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fileVersion appName="xl" lastEdited="7" lowestEdited="7" rupBuild="30026"/>
  <workbookPr defaultThemeVersion="153222"/>
  <bookViews>
    <workbookView xWindow="-103" yWindow="-18617" windowWidth="-32416" windowHeight="18000" activeTab="0"/>
  </bookViews>
  <sheets>
    <sheet name="首页 " sheetId="1" r:id="rId1"/>
    <sheet name="主动权益基金股票测算仓位汇总" sheetId="2" r:id="rId2"/>
    <sheet name="主动权益基金股票仓位、风格、板块配置" sheetId="3" r:id="rId3"/>
    <sheet name="普通股票型基金样本" sheetId="4" r:id="rId4"/>
    <sheet name="偏股混合型基金样本" sheetId="5" r:id="rId5"/>
    <sheet name="配置型基金样本" sheetId="6" r:id="rId6"/>
    <sheet name="剔除行业主题基金后样本" sheetId="7" r:id="rId7"/>
    <sheet name="主要宽基指数行情" sheetId="8" r:id="rId8"/>
    <sheet name="风格指数行情" sheetId="9" r:id="rId9"/>
    <sheet name="板块指数净值" sheetId="10" r:id="rId10"/>
    <sheet name="风险提示及数据说明" sheetId="11" r:id="rId11"/>
    <sheet name="重要声明 " sheetId="12" r:id="rId12"/>
  </sheets>
  <definedNames>
    <definedName name="_xlnm._FilterDatabase" localSheetId="5" hidden="1">配置型基金样本!#REF!</definedName>
    <definedName name="_xlnm._FilterDatabase" localSheetId="4" hidden="1">偏股混合型基金样本!#REF!</definedName>
    <definedName name="_xlnm._FilterDatabase" localSheetId="3" hidden="1">普通股票型基金样本!#REF!</definedName>
    <definedName name="_xlnm._FilterDatabase" localSheetId="6" hidden="1">剔除行业主题基金后样本!#REF!</definedName>
    <definedName name="_xlnm._FilterDatabase" localSheetId="2" hidden="1">主动权益基金股票仓位、风格、板块配置!#REF!</definedName>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Scatter">"Scatter"</definedName>
    <definedName name="Series">"Series"</definedName>
    <definedName name="ShName">#REF!</definedName>
    <definedName name="Stripe">"Stripe"</definedName>
    <definedName name="Table">"Table"</definedName>
    <definedName name="TreeMap">"TreeMap"</definedName>
    <definedName name="Waterfall">"Waterfall"</definedName>
  </definedNames>
  <calcPr calcId="191029"/>
</workbook>
</file>

<file path=xl/sharedStrings.xml><?xml version="1.0" encoding="utf-8"?>
<sst xmlns="http://schemas.openxmlformats.org/spreadsheetml/2006/main" uniqueCount="257" count="257">
  <si>
    <t>一周前行数</t>
  </si>
  <si>
    <t>一月前行数</t>
  </si>
  <si>
    <t>历史分位数</t>
  </si>
  <si>
    <t>一季度前行数</t>
  </si>
  <si>
    <t>历史平均值</t>
  </si>
  <si>
    <t>历史中位数</t>
  </si>
  <si>
    <t>测算仓位周度变化值</t>
  </si>
  <si>
    <t>测算仓位月度变化值</t>
  </si>
  <si>
    <t>测算仓位季度变化值</t>
  </si>
  <si>
    <t>历史分位数周度变化值</t>
  </si>
  <si>
    <t>历史分位数月度变化值</t>
  </si>
  <si>
    <t>历史分位数季度变化值</t>
  </si>
  <si>
    <t>上周</t>
  </si>
  <si>
    <t>上月</t>
  </si>
  <si>
    <t>当前测算值</t>
  </si>
  <si>
    <t>上季度</t>
  </si>
  <si>
    <t>上周历史分位数</t>
  </si>
  <si>
    <t>上月历史分位数</t>
  </si>
  <si>
    <t>上季度历史分位数</t>
  </si>
  <si>
    <r>
      <rPr>
        <b/>
        <charset val="134"/>
        <sz val="11"/>
        <color indexed="8"/>
        <rFont val="楷体"/>
      </rPr>
      <t>风险提示</t>
    </r>
  </si>
  <si>
    <r>
      <rPr>
        <b/>
        <charset val="134"/>
        <sz val="11"/>
        <color indexed="8"/>
        <rFont val="楷体"/>
      </rPr>
      <t>评价方法说明</t>
    </r>
  </si>
  <si>
    <t>评级</t>
  </si>
  <si>
    <t>本公司具有中国证监会核准的证券投资咨询业务资格</t>
  </si>
  <si>
    <t>分析师声明</t>
  </si>
  <si>
    <t>免责声明</t>
  </si>
  <si>
    <t>评级说明</t>
  </si>
  <si>
    <t>说明</t>
  </si>
  <si>
    <t>行业投资评级</t>
  </si>
  <si>
    <t>地址</t>
  </si>
  <si>
    <t>电话</t>
  </si>
  <si>
    <t>日期</t>
  </si>
  <si>
    <t>大盘成长</t>
  </si>
  <si>
    <t>中盘成长</t>
  </si>
  <si>
    <t>小盘成长</t>
  </si>
  <si>
    <t>大盘价值</t>
  </si>
  <si>
    <t>中盘价值</t>
  </si>
  <si>
    <t>小盘价值</t>
  </si>
  <si>
    <t>周期</t>
  </si>
  <si>
    <t>制造</t>
  </si>
  <si>
    <t>新能源</t>
  </si>
  <si>
    <t>军工</t>
  </si>
  <si>
    <r>
      <rPr>
        <b/>
        <charset val="134"/>
        <sz val="11"/>
        <color rgb="FFFFFFFF"/>
        <rFont val="楷体"/>
      </rPr>
      <t>中证全指</t>
    </r>
  </si>
  <si>
    <r>
      <rPr>
        <b/>
        <charset val="134"/>
        <sz val="11"/>
        <color rgb="FFFFFFFF"/>
        <rFont val="楷体"/>
      </rPr>
      <t>沪深</t>
    </r>
    <r>
      <rPr>
        <b/>
        <sz val="11"/>
        <color rgb="FFFFFFFF"/>
        <rFont val="Times New Roman"/>
      </rPr>
      <t>300</t>
    </r>
    <r>
      <rPr>
        <b/>
        <charset val="134"/>
        <sz val="11"/>
        <color rgb="FFFFFFFF"/>
        <rFont val="楷体"/>
      </rPr>
      <t>指数收盘价</t>
    </r>
  </si>
  <si>
    <r>
      <rPr>
        <b/>
        <charset val="134"/>
        <sz val="11"/>
        <color rgb="FFFFFFFF"/>
        <rFont val="楷体"/>
      </rPr>
      <t>中证</t>
    </r>
    <r>
      <rPr>
        <b/>
        <sz val="11"/>
        <color rgb="FFFFFFFF"/>
        <rFont val="Times New Roman"/>
      </rPr>
      <t>500</t>
    </r>
    <r>
      <rPr>
        <b/>
        <charset val="134"/>
        <sz val="11"/>
        <color rgb="FFFFFFFF"/>
        <rFont val="楷体"/>
      </rPr>
      <t>指数收盘价</t>
    </r>
  </si>
  <si>
    <r>
      <rPr>
        <b/>
        <charset val="134"/>
        <sz val="11"/>
        <color rgb="FFFFFFFF"/>
        <rFont val="楷体"/>
      </rPr>
      <t>中证</t>
    </r>
    <r>
      <rPr>
        <b/>
        <sz val="11"/>
        <color rgb="FFFFFFFF"/>
        <rFont val="Times New Roman"/>
      </rPr>
      <t>1000</t>
    </r>
    <r>
      <rPr>
        <b/>
        <charset val="134"/>
        <sz val="11"/>
        <color rgb="FFFFFFFF"/>
        <rFont val="楷体"/>
      </rPr>
      <t>指数收盘价</t>
    </r>
  </si>
  <si>
    <t>对应日期</t>
  </si>
  <si>
    <t>最新日期所在行数</t>
  </si>
  <si>
    <t>证券研究报告</t>
  </si>
  <si>
    <t>电话：</t>
  </si>
  <si>
    <t>邮箱：</t>
  </si>
  <si>
    <t>证书编号：</t>
  </si>
  <si>
    <r>
      <rPr>
        <b/>
        <sz val="12"/>
        <rFont val="Segoe UI Symbol"/>
      </rPr>
      <t>★</t>
    </r>
    <r>
      <rPr>
        <b/>
        <charset val="134"/>
        <sz val="12"/>
        <rFont val="楷体_GB2312"/>
      </rPr>
      <t xml:space="preserve"> 请务必阅读最末页的重要声明（评级说明、免责说明、公司联系方式）</t>
    </r>
  </si>
  <si>
    <t>最新日期所在行数</t>
  </si>
  <si>
    <t>一周前行数</t>
  </si>
  <si>
    <t>一月前行数</t>
  </si>
  <si>
    <t>一季度前行数</t>
  </si>
  <si>
    <t>对应日期</t>
  </si>
  <si>
    <t>主要宽基指数收盘价</t>
  </si>
  <si>
    <t>板块指数净值</t>
  </si>
  <si>
    <t>行数</t>
  </si>
  <si>
    <t>房地产</t>
  </si>
  <si>
    <t>周期</t>
  </si>
  <si>
    <t>制造</t>
  </si>
  <si>
    <t>新能源</t>
  </si>
  <si>
    <t>军工</t>
  </si>
  <si>
    <t>消费</t>
  </si>
  <si>
    <t>医药</t>
  </si>
  <si>
    <t>科技</t>
  </si>
  <si>
    <t>金融</t>
  </si>
  <si>
    <t>目录</t>
  </si>
  <si>
    <t>风险提示数据说明</t>
  </si>
  <si>
    <t>重要声明</t>
  </si>
  <si>
    <t>本报告对基金股票、风格、板块、热点主题配置的跟踪，不作为投资建议。模型假设风险；模型估测不准确风险。</t>
  </si>
  <si>
    <t>风险提示及数据说明</t>
  </si>
  <si>
    <t>——普通股票型基金样本</t>
  </si>
  <si>
    <t>——偏股混合型基金样本</t>
  </si>
  <si>
    <t>——配置型基金样本</t>
  </si>
  <si>
    <t>——主要宽基指数行情</t>
  </si>
  <si>
    <t>——板块指数净值</t>
  </si>
  <si>
    <t>——主动权益基金股票仓位、风格、板块配置</t>
  </si>
  <si>
    <t>——主动权益基金股票测算仓位汇总</t>
  </si>
  <si>
    <t>基础设施</t>
  </si>
  <si>
    <t>基础设施</t>
  </si>
  <si>
    <t>股票测算仓位</t>
  </si>
  <si>
    <t>大盘成长</t>
  </si>
  <si>
    <t>中盘成长</t>
  </si>
  <si>
    <t>小盘成长</t>
  </si>
  <si>
    <t>大盘价值</t>
  </si>
  <si>
    <t>中盘价值</t>
  </si>
  <si>
    <t>小盘价值</t>
  </si>
  <si>
    <t>当前测算值</t>
  </si>
  <si>
    <t>上周</t>
  </si>
  <si>
    <t>上月</t>
  </si>
  <si>
    <t>上季度</t>
  </si>
  <si>
    <t>测算仓位周度变化值</t>
  </si>
  <si>
    <t>测算仓位月度变化值</t>
  </si>
  <si>
    <t>测算仓位季度变化值</t>
  </si>
  <si>
    <t>历史分位数</t>
  </si>
  <si>
    <t>上周历史分位数</t>
  </si>
  <si>
    <t>上月历史分位数</t>
  </si>
  <si>
    <t>上季度历史分位数</t>
  </si>
  <si>
    <t>历史分位数周度变化值</t>
  </si>
  <si>
    <t>历史分位数月度变化值</t>
  </si>
  <si>
    <t>历史分位数季度变化值</t>
  </si>
  <si>
    <t>历史平均值</t>
  </si>
  <si>
    <t>历史中位数</t>
  </si>
  <si>
    <r>
      <rPr>
        <charset val="134"/>
        <sz val="11"/>
        <rFont val="楷体_GB2312"/>
      </rPr>
      <t>注：</t>
    </r>
    <r>
      <rPr>
        <sz val="11"/>
        <rFont val="Arial"/>
      </rPr>
      <t xml:space="preserve">
</t>
    </r>
    <r>
      <rPr>
        <b/>
        <sz val="11"/>
        <rFont val="Arial"/>
      </rPr>
      <t>1.</t>
    </r>
    <r>
      <rPr>
        <b/>
        <charset val="134"/>
        <sz val="11"/>
        <rFont val="楷体_GB2312"/>
      </rPr>
      <t>风格表征指数选取</t>
    </r>
    <r>
      <rPr>
        <sz val="11"/>
        <rFont val="Arial"/>
      </rPr>
      <t xml:space="preserve">
</t>
    </r>
    <r>
      <rPr>
        <charset val="134"/>
        <sz val="11"/>
        <rFont val="楷体_GB2312"/>
      </rPr>
      <t>（</t>
    </r>
    <r>
      <rPr>
        <sz val="11"/>
        <rFont val="Arial"/>
      </rPr>
      <t>1</t>
    </r>
    <r>
      <rPr>
        <charset val="134"/>
        <sz val="11"/>
        <rFont val="楷体_GB2312"/>
      </rPr>
      <t>）大盘低估值指数：</t>
    </r>
    <r>
      <rPr>
        <sz val="11"/>
        <rFont val="Arial"/>
      </rPr>
      <t xml:space="preserve">861121.CJ
</t>
    </r>
    <r>
      <rPr>
        <charset val="134"/>
        <sz val="11"/>
        <rFont val="楷体_GB2312"/>
      </rPr>
      <t>（</t>
    </r>
    <r>
      <rPr>
        <sz val="11"/>
        <rFont val="Arial"/>
      </rPr>
      <t>2</t>
    </r>
    <r>
      <rPr>
        <charset val="134"/>
        <sz val="11"/>
        <rFont val="楷体_GB2312"/>
      </rPr>
      <t>）中盘低估值指数：</t>
    </r>
    <r>
      <rPr>
        <sz val="11"/>
        <rFont val="Arial"/>
      </rPr>
      <t xml:space="preserve">861131.CJ
</t>
    </r>
    <r>
      <rPr>
        <charset val="134"/>
        <sz val="11"/>
        <rFont val="楷体_GB2312"/>
      </rPr>
      <t>（</t>
    </r>
    <r>
      <rPr>
        <sz val="11"/>
        <rFont val="Arial"/>
      </rPr>
      <t>3</t>
    </r>
    <r>
      <rPr>
        <charset val="134"/>
        <sz val="11"/>
        <rFont val="楷体_GB2312"/>
      </rPr>
      <t>）小盘低估值指数：</t>
    </r>
    <r>
      <rPr>
        <sz val="11"/>
        <rFont val="Arial"/>
      </rPr>
      <t xml:space="preserve">861141.CJ
</t>
    </r>
    <r>
      <rPr>
        <charset val="134"/>
        <sz val="11"/>
        <rFont val="楷体_GB2312"/>
      </rPr>
      <t>（</t>
    </r>
    <r>
      <rPr>
        <sz val="11"/>
        <rFont val="Arial"/>
      </rPr>
      <t>4</t>
    </r>
    <r>
      <rPr>
        <charset val="134"/>
        <sz val="11"/>
        <rFont val="楷体_GB2312"/>
      </rPr>
      <t>）大盘成长指数：</t>
    </r>
    <r>
      <rPr>
        <sz val="11"/>
        <rFont val="Arial"/>
      </rPr>
      <t xml:space="preserve">861221.CJ
</t>
    </r>
    <r>
      <rPr>
        <charset val="134"/>
        <sz val="11"/>
        <rFont val="楷体_GB2312"/>
      </rPr>
      <t>（</t>
    </r>
    <r>
      <rPr>
        <sz val="11"/>
        <rFont val="Arial"/>
      </rPr>
      <t>5</t>
    </r>
    <r>
      <rPr>
        <charset val="134"/>
        <sz val="11"/>
        <rFont val="楷体_GB2312"/>
      </rPr>
      <t>）中盘成长指数：</t>
    </r>
    <r>
      <rPr>
        <sz val="11"/>
        <rFont val="Arial"/>
      </rPr>
      <t xml:space="preserve">861231.CJ
</t>
    </r>
    <r>
      <rPr>
        <charset val="134"/>
        <sz val="11"/>
        <rFont val="楷体_GB2312"/>
      </rPr>
      <t>（</t>
    </r>
    <r>
      <rPr>
        <sz val="11"/>
        <rFont val="Arial"/>
      </rPr>
      <t>6</t>
    </r>
    <r>
      <rPr>
        <charset val="134"/>
        <sz val="11"/>
        <rFont val="楷体_GB2312"/>
      </rPr>
      <t>）小盘成长指数：</t>
    </r>
    <r>
      <rPr>
        <sz val="11"/>
        <rFont val="Arial"/>
      </rPr>
      <t xml:space="preserve">861241.CJ
</t>
    </r>
    <r>
      <rPr>
        <b/>
        <sz val="11"/>
        <rFont val="Arial"/>
      </rPr>
      <t xml:space="preserve">2. </t>
    </r>
    <r>
      <rPr>
        <b/>
        <charset val="134"/>
        <sz val="11"/>
        <rFont val="楷体_GB2312"/>
      </rPr>
      <t>行业与板块对应关系</t>
    </r>
    <r>
      <rPr>
        <sz val="11"/>
        <rFont val="Arial"/>
      </rPr>
      <t xml:space="preserve">
</t>
    </r>
    <r>
      <rPr>
        <b/>
        <charset val="134"/>
        <sz val="11"/>
        <rFont val="楷体_GB2312"/>
      </rPr>
      <t>（</t>
    </r>
    <r>
      <rPr>
        <b/>
        <sz val="11"/>
        <rFont val="Arial"/>
      </rPr>
      <t>1</t>
    </r>
    <r>
      <rPr>
        <b/>
        <charset val="134"/>
        <sz val="11"/>
        <rFont val="楷体_GB2312"/>
      </rPr>
      <t>）周期：</t>
    </r>
    <r>
      <rPr>
        <charset val="134"/>
        <sz val="11"/>
        <rFont val="楷体_GB2312"/>
      </rPr>
      <t>石油石化、煤炭、有色金属、钢铁、基础化工</t>
    </r>
    <r>
      <rPr>
        <sz val="11"/>
        <rFont val="Arial"/>
      </rPr>
      <t xml:space="preserve">
</t>
    </r>
    <r>
      <rPr>
        <b/>
        <charset val="134"/>
        <sz val="11"/>
        <rFont val="楷体_GB2312"/>
      </rPr>
      <t>（</t>
    </r>
    <r>
      <rPr>
        <b/>
        <sz val="11"/>
        <rFont val="Arial"/>
      </rPr>
      <t>2</t>
    </r>
    <r>
      <rPr>
        <b/>
        <charset val="134"/>
        <sz val="11"/>
        <rFont val="楷体_GB2312"/>
      </rPr>
      <t>）制造：</t>
    </r>
    <r>
      <rPr>
        <charset val="134"/>
        <sz val="11"/>
        <rFont val="楷体_GB2312"/>
      </rPr>
      <t>机械、汽车</t>
    </r>
    <r>
      <rPr>
        <sz val="11"/>
        <rFont val="Arial"/>
      </rPr>
      <t xml:space="preserve">
</t>
    </r>
    <r>
      <rPr>
        <b/>
        <charset val="134"/>
        <sz val="11"/>
        <rFont val="楷体_GB2312"/>
      </rPr>
      <t>（</t>
    </r>
    <r>
      <rPr>
        <b/>
        <sz val="11"/>
        <rFont val="Arial"/>
      </rPr>
      <t>3</t>
    </r>
    <r>
      <rPr>
        <b/>
        <charset val="134"/>
        <sz val="11"/>
        <rFont val="楷体_GB2312"/>
      </rPr>
      <t>）新能源：</t>
    </r>
    <r>
      <rPr>
        <charset val="134"/>
        <sz val="11"/>
        <rFont val="楷体_GB2312"/>
      </rPr>
      <t>电力设备与新能源</t>
    </r>
    <r>
      <rPr>
        <sz val="11"/>
        <rFont val="Arial"/>
      </rPr>
      <t xml:space="preserve">
</t>
    </r>
    <r>
      <rPr>
        <b/>
        <charset val="134"/>
        <sz val="11"/>
        <rFont val="楷体_GB2312"/>
      </rPr>
      <t>（</t>
    </r>
    <r>
      <rPr>
        <b/>
        <sz val="11"/>
        <rFont val="Arial"/>
      </rPr>
      <t>4</t>
    </r>
    <r>
      <rPr>
        <b/>
        <charset val="134"/>
        <sz val="11"/>
        <rFont val="楷体_GB2312"/>
      </rPr>
      <t>）军工：</t>
    </r>
    <r>
      <rPr>
        <charset val="134"/>
        <sz val="11"/>
        <rFont val="楷体_GB2312"/>
      </rPr>
      <t>国防军工</t>
    </r>
    <r>
      <rPr>
        <sz val="11"/>
        <rFont val="Arial"/>
      </rPr>
      <t xml:space="preserve">
</t>
    </r>
    <r>
      <rPr>
        <b/>
        <charset val="134"/>
        <sz val="11"/>
        <rFont val="楷体_GB2312"/>
      </rPr>
      <t>（</t>
    </r>
    <r>
      <rPr>
        <b/>
        <sz val="11"/>
        <rFont val="Arial"/>
      </rPr>
      <t>5</t>
    </r>
    <r>
      <rPr>
        <b/>
        <charset val="134"/>
        <sz val="11"/>
        <rFont val="楷体_GB2312"/>
      </rPr>
      <t>）基础设施：</t>
    </r>
    <r>
      <rPr>
        <charset val="134"/>
        <sz val="11"/>
        <rFont val="楷体_GB2312"/>
      </rPr>
      <t xml:space="preserve">电力及公用事业、建筑、建材、交通运输、房地产
</t>
    </r>
    <r>
      <rPr>
        <b/>
        <charset val="134"/>
        <sz val="11"/>
        <rFont val="楷体"/>
      </rPr>
      <t>（</t>
    </r>
    <r>
      <rPr>
        <b/>
        <sz val="11"/>
        <rFont val="Arial"/>
      </rPr>
      <t>6</t>
    </r>
    <r>
      <rPr>
        <b/>
        <charset val="134"/>
        <sz val="11"/>
        <rFont val="楷体"/>
      </rPr>
      <t>）</t>
    </r>
    <r>
      <rPr>
        <charset val="134"/>
        <sz val="11"/>
        <rFont val="楷体"/>
      </rPr>
      <t>房地产：房地产</t>
    </r>
    <r>
      <rPr>
        <sz val="11"/>
        <rFont val="Arial"/>
      </rPr>
      <t xml:space="preserve">
</t>
    </r>
    <r>
      <rPr>
        <b/>
        <charset val="134"/>
        <sz val="11"/>
        <rFont val="楷体_GB2312"/>
      </rPr>
      <t>（</t>
    </r>
    <r>
      <rPr>
        <b/>
        <sz val="11"/>
        <rFont val="Arial"/>
      </rPr>
      <t>7</t>
    </r>
    <r>
      <rPr>
        <b/>
        <charset val="134"/>
        <sz val="11"/>
        <rFont val="楷体_GB2312"/>
      </rPr>
      <t>）消费：</t>
    </r>
    <r>
      <rPr>
        <charset val="134"/>
        <sz val="11"/>
        <rFont val="楷体_GB2312"/>
      </rPr>
      <t>消费者服务、家电、纺织服装、商贸零售、轻工制造、食品饮料、农林牧渔</t>
    </r>
    <r>
      <rPr>
        <sz val="11"/>
        <rFont val="Arial"/>
      </rPr>
      <t xml:space="preserve">
</t>
    </r>
    <r>
      <rPr>
        <b/>
        <charset val="134"/>
        <sz val="11"/>
        <rFont val="楷体_GB2312"/>
      </rPr>
      <t>（</t>
    </r>
    <r>
      <rPr>
        <b/>
        <sz val="11"/>
        <rFont val="Arial"/>
      </rPr>
      <t>8</t>
    </r>
    <r>
      <rPr>
        <b/>
        <charset val="134"/>
        <sz val="11"/>
        <rFont val="楷体_GB2312"/>
      </rPr>
      <t>）医药：</t>
    </r>
    <r>
      <rPr>
        <charset val="134"/>
        <sz val="11"/>
        <rFont val="楷体_GB2312"/>
      </rPr>
      <t>医药</t>
    </r>
    <r>
      <rPr>
        <sz val="11"/>
        <rFont val="Arial"/>
      </rPr>
      <t xml:space="preserve">
</t>
    </r>
    <r>
      <rPr>
        <b/>
        <charset val="134"/>
        <sz val="11"/>
        <rFont val="楷体_GB2312"/>
      </rPr>
      <t>（</t>
    </r>
    <r>
      <rPr>
        <b/>
        <sz val="11"/>
        <rFont val="Arial"/>
      </rPr>
      <t>9</t>
    </r>
    <r>
      <rPr>
        <b/>
        <charset val="134"/>
        <sz val="11"/>
        <rFont val="楷体_GB2312"/>
      </rPr>
      <t>）科技：</t>
    </r>
    <r>
      <rPr>
        <charset val="134"/>
        <sz val="11"/>
        <rFont val="楷体_GB2312"/>
      </rPr>
      <t>电子、通信、计算机、传媒</t>
    </r>
    <r>
      <rPr>
        <sz val="11"/>
        <rFont val="Arial"/>
      </rPr>
      <t xml:space="preserve">
</t>
    </r>
    <r>
      <rPr>
        <b/>
        <charset val="134"/>
        <sz val="11"/>
        <rFont val="楷体_GB2312"/>
      </rPr>
      <t>（</t>
    </r>
    <r>
      <rPr>
        <b/>
        <sz val="11"/>
        <rFont val="Arial"/>
      </rPr>
      <t>10</t>
    </r>
    <r>
      <rPr>
        <b/>
        <charset val="134"/>
        <sz val="11"/>
        <rFont val="楷体_GB2312"/>
      </rPr>
      <t>）金融：</t>
    </r>
    <r>
      <rPr>
        <charset val="134"/>
        <sz val="11"/>
        <rFont val="楷体_GB2312"/>
      </rPr>
      <t>银行、非银金融、综合金融</t>
    </r>
    <r>
      <rPr>
        <sz val="11"/>
        <rFont val="Arial"/>
      </rPr>
      <t xml:space="preserve">
</t>
    </r>
  </si>
  <si>
    <t>上证50指数收盘价</t>
  </si>
  <si>
    <r>
      <rPr>
        <b/>
        <charset val="134"/>
        <sz val="11"/>
        <color rgb="FFFFFFFF"/>
        <rFont val="楷体"/>
      </rPr>
      <t>中证</t>
    </r>
    <r>
      <rPr>
        <b/>
        <sz val="11"/>
        <color rgb="FFFFFFFF"/>
        <rFont val="Times New Roman"/>
      </rPr>
      <t>2000</t>
    </r>
    <r>
      <rPr>
        <b/>
        <charset val="134"/>
        <sz val="11"/>
        <color rgb="FFFFFFFF"/>
        <rFont val="楷体"/>
      </rPr>
      <t>指数收盘价</t>
    </r>
  </si>
  <si>
    <r>
      <rPr>
        <b/>
        <charset val="134"/>
        <sz val="11"/>
        <rFont val="楷体"/>
      </rPr>
      <t>2、行业主题基金的界定方法：</t>
    </r>
    <r>
      <rPr>
        <charset val="134"/>
        <sz val="11"/>
        <rFont val="楷体"/>
      </rPr>
      <t>（1）属于本文主动权益基金样本池；（2）在测试节时点，基金最新一期的全部持仓数据，第一大板块持仓市值占基金净资产比超过50%。其中，50%的阈值基于以下两点考虑：1）偏股混合型或主动股票型基金的仓位范围是：60%-95%；2）行业主题基金投资于行业主题方向的资产不低于非现金资产的80%。</t>
    </r>
  </si>
  <si>
    <t>——剔除行业主题基金后样本</t>
  </si>
  <si>
    <t xml:space="preserve"> </t>
  </si>
  <si>
    <r>
      <rPr>
        <b/>
        <sz val="11"/>
        <rFont val="Arial"/>
      </rPr>
      <t>1</t>
    </r>
    <r>
      <rPr>
        <b/>
        <charset val="134"/>
        <sz val="11"/>
        <rFont val="楷体"/>
      </rPr>
      <t>、主动权益基金的界定方法，在测算日需满足以下条件：</t>
    </r>
    <r>
      <rPr>
        <sz val="11"/>
        <rFont val="Arial"/>
      </rPr>
      <t xml:space="preserve">
</t>
    </r>
    <r>
      <rPr>
        <charset val="134"/>
        <sz val="11"/>
        <rFont val="楷体_GB2312"/>
      </rPr>
      <t>（</t>
    </r>
    <r>
      <rPr>
        <sz val="11"/>
        <rFont val="Arial"/>
      </rPr>
      <t>1</t>
    </r>
    <r>
      <rPr>
        <charset val="134"/>
        <sz val="11"/>
        <rFont val="楷体_GB2312"/>
      </rPr>
      <t>）采用</t>
    </r>
    <r>
      <rPr>
        <sz val="11"/>
        <rFont val="Arial"/>
      </rPr>
      <t>wind</t>
    </r>
    <r>
      <rPr>
        <charset val="134"/>
        <sz val="11"/>
        <rFont val="楷体_GB2312"/>
      </rPr>
      <t>基金分类标准，选择归属于普通股票型、偏股混合型、配置型（平衡混合型</t>
    </r>
    <r>
      <rPr>
        <sz val="11"/>
        <rFont val="Arial"/>
      </rPr>
      <t>+</t>
    </r>
    <r>
      <rPr>
        <charset val="134"/>
        <sz val="11"/>
        <rFont val="楷体_GB2312"/>
      </rPr>
      <t>灵活配置混合型）的基金产品；</t>
    </r>
    <r>
      <rPr>
        <sz val="11"/>
        <rFont val="Arial"/>
      </rPr>
      <t xml:space="preserve">
</t>
    </r>
    <r>
      <rPr>
        <charset val="134"/>
        <sz val="11"/>
        <rFont val="楷体_GB2312"/>
      </rPr>
      <t>（</t>
    </r>
    <r>
      <rPr>
        <sz val="11"/>
        <rFont val="Arial"/>
      </rPr>
      <t>2</t>
    </r>
    <r>
      <rPr>
        <charset val="134"/>
        <sz val="11"/>
        <rFont val="楷体_GB2312"/>
      </rPr>
      <t>）要求基金近</t>
    </r>
    <r>
      <rPr>
        <sz val="11"/>
        <rFont val="Arial"/>
      </rPr>
      <t>1</t>
    </r>
    <r>
      <rPr>
        <charset val="134"/>
        <sz val="11"/>
        <rFont val="楷体_GB2312"/>
      </rPr>
      <t>年的股票仓位不低于</t>
    </r>
    <r>
      <rPr>
        <sz val="11"/>
        <rFont val="Arial"/>
      </rPr>
      <t>60%</t>
    </r>
    <r>
      <rPr>
        <charset val="134"/>
        <sz val="11"/>
        <rFont val="楷体_GB2312"/>
      </rPr>
      <t>；</t>
    </r>
    <r>
      <rPr>
        <sz val="11"/>
        <rFont val="Arial"/>
      </rPr>
      <t xml:space="preserve">
</t>
    </r>
    <r>
      <rPr>
        <charset val="134"/>
        <sz val="11"/>
        <rFont val="楷体_GB2312"/>
      </rPr>
      <t>（</t>
    </r>
    <r>
      <rPr>
        <sz val="11"/>
        <rFont val="Arial"/>
      </rPr>
      <t>3</t>
    </r>
    <r>
      <rPr>
        <charset val="134"/>
        <sz val="11"/>
        <rFont val="楷体_GB2312"/>
      </rPr>
      <t>）基金资产净值大于</t>
    </r>
    <r>
      <rPr>
        <sz val="11"/>
        <rFont val="Arial"/>
      </rPr>
      <t>2</t>
    </r>
    <r>
      <rPr>
        <charset val="134"/>
        <sz val="11"/>
        <rFont val="楷体_GB2312"/>
      </rPr>
      <t>亿元</t>
    </r>
    <r>
      <rPr>
        <sz val="11"/>
        <rFont val="Arial"/>
      </rPr>
      <t xml:space="preserve">;
</t>
    </r>
    <r>
      <rPr>
        <charset val="134"/>
        <sz val="11"/>
        <rFont val="楷体_GB2312"/>
      </rPr>
      <t>（</t>
    </r>
    <r>
      <rPr>
        <sz val="11"/>
        <rFont val="Arial"/>
      </rPr>
      <t>4</t>
    </r>
    <r>
      <rPr>
        <charset val="134"/>
        <sz val="11"/>
        <rFont val="楷体_GB2312"/>
      </rPr>
      <t>）成立满</t>
    </r>
    <r>
      <rPr>
        <sz val="11"/>
        <rFont val="Arial"/>
      </rPr>
      <t>2</t>
    </r>
    <r>
      <rPr>
        <charset val="134"/>
        <sz val="11"/>
        <rFont val="楷体_GB2312"/>
      </rPr>
      <t>年</t>
    </r>
    <r>
      <rPr>
        <sz val="11"/>
        <rFont val="Arial"/>
      </rPr>
      <t xml:space="preserve">;
</t>
    </r>
    <r>
      <rPr>
        <charset val="134"/>
        <sz val="11"/>
        <rFont val="楷体_GB2312"/>
      </rPr>
      <t>（</t>
    </r>
    <r>
      <rPr>
        <sz val="11"/>
        <rFont val="Arial"/>
      </rPr>
      <t>5</t>
    </r>
    <r>
      <rPr>
        <charset val="134"/>
        <sz val="11"/>
        <rFont val="楷体_GB2312"/>
      </rPr>
      <t>）仅考虑主份额基金；</t>
    </r>
    <r>
      <rPr>
        <sz val="11"/>
        <rFont val="Arial"/>
      </rPr>
      <t xml:space="preserve">
</t>
    </r>
    <r>
      <rPr>
        <charset val="134"/>
        <sz val="11"/>
        <rFont val="楷体_GB2312"/>
      </rPr>
      <t>（</t>
    </r>
    <r>
      <rPr>
        <sz val="11"/>
        <rFont val="Arial"/>
      </rPr>
      <t>6</t>
    </r>
    <r>
      <rPr>
        <charset val="134"/>
        <sz val="11"/>
        <rFont val="楷体_GB2312"/>
      </rPr>
      <t>）基金合同业绩基准中投资港股比例不超过</t>
    </r>
    <r>
      <rPr>
        <sz val="11"/>
        <rFont val="Arial"/>
      </rPr>
      <t>10%</t>
    </r>
    <r>
      <rPr>
        <charset val="134"/>
        <sz val="11"/>
        <rFont val="楷体_GB2312"/>
      </rPr>
      <t>。</t>
    </r>
  </si>
  <si>
    <t>王继恒（分析师）</t>
  </si>
  <si>
    <t>0755-82819271</t>
  </si>
  <si>
    <t>wangjiheng@orientsec.com.cn</t>
  </si>
  <si>
    <t>S0860525090004</t>
  </si>
  <si>
    <t>摘要</t>
  </si>
  <si>
    <t>东方证券
基金研究团队</t>
  </si>
  <si>
    <r>
      <rPr>
        <b/>
        <charset val="134"/>
        <sz val="22"/>
        <color rgb="FFFFFFFF"/>
        <rFont val="微软雅黑"/>
      </rPr>
      <t>东方证券
基金研究团队</t>
    </r>
  </si>
  <si>
    <r>
      <rPr>
        <b/>
        <charset val="134"/>
        <sz val="11"/>
        <color indexed="9"/>
        <rFont val="微软雅黑"/>
      </rPr>
      <t>日期</t>
    </r>
  </si>
  <si>
    <r>
      <rPr>
        <b/>
        <charset val="134"/>
        <sz val="11"/>
        <color indexed="9"/>
        <rFont val="微软雅黑"/>
      </rPr>
      <t>基金整体股票仓位</t>
    </r>
  </si>
  <si>
    <r>
      <rPr>
        <b/>
        <charset val="134"/>
        <sz val="11"/>
        <color indexed="9"/>
        <rFont val="微软雅黑"/>
      </rPr>
      <t>普通股票型基金仓位</t>
    </r>
  </si>
  <si>
    <r>
      <rPr>
        <b/>
        <charset val="134"/>
        <sz val="11"/>
        <color indexed="9"/>
        <rFont val="微软雅黑"/>
      </rPr>
      <t>偏股混合型基金仓位</t>
    </r>
  </si>
  <si>
    <r>
      <rPr>
        <b/>
        <charset val="134"/>
        <sz val="11"/>
        <color indexed="9"/>
        <rFont val="微软雅黑"/>
      </rPr>
      <t>配置型基金仓位</t>
    </r>
  </si>
  <si>
    <r>
      <rPr>
        <b/>
        <charset val="134"/>
        <sz val="11"/>
        <color indexed="9"/>
        <rFont val="微软雅黑"/>
      </rPr>
      <t>中证全指收盘价</t>
    </r>
  </si>
  <si>
    <r>
      <t>A</t>
    </r>
    <r>
      <rPr>
        <b/>
        <charset val="134"/>
        <sz val="11"/>
        <color indexed="9"/>
        <rFont val="微软雅黑"/>
      </rPr>
      <t>股表现</t>
    </r>
    <r>
      <rPr>
        <b/>
        <sz val="11"/>
        <color indexed="9"/>
        <rFont val="Times New Roman"/>
      </rPr>
      <t>(</t>
    </r>
    <r>
      <rPr>
        <b/>
        <charset val="134"/>
        <sz val="11"/>
        <color indexed="9"/>
        <rFont val="微软雅黑"/>
      </rPr>
      <t>右轴</t>
    </r>
    <r>
      <rPr>
        <b/>
        <sz val="11"/>
        <color indexed="9"/>
        <rFont val="Times New Roman"/>
      </rPr>
      <t>)</t>
    </r>
  </si>
  <si>
    <r>
      <rPr>
        <b/>
        <charset val="134"/>
        <sz val="11"/>
        <color indexed="9"/>
        <rFont val="微软雅黑"/>
      </rPr>
      <t>基金类型</t>
    </r>
  </si>
  <si>
    <r>
      <rPr>
        <b/>
        <charset val="134"/>
        <sz val="11"/>
        <color indexed="9"/>
        <rFont val="微软雅黑"/>
      </rPr>
      <t>当前基金股票仓位</t>
    </r>
  </si>
  <si>
    <r>
      <rPr>
        <b/>
        <charset val="134"/>
        <sz val="11"/>
        <color indexed="9"/>
        <rFont val="微软雅黑"/>
      </rPr>
      <t>股票仓位历史平均值</t>
    </r>
  </si>
  <si>
    <r>
      <rPr>
        <b/>
        <charset val="134"/>
        <sz val="11"/>
        <color indexed="9"/>
        <rFont val="微软雅黑"/>
      </rPr>
      <t>股票仓位历史中位数</t>
    </r>
  </si>
  <si>
    <r>
      <rPr>
        <b/>
        <charset val="134"/>
        <sz val="11"/>
        <color indexed="9"/>
        <rFont val="微软雅黑"/>
      </rPr>
      <t>股票仓位历史分位数</t>
    </r>
    <r>
      <rPr>
        <b/>
        <sz val="11"/>
        <color indexed="9"/>
        <rFont val="Times New Roman"/>
      </rPr>
      <t>(</t>
    </r>
    <r>
      <rPr>
        <b/>
        <charset val="134"/>
        <sz val="11"/>
        <color indexed="9"/>
        <rFont val="微软雅黑"/>
      </rPr>
      <t>右轴</t>
    </r>
    <r>
      <rPr>
        <b/>
        <sz val="11"/>
        <color indexed="9"/>
        <rFont val="Times New Roman"/>
      </rPr>
      <t>)</t>
    </r>
  </si>
  <si>
    <r>
      <rPr>
        <b/>
        <charset val="134"/>
        <sz val="11"/>
        <color indexed="9"/>
        <rFont val="微软雅黑"/>
      </rPr>
      <t>股票仓位周度变化</t>
    </r>
    <r>
      <rPr>
        <b/>
        <sz val="11"/>
        <color indexed="9"/>
        <rFont val="Times New Roman"/>
      </rPr>
      <t>(</t>
    </r>
    <r>
      <rPr>
        <b/>
        <charset val="134"/>
        <sz val="11"/>
        <color indexed="9"/>
        <rFont val="微软雅黑"/>
      </rPr>
      <t>右轴</t>
    </r>
    <r>
      <rPr>
        <b/>
        <sz val="11"/>
        <color indexed="9"/>
        <rFont val="Times New Roman"/>
      </rPr>
      <t>)</t>
    </r>
  </si>
  <si>
    <r>
      <rPr>
        <b/>
        <charset val="134"/>
        <sz val="11"/>
        <color indexed="9"/>
        <rFont val="微软雅黑"/>
      </rPr>
      <t>仓位历史分位数周度变化</t>
    </r>
    <r>
      <rPr>
        <b/>
        <sz val="11"/>
        <color indexed="9"/>
        <rFont val="Times New Roman"/>
      </rPr>
      <t>(</t>
    </r>
    <r>
      <rPr>
        <b/>
        <charset val="134"/>
        <sz val="11"/>
        <color indexed="9"/>
        <rFont val="微软雅黑"/>
      </rPr>
      <t>右轴</t>
    </r>
    <r>
      <rPr>
        <b/>
        <sz val="11"/>
        <color indexed="9"/>
        <rFont val="Times New Roman"/>
      </rPr>
      <t>)</t>
    </r>
  </si>
  <si>
    <r>
      <rPr>
        <charset val="134"/>
        <sz val="10"/>
        <color rgb="FF000000"/>
        <rFont val="微软雅黑"/>
      </rPr>
      <t>基金整体</t>
    </r>
  </si>
  <si>
    <r>
      <rPr>
        <charset val="134"/>
        <sz val="10"/>
        <color rgb="FF000000"/>
        <rFont val="微软雅黑"/>
      </rPr>
      <t>普通股票型基金</t>
    </r>
  </si>
  <si>
    <r>
      <rPr>
        <charset val="134"/>
        <sz val="10"/>
        <color rgb="FF000000"/>
        <rFont val="微软雅黑"/>
      </rPr>
      <t>偏股混合型基金</t>
    </r>
  </si>
  <si>
    <r>
      <rPr>
        <charset val="134"/>
        <sz val="10"/>
        <color rgb="FF000000"/>
        <rFont val="微软雅黑"/>
      </rPr>
      <t>配置型基金</t>
    </r>
  </si>
  <si>
    <r>
      <rPr>
        <b/>
        <charset val="134"/>
        <sz val="26"/>
        <color rgb="FF000000"/>
        <rFont val="微软雅黑"/>
      </rPr>
      <t>主动权益基金股票测算仓位汇总</t>
    </r>
  </si>
  <si>
    <r>
      <rPr>
        <b/>
        <charset val="134"/>
        <sz val="26"/>
        <rFont val="微软雅黑"/>
      </rPr>
      <t>主动权益基金股票仓位、风格、板块配置</t>
    </r>
  </si>
  <si>
    <r>
      <rPr>
        <b/>
        <charset val="134"/>
        <sz val="11"/>
        <color indexed="9"/>
        <rFont val="微软雅黑"/>
      </rPr>
      <t>大盘成长</t>
    </r>
  </si>
  <si>
    <r>
      <rPr>
        <b/>
        <charset val="134"/>
        <sz val="11"/>
        <color indexed="9"/>
        <rFont val="微软雅黑"/>
      </rPr>
      <t>中盘成长</t>
    </r>
  </si>
  <si>
    <r>
      <rPr>
        <b/>
        <charset val="134"/>
        <sz val="11"/>
        <color indexed="9"/>
        <rFont val="微软雅黑"/>
      </rPr>
      <t>小盘成长</t>
    </r>
  </si>
  <si>
    <r>
      <rPr>
        <b/>
        <charset val="134"/>
        <sz val="11"/>
        <color indexed="9"/>
        <rFont val="微软雅黑"/>
      </rPr>
      <t>大盘价值</t>
    </r>
  </si>
  <si>
    <r>
      <rPr>
        <b/>
        <charset val="134"/>
        <sz val="11"/>
        <color indexed="9"/>
        <rFont val="微软雅黑"/>
      </rPr>
      <t>中盘价值</t>
    </r>
  </si>
  <si>
    <r>
      <rPr>
        <b/>
        <charset val="134"/>
        <sz val="11"/>
        <color indexed="9"/>
        <rFont val="微软雅黑"/>
      </rPr>
      <t>小盘价值</t>
    </r>
  </si>
  <si>
    <r>
      <rPr>
        <b/>
        <charset val="134"/>
        <sz val="11"/>
        <color indexed="9"/>
        <rFont val="微软雅黑"/>
      </rPr>
      <t>周期</t>
    </r>
  </si>
  <si>
    <r>
      <rPr>
        <b/>
        <charset val="134"/>
        <sz val="11"/>
        <color indexed="9"/>
        <rFont val="微软雅黑"/>
      </rPr>
      <t>制造</t>
    </r>
  </si>
  <si>
    <r>
      <rPr>
        <b/>
        <charset val="134"/>
        <sz val="11"/>
        <color indexed="9"/>
        <rFont val="微软雅黑"/>
      </rPr>
      <t>新能源</t>
    </r>
  </si>
  <si>
    <r>
      <rPr>
        <b/>
        <charset val="134"/>
        <sz val="11"/>
        <color indexed="9"/>
        <rFont val="微软雅黑"/>
      </rPr>
      <t>军工</t>
    </r>
  </si>
  <si>
    <r>
      <rPr>
        <b/>
        <charset val="134"/>
        <sz val="11"/>
        <color indexed="9"/>
        <rFont val="微软雅黑"/>
      </rPr>
      <t>基础设施</t>
    </r>
  </si>
  <si>
    <r>
      <rPr>
        <b/>
        <charset val="134"/>
        <sz val="11"/>
        <color indexed="9"/>
        <rFont val="微软雅黑"/>
      </rPr>
      <t>房地产</t>
    </r>
  </si>
  <si>
    <r>
      <rPr>
        <b/>
        <charset val="134"/>
        <sz val="11"/>
        <color indexed="9"/>
        <rFont val="微软雅黑"/>
      </rPr>
      <t>消费</t>
    </r>
  </si>
  <si>
    <r>
      <rPr>
        <b/>
        <charset val="134"/>
        <sz val="11"/>
        <color indexed="9"/>
        <rFont val="微软雅黑"/>
      </rPr>
      <t>医药</t>
    </r>
  </si>
  <si>
    <r>
      <rPr>
        <b/>
        <charset val="134"/>
        <sz val="11"/>
        <color indexed="9"/>
        <rFont val="微软雅黑"/>
      </rPr>
      <t>科技</t>
    </r>
  </si>
  <si>
    <r>
      <rPr>
        <b/>
        <charset val="134"/>
        <sz val="11"/>
        <color indexed="9"/>
        <rFont val="微软雅黑"/>
      </rPr>
      <t>金融</t>
    </r>
  </si>
  <si>
    <r>
      <rPr>
        <b/>
        <charset val="134"/>
        <sz val="11"/>
        <color indexed="9"/>
        <rFont val="微软雅黑"/>
      </rPr>
      <t>股票测算仓位</t>
    </r>
  </si>
  <si>
    <r>
      <rPr>
        <b/>
        <charset val="134"/>
        <sz val="11"/>
        <color indexed="9"/>
        <rFont val="微软雅黑"/>
      </rPr>
      <t>样本基金数</t>
    </r>
  </si>
  <si>
    <r>
      <rPr>
        <charset val="134"/>
        <sz val="11"/>
        <color rgb="FF000000"/>
        <rFont val="微软雅黑"/>
      </rPr>
      <t>行数</t>
    </r>
  </si>
  <si>
    <r>
      <rPr>
        <charset val="134"/>
        <sz val="11"/>
        <color rgb="FF000000"/>
        <rFont val="微软雅黑"/>
      </rPr>
      <t>对应日期</t>
    </r>
  </si>
  <si>
    <r>
      <rPr>
        <b/>
        <charset val="134"/>
        <sz val="11"/>
        <color indexed="9"/>
        <rFont val="微软雅黑"/>
      </rPr>
      <t>房地产</t>
    </r>
  </si>
  <si>
    <r>
      <rPr>
        <b/>
        <charset val="134"/>
        <sz val="11"/>
        <color indexed="9"/>
        <rFont val="微软雅黑"/>
      </rPr>
      <t>消费</t>
    </r>
  </si>
  <si>
    <r>
      <rPr>
        <b/>
        <charset val="134"/>
        <sz val="11"/>
        <color indexed="9"/>
        <rFont val="微软雅黑"/>
      </rPr>
      <t>医药</t>
    </r>
  </si>
  <si>
    <r>
      <rPr>
        <b/>
        <charset val="134"/>
        <sz val="11"/>
        <color indexed="9"/>
        <rFont val="微软雅黑"/>
      </rPr>
      <t>科技</t>
    </r>
  </si>
  <si>
    <r>
      <rPr>
        <b/>
        <charset val="134"/>
        <sz val="11"/>
        <color indexed="9"/>
        <rFont val="微软雅黑"/>
      </rPr>
      <t>金融</t>
    </r>
  </si>
  <si>
    <r>
      <rPr>
        <b/>
        <charset val="134"/>
        <sz val="11"/>
        <color indexed="9"/>
        <rFont val="微软雅黑"/>
      </rPr>
      <t>股票测算仓位</t>
    </r>
  </si>
  <si>
    <r>
      <rPr>
        <charset val="134"/>
        <sz val="11"/>
        <color rgb="FF000000"/>
        <rFont val="微软雅黑"/>
      </rPr>
      <t>最新日期所在行数</t>
    </r>
  </si>
  <si>
    <r>
      <rPr>
        <b/>
        <charset val="134"/>
        <sz val="11"/>
        <color rgb="FF000000"/>
        <rFont val="微软雅黑"/>
      </rPr>
      <t>当前测算值</t>
    </r>
  </si>
  <si>
    <r>
      <rPr>
        <charset val="134"/>
        <sz val="11"/>
        <color rgb="FF000000"/>
        <rFont val="微软雅黑"/>
      </rPr>
      <t>一周前行数</t>
    </r>
  </si>
  <si>
    <r>
      <rPr>
        <charset val="134"/>
        <sz val="11"/>
        <color rgb="FF000000"/>
        <rFont val="微软雅黑"/>
      </rPr>
      <t>上周</t>
    </r>
  </si>
  <si>
    <r>
      <rPr>
        <charset val="134"/>
        <sz val="11"/>
        <color rgb="FF000000"/>
        <rFont val="微软雅黑"/>
      </rPr>
      <t>一月前行数</t>
    </r>
  </si>
  <si>
    <r>
      <rPr>
        <charset val="134"/>
        <sz val="11"/>
        <color rgb="FF000000"/>
        <rFont val="微软雅黑"/>
      </rPr>
      <t>上月</t>
    </r>
  </si>
  <si>
    <r>
      <rPr>
        <charset val="134"/>
        <sz val="11"/>
        <color rgb="FF000000"/>
        <rFont val="微软雅黑"/>
      </rPr>
      <t>一季度前行数</t>
    </r>
  </si>
  <si>
    <r>
      <rPr>
        <charset val="134"/>
        <sz val="11"/>
        <color rgb="FF000000"/>
        <rFont val="微软雅黑"/>
      </rPr>
      <t>上季度</t>
    </r>
  </si>
  <si>
    <r>
      <rPr>
        <charset val="134"/>
        <sz val="11"/>
        <color rgb="FF000000"/>
        <rFont val="微软雅黑"/>
      </rPr>
      <t>测算仓位周度变化值</t>
    </r>
  </si>
  <si>
    <r>
      <rPr>
        <charset val="134"/>
        <sz val="11"/>
        <color rgb="FF000000"/>
        <rFont val="微软雅黑"/>
      </rPr>
      <t>测算仓位月度变化值</t>
    </r>
  </si>
  <si>
    <r>
      <rPr>
        <charset val="134"/>
        <sz val="11"/>
        <color rgb="FF000000"/>
        <rFont val="微软雅黑"/>
      </rPr>
      <t>测算仓位季度变化值</t>
    </r>
  </si>
  <si>
    <r>
      <rPr>
        <b/>
        <charset val="134"/>
        <sz val="11"/>
        <color rgb="FF000000"/>
        <rFont val="微软雅黑"/>
      </rPr>
      <t>历史分位数</t>
    </r>
  </si>
  <si>
    <r>
      <rPr>
        <charset val="134"/>
        <sz val="11"/>
        <color rgb="FF000000"/>
        <rFont val="微软雅黑"/>
      </rPr>
      <t>上周历史分位数</t>
    </r>
  </si>
  <si>
    <r>
      <rPr>
        <charset val="134"/>
        <sz val="11"/>
        <color rgb="FF000000"/>
        <rFont val="微软雅黑"/>
      </rPr>
      <t>上月历史分位数</t>
    </r>
  </si>
  <si>
    <r>
      <rPr>
        <charset val="134"/>
        <sz val="11"/>
        <color rgb="FF000000"/>
        <rFont val="微软雅黑"/>
      </rPr>
      <t>上季度历史分位数</t>
    </r>
  </si>
  <si>
    <r>
      <rPr>
        <charset val="134"/>
        <sz val="11"/>
        <color rgb="FF000000"/>
        <rFont val="微软雅黑"/>
      </rPr>
      <t>历史分位数周度变化值</t>
    </r>
  </si>
  <si>
    <r>
      <rPr>
        <charset val="134"/>
        <sz val="11"/>
        <color rgb="FF000000"/>
        <rFont val="微软雅黑"/>
      </rPr>
      <t>历史分位数月度变化值</t>
    </r>
  </si>
  <si>
    <r>
      <rPr>
        <charset val="134"/>
        <sz val="11"/>
        <color rgb="FF000000"/>
        <rFont val="微软雅黑"/>
      </rPr>
      <t>历史分位数季度变化值</t>
    </r>
  </si>
  <si>
    <r>
      <rPr>
        <b/>
        <charset val="134"/>
        <sz val="11"/>
        <color rgb="FF000000"/>
        <rFont val="微软雅黑"/>
      </rPr>
      <t>历史平均值</t>
    </r>
  </si>
  <si>
    <r>
      <rPr>
        <b/>
        <charset val="134"/>
        <sz val="11"/>
        <color rgb="FF000000"/>
        <rFont val="微软雅黑"/>
      </rPr>
      <t>历史中位数</t>
    </r>
  </si>
  <si>
    <r>
      <rPr>
        <b/>
        <charset val="134"/>
        <sz val="11"/>
        <color indexed="9"/>
        <rFont val="微软雅黑"/>
      </rPr>
      <t>大盘成长</t>
    </r>
  </si>
  <si>
    <r>
      <rPr>
        <b/>
        <charset val="134"/>
        <sz val="11"/>
        <color indexed="9"/>
        <rFont val="微软雅黑"/>
      </rPr>
      <t>中盘成长</t>
    </r>
  </si>
  <si>
    <r>
      <rPr>
        <b/>
        <charset val="134"/>
        <sz val="11"/>
        <color indexed="9"/>
        <rFont val="微软雅黑"/>
      </rPr>
      <t>小盘成长</t>
    </r>
  </si>
  <si>
    <r>
      <rPr>
        <b/>
        <charset val="134"/>
        <sz val="11"/>
        <color indexed="9"/>
        <rFont val="微软雅黑"/>
      </rPr>
      <t>大盘价值</t>
    </r>
  </si>
  <si>
    <r>
      <rPr>
        <b/>
        <charset val="134"/>
        <sz val="11"/>
        <color indexed="9"/>
        <rFont val="微软雅黑"/>
      </rPr>
      <t>中盘价值</t>
    </r>
  </si>
  <si>
    <r>
      <rPr>
        <b/>
        <charset val="134"/>
        <sz val="11"/>
        <color indexed="9"/>
        <rFont val="微软雅黑"/>
      </rPr>
      <t>小盘价值</t>
    </r>
  </si>
  <si>
    <r>
      <rPr>
        <b/>
        <charset val="134"/>
        <sz val="11"/>
        <color indexed="9"/>
        <rFont val="微软雅黑"/>
      </rPr>
      <t>周期</t>
    </r>
  </si>
  <si>
    <r>
      <rPr>
        <b/>
        <charset val="134"/>
        <sz val="11"/>
        <color indexed="9"/>
        <rFont val="微软雅黑"/>
      </rPr>
      <t>制造</t>
    </r>
  </si>
  <si>
    <r>
      <rPr>
        <b/>
        <charset val="134"/>
        <sz val="11"/>
        <color indexed="9"/>
        <rFont val="微软雅黑"/>
      </rPr>
      <t>新能源</t>
    </r>
  </si>
  <si>
    <r>
      <rPr>
        <b/>
        <charset val="134"/>
        <sz val="11"/>
        <color indexed="9"/>
        <rFont val="微软雅黑"/>
      </rPr>
      <t>军工</t>
    </r>
  </si>
  <si>
    <r>
      <rPr>
        <b/>
        <charset val="134"/>
        <sz val="11"/>
        <color indexed="9"/>
        <rFont val="微软雅黑"/>
      </rPr>
      <t>基础设施</t>
    </r>
  </si>
  <si>
    <r>
      <rPr>
        <b/>
        <charset val="134"/>
        <sz val="11"/>
        <color rgb="FF000000"/>
        <rFont val="微软雅黑"/>
      </rPr>
      <t>当前测算值</t>
    </r>
  </si>
  <si>
    <r>
      <rPr>
        <charset val="134"/>
        <sz val="11"/>
        <color rgb="FF000000"/>
        <rFont val="微软雅黑"/>
      </rPr>
      <t>上周</t>
    </r>
  </si>
  <si>
    <r>
      <rPr>
        <charset val="134"/>
        <sz val="11"/>
        <color rgb="FF000000"/>
        <rFont val="微软雅黑"/>
      </rPr>
      <t>上月</t>
    </r>
  </si>
  <si>
    <r>
      <rPr>
        <charset val="134"/>
        <sz val="11"/>
        <color rgb="FF000000"/>
        <rFont val="微软雅黑"/>
      </rPr>
      <t>上季度</t>
    </r>
  </si>
  <si>
    <r>
      <rPr>
        <charset val="134"/>
        <sz val="11"/>
        <color rgb="FF000000"/>
        <rFont val="微软雅黑"/>
      </rPr>
      <t>测算仓位周度变化值</t>
    </r>
  </si>
  <si>
    <r>
      <rPr>
        <charset val="134"/>
        <sz val="11"/>
        <color rgb="FF000000"/>
        <rFont val="微软雅黑"/>
      </rPr>
      <t>测算仓位月度变化值</t>
    </r>
  </si>
  <si>
    <r>
      <rPr>
        <charset val="134"/>
        <sz val="11"/>
        <color rgb="FF000000"/>
        <rFont val="微软雅黑"/>
      </rPr>
      <t>测算仓位季度变化值</t>
    </r>
  </si>
  <si>
    <r>
      <rPr>
        <b/>
        <charset val="134"/>
        <sz val="11"/>
        <color rgb="FF000000"/>
        <rFont val="微软雅黑"/>
      </rPr>
      <t>历史分位数</t>
    </r>
  </si>
  <si>
    <r>
      <rPr>
        <charset val="134"/>
        <sz val="11"/>
        <color rgb="FF000000"/>
        <rFont val="微软雅黑"/>
      </rPr>
      <t>上周历史分位数</t>
    </r>
  </si>
  <si>
    <r>
      <rPr>
        <charset val="134"/>
        <sz val="11"/>
        <color rgb="FF000000"/>
        <rFont val="微软雅黑"/>
      </rPr>
      <t>上月历史分位数</t>
    </r>
  </si>
  <si>
    <r>
      <rPr>
        <charset val="134"/>
        <sz val="11"/>
        <color rgb="FF000000"/>
        <rFont val="微软雅黑"/>
      </rPr>
      <t>上季度历史分位数</t>
    </r>
  </si>
  <si>
    <r>
      <rPr>
        <charset val="134"/>
        <sz val="11"/>
        <color rgb="FF000000"/>
        <rFont val="微软雅黑"/>
      </rPr>
      <t>历史分位数周度变化值</t>
    </r>
  </si>
  <si>
    <r>
      <rPr>
        <charset val="134"/>
        <sz val="11"/>
        <color rgb="FF000000"/>
        <rFont val="微软雅黑"/>
      </rPr>
      <t>历史分位数月度变化值</t>
    </r>
  </si>
  <si>
    <r>
      <rPr>
        <charset val="134"/>
        <sz val="11"/>
        <color rgb="FF000000"/>
        <rFont val="微软雅黑"/>
      </rPr>
      <t>历史分位数季度变化值</t>
    </r>
  </si>
  <si>
    <r>
      <rPr>
        <b/>
        <charset val="134"/>
        <sz val="11"/>
        <color rgb="FF000000"/>
        <rFont val="微软雅黑"/>
      </rPr>
      <t>历史平均值</t>
    </r>
  </si>
  <si>
    <r>
      <rPr>
        <b/>
        <charset val="134"/>
        <sz val="11"/>
        <color rgb="FF000000"/>
        <rFont val="微软雅黑"/>
      </rPr>
      <t>历史中位数</t>
    </r>
  </si>
  <si>
    <t>东方证券股份有限公司经相关主管机关核准具备证券投资咨询业务资格，据此开展发布证券研究报告业务。
东方证券股份有限公司及其关联机构在法律许可的范围内正在或将要与本研究报告所分析的企业发展业务关系。因此，投资者应当考虑到本公司可能存在对报告的客观性产生影响的利益冲突，不应视本证券研究报告为作出投资决策的唯一因素。</t>
  </si>
  <si>
    <t>分析师在本报告中对所提及的证券或发行人发表的任何建议和观点均准确地反映了其个人对该证券或发行人的看法和判断；分析师薪酬的任何组成部分无论是在过去、现在及将来，均与其在本研究报告中所表述的具体建议或观点无任何直接或间接的关系。</t>
  </si>
  <si>
    <t xml:space="preserve">
本证券研究报告（以下简称“本报告”）由东方证券股份有限公司（以下简称“本公司”）制作及发布。
本报告仅供本公司的客户使用。本公司不会因接收人收到本报告而视其为本公司的当然客户。本报告的全体接收人应当采取必要措施防止本报告被转发给他人。
本报告是基于本公司认为可靠的且目前已公开的信息撰写，本公司力求但不保证该信息的准确性和完整性，客户也不应该认为该信息是准确和完整的。同时，本公司不保证文中观点或陈述不会发生任何变更，在不同时期，本公司可发出与本报告所载资料、意见及推测不一致的证券研究报告。本公司会适时更新我们的研究，但可能会因某些规定而无法做到。除了一些定期出版的证券研究报告之外，绝大多数证券研究报告是在分析师认为适当的时候不定期地发布。
在任何情况下，本报告中的信息或所表述的意见并不构成对任何人的投资建议，也没有考虑到个别客户特殊的投资目标、财务状况或需求。客户应考虑本报告中的任何意见或建议是否符合其特定状况，若有必要应寻求专家意见。本报告所载的资料、工具、意见及推测只提供给客户作参考之用，并非作为或被视为出售或购买证券或其他投资标的的邀请或向人作出邀请。
本报告中提及的投资价格和价值以及这些投资带来的收入可能会波动。过去的表现并不代表未来的表现，未来的回报也无法保证，投资者可能会损失本金。外汇汇率波动有可能对某些投资的价值或价格或来自这一投资的收入产生不良影响。那些涉及期货、期权及其它衍生工具的交易，因其包括重大的市场风险，因此并不适合所有投资者。
在任何情况下，本公司不对任何人因使用本报告中的任何内容所引致的任何损失负任何责任，投资者自主作出投资决策并自行承担投资风险，任何形式的分享证券投资收益或者分担证券投资损失的书面或口头承诺均为无效。
本报告主要以电子版形式分发，间或也会辅以印刷品形式分发，所有报告版权均归本公司所有。未经本公司事先书面协议授权，任何机构或个人不得以任何形式复制、转发或公开传播本报告的全部或部分内容。不得将报告内容作为诉讼、仲裁、传媒所引用之证明或依据，不得用于营利或用于未经允许的其它用途。
经本公司事先书面协议授权刊载或转发的，被授权机构承担相关刊载或者转发责任。不得对本报告进行任何有悖原意的引用、删节和修改。
提示客户及公众投资者慎重使用未经授权刊载或者转发的本公司证券研究报告，慎重使用公众媒体刊载的证券研究报告。</t>
  </si>
  <si>
    <t>报告发布日后的12个月内行业或公司的涨跌幅相对同期相关证券市场代表性指数的涨跌幅为基准（A 股市场基准为沪深  300 指数，香港市场基准为恒生指数，美国市场基准为标普  500 指数）；</t>
  </si>
  <si>
    <t>公司投资评级</t>
  </si>
  <si>
    <t>买入</t>
  </si>
  <si>
    <t>相对强于市场基准指数收益率15%以上</t>
  </si>
  <si>
    <t>增持</t>
  </si>
  <si>
    <t>相对强于市场基准指数收益率5%～15%</t>
  </si>
  <si>
    <t>中性</t>
  </si>
  <si>
    <t>相对于市场基准指数收益率在-5%～+5%之间波动</t>
  </si>
  <si>
    <t>减持</t>
  </si>
  <si>
    <t>相对弱于市场基准指数收益率在-5%以下</t>
  </si>
  <si>
    <t>未评级</t>
  </si>
  <si>
    <t>由于在报告发出之时该股票不在本公司研究覆盖范围内，分析师基于当时对该股票的研究状况，未给予投资评级相关信息</t>
  </si>
  <si>
    <t>暂停评级</t>
  </si>
  <si>
    <t>根据监管制度及本公司相关规定，研究报告发布之时该投资对象可能与本公司存在潜在的利益冲突情形；亦或是研究报告发布当时该股票的价值和价格分析存在重大不确定性，缺乏足够的研究依据支持分析师给出明确投资评级；分析师在上述情况下暂停对该股票给予投资评级等信息，投资者需要注意在此报告发布之前曾给予该股票的投资评级、盈利预测及目标价格等信息不再有效</t>
  </si>
  <si>
    <t>看好</t>
  </si>
  <si>
    <t>相对强于市场基准指数收益率5%以上</t>
  </si>
  <si>
    <t>看淡</t>
  </si>
  <si>
    <t>相对于市场基准指数收益率在-5%以下</t>
  </si>
  <si>
    <t>由于在报告发出之时该行业不在本公司研究覆盖范围内，分析师基于当时对该行业的研究状况，未给予投资评级等相关信息</t>
  </si>
  <si>
    <t>由于研究报告发布当时该行业的投资价值分析存在重大不确定性，缺乏足够的研究依据支持分析师给出明确行业投资评级；分析师在上述情况下暂停对该行业给予投资评级信息，投资者需要注意在此报告发布之前曾给予该行业的投资评级信息不再有效</t>
  </si>
  <si>
    <t>东方证券研究所</t>
  </si>
  <si>
    <t>上海市中山南路318号东方国际金融广场26楼</t>
  </si>
  <si>
    <t>网址</t>
  </si>
  <si>
    <t>www.dfzq.com.cn</t>
  </si>
  <si>
    <t>（021）
63325888</t>
  </si>
  <si>
    <t>风格指数行情</t>
  </si>
  <si>
    <t>注：样本基金股票仓位按基金持股市值加权计算。</t>
  </si>
  <si>
    <r>
      <t>2022</t>
    </r>
    <r>
      <rPr>
        <b/>
        <charset val="134"/>
        <sz val="11"/>
        <color rgb="FFFFFFFF"/>
        <rFont val="微软雅黑"/>
      </rPr>
      <t>年以来主动权益基金股票测算仓位与季报股票仓位走势基本一致</t>
    </r>
  </si>
  <si>
    <t>——风格指数行情</t>
  </si>
  <si>
    <t>张斌（分析师）</t>
  </si>
  <si>
    <t>电话：</t>
  </si>
  <si>
    <t>021-63325888</t>
  </si>
  <si>
    <t>zhangbin1@orientsec.com.cn</t>
  </si>
  <si>
    <t>S0860525110004</t>
  </si>
  <si>
    <r>
      <t xml:space="preserve">
</t>
    </r>
    <r>
      <rPr>
        <b/>
        <sz val="11"/>
        <rFont val="Times New Roman"/>
      </rPr>
      <t xml:space="preserve">
3. </t>
    </r>
    <r>
      <rPr>
        <b/>
        <charset val="134"/>
        <sz val="11"/>
        <rFont val="楷体"/>
      </rPr>
      <t>对应板块配置比例</t>
    </r>
    <r>
      <rPr>
        <b/>
        <sz val="11"/>
        <rFont val="Times New Roman"/>
      </rPr>
      <t xml:space="preserve">: </t>
    </r>
    <r>
      <rPr>
        <b/>
        <charset val="134"/>
        <sz val="11"/>
        <rFont val="楷体"/>
      </rPr>
      <t xml:space="preserve">基金投资于行业板块的资产占基金净资产的比值。
</t>
    </r>
    <r>
      <rPr>
        <b/>
        <sz val="11"/>
        <rFont val="Times New Roman"/>
      </rPr>
      <t>4</t>
    </r>
    <r>
      <rPr>
        <b/>
        <charset val="134"/>
        <sz val="11"/>
        <rFont val="楷体"/>
      </rPr>
      <t>、仓位测算节点为每个周度的最后一个交易日；模型回归窗口期为前40个交易日，适当根据近期市场波动进行微调；仓位加权方式采用按照基金持股市值加权。
数据来源</t>
    </r>
    <r>
      <rPr>
        <charset val="134"/>
        <sz val="11"/>
        <rFont val="楷体"/>
      </rPr>
      <t>：</t>
    </r>
    <r>
      <rPr>
        <sz val="11"/>
        <rFont val="Times New Roman"/>
      </rPr>
      <t>wind</t>
    </r>
    <r>
      <rPr>
        <charset val="134"/>
        <sz val="11"/>
        <rFont val="楷体"/>
      </rPr>
      <t>、东方证券研究所。风格指数选取长江风格指数</t>
    </r>
    <r>
      <rPr>
        <sz val="11"/>
        <rFont val="Times New Roman"/>
      </rPr>
      <t>;</t>
    </r>
    <r>
      <rPr>
        <charset val="134"/>
        <sz val="11"/>
        <rFont val="楷体"/>
      </rPr>
      <t>行业分类标准：采用中信行业分类体系。</t>
    </r>
  </si>
  <si>
    <r>
      <t>数据来源：</t>
    </r>
    <r>
      <rPr>
        <sz val="9"/>
        <color rgb="FF000000"/>
        <rFont val="Times New Roman"/>
      </rPr>
      <t>Wind</t>
    </r>
    <r>
      <rPr>
        <charset val="134"/>
        <sz val="9"/>
        <color rgb="FF000000"/>
        <rFont val="楷体_GB2312"/>
      </rPr>
      <t>，东方证券研究所；日期：</t>
    </r>
    <r>
      <rPr>
        <sz val="9"/>
        <color rgb="FF000000"/>
        <rFont val="Times New Roman"/>
      </rPr>
      <t>2021.12.31-2026.03.31</t>
    </r>
    <r>
      <rPr>
        <charset val="134"/>
        <sz val="9"/>
        <color rgb="FF000000"/>
        <rFont val="楷体_GB2312"/>
      </rPr>
      <t>。</t>
    </r>
  </si>
  <si>
    <t>主动权益基金仓位变化趋势（2026年以来）</t>
  </si>
  <si>
    <r>
      <t>数据来源：</t>
    </r>
    <r>
      <rPr>
        <sz val="9"/>
        <color rgb="FF000000"/>
        <rFont val="Times New Roman"/>
      </rPr>
      <t>Wind</t>
    </r>
    <r>
      <rPr>
        <charset val="134"/>
        <sz val="9"/>
        <color rgb="FF000000"/>
        <rFont val="楷体_GB2312"/>
      </rPr>
      <t>，东方证券研究所；日期：</t>
    </r>
    <r>
      <rPr>
        <sz val="9"/>
        <color rgb="FF000000"/>
        <rFont val="Times New Roman"/>
      </rPr>
      <t>2025.12.31-2026.06.05.</t>
    </r>
  </si>
  <si>
    <t>主动权益基金仓位跟踪周报(20260618)</t>
  </si>
  <si>
    <t>数据截止日期：2026.06.18</t>
  </si>
  <si>
    <r>
      <rPr>
        <b/>
        <charset val="134"/>
        <sz val="10"/>
        <color rgb="FF000000"/>
        <rFont val="微软雅黑"/>
      </rPr>
      <t>1、近一周主动权益基金仓位减持</t>
    </r>
    <r>
      <rPr>
        <charset val="134"/>
        <sz val="10"/>
        <color rgb="FF000000"/>
        <rFont val="微软雅黑"/>
      </rPr>
      <t xml:space="preserve">：近一周（2026/06/15-2026/06/18）A股市场震荡上涨，中证全指上涨4.89%。结构上，小盘风格相对占优。其中，上证50、沪深300、中证500、中证1000、中证2000指数分别录得1.31%、3.44%、6.99%、6.93%、5.89%。基金股票仓位估测模型方面：截至2026年6月18日，主动权益基金股票测算仓位为89.70%，周度下降0.57%，位于2016年以来历史分位数的66.70%。其中，普通股票型基金仓位为91.57%（周度下降0.41%），偏股混合型基金仓位为89.23%（周度下降0.83%），配置型基金（灵活配置型基金+平衡混合型基金）仓位为89.44%（周度下降0.21%）。
</t>
    </r>
    <r>
      <rPr>
        <b/>
        <charset val="134"/>
        <sz val="10"/>
        <color rgb="FF000000"/>
        <rFont val="微软雅黑"/>
      </rPr>
      <t xml:space="preserve">
2、风格配置：</t>
    </r>
    <r>
      <rPr>
        <charset val="134"/>
        <sz val="10"/>
        <color rgb="FF000000"/>
        <rFont val="微软雅黑"/>
      </rPr>
      <t>近一周，成长风格优于价值，小盘成长相对占优。成长风格中，大、中、小盘成长分别录得6.68%、10.00%、10.53%；价值风格中，大、中、小盘价值分别录得-4.98%、-1.26%、-0.10%。近一周，基金增持大、中盘成长，减持大盘价值与小盘成长。</t>
    </r>
    <r>
      <rPr>
        <b/>
        <charset val="134"/>
        <sz val="10"/>
        <color rgb="FF000000"/>
        <rFont val="微软雅黑"/>
      </rPr>
      <t xml:space="preserve">
3、行业板块配置：</t>
    </r>
    <r>
      <rPr>
        <charset val="134"/>
        <sz val="10"/>
        <color rgb="FF000000"/>
        <rFont val="微软雅黑"/>
      </rPr>
      <t xml:space="preserve">近一周，科技领涨，金融领跌。周度收益前三的板块为：科技（14.22%）、制造（5.42%）、新能源（4.00%），周度收益后三的板块为：金融（-4.23%）、消费（-3.63%）、房地产（-1.65%）。近一周，基金增持科技、基础设施、医药，减持新能源、金融、周期。
</t>
    </r>
    <r>
      <rPr>
        <b/>
        <charset val="134"/>
        <sz val="10"/>
        <color rgb="FF000000"/>
        <rFont val="微软雅黑"/>
      </rPr>
      <t xml:space="preserve">
4、风险提示：</t>
    </r>
    <r>
      <rPr>
        <charset val="134"/>
        <sz val="10"/>
        <color rgb="FF000000"/>
        <rFont val="微软雅黑"/>
      </rPr>
      <t>本报告结论完全基于公开的历史数据进行计算，并不预示其未来表现，亦不构成投资收益的保证或投资建议。模型假设风险；模型估测不准确风险。</t>
    </r>
  </si>
</sst>
</file>

<file path=xl/styles.xml><?xml version="1.0" encoding="utf-8"?>
<styleSheet xmlns="http://schemas.openxmlformats.org/spreadsheetml/2006/main">
  <numFmts count="9">
    <numFmt numFmtId="0" formatCode="General"/>
    <numFmt numFmtId="31" formatCode="yyyy&quot;年&quot;m&quot;月&quot;d&quot;日&quot;"/>
    <numFmt numFmtId="10" formatCode="0.00%"/>
    <numFmt numFmtId="164" formatCode="yyyy\-mm\-dd;@"/>
    <numFmt numFmtId="165" formatCode="###,###,##0.0000"/>
    <numFmt numFmtId="166" formatCode="0.0%"/>
    <numFmt numFmtId="167" formatCode="0_ "/>
    <numFmt numFmtId="168" formatCode="0.0000_ "/>
    <numFmt numFmtId="9" formatCode="0%"/>
  </numFmts>
  <fonts count="72">
    <font>
      <name val="宋体"/>
      <sz val="11"/>
    </font>
    <font>
      <name val="宋体"/>
      <charset val="134"/>
      <sz val="11"/>
      <color rgb="FF000000"/>
    </font>
    <font>
      <name val="微软雅黑"/>
      <b/>
      <charset val="134"/>
      <sz val="28"/>
      <color rgb="FFFFFFFF"/>
    </font>
    <font>
      <name val="微软雅黑"/>
      <b/>
      <charset val="134"/>
      <sz val="10"/>
      <color rgb="FFFFFFFF"/>
    </font>
    <font>
      <name val="微软雅黑"/>
      <charset val="134"/>
      <sz val="18"/>
      <color rgb="FF000000"/>
    </font>
    <font>
      <name val="微软雅黑"/>
      <charset val="134"/>
      <sz val="9"/>
      <color rgb="FF000000"/>
    </font>
    <font>
      <name val="楷体"/>
      <b/>
      <charset val="134"/>
      <sz val="11"/>
      <color rgb="FFFFFFFF"/>
    </font>
    <font>
      <name val="宋体"/>
      <charset val="134"/>
      <sz val="10"/>
      <color rgb="FF000000"/>
    </font>
    <font>
      <name val="微软雅黑"/>
      <b/>
      <charset val="134"/>
      <sz val="16"/>
      <color rgb="FF000000"/>
    </font>
    <font>
      <name val="微软雅黑"/>
      <charset val="134"/>
      <sz val="10"/>
      <color rgb="FF000000"/>
    </font>
    <font>
      <name val="楷体"/>
      <charset val="134"/>
      <sz val="11"/>
      <color rgb="FF000000"/>
    </font>
    <font>
      <name val="楷体"/>
      <b/>
      <charset val="134"/>
      <sz val="16"/>
      <color rgb="FF000000"/>
    </font>
    <font>
      <name val="楷体"/>
      <b/>
      <charset val="134"/>
      <sz val="12"/>
      <color rgb="FF000000"/>
    </font>
    <font>
      <name val="楷体"/>
      <charset val="134"/>
      <u/>
      <sz val="12"/>
      <color rgb="FF000000"/>
    </font>
    <font>
      <name val="楷体"/>
      <b/>
      <charset val="134"/>
      <sz val="11"/>
      <color rgb="FF366092"/>
    </font>
    <font>
      <name val="楷体"/>
      <b/>
      <charset val="134"/>
      <u/>
      <sz val="12"/>
      <color rgb="FF000000"/>
    </font>
    <font>
      <name val="楷体_GB2312"/>
      <b/>
      <charset val="134"/>
      <sz val="12"/>
    </font>
    <font>
      <name val="宋体"/>
      <sz val="11"/>
      <color rgb="FF000000"/>
    </font>
    <font>
      <name val="Times New Roman"/>
      <sz val="11"/>
      <color rgb="FFFFFFFF"/>
    </font>
    <font>
      <name val="Times New Roman"/>
      <b/>
      <sz val="26"/>
      <color rgb="FFFFFFFF"/>
    </font>
    <font>
      <name val="Times New Roman"/>
      <b/>
      <sz val="22"/>
      <color rgb="FFFFFFFF"/>
    </font>
    <font>
      <name val="微软雅黑"/>
      <b/>
      <charset val="134"/>
      <sz val="36"/>
      <color rgb="FFFFFFFF"/>
    </font>
    <font>
      <name val="Times New Roman"/>
      <b/>
      <sz val="26"/>
      <color rgb="FF000000"/>
    </font>
    <font>
      <name val="Times New Roman"/>
      <b/>
      <sz val="11"/>
      <color indexed="9"/>
    </font>
    <font>
      <name val="Times New Roman"/>
      <sz val="11"/>
      <color rgb="FF000000"/>
    </font>
    <font>
      <name val="Times New Roman"/>
      <sz val="10"/>
      <color rgb="FF000000"/>
    </font>
    <font>
      <name val="Times New Roman"/>
      <sz val="11"/>
    </font>
    <font>
      <name val="微软雅黑"/>
      <b/>
      <charset val="134"/>
      <sz val="12"/>
      <color indexed="9"/>
    </font>
    <font>
      <name val="楷体_GB2312"/>
      <charset val="134"/>
      <sz val="9"/>
      <color rgb="FF000000"/>
    </font>
    <font>
      <name val="Times New Roman"/>
      <sz val="10"/>
    </font>
    <font>
      <name val="Times New Roman"/>
      <b/>
      <sz val="26"/>
    </font>
    <font>
      <name val="Times New Roman"/>
      <b/>
      <sz val="11"/>
      <color rgb="FF000000"/>
    </font>
    <font>
      <name val="楷体_GB2312"/>
      <b/>
      <charset val="134"/>
      <sz val="11"/>
      <color indexed="9"/>
    </font>
    <font>
      <name val="楷体_GB2312"/>
      <b/>
      <charset val="134"/>
      <sz val="11"/>
      <color rgb="FF000000"/>
    </font>
    <font>
      <name val="宋体"/>
      <b/>
      <sz val="11"/>
      <color rgb="FF000000"/>
    </font>
    <font>
      <name val="楷体_GB2312"/>
      <charset val="134"/>
      <sz val="11"/>
      <color rgb="FF000000"/>
    </font>
    <font>
      <name val="宋体"/>
      <charset val="134"/>
      <sz val="11"/>
      <color rgb="FF000000"/>
    </font>
    <font>
      <name val="微软雅黑"/>
      <b/>
      <charset val="134"/>
      <sz val="22"/>
      <color rgb="FFFFFFFF"/>
    </font>
    <font>
      <name val="宋体"/>
      <sz val="11"/>
      <color rgb="FFFFFFFF"/>
    </font>
    <font>
      <name val="楷体"/>
      <b/>
      <charset val="134"/>
      <sz val="14"/>
      <color rgb="FFFFFFFF"/>
    </font>
    <font>
      <name val="楷体"/>
      <b/>
      <charset val="134"/>
      <sz val="18"/>
      <color rgb="FFFFFFFF"/>
    </font>
    <font>
      <name val="楷体"/>
      <b/>
      <charset val="134"/>
      <sz val="16"/>
    </font>
    <font>
      <name val="楷体_GB2312"/>
      <b/>
      <charset val="134"/>
      <sz val="11"/>
      <color rgb="FFFFFFFF"/>
    </font>
    <font>
      <name val="楷体"/>
      <b/>
      <charset val="134"/>
      <sz val="16"/>
      <color rgb="FFFFFFFF"/>
    </font>
    <font>
      <name val="微软雅黑"/>
      <b/>
      <charset val="134"/>
      <sz val="24"/>
      <color rgb="FFFFFFFF"/>
    </font>
    <font>
      <name val="楷体"/>
      <b/>
      <charset val="134"/>
      <sz val="20"/>
    </font>
    <font>
      <name val="Arial"/>
      <sz val="14"/>
      <color indexed="8"/>
    </font>
    <font>
      <name val="Arial"/>
      <b/>
      <sz val="10"/>
      <color indexed="9"/>
    </font>
    <font>
      <name val="楷体"/>
      <charset val="134"/>
      <sz val="14"/>
    </font>
    <font>
      <name val="楷体_GB2312"/>
      <b/>
      <charset val="134"/>
      <sz val="24"/>
      <color indexed="9"/>
    </font>
    <font>
      <name val="Arial"/>
      <b/>
      <sz val="24"/>
      <color indexed="9"/>
    </font>
    <font>
      <name val="楷体"/>
      <b/>
      <charset val="134"/>
      <sz val="14"/>
      <color indexed="9"/>
    </font>
    <font>
      <name val="楷体"/>
      <charset val="134"/>
      <sz val="14"/>
      <color indexed="8"/>
    </font>
    <font>
      <name val="Arial"/>
      <sz val="11"/>
      <color indexed="8"/>
    </font>
    <font>
      <name val="楷体"/>
      <charset val="134"/>
      <sz val="12"/>
    </font>
    <font>
      <name val="楷体"/>
      <b/>
      <charset val="134"/>
      <sz val="10"/>
      <color indexed="9"/>
    </font>
    <font>
      <name val="楷体"/>
      <charset val="134"/>
      <sz val="11"/>
      <color indexed="8"/>
    </font>
    <font>
      <name val="Arial"/>
      <b/>
      <sz val="11"/>
      <color indexed="8"/>
    </font>
    <font>
      <name val="Arial"/>
      <sz val="11"/>
      <color rgb="FF000000"/>
    </font>
    <font>
      <name val="Arial"/>
      <sz val="11"/>
    </font>
    <font>
      <name val="楷体"/>
      <charset val="134"/>
      <sz val="11"/>
    </font>
    <font>
      <name val="Arial"/>
      <charset val="134"/>
      <sz val="11"/>
    </font>
    <font>
      <name val="微软雅黑"/>
      <b/>
      <charset val="134"/>
      <sz val="10"/>
    </font>
    <font>
      <name val="微软雅黑"/>
      <charset val="134"/>
      <sz val="10"/>
    </font>
    <font>
      <name val="微软雅黑"/>
      <b/>
      <charset val="134"/>
      <sz val="9"/>
    </font>
    <font>
      <name val="微软雅黑"/>
      <charset val="134"/>
      <sz val="9"/>
    </font>
    <font>
      <name val="微软雅黑"/>
      <charset val="134"/>
      <sz val="11"/>
      <color rgb="FF000000"/>
    </font>
    <font>
      <name val="微软雅黑"/>
      <b/>
      <charset val="134"/>
      <sz val="14"/>
    </font>
    <font>
      <name val="宋体"/>
      <u/>
      <sz val="11"/>
      <color rgb="FF0000FF"/>
    </font>
    <font>
      <name val="宋体"/>
      <charset val="134"/>
      <u/>
      <sz val="12"/>
      <color indexed="12"/>
    </font>
    <font>
      <name val="Calibri"/>
      <sz val="11"/>
      <color indexed="8"/>
    </font>
    <font>
      <name val="宋体"/>
      <sz val="11"/>
      <color rgb="FF000000"/>
    </font>
  </fonts>
  <fills count="14">
    <fill>
      <patternFill patternType="none"/>
    </fill>
    <fill>
      <patternFill patternType="gray125"/>
    </fill>
    <fill>
      <patternFill patternType="solid">
        <fgColor rgb="FFF2F2F2"/>
        <bgColor indexed="64"/>
      </patternFill>
    </fill>
    <fill>
      <patternFill patternType="solid">
        <fgColor rgb="FFC00000"/>
        <bgColor indexed="64"/>
      </patternFill>
    </fill>
    <fill>
      <patternFill patternType="solid">
        <fgColor rgb="FFFCD5B4"/>
        <bgColor indexed="64"/>
      </patternFill>
    </fill>
    <fill>
      <patternFill patternType="solid">
        <fgColor rgb="FFD9D9D9"/>
        <bgColor indexed="64"/>
      </patternFill>
    </fill>
    <fill>
      <patternFill patternType="solid">
        <fgColor rgb="FFDDD9C4"/>
        <bgColor indexed="64"/>
      </patternFill>
    </fill>
    <fill>
      <patternFill patternType="solid">
        <fgColor rgb="FFFFFFFF"/>
        <bgColor indexed="64"/>
      </patternFill>
    </fill>
    <fill>
      <patternFill patternType="solid">
        <fgColor rgb="FFF79646"/>
        <bgColor indexed="64"/>
      </patternFill>
    </fill>
    <fill>
      <patternFill patternType="solid">
        <fgColor rgb="FFB7DEE8"/>
        <bgColor indexed="64"/>
      </patternFill>
    </fill>
    <fill>
      <patternFill patternType="solid">
        <fgColor rgb="FFDAEEF3"/>
        <bgColor indexed="64"/>
      </patternFill>
    </fill>
    <fill>
      <patternFill patternType="solid">
        <fgColor rgb="FF963634"/>
        <bgColor indexed="64"/>
      </patternFill>
    </fill>
    <fill>
      <patternFill patternType="solid">
        <fgColor rgb="FF0677D5"/>
        <bgColor indexed="64"/>
      </patternFill>
    </fill>
    <fill>
      <patternFill patternType="solid">
        <fgColor indexed="9"/>
        <bgColor indexed="64"/>
      </patternFill>
    </fill>
  </fills>
  <borders count="32">
    <border>
      <left/>
      <right/>
      <top/>
      <bottom/>
      <diagonal/>
    </border>
    <border>
      <left/>
      <right/>
      <top/>
      <bottom style="thin">
        <color rgb="FFFFFFFF"/>
      </bottom>
      <diagonal/>
    </border>
    <border>
      <left/>
      <right style="medium">
        <color rgb="FFFFFFFF"/>
      </right>
      <top/>
      <bottom/>
      <diagonal/>
    </border>
    <border>
      <left style="medium">
        <color rgb="FFFFFFFF"/>
      </left>
      <right/>
      <top style="thin">
        <color rgb="FFFFFFFF"/>
      </top>
      <bottom/>
      <diagonal/>
    </border>
    <border>
      <left/>
      <right/>
      <top style="thin">
        <color rgb="FFFFFFFF"/>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double">
        <color indexed="64"/>
      </left>
      <right/>
      <top/>
      <bottom/>
      <diagonal/>
    </border>
    <border>
      <left/>
      <right style="double">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rgb="FF004E97"/>
      </left>
      <right/>
      <top style="medium">
        <color rgb="FF004E97"/>
      </top>
      <bottom/>
      <diagonal/>
    </border>
    <border>
      <left/>
      <right/>
      <top style="medium">
        <color rgb="FF004E97"/>
      </top>
      <bottom/>
      <diagonal/>
    </border>
    <border>
      <left/>
      <right style="thin">
        <color rgb="FFC00000"/>
      </right>
      <top style="medium">
        <color rgb="FF004E97"/>
      </top>
      <bottom/>
      <diagonal/>
    </border>
    <border>
      <left style="medium">
        <color rgb="FF004E97"/>
      </left>
      <right/>
      <top/>
      <bottom/>
      <diagonal/>
    </border>
    <border>
      <left/>
      <right style="thin">
        <color rgb="FFC00000"/>
      </right>
      <top/>
      <bottom/>
      <diagonal/>
    </border>
    <border>
      <left style="medium">
        <color rgb="FF004E97"/>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style="thin">
        <color rgb="FFC00000"/>
      </bottom>
      <diagonal/>
    </border>
    <border>
      <left/>
      <right/>
      <top style="thin">
        <color rgb="FFC00000"/>
      </top>
      <bottom/>
      <diagonal/>
    </border>
    <border>
      <left/>
      <right style="thin">
        <color rgb="FFC00000"/>
      </right>
      <top style="thin">
        <color rgb="FFC00000"/>
      </top>
      <bottom/>
      <diagonal/>
    </border>
    <border>
      <left/>
      <right style="thin">
        <color rgb="FFC00000"/>
      </right>
      <top style="thin">
        <color rgb="FFC00000"/>
      </top>
      <bottom style="thin">
        <color rgb="FFC00000"/>
      </bottom>
      <diagonal/>
    </border>
  </borders>
  <cellStyleXfs count="8">
    <xf numFmtId="0" fontId="0" fillId="0" borderId="0">
      <alignment vertical="center"/>
    </xf>
    <xf numFmtId="0" fontId="1" fillId="0" borderId="0">
      <alignment vertical="bottom"/>
      <protection locked="0" hidden="0"/>
    </xf>
    <xf numFmtId="0" fontId="36" fillId="0" borderId="0">
      <alignment vertical="bottom"/>
      <protection locked="0" hidden="0"/>
    </xf>
    <xf numFmtId="0" fontId="36" fillId="0" borderId="0">
      <alignment vertical="bottom"/>
      <protection locked="0" hidden="0"/>
    </xf>
    <xf numFmtId="0" fontId="68" fillId="0" borderId="0">
      <alignment vertical="top"/>
      <protection locked="0" hidden="0"/>
    </xf>
    <xf numFmtId="0" fontId="69" fillId="0" borderId="0">
      <alignment vertical="top"/>
      <protection locked="0" hidden="0"/>
    </xf>
    <xf numFmtId="0" fontId="70" fillId="0" borderId="0">
      <alignment vertical="bottom"/>
      <protection locked="0" hidden="0"/>
    </xf>
    <xf numFmtId="9" fontId="71" fillId="0" borderId="0">
      <alignment vertical="top"/>
      <protection locked="0" hidden="0"/>
    </xf>
  </cellStyleXfs>
  <cellXfs count="213">
    <xf numFmtId="0" fontId="0" fillId="0" borderId="0" xfId="0">
      <alignment vertical="center"/>
    </xf>
    <xf numFmtId="0" fontId="1" fillId="0" borderId="0" xfId="1">
      <alignment vertical="center"/>
    </xf>
    <xf numFmtId="0" fontId="1" fillId="2" borderId="0" xfId="1" applyFill="1" applyAlignment="1">
      <alignment horizontal="center" vertical="center"/>
    </xf>
    <xf numFmtId="0" fontId="2" fillId="3" borderId="0" xfId="1" applyFont="1" applyFill="1" applyAlignment="1">
      <alignment horizontal="center" vertical="center"/>
    </xf>
    <xf numFmtId="31" fontId="3" fillId="3" borderId="0" xfId="1" applyNumberFormat="1" applyFont="1" applyFill="1" applyAlignment="1">
      <alignment horizontal="center" vertical="center"/>
      <protection locked="0" hidden="0"/>
    </xf>
    <xf numFmtId="0" fontId="4" fillId="4" borderId="0" xfId="1" applyFont="1" applyFill="1" applyAlignment="1">
      <alignment horizontal="center" vertical="center"/>
      <protection locked="0" hidden="0"/>
    </xf>
    <xf numFmtId="0" fontId="4" fillId="4" borderId="1" xfId="1" applyFont="1" applyFill="1" applyBorder="1" applyAlignment="1">
      <alignment horizontal="center" vertical="center"/>
      <protection locked="0" hidden="0"/>
    </xf>
    <xf numFmtId="0" fontId="5" fillId="5" borderId="0" xfId="2" applyFont="1" applyFill="1" applyAlignment="1">
      <alignment horizontal="center" vertical="center" wrapText="1"/>
    </xf>
    <xf numFmtId="0" fontId="5" fillId="5" borderId="2" xfId="2" applyFont="1" applyFill="1" applyBorder="1" applyAlignment="1">
      <alignment horizontal="center" vertical="center" wrapText="1"/>
    </xf>
    <xf numFmtId="0" fontId="5" fillId="6" borderId="3" xfId="3" applyFont="1" applyFill="1" applyBorder="1">
      <alignment vertical="center"/>
      <protection locked="0" hidden="0"/>
    </xf>
    <xf numFmtId="0" fontId="5" fillId="6" borderId="4" xfId="3" applyFont="1" applyFill="1" applyBorder="1">
      <alignment vertical="center"/>
      <protection locked="0" hidden="0"/>
    </xf>
    <xf numFmtId="0" fontId="5" fillId="6" borderId="4" xfId="0" applyFont="1" applyFill="1" applyBorder="1">
      <alignment vertical="center"/>
      <protection locked="0" hidden="0"/>
    </xf>
    <xf numFmtId="0" fontId="6" fillId="7" borderId="0" xfId="2" applyFont="1" applyFill="1" applyAlignment="1">
      <alignment horizontal="center" vertical="center" wrapText="1"/>
    </xf>
    <xf numFmtId="0" fontId="7" fillId="7" borderId="0" xfId="1" applyFont="1" applyFill="1">
      <alignment vertical="center"/>
      <protection locked="0" hidden="0"/>
    </xf>
    <xf numFmtId="0" fontId="8" fillId="7" borderId="0" xfId="1" applyFont="1" applyFill="1" applyAlignment="1">
      <alignment horizontal="left" vertical="center"/>
      <protection locked="0" hidden="0"/>
    </xf>
    <xf numFmtId="0" fontId="9" fillId="7" borderId="0" xfId="1" applyFont="1" applyFill="1" applyAlignment="1">
      <alignment horizontal="left" vertical="top" wrapText="1"/>
      <protection locked="0" hidden="0"/>
    </xf>
    <xf numFmtId="0" fontId="10" fillId="7" borderId="0" xfId="1" applyFont="1" applyFill="1" applyAlignment="1">
      <alignment horizontal="left" vertical="center"/>
      <protection locked="0" hidden="0"/>
    </xf>
    <xf numFmtId="0" fontId="11" fillId="7" borderId="0" xfId="1" applyFont="1" applyFill="1">
      <alignment vertical="center"/>
      <protection locked="0" hidden="0"/>
    </xf>
    <xf numFmtId="0" fontId="12" fillId="0" borderId="0" xfId="1" applyFont="1">
      <alignment vertical="center"/>
    </xf>
    <xf numFmtId="0" fontId="13" fillId="7" borderId="0" xfId="4" applyFont="1" applyFill="1" applyBorder="1" applyAlignment="1">
      <alignment horizontal="left" vertical="center"/>
      <protection locked="0" hidden="0"/>
    </xf>
    <xf numFmtId="0" fontId="12" fillId="7" borderId="0" xfId="2" applyFont="1" applyFill="1" applyAlignment="1">
      <alignment horizontal="center" vertical="center" wrapText="1"/>
    </xf>
    <xf numFmtId="0" fontId="1" fillId="7" borderId="0" xfId="1" applyFill="1">
      <alignment vertical="center"/>
    </xf>
    <xf numFmtId="0" fontId="14" fillId="7" borderId="0" xfId="1" applyFont="1" applyFill="1" applyAlignment="1">
      <alignment vertical="top"/>
      <protection locked="0" hidden="0"/>
    </xf>
    <xf numFmtId="0" fontId="15" fillId="0" borderId="0" xfId="4" applyFont="1" applyBorder="1" applyAlignment="1">
      <alignment horizontal="left" vertical="top" wrapText="1"/>
      <protection locked="0" hidden="0"/>
    </xf>
    <xf numFmtId="0" fontId="16" fillId="6" borderId="0" xfId="5" applyFont="1" applyFill="1" applyAlignment="1">
      <alignment horizontal="center" vertical="center"/>
      <protection locked="0" hidden="0"/>
    </xf>
    <xf numFmtId="0" fontId="17" fillId="7" borderId="0" xfId="0" applyFill="1" applyAlignment="1">
      <alignment vertical="bottom"/>
    </xf>
    <xf numFmtId="0" fontId="18" fillId="7" borderId="0" xfId="0" applyFont="1" applyFill="1" applyAlignment="1">
      <alignment vertical="bottom"/>
    </xf>
    <xf numFmtId="0" fontId="19" fillId="7" borderId="0" xfId="2" applyFont="1" applyFill="1" applyAlignment="1">
      <alignment vertical="center" wrapText="1"/>
    </xf>
    <xf numFmtId="0" fontId="20" fillId="3" borderId="5"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1" fillId="3" borderId="5" xfId="2" applyFont="1" applyFill="1" applyBorder="1" applyAlignment="1">
      <alignment horizontal="center" vertical="center" wrapText="1"/>
    </xf>
    <xf numFmtId="0" fontId="22" fillId="4" borderId="7" xfId="1" applyFont="1" applyFill="1" applyBorder="1" applyAlignment="1">
      <alignment horizontal="center" vertical="center"/>
    </xf>
    <xf numFmtId="0" fontId="22" fillId="4" borderId="5" xfId="1" applyFont="1" applyFill="1" applyBorder="1" applyAlignment="1">
      <alignment horizontal="center" vertical="center"/>
    </xf>
    <xf numFmtId="0" fontId="22" fillId="4" borderId="8" xfId="1" applyFont="1" applyFill="1" applyBorder="1" applyAlignment="1">
      <alignment horizontal="center" vertical="center"/>
    </xf>
    <xf numFmtId="0" fontId="23" fillId="8" borderId="0" xfId="6" applyFont="1" applyFill="1" applyAlignment="1">
      <alignment horizontal="center" vertical="center" wrapText="1"/>
    </xf>
    <xf numFmtId="10" fontId="24" fillId="0" borderId="0" xfId="0" applyNumberFormat="1" applyFont="1" applyAlignment="1">
      <alignment vertical="bottom"/>
    </xf>
    <xf numFmtId="0" fontId="23" fillId="8" borderId="9" xfId="6" applyFont="1" applyFill="1" applyBorder="1" applyAlignment="1">
      <alignment horizontal="center" vertical="center" wrapText="1"/>
    </xf>
    <xf numFmtId="0" fontId="25" fillId="0" borderId="0" xfId="0" applyFont="1" applyAlignment="1">
      <alignment vertical="bottom"/>
    </xf>
    <xf numFmtId="164" fontId="23" fillId="8" borderId="9" xfId="6" applyNumberFormat="1" applyFont="1" applyFill="1" applyBorder="1" applyAlignment="1">
      <alignment horizontal="center" vertical="center" wrapText="1"/>
    </xf>
    <xf numFmtId="164" fontId="26" fillId="0" borderId="9" xfId="0" applyNumberFormat="1" applyFont="1" applyBorder="1" applyAlignment="1">
      <alignment horizontal="center" vertical="top"/>
    </xf>
    <xf numFmtId="10" fontId="24" fillId="0" borderId="0" xfId="0" applyNumberFormat="1" applyFont="1" applyAlignment="1">
      <alignment horizontal="center" vertical="bottom"/>
    </xf>
    <xf numFmtId="165" fontId="24" fillId="0" borderId="0" xfId="0" applyNumberFormat="1" applyFont="1" applyAlignment="1">
      <alignment horizontal="center" vertical="bottom"/>
    </xf>
    <xf numFmtId="10" fontId="24" fillId="7" borderId="0" xfId="0" applyNumberFormat="1" applyFont="1" applyFill="1" applyAlignment="1">
      <alignment vertical="bottom"/>
    </xf>
    <xf numFmtId="0" fontId="25" fillId="2" borderId="9" xfId="0" applyFont="1" applyFill="1" applyBorder="1" applyAlignment="1">
      <alignment vertical="bottom"/>
    </xf>
    <xf numFmtId="10" fontId="25" fillId="2" borderId="9" xfId="0" applyNumberFormat="1" applyFont="1" applyFill="1" applyBorder="1" applyAlignment="1">
      <alignment horizontal="center" vertical="bottom"/>
    </xf>
    <xf numFmtId="0" fontId="25" fillId="7" borderId="0" xfId="0" applyFont="1" applyFill="1" applyAlignment="1">
      <alignment vertical="bottom"/>
    </xf>
    <xf numFmtId="0" fontId="25" fillId="2" borderId="9" xfId="0" applyFont="1" applyFill="1" applyBorder="1" applyAlignment="1">
      <alignment horizontal="right" vertical="bottom"/>
    </xf>
    <xf numFmtId="0" fontId="24" fillId="7" borderId="0" xfId="0" applyFont="1" applyFill="1" applyAlignment="1">
      <alignment vertical="bottom"/>
    </xf>
    <xf numFmtId="0" fontId="27" fillId="8" borderId="10" xfId="6" applyFont="1" applyFill="1" applyBorder="1" applyAlignment="1">
      <alignment horizontal="center" vertical="center" wrapText="1"/>
    </xf>
    <xf numFmtId="0" fontId="27" fillId="8" borderId="0" xfId="6" applyFont="1" applyFill="1" applyAlignment="1">
      <alignment horizontal="center" vertical="center" wrapText="1"/>
    </xf>
    <xf numFmtId="0" fontId="28" fillId="7" borderId="0" xfId="0" applyFont="1" applyFill="1" applyAlignment="1">
      <alignment horizontal="left" vertical="center"/>
    </xf>
    <xf numFmtId="0" fontId="24" fillId="0" borderId="0" xfId="0" applyFont="1" applyAlignment="1">
      <alignment vertical="bottom"/>
    </xf>
    <xf numFmtId="164" fontId="26" fillId="0" borderId="9" xfId="0" applyNumberFormat="1" applyFont="1" applyBorder="1" applyAlignment="1">
      <alignment horizontal="center" vertical="top" wrapText="1"/>
    </xf>
    <xf numFmtId="164" fontId="29" fillId="7" borderId="9" xfId="0" applyNumberFormat="1" applyFont="1" applyFill="1" applyBorder="1" applyAlignment="1">
      <alignment horizontal="center" vertical="top"/>
    </xf>
    <xf numFmtId="166" fontId="17" fillId="0" borderId="0" xfId="7" applyNumberFormat="1" applyFont="1" applyAlignment="1">
      <alignment vertical="bottom"/>
    </xf>
    <xf numFmtId="0" fontId="2" fillId="3" borderId="5" xfId="2" applyFont="1" applyFill="1" applyBorder="1" applyAlignment="1">
      <alignment horizontal="center" vertical="center" wrapText="1"/>
    </xf>
    <xf numFmtId="0" fontId="30" fillId="4" borderId="11" xfId="1" applyFont="1" applyFill="1" applyBorder="1" applyAlignment="1">
      <alignment horizontal="center" vertical="center"/>
    </xf>
    <xf numFmtId="0" fontId="30" fillId="4" borderId="8" xfId="1" applyFont="1" applyFill="1" applyBorder="1" applyAlignment="1">
      <alignment horizontal="center" vertical="center"/>
    </xf>
    <xf numFmtId="0" fontId="17" fillId="0" borderId="0" xfId="0" applyAlignment="1">
      <alignment horizontal="center" vertical="center"/>
    </xf>
    <xf numFmtId="0" fontId="23" fillId="8" borderId="12" xfId="6" applyFont="1" applyFill="1" applyBorder="1" applyAlignment="1">
      <alignment horizontal="center" vertical="center" wrapText="1"/>
    </xf>
    <xf numFmtId="0" fontId="23" fillId="8" borderId="13" xfId="6" applyFont="1" applyFill="1" applyBorder="1" applyAlignment="1">
      <alignment horizontal="center" vertical="center" wrapText="1"/>
    </xf>
    <xf numFmtId="0" fontId="23" fillId="8" borderId="14" xfId="6" applyFont="1" applyFill="1" applyBorder="1" applyAlignment="1">
      <alignment horizontal="center" vertical="center" wrapText="1"/>
    </xf>
    <xf numFmtId="0" fontId="24" fillId="2" borderId="9" xfId="0" applyFont="1" applyFill="1" applyBorder="1" applyAlignment="1">
      <alignment horizontal="center" vertical="center"/>
    </xf>
    <xf numFmtId="164" fontId="23" fillId="8" borderId="0" xfId="6" applyNumberFormat="1" applyFont="1" applyFill="1" applyAlignment="1">
      <alignment horizontal="center" vertical="center" wrapText="1"/>
    </xf>
    <xf numFmtId="0" fontId="23" fillId="8" borderId="15" xfId="6" applyFont="1" applyFill="1" applyBorder="1" applyAlignment="1">
      <alignment horizontal="center" vertical="center" wrapText="1"/>
    </xf>
    <xf numFmtId="0" fontId="23" fillId="8" borderId="16" xfId="6" applyFont="1" applyFill="1" applyBorder="1" applyAlignment="1">
      <alignment horizontal="center" vertical="center" wrapText="1"/>
    </xf>
    <xf numFmtId="164" fontId="29" fillId="7" borderId="11" xfId="0" applyNumberFormat="1" applyFont="1" applyFill="1" applyBorder="1" applyAlignment="1">
      <alignment horizontal="center" vertical="top"/>
    </xf>
    <xf numFmtId="10" fontId="25" fillId="7" borderId="12" xfId="0" applyNumberFormat="1" applyFont="1" applyFill="1" applyBorder="1" applyAlignment="1">
      <alignment horizontal="center" vertical="bottom"/>
    </xf>
    <xf numFmtId="10" fontId="25" fillId="7" borderId="0" xfId="0" applyNumberFormat="1" applyFont="1" applyFill="1" applyAlignment="1">
      <alignment horizontal="center" vertical="bottom"/>
    </xf>
    <xf numFmtId="10" fontId="25" fillId="7" borderId="13" xfId="0" applyNumberFormat="1" applyFont="1" applyFill="1" applyBorder="1" applyAlignment="1">
      <alignment horizontal="center" vertical="bottom"/>
    </xf>
    <xf numFmtId="10" fontId="25" fillId="7" borderId="14" xfId="0" applyNumberFormat="1" applyFont="1" applyFill="1" applyBorder="1" applyAlignment="1">
      <alignment horizontal="center" vertical="bottom"/>
    </xf>
    <xf numFmtId="167" fontId="25" fillId="7" borderId="0" xfId="0" applyNumberFormat="1" applyFont="1" applyFill="1" applyAlignment="1">
      <alignment horizontal="center" vertical="bottom"/>
    </xf>
    <xf numFmtId="0" fontId="24" fillId="2" borderId="9" xfId="0" applyFont="1" applyFill="1" applyBorder="1" applyAlignment="1">
      <alignment horizontal="center" vertical="center" wrapText="1"/>
    </xf>
    <xf numFmtId="164" fontId="24" fillId="2" borderId="9" xfId="0" applyNumberFormat="1" applyFont="1" applyFill="1" applyBorder="1" applyAlignment="1">
      <alignment horizontal="center" vertical="center"/>
    </xf>
    <xf numFmtId="0" fontId="31" fillId="9" borderId="0" xfId="0" applyFont="1" applyFill="1" applyAlignment="1">
      <alignment vertical="bottom"/>
    </xf>
    <xf numFmtId="10" fontId="31" fillId="9" borderId="15" xfId="0" applyNumberFormat="1" applyFont="1" applyFill="1" applyBorder="1" applyAlignment="1">
      <alignment vertical="bottom"/>
    </xf>
    <xf numFmtId="10" fontId="31" fillId="9" borderId="0" xfId="0" applyNumberFormat="1" applyFont="1" applyFill="1" applyAlignment="1">
      <alignment vertical="bottom"/>
    </xf>
    <xf numFmtId="10" fontId="31" fillId="9" borderId="16" xfId="0" applyNumberFormat="1" applyFont="1" applyFill="1" applyBorder="1" applyAlignment="1">
      <alignment vertical="bottom"/>
    </xf>
    <xf numFmtId="0" fontId="24" fillId="2" borderId="9" xfId="0" applyFont="1" applyFill="1" applyBorder="1" applyAlignment="1">
      <alignment horizontal="left" vertical="bottom"/>
    </xf>
    <xf numFmtId="0" fontId="24" fillId="2" borderId="9" xfId="0" applyFont="1" applyFill="1" applyBorder="1" applyAlignment="1">
      <alignment horizontal="center" vertical="bottom"/>
    </xf>
    <xf numFmtId="164" fontId="24" fillId="2" borderId="9" xfId="0" applyNumberFormat="1" applyFont="1" applyFill="1" applyBorder="1" applyAlignment="1">
      <alignment horizontal="center" vertical="bottom"/>
    </xf>
    <xf numFmtId="10" fontId="24" fillId="0" borderId="15" xfId="0" applyNumberFormat="1" applyFont="1" applyBorder="1" applyAlignment="1">
      <alignment vertical="bottom"/>
    </xf>
    <xf numFmtId="10" fontId="24" fillId="0" borderId="16" xfId="0" applyNumberFormat="1" applyFont="1" applyBorder="1" applyAlignment="1">
      <alignment vertical="bottom"/>
    </xf>
    <xf numFmtId="167" fontId="24" fillId="0" borderId="0" xfId="0" applyNumberFormat="1" applyFont="1" applyAlignment="1">
      <alignment horizontal="center" vertical="bottom"/>
    </xf>
    <xf numFmtId="0" fontId="31" fillId="4" borderId="0" xfId="0" applyFont="1" applyFill="1" applyAlignment="1">
      <alignment vertical="bottom"/>
    </xf>
    <xf numFmtId="10" fontId="31" fillId="4" borderId="15" xfId="0" applyNumberFormat="1" applyFont="1" applyFill="1" applyBorder="1" applyAlignment="1">
      <alignment vertical="bottom"/>
    </xf>
    <xf numFmtId="10" fontId="31" fillId="4" borderId="0" xfId="0" applyNumberFormat="1" applyFont="1" applyFill="1" applyAlignment="1">
      <alignment vertical="bottom"/>
    </xf>
    <xf numFmtId="10" fontId="31" fillId="4" borderId="16" xfId="0" applyNumberFormat="1" applyFont="1" applyFill="1" applyBorder="1" applyAlignment="1">
      <alignment vertical="bottom"/>
    </xf>
    <xf numFmtId="0" fontId="31" fillId="10" borderId="0" xfId="0" applyFont="1" applyFill="1" applyAlignment="1">
      <alignment vertical="bottom"/>
    </xf>
    <xf numFmtId="10" fontId="31" fillId="10" borderId="15" xfId="0" applyNumberFormat="1" applyFont="1" applyFill="1" applyBorder="1" applyAlignment="1">
      <alignment vertical="bottom"/>
    </xf>
    <xf numFmtId="10" fontId="31" fillId="10" borderId="0" xfId="0" applyNumberFormat="1" applyFont="1" applyFill="1" applyAlignment="1">
      <alignment vertical="bottom"/>
    </xf>
    <xf numFmtId="10" fontId="31" fillId="10" borderId="16" xfId="0" applyNumberFormat="1" applyFont="1" applyFill="1" applyBorder="1" applyAlignment="1">
      <alignment vertical="bottom"/>
    </xf>
    <xf numFmtId="164" fontId="29" fillId="7" borderId="11" xfId="0" applyNumberFormat="1" applyFont="1" applyFill="1" applyBorder="1" applyAlignment="1">
      <alignment horizontal="center" vertical="top" wrapText="1"/>
    </xf>
    <xf numFmtId="10" fontId="25" fillId="7" borderId="12" xfId="0" applyNumberFormat="1" applyFont="1" applyFill="1" applyBorder="1" applyAlignment="1">
      <alignment horizontal="center" vertical="bottom" wrapText="1"/>
    </xf>
    <xf numFmtId="10" fontId="25" fillId="7" borderId="0" xfId="0" applyNumberFormat="1" applyFont="1" applyFill="1" applyAlignment="1">
      <alignment horizontal="center" vertical="bottom" wrapText="1"/>
    </xf>
    <xf numFmtId="10" fontId="25" fillId="7" borderId="13" xfId="0" applyNumberFormat="1" applyFont="1" applyFill="1" applyBorder="1" applyAlignment="1">
      <alignment horizontal="center" vertical="bottom" wrapText="1"/>
    </xf>
    <xf numFmtId="10" fontId="25" fillId="7" borderId="14" xfId="0" applyNumberFormat="1" applyFont="1" applyFill="1" applyBorder="1" applyAlignment="1">
      <alignment horizontal="center" vertical="bottom" wrapText="1"/>
    </xf>
    <xf numFmtId="167" fontId="25" fillId="7" borderId="0" xfId="0" applyNumberFormat="1" applyFont="1" applyFill="1" applyAlignment="1">
      <alignment horizontal="center" vertical="bottom" wrapText="1"/>
    </xf>
    <xf numFmtId="167" fontId="24" fillId="0" borderId="0" xfId="0" applyNumberFormat="1" applyFont="1" applyAlignment="1">
      <alignment horizontal="center" vertical="bottom" wrapText="1"/>
    </xf>
    <xf numFmtId="0" fontId="24" fillId="0" borderId="0" xfId="0" applyFont="1" applyAlignment="1">
      <alignment vertical="bottom" wrapText="1"/>
    </xf>
    <xf numFmtId="10" fontId="25" fillId="7" borderId="14" xfId="0" applyNumberFormat="1" applyFont="1" applyFill="1" applyBorder="1" applyAlignment="1">
      <alignment horizontal="center" vertical="center"/>
    </xf>
    <xf numFmtId="164" fontId="23" fillId="11" borderId="0" xfId="6" applyNumberFormat="1" applyFont="1" applyFill="1" applyAlignment="1">
      <alignment horizontal="center" vertical="center" wrapText="1"/>
    </xf>
    <xf numFmtId="0" fontId="23" fillId="12" borderId="15" xfId="6" applyFont="1" applyFill="1" applyBorder="1" applyAlignment="1">
      <alignment horizontal="center" vertical="center" wrapText="1"/>
    </xf>
    <xf numFmtId="0" fontId="23" fillId="12" borderId="0" xfId="6" applyFont="1" applyFill="1" applyAlignment="1">
      <alignment horizontal="center" vertical="center" wrapText="1"/>
    </xf>
    <xf numFmtId="0" fontId="23" fillId="12" borderId="16" xfId="6" applyFont="1" applyFill="1" applyBorder="1" applyAlignment="1">
      <alignment horizontal="center" vertical="center" wrapText="1"/>
    </xf>
    <xf numFmtId="0" fontId="17" fillId="2" borderId="9" xfId="0" applyFill="1" applyBorder="1" applyAlignment="1">
      <alignment horizontal="center" vertical="center"/>
    </xf>
    <xf numFmtId="164" fontId="32" fillId="11" borderId="0" xfId="6" applyNumberFormat="1" applyFont="1" applyFill="1" applyAlignment="1">
      <alignment horizontal="center" vertical="center" wrapText="1"/>
    </xf>
    <xf numFmtId="0" fontId="32" fillId="12" borderId="15" xfId="6" applyFont="1" applyFill="1" applyBorder="1" applyAlignment="1">
      <alignment horizontal="center" vertical="center" wrapText="1"/>
    </xf>
    <xf numFmtId="0" fontId="32" fillId="12" borderId="0" xfId="6" applyFont="1" applyFill="1" applyAlignment="1">
      <alignment horizontal="center" vertical="center" wrapText="1"/>
    </xf>
    <xf numFmtId="0" fontId="32" fillId="12" borderId="16" xfId="6" applyFont="1" applyFill="1" applyBorder="1" applyAlignment="1">
      <alignment horizontal="center" vertical="center" wrapText="1"/>
    </xf>
    <xf numFmtId="0" fontId="17" fillId="2" borderId="9" xfId="0" applyFill="1" applyBorder="1" applyAlignment="1">
      <alignment horizontal="center" vertical="center" wrapText="1"/>
    </xf>
    <xf numFmtId="0" fontId="33" fillId="9" borderId="0" xfId="0" applyFont="1" applyFill="1" applyAlignment="1">
      <alignment vertical="bottom"/>
    </xf>
    <xf numFmtId="10" fontId="34" fillId="9" borderId="15" xfId="0" applyNumberFormat="1" applyFont="1" applyFill="1" applyBorder="1" applyAlignment="1">
      <alignment vertical="bottom"/>
    </xf>
    <xf numFmtId="10" fontId="34" fillId="9" borderId="0" xfId="0" applyNumberFormat="1" applyFont="1" applyFill="1" applyAlignment="1">
      <alignment vertical="bottom"/>
    </xf>
    <xf numFmtId="10" fontId="34" fillId="9" borderId="16" xfId="0" applyNumberFormat="1" applyFont="1" applyFill="1" applyBorder="1" applyAlignment="1">
      <alignment vertical="bottom"/>
    </xf>
    <xf numFmtId="0" fontId="17" fillId="2" borderId="9" xfId="0" applyFill="1" applyBorder="1" applyAlignment="1">
      <alignment horizontal="left" vertical="bottom"/>
    </xf>
    <xf numFmtId="0" fontId="17" fillId="2" borderId="9" xfId="0" applyFill="1" applyBorder="1" applyAlignment="1">
      <alignment horizontal="center" vertical="bottom"/>
    </xf>
    <xf numFmtId="0" fontId="35" fillId="0" borderId="0" xfId="0" applyFont="1" applyAlignment="1">
      <alignment vertical="bottom"/>
    </xf>
    <xf numFmtId="10" fontId="36" fillId="0" borderId="15" xfId="0" applyNumberFormat="1" applyFont="1" applyBorder="1" applyAlignment="1">
      <alignment vertical="bottom"/>
    </xf>
    <xf numFmtId="10" fontId="36" fillId="0" borderId="0" xfId="0" applyNumberFormat="1" applyFont="1" applyAlignment="1">
      <alignment vertical="bottom"/>
    </xf>
    <xf numFmtId="10" fontId="36" fillId="0" borderId="16" xfId="0" applyNumberFormat="1" applyFont="1" applyBorder="1" applyAlignment="1">
      <alignment vertical="bottom"/>
    </xf>
    <xf numFmtId="167" fontId="17" fillId="0" borderId="0" xfId="0" applyNumberFormat="1" applyAlignment="1">
      <alignment horizontal="center" vertical="bottom"/>
    </xf>
    <xf numFmtId="10" fontId="17" fillId="0" borderId="15" xfId="0" applyNumberFormat="1" applyBorder="1" applyAlignment="1">
      <alignment vertical="bottom"/>
    </xf>
    <xf numFmtId="10" fontId="17" fillId="0" borderId="0" xfId="0" applyNumberFormat="1" applyAlignment="1">
      <alignment vertical="bottom"/>
    </xf>
    <xf numFmtId="10" fontId="17" fillId="0" borderId="16" xfId="0" applyNumberFormat="1" applyBorder="1" applyAlignment="1">
      <alignment vertical="bottom"/>
    </xf>
    <xf numFmtId="0" fontId="33" fillId="4" borderId="0" xfId="0" applyFont="1" applyFill="1" applyAlignment="1">
      <alignment vertical="bottom"/>
    </xf>
    <xf numFmtId="0" fontId="33" fillId="10" borderId="0" xfId="0" applyFont="1" applyFill="1" applyAlignment="1">
      <alignment vertical="bottom"/>
    </xf>
    <xf numFmtId="167" fontId="17" fillId="0" borderId="0" xfId="0" applyNumberFormat="1" applyAlignment="1">
      <alignment horizontal="center" vertical="bottom" wrapText="1"/>
    </xf>
    <xf numFmtId="0" fontId="17" fillId="0" borderId="0" xfId="0" applyAlignment="1">
      <alignment vertical="bottom" wrapText="1"/>
    </xf>
    <xf numFmtId="0" fontId="23" fillId="8" borderId="17" xfId="6" applyFont="1" applyFill="1" applyBorder="1" applyAlignment="1">
      <alignment horizontal="center" vertical="center" wrapText="1"/>
    </xf>
    <xf numFmtId="0" fontId="23" fillId="8" borderId="18" xfId="6" applyFont="1" applyFill="1" applyBorder="1" applyAlignment="1">
      <alignment horizontal="center" vertical="center" wrapText="1"/>
    </xf>
    <xf numFmtId="0" fontId="23" fillId="8" borderId="19" xfId="6" applyFont="1" applyFill="1" applyBorder="1" applyAlignment="1">
      <alignment horizontal="center" vertical="center" wrapText="1"/>
    </xf>
    <xf numFmtId="0" fontId="37" fillId="3" borderId="5" xfId="2" applyFont="1" applyFill="1" applyBorder="1" applyAlignment="1">
      <alignment horizontal="center" vertical="center" wrapText="1"/>
    </xf>
    <xf numFmtId="0" fontId="38" fillId="7" borderId="0" xfId="0" applyFont="1" applyFill="1" applyAlignment="1">
      <alignment horizontal="center" vertical="bottom"/>
    </xf>
    <xf numFmtId="0" fontId="39" fillId="3" borderId="6" xfId="2" applyFont="1" applyFill="1" applyBorder="1" applyAlignment="1">
      <alignment horizontal="center" vertical="center" wrapText="1"/>
    </xf>
    <xf numFmtId="0" fontId="40" fillId="3" borderId="7" xfId="2" applyFont="1" applyFill="1" applyBorder="1" applyAlignment="1">
      <alignment horizontal="center" vertical="center" wrapText="1"/>
    </xf>
    <xf numFmtId="0" fontId="40" fillId="3" borderId="5" xfId="2" applyFont="1" applyFill="1" applyBorder="1" applyAlignment="1">
      <alignment horizontal="center" vertical="center" wrapText="1"/>
    </xf>
    <xf numFmtId="0" fontId="41" fillId="4" borderId="11" xfId="1" applyFont="1" applyFill="1" applyBorder="1" applyAlignment="1">
      <alignment horizontal="center" vertical="center"/>
    </xf>
    <xf numFmtId="0" fontId="41" fillId="4" borderId="8" xfId="1" applyFont="1" applyFill="1" applyBorder="1" applyAlignment="1">
      <alignment horizontal="center" vertical="center"/>
    </xf>
    <xf numFmtId="0" fontId="42" fillId="8" borderId="0" xfId="6" applyFont="1" applyFill="1" applyAlignment="1">
      <alignment horizontal="center" vertical="center" wrapText="1"/>
    </xf>
    <xf numFmtId="168" fontId="25" fillId="7" borderId="0" xfId="0" applyNumberFormat="1" applyFont="1" applyFill="1" applyAlignment="1">
      <alignment horizontal="center" vertical="bottom"/>
    </xf>
    <xf numFmtId="0" fontId="43" fillId="3" borderId="7" xfId="2" applyFont="1" applyFill="1" applyBorder="1" applyAlignment="1">
      <alignment horizontal="center" vertical="center" wrapText="1"/>
    </xf>
    <xf numFmtId="0" fontId="43" fillId="3" borderId="6" xfId="2" applyFont="1" applyFill="1" applyBorder="1" applyAlignment="1">
      <alignment horizontal="center" vertical="center" wrapText="1"/>
    </xf>
    <xf numFmtId="0" fontId="44" fillId="3" borderId="7" xfId="2" applyFont="1" applyFill="1" applyBorder="1" applyAlignment="1">
      <alignment horizontal="center" vertical="center" wrapText="1"/>
    </xf>
    <xf numFmtId="0" fontId="44" fillId="3" borderId="5" xfId="2" applyFont="1" applyFill="1" applyBorder="1" applyAlignment="1">
      <alignment horizontal="center" vertical="center" wrapText="1"/>
    </xf>
    <xf numFmtId="0" fontId="45" fillId="4" borderId="11" xfId="1" applyFont="1" applyFill="1" applyBorder="1" applyAlignment="1">
      <alignment horizontal="center" vertical="center"/>
    </xf>
    <xf numFmtId="0" fontId="45" fillId="4" borderId="8" xfId="1" applyFont="1" applyFill="1" applyBorder="1" applyAlignment="1">
      <alignment horizontal="center" vertical="center"/>
    </xf>
    <xf numFmtId="0" fontId="17" fillId="5" borderId="0" xfId="0" applyFill="1" applyAlignment="1">
      <alignment vertical="bottom"/>
    </xf>
    <xf numFmtId="0" fontId="17" fillId="13" borderId="0" xfId="0" applyFill="1" applyAlignment="1">
      <alignment vertical="bottom"/>
    </xf>
    <xf numFmtId="0" fontId="46" fillId="13" borderId="0" xfId="0" applyFont="1" applyFill="1" applyAlignment="1">
      <alignment vertical="bottom"/>
    </xf>
    <xf numFmtId="0" fontId="47" fillId="13" borderId="0" xfId="0" applyFont="1" applyFill="1" applyAlignment="1">
      <alignment vertical="bottom"/>
    </xf>
    <xf numFmtId="0" fontId="48" fillId="13" borderId="0" xfId="0" applyFont="1" applyFill="1">
      <alignment vertical="center"/>
    </xf>
    <xf numFmtId="0" fontId="49" fillId="3" borderId="0" xfId="6" applyFont="1" applyFill="1" applyAlignment="1">
      <alignment horizontal="center" vertical="center"/>
    </xf>
    <xf numFmtId="0" fontId="50" fillId="3" borderId="0" xfId="6" applyFont="1" applyFill="1" applyAlignment="1">
      <alignment horizontal="center" vertical="center"/>
    </xf>
    <xf numFmtId="0" fontId="51" fillId="13" borderId="0" xfId="0" applyFont="1" applyFill="1" applyAlignment="1">
      <alignment vertical="bottom"/>
    </xf>
    <xf numFmtId="0" fontId="52" fillId="13" borderId="0" xfId="0" applyFont="1" applyFill="1" applyAlignment="1">
      <alignment vertical="bottom"/>
    </xf>
    <xf numFmtId="0" fontId="53" fillId="13" borderId="0" xfId="0" applyFont="1" applyFill="1" applyAlignment="1">
      <alignment vertical="bottom"/>
    </xf>
    <xf numFmtId="0" fontId="54" fillId="13" borderId="0" xfId="0" applyFont="1" applyFill="1">
      <alignment vertical="center"/>
    </xf>
    <xf numFmtId="0" fontId="55" fillId="13" borderId="0" xfId="0" applyFont="1" applyFill="1" applyAlignment="1">
      <alignment vertical="bottom"/>
    </xf>
    <xf numFmtId="0" fontId="56" fillId="13" borderId="0" xfId="0" applyFont="1" applyFill="1" applyAlignment="1">
      <alignment vertical="bottom"/>
    </xf>
    <xf numFmtId="0" fontId="57" fillId="13" borderId="0" xfId="0" applyFont="1" applyFill="1">
      <alignment vertical="center"/>
    </xf>
    <xf numFmtId="0" fontId="58" fillId="13" borderId="0" xfId="0" applyFont="1" applyFill="1">
      <alignment vertical="center"/>
    </xf>
    <xf numFmtId="0" fontId="16" fillId="13" borderId="0" xfId="0" applyFont="1" applyFill="1">
      <alignment vertical="center"/>
    </xf>
    <xf numFmtId="0" fontId="57" fillId="13" borderId="0" xfId="0" applyFont="1" applyFill="1" applyAlignment="1">
      <alignment horizontal="left" vertical="center" wrapText="1"/>
    </xf>
    <xf numFmtId="0" fontId="53" fillId="13" borderId="0" xfId="0" applyFont="1" applyFill="1" applyAlignment="1">
      <alignment horizontal="left" vertical="center" wrapText="1"/>
    </xf>
    <xf numFmtId="0" fontId="56" fillId="13" borderId="0" xfId="0" applyFont="1" applyFill="1" applyAlignment="1">
      <alignment horizontal="left" vertical="center" wrapText="1"/>
    </xf>
    <xf numFmtId="0" fontId="53" fillId="7" borderId="0" xfId="0" applyFont="1" applyFill="1" applyAlignment="1">
      <alignment horizontal="left" vertical="center" wrapText="1"/>
    </xf>
    <xf numFmtId="0" fontId="58" fillId="13" borderId="0" xfId="0" applyFont="1" applyFill="1" applyAlignment="1">
      <alignment horizontal="left" vertical="center" wrapText="1"/>
    </xf>
    <xf numFmtId="0" fontId="59" fillId="7" borderId="0" xfId="0" applyFont="1" applyFill="1" applyAlignment="1">
      <alignment horizontal="left" vertical="top" wrapText="1"/>
    </xf>
    <xf numFmtId="0" fontId="60" fillId="7" borderId="0" xfId="0" applyFont="1" applyFill="1" applyAlignment="1">
      <alignment horizontal="left" vertical="top" wrapText="1"/>
    </xf>
    <xf numFmtId="0" fontId="61" fillId="7" borderId="0" xfId="0" applyFont="1" applyFill="1" applyAlignment="1">
      <alignment horizontal="left" vertical="top" wrapText="1"/>
    </xf>
    <xf numFmtId="0" fontId="26" fillId="13" borderId="0" xfId="0" applyFont="1" applyFill="1" applyAlignment="1">
      <alignment horizontal="left" vertical="top" wrapText="1"/>
    </xf>
    <xf numFmtId="0" fontId="26" fillId="13" borderId="0" xfId="0" applyFont="1" applyFill="1" applyAlignment="1">
      <alignment horizontal="left" vertical="top"/>
    </xf>
    <xf numFmtId="0" fontId="36" fillId="0" borderId="0" xfId="3">
      <alignment vertical="center"/>
    </xf>
    <xf numFmtId="0" fontId="62" fillId="13" borderId="20" xfId="3" applyFont="1" applyFill="1" applyBorder="1" applyAlignment="1">
      <alignment horizontal="left" vertical="center" wrapText="1"/>
    </xf>
    <xf numFmtId="0" fontId="62" fillId="13" borderId="21" xfId="3" applyFont="1" applyFill="1" applyBorder="1" applyAlignment="1">
      <alignment horizontal="left" vertical="center" wrapText="1"/>
    </xf>
    <xf numFmtId="0" fontId="62" fillId="13" borderId="22" xfId="3" applyFont="1" applyFill="1" applyBorder="1" applyAlignment="1">
      <alignment horizontal="left" vertical="center" wrapText="1"/>
    </xf>
    <xf numFmtId="0" fontId="63" fillId="13" borderId="23" xfId="3" applyFont="1" applyFill="1" applyBorder="1" applyAlignment="1">
      <alignment horizontal="left" vertical="center" wrapText="1"/>
    </xf>
    <xf numFmtId="0" fontId="63" fillId="13" borderId="0" xfId="3" applyFont="1" applyFill="1" applyAlignment="1">
      <alignment horizontal="left" vertical="center" wrapText="1"/>
    </xf>
    <xf numFmtId="0" fontId="63" fillId="13" borderId="24" xfId="3" applyFont="1" applyFill="1" applyBorder="1" applyAlignment="1">
      <alignment horizontal="left" vertical="center" wrapText="1"/>
    </xf>
    <xf numFmtId="0" fontId="64" fillId="13" borderId="23" xfId="3" applyFont="1" applyFill="1" applyBorder="1" applyAlignment="1">
      <alignment horizontal="left" vertical="center" wrapText="1"/>
    </xf>
    <xf numFmtId="0" fontId="64" fillId="13" borderId="0" xfId="3" applyFont="1" applyFill="1" applyAlignment="1">
      <alignment horizontal="left" vertical="center" wrapText="1"/>
    </xf>
    <xf numFmtId="0" fontId="64" fillId="13" borderId="24" xfId="3" applyFont="1" applyFill="1" applyBorder="1" applyAlignment="1">
      <alignment horizontal="left" vertical="center" wrapText="1"/>
    </xf>
    <xf numFmtId="0" fontId="65" fillId="13" borderId="23" xfId="3" applyFont="1" applyFill="1" applyBorder="1" applyAlignment="1">
      <alignment horizontal="left" vertical="center" wrapText="1"/>
    </xf>
    <xf numFmtId="0" fontId="65" fillId="13" borderId="0" xfId="3" applyFont="1" applyFill="1" applyAlignment="1">
      <alignment horizontal="left" vertical="center" wrapText="1"/>
    </xf>
    <xf numFmtId="0" fontId="65" fillId="13" borderId="24" xfId="3" applyFont="1" applyFill="1" applyBorder="1" applyAlignment="1">
      <alignment horizontal="left" vertical="center" wrapText="1"/>
    </xf>
    <xf numFmtId="0" fontId="65" fillId="13" borderId="25" xfId="3" applyFont="1" applyFill="1" applyBorder="1" applyAlignment="1">
      <alignment horizontal="left" vertical="center" wrapText="1"/>
    </xf>
    <xf numFmtId="0" fontId="65" fillId="13" borderId="26" xfId="3" applyFont="1" applyFill="1" applyBorder="1" applyAlignment="1">
      <alignment horizontal="left" vertical="center" wrapText="1"/>
    </xf>
    <xf numFmtId="0" fontId="65" fillId="13" borderId="27" xfId="3" applyFont="1" applyFill="1" applyBorder="1" applyAlignment="1">
      <alignment horizontal="left" vertical="center" wrapText="1"/>
    </xf>
    <xf numFmtId="0" fontId="64" fillId="13" borderId="0" xfId="3" applyFont="1" applyFill="1" applyAlignment="1">
      <alignment horizontal="left" vertical="center"/>
    </xf>
    <xf numFmtId="0" fontId="64" fillId="13" borderId="24" xfId="3" applyFont="1" applyFill="1" applyBorder="1" applyAlignment="1">
      <alignment horizontal="left" vertical="center"/>
    </xf>
    <xf numFmtId="0" fontId="66" fillId="13" borderId="28" xfId="3" applyFont="1" applyFill="1" applyBorder="1" applyAlignment="1">
      <alignment horizontal="center" vertical="center"/>
    </xf>
    <xf numFmtId="0" fontId="64" fillId="13" borderId="0" xfId="3" applyFont="1" applyFill="1" applyAlignment="1">
      <alignment horizontal="justify" vertical="top" wrapText="1"/>
    </xf>
    <xf numFmtId="0" fontId="64" fillId="13" borderId="29" xfId="3" applyFont="1" applyFill="1" applyBorder="1" applyAlignment="1">
      <alignment horizontal="justify" vertical="center" wrapText="1"/>
    </xf>
    <xf numFmtId="0" fontId="64" fillId="13" borderId="29" xfId="3" applyFont="1" applyFill="1" applyBorder="1" applyAlignment="1">
      <alignment horizontal="left" vertical="center" wrapText="1"/>
    </xf>
    <xf numFmtId="0" fontId="64" fillId="13" borderId="30" xfId="3" applyFont="1" applyFill="1" applyBorder="1" applyAlignment="1">
      <alignment horizontal="justify" vertical="center" wrapText="1"/>
    </xf>
    <xf numFmtId="0" fontId="64" fillId="13" borderId="29" xfId="3" applyFont="1" applyFill="1" applyBorder="1" applyAlignment="1">
      <alignment horizontal="justify" vertical="center" wrapText="1"/>
    </xf>
    <xf numFmtId="0" fontId="65" fillId="13" borderId="29" xfId="3" applyFont="1" applyFill="1" applyBorder="1" applyAlignment="1">
      <alignment vertical="center" wrapText="1"/>
    </xf>
    <xf numFmtId="0" fontId="65" fillId="13" borderId="29" xfId="3" applyFont="1" applyFill="1" applyBorder="1" applyAlignment="1">
      <alignment horizontal="center" vertical="center" wrapText="1"/>
    </xf>
    <xf numFmtId="0" fontId="65" fillId="13" borderId="30" xfId="3" applyFont="1" applyFill="1" applyBorder="1" applyAlignment="1">
      <alignment horizontal="center" vertical="center" wrapText="1"/>
    </xf>
    <xf numFmtId="0" fontId="64" fillId="13" borderId="0" xfId="3" applyFont="1" applyFill="1" applyAlignment="1">
      <alignment horizontal="justify" vertical="center" wrapText="1"/>
    </xf>
    <xf numFmtId="0" fontId="65" fillId="13" borderId="28" xfId="3" applyFont="1" applyFill="1" applyBorder="1" applyAlignment="1">
      <alignment vertical="center" wrapText="1"/>
    </xf>
    <xf numFmtId="0" fontId="65" fillId="13" borderId="28" xfId="3" applyFont="1" applyFill="1" applyBorder="1" applyAlignment="1">
      <alignment horizontal="center" vertical="center" wrapText="1"/>
    </xf>
    <xf numFmtId="0" fontId="65" fillId="13" borderId="31" xfId="3" applyFont="1" applyFill="1" applyBorder="1" applyAlignment="1">
      <alignment horizontal="center" vertical="center" wrapText="1"/>
    </xf>
    <xf numFmtId="0" fontId="66" fillId="13" borderId="29" xfId="3" applyFont="1" applyFill="1" applyBorder="1">
      <alignment vertical="center"/>
    </xf>
    <xf numFmtId="0" fontId="66" fillId="13" borderId="29" xfId="3" applyFont="1" applyFill="1" applyBorder="1" applyAlignment="1">
      <alignment horizontal="left" vertical="center" wrapText="1"/>
    </xf>
    <xf numFmtId="0" fontId="66" fillId="13" borderId="29" xfId="3" applyFont="1" applyFill="1" applyBorder="1" applyAlignment="1">
      <alignment horizontal="left" vertical="center"/>
    </xf>
    <xf numFmtId="0" fontId="66" fillId="13" borderId="30" xfId="3" applyFont="1" applyFill="1" applyBorder="1" applyAlignment="1">
      <alignment horizontal="left" vertical="center"/>
    </xf>
    <xf numFmtId="0" fontId="67" fillId="13" borderId="0" xfId="3" applyFont="1" applyFill="1" applyAlignment="1">
      <alignment horizontal="left" vertical="center"/>
    </xf>
    <xf numFmtId="0" fontId="67" fillId="13" borderId="24" xfId="3" applyFont="1" applyFill="1" applyBorder="1" applyAlignment="1">
      <alignment horizontal="left" vertical="center"/>
    </xf>
    <xf numFmtId="0" fontId="65" fillId="13" borderId="28" xfId="3" applyFont="1" applyFill="1" applyBorder="1" applyAlignment="1">
      <alignment horizontal="justify" vertical="center" wrapText="1"/>
    </xf>
    <xf numFmtId="0" fontId="65" fillId="13" borderId="28" xfId="3" applyFont="1" applyFill="1" applyBorder="1" applyAlignment="1">
      <alignment horizontal="center" vertical="center" wrapText="1"/>
    </xf>
    <xf numFmtId="0" fontId="65" fillId="13" borderId="31" xfId="3" applyFont="1" applyFill="1" applyBorder="1" applyAlignment="1">
      <alignment horizontal="center" vertical="center" wrapText="1"/>
    </xf>
  </cellXfs>
  <cellStyles count="8">
    <cellStyle name="常规" xfId="0" builtinId="0"/>
    <cellStyle name="常规 2" xfId="1"/>
    <cellStyle name="常规 4" xfId="2"/>
    <cellStyle name="常规 3" xfId="3"/>
    <cellStyle name="超链接" xfId="4"/>
    <cellStyle name="超链接 2" xfId="5"/>
    <cellStyle name="常规_20090618 industry data analysis" xfId="6"/>
    <cellStyle name="百分比" xfId="7" builtinId="5"/>
  </cellStyles>
  <dxfs count="0"/>
  <tableStyles defaultTableStyle="TableStyleMedium9" defaultPivotStyle="PivotStyleLight16" count="0"/>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www.wps.cn/officeDocument/2020/cellImage" Target="cellimages.xml"/><Relationship Id="rId14" Type="http://schemas.openxmlformats.org/officeDocument/2006/relationships/sharedStrings" Target="sharedStrings.xml"/><Relationship Id="rId15" Type="http://schemas.openxmlformats.org/officeDocument/2006/relationships/styles" Target="styles.xml"/><Relationship Id="rId16"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 Id="rId3"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 Id="rId3"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主动权益基金股票测算仓位汇总!$J$3</c:f>
              <c:strCache>
                <c:ptCount val="1"/>
                <c:pt idx="0">
                  <c:v>当前基金股票仓位</c:v>
                </c:pt>
              </c:strCache>
            </c:strRef>
          </c:tx>
          <c:spPr>
            <a:solidFill>
              <a:srgbClr val="E0D6BD"/>
            </a:solidFill>
            <a:ln>
              <a:noFill/>
            </a:ln>
            <a:effectLst/>
          </c:spPr>
          <c:invertIfNegative val="0"/>
          <c:cat>
            <c:strRef>
              <c:f>主动权益基金股票测算仓位汇总!$I$4:$I$7</c:f>
              <c:strCache>
                <c:ptCount val="4"/>
                <c:pt idx="0">
                  <c:v>基金整体</c:v>
                </c:pt>
                <c:pt idx="1">
                  <c:v>普通股票型基金</c:v>
                </c:pt>
                <c:pt idx="2">
                  <c:v>偏股混合型基金</c:v>
                </c:pt>
                <c:pt idx="3">
                  <c:v>配置型基金</c:v>
                </c:pt>
              </c:strCache>
            </c:strRef>
          </c:cat>
          <c:val>
            <c:numRef>
              <c:f>主动权益基金股票测算仓位汇总!$J$4:$J$7</c:f>
              <c:numCache>
                <c:formatCode>0.00%</c:formatCode>
                <c:ptCount val="4"/>
                <c:pt idx="0">
                  <c:v>0.896961311541184</c:v>
                </c:pt>
                <c:pt idx="1">
                  <c:v>0.915712038330504</c:v>
                </c:pt>
                <c:pt idx="2">
                  <c:v>0.892294724601537</c:v>
                </c:pt>
                <c:pt idx="3">
                  <c:v>0.894361278296353</c:v>
                </c:pt>
              </c:numCache>
            </c:numRef>
          </c:val>
        </c:ser>
        <c:ser>
          <c:idx val="1"/>
          <c:order val="1"/>
          <c:tx>
            <c:strRef>
              <c:f>主动权益基金股票测算仓位汇总!$K$3</c:f>
              <c:strCache>
                <c:ptCount val="1"/>
                <c:pt idx="0">
                  <c:v>股票仓位历史平均值</c:v>
                </c:pt>
              </c:strCache>
            </c:strRef>
          </c:tx>
          <c:spPr>
            <a:solidFill>
              <a:srgbClr val="FF9E59"/>
            </a:solidFill>
            <a:ln>
              <a:noFill/>
            </a:ln>
            <a:effectLst/>
          </c:spPr>
          <c:invertIfNegative val="0"/>
          <c:cat>
            <c:strRef>
              <c:f>主动权益基金股票测算仓位汇总!$I$4:$I$7</c:f>
              <c:strCache>
                <c:ptCount val="4"/>
                <c:pt idx="0">
                  <c:v>基金整体</c:v>
                </c:pt>
                <c:pt idx="1">
                  <c:v>普通股票型基金</c:v>
                </c:pt>
                <c:pt idx="2">
                  <c:v>偏股混合型基金</c:v>
                </c:pt>
                <c:pt idx="3">
                  <c:v>配置型基金</c:v>
                </c:pt>
              </c:strCache>
            </c:strRef>
          </c:cat>
          <c:val>
            <c:numRef>
              <c:f>主动权益基金股票测算仓位汇总!$K$4:$K$7</c:f>
              <c:numCache>
                <c:formatCode>0.00%</c:formatCode>
                <c:ptCount val="4"/>
                <c:pt idx="0">
                  <c:v>0.87971008847563</c:v>
                </c:pt>
                <c:pt idx="1">
                  <c:v>0.90954641338359</c:v>
                </c:pt>
                <c:pt idx="2">
                  <c:v>0.882133707325095</c:v>
                </c:pt>
                <c:pt idx="3">
                  <c:v>0.8568450534446</c:v>
                </c:pt>
              </c:numCache>
            </c:numRef>
          </c:val>
        </c:ser>
        <c:dLbls>
          <c:showLegendKey val="0"/>
          <c:showVal val="0"/>
          <c:showCatName val="0"/>
          <c:showSerName val="0"/>
          <c:showPercent val="0"/>
          <c:showBubbleSize val="0"/>
        </c:dLbls>
        <c:gapWidth val="219"/>
        <c:axId val="1703301088"/>
        <c:axId val="1703308288"/>
        <c:extLst>
          <c:ext xmlns:c15="http://schemas.microsoft.com/office/drawing/2012/chart" uri="{02D57815-91ED-43cb-92C2-25804820EDAC}">
            <c15:filteredBarSeries>
              <c15:ser>
                <c:idx val="2"/>
                <c:order val="2"/>
                <c:tx>
                  <c:strRef>
                    <c:extLst>
                      <c:ext xmlns:c15="http://schemas.microsoft.com/office/drawing/2012/chart" uri="{02D57815-91ED-43cb-92C2-25804820EDAC}">
                        <c15:formulaRef>
                          <c15:sqref>主动权益基金股票测算仓位汇总!$L$3</c15:sqref>
                        </c15:formulaRef>
                      </c:ext>
                    </c:extLst>
                    <c:strCache>
                      <c:ptCount val="1"/>
                      <c:pt idx="0">
                        <c:v>股票仓位历史中位数</c:v>
                      </c:pt>
                    </c:strCache>
                  </c:strRef>
                </c:tx>
                <c:spPr>
                  <a:solidFill>
                    <a:schemeClr val="accent3"/>
                  </a:solidFill>
                  <a:ln>
                    <a:noFill/>
                  </a:ln>
                  <a:effectLst/>
                </c:spPr>
                <c:invertIfNegative val="0"/>
                <c:cat>
                  <c:strRef>
                    <c:extLst>
                      <c:ext xmlns:c15="http://schemas.microsoft.com/office/drawing/2012/chart" uri="{02D57815-91ED-43cb-92C2-25804820EDAC}">
                        <c15:formulaRef>
                          <c15:sqref>主动权益基金股票测算仓位汇总!$I$4:$I$7</c15:sqref>
                        </c15:formulaRef>
                      </c:ext>
                    </c:extLst>
                    <c:strCache>
                      <c:ptCount val="4"/>
                      <c:pt idx="0">
                        <c:v>基金整体</c:v>
                      </c:pt>
                      <c:pt idx="1">
                        <c:v>普通股票型基金</c:v>
                      </c:pt>
                      <c:pt idx="2">
                        <c:v>偏股混合型基金</c:v>
                      </c:pt>
                      <c:pt idx="3">
                        <c:v>配置型基金</c:v>
                      </c:pt>
                    </c:strCache>
                  </c:strRef>
                </c:cat>
                <c:val>
                  <c:numRef>
                    <c:extLst>
                      <c:ext xmlns:c15="http://schemas.microsoft.com/office/drawing/2012/chart" uri="{02D57815-91ED-43cb-92C2-25804820EDAC}">
                        <c15:formulaRef>
                          <c15:sqref>主动权益基金股票测算仓位汇总!$L$4:$L$7</c15:sqref>
                        </c15:formulaRef>
                      </c:ext>
                    </c:extLst>
                    <c:numCache>
                      <c:formatCode>0.00%</c:formatCode>
                      <c:ptCount val="4"/>
                      <c:pt idx="0">
                        <c:v>0.880919884420054</c:v>
                      </c:pt>
                      <c:pt idx="1">
                        <c:v>0.911573856392557</c:v>
                      </c:pt>
                      <c:pt idx="2">
                        <c:v>0.88326805036415</c:v>
                      </c:pt>
                      <c:pt idx="3">
                        <c:v>0.861511655744032</c:v>
                      </c:pt>
                    </c:numCache>
                  </c:numRef>
                </c:val>
              </c15:ser>
            </c15:filteredBarSeries>
          </c:ext>
        </c:extLst>
      </c:barChart>
      <c:lineChart>
        <c:grouping val="standard"/>
        <c:varyColors val="0"/>
        <c:ser>
          <c:idx val="3"/>
          <c:order val="3"/>
          <c:tx>
            <c:strRef>
              <c:f>主动权益基金股票测算仓位汇总!$M$3</c:f>
              <c:strCache>
                <c:ptCount val="1"/>
                <c:pt idx="0">
                  <c:v>股票仓位历史分位数(右轴)</c:v>
                </c:pt>
              </c:strCache>
            </c:strRef>
          </c:tx>
          <c:spPr>
            <a:ln w="19050" cap="rnd">
              <a:solidFill>
                <a:srgbClr val="E32119"/>
              </a:solidFill>
              <a:round/>
            </a:ln>
            <a:effectLst/>
          </c:spPr>
          <c:marker>
            <c:symbol val="none"/>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方正兰亭黑简体" panose="02000000000000000000" pitchFamily="2" charset="-122"/>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主动权益基金股票测算仓位汇总!$I$4:$I$7</c:f>
              <c:strCache>
                <c:ptCount val="4"/>
                <c:pt idx="0">
                  <c:v>基金整体</c:v>
                </c:pt>
                <c:pt idx="1">
                  <c:v>普通股票型基金</c:v>
                </c:pt>
                <c:pt idx="2">
                  <c:v>偏股混合型基金</c:v>
                </c:pt>
                <c:pt idx="3">
                  <c:v>配置型基金</c:v>
                </c:pt>
              </c:strCache>
            </c:strRef>
          </c:cat>
          <c:val>
            <c:numRef>
              <c:f>主动权益基金股票测算仓位汇总!$M$4:$M$7</c:f>
              <c:numCache>
                <c:formatCode>0.00%</c:formatCode>
                <c:ptCount val="4"/>
                <c:pt idx="0">
                  <c:v>0.667</c:v>
                </c:pt>
                <c:pt idx="1">
                  <c:v>0.593</c:v>
                </c:pt>
                <c:pt idx="2">
                  <c:v>0.599</c:v>
                </c:pt>
                <c:pt idx="3">
                  <c:v>0.84</c:v>
                </c:pt>
              </c:numCache>
            </c:numRef>
          </c:val>
          <c:smooth val="0"/>
        </c:ser>
        <c:dLbls>
          <c:showLegendKey val="0"/>
          <c:showVal val="0"/>
          <c:showCatName val="0"/>
          <c:showSerName val="0"/>
          <c:showPercent val="0"/>
          <c:showBubbleSize val="0"/>
        </c:dLbls>
        <c:marker val="1"/>
        <c:smooth val="0"/>
        <c:axId val="1679133696"/>
        <c:axId val="1679117376"/>
      </c:lineChart>
      <c:catAx>
        <c:axId val="170330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703308288"/>
        <c:crosses val="autoZero"/>
        <c:auto val="1"/>
        <c:lblAlgn val="ctr"/>
        <c:lblOffset val="100"/>
        <c:noMultiLvlLbl val="0"/>
      </c:catAx>
      <c:valAx>
        <c:axId val="1703308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703301088"/>
        <c:crosses val="autoZero"/>
        <c:crossBetween val="between"/>
      </c:valAx>
      <c:valAx>
        <c:axId val="167911737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679133696"/>
        <c:crosses val="max"/>
        <c:crossBetween val="between"/>
      </c:valAx>
      <c:catAx>
        <c:axId val="1679133696"/>
        <c:scaling>
          <c:orientation val="minMax"/>
        </c:scaling>
        <c:delete val="1"/>
        <c:axPos val="b"/>
        <c:numFmt formatCode="General" sourceLinked="1"/>
        <c:majorTickMark val="out"/>
        <c:minorTickMark val="none"/>
        <c:tickLblPos val="nextTo"/>
        <c:crossAx val="1679117376"/>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ea typeface="方正兰亭黑简体" panose="02000000000000000000" pitchFamily="2" charset="-122"/>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主动权益基金股票测算仓位汇总!$P$3</c:f>
              <c:strCache>
                <c:ptCount val="1"/>
                <c:pt idx="0">
                  <c:v>2026-06-12</c:v>
                </c:pt>
              </c:strCache>
            </c:strRef>
          </c:tx>
          <c:spPr>
            <a:solidFill>
              <a:srgbClr val="E0D6BD"/>
            </a:solidFill>
            <a:ln>
              <a:noFill/>
            </a:ln>
            <a:effectLst/>
          </c:spPr>
          <c:invertIfNegative val="0"/>
          <c:cat>
            <c:strRef>
              <c:f>主动权益基金股票测算仓位汇总!$O$4:$O$7</c:f>
              <c:strCache>
                <c:ptCount val="4"/>
                <c:pt idx="0">
                  <c:v>基金整体</c:v>
                </c:pt>
                <c:pt idx="1">
                  <c:v>普通股票型基金</c:v>
                </c:pt>
                <c:pt idx="2">
                  <c:v>偏股混合型基金</c:v>
                </c:pt>
                <c:pt idx="3">
                  <c:v>配置型基金</c:v>
                </c:pt>
              </c:strCache>
            </c:strRef>
          </c:cat>
          <c:val>
            <c:numRef>
              <c:f>主动权益基金股票测算仓位汇总!$P$4:$P$7</c:f>
              <c:numCache>
                <c:formatCode>0.00%</c:formatCode>
                <c:ptCount val="4"/>
                <c:pt idx="0">
                  <c:v>0.902636602136117</c:v>
                </c:pt>
                <c:pt idx="1">
                  <c:v>0.919800753006919</c:v>
                </c:pt>
                <c:pt idx="2">
                  <c:v>0.900551222814667</c:v>
                </c:pt>
                <c:pt idx="3">
                  <c:v>0.896430899617655</c:v>
                </c:pt>
              </c:numCache>
            </c:numRef>
          </c:val>
        </c:ser>
        <c:ser>
          <c:idx val="1"/>
          <c:order val="1"/>
          <c:tx>
            <c:strRef>
              <c:f>主动权益基金股票测算仓位汇总!$Q$3</c:f>
              <c:strCache>
                <c:ptCount val="1"/>
                <c:pt idx="0">
                  <c:v>2026-06-18</c:v>
                </c:pt>
              </c:strCache>
            </c:strRef>
          </c:tx>
          <c:spPr>
            <a:solidFill>
              <a:srgbClr val="FF9E59"/>
            </a:solidFill>
            <a:ln>
              <a:noFill/>
            </a:ln>
            <a:effectLst/>
          </c:spPr>
          <c:invertIfNegative val="0"/>
          <c:cat>
            <c:strRef>
              <c:f>主动权益基金股票测算仓位汇总!$O$4:$O$7</c:f>
              <c:strCache>
                <c:ptCount val="4"/>
                <c:pt idx="0">
                  <c:v>基金整体</c:v>
                </c:pt>
                <c:pt idx="1">
                  <c:v>普通股票型基金</c:v>
                </c:pt>
                <c:pt idx="2">
                  <c:v>偏股混合型基金</c:v>
                </c:pt>
                <c:pt idx="3">
                  <c:v>配置型基金</c:v>
                </c:pt>
              </c:strCache>
            </c:strRef>
          </c:cat>
          <c:val>
            <c:numRef>
              <c:f>主动权益基金股票测算仓位汇总!$Q$4:$Q$7</c:f>
              <c:numCache>
                <c:formatCode>0.00%</c:formatCode>
                <c:ptCount val="4"/>
                <c:pt idx="0">
                  <c:v>0.896961311541184</c:v>
                </c:pt>
                <c:pt idx="1">
                  <c:v>0.915712038330504</c:v>
                </c:pt>
                <c:pt idx="2">
                  <c:v>0.892294724601537</c:v>
                </c:pt>
                <c:pt idx="3">
                  <c:v>0.894361278296353</c:v>
                </c:pt>
              </c:numCache>
            </c:numRef>
          </c:val>
        </c:ser>
        <c:dLbls>
          <c:showLegendKey val="0"/>
          <c:showVal val="0"/>
          <c:showCatName val="0"/>
          <c:showSerName val="0"/>
          <c:showPercent val="0"/>
          <c:showBubbleSize val="0"/>
        </c:dLbls>
        <c:gapWidth val="219"/>
        <c:axId val="108238527"/>
        <c:axId val="108220767"/>
      </c:barChart>
      <c:lineChart>
        <c:grouping val="standard"/>
        <c:varyColors val="0"/>
        <c:ser>
          <c:idx val="2"/>
          <c:order val="2"/>
          <c:tx>
            <c:strRef>
              <c:f>主动权益基金股票测算仓位汇总!$R$3</c:f>
              <c:strCache>
                <c:ptCount val="1"/>
                <c:pt idx="0">
                  <c:v>股票仓位周度变化(右轴)</c:v>
                </c:pt>
              </c:strCache>
            </c:strRef>
          </c:tx>
          <c:spPr>
            <a:ln w="19050" cap="rnd">
              <a:solidFill>
                <a:srgbClr val="E32119"/>
              </a:solidFill>
              <a:round/>
            </a:ln>
            <a:effectLst/>
          </c:spPr>
          <c:marker>
            <c:symbol val="none"/>
          </c:marker>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方正兰亭黑简体" panose="02000000000000000000" pitchFamily="2" charset="-122"/>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主动权益基金股票测算仓位汇总!$O$4:$O$7</c:f>
              <c:strCache>
                <c:ptCount val="4"/>
                <c:pt idx="0">
                  <c:v>基金整体</c:v>
                </c:pt>
                <c:pt idx="1">
                  <c:v>普通股票型基金</c:v>
                </c:pt>
                <c:pt idx="2">
                  <c:v>偏股混合型基金</c:v>
                </c:pt>
                <c:pt idx="3">
                  <c:v>配置型基金</c:v>
                </c:pt>
              </c:strCache>
            </c:strRef>
          </c:cat>
          <c:val>
            <c:numRef>
              <c:f>主动权益基金股票测算仓位汇总!$R$4:$R$7</c:f>
              <c:numCache>
                <c:formatCode>0.00%</c:formatCode>
                <c:ptCount val="4"/>
                <c:pt idx="0">
                  <c:v>-0.00567529059493299</c:v>
                </c:pt>
                <c:pt idx="1">
                  <c:v>-0.00408871467641503</c:v>
                </c:pt>
                <c:pt idx="2">
                  <c:v>-0.00825649821313002</c:v>
                </c:pt>
                <c:pt idx="3">
                  <c:v>-0.00206962132130195</c:v>
                </c:pt>
              </c:numCache>
            </c:numRef>
          </c:val>
          <c:smooth val="0"/>
        </c:ser>
        <c:ser>
          <c:idx val="3"/>
          <c:order val="3"/>
          <c:tx>
            <c:strRef>
              <c:f>主动权益基金股票测算仓位汇总!$S$3</c:f>
              <c:strCache>
                <c:ptCount val="1"/>
                <c:pt idx="0">
                  <c:v>仓位历史分位数周度变化(右轴)</c:v>
                </c:pt>
              </c:strCache>
            </c:strRef>
          </c:tx>
          <c:spPr>
            <a:ln w="19050" cap="rnd">
              <a:solidFill>
                <a:srgbClr val="A6CBFF"/>
              </a:solidFill>
              <a:round/>
            </a:ln>
            <a:effectLst/>
          </c:spPr>
          <c:marker>
            <c:symbol val="none"/>
          </c:marker>
          <c:cat>
            <c:strRef>
              <c:f>主动权益基金股票测算仓位汇总!$O$4:$O$7</c:f>
              <c:strCache>
                <c:ptCount val="4"/>
                <c:pt idx="0">
                  <c:v>基金整体</c:v>
                </c:pt>
                <c:pt idx="1">
                  <c:v>普通股票型基金</c:v>
                </c:pt>
                <c:pt idx="2">
                  <c:v>偏股混合型基金</c:v>
                </c:pt>
                <c:pt idx="3">
                  <c:v>配置型基金</c:v>
                </c:pt>
              </c:strCache>
            </c:strRef>
          </c:cat>
          <c:val>
            <c:numRef>
              <c:f>主动权益基金股票测算仓位汇总!$S$4:$S$7</c:f>
              <c:numCache>
                <c:formatCode>0.00%</c:formatCode>
                <c:ptCount val="4"/>
                <c:pt idx="0">
                  <c:v>-0.077</c:v>
                </c:pt>
                <c:pt idx="1">
                  <c:v>-0.0780000000000001</c:v>
                </c:pt>
                <c:pt idx="2">
                  <c:v>-0.0850000000000001</c:v>
                </c:pt>
                <c:pt idx="3">
                  <c:v>-0.019</c:v>
                </c:pt>
              </c:numCache>
            </c:numRef>
          </c:val>
          <c:smooth val="0"/>
        </c:ser>
        <c:dLbls>
          <c:showLegendKey val="0"/>
          <c:showVal val="0"/>
          <c:showCatName val="0"/>
          <c:showSerName val="0"/>
          <c:showPercent val="0"/>
          <c:showBubbleSize val="0"/>
        </c:dLbls>
        <c:marker val="1"/>
        <c:smooth val="0"/>
        <c:axId val="108227967"/>
        <c:axId val="108238047"/>
      </c:lineChart>
      <c:catAx>
        <c:axId val="108238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08220767"/>
        <c:crosses val="autoZero"/>
        <c:auto val="1"/>
        <c:lblAlgn val="ctr"/>
        <c:lblOffset val="100"/>
        <c:noMultiLvlLbl val="0"/>
      </c:catAx>
      <c:valAx>
        <c:axId val="108220767"/>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08238527"/>
        <c:crosses val="autoZero"/>
        <c:crossBetween val="between"/>
      </c:valAx>
      <c:valAx>
        <c:axId val="108238047"/>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08227967"/>
        <c:crosses val="max"/>
        <c:crossBetween val="between"/>
      </c:valAx>
      <c:catAx>
        <c:axId val="108227967"/>
        <c:scaling>
          <c:orientation val="minMax"/>
        </c:scaling>
        <c:delete val="1"/>
        <c:axPos val="b"/>
        <c:numFmt formatCode="General" sourceLinked="1"/>
        <c:majorTickMark val="out"/>
        <c:minorTickMark val="none"/>
        <c:tickLblPos val="nextTo"/>
        <c:crossAx val="108238047"/>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ea typeface="方正兰亭黑简体" panose="02000000000000000000" pitchFamily="2" charset="-122"/>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7268306708298233"/>
          <c:y val="0.13875753361149745"/>
          <c:w val="0.868956907292418"/>
          <c:h val="0.7014468079856645"/>
        </c:manualLayout>
      </c:layout>
      <c:lineChart>
        <c:grouping val="standard"/>
        <c:varyColors val="0"/>
        <c:ser>
          <c:idx val="2"/>
          <c:order val="2"/>
          <c:tx>
            <c:v>基金估算股票仓位</c:v>
          </c:tx>
          <c:spPr>
            <a:ln w="19050" cap="rnd">
              <a:solidFill>
                <a:srgbClr val="E32119"/>
              </a:solidFill>
              <a:round/>
            </a:ln>
            <a:effectLst/>
          </c:spPr>
          <c:marker>
            <c:symbol val="none"/>
          </c:marker>
          <c:dLbls>
            <c:dLbl>
              <c:idx val="7"/>
              <c:layout>
                <c:manualLayout>
                  <c:x val="-0.05154035874439462"/>
                  <c:y val="-0.04548293650793651"/>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0.05786821126058794"/>
                  <c:y val="-0.030363888888888937"/>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0.03240281224152207"/>
                  <c:y val="0.05127703248217689"/>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0.022087623662426812"/>
                  <c:y val="0.028575556886263224"/>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0.026103620609067835"/>
                  <c:y val="0.08359439845660319"/>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rgbClr val="C00000"/>
                    </a:solidFill>
                    <a:latin typeface="Arial" panose="020B0604020202020204" pitchFamily="34" charset="0"/>
                    <a:ea typeface="方正兰亭黑简体" panose="02000000000000000000" pitchFamily="2" charset="-122"/>
                    <a:cs typeface="+mn-cs"/>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extLst>
              <c:numCache>
                <c:formatCode>yyyy\-mm\-dd;@</c:formatCode>
                <c:ptCount val="18"/>
                <c:pt idx="0">
                  <c:v>44561.0</c:v>
                </c:pt>
                <c:pt idx="1">
                  <c:v>44645.0</c:v>
                </c:pt>
                <c:pt idx="2">
                  <c:v>44736.0</c:v>
                </c:pt>
                <c:pt idx="3">
                  <c:v>44834.0</c:v>
                </c:pt>
                <c:pt idx="4">
                  <c:v>44925.0</c:v>
                </c:pt>
                <c:pt idx="5">
                  <c:v>45016.0</c:v>
                </c:pt>
                <c:pt idx="6">
                  <c:v>45107.0</c:v>
                </c:pt>
                <c:pt idx="7">
                  <c:v>45197.0</c:v>
                </c:pt>
                <c:pt idx="8">
                  <c:v>45289.0</c:v>
                </c:pt>
                <c:pt idx="9">
                  <c:v>45380.0</c:v>
                </c:pt>
                <c:pt idx="10">
                  <c:v>45471.0</c:v>
                </c:pt>
                <c:pt idx="11">
                  <c:v>45565.0</c:v>
                </c:pt>
                <c:pt idx="12">
                  <c:v>45653.0</c:v>
                </c:pt>
                <c:pt idx="13">
                  <c:v>45744.0</c:v>
                </c:pt>
                <c:pt idx="14">
                  <c:v>45835.0</c:v>
                </c:pt>
                <c:pt idx="15">
                  <c:v>45930.0</c:v>
                </c:pt>
                <c:pt idx="16">
                  <c:v>46022.0</c:v>
                </c:pt>
                <c:pt idx="17">
                  <c:v>46108.0</c:v>
                </c:pt>
              </c:numCache>
            </c:numRef>
          </c:cat>
          <c:val>
            <c:numRef>
              <c:extLst>
                <c:ext xmlns:c15="http://schemas.microsoft.com/office/drawing/2012/chart" uri="{02D57815-91ED-43cb-92C2-25804820EDAC}"/>
              </c:extLst>
              <c:numCache>
                <c:formatCode>0.00%</c:formatCode>
                <c:ptCount val="18"/>
                <c:pt idx="0">
                  <c:v>0.915305407376031</c:v>
                </c:pt>
                <c:pt idx="1">
                  <c:v>0.902692490326225</c:v>
                </c:pt>
                <c:pt idx="2">
                  <c:v>0.907656949369653</c:v>
                </c:pt>
                <c:pt idx="3">
                  <c:v>0.888007245030633</c:v>
                </c:pt>
                <c:pt idx="4">
                  <c:v>0.901672448297121</c:v>
                </c:pt>
                <c:pt idx="5">
                  <c:v>0.903373106212060</c:v>
                </c:pt>
                <c:pt idx="6">
                  <c:v>0.892844261578376</c:v>
                </c:pt>
                <c:pt idx="7">
                  <c:v>0.864615850649722</c:v>
                </c:pt>
                <c:pt idx="8">
                  <c:v>0.866780767817934</c:v>
                </c:pt>
                <c:pt idx="9">
                  <c:v>0.848174390807221</c:v>
                </c:pt>
                <c:pt idx="10">
                  <c:v>0.823473250823467</c:v>
                </c:pt>
                <c:pt idx="11">
                  <c:v>0.844735470830648</c:v>
                </c:pt>
                <c:pt idx="12">
                  <c:v>0.843803979787926</c:v>
                </c:pt>
                <c:pt idx="13">
                  <c:v>0.851641451142362</c:v>
                </c:pt>
                <c:pt idx="14">
                  <c:v>0.852898141097233</c:v>
                </c:pt>
                <c:pt idx="15">
                  <c:v>0.883962834821199</c:v>
                </c:pt>
                <c:pt idx="16">
                  <c:v>0.880192541841772</c:v>
                </c:pt>
                <c:pt idx="17">
                  <c:v>0.878222860995974</c:v>
                </c:pt>
              </c:numCache>
            </c:numRef>
          </c:val>
          <c:smooth val="0"/>
        </c:ser>
        <c:ser>
          <c:idx val="3"/>
          <c:order val="3"/>
          <c:tx>
            <c:v>基金季报股票仓位</c:v>
          </c:tx>
          <c:spPr>
            <a:ln w="19050" cap="rnd">
              <a:solidFill>
                <a:srgbClr val="E0D6BD"/>
              </a:solidFill>
              <a:round/>
            </a:ln>
            <a:effectLst/>
          </c:spPr>
          <c:marker>
            <c:symbol val="none"/>
          </c:marker>
          <c:dLbls>
            <c:dLbl>
              <c:idx val="0"/>
              <c:layout>
                <c:manualLayout>
                  <c:x val="-0.0610321375186846"/>
                  <c:y val="-0.015119047619047666"/>
                </c:manualLayout>
              </c:layout>
              <c:dLblPos val="r"/>
              <c:showLegendKey val="0"/>
              <c:showVal val="1"/>
              <c:showCatName val="0"/>
              <c:showSerName val="0"/>
              <c:showPercent val="0"/>
              <c:showBubbleSize val="0"/>
              <c:extLst>
                <c:ext xmlns:c15="http://schemas.microsoft.com/office/drawing/2012/chart" uri="{CE6537A1-D6FC-4f65-9D91-7224C49458BB}">
                  <c15:layout>
                    <c:manualLayout>
                      <c:w val="0.08726108619830593"/>
                      <c:h val="0.0607281746031746"/>
                    </c:manualLayout>
                  </c15:layout>
                </c:ext>
              </c:extLst>
            </c:dLbl>
            <c:dLbl>
              <c:idx val="1"/>
              <c:layout>
                <c:manualLayout>
                  <c:x val="-0.0610321375186846"/>
                  <c:y val="-0.035277777777777825"/>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0.0610321375186846"/>
                  <c:y val="-0.015119047619047666"/>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0.06419606377678126"/>
                  <c:y val="0.015119047619047619"/>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0.0610321375186846"/>
                  <c:y val="0.035277777777777734"/>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0.0610321375186846"/>
                  <c:y val="0.035277777777777734"/>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0.0610321375186846"/>
                  <c:y val="0.020158730158730157"/>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0.0610321375186846"/>
                  <c:y val="-0.035277777777777825"/>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0.06103213751868472"/>
                  <c:y val="-0.020158730158730206"/>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0.034803188839063394"/>
                  <c:y val="-0.030238095238095238"/>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0.012260089686098655"/>
                  <c:y val="0.025198412698412605"/>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0.03510661508502504"/>
                  <c:y val="-0.011350737797956867"/>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0.02765528223364139"/>
                  <c:y val="-0.06053726825576996"/>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0.005180167547549841"/>
                  <c:y val="-0.03541372232317121"/>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latin typeface="Arial" panose="020B0604020202020204" pitchFamily="34" charset="0"/>
                    <a:ea typeface="方正兰亭黑简体" panose="02000000000000000000" pitchFamily="2" charset="-122"/>
                    <a:cs typeface="+mn-cs"/>
                  </a:defRPr>
                </a:pPr>
                <a:endParaRPr lang="zh-CN"/>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extLst>
              <c:numCache>
                <c:formatCode>yyyy\-mm\-dd;@</c:formatCode>
                <c:ptCount val="18"/>
                <c:pt idx="0">
                  <c:v>44561.0</c:v>
                </c:pt>
                <c:pt idx="1">
                  <c:v>44645.0</c:v>
                </c:pt>
                <c:pt idx="2">
                  <c:v>44736.0</c:v>
                </c:pt>
                <c:pt idx="3">
                  <c:v>44834.0</c:v>
                </c:pt>
                <c:pt idx="4">
                  <c:v>44925.0</c:v>
                </c:pt>
                <c:pt idx="5">
                  <c:v>45016.0</c:v>
                </c:pt>
                <c:pt idx="6">
                  <c:v>45107.0</c:v>
                </c:pt>
                <c:pt idx="7">
                  <c:v>45197.0</c:v>
                </c:pt>
                <c:pt idx="8">
                  <c:v>45289.0</c:v>
                </c:pt>
                <c:pt idx="9">
                  <c:v>45380.0</c:v>
                </c:pt>
                <c:pt idx="10">
                  <c:v>45471.0</c:v>
                </c:pt>
                <c:pt idx="11">
                  <c:v>45565.0</c:v>
                </c:pt>
                <c:pt idx="12">
                  <c:v>45653.0</c:v>
                </c:pt>
                <c:pt idx="13">
                  <c:v>45744.0</c:v>
                </c:pt>
                <c:pt idx="14">
                  <c:v>45835.0</c:v>
                </c:pt>
                <c:pt idx="15">
                  <c:v>45930.0</c:v>
                </c:pt>
                <c:pt idx="16">
                  <c:v>46022.0</c:v>
                </c:pt>
                <c:pt idx="17">
                  <c:v>46108.0</c:v>
                </c:pt>
              </c:numCache>
            </c:numRef>
          </c:cat>
          <c:val>
            <c:numRef>
              <c:extLst>
                <c:ext xmlns:c15="http://schemas.microsoft.com/office/drawing/2012/chart" uri="{02D57815-91ED-43cb-92C2-25804820EDAC}"/>
              </c:extLst>
              <c:numCache>
                <c:formatCode>0.00%</c:formatCode>
                <c:ptCount val="18"/>
                <c:pt idx="0">
                  <c:v>0.888657637032095</c:v>
                </c:pt>
                <c:pt idx="1">
                  <c:v>0.877691033330644</c:v>
                </c:pt>
                <c:pt idx="2">
                  <c:v>0.889872812944775</c:v>
                </c:pt>
                <c:pt idx="3">
                  <c:v>0.874093838427696</c:v>
                </c:pt>
                <c:pt idx="4">
                  <c:v>0.890646717764986</c:v>
                </c:pt>
                <c:pt idx="5">
                  <c:v>0.891668509225403</c:v>
                </c:pt>
                <c:pt idx="6">
                  <c:v>0.883386201436016</c:v>
                </c:pt>
                <c:pt idx="7">
                  <c:v>0.881085523619280</c:v>
                </c:pt>
                <c:pt idx="8">
                  <c:v>0.890531201631082</c:v>
                </c:pt>
                <c:pt idx="9">
                  <c:v>0.884495707156861</c:v>
                </c:pt>
                <c:pt idx="10">
                  <c:v>0.873114973823754</c:v>
                </c:pt>
                <c:pt idx="11">
                  <c:v>0.88116726115856</c:v>
                </c:pt>
                <c:pt idx="12">
                  <c:v>0.877361439991834</c:v>
                </c:pt>
                <c:pt idx="13">
                  <c:v>0.880014997082610</c:v>
                </c:pt>
                <c:pt idx="14">
                  <c:v>0.886294373812807</c:v>
                </c:pt>
                <c:pt idx="15">
                  <c:v>0.896688009711957</c:v>
                </c:pt>
                <c:pt idx="16">
                  <c:v>0.889563680335901</c:v>
                </c:pt>
                <c:pt idx="17">
                  <c:v>0.879124009751546</c:v>
                </c:pt>
              </c:numCache>
            </c:numRef>
          </c:val>
          <c:smooth val="0"/>
        </c:ser>
        <c:dLbls>
          <c:showLegendKey val="0"/>
          <c:showVal val="1"/>
          <c:showCatName val="0"/>
          <c:showSerName val="0"/>
          <c:showPercent val="0"/>
          <c:showBubbleSize val="0"/>
        </c:dLbls>
        <c:smooth val="0"/>
        <c:axId val="1876877183"/>
        <c:axId val="1870170303"/>
        <c:extLst>
          <c:ext xmlns:c15="http://schemas.microsoft.com/office/drawing/2012/chart" uri="{02D57815-91ED-43cb-92C2-25804820EDAC}">
            <c15:filteredLineSeries>
              <c15:ser>
                <c:idx val="0"/>
                <c:order val="0"/>
                <c:tx>
                  <c:v>hpct_by_style</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方正兰亭黑简体" panose="02000000000000000000" pitchFamily="2" charset="-122"/>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extLst>
                    <c:numCache>
                      <c:formatCode>yyyy\-mm\-dd;@</c:formatCode>
                      <c:ptCount val="18"/>
                      <c:pt idx="0">
                        <c:v>44561.0</c:v>
                      </c:pt>
                      <c:pt idx="1">
                        <c:v>44645.0</c:v>
                      </c:pt>
                      <c:pt idx="2">
                        <c:v>44736.0</c:v>
                      </c:pt>
                      <c:pt idx="3">
                        <c:v>44834.0</c:v>
                      </c:pt>
                      <c:pt idx="4">
                        <c:v>44925.0</c:v>
                      </c:pt>
                      <c:pt idx="5">
                        <c:v>45016.0</c:v>
                      </c:pt>
                      <c:pt idx="6">
                        <c:v>45107.0</c:v>
                      </c:pt>
                      <c:pt idx="7">
                        <c:v>45197.0</c:v>
                      </c:pt>
                      <c:pt idx="8">
                        <c:v>45289.0</c:v>
                      </c:pt>
                      <c:pt idx="9">
                        <c:v>45380.0</c:v>
                      </c:pt>
                      <c:pt idx="10">
                        <c:v>45471.0</c:v>
                      </c:pt>
                      <c:pt idx="11">
                        <c:v>45565.0</c:v>
                      </c:pt>
                      <c:pt idx="12">
                        <c:v>45653.0</c:v>
                      </c:pt>
                      <c:pt idx="13">
                        <c:v>45744.0</c:v>
                      </c:pt>
                      <c:pt idx="14">
                        <c:v>45835.0</c:v>
                      </c:pt>
                      <c:pt idx="15">
                        <c:v>45930.0</c:v>
                      </c:pt>
                      <c:pt idx="16">
                        <c:v>46022.0</c:v>
                      </c:pt>
                      <c:pt idx="17">
                        <c:v>46108.0</c:v>
                      </c:pt>
                    </c:numCache>
                  </c:numRef>
                </c:cat>
                <c:val>
                  <c:numRef>
                    <c:extLst>
                      <c:ext xmlns:c15="http://schemas.microsoft.com/office/drawing/2012/chart" uri="{02D57815-91ED-43cb-92C2-25804820EDAC}"/>
                    </c:extLst>
                    <c:numCache>
                      <c:formatCode>0.00%</c:formatCode>
                      <c:ptCount val="18"/>
                      <c:pt idx="0">
                        <c:v>0.883073467379679</c:v>
                      </c:pt>
                      <c:pt idx="1">
                        <c:v>0.896770581285738</c:v>
                      </c:pt>
                      <c:pt idx="2">
                        <c:v>0.885534896571006</c:v>
                      </c:pt>
                      <c:pt idx="3">
                        <c:v>0.894599864231704</c:v>
                      </c:pt>
                      <c:pt idx="4">
                        <c:v>0.883072983927776</c:v>
                      </c:pt>
                      <c:pt idx="5">
                        <c:v>0.894498014599820</c:v>
                      </c:pt>
                      <c:pt idx="6">
                        <c:v>0.879111607994329</c:v>
                      </c:pt>
                      <c:pt idx="7">
                        <c:v>0.867414073667847</c:v>
                      </c:pt>
                      <c:pt idx="8">
                        <c:v>0.872136542503152</c:v>
                      </c:pt>
                      <c:pt idx="9">
                        <c:v>0.863943475758209</c:v>
                      </c:pt>
                      <c:pt idx="10">
                        <c:v>0.836204113896400</c:v>
                      </c:pt>
                      <c:pt idx="11">
                        <c:v>0.84165846347291</c:v>
                      </c:pt>
                      <c:pt idx="12">
                        <c:v>0.864852983245133</c:v>
                      </c:pt>
                      <c:pt idx="13">
                        <c:v>0.873608650381138</c:v>
                      </c:pt>
                      <c:pt idx="14">
                        <c:v>0.865527345791678</c:v>
                      </c:pt>
                      <c:pt idx="15">
                        <c:v>0.872535881638827</c:v>
                      </c:pt>
                      <c:pt idx="16">
                        <c:v>0.880241765120688</c:v>
                      </c:pt>
                      <c:pt idx="17">
                        <c:v>0.891018365459545</c:v>
                      </c:pt>
                    </c:numCache>
                  </c:numRef>
                </c:val>
                <c:smooth val="0"/>
              </c15:ser>
            </c15:filteredLineSeries>
            <c15:filteredLineSeries>
              <c15:ser>
                <c:idx val="1"/>
                <c:order val="1"/>
                <c:tx>
                  <c:v>hpct_by_sector</c:v>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方正兰亭黑简体" panose="02000000000000000000" pitchFamily="2" charset="-122"/>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extLst>
                    <c:numCache>
                      <c:formatCode>yyyy\-mm\-dd;@</c:formatCode>
                      <c:ptCount val="18"/>
                      <c:pt idx="0">
                        <c:v>44561.0</c:v>
                      </c:pt>
                      <c:pt idx="1">
                        <c:v>44645.0</c:v>
                      </c:pt>
                      <c:pt idx="2">
                        <c:v>44736.0</c:v>
                      </c:pt>
                      <c:pt idx="3">
                        <c:v>44834.0</c:v>
                      </c:pt>
                      <c:pt idx="4">
                        <c:v>44925.0</c:v>
                      </c:pt>
                      <c:pt idx="5">
                        <c:v>45016.0</c:v>
                      </c:pt>
                      <c:pt idx="6">
                        <c:v>45107.0</c:v>
                      </c:pt>
                      <c:pt idx="7">
                        <c:v>45197.0</c:v>
                      </c:pt>
                      <c:pt idx="8">
                        <c:v>45289.0</c:v>
                      </c:pt>
                      <c:pt idx="9">
                        <c:v>45380.0</c:v>
                      </c:pt>
                      <c:pt idx="10">
                        <c:v>45471.0</c:v>
                      </c:pt>
                      <c:pt idx="11">
                        <c:v>45565.0</c:v>
                      </c:pt>
                      <c:pt idx="12">
                        <c:v>45653.0</c:v>
                      </c:pt>
                      <c:pt idx="13">
                        <c:v>45744.0</c:v>
                      </c:pt>
                      <c:pt idx="14">
                        <c:v>45835.0</c:v>
                      </c:pt>
                      <c:pt idx="15">
                        <c:v>45930.0</c:v>
                      </c:pt>
                      <c:pt idx="16">
                        <c:v>46022.0</c:v>
                      </c:pt>
                      <c:pt idx="17">
                        <c:v>46108.0</c:v>
                      </c:pt>
                    </c:numCache>
                  </c:numRef>
                </c:cat>
                <c:val>
                  <c:numRef>
                    <c:extLst>
                      <c:ext xmlns:c15="http://schemas.microsoft.com/office/drawing/2012/chart" uri="{02D57815-91ED-43cb-92C2-25804820EDAC}"/>
                    </c:extLst>
                    <c:numCache>
                      <c:formatCode>0.00%</c:formatCode>
                      <c:ptCount val="18"/>
                      <c:pt idx="0">
                        <c:v>0.929119095945896</c:v>
                      </c:pt>
                      <c:pt idx="1">
                        <c:v>0.905230451343576</c:v>
                      </c:pt>
                      <c:pt idx="2">
                        <c:v>0.917137829140502</c:v>
                      </c:pt>
                      <c:pt idx="3">
                        <c:v>0.885181836801602</c:v>
                      </c:pt>
                      <c:pt idx="4">
                        <c:v>0.909643647312555</c:v>
                      </c:pt>
                      <c:pt idx="5">
                        <c:v>0.907176716903019</c:v>
                      </c:pt>
                      <c:pt idx="6">
                        <c:v>0.898729684542968</c:v>
                      </c:pt>
                      <c:pt idx="7">
                        <c:v>0.863416612213383</c:v>
                      </c:pt>
                      <c:pt idx="8">
                        <c:v>0.864485435809983</c:v>
                      </c:pt>
                      <c:pt idx="9">
                        <c:v>0.841416211542512</c:v>
                      </c:pt>
                      <c:pt idx="10">
                        <c:v>0.804376956214067</c:v>
                      </c:pt>
                      <c:pt idx="11">
                        <c:v>0.849350981867255</c:v>
                      </c:pt>
                      <c:pt idx="12">
                        <c:v>0.812230474602115</c:v>
                      </c:pt>
                      <c:pt idx="13">
                        <c:v>0.846149651332668</c:v>
                      </c:pt>
                      <c:pt idx="14">
                        <c:v>0.849740839923622</c:v>
                      </c:pt>
                      <c:pt idx="15">
                        <c:v>0.886819573116792</c:v>
                      </c:pt>
                      <c:pt idx="16">
                        <c:v>0.880180236022042</c:v>
                      </c:pt>
                      <c:pt idx="17">
                        <c:v>0.872739073368730</c:v>
                      </c:pt>
                    </c:numCache>
                  </c:numRef>
                </c:val>
                <c:smooth val="0"/>
              </c15:ser>
            </c15:filteredLineSeries>
          </c:ext>
        </c:extLst>
      </c:lineChart>
      <c:catAx>
        <c:axId val="1876877183"/>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870170303"/>
        <c:crosses val="autoZero"/>
        <c:auto val="0"/>
        <c:lblAlgn val="ctr"/>
        <c:lblOffset val="100"/>
        <c:noMultiLvlLbl val="1"/>
      </c:catAx>
      <c:valAx>
        <c:axId val="1870170303"/>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1876877183"/>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ea typeface="方正兰亭黑简体" panose="02000000000000000000" pitchFamily="2" charset="-122"/>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ndard"/>
        <c:varyColors val="0"/>
        <c:ser>
          <c:idx val="4"/>
          <c:order val="4"/>
          <c:tx>
            <c:v>A股表现(右轴)</c:v>
          </c:tx>
          <c:spPr>
            <a:solidFill>
              <a:schemeClr val="accent6">
                <a:lumMod val="40000"/>
                <a:lumOff val="60000"/>
                <a:alpha val="70000"/>
              </a:schemeClr>
            </a:solidFill>
            <a:ln>
              <a:noFill/>
            </a:ln>
            <a:effectLst/>
          </c:spPr>
          <c:cat>
            <c:numLit>
              <c:formatCode>yyyy\-mm\-dd;@</c:formatCode>
              <c:ptCount val="24"/>
              <c:pt idx="0">
                <c:v>46022.0</c:v>
              </c:pt>
              <c:pt idx="1">
                <c:v>46031.0</c:v>
              </c:pt>
              <c:pt idx="2">
                <c:v>46038.0</c:v>
              </c:pt>
              <c:pt idx="3">
                <c:v>46045.0</c:v>
              </c:pt>
              <c:pt idx="4">
                <c:v>46052.0</c:v>
              </c:pt>
              <c:pt idx="5">
                <c:v>46059.0</c:v>
              </c:pt>
              <c:pt idx="6">
                <c:v>46066.0</c:v>
              </c:pt>
              <c:pt idx="7">
                <c:v>46080.0</c:v>
              </c:pt>
              <c:pt idx="8">
                <c:v>46087.0</c:v>
              </c:pt>
              <c:pt idx="9">
                <c:v>46094.0</c:v>
              </c:pt>
              <c:pt idx="10">
                <c:v>46101.0</c:v>
              </c:pt>
              <c:pt idx="11">
                <c:v>46108.0</c:v>
              </c:pt>
              <c:pt idx="12">
                <c:v>46115.0</c:v>
              </c:pt>
              <c:pt idx="13">
                <c:v>46122.0</c:v>
              </c:pt>
              <c:pt idx="14">
                <c:v>46129.0</c:v>
              </c:pt>
              <c:pt idx="15">
                <c:v>46136.0</c:v>
              </c:pt>
              <c:pt idx="16">
                <c:v>46142.0</c:v>
              </c:pt>
              <c:pt idx="17">
                <c:v>46150.0</c:v>
              </c:pt>
              <c:pt idx="18">
                <c:v>46157.0</c:v>
              </c:pt>
              <c:pt idx="19">
                <c:v>46164.0</c:v>
              </c:pt>
              <c:pt idx="20">
                <c:v>46171.0</c:v>
              </c:pt>
              <c:pt idx="21">
                <c:v>46178.0</c:v>
              </c:pt>
              <c:pt idx="22">
                <c:v>46185.0</c:v>
              </c:pt>
              <c:pt idx="23">
                <c:v>46191.0</c:v>
              </c:pt>
            </c:numLit>
          </c:cat>
          <c:val>
            <c:numLit>
              <c:formatCode>0.00%</c:formatCode>
              <c:ptCount val="24"/>
              <c:pt idx="0">
                <c:v>0.0</c:v>
              </c:pt>
              <c:pt idx="1">
                <c:v>0.0504409332928519</c:v>
              </c:pt>
              <c:pt idx="2">
                <c:v>0.0553806917733128</c:v>
              </c:pt>
              <c:pt idx="3">
                <c:v>0.0739476218684234</c:v>
              </c:pt>
              <c:pt idx="4">
                <c:v>0.0574522682469116</c:v>
              </c:pt>
              <c:pt idx="5">
                <c:v>0.0409685717728796</c:v>
              </c:pt>
              <c:pt idx="6">
                <c:v>0.0521071958169155</c:v>
              </c:pt>
              <c:pt idx="7">
                <c:v>0.0809822035397756</c:v>
              </c:pt>
              <c:pt idx="8">
                <c:v>0.0563026031947713</c:v>
              </c:pt>
              <c:pt idx="9">
                <c:v>0.0509433901380498</c:v>
              </c:pt>
              <c:pt idx="10">
                <c:v>0.00790219443773954</c:v>
              </c:pt>
              <c:pt idx="11">
                <c:v>0.000522510517745767</c:v>
              </c:pt>
              <c:pt idx="12">
                <c:v>-0.0215618878044157</c:v>
              </c:pt>
              <c:pt idx="13">
                <c:v>0.0288804308306005</c:v>
              </c:pt>
              <c:pt idx="14">
                <c:v>0.0565960254229208</c:v>
              </c:pt>
              <c:pt idx="15">
                <c:v>0.0594781960067579</c:v>
              </c:pt>
              <c:pt idx="16">
                <c:v>0.0714884367939241</c:v>
              </c:pt>
              <c:pt idx="17">
                <c:v>0.103601445303828</c:v>
              </c:pt>
              <c:pt idx="18">
                <c:v>0.0949841777875149</c:v>
              </c:pt>
              <c:pt idx="19">
                <c:v>0.0946517970346008</c:v>
              </c:pt>
              <c:pt idx="20">
                <c:v>0.0759776380770956</c:v>
              </c:pt>
              <c:pt idx="21">
                <c:v>0.0630290476010831</c:v>
              </c:pt>
              <c:pt idx="22">
                <c:v>0.0468216930999807</c:v>
              </c:pt>
              <c:pt idx="23">
                <c:v>0.0980246659496564</c:v>
              </c:pt>
            </c:numLit>
          </c:val>
        </c:ser>
        <c:dLbls>
          <c:showLegendKey val="0"/>
          <c:showVal val="0"/>
          <c:showCatName val="0"/>
          <c:showSerName val="0"/>
          <c:showPercent val="0"/>
          <c:showBubbleSize val="0"/>
        </c:dLbls>
        <c:axId val="961814623"/>
        <c:axId val="961814143"/>
      </c:areaChart>
      <c:lineChart>
        <c:grouping val="standard"/>
        <c:varyColors val="0"/>
        <c:ser>
          <c:idx val="0"/>
          <c:order val="0"/>
          <c:tx>
            <c:v>基金整体</c:v>
          </c:tx>
          <c:spPr>
            <a:ln w="15875" cap="rnd">
              <a:solidFill>
                <a:schemeClr val="bg1">
                  <a:lumMod val="50000"/>
                </a:schemeClr>
              </a:solidFill>
              <a:prstDash val="dash"/>
              <a:round/>
            </a:ln>
            <a:effectLst/>
          </c:spPr>
          <c:marker>
            <c:symbol val="none"/>
          </c:marker>
          <c:cat>
            <c:numLit>
              <c:formatCode>yyyy\-mm\-dd;@</c:formatCode>
              <c:ptCount val="24"/>
              <c:pt idx="0">
                <c:v>46022.0</c:v>
              </c:pt>
              <c:pt idx="1">
                <c:v>46031.0</c:v>
              </c:pt>
              <c:pt idx="2">
                <c:v>46038.0</c:v>
              </c:pt>
              <c:pt idx="3">
                <c:v>46045.0</c:v>
              </c:pt>
              <c:pt idx="4">
                <c:v>46052.0</c:v>
              </c:pt>
              <c:pt idx="5">
                <c:v>46059.0</c:v>
              </c:pt>
              <c:pt idx="6">
                <c:v>46066.0</c:v>
              </c:pt>
              <c:pt idx="7">
                <c:v>46080.0</c:v>
              </c:pt>
              <c:pt idx="8">
                <c:v>46087.0</c:v>
              </c:pt>
              <c:pt idx="9">
                <c:v>46094.0</c:v>
              </c:pt>
              <c:pt idx="10">
                <c:v>46101.0</c:v>
              </c:pt>
              <c:pt idx="11">
                <c:v>46108.0</c:v>
              </c:pt>
              <c:pt idx="12">
                <c:v>46115.0</c:v>
              </c:pt>
              <c:pt idx="13">
                <c:v>46122.0</c:v>
              </c:pt>
              <c:pt idx="14">
                <c:v>46129.0</c:v>
              </c:pt>
              <c:pt idx="15">
                <c:v>46136.0</c:v>
              </c:pt>
              <c:pt idx="16">
                <c:v>46142.0</c:v>
              </c:pt>
              <c:pt idx="17">
                <c:v>46150.0</c:v>
              </c:pt>
              <c:pt idx="18">
                <c:v>46157.0</c:v>
              </c:pt>
              <c:pt idx="19">
                <c:v>46164.0</c:v>
              </c:pt>
              <c:pt idx="20">
                <c:v>46171.0</c:v>
              </c:pt>
              <c:pt idx="21">
                <c:v>46178.0</c:v>
              </c:pt>
              <c:pt idx="22">
                <c:v>46185.0</c:v>
              </c:pt>
              <c:pt idx="23">
                <c:v>46191.0</c:v>
              </c:pt>
            </c:numLit>
          </c:cat>
          <c:val>
            <c:numLit>
              <c:formatCode>0.00%</c:formatCode>
              <c:ptCount val="24"/>
              <c:pt idx="0">
                <c:v>0.880146565931528</c:v>
              </c:pt>
              <c:pt idx="1">
                <c:v>0.889871400867180</c:v>
              </c:pt>
              <c:pt idx="2">
                <c:v>0.867413236817307</c:v>
              </c:pt>
              <c:pt idx="3">
                <c:v>0.878164304181853</c:v>
              </c:pt>
              <c:pt idx="4">
                <c:v>0.881066531451763</c:v>
              </c:pt>
              <c:pt idx="5">
                <c:v>0.896653626662411</c:v>
              </c:pt>
              <c:pt idx="6">
                <c:v>0.892982729842179</c:v>
              </c:pt>
              <c:pt idx="7">
                <c:v>0.890498150657329</c:v>
              </c:pt>
              <c:pt idx="8">
                <c:v>0.893377546371148</c:v>
              </c:pt>
              <c:pt idx="9">
                <c:v>0.906691375805550</c:v>
              </c:pt>
              <c:pt idx="10">
                <c:v>0.907641884354893</c:v>
              </c:pt>
              <c:pt idx="11">
                <c:v>0.878172224137556</c:v>
              </c:pt>
              <c:pt idx="12">
                <c:v>0.878913562037267</c:v>
              </c:pt>
              <c:pt idx="13">
                <c:v>0.876329933720657</c:v>
              </c:pt>
              <c:pt idx="14">
                <c:v>0.879524854928318</c:v>
              </c:pt>
              <c:pt idx="15">
                <c:v>0.878331795338882</c:v>
              </c:pt>
              <c:pt idx="16">
                <c:v>0.881892565352059</c:v>
              </c:pt>
              <c:pt idx="17">
                <c:v>0.883305682071064</c:v>
              </c:pt>
              <c:pt idx="18">
                <c:v>0.887797760906510</c:v>
              </c:pt>
              <c:pt idx="19">
                <c:v>0.895085917895634</c:v>
              </c:pt>
              <c:pt idx="20">
                <c:v>0.898819696313610</c:v>
              </c:pt>
              <c:pt idx="21">
                <c:v>0.893918213222631</c:v>
              </c:pt>
              <c:pt idx="22">
                <c:v>0.902636602136117</c:v>
              </c:pt>
              <c:pt idx="23">
                <c:v>0.896961311541184</c:v>
              </c:pt>
            </c:numLit>
          </c:val>
          <c:smooth val="0"/>
        </c:ser>
        <c:ser>
          <c:idx val="1"/>
          <c:order val="1"/>
          <c:tx>
            <c:v>普通股票型基金</c:v>
          </c:tx>
          <c:spPr>
            <a:ln w="15875" cap="rnd">
              <a:solidFill>
                <a:srgbClr val="A6CBFF"/>
              </a:solidFill>
              <a:round/>
            </a:ln>
            <a:effectLst/>
          </c:spPr>
          <c:marker>
            <c:symbol val="none"/>
          </c:marker>
          <c:cat>
            <c:numLit>
              <c:formatCode>yyyy\-mm\-dd;@</c:formatCode>
              <c:ptCount val="24"/>
              <c:pt idx="0">
                <c:v>46022.0</c:v>
              </c:pt>
              <c:pt idx="1">
                <c:v>46031.0</c:v>
              </c:pt>
              <c:pt idx="2">
                <c:v>46038.0</c:v>
              </c:pt>
              <c:pt idx="3">
                <c:v>46045.0</c:v>
              </c:pt>
              <c:pt idx="4">
                <c:v>46052.0</c:v>
              </c:pt>
              <c:pt idx="5">
                <c:v>46059.0</c:v>
              </c:pt>
              <c:pt idx="6">
                <c:v>46066.0</c:v>
              </c:pt>
              <c:pt idx="7">
                <c:v>46080.0</c:v>
              </c:pt>
              <c:pt idx="8">
                <c:v>46087.0</c:v>
              </c:pt>
              <c:pt idx="9">
                <c:v>46094.0</c:v>
              </c:pt>
              <c:pt idx="10">
                <c:v>46101.0</c:v>
              </c:pt>
              <c:pt idx="11">
                <c:v>46108.0</c:v>
              </c:pt>
              <c:pt idx="12">
                <c:v>46115.0</c:v>
              </c:pt>
              <c:pt idx="13">
                <c:v>46122.0</c:v>
              </c:pt>
              <c:pt idx="14">
                <c:v>46129.0</c:v>
              </c:pt>
              <c:pt idx="15">
                <c:v>46136.0</c:v>
              </c:pt>
              <c:pt idx="16">
                <c:v>46142.0</c:v>
              </c:pt>
              <c:pt idx="17">
                <c:v>46150.0</c:v>
              </c:pt>
              <c:pt idx="18">
                <c:v>46157.0</c:v>
              </c:pt>
              <c:pt idx="19">
                <c:v>46164.0</c:v>
              </c:pt>
              <c:pt idx="20">
                <c:v>46171.0</c:v>
              </c:pt>
              <c:pt idx="21">
                <c:v>46178.0</c:v>
              </c:pt>
              <c:pt idx="22">
                <c:v>46185.0</c:v>
              </c:pt>
              <c:pt idx="23">
                <c:v>46191.0</c:v>
              </c:pt>
            </c:numLit>
          </c:cat>
          <c:val>
            <c:numLit>
              <c:formatCode>0.00%</c:formatCode>
              <c:ptCount val="24"/>
              <c:pt idx="0">
                <c:v>0.908043455861159</c:v>
              </c:pt>
              <c:pt idx="1">
                <c:v>0.914487614681578</c:v>
              </c:pt>
              <c:pt idx="2">
                <c:v>0.901332440339320</c:v>
              </c:pt>
              <c:pt idx="3">
                <c:v>0.905285564474022</c:v>
              </c:pt>
              <c:pt idx="4">
                <c:v>0.913037017573956</c:v>
              </c:pt>
              <c:pt idx="5">
                <c:v>0.913367858510202</c:v>
              </c:pt>
              <c:pt idx="6">
                <c:v>0.908431971124072</c:v>
              </c:pt>
              <c:pt idx="7">
                <c:v>0.907555093476525</c:v>
              </c:pt>
              <c:pt idx="8">
                <c:v>0.913446720627140</c:v>
              </c:pt>
              <c:pt idx="9">
                <c:v>0.922945595617793</c:v>
              </c:pt>
              <c:pt idx="10">
                <c:v>0.924790348936561</c:v>
              </c:pt>
              <c:pt idx="11">
                <c:v>0.904803828201610</c:v>
              </c:pt>
              <c:pt idx="12">
                <c:v>0.904533161243510</c:v>
              </c:pt>
              <c:pt idx="13">
                <c:v>0.903005184237466</c:v>
              </c:pt>
              <c:pt idx="14">
                <c:v>0.909689483312535</c:v>
              </c:pt>
              <c:pt idx="15">
                <c:v>0.908800653880741</c:v>
              </c:pt>
              <c:pt idx="16">
                <c:v>0.912548218791688</c:v>
              </c:pt>
              <c:pt idx="17">
                <c:v>0.913394156275364</c:v>
              </c:pt>
              <c:pt idx="18">
                <c:v>0.915119838084532</c:v>
              </c:pt>
              <c:pt idx="19">
                <c:v>0.917941442835730</c:v>
              </c:pt>
              <c:pt idx="20">
                <c:v>0.920964399461560</c:v>
              </c:pt>
              <c:pt idx="21">
                <c:v>0.914995836889413</c:v>
              </c:pt>
              <c:pt idx="22">
                <c:v>0.919800753006919</c:v>
              </c:pt>
              <c:pt idx="23">
                <c:v>0.915712038330504</c:v>
              </c:pt>
            </c:numLit>
          </c:val>
          <c:smooth val="0"/>
        </c:ser>
        <c:ser>
          <c:idx val="2"/>
          <c:order val="2"/>
          <c:tx>
            <c:v>偏股混合型基金</c:v>
          </c:tx>
          <c:spPr>
            <a:ln w="15875" cap="rnd">
              <a:solidFill>
                <a:schemeClr val="accent2"/>
              </a:solidFill>
              <a:round/>
            </a:ln>
            <a:effectLst/>
          </c:spPr>
          <c:marker>
            <c:symbol val="none"/>
          </c:marker>
          <c:cat>
            <c:numLit>
              <c:formatCode>yyyy\-mm\-dd;@</c:formatCode>
              <c:ptCount val="24"/>
              <c:pt idx="0">
                <c:v>46022.0</c:v>
              </c:pt>
              <c:pt idx="1">
                <c:v>46031.0</c:v>
              </c:pt>
              <c:pt idx="2">
                <c:v>46038.0</c:v>
              </c:pt>
              <c:pt idx="3">
                <c:v>46045.0</c:v>
              </c:pt>
              <c:pt idx="4">
                <c:v>46052.0</c:v>
              </c:pt>
              <c:pt idx="5">
                <c:v>46059.0</c:v>
              </c:pt>
              <c:pt idx="6">
                <c:v>46066.0</c:v>
              </c:pt>
              <c:pt idx="7">
                <c:v>46080.0</c:v>
              </c:pt>
              <c:pt idx="8">
                <c:v>46087.0</c:v>
              </c:pt>
              <c:pt idx="9">
                <c:v>46094.0</c:v>
              </c:pt>
              <c:pt idx="10">
                <c:v>46101.0</c:v>
              </c:pt>
              <c:pt idx="11">
                <c:v>46108.0</c:v>
              </c:pt>
              <c:pt idx="12">
                <c:v>46115.0</c:v>
              </c:pt>
              <c:pt idx="13">
                <c:v>46122.0</c:v>
              </c:pt>
              <c:pt idx="14">
                <c:v>46129.0</c:v>
              </c:pt>
              <c:pt idx="15">
                <c:v>46136.0</c:v>
              </c:pt>
              <c:pt idx="16">
                <c:v>46142.0</c:v>
              </c:pt>
              <c:pt idx="17">
                <c:v>46150.0</c:v>
              </c:pt>
              <c:pt idx="18">
                <c:v>46157.0</c:v>
              </c:pt>
              <c:pt idx="19">
                <c:v>46164.0</c:v>
              </c:pt>
              <c:pt idx="20">
                <c:v>46171.0</c:v>
              </c:pt>
              <c:pt idx="21">
                <c:v>46178.0</c:v>
              </c:pt>
              <c:pt idx="22">
                <c:v>46185.0</c:v>
              </c:pt>
              <c:pt idx="23">
                <c:v>46191.0</c:v>
              </c:pt>
            </c:numLit>
          </c:cat>
          <c:val>
            <c:numLit>
              <c:formatCode>0.00%</c:formatCode>
              <c:ptCount val="24"/>
              <c:pt idx="0">
                <c:v>0.881329396565126</c:v>
              </c:pt>
              <c:pt idx="1">
                <c:v>0.891676261863086</c:v>
              </c:pt>
              <c:pt idx="2">
                <c:v>0.867425908555863</c:v>
              </c:pt>
              <c:pt idx="3">
                <c:v>0.876244762816707</c:v>
              </c:pt>
              <c:pt idx="4">
                <c:v>0.879941614313984</c:v>
              </c:pt>
              <c:pt idx="5">
                <c:v>0.898708411537040</c:v>
              </c:pt>
              <c:pt idx="6">
                <c:v>0.895625046905640</c:v>
              </c:pt>
              <c:pt idx="7">
                <c:v>0.893914224932867</c:v>
              </c:pt>
              <c:pt idx="8">
                <c:v>0.895125015307382</c:v>
              </c:pt>
              <c:pt idx="9">
                <c:v>0.907023397222265</c:v>
              </c:pt>
              <c:pt idx="10">
                <c:v>0.907658391568325</c:v>
              </c:pt>
              <c:pt idx="11">
                <c:v>0.877127729222642</c:v>
              </c:pt>
              <c:pt idx="12">
                <c:v>0.877394627230065</c:v>
              </c:pt>
              <c:pt idx="13">
                <c:v>0.874714930749270</c:v>
              </c:pt>
              <c:pt idx="14">
                <c:v>0.878889928694097</c:v>
              </c:pt>
              <c:pt idx="15">
                <c:v>0.878718360521301</c:v>
              </c:pt>
              <c:pt idx="16">
                <c:v>0.882760811765932</c:v>
              </c:pt>
              <c:pt idx="17">
                <c:v>0.883627679094159</c:v>
              </c:pt>
              <c:pt idx="18">
                <c:v>0.888687855716205</c:v>
              </c:pt>
              <c:pt idx="19">
                <c:v>0.893488983025776</c:v>
              </c:pt>
              <c:pt idx="20">
                <c:v>0.897010820981416</c:v>
              </c:pt>
              <c:pt idx="21">
                <c:v>0.890852659928668</c:v>
              </c:pt>
              <c:pt idx="22">
                <c:v>0.900551222814667</c:v>
              </c:pt>
              <c:pt idx="23">
                <c:v>0.892294724601537</c:v>
              </c:pt>
            </c:numLit>
          </c:val>
          <c:smooth val="0"/>
        </c:ser>
        <c:ser>
          <c:idx val="3"/>
          <c:order val="3"/>
          <c:tx>
            <c:v>配置型基金</c:v>
          </c:tx>
          <c:spPr>
            <a:ln w="15875" cap="rnd">
              <a:solidFill>
                <a:srgbClr val="FF9E59"/>
              </a:solidFill>
              <a:round/>
            </a:ln>
            <a:effectLst/>
          </c:spPr>
          <c:marker>
            <c:symbol val="none"/>
          </c:marker>
          <c:cat>
            <c:numLit>
              <c:formatCode>yyyy\-mm\-dd;@</c:formatCode>
              <c:ptCount val="24"/>
              <c:pt idx="0">
                <c:v>46022.0</c:v>
              </c:pt>
              <c:pt idx="1">
                <c:v>46031.0</c:v>
              </c:pt>
              <c:pt idx="2">
                <c:v>46038.0</c:v>
              </c:pt>
              <c:pt idx="3">
                <c:v>46045.0</c:v>
              </c:pt>
              <c:pt idx="4">
                <c:v>46052.0</c:v>
              </c:pt>
              <c:pt idx="5">
                <c:v>46059.0</c:v>
              </c:pt>
              <c:pt idx="6">
                <c:v>46066.0</c:v>
              </c:pt>
              <c:pt idx="7">
                <c:v>46080.0</c:v>
              </c:pt>
              <c:pt idx="8">
                <c:v>46087.0</c:v>
              </c:pt>
              <c:pt idx="9">
                <c:v>46094.0</c:v>
              </c:pt>
              <c:pt idx="10">
                <c:v>46101.0</c:v>
              </c:pt>
              <c:pt idx="11">
                <c:v>46108.0</c:v>
              </c:pt>
              <c:pt idx="12">
                <c:v>46115.0</c:v>
              </c:pt>
              <c:pt idx="13">
                <c:v>46122.0</c:v>
              </c:pt>
              <c:pt idx="14">
                <c:v>46129.0</c:v>
              </c:pt>
              <c:pt idx="15">
                <c:v>46136.0</c:v>
              </c:pt>
              <c:pt idx="16">
                <c:v>46142.0</c:v>
              </c:pt>
              <c:pt idx="17">
                <c:v>46150.0</c:v>
              </c:pt>
              <c:pt idx="18">
                <c:v>46157.0</c:v>
              </c:pt>
              <c:pt idx="19">
                <c:v>46164.0</c:v>
              </c:pt>
              <c:pt idx="20">
                <c:v>46171.0</c:v>
              </c:pt>
              <c:pt idx="21">
                <c:v>46178.0</c:v>
              </c:pt>
              <c:pt idx="22">
                <c:v>46185.0</c:v>
              </c:pt>
              <c:pt idx="23">
                <c:v>46191.0</c:v>
              </c:pt>
            </c:numLit>
          </c:cat>
          <c:val>
            <c:numLit>
              <c:formatCode>0.00%</c:formatCode>
              <c:ptCount val="24"/>
              <c:pt idx="0">
                <c:v>0.860624904784500</c:v>
              </c:pt>
              <c:pt idx="1">
                <c:v>0.871193481877294</c:v>
              </c:pt>
              <c:pt idx="2">
                <c:v>0.846212629077121</c:v>
              </c:pt>
              <c:pt idx="3">
                <c:v>0.865661123825390</c:v>
              </c:pt>
              <c:pt idx="4">
                <c:v>0.864243322802843</c:v>
              </c:pt>
              <c:pt idx="5">
                <c:v>0.883001288232645</c:v>
              </c:pt>
              <c:pt idx="6">
                <c:v>0.878999930410560</c:v>
              </c:pt>
              <c:pt idx="7">
                <c:v>0.874144822212034</c:v>
              </c:pt>
              <c:pt idx="8">
                <c:v>0.878305841124556</c:v>
              </c:pt>
              <c:pt idx="9">
                <c:v>0.896378882363276</c:v>
              </c:pt>
              <c:pt idx="10">
                <c:v>0.897374603501398</c:v>
              </c:pt>
              <c:pt idx="11">
                <c:v>0.864194774072814</c:v>
              </c:pt>
              <c:pt idx="12">
                <c:v>0.866413499000306</c:v>
              </c:pt>
              <c:pt idx="13">
                <c:v>0.863376389984140</c:v>
              </c:pt>
              <c:pt idx="14">
                <c:v>0.862731745522548</c:v>
              </c:pt>
              <c:pt idx="15">
                <c:v>0.860444713254081</c:v>
              </c:pt>
              <c:pt idx="16">
                <c:v>0.863025041043269</c:v>
              </c:pt>
              <c:pt idx="17">
                <c:v>0.865687729252352</c:v>
              </c:pt>
              <c:pt idx="18">
                <c:v>0.870753932373138</c:v>
              </c:pt>
              <c:pt idx="19">
                <c:v>0.884928512582923</c:v>
              </c:pt>
              <c:pt idx="20">
                <c:v>0.889366688328905</c:v>
              </c:pt>
              <c:pt idx="21">
                <c:v>0.887183722031096</c:v>
              </c:pt>
              <c:pt idx="22">
                <c:v>0.896430899617655</c:v>
              </c:pt>
              <c:pt idx="23">
                <c:v>0.894361278296353</c:v>
              </c:pt>
            </c:numLit>
          </c:val>
          <c:smooth val="0"/>
        </c:ser>
        <c:dLbls>
          <c:showLegendKey val="0"/>
          <c:showVal val="0"/>
          <c:showCatName val="0"/>
          <c:showSerName val="0"/>
          <c:showPercent val="0"/>
          <c:showBubbleSize val="0"/>
        </c:dLbls>
        <c:marker val="1"/>
        <c:smooth val="0"/>
        <c:axId val="961832383"/>
        <c:axId val="961839103"/>
      </c:lineChart>
      <c:catAx>
        <c:axId val="961832383"/>
        <c:scaling>
          <c:orientation val="minMax"/>
        </c:scaling>
        <c:delete val="0"/>
        <c:axPos val="b"/>
        <c:numFmt formatCode="yyyy\-mm\-d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961839103"/>
        <c:crosses val="autoZero"/>
        <c:auto val="0"/>
        <c:lblAlgn val="ctr"/>
        <c:lblOffset val="100"/>
        <c:noMultiLvlLbl val="0"/>
      </c:catAx>
      <c:valAx>
        <c:axId val="9618391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961832383"/>
        <c:crosses val="autoZero"/>
        <c:crossBetween val="midCat"/>
      </c:valAx>
      <c:valAx>
        <c:axId val="961814143"/>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crossAx val="961814623"/>
        <c:crosses val="max"/>
        <c:crossBetween val="between"/>
      </c:valAx>
      <c:dateAx>
        <c:axId val="961814623"/>
        <c:scaling>
          <c:orientation val="minMax"/>
        </c:scaling>
        <c:delete val="1"/>
        <c:axPos val="b"/>
        <c:numFmt formatCode="yyyy\-mm\-dd;@" sourceLinked="1"/>
        <c:majorTickMark val="out"/>
        <c:minorTickMark val="none"/>
        <c:tickLblPos val="nextTo"/>
        <c:crossAx val="961814143"/>
        <c:crosses val="autoZero"/>
        <c:auto val="1"/>
        <c:lblOffset val="100"/>
        <c:baseTimeUnit val="days"/>
      </c:date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方正兰亭黑简体" panose="02000000000000000000" pitchFamily="2" charset="-122"/>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latin typeface="Arial" panose="020B0604020202020204" pitchFamily="34" charset="0"/>
          <a:ea typeface="方正兰亭黑简体" panose="02000000000000000000" pitchFamily="2" charset="-122"/>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0.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0.png"/><Relationship Id="rId4" Type="http://schemas.openxmlformats.org/officeDocument/2006/relationships/chart" Target="../charts/chart3.xml"/><Relationship Id="rId5"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0.png"/></Relationships>
</file>

<file path=xl/drawings/_rels/drawing4.xml.rels><?xml version="1.0" encoding="UTF-8" standalone="yes"?>
<Relationships xmlns="http://schemas.openxmlformats.org/package/2006/relationships"><Relationship Id="rId1" Type="http://schemas.openxmlformats.org/officeDocument/2006/relationships/image" Target="../media/image0.png"/></Relationships>
</file>

<file path=xl/drawings/_rels/drawing5.xml.rels><?xml version="1.0" encoding="UTF-8" standalone="yes"?>
<Relationships xmlns="http://schemas.openxmlformats.org/package/2006/relationships"><Relationship Id="rId1" Type="http://schemas.openxmlformats.org/officeDocument/2006/relationships/image" Target="../media/image0.png"/></Relationships>
</file>

<file path=xl/drawings/_rels/drawing6.xml.rels><?xml version="1.0" encoding="UTF-8" standalone="yes"?>
<Relationships xmlns="http://schemas.openxmlformats.org/package/2006/relationships"><Relationship Id="rId1" Type="http://schemas.openxmlformats.org/officeDocument/2006/relationships/image" Target="../media/image0.png"/></Relationships>
</file>

<file path=xl/drawings/_rels/drawing7.xml.rels><?xml version="1.0" encoding="UTF-8" standalone="yes"?>
<Relationships xmlns="http://schemas.openxmlformats.org/package/2006/relationships"><Relationship Id="rId1" Type="http://schemas.openxmlformats.org/officeDocument/2006/relationships/image" Target="../media/image0.png"/></Relationships>
</file>

<file path=xl/drawings/_rels/drawing8.xml.rels><?xml version="1.0" encoding="UTF-8" standalone="yes"?>
<Relationships xmlns="http://schemas.openxmlformats.org/package/2006/relationships"><Relationship Id="rId1" Type="http://schemas.openxmlformats.org/officeDocument/2006/relationships/image" Target="../media/image0.png"/></Relationships>
</file>

<file path=xl/drawings/_rels/drawing9.xml.rels><?xml version="1.0" encoding="UTF-8" standalone="yes"?>
<Relationships xmlns="http://schemas.openxmlformats.org/package/2006/relationships"><Relationship Id="rId1" Type="http://schemas.openxmlformats.org/officeDocument/2006/relationships/image" Target="../media/image0.png"/></Relationships>
</file>

<file path=xl/drawings/drawing1.xml><?xml version="1.0" encoding="utf-8"?>
<xdr:wsDr xmlns:xdr="http://schemas.openxmlformats.org/drawingml/2006/spreadsheetDrawing" xmlns:a="http://schemas.openxmlformats.org/drawingml/2006/main">
  <xdr:twoCellAnchor>
    <xdr:from>
      <xdr:col>0</xdr:col>
      <xdr:colOff>102370</xdr:colOff>
      <xdr:row>0</xdr:row>
      <xdr:rowOff>150911</xdr:rowOff>
    </xdr:from>
    <xdr:to>
      <xdr:col>2</xdr:col>
      <xdr:colOff>594175</xdr:colOff>
      <xdr:row>0</xdr:row>
      <xdr:rowOff>632668</xdr:rowOff>
    </xdr:to>
    <xdr:pic>
      <xdr:nvPicPr>
        <xdr:cNvPr id="2" name="图片 1" descr=" "/>
        <xdr:cNvPicPr/>
      </xdr:nvPicPr>
      <xdr:blipFill>
        <a:blip xmlns:r="http://schemas.openxmlformats.org/officeDocument/2006/relationships" r:embed="rId1"/>
        <a:srcRect/>
        <a:stretch>
          <a:fillRect/>
        </a:stretch>
      </xdr:blipFill>
      <xdr:spPr>
        <a:xfrm>
          <a:off x="102870" y="158426"/>
          <a:ext cx="1764030" cy="481387"/>
        </a:xfrm>
        <a:prstGeom prst="rect">
          <a:avLst/>
        </a:prstGeom>
        <a:no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8489</xdr:colOff>
      <xdr:row>0</xdr:row>
      <xdr:rowOff>175949</xdr:rowOff>
    </xdr:from>
    <xdr:to>
      <xdr:col>0</xdr:col>
      <xdr:colOff>1566326</xdr:colOff>
      <xdr:row>0</xdr:row>
      <xdr:rowOff>594588</xdr:rowOff>
    </xdr:to>
    <xdr:pic>
      <xdr:nvPicPr>
        <xdr:cNvPr id="2" name="图片 1" descr=" "/>
        <xdr:cNvPicPr/>
      </xdr:nvPicPr>
      <xdr:blipFill>
        <a:blip xmlns:r="http://schemas.openxmlformats.org/officeDocument/2006/relationships" r:embed="rId1"/>
        <a:srcRect/>
        <a:stretch>
          <a:fillRect/>
        </a:stretch>
      </xdr:blipFill>
      <xdr:spPr>
        <a:xfrm>
          <a:off x="8965" y="177830"/>
          <a:ext cx="1559859" cy="426390"/>
        </a:xfrm>
        <a:prstGeom prst="rect">
          <a:avLst/>
        </a:prstGeom>
        <a:no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228571</xdr:colOff>
      <xdr:row>0</xdr:row>
      <xdr:rowOff>0</xdr:rowOff>
    </xdr:from>
    <xdr:to>
      <xdr:col>0</xdr:col>
      <xdr:colOff>228571</xdr:colOff>
      <xdr:row>4</xdr:row>
      <xdr:rowOff>192032</xdr:rowOff>
    </xdr:to>
    <xdr:pic>
      <xdr:nvPicPr>
        <xdr:cNvPr id="2" name="图片 1" descr=" "/>
        <xdr:cNvPicPr/>
      </xdr:nvPicPr>
      <xdr:blipFill>
        <a:blip xmlns:r="http://schemas.openxmlformats.org/officeDocument/2006/relationships" r:embed="rId1"/>
        <a:srcRect/>
        <a:stretch>
          <a:fillRect/>
        </a:stretch>
      </xdr:blipFill>
      <xdr:spPr>
        <a:xfrm>
          <a:off x="228600" y="0"/>
          <a:ext cx="0" cy="1175806"/>
        </a:xfrm>
        <a:prstGeom prst="rect">
          <a:avLst/>
        </a:prstGeom>
        <a:noFill/>
        <a:ln>
          <a:noFill/>
        </a:ln>
        <a:effectLst/>
      </xdr:spPr>
    </xdr:pic>
    <xdr:clientData/>
  </xdr:twoCellAnchor>
  <xdr:twoCellAnchor>
    <xdr:from>
      <xdr:col>0</xdr:col>
      <xdr:colOff>0</xdr:colOff>
      <xdr:row>0</xdr:row>
      <xdr:rowOff>113605</xdr:rowOff>
    </xdr:from>
    <xdr:to>
      <xdr:col>1</xdr:col>
      <xdr:colOff>985011</xdr:colOff>
      <xdr:row>2</xdr:row>
      <xdr:rowOff>88411</xdr:rowOff>
    </xdr:to>
    <xdr:pic>
      <xdr:nvPicPr>
        <xdr:cNvPr id="3" name="图片 2" descr=" "/>
        <xdr:cNvPicPr/>
      </xdr:nvPicPr>
      <xdr:blipFill>
        <a:blip xmlns:r="http://schemas.openxmlformats.org/officeDocument/2006/relationships" r:embed="rId2"/>
        <a:srcRect/>
        <a:stretch>
          <a:fillRect/>
        </a:stretch>
      </xdr:blipFill>
      <xdr:spPr>
        <a:xfrm>
          <a:off x="0" y="114301"/>
          <a:ext cx="2052218" cy="560978"/>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22109</xdr:colOff>
      <xdr:row>9</xdr:row>
      <xdr:rowOff>75842</xdr:rowOff>
    </xdr:from>
    <xdr:to>
      <xdr:col>12</xdr:col>
      <xdr:colOff>868475</xdr:colOff>
      <xdr:row>22</xdr:row>
      <xdr:rowOff>139288</xdr:rowOff>
    </xdr:to>
    <xdr:graphicFrame macro="">
      <xdr:nvGraphicFramePr>
        <xdr:cNvPr name="图表 1" id="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42987</xdr:colOff>
      <xdr:row>9</xdr:row>
      <xdr:rowOff>50318</xdr:rowOff>
    </xdr:from>
    <xdr:to>
      <xdr:col>18</xdr:col>
      <xdr:colOff>479593</xdr:colOff>
      <xdr:row>21</xdr:row>
      <xdr:rowOff>113764</xdr:rowOff>
    </xdr:to>
    <xdr:graphicFrame macro="">
      <xdr:nvGraphicFramePr>
        <xdr:cNvPr name="图表 2" id="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542221</xdr:colOff>
      <xdr:row>0</xdr:row>
      <xdr:rowOff>150018</xdr:rowOff>
    </xdr:from>
    <xdr:to>
      <xdr:col>3</xdr:col>
      <xdr:colOff>615415</xdr:colOff>
      <xdr:row>0</xdr:row>
      <xdr:rowOff>925115</xdr:rowOff>
    </xdr:to>
    <xdr:pic>
      <xdr:nvPicPr>
        <xdr:cNvPr id="4" name="图片 1" descr=" "/>
        <xdr:cNvPicPr/>
      </xdr:nvPicPr>
      <xdr:blipFill>
        <a:blip xmlns:r="http://schemas.openxmlformats.org/officeDocument/2006/relationships" r:embed="rId3"/>
        <a:srcRect/>
        <a:stretch>
          <a:fillRect/>
        </a:stretch>
      </xdr:blipFill>
      <xdr:spPr>
        <a:xfrm>
          <a:off x="542365" y="156883"/>
          <a:ext cx="2846294" cy="776727"/>
        </a:xfrm>
        <a:prstGeom prst="rect">
          <a:avLst/>
        </a:prstGeom>
        <a:noFill/>
        <a:ln>
          <a:noFill/>
        </a:ln>
        <a:effectLst/>
      </xdr:spPr>
    </xdr:pic>
    <xdr:clientData/>
  </xdr:twoCellAnchor>
  <xdr:twoCellAnchor>
    <xdr:from>
      <xdr:col>8</xdr:col>
      <xdr:colOff>0</xdr:colOff>
      <xdr:row>51</xdr:row>
      <xdr:rowOff>0</xdr:rowOff>
    </xdr:from>
    <xdr:to>
      <xdr:col>15</xdr:col>
      <xdr:colOff>0</xdr:colOff>
      <xdr:row>70</xdr:row>
      <xdr:rowOff>126890</xdr:rowOff>
    </xdr:to>
    <xdr:graphicFrame macro="">
      <xdr:nvGraphicFramePr>
        <xdr:cNvPr name="图表 4" id="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624478</xdr:colOff>
      <xdr:row>28</xdr:row>
      <xdr:rowOff>50318</xdr:rowOff>
    </xdr:from>
    <xdr:to>
      <xdr:col>14</xdr:col>
      <xdr:colOff>1177852</xdr:colOff>
      <xdr:row>47</xdr:row>
      <xdr:rowOff>151685</xdr:rowOff>
    </xdr:to>
    <xdr:graphicFrame macro="">
      <xdr:nvGraphicFramePr>
        <xdr:cNvPr name="图表 5" id="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294602</xdr:colOff>
      <xdr:row>0</xdr:row>
      <xdr:rowOff>100012</xdr:rowOff>
    </xdr:from>
    <xdr:to>
      <xdr:col>4</xdr:col>
      <xdr:colOff>117901</xdr:colOff>
      <xdr:row>0</xdr:row>
      <xdr:rowOff>875109</xdr:rowOff>
    </xdr:to>
    <xdr:pic>
      <xdr:nvPicPr>
        <xdr:cNvPr id="2" name="图片 2" descr=" "/>
        <xdr:cNvPicPr/>
      </xdr:nvPicPr>
      <xdr:blipFill>
        <a:blip xmlns:r="http://schemas.openxmlformats.org/officeDocument/2006/relationships" r:embed="rId1"/>
        <a:srcRect/>
        <a:stretch>
          <a:fillRect/>
        </a:stretch>
      </xdr:blipFill>
      <xdr:spPr>
        <a:xfrm>
          <a:off x="295835" y="103094"/>
          <a:ext cx="2841492" cy="776727"/>
        </a:xfrm>
        <a:prstGeom prst="rect">
          <a:avLst/>
        </a:prstGeom>
        <a:noFill/>
        <a:ln>
          <a:noFill/>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294602</xdr:colOff>
      <xdr:row>0</xdr:row>
      <xdr:rowOff>100012</xdr:rowOff>
    </xdr:from>
    <xdr:to>
      <xdr:col>4</xdr:col>
      <xdr:colOff>117901</xdr:colOff>
      <xdr:row>0</xdr:row>
      <xdr:rowOff>875109</xdr:rowOff>
    </xdr:to>
    <xdr:pic>
      <xdr:nvPicPr>
        <xdr:cNvPr id="2" name="图片 2" descr=" "/>
        <xdr:cNvPicPr/>
      </xdr:nvPicPr>
      <xdr:blipFill>
        <a:blip xmlns:r="http://schemas.openxmlformats.org/officeDocument/2006/relationships" r:embed="rId1"/>
        <a:srcRect/>
        <a:stretch>
          <a:fillRect/>
        </a:stretch>
      </xdr:blipFill>
      <xdr:spPr>
        <a:xfrm>
          <a:off x="295835" y="103094"/>
          <a:ext cx="2845526" cy="776727"/>
        </a:xfrm>
        <a:prstGeom prst="rect">
          <a:avLst/>
        </a:prstGeom>
        <a:no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294602</xdr:colOff>
      <xdr:row>0</xdr:row>
      <xdr:rowOff>100012</xdr:rowOff>
    </xdr:from>
    <xdr:to>
      <xdr:col>4</xdr:col>
      <xdr:colOff>117901</xdr:colOff>
      <xdr:row>0</xdr:row>
      <xdr:rowOff>875109</xdr:rowOff>
    </xdr:to>
    <xdr:pic>
      <xdr:nvPicPr>
        <xdr:cNvPr id="2" name="图片 2" descr=" "/>
        <xdr:cNvPicPr/>
      </xdr:nvPicPr>
      <xdr:blipFill>
        <a:blip xmlns:r="http://schemas.openxmlformats.org/officeDocument/2006/relationships" r:embed="rId1"/>
        <a:srcRect/>
        <a:stretch>
          <a:fillRect/>
        </a:stretch>
      </xdr:blipFill>
      <xdr:spPr>
        <a:xfrm>
          <a:off x="295835" y="103094"/>
          <a:ext cx="2845526" cy="776727"/>
        </a:xfrm>
        <a:prstGeom prst="rect">
          <a:avLst/>
        </a:prstGeom>
        <a:no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294602</xdr:colOff>
      <xdr:row>0</xdr:row>
      <xdr:rowOff>100012</xdr:rowOff>
    </xdr:from>
    <xdr:to>
      <xdr:col>4</xdr:col>
      <xdr:colOff>117901</xdr:colOff>
      <xdr:row>0</xdr:row>
      <xdr:rowOff>875109</xdr:rowOff>
    </xdr:to>
    <xdr:pic>
      <xdr:nvPicPr>
        <xdr:cNvPr id="2" name="图片 2" descr=" "/>
        <xdr:cNvPicPr/>
      </xdr:nvPicPr>
      <xdr:blipFill>
        <a:blip xmlns:r="http://schemas.openxmlformats.org/officeDocument/2006/relationships" r:embed="rId1"/>
        <a:srcRect/>
        <a:stretch>
          <a:fillRect/>
        </a:stretch>
      </xdr:blipFill>
      <xdr:spPr>
        <a:xfrm>
          <a:off x="295835" y="103094"/>
          <a:ext cx="2845526" cy="776727"/>
        </a:xfrm>
        <a:prstGeom prst="rect">
          <a:avLst/>
        </a:prstGeom>
        <a:noFill/>
        <a:ln>
          <a:noFill/>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294602</xdr:colOff>
      <xdr:row>0</xdr:row>
      <xdr:rowOff>100012</xdr:rowOff>
    </xdr:from>
    <xdr:to>
      <xdr:col>4</xdr:col>
      <xdr:colOff>117901</xdr:colOff>
      <xdr:row>0</xdr:row>
      <xdr:rowOff>875109</xdr:rowOff>
    </xdr:to>
    <xdr:pic>
      <xdr:nvPicPr>
        <xdr:cNvPr id="2" name="图片 1" descr=" "/>
        <xdr:cNvPicPr/>
      </xdr:nvPicPr>
      <xdr:blipFill>
        <a:blip xmlns:r="http://schemas.openxmlformats.org/officeDocument/2006/relationships" r:embed="rId1"/>
        <a:srcRect/>
        <a:stretch>
          <a:fillRect/>
        </a:stretch>
      </xdr:blipFill>
      <xdr:spPr>
        <a:xfrm>
          <a:off x="295835" y="103094"/>
          <a:ext cx="2845526" cy="776727"/>
        </a:xfrm>
        <a:prstGeom prst="rect">
          <a:avLst/>
        </a:prstGeom>
        <a:noFill/>
        <a:ln>
          <a:noFill/>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37232</xdr:colOff>
      <xdr:row>0</xdr:row>
      <xdr:rowOff>37281</xdr:rowOff>
    </xdr:from>
    <xdr:to>
      <xdr:col>1</xdr:col>
      <xdr:colOff>668502</xdr:colOff>
      <xdr:row>0</xdr:row>
      <xdr:rowOff>519454</xdr:rowOff>
    </xdr:to>
    <xdr:pic>
      <xdr:nvPicPr>
        <xdr:cNvPr id="2" name="图片 1" descr=" "/>
        <xdr:cNvPicPr/>
      </xdr:nvPicPr>
      <xdr:blipFill>
        <a:blip xmlns:r="http://schemas.openxmlformats.org/officeDocument/2006/relationships" r:embed="rId1"/>
        <a:srcRect/>
        <a:stretch>
          <a:fillRect/>
        </a:stretch>
      </xdr:blipFill>
      <xdr:spPr>
        <a:xfrm>
          <a:off x="38100" y="38101"/>
          <a:ext cx="1784074" cy="487680"/>
        </a:xfrm>
        <a:prstGeom prst="rect">
          <a:avLst/>
        </a:prstGeom>
        <a:noFill/>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37232</xdr:colOff>
      <xdr:row>0</xdr:row>
      <xdr:rowOff>49708</xdr:rowOff>
    </xdr:from>
    <xdr:to>
      <xdr:col>1</xdr:col>
      <xdr:colOff>668502</xdr:colOff>
      <xdr:row>0</xdr:row>
      <xdr:rowOff>531881</xdr:rowOff>
    </xdr:to>
    <xdr:pic>
      <xdr:nvPicPr>
        <xdr:cNvPr id="2" name="图片 1" descr=" "/>
        <xdr:cNvPicPr/>
      </xdr:nvPicPr>
      <xdr:blipFill>
        <a:blip xmlns:r="http://schemas.openxmlformats.org/officeDocument/2006/relationships" r:embed="rId1"/>
        <a:srcRect/>
        <a:stretch>
          <a:fillRect/>
        </a:stretch>
      </xdr:blipFill>
      <xdr:spPr>
        <a:xfrm>
          <a:off x="38100" y="53341"/>
          <a:ext cx="1784074" cy="487680"/>
        </a:xfrm>
        <a:prstGeom prst="rect">
          <a:avLst/>
        </a:prstGeom>
        <a:noFill/>
        <a:ln>
          <a:noFill/>
        </a:ln>
        <a:effectLst/>
      </xdr:spPr>
    </xdr:pic>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r="http://schemas.openxmlformats.org/officeDocument/2006/relationships" xmlns="http://schemas.openxmlformats.org/spreadsheetml/2006/main">
  <dimension ref="A1:N26"/>
  <sheetViews>
    <sheetView tabSelected="1" workbookViewId="0">
      <selection activeCell="C7" sqref="C7:K7"/>
    </sheetView>
  </sheetViews>
  <sheetFormatPr defaultRowHeight="14.1" defaultColWidth="0" zeroHeight="1"/>
  <cols>
    <col min="1" max="2" customWidth="1" width="8.734375" style="1"/>
    <col min="3" max="3" customWidth="1" width="11.628906" style="1"/>
    <col min="4" max="4" customWidth="1" width="12.628906" style="1"/>
    <col min="5" max="5" customWidth="1" width="4.6289062" style="1"/>
    <col min="6" max="6" customWidth="1" width="16.367188" style="1"/>
    <col min="7" max="7" customWidth="1" width="5.734375" style="1"/>
    <col min="8" max="8" customWidth="1" width="28.472656" style="1"/>
    <col min="9" max="9" customWidth="1" width="8.261719" style="1"/>
    <col min="10" max="10" customWidth="1" width="15.0" style="1"/>
    <col min="11" max="11" customWidth="1" width="12.734375" style="1"/>
    <col min="12" max="12" hidden="1" customWidth="1" width="8.734375" style="1"/>
    <col min="13" max="13" hidden="1" customWidth="1" width="0.0" style="1"/>
    <col min="14" max="16384" hidden="1" customWidth="0" width="8.734375" style="1"/>
  </cols>
  <sheetData>
    <row r="1" spans="8:8" ht="58.5" customHeight="1">
      <c r="A1" s="2"/>
      <c r="B1" s="2"/>
      <c r="C1" s="2"/>
      <c r="D1" s="3" t="s">
        <v>47</v>
      </c>
      <c r="E1" s="3"/>
      <c r="F1" s="3"/>
      <c r="G1" s="3"/>
      <c r="H1" s="3"/>
      <c r="I1" s="3"/>
      <c r="J1" s="3"/>
      <c r="K1" s="3"/>
    </row>
    <row r="2" spans="8:8" ht="27.6" customHeight="1">
      <c r="A2" s="4">
        <v>46194.0</v>
      </c>
      <c r="B2" s="4"/>
      <c r="C2" s="4"/>
      <c r="D2" s="5" t="s">
        <v>254</v>
      </c>
      <c r="E2" s="5"/>
      <c r="F2" s="5"/>
      <c r="G2" s="5"/>
      <c r="H2" s="5"/>
      <c r="I2" s="5"/>
      <c r="J2" s="5"/>
      <c r="K2" s="5"/>
    </row>
    <row r="3" spans="8:8" ht="35.65" hidden="1" customHeight="1">
      <c r="A3" s="4"/>
      <c r="B3" s="4"/>
      <c r="C3" s="4"/>
      <c r="D3" s="6"/>
      <c r="E3" s="6"/>
      <c r="F3" s="6"/>
      <c r="G3" s="6"/>
      <c r="H3" s="6"/>
      <c r="I3" s="6"/>
      <c r="J3" s="6"/>
      <c r="K3" s="6"/>
    </row>
    <row r="4" spans="8:8" ht="14.65" customHeight="1">
      <c r="A4" s="7" t="s">
        <v>255</v>
      </c>
      <c r="B4" s="7"/>
      <c r="C4" s="8"/>
      <c r="D4" s="9" t="s">
        <v>245</v>
      </c>
      <c r="E4" s="10" t="s">
        <v>246</v>
      </c>
      <c r="F4" s="10" t="s">
        <v>247</v>
      </c>
      <c r="G4" s="10" t="s">
        <v>49</v>
      </c>
      <c r="H4" s="10" t="s">
        <v>248</v>
      </c>
      <c r="I4" s="10" t="s">
        <v>50</v>
      </c>
      <c r="J4" s="11" t="s">
        <v>249</v>
      </c>
      <c r="K4" s="11"/>
    </row>
    <row r="5" spans="8:8" ht="14.65" customHeight="1">
      <c r="A5" s="7"/>
      <c r="B5" s="7"/>
      <c r="C5" s="8"/>
      <c r="D5" s="9" t="s">
        <v>113</v>
      </c>
      <c r="E5" s="10" t="s">
        <v>48</v>
      </c>
      <c r="F5" s="10" t="s">
        <v>114</v>
      </c>
      <c r="G5" s="10" t="s">
        <v>49</v>
      </c>
      <c r="H5" s="10" t="s">
        <v>115</v>
      </c>
      <c r="I5" s="10" t="s">
        <v>50</v>
      </c>
      <c r="J5" s="11" t="s">
        <v>116</v>
      </c>
      <c r="K5" s="11"/>
    </row>
    <row r="6" spans="8:8" ht="11.85" customHeight="1">
      <c r="A6" s="12"/>
      <c r="B6" s="12"/>
      <c r="C6" s="12"/>
      <c r="D6" s="12"/>
      <c r="E6" s="13"/>
      <c r="F6" s="13"/>
      <c r="G6" s="13"/>
      <c r="H6" s="13"/>
      <c r="I6" s="13"/>
      <c r="J6" s="13"/>
      <c r="K6" s="13"/>
    </row>
    <row r="7" spans="8:8" ht="32.1" customHeight="1">
      <c r="A7" s="12"/>
      <c r="B7" s="12"/>
      <c r="C7" s="14" t="s">
        <v>117</v>
      </c>
      <c r="D7" s="14"/>
      <c r="E7" s="14"/>
      <c r="F7" s="14"/>
      <c r="G7" s="14"/>
      <c r="H7" s="14"/>
      <c r="I7" s="14"/>
      <c r="J7" s="14"/>
      <c r="K7" s="14"/>
    </row>
    <row r="8" spans="8:8" ht="50.1" customHeight="1">
      <c r="A8" s="12"/>
      <c r="B8" s="12"/>
      <c r="C8" s="15" t="s">
        <v>256</v>
      </c>
      <c r="D8" s="15"/>
      <c r="E8" s="15"/>
      <c r="F8" s="15"/>
      <c r="G8" s="15"/>
      <c r="H8" s="15"/>
      <c r="I8" s="15"/>
      <c r="J8" s="15"/>
      <c r="K8" s="15"/>
    </row>
    <row r="9" spans="8:8" ht="57.6" customHeight="1">
      <c r="A9" s="12"/>
      <c r="B9" s="12"/>
      <c r="C9" s="15"/>
      <c r="D9" s="15"/>
      <c r="E9" s="15"/>
      <c r="F9" s="15"/>
      <c r="G9" s="15"/>
      <c r="H9" s="15"/>
      <c r="I9" s="15"/>
      <c r="J9" s="15"/>
      <c r="K9" s="15"/>
    </row>
    <row r="10" spans="8:8" ht="43.15" customHeight="1">
      <c r="A10" s="12"/>
      <c r="B10" s="12"/>
      <c r="C10" s="15"/>
      <c r="D10" s="15"/>
      <c r="E10" s="15"/>
      <c r="F10" s="15"/>
      <c r="G10" s="15"/>
      <c r="H10" s="15"/>
      <c r="I10" s="15"/>
      <c r="J10" s="15"/>
      <c r="K10" s="15"/>
    </row>
    <row r="11" spans="8:8" ht="60.4" customHeight="1">
      <c r="A11" s="12"/>
      <c r="B11" s="12"/>
      <c r="C11" s="15"/>
      <c r="D11" s="15"/>
      <c r="E11" s="15"/>
      <c r="F11" s="15"/>
      <c r="G11" s="15"/>
      <c r="H11" s="15"/>
      <c r="I11" s="15"/>
      <c r="J11" s="15"/>
      <c r="K11" s="15"/>
    </row>
    <row r="12" spans="8:8" ht="85.15" customHeight="1">
      <c r="A12" s="12"/>
      <c r="B12" s="12"/>
      <c r="C12" s="15"/>
      <c r="D12" s="15"/>
      <c r="E12" s="15"/>
      <c r="F12" s="15"/>
      <c r="G12" s="15"/>
      <c r="H12" s="15"/>
      <c r="I12" s="15"/>
      <c r="J12" s="15"/>
      <c r="K12" s="15"/>
    </row>
    <row r="13" spans="8:8" ht="24.0" customHeight="1">
      <c r="A13" s="12"/>
      <c r="B13" s="12"/>
      <c r="C13" s="12"/>
      <c r="D13" s="12"/>
      <c r="E13" s="16"/>
      <c r="F13" s="16"/>
      <c r="G13" s="16"/>
      <c r="H13" s="16"/>
      <c r="I13" s="16"/>
      <c r="J13" s="16"/>
      <c r="K13" s="16"/>
    </row>
    <row r="14" spans="8:8" ht="24.0" customHeight="1">
      <c r="A14" s="12"/>
      <c r="B14" s="12"/>
      <c r="C14" s="17" t="s">
        <v>69</v>
      </c>
      <c r="D14" s="17"/>
      <c r="E14" s="17"/>
      <c r="F14" s="17"/>
      <c r="G14" s="17"/>
      <c r="H14" s="17"/>
      <c r="I14" s="17"/>
      <c r="J14" s="17"/>
      <c r="K14" s="17"/>
    </row>
    <row r="15" spans="8:8" ht="24.0" customHeight="1">
      <c r="A15" s="12"/>
      <c r="B15" s="12"/>
      <c r="C15" s="18"/>
      <c r="D15" s="19" t="s">
        <v>80</v>
      </c>
      <c r="E15" s="19"/>
      <c r="F15" s="19"/>
      <c r="G15" s="19"/>
      <c r="H15" s="19"/>
      <c r="I15" s="19"/>
      <c r="J15" s="19"/>
      <c r="K15" s="19"/>
    </row>
    <row r="16" spans="8:8" ht="24.0" customHeight="1">
      <c r="A16" s="12"/>
      <c r="B16" s="12"/>
      <c r="C16" s="20"/>
      <c r="D16" s="19" t="s">
        <v>79</v>
      </c>
      <c r="E16" s="19"/>
      <c r="F16" s="19"/>
      <c r="G16" s="19"/>
      <c r="H16" s="19"/>
      <c r="I16" s="19"/>
      <c r="J16" s="19"/>
      <c r="K16" s="19"/>
    </row>
    <row r="17" spans="8:8" ht="24.0" customHeight="1">
      <c r="A17" s="12"/>
      <c r="B17" s="12"/>
      <c r="C17" s="20"/>
      <c r="D17" s="20"/>
      <c r="E17" s="19" t="s">
        <v>74</v>
      </c>
      <c r="F17" s="19"/>
      <c r="G17" s="19"/>
      <c r="H17" s="19"/>
      <c r="I17" s="19"/>
      <c r="J17" s="19"/>
      <c r="K17" s="19"/>
    </row>
    <row r="18" spans="8:8" ht="24.0" customHeight="1">
      <c r="A18" s="12"/>
      <c r="B18" s="12"/>
      <c r="C18" s="20"/>
      <c r="D18" s="20"/>
      <c r="E18" s="19" t="s">
        <v>75</v>
      </c>
      <c r="F18" s="19"/>
      <c r="G18" s="19"/>
      <c r="H18" s="19"/>
      <c r="I18" s="19"/>
      <c r="J18" s="19"/>
      <c r="K18" s="19"/>
    </row>
    <row r="19" spans="8:8" ht="24.0" customHeight="1">
      <c r="A19" s="12"/>
      <c r="B19" s="12"/>
      <c r="C19" s="20"/>
      <c r="D19" s="20"/>
      <c r="E19" s="19" t="s">
        <v>76</v>
      </c>
      <c r="F19" s="19"/>
      <c r="G19" s="19"/>
      <c r="H19" s="19"/>
      <c r="I19" s="19"/>
      <c r="J19" s="19"/>
      <c r="K19" s="19"/>
    </row>
    <row r="20" spans="8:8" ht="24.0" customHeight="1">
      <c r="A20" s="12"/>
      <c r="B20" s="12"/>
      <c r="C20" s="20"/>
      <c r="D20" s="20"/>
      <c r="E20" s="19" t="s">
        <v>110</v>
      </c>
      <c r="F20" s="19"/>
      <c r="G20" s="19"/>
      <c r="H20" s="19"/>
      <c r="I20" s="19"/>
      <c r="J20" s="19"/>
      <c r="K20" s="19"/>
    </row>
    <row r="21" spans="8:8" ht="24.0" customHeight="1">
      <c r="A21" s="12"/>
      <c r="B21" s="12"/>
      <c r="C21" s="20"/>
      <c r="D21" s="19" t="s">
        <v>77</v>
      </c>
      <c r="E21" s="19"/>
      <c r="F21" s="19"/>
      <c r="G21" s="19"/>
      <c r="H21" s="19"/>
      <c r="I21" s="19"/>
      <c r="J21" s="19"/>
      <c r="K21" s="19"/>
    </row>
    <row r="22" spans="8:8" ht="24.0" customHeight="1">
      <c r="A22" s="12"/>
      <c r="B22" s="12"/>
      <c r="C22" s="20"/>
      <c r="D22" s="19" t="s">
        <v>244</v>
      </c>
      <c r="E22" s="19"/>
      <c r="F22" s="19"/>
      <c r="G22" s="19"/>
      <c r="H22" s="19"/>
      <c r="I22" s="19"/>
      <c r="J22" s="19"/>
      <c r="K22" s="19"/>
    </row>
    <row r="23" spans="8:8" ht="24.0" customHeight="1">
      <c r="A23" s="12"/>
      <c r="B23" s="12"/>
      <c r="C23" s="20"/>
      <c r="D23" s="19" t="s">
        <v>78</v>
      </c>
      <c r="E23" s="19"/>
      <c r="F23" s="19"/>
      <c r="G23" s="19"/>
      <c r="H23" s="19"/>
      <c r="I23" s="19"/>
      <c r="J23" s="19"/>
      <c r="K23" s="19"/>
    </row>
    <row r="24" spans="8:8" ht="24.0" customHeight="1">
      <c r="A24" s="12"/>
      <c r="B24" s="12"/>
      <c r="C24" s="19" t="s">
        <v>70</v>
      </c>
      <c r="D24" s="19"/>
      <c r="E24" s="19"/>
      <c r="F24" s="19"/>
      <c r="G24" s="19"/>
      <c r="H24" s="19"/>
      <c r="I24" s="19"/>
      <c r="J24" s="19"/>
      <c r="K24" s="19"/>
    </row>
    <row r="25" spans="8:8" ht="24.0" customHeight="1">
      <c r="A25" s="21"/>
      <c r="B25" s="22"/>
      <c r="C25" s="23" t="s">
        <v>71</v>
      </c>
      <c r="D25" s="23"/>
      <c r="E25" s="23"/>
      <c r="F25" s="23"/>
      <c r="G25" s="23"/>
      <c r="H25" s="23"/>
      <c r="I25" s="23"/>
      <c r="J25" s="23"/>
      <c r="K25" s="23"/>
    </row>
    <row r="26" spans="8:8" ht="17.4" hidden="1">
      <c r="A26" s="24" t="s">
        <v>51</v>
      </c>
      <c r="B26" s="24"/>
      <c r="C26" s="24"/>
      <c r="D26" s="24"/>
      <c r="E26" s="24"/>
      <c r="F26" s="24"/>
      <c r="G26" s="24"/>
      <c r="H26" s="24"/>
      <c r="I26" s="24"/>
      <c r="J26" s="24"/>
      <c r="K26" s="24"/>
    </row>
  </sheetData>
  <sheetProtection sheet="0" selectLockedCells="1"/>
  <mergeCells count="19">
    <mergeCell ref="A26:K26"/>
    <mergeCell ref="E18:K18"/>
    <mergeCell ref="A4:C5"/>
    <mergeCell ref="A1:C1"/>
    <mergeCell ref="C7:K7"/>
    <mergeCell ref="C8:K12"/>
    <mergeCell ref="D1:K1"/>
    <mergeCell ref="D2:K3"/>
    <mergeCell ref="A2:C3"/>
    <mergeCell ref="C25:K25"/>
    <mergeCell ref="D16:K16"/>
    <mergeCell ref="E19:K19"/>
    <mergeCell ref="D21:K21"/>
    <mergeCell ref="E20:K20"/>
    <mergeCell ref="D15:K15"/>
    <mergeCell ref="C24:K24"/>
    <mergeCell ref="D22:K22"/>
    <mergeCell ref="D23:K23"/>
    <mergeCell ref="E17:K17"/>
  </mergeCells>
  <hyperlinks>
    <hyperlink ref="A26:F26" location="重要声明!A1" display="★重要声明"/>
    <hyperlink ref="E19:K19" location="配置型基金样本!A1" display="——配置型基金样本"/>
    <hyperlink ref="C24:K24" location="风险提示及数据说明!A1" display="风险提示数据说明"/>
    <hyperlink ref="C25:K25" location="重要声明!A1" display="重要声明"/>
    <hyperlink ref="D15:K15" location="主动权益基金股票测算仓位汇总!A1" display="——主动权益基金股票测算仓位汇总"/>
    <hyperlink ref="D16:K16" location="主动权益基金股票仓位、风格、板块配置!A1" display="——主动权益基金股票仓位、风格、板块配置"/>
    <hyperlink ref="E17:K17" location="普通股票型基金样本!A1" display="——普通股票型基金样本"/>
    <hyperlink ref="E18:K18" location="偏股混合型基金样本!A1" display="——偏股混合型基金样本"/>
    <hyperlink ref="D21:K21" location="主要宽基指数行情!A1" display="——主要宽基指数行情"/>
    <hyperlink ref="D23:K23" location="板块指数净值!A1" display="——板块指数净值"/>
    <hyperlink ref="E20:K20" location="剔除行业主题基金后样本!A1" display="——剔除行业主题基金后样本"/>
    <hyperlink ref="D22:K22" location="风格指数行情!A1" display="——风格指数行情"/>
  </hyperlinks>
  <pageMargins left="0.7" right="0.7" top="0.75" bottom="0.75" header="0.3" footer="0.3"/>
  <drawing r:id="rId1"/>
</worksheet>
</file>

<file path=xl/worksheets/sheet10.xml><?xml version="1.0" encoding="utf-8"?>
<worksheet xmlns:r="http://schemas.openxmlformats.org/officeDocument/2006/relationships" xmlns="http://schemas.openxmlformats.org/spreadsheetml/2006/main">
  <dimension ref="A1:T3998"/>
  <sheetViews>
    <sheetView workbookViewId="0" zoomScale="85">
      <pane ySplit="3" topLeftCell="A3966" state="frozen" activePane="bottomLeft"/>
      <selection pane="bottomLeft" activeCell="A3994" sqref="A3994:K3998"/>
    </sheetView>
  </sheetViews>
  <sheetFormatPr defaultRowHeight="14.1" defaultColWidth="0"/>
  <cols>
    <col min="1" max="1" customWidth="1" width="24.628906" style="0"/>
    <col min="2" max="11" customWidth="1" width="14.628906" style="0"/>
    <col min="12" max="12" customWidth="1" width="8.734375" style="25"/>
    <col min="13" max="19" hidden="1" customWidth="1" width="0.0" style="0"/>
    <col min="20" max="16384" hidden="1" customWidth="0" width="8.734375" style="0"/>
  </cols>
  <sheetData>
    <row r="1" spans="8:8" ht="61.15" customHeight="1">
      <c r="B1" s="141" t="s">
        <v>118</v>
      </c>
      <c r="C1" s="142"/>
      <c r="D1" s="143" t="str">
        <f>'首页 '!D2</f>
        <v>主动权益基金仓位跟踪周报(20260618)</v>
      </c>
      <c r="E1" s="144"/>
      <c r="F1" s="144"/>
      <c r="G1" s="144"/>
      <c r="H1" s="144"/>
      <c r="I1" s="144"/>
      <c r="J1" s="144"/>
      <c r="K1" s="144"/>
    </row>
    <row r="2" spans="8:8" ht="36.0" customHeight="1">
      <c r="A2" s="145" t="s">
        <v>58</v>
      </c>
      <c r="B2" s="146"/>
      <c r="C2" s="146"/>
      <c r="D2" s="146"/>
      <c r="E2" s="146"/>
      <c r="F2" s="146"/>
      <c r="G2" s="146"/>
      <c r="H2" s="146"/>
      <c r="I2" s="146"/>
      <c r="J2" s="146"/>
      <c r="K2" s="146"/>
    </row>
    <row r="3" spans="8:8">
      <c r="A3" s="139" t="s">
        <v>30</v>
      </c>
      <c r="B3" s="139" t="s">
        <v>61</v>
      </c>
      <c r="C3" s="139" t="s">
        <v>62</v>
      </c>
      <c r="D3" s="139" t="s">
        <v>63</v>
      </c>
      <c r="E3" s="139" t="s">
        <v>64</v>
      </c>
      <c r="F3" s="139" t="s">
        <v>81</v>
      </c>
      <c r="G3" s="139" t="s">
        <v>60</v>
      </c>
      <c r="H3" s="139" t="s">
        <v>65</v>
      </c>
      <c r="I3" s="139" t="s">
        <v>66</v>
      </c>
      <c r="J3" s="139" t="s">
        <v>67</v>
      </c>
      <c r="K3" s="139" t="s">
        <v>68</v>
      </c>
    </row>
    <row r="4" spans="8:8" ht="14.4">
      <c r="A4" s="53">
        <v>40182.0</v>
      </c>
      <c r="B4" s="140">
        <v>0.9956967719820302</v>
      </c>
      <c r="C4" s="140">
        <v>0.9998126858632879</v>
      </c>
      <c r="D4" s="140">
        <v>1.00372958159373</v>
      </c>
      <c r="E4" s="140">
        <v>1.005951590855998</v>
      </c>
      <c r="F4" s="140">
        <v>0.9929333262755153</v>
      </c>
      <c r="G4" s="140">
        <v>0.982907816776294</v>
      </c>
      <c r="H4" s="140">
        <v>1.00007848354239</v>
      </c>
      <c r="I4" s="140">
        <v>0.9977434708435884</v>
      </c>
      <c r="J4" s="140">
        <v>1.012590376761173</v>
      </c>
      <c r="K4" s="140">
        <v>0.9803030120158776</v>
      </c>
    </row>
    <row r="5" spans="8:8" ht="14.4">
      <c r="A5" s="53">
        <v>40183.0</v>
      </c>
      <c r="B5" s="140">
        <v>1.014547829316901</v>
      </c>
      <c r="C5" s="140">
        <v>0.9983288240347772</v>
      </c>
      <c r="D5" s="140">
        <v>1.009316561768392</v>
      </c>
      <c r="E5" s="140">
        <v>1.026417311663822</v>
      </c>
      <c r="F5" s="140">
        <v>1.001639966291943</v>
      </c>
      <c r="G5" s="140">
        <v>0.962292502007003</v>
      </c>
      <c r="H5" s="140">
        <v>1.002797567190546</v>
      </c>
      <c r="I5" s="140">
        <v>1.003318522132055</v>
      </c>
      <c r="J5" s="140">
        <v>1.036611312909161</v>
      </c>
      <c r="K5" s="140">
        <v>0.9954016518606246</v>
      </c>
    </row>
    <row r="6" spans="8:8" ht="14.4">
      <c r="A6" s="53">
        <v>40184.0</v>
      </c>
      <c r="B6" s="140">
        <v>1.014451202462567</v>
      </c>
      <c r="C6" s="140">
        <v>0.9967085871185792</v>
      </c>
      <c r="D6" s="140">
        <v>1.00770906497942</v>
      </c>
      <c r="E6" s="140">
        <v>1.033439630888545</v>
      </c>
      <c r="F6" s="140">
        <v>0.9991313209836795</v>
      </c>
      <c r="G6" s="140">
        <v>0.9639325607139884</v>
      </c>
      <c r="H6" s="140">
        <v>0.99404032578809</v>
      </c>
      <c r="I6" s="140">
        <v>1.004154208281153</v>
      </c>
      <c r="J6" s="140">
        <v>1.028616427440896</v>
      </c>
      <c r="K6" s="140">
        <v>0.9794790402910438</v>
      </c>
    </row>
    <row r="7" spans="8:8" ht="14.4">
      <c r="A7" s="53">
        <v>40185.0</v>
      </c>
      <c r="B7" s="140">
        <v>0.996255045001741</v>
      </c>
      <c r="C7" s="140">
        <v>0.9692663182699014</v>
      </c>
      <c r="D7" s="140">
        <v>0.9966171254117822</v>
      </c>
      <c r="E7" s="140">
        <v>1.012073482517173</v>
      </c>
      <c r="F7" s="140">
        <v>0.9792961718723914</v>
      </c>
      <c r="G7" s="140">
        <v>0.9570725369747138</v>
      </c>
      <c r="H7" s="140">
        <v>0.970706792224502</v>
      </c>
      <c r="I7" s="140">
        <v>0.9809835253672754</v>
      </c>
      <c r="J7" s="140">
        <v>1.00379353519704</v>
      </c>
      <c r="K7" s="140">
        <v>0.9591538039621785</v>
      </c>
    </row>
    <row r="8" spans="8:8" ht="14.4">
      <c r="A8" s="53">
        <v>40186.0</v>
      </c>
      <c r="B8" s="140">
        <v>0.9915164488912317</v>
      </c>
      <c r="C8" s="140">
        <v>0.9690854292536644</v>
      </c>
      <c r="D8" s="140">
        <v>1.003861571774433</v>
      </c>
      <c r="E8" s="140">
        <v>1.025611870973162</v>
      </c>
      <c r="F8" s="140">
        <v>0.9861805777645216</v>
      </c>
      <c r="G8" s="140">
        <v>0.9718776684448944</v>
      </c>
      <c r="H8" s="140">
        <v>0.9790891820128507</v>
      </c>
      <c r="I8" s="140">
        <v>0.9863150797048033</v>
      </c>
      <c r="J8" s="140">
        <v>1.024919443783083</v>
      </c>
      <c r="K8" s="140">
        <v>0.965142826127129</v>
      </c>
    </row>
    <row r="9" spans="8:8" ht="14.4">
      <c r="A9" s="53">
        <v>40189.0</v>
      </c>
      <c r="B9" s="140">
        <v>0.992347146395845</v>
      </c>
      <c r="C9" s="140">
        <v>0.9653688164040293</v>
      </c>
      <c r="D9" s="140">
        <v>1.005916407599241</v>
      </c>
      <c r="E9" s="140">
        <v>1.056971106176963</v>
      </c>
      <c r="F9" s="140">
        <v>0.991110545314127</v>
      </c>
      <c r="G9" s="140">
        <v>0.9523694807265098</v>
      </c>
      <c r="H9" s="140">
        <v>0.9789466571789023</v>
      </c>
      <c r="I9" s="140">
        <v>0.9840503736232914</v>
      </c>
      <c r="J9" s="140">
        <v>1.053221677193015</v>
      </c>
      <c r="K9" s="140">
        <v>0.9691255249986754</v>
      </c>
    </row>
    <row r="10" spans="8:8" ht="14.4">
      <c r="A10" s="53">
        <v>40190.0</v>
      </c>
      <c r="B10" s="140">
        <v>1.008156728145622</v>
      </c>
      <c r="C10" s="140">
        <v>0.9913900782214978</v>
      </c>
      <c r="D10" s="140">
        <v>1.021454835290821</v>
      </c>
      <c r="E10" s="140">
        <v>1.074098864020953</v>
      </c>
      <c r="F10" s="140">
        <v>1.015808500342022</v>
      </c>
      <c r="G10" s="140">
        <v>0.9672175952332973</v>
      </c>
      <c r="H10" s="140">
        <v>1.001810317390709</v>
      </c>
      <c r="I10" s="140">
        <v>1.011454575267272</v>
      </c>
      <c r="J10" s="140">
        <v>1.075407069959517</v>
      </c>
      <c r="K10" s="140">
        <v>0.9736796356658907</v>
      </c>
    </row>
    <row r="11" spans="8:8" ht="14.4">
      <c r="A11" s="53">
        <v>40191.0</v>
      </c>
      <c r="B11" s="140">
        <v>0.9737383978045648</v>
      </c>
      <c r="C11" s="140">
        <v>0.972367674079824</v>
      </c>
      <c r="D11" s="140">
        <v>1.002732476554033</v>
      </c>
      <c r="E11" s="140">
        <v>1.078016530310559</v>
      </c>
      <c r="F11" s="140">
        <v>0.9992742299058424</v>
      </c>
      <c r="G11" s="140">
        <v>0.9368068435291256</v>
      </c>
      <c r="H11" s="140">
        <v>0.9940105597434383</v>
      </c>
      <c r="I11" s="140">
        <v>1.018658524679661</v>
      </c>
      <c r="J11" s="140">
        <v>1.088666857999986</v>
      </c>
      <c r="K11" s="140">
        <v>0.9215133966365813</v>
      </c>
    </row>
    <row r="12" spans="8:8" ht="14.4">
      <c r="A12" s="53">
        <v>40192.0</v>
      </c>
      <c r="B12" s="140">
        <v>0.9866798048592772</v>
      </c>
      <c r="C12" s="140">
        <v>0.9948110483462852</v>
      </c>
      <c r="D12" s="140">
        <v>1.038001283582912</v>
      </c>
      <c r="E12" s="140">
        <v>1.104480618883273</v>
      </c>
      <c r="F12" s="140">
        <v>1.020328736237544</v>
      </c>
      <c r="G12" s="140">
        <v>0.9488612820511481</v>
      </c>
      <c r="H12" s="140">
        <v>1.023283880177683</v>
      </c>
      <c r="I12" s="140">
        <v>1.045395790404549</v>
      </c>
      <c r="J12" s="140">
        <v>1.119229144336213</v>
      </c>
      <c r="K12" s="140">
        <v>0.9292235657100065</v>
      </c>
    </row>
    <row r="13" spans="8:8" ht="14.4">
      <c r="A13" s="53">
        <v>40193.0</v>
      </c>
      <c r="B13" s="140">
        <v>0.988922391380299</v>
      </c>
      <c r="C13" s="140">
        <v>1.011466795294883</v>
      </c>
      <c r="D13" s="140">
        <v>1.04993423828025</v>
      </c>
      <c r="E13" s="140">
        <v>1.115148396608752</v>
      </c>
      <c r="F13" s="140">
        <v>1.023485221108419</v>
      </c>
      <c r="G13" s="140">
        <v>0.9678475861635574</v>
      </c>
      <c r="H13" s="140">
        <v>1.027526720959608</v>
      </c>
      <c r="I13" s="140">
        <v>1.049462953925516</v>
      </c>
      <c r="J13" s="140">
        <v>1.114805466758844</v>
      </c>
      <c r="K13" s="140">
        <v>0.9318419152373367</v>
      </c>
    </row>
    <row r="14" spans="8:8" ht="14.4">
      <c r="A14" s="53">
        <v>40196.0</v>
      </c>
      <c r="B14" s="140">
        <v>0.9934792249743412</v>
      </c>
      <c r="C14" s="140">
        <v>1.024507444374428</v>
      </c>
      <c r="D14" s="140">
        <v>1.054502503679007</v>
      </c>
      <c r="E14" s="140">
        <v>1.132024709281709</v>
      </c>
      <c r="F14" s="140">
        <v>1.042550151407884</v>
      </c>
      <c r="G14" s="140">
        <v>0.9828452711239112</v>
      </c>
      <c r="H14" s="140">
        <v>1.046143704689235</v>
      </c>
      <c r="I14" s="140">
        <v>1.066432451690742</v>
      </c>
      <c r="J14" s="140">
        <v>1.129572084496014</v>
      </c>
      <c r="K14" s="140">
        <v>0.924096265089152</v>
      </c>
    </row>
    <row r="15" spans="8:8" ht="14.4">
      <c r="A15" s="53">
        <v>40197.0</v>
      </c>
      <c r="B15" s="140">
        <v>0.9975616881121018</v>
      </c>
      <c r="C15" s="140">
        <v>1.019426205140415</v>
      </c>
      <c r="D15" s="140">
        <v>1.051773272825811</v>
      </c>
      <c r="E15" s="140">
        <v>1.117449149302285</v>
      </c>
      <c r="F15" s="140">
        <v>1.041875111719685</v>
      </c>
      <c r="G15" s="140">
        <v>0.9843126971642687</v>
      </c>
      <c r="H15" s="140">
        <v>1.044797159231232</v>
      </c>
      <c r="I15" s="140">
        <v>1.062707732190591</v>
      </c>
      <c r="J15" s="140">
        <v>1.121106380989492</v>
      </c>
      <c r="K15" s="140">
        <v>0.9327185863021163</v>
      </c>
    </row>
    <row r="16" spans="8:8" ht="14.4">
      <c r="A16" s="53">
        <v>40198.0</v>
      </c>
      <c r="B16" s="140">
        <v>0.9601737582728532</v>
      </c>
      <c r="C16" s="140">
        <v>0.9826397259603995</v>
      </c>
      <c r="D16" s="140">
        <v>1.039134894870423</v>
      </c>
      <c r="E16" s="140">
        <v>1.057178317176773</v>
      </c>
      <c r="F16" s="140">
        <v>1.017841992870911</v>
      </c>
      <c r="G16" s="140">
        <v>0.9522877741141197</v>
      </c>
      <c r="H16" s="140">
        <v>1.010511290212033</v>
      </c>
      <c r="I16" s="140">
        <v>1.029169264484108</v>
      </c>
      <c r="J16" s="140">
        <v>1.063520408600987</v>
      </c>
      <c r="K16" s="140">
        <v>0.9046196505898305</v>
      </c>
    </row>
    <row r="17" spans="8:8" ht="14.4">
      <c r="A17" s="53">
        <v>40199.0</v>
      </c>
      <c r="B17" s="140">
        <v>0.9496685794924818</v>
      </c>
      <c r="C17" s="140">
        <v>0.9817738117971693</v>
      </c>
      <c r="D17" s="140">
        <v>1.049548011895588</v>
      </c>
      <c r="E17" s="140">
        <v>1.063976846423859</v>
      </c>
      <c r="F17" s="140">
        <v>1.019672832026135</v>
      </c>
      <c r="G17" s="140">
        <v>0.9638958829140751</v>
      </c>
      <c r="H17" s="140">
        <v>1.015985981737584</v>
      </c>
      <c r="I17" s="140">
        <v>1.034124498143816</v>
      </c>
      <c r="J17" s="140">
        <v>1.067941896151011</v>
      </c>
      <c r="K17" s="140">
        <v>0.9231289987777217</v>
      </c>
    </row>
    <row r="18" spans="8:8" ht="14.4">
      <c r="A18" s="53">
        <v>40200.0</v>
      </c>
      <c r="B18" s="140">
        <v>0.9234982752734576</v>
      </c>
      <c r="C18" s="140">
        <v>0.95684970509799</v>
      </c>
      <c r="D18" s="140">
        <v>1.012615009843664</v>
      </c>
      <c r="E18" s="140">
        <v>1.03246935098157</v>
      </c>
      <c r="F18" s="140">
        <v>1.000068654928354</v>
      </c>
      <c r="G18" s="140">
        <v>0.9414609305309237</v>
      </c>
      <c r="H18" s="140">
        <v>0.990882513312134</v>
      </c>
      <c r="I18" s="140">
        <v>1.014011714361063</v>
      </c>
      <c r="J18" s="140">
        <v>1.040461711510059</v>
      </c>
      <c r="K18" s="140">
        <v>0.9342236288968402</v>
      </c>
    </row>
    <row r="19" spans="8:8" ht="14.4">
      <c r="A19" s="53">
        <v>40203.0</v>
      </c>
      <c r="B19" s="140">
        <v>0.9154262053750868</v>
      </c>
      <c r="C19" s="140">
        <v>0.9448372021960788</v>
      </c>
      <c r="D19" s="140">
        <v>0.997946592141665</v>
      </c>
      <c r="E19" s="140">
        <v>1.037007574066796</v>
      </c>
      <c r="F19" s="140">
        <v>0.9860817858566188</v>
      </c>
      <c r="G19" s="140">
        <v>0.9263829658659006</v>
      </c>
      <c r="H19" s="140">
        <v>0.9804564752940629</v>
      </c>
      <c r="I19" s="140">
        <v>1.004465617339125</v>
      </c>
      <c r="J19" s="140">
        <v>1.02512535443171</v>
      </c>
      <c r="K19" s="140">
        <v>0.9200753624543945</v>
      </c>
    </row>
    <row r="20" spans="8:8" ht="14.4">
      <c r="A20" s="53">
        <v>40204.0</v>
      </c>
      <c r="B20" s="140">
        <v>0.8832406417196982</v>
      </c>
      <c r="C20" s="140">
        <v>0.9107095393206456</v>
      </c>
      <c r="D20" s="140">
        <v>0.971761970038708</v>
      </c>
      <c r="E20" s="140">
        <v>0.9960360373086269</v>
      </c>
      <c r="F20" s="140">
        <v>0.9545858165350417</v>
      </c>
      <c r="G20" s="140">
        <v>0.8818537309015402</v>
      </c>
      <c r="H20" s="140">
        <v>0.949237830180877</v>
      </c>
      <c r="I20" s="140">
        <v>0.973702843673084</v>
      </c>
      <c r="J20" s="140">
        <v>0.9938606071426777</v>
      </c>
      <c r="K20" s="140">
        <v>0.910198190000077</v>
      </c>
    </row>
    <row r="21" spans="8:8" ht="14.4">
      <c r="A21" s="53">
        <v>40205.0</v>
      </c>
      <c r="B21" s="140">
        <v>0.8749653962193258</v>
      </c>
      <c r="C21" s="140">
        <v>0.899024532596594</v>
      </c>
      <c r="D21" s="140">
        <v>0.9606262833503547</v>
      </c>
      <c r="E21" s="140">
        <v>0.99099040965856</v>
      </c>
      <c r="F21" s="140">
        <v>0.9508405042204586</v>
      </c>
      <c r="G21" s="140">
        <v>0.8789150514788457</v>
      </c>
      <c r="H21" s="140">
        <v>0.9422511894434025</v>
      </c>
      <c r="I21" s="140">
        <v>0.9677977790174</v>
      </c>
      <c r="J21" s="140">
        <v>0.9927163069820725</v>
      </c>
      <c r="K21" s="140">
        <v>0.8850422982406285</v>
      </c>
    </row>
    <row r="22" spans="8:8" ht="14.4">
      <c r="A22" s="53">
        <v>40206.0</v>
      </c>
      <c r="B22" s="140">
        <v>0.8792986635925338</v>
      </c>
      <c r="C22" s="140">
        <v>0.9097431216904672</v>
      </c>
      <c r="D22" s="140">
        <v>0.9738386048962703</v>
      </c>
      <c r="E22" s="140">
        <v>1.004110660196393</v>
      </c>
      <c r="F22" s="140">
        <v>0.9614840406878692</v>
      </c>
      <c r="G22" s="140">
        <v>0.8873978655831218</v>
      </c>
      <c r="H22" s="140">
        <v>0.9570421113333303</v>
      </c>
      <c r="I22" s="140">
        <v>0.9873149472883187</v>
      </c>
      <c r="J22" s="140">
        <v>1.012134978688192</v>
      </c>
      <c r="K22" s="140">
        <v>0.8735443915216294</v>
      </c>
    </row>
    <row r="23" spans="8:8" ht="14.4">
      <c r="A23" s="53">
        <v>40207.0</v>
      </c>
      <c r="B23" s="140">
        <v>0.8771275693343354</v>
      </c>
      <c r="C23" s="140">
        <v>0.9097200250980804</v>
      </c>
      <c r="D23" s="140">
        <v>0.981776942233562</v>
      </c>
      <c r="E23" s="140">
        <v>1.017785565763492</v>
      </c>
      <c r="F23" s="140">
        <v>0.9626530849481185</v>
      </c>
      <c r="G23" s="140">
        <v>0.8862544815056898</v>
      </c>
      <c r="H23" s="140">
        <v>0.9668908626749743</v>
      </c>
      <c r="I23" s="140">
        <v>1.005815260924492</v>
      </c>
      <c r="J23" s="140">
        <v>1.020168262287947</v>
      </c>
      <c r="K23" s="140">
        <v>0.8707859185777822</v>
      </c>
    </row>
    <row r="24" spans="8:8" ht="14.4">
      <c r="A24" s="53">
        <v>40210.0</v>
      </c>
      <c r="B24" s="140">
        <v>0.850155283735253</v>
      </c>
      <c r="C24" s="140">
        <v>0.8959651967556949</v>
      </c>
      <c r="D24" s="140">
        <v>0.9578340692215057</v>
      </c>
      <c r="E24" s="140">
        <v>1.008659091480206</v>
      </c>
      <c r="F24" s="140">
        <v>0.9497541424583749</v>
      </c>
      <c r="G24" s="140">
        <v>0.8957396751118029</v>
      </c>
      <c r="H24" s="140">
        <v>0.9634638674600202</v>
      </c>
      <c r="I24" s="140">
        <v>1.013797900206647</v>
      </c>
      <c r="J24" s="140">
        <v>0.9888384965841213</v>
      </c>
      <c r="K24" s="140">
        <v>0.8582567009026217</v>
      </c>
    </row>
    <row r="25" spans="8:8" ht="14.4">
      <c r="A25" s="53">
        <v>40211.0</v>
      </c>
      <c r="B25" s="140">
        <v>0.8533349784389609</v>
      </c>
      <c r="C25" s="140">
        <v>0.8933353726444253</v>
      </c>
      <c r="D25" s="140">
        <v>0.9421544651897411</v>
      </c>
      <c r="E25" s="140">
        <v>0.9904386516239758</v>
      </c>
      <c r="F25" s="140">
        <v>0.9448351920417823</v>
      </c>
      <c r="G25" s="140">
        <v>0.887957768798786</v>
      </c>
      <c r="H25" s="140">
        <v>0.9556852985955218</v>
      </c>
      <c r="I25" s="140">
        <v>1.001942791839601</v>
      </c>
      <c r="J25" s="140">
        <v>0.9816202099414448</v>
      </c>
      <c r="K25" s="140">
        <v>0.8601104657469869</v>
      </c>
    </row>
    <row r="26" spans="8:8" ht="14.4">
      <c r="A26" s="53">
        <v>40212.0</v>
      </c>
      <c r="B26" s="140">
        <v>0.8837753230102513</v>
      </c>
      <c r="C26" s="140">
        <v>0.9143345857462909</v>
      </c>
      <c r="D26" s="140">
        <v>0.9539088068041747</v>
      </c>
      <c r="E26" s="140">
        <v>0.9890592404337148</v>
      </c>
      <c r="F26" s="140">
        <v>0.9646839351663232</v>
      </c>
      <c r="G26" s="140">
        <v>0.9084345242335338</v>
      </c>
      <c r="H26" s="140">
        <v>0.9629209177083735</v>
      </c>
      <c r="I26" s="140">
        <v>0.9992517997472631</v>
      </c>
      <c r="J26" s="140">
        <v>0.9876003602561588</v>
      </c>
      <c r="K26" s="140">
        <v>0.8911130705780527</v>
      </c>
    </row>
    <row r="27" spans="8:8" ht="14.4">
      <c r="A27" s="53">
        <v>40213.0</v>
      </c>
      <c r="B27" s="140">
        <v>0.87579491214441</v>
      </c>
      <c r="C27" s="140">
        <v>0.9149885706023767</v>
      </c>
      <c r="D27" s="140">
        <v>0.955748821898418</v>
      </c>
      <c r="E27" s="140">
        <v>0.9968333493711073</v>
      </c>
      <c r="F27" s="140">
        <v>0.9741716335629212</v>
      </c>
      <c r="G27" s="140">
        <v>0.9179016682201019</v>
      </c>
      <c r="H27" s="140">
        <v>0.9711866837844921</v>
      </c>
      <c r="I27" s="140">
        <v>1.006346108792655</v>
      </c>
      <c r="J27" s="140">
        <v>1.000350362823937</v>
      </c>
      <c r="K27" s="140">
        <v>0.884308263026668</v>
      </c>
    </row>
    <row r="28" spans="8:8" ht="14.4">
      <c r="A28" s="53">
        <v>40214.0</v>
      </c>
      <c r="B28" s="140">
        <v>0.8509279383470059</v>
      </c>
      <c r="C28" s="140">
        <v>0.8943544894459585</v>
      </c>
      <c r="D28" s="140">
        <v>0.9506981231614564</v>
      </c>
      <c r="E28" s="140">
        <v>0.9816098318196683</v>
      </c>
      <c r="F28" s="140">
        <v>0.9580273347495263</v>
      </c>
      <c r="G28" s="140">
        <v>0.8910761124083766</v>
      </c>
      <c r="H28" s="140">
        <v>0.9557170111339359</v>
      </c>
      <c r="I28" s="140">
        <v>0.9892247875351077</v>
      </c>
      <c r="J28" s="140">
        <v>0.979658417755872</v>
      </c>
      <c r="K28" s="140">
        <v>0.8694509309464649</v>
      </c>
    </row>
    <row r="29" spans="8:8" ht="14.4">
      <c r="A29" s="53">
        <v>40217.0</v>
      </c>
      <c r="B29" s="140">
        <v>0.8534694858612766</v>
      </c>
      <c r="C29" s="140">
        <v>0.8953390963142241</v>
      </c>
      <c r="D29" s="140">
        <v>0.9480166728300927</v>
      </c>
      <c r="E29" s="140">
        <v>0.9778785699040431</v>
      </c>
      <c r="F29" s="140">
        <v>0.9582000289944712</v>
      </c>
      <c r="G29" s="140">
        <v>0.8854194228614088</v>
      </c>
      <c r="H29" s="140">
        <v>0.9588380375248102</v>
      </c>
      <c r="I29" s="140">
        <v>0.9889032393139802</v>
      </c>
      <c r="J29" s="140">
        <v>0.974900952410025</v>
      </c>
      <c r="K29" s="140">
        <v>0.866259930021768</v>
      </c>
    </row>
    <row r="30" spans="8:8" ht="14.4">
      <c r="A30" s="53">
        <v>40218.0</v>
      </c>
      <c r="B30" s="140">
        <v>0.8609376031835964</v>
      </c>
      <c r="C30" s="140">
        <v>0.8946282643104482</v>
      </c>
      <c r="D30" s="140">
        <v>0.9509110568995633</v>
      </c>
      <c r="E30" s="140">
        <v>0.9826487422453394</v>
      </c>
      <c r="F30" s="140">
        <v>0.9645746632262623</v>
      </c>
      <c r="G30" s="140">
        <v>0.8801976568962557</v>
      </c>
      <c r="H30" s="140">
        <v>0.9564458501752178</v>
      </c>
      <c r="I30" s="140">
        <v>0.9865219107510196</v>
      </c>
      <c r="J30" s="140">
        <v>0.9742170816907053</v>
      </c>
      <c r="K30" s="140">
        <v>0.8738406035521138</v>
      </c>
    </row>
    <row r="31" spans="8:8" ht="14.4">
      <c r="A31" s="53">
        <v>40219.0</v>
      </c>
      <c r="B31" s="140">
        <v>0.8723291353426192</v>
      </c>
      <c r="C31" s="140">
        <v>0.9066028094992579</v>
      </c>
      <c r="D31" s="140">
        <v>0.9617762620581498</v>
      </c>
      <c r="E31" s="140">
        <v>1.017874026711714</v>
      </c>
      <c r="F31" s="140">
        <v>0.9722782175670633</v>
      </c>
      <c r="G31" s="140">
        <v>0.8931372734891061</v>
      </c>
      <c r="H31" s="140">
        <v>0.9681133101417636</v>
      </c>
      <c r="I31" s="140">
        <v>1.000652128671868</v>
      </c>
      <c r="J31" s="140">
        <v>0.9938708485109214</v>
      </c>
      <c r="K31" s="140">
        <v>0.8874917004157055</v>
      </c>
    </row>
    <row r="32" spans="8:8" ht="14.4">
      <c r="A32" s="53">
        <v>40220.0</v>
      </c>
      <c r="B32" s="140">
        <v>0.8762843882019391</v>
      </c>
      <c r="C32" s="140">
        <v>0.9068070199704336</v>
      </c>
      <c r="D32" s="140">
        <v>0.9610185200980295</v>
      </c>
      <c r="E32" s="140">
        <v>1.010692594265995</v>
      </c>
      <c r="F32" s="140">
        <v>0.966405023559978</v>
      </c>
      <c r="G32" s="140">
        <v>0.898666700398776</v>
      </c>
      <c r="H32" s="140">
        <v>0.9675842444773589</v>
      </c>
      <c r="I32" s="140">
        <v>1.002523511960254</v>
      </c>
      <c r="J32" s="140">
        <v>0.992799296154753</v>
      </c>
      <c r="K32" s="140">
        <v>0.885311115530921</v>
      </c>
    </row>
    <row r="33" spans="8:8" ht="14.4">
      <c r="A33" s="53">
        <v>40221.0</v>
      </c>
      <c r="B33" s="140">
        <v>0.8897733334868632</v>
      </c>
      <c r="C33" s="140">
        <v>0.9180605945808211</v>
      </c>
      <c r="D33" s="140">
        <v>0.9710246631273246</v>
      </c>
      <c r="E33" s="140">
        <v>1.024045343496867</v>
      </c>
      <c r="F33" s="140">
        <v>0.9746275074769181</v>
      </c>
      <c r="G33" s="140">
        <v>0.9071169120808142</v>
      </c>
      <c r="H33" s="140">
        <v>0.9780283461488661</v>
      </c>
      <c r="I33" s="140">
        <v>1.009182349327158</v>
      </c>
      <c r="J33" s="140">
        <v>1.006440288498061</v>
      </c>
      <c r="K33" s="140">
        <v>0.8929570367780263</v>
      </c>
    </row>
    <row r="34" spans="8:8" ht="14.4">
      <c r="A34" s="53">
        <v>40231.0</v>
      </c>
      <c r="B34" s="140">
        <v>0.8864486712022867</v>
      </c>
      <c r="C34" s="140">
        <v>0.9176552636066516</v>
      </c>
      <c r="D34" s="140">
        <v>0.9736402427716515</v>
      </c>
      <c r="E34" s="140">
        <v>1.037315732303639</v>
      </c>
      <c r="F34" s="140">
        <v>0.9789515632848528</v>
      </c>
      <c r="G34" s="140">
        <v>0.8982155086722371</v>
      </c>
      <c r="H34" s="140">
        <v>0.9760019993424982</v>
      </c>
      <c r="I34" s="140">
        <v>1.010188979105994</v>
      </c>
      <c r="J34" s="140">
        <v>1.001493727841711</v>
      </c>
      <c r="K34" s="140">
        <v>0.8862694317729337</v>
      </c>
    </row>
    <row r="35" spans="8:8" ht="14.4">
      <c r="A35" s="53">
        <v>40232.0</v>
      </c>
      <c r="B35" s="140">
        <v>0.8786001262319441</v>
      </c>
      <c r="C35" s="140">
        <v>0.9272468055074202</v>
      </c>
      <c r="D35" s="140">
        <v>0.9882779021766442</v>
      </c>
      <c r="E35" s="140">
        <v>1.065093608531693</v>
      </c>
      <c r="F35" s="140">
        <v>0.982332831243732</v>
      </c>
      <c r="G35" s="140">
        <v>0.8945262983309655</v>
      </c>
      <c r="H35" s="140">
        <v>0.9808110153451877</v>
      </c>
      <c r="I35" s="140">
        <v>1.021309477958286</v>
      </c>
      <c r="J35" s="140">
        <v>1.014705168550969</v>
      </c>
      <c r="K35" s="140">
        <v>0.8643326078003924</v>
      </c>
    </row>
    <row r="36" spans="8:8" ht="14.4">
      <c r="A36" s="53">
        <v>40233.0</v>
      </c>
      <c r="B36" s="140">
        <v>0.8931688286556013</v>
      </c>
      <c r="C36" s="140">
        <v>0.9476652608408126</v>
      </c>
      <c r="D36" s="140">
        <v>1.011844270771338</v>
      </c>
      <c r="E36" s="140">
        <v>1.084933094289779</v>
      </c>
      <c r="F36" s="140">
        <v>1.002566748304579</v>
      </c>
      <c r="G36" s="140">
        <v>0.9109099775760295</v>
      </c>
      <c r="H36" s="140">
        <v>0.998263793712513</v>
      </c>
      <c r="I36" s="140">
        <v>1.048405198664454</v>
      </c>
      <c r="J36" s="140">
        <v>1.038960471438111</v>
      </c>
      <c r="K36" s="140">
        <v>0.8709756358356046</v>
      </c>
    </row>
    <row r="37" spans="8:8" ht="14.4">
      <c r="A37" s="53">
        <v>40234.0</v>
      </c>
      <c r="B37" s="140">
        <v>0.9048958517225026</v>
      </c>
      <c r="C37" s="140">
        <v>0.9633735791520308</v>
      </c>
      <c r="D37" s="140">
        <v>1.019991919774393</v>
      </c>
      <c r="E37" s="140">
        <v>1.097567886798956</v>
      </c>
      <c r="F37" s="140">
        <v>1.013862154834827</v>
      </c>
      <c r="G37" s="140">
        <v>0.9401993829702124</v>
      </c>
      <c r="H37" s="140">
        <v>1.01426204464453</v>
      </c>
      <c r="I37" s="140">
        <v>1.057335959592289</v>
      </c>
      <c r="J37" s="140">
        <v>1.049924901142869</v>
      </c>
      <c r="K37" s="140">
        <v>0.8870472833551861</v>
      </c>
    </row>
    <row r="38" spans="8:8" ht="14.4">
      <c r="A38" s="53">
        <v>40235.0</v>
      </c>
      <c r="B38" s="140">
        <v>0.8987286018179693</v>
      </c>
      <c r="C38" s="140">
        <v>0.9673814753229322</v>
      </c>
      <c r="D38" s="140">
        <v>1.020645102924434</v>
      </c>
      <c r="E38" s="140">
        <v>1.118592177884329</v>
      </c>
      <c r="F38" s="140">
        <v>1.011264013433361</v>
      </c>
      <c r="G38" s="140">
        <v>0.9376650967920455</v>
      </c>
      <c r="H38" s="140">
        <v>1.013175571339414</v>
      </c>
      <c r="I38" s="140">
        <v>1.062717664739779</v>
      </c>
      <c r="J38" s="140">
        <v>1.052483933500162</v>
      </c>
      <c r="K38" s="140">
        <v>0.8854975854738442</v>
      </c>
    </row>
    <row r="39" spans="8:8" ht="14.4">
      <c r="A39" s="53">
        <v>40238.0</v>
      </c>
      <c r="B39" s="140">
        <v>0.9137056552986059</v>
      </c>
      <c r="C39" s="140">
        <v>0.9774071896534906</v>
      </c>
      <c r="D39" s="140">
        <v>1.02749290326322</v>
      </c>
      <c r="E39" s="140">
        <v>1.118951030705172</v>
      </c>
      <c r="F39" s="140">
        <v>1.022457984905526</v>
      </c>
      <c r="G39" s="140">
        <v>0.943651236187797</v>
      </c>
      <c r="H39" s="140">
        <v>1.022030385174158</v>
      </c>
      <c r="I39" s="140">
        <v>1.070197061330731</v>
      </c>
      <c r="J39" s="140">
        <v>1.060833246752676</v>
      </c>
      <c r="K39" s="140">
        <v>0.9013946516656817</v>
      </c>
    </row>
    <row r="40" spans="8:8" ht="14.4">
      <c r="A40" s="53">
        <v>40239.0</v>
      </c>
      <c r="B40" s="140">
        <v>0.9032581641176293</v>
      </c>
      <c r="C40" s="140">
        <v>0.9719408704338146</v>
      </c>
      <c r="D40" s="140">
        <v>1.039244451500992</v>
      </c>
      <c r="E40" s="140">
        <v>1.136367472116424</v>
      </c>
      <c r="F40" s="140">
        <v>1.019977462552399</v>
      </c>
      <c r="G40" s="140">
        <v>0.9503459934601273</v>
      </c>
      <c r="H40" s="140">
        <v>1.020579444498303</v>
      </c>
      <c r="I40" s="140">
        <v>1.065954985527938</v>
      </c>
      <c r="J40" s="140">
        <v>1.064696010186188</v>
      </c>
      <c r="K40" s="140">
        <v>0.9011259717176201</v>
      </c>
    </row>
    <row r="41" spans="8:8" ht="14.4">
      <c r="A41" s="53">
        <v>40240.0</v>
      </c>
      <c r="B41" s="140">
        <v>0.9129364716874014</v>
      </c>
      <c r="C41" s="140">
        <v>0.9832465829416679</v>
      </c>
      <c r="D41" s="140">
        <v>1.073678541820559</v>
      </c>
      <c r="E41" s="140">
        <v>1.145042387126403</v>
      </c>
      <c r="F41" s="140">
        <v>1.02979140643689</v>
      </c>
      <c r="G41" s="140">
        <v>0.9491719703881528</v>
      </c>
      <c r="H41" s="140">
        <v>1.032435678219187</v>
      </c>
      <c r="I41" s="140">
        <v>1.072473459331649</v>
      </c>
      <c r="J41" s="140">
        <v>1.080649090533486</v>
      </c>
      <c r="K41" s="140">
        <v>0.9045782817422509</v>
      </c>
    </row>
    <row r="42" spans="8:8" ht="14.4">
      <c r="A42" s="53">
        <v>40241.0</v>
      </c>
      <c r="B42" s="140">
        <v>0.887256656634431</v>
      </c>
      <c r="C42" s="140">
        <v>0.9529075378983639</v>
      </c>
      <c r="D42" s="140">
        <v>1.04204835343318</v>
      </c>
      <c r="E42" s="140">
        <v>1.095962656836742</v>
      </c>
      <c r="F42" s="140">
        <v>1.004592228520769</v>
      </c>
      <c r="G42" s="140">
        <v>0.9262028235954733</v>
      </c>
      <c r="H42" s="140">
        <v>0.9993585413475485</v>
      </c>
      <c r="I42" s="140">
        <v>1.040674647803493</v>
      </c>
      <c r="J42" s="140">
        <v>1.036851255543812</v>
      </c>
      <c r="K42" s="140">
        <v>0.8835525772580409</v>
      </c>
    </row>
    <row r="43" spans="8:8" ht="14.4">
      <c r="A43" s="53">
        <v>40242.0</v>
      </c>
      <c r="B43" s="140">
        <v>0.8886781422314727</v>
      </c>
      <c r="C43" s="140">
        <v>0.9602357187413578</v>
      </c>
      <c r="D43" s="140">
        <v>1.038122336053879</v>
      </c>
      <c r="E43" s="140">
        <v>1.092104078138226</v>
      </c>
      <c r="F43" s="140">
        <v>1.011348627176167</v>
      </c>
      <c r="G43" s="140">
        <v>0.9272496163742697</v>
      </c>
      <c r="H43" s="140">
        <v>1.001818564772377</v>
      </c>
      <c r="I43" s="140">
        <v>1.046185497194164</v>
      </c>
      <c r="J43" s="140">
        <v>1.036374067909947</v>
      </c>
      <c r="K43" s="140">
        <v>0.8878668345039498</v>
      </c>
    </row>
    <row r="44" spans="8:8" ht="14.4">
      <c r="A44" s="53">
        <v>40245.0</v>
      </c>
      <c r="B44" s="140">
        <v>0.8979270794670685</v>
      </c>
      <c r="C44" s="140">
        <v>0.9715783563523955</v>
      </c>
      <c r="D44" s="140">
        <v>1.054075199086194</v>
      </c>
      <c r="E44" s="140">
        <v>1.097959855854534</v>
      </c>
      <c r="F44" s="140">
        <v>1.016407463758182</v>
      </c>
      <c r="G44" s="140">
        <v>0.9407987735816886</v>
      </c>
      <c r="H44" s="140">
        <v>1.008343717307212</v>
      </c>
      <c r="I44" s="140">
        <v>1.056034363698279</v>
      </c>
      <c r="J44" s="140">
        <v>1.045622177651771</v>
      </c>
      <c r="K44" s="140">
        <v>0.8961447585106489</v>
      </c>
    </row>
    <row r="45" spans="8:8" ht="14.4">
      <c r="A45" s="53">
        <v>40246.0</v>
      </c>
      <c r="B45" s="140">
        <v>0.9042211856621605</v>
      </c>
      <c r="C45" s="140">
        <v>0.972598540458955</v>
      </c>
      <c r="D45" s="140">
        <v>1.047757542127674</v>
      </c>
      <c r="E45" s="140">
        <v>1.089867540504423</v>
      </c>
      <c r="F45" s="140">
        <v>1.014328624740791</v>
      </c>
      <c r="G45" s="140">
        <v>0.9626128963088921</v>
      </c>
      <c r="H45" s="140">
        <v>1.006828026648106</v>
      </c>
      <c r="I45" s="140">
        <v>1.053439705683645</v>
      </c>
      <c r="J45" s="140">
        <v>1.045359260607939</v>
      </c>
      <c r="K45" s="140">
        <v>0.9047554695896499</v>
      </c>
    </row>
    <row r="46" spans="8:8" ht="14.4">
      <c r="A46" s="53">
        <v>40247.0</v>
      </c>
      <c r="B46" s="140">
        <v>0.8990656689639237</v>
      </c>
      <c r="C46" s="140">
        <v>0.9571694113229627</v>
      </c>
      <c r="D46" s="140">
        <v>1.034586598951943</v>
      </c>
      <c r="E46" s="140">
        <v>1.085676154781014</v>
      </c>
      <c r="F46" s="140">
        <v>1.004161566822258</v>
      </c>
      <c r="G46" s="140">
        <v>0.9467915711525512</v>
      </c>
      <c r="H46" s="140">
        <v>0.9982772505951616</v>
      </c>
      <c r="I46" s="140">
        <v>1.036001443879109</v>
      </c>
      <c r="J46" s="140">
        <v>1.033876315371585</v>
      </c>
      <c r="K46" s="140">
        <v>0.900555247694933</v>
      </c>
    </row>
    <row r="47" spans="8:8" ht="14.4">
      <c r="A47" s="53">
        <v>40248.0</v>
      </c>
      <c r="B47" s="140">
        <v>0.8968180297606375</v>
      </c>
      <c r="C47" s="140">
        <v>0.9491643901010249</v>
      </c>
      <c r="D47" s="140">
        <v>1.026051687664889</v>
      </c>
      <c r="E47" s="140">
        <v>1.076833830034801</v>
      </c>
      <c r="F47" s="140">
        <v>1.002132979416581</v>
      </c>
      <c r="G47" s="140">
        <v>0.9407652592984316</v>
      </c>
      <c r="H47" s="140">
        <v>0.9921225545636296</v>
      </c>
      <c r="I47" s="140">
        <v>1.028541260034675</v>
      </c>
      <c r="J47" s="140">
        <v>1.025266269518538</v>
      </c>
      <c r="K47" s="140">
        <v>0.9078856215739813</v>
      </c>
    </row>
    <row r="48" spans="8:8" ht="14.4">
      <c r="A48" s="53">
        <v>40249.0</v>
      </c>
      <c r="B48" s="140">
        <v>0.883856126980475</v>
      </c>
      <c r="C48" s="140">
        <v>0.9354328849106965</v>
      </c>
      <c r="D48" s="140">
        <v>1.009828319551819</v>
      </c>
      <c r="E48" s="140">
        <v>1.072448557071955</v>
      </c>
      <c r="F48" s="140">
        <v>0.9856717736194296</v>
      </c>
      <c r="G48" s="140">
        <v>0.9224132810384785</v>
      </c>
      <c r="H48" s="140">
        <v>0.9786758603496393</v>
      </c>
      <c r="I48" s="140">
        <v>1.015599185976396</v>
      </c>
      <c r="J48" s="140">
        <v>1.010732429171707</v>
      </c>
      <c r="K48" s="140">
        <v>0.8970397447631725</v>
      </c>
    </row>
    <row r="49" spans="8:8" ht="14.4">
      <c r="A49" s="53">
        <v>40252.0</v>
      </c>
      <c r="B49" s="140">
        <v>0.8670914740679746</v>
      </c>
      <c r="C49" s="140">
        <v>0.9245157643192681</v>
      </c>
      <c r="D49" s="140">
        <v>1.004047772724851</v>
      </c>
      <c r="E49" s="140">
        <v>1.056351415588816</v>
      </c>
      <c r="F49" s="140">
        <v>0.9778651605678925</v>
      </c>
      <c r="G49" s="140">
        <v>0.9182873013319048</v>
      </c>
      <c r="H49" s="140">
        <v>0.9674262918133976</v>
      </c>
      <c r="I49" s="140">
        <v>1.010623619311479</v>
      </c>
      <c r="J49" s="140">
        <v>0.9997469724202087</v>
      </c>
      <c r="K49" s="140">
        <v>0.8822630802059641</v>
      </c>
    </row>
    <row r="50" spans="8:8" ht="14.4">
      <c r="A50" s="53">
        <v>40253.0</v>
      </c>
      <c r="B50" s="140">
        <v>0.8707636458180975</v>
      </c>
      <c r="C50" s="140">
        <v>0.9308449313351848</v>
      </c>
      <c r="D50" s="140">
        <v>1.008266268860099</v>
      </c>
      <c r="E50" s="140">
        <v>1.060275385957091</v>
      </c>
      <c r="F50" s="140">
        <v>0.9859305918180905</v>
      </c>
      <c r="G50" s="140">
        <v>0.927939648369653</v>
      </c>
      <c r="H50" s="140">
        <v>0.974009994528604</v>
      </c>
      <c r="I50" s="140">
        <v>1.013678663231905</v>
      </c>
      <c r="J50" s="140">
        <v>1.010028090730986</v>
      </c>
      <c r="K50" s="140">
        <v>0.8928069854228348</v>
      </c>
    </row>
    <row r="51" spans="8:8" ht="14.4">
      <c r="A51" s="53">
        <v>40254.0</v>
      </c>
      <c r="B51" s="140">
        <v>0.8899372274064263</v>
      </c>
      <c r="C51" s="140">
        <v>0.9547032176306534</v>
      </c>
      <c r="D51" s="140">
        <v>1.03357900611117</v>
      </c>
      <c r="E51" s="140">
        <v>1.089252121134912</v>
      </c>
      <c r="F51" s="140">
        <v>1.005624673124929</v>
      </c>
      <c r="G51" s="140">
        <v>0.9508973396767069</v>
      </c>
      <c r="H51" s="140">
        <v>0.9963013107506087</v>
      </c>
      <c r="I51" s="140">
        <v>1.037211860978279</v>
      </c>
      <c r="J51" s="140">
        <v>1.043585063793812</v>
      </c>
      <c r="K51" s="140">
        <v>0.9123030205244355</v>
      </c>
    </row>
    <row r="52" spans="8:8" ht="14.4">
      <c r="A52" s="53">
        <v>40255.0</v>
      </c>
      <c r="B52" s="140">
        <v>0.8905548365736702</v>
      </c>
      <c r="C52" s="140">
        <v>0.952253956889884</v>
      </c>
      <c r="D52" s="140">
        <v>1.035246313358068</v>
      </c>
      <c r="E52" s="140">
        <v>1.086349939737587</v>
      </c>
      <c r="F52" s="140">
        <v>1.004340992327735</v>
      </c>
      <c r="G52" s="140">
        <v>0.962176642291343</v>
      </c>
      <c r="H52" s="140">
        <v>0.9970841303524731</v>
      </c>
      <c r="I52" s="140">
        <v>1.032923325667947</v>
      </c>
      <c r="J52" s="140">
        <v>1.049599567178012</v>
      </c>
      <c r="K52" s="140">
        <v>0.9069171156840898</v>
      </c>
    </row>
    <row r="53" spans="8:8" ht="14.4">
      <c r="A53" s="53">
        <v>40256.0</v>
      </c>
      <c r="B53" s="140">
        <v>0.9038045920812458</v>
      </c>
      <c r="C53" s="140">
        <v>0.9601746340654681</v>
      </c>
      <c r="D53" s="140">
        <v>1.039300413487978</v>
      </c>
      <c r="E53" s="140">
        <v>1.101548370267835</v>
      </c>
      <c r="F53" s="140">
        <v>1.014667047492959</v>
      </c>
      <c r="G53" s="140">
        <v>0.970599900691471</v>
      </c>
      <c r="H53" s="140">
        <v>1.002800202761122</v>
      </c>
      <c r="I53" s="140">
        <v>1.035774391755705</v>
      </c>
      <c r="J53" s="140">
        <v>1.059215690677264</v>
      </c>
      <c r="K53" s="140">
        <v>0.9104628202802428</v>
      </c>
    </row>
    <row r="54" spans="8:8" ht="14.4">
      <c r="A54" s="53">
        <v>40259.0</v>
      </c>
      <c r="B54" s="140">
        <v>0.9046160255045906</v>
      </c>
      <c r="C54" s="140">
        <v>0.9683404290165967</v>
      </c>
      <c r="D54" s="140">
        <v>1.048777678645792</v>
      </c>
      <c r="E54" s="140">
        <v>1.103121993692991</v>
      </c>
      <c r="F54" s="140">
        <v>1.019260460298792</v>
      </c>
      <c r="G54" s="140">
        <v>0.9693988413700303</v>
      </c>
      <c r="H54" s="140">
        <v>1.007375642603411</v>
      </c>
      <c r="I54" s="140">
        <v>1.04000681962698</v>
      </c>
      <c r="J54" s="140">
        <v>1.074100319046803</v>
      </c>
      <c r="K54" s="140">
        <v>0.9142338902057296</v>
      </c>
    </row>
    <row r="55" spans="8:8" ht="14.4">
      <c r="A55" s="53">
        <v>40260.0</v>
      </c>
      <c r="B55" s="140">
        <v>0.9022429070333137</v>
      </c>
      <c r="C55" s="140">
        <v>0.95837421360969</v>
      </c>
      <c r="D55" s="140">
        <v>1.046586607161409</v>
      </c>
      <c r="E55" s="140">
        <v>1.100864771027527</v>
      </c>
      <c r="F55" s="140">
        <v>1.010606817780412</v>
      </c>
      <c r="G55" s="140">
        <v>0.9591876788254703</v>
      </c>
      <c r="H55" s="140">
        <v>1.004784541538589</v>
      </c>
      <c r="I55" s="140">
        <v>1.035866998403927</v>
      </c>
      <c r="J55" s="140">
        <v>1.064421979991033</v>
      </c>
      <c r="K55" s="140">
        <v>0.9033649681624548</v>
      </c>
    </row>
    <row r="56" spans="8:8" ht="14.4">
      <c r="A56" s="53">
        <v>40261.0</v>
      </c>
      <c r="B56" s="140">
        <v>0.9002330878123297</v>
      </c>
      <c r="C56" s="140">
        <v>0.9635732756724938</v>
      </c>
      <c r="D56" s="140">
        <v>1.056516645565751</v>
      </c>
      <c r="E56" s="140">
        <v>1.115043582381062</v>
      </c>
      <c r="F56" s="140">
        <v>1.013951940924414</v>
      </c>
      <c r="G56" s="140">
        <v>0.9585296001839231</v>
      </c>
      <c r="H56" s="140">
        <v>1.008572315570826</v>
      </c>
      <c r="I56" s="140">
        <v>1.038035677628772</v>
      </c>
      <c r="J56" s="140">
        <v>1.069213285669179</v>
      </c>
      <c r="K56" s="140">
        <v>0.9041857113316449</v>
      </c>
    </row>
    <row r="57" spans="8:8" ht="14.4">
      <c r="A57" s="53">
        <v>40262.0</v>
      </c>
      <c r="B57" s="140">
        <v>0.8887255838938549</v>
      </c>
      <c r="C57" s="140">
        <v>0.9506198748257138</v>
      </c>
      <c r="D57" s="140">
        <v>1.041751295002207</v>
      </c>
      <c r="E57" s="140">
        <v>1.108409632114475</v>
      </c>
      <c r="F57" s="140">
        <v>1.001100589542642</v>
      </c>
      <c r="G57" s="140">
        <v>0.9425445408967875</v>
      </c>
      <c r="H57" s="140">
        <v>0.9946888204163344</v>
      </c>
      <c r="I57" s="140">
        <v>1.027100312514897</v>
      </c>
      <c r="J57" s="140">
        <v>1.059945891524703</v>
      </c>
      <c r="K57" s="140">
        <v>0.8901065766703548</v>
      </c>
    </row>
    <row r="58" spans="8:8" ht="14.4">
      <c r="A58" s="53">
        <v>40263.0</v>
      </c>
      <c r="B58" s="140">
        <v>0.900270269208662</v>
      </c>
      <c r="C58" s="140">
        <v>0.964507527587008</v>
      </c>
      <c r="D58" s="140">
        <v>1.051353072493078</v>
      </c>
      <c r="E58" s="140">
        <v>1.121454525731212</v>
      </c>
      <c r="F58" s="140">
        <v>1.016269719819304</v>
      </c>
      <c r="G58" s="140">
        <v>0.9561613165754956</v>
      </c>
      <c r="H58" s="140">
        <v>1.006862842046394</v>
      </c>
      <c r="I58" s="140">
        <v>1.034895310367153</v>
      </c>
      <c r="J58" s="140">
        <v>1.074999313749847</v>
      </c>
      <c r="K58" s="140">
        <v>0.905843278336445</v>
      </c>
    </row>
    <row r="59" spans="8:8" ht="14.4">
      <c r="A59" s="53">
        <v>40266.0</v>
      </c>
      <c r="B59" s="140">
        <v>0.9209835409359823</v>
      </c>
      <c r="C59" s="140">
        <v>0.9774822264319353</v>
      </c>
      <c r="D59" s="140">
        <v>1.058001009701191</v>
      </c>
      <c r="E59" s="140">
        <v>1.117679736167578</v>
      </c>
      <c r="F59" s="140">
        <v>1.028952399723902</v>
      </c>
      <c r="G59" s="140">
        <v>0.975251942322513</v>
      </c>
      <c r="H59" s="140">
        <v>1.017586797757719</v>
      </c>
      <c r="I59" s="140">
        <v>1.046068348454808</v>
      </c>
      <c r="J59" s="140">
        <v>1.076608497813694</v>
      </c>
      <c r="K59" s="140">
        <v>0.9386170700732603</v>
      </c>
    </row>
    <row r="60" spans="8:8" ht="14.4">
      <c r="A60" s="53">
        <v>40267.0</v>
      </c>
      <c r="B60" s="140">
        <v>0.9247951014966975</v>
      </c>
      <c r="C60" s="140">
        <v>0.9827512709824406</v>
      </c>
      <c r="D60" s="140">
        <v>1.064892864449484</v>
      </c>
      <c r="E60" s="140">
        <v>1.123080062508534</v>
      </c>
      <c r="F60" s="140">
        <v>1.028395326963399</v>
      </c>
      <c r="G60" s="140">
        <v>0.9777267890157776</v>
      </c>
      <c r="H60" s="140">
        <v>1.021553755284029</v>
      </c>
      <c r="I60" s="140">
        <v>1.04518755170578</v>
      </c>
      <c r="J60" s="140">
        <v>1.085664830291913</v>
      </c>
      <c r="K60" s="140">
        <v>0.9417440882471209</v>
      </c>
    </row>
    <row r="61" spans="8:8" ht="14.4">
      <c r="A61" s="53">
        <v>40268.0</v>
      </c>
      <c r="B61" s="140">
        <v>0.9166274685426918</v>
      </c>
      <c r="C61" s="140">
        <v>0.9811258568511464</v>
      </c>
      <c r="D61" s="140">
        <v>1.077383661693933</v>
      </c>
      <c r="E61" s="140">
        <v>1.124677607320416</v>
      </c>
      <c r="F61" s="140">
        <v>1.027274491107953</v>
      </c>
      <c r="G61" s="140">
        <v>0.9794494443092606</v>
      </c>
      <c r="H61" s="140">
        <v>1.02024458485244</v>
      </c>
      <c r="I61" s="140">
        <v>1.049013476064028</v>
      </c>
      <c r="J61" s="140">
        <v>1.093673682612527</v>
      </c>
      <c r="K61" s="140">
        <v>0.9341367243555789</v>
      </c>
    </row>
    <row r="62" spans="8:8" ht="14.4">
      <c r="A62" s="53">
        <v>40269.0</v>
      </c>
      <c r="B62" s="140">
        <v>0.9302095373097973</v>
      </c>
      <c r="C62" s="140">
        <v>0.9966672246941615</v>
      </c>
      <c r="D62" s="140">
        <v>1.110484721966926</v>
      </c>
      <c r="E62" s="140">
        <v>1.141469988624077</v>
      </c>
      <c r="F62" s="140">
        <v>1.038095279378649</v>
      </c>
      <c r="G62" s="140">
        <v>1.004748237573876</v>
      </c>
      <c r="H62" s="140">
        <v>1.033535433585425</v>
      </c>
      <c r="I62" s="140">
        <v>1.062144996557508</v>
      </c>
      <c r="J62" s="140">
        <v>1.10609843192332</v>
      </c>
      <c r="K62" s="140">
        <v>0.9424618012165564</v>
      </c>
    </row>
    <row r="63" spans="8:8" ht="14.4">
      <c r="A63" s="53">
        <v>40270.0</v>
      </c>
      <c r="B63" s="140">
        <v>0.943266009927166</v>
      </c>
      <c r="C63" s="140">
        <v>1.008901772860243</v>
      </c>
      <c r="D63" s="140">
        <v>1.109008932656884</v>
      </c>
      <c r="E63" s="140">
        <v>1.145611557226904</v>
      </c>
      <c r="F63" s="140">
        <v>1.038302044566661</v>
      </c>
      <c r="G63" s="140">
        <v>1.009098496154348</v>
      </c>
      <c r="H63" s="140">
        <v>1.034750281310838</v>
      </c>
      <c r="I63" s="140">
        <v>1.065033565676987</v>
      </c>
      <c r="J63" s="140">
        <v>1.105906091825646</v>
      </c>
      <c r="K63" s="140">
        <v>0.9414582116657559</v>
      </c>
    </row>
    <row r="64" spans="8:8" ht="14.4">
      <c r="A64" s="53">
        <v>40274.0</v>
      </c>
      <c r="B64" s="140">
        <v>0.9490656046495964</v>
      </c>
      <c r="C64" s="140">
        <v>1.011017335622947</v>
      </c>
      <c r="D64" s="140">
        <v>1.113448125652962</v>
      </c>
      <c r="E64" s="140">
        <v>1.146156746597616</v>
      </c>
      <c r="F64" s="140">
        <v>1.040911624905907</v>
      </c>
      <c r="G64" s="140">
        <v>0.9909071871298539</v>
      </c>
      <c r="H64" s="140">
        <v>1.033429383895869</v>
      </c>
      <c r="I64" s="140">
        <v>1.071010910107011</v>
      </c>
      <c r="J64" s="140">
        <v>1.10466067524503</v>
      </c>
      <c r="K64" s="140">
        <v>0.9427431084668745</v>
      </c>
    </row>
    <row r="65" spans="8:8" ht="14.4">
      <c r="A65" s="53">
        <v>40275.0</v>
      </c>
      <c r="B65" s="140">
        <v>0.9470053259953765</v>
      </c>
      <c r="C65" s="140">
        <v>1.009251734474194</v>
      </c>
      <c r="D65" s="140">
        <v>1.139103533224538</v>
      </c>
      <c r="E65" s="140">
        <v>1.155273983048068</v>
      </c>
      <c r="F65" s="140">
        <v>1.038852531928936</v>
      </c>
      <c r="G65" s="140">
        <v>0.9787980873557277</v>
      </c>
      <c r="H65" s="140">
        <v>1.03355842487683</v>
      </c>
      <c r="I65" s="140">
        <v>1.080581847100655</v>
      </c>
      <c r="J65" s="140">
        <v>1.109818156645589</v>
      </c>
      <c r="K65" s="140">
        <v>0.9339821446261705</v>
      </c>
    </row>
    <row r="66" spans="8:8" ht="14.4">
      <c r="A66" s="53">
        <v>40276.0</v>
      </c>
      <c r="B66" s="140">
        <v>0.9336241711185166</v>
      </c>
      <c r="C66" s="140">
        <v>1.001583141904027</v>
      </c>
      <c r="D66" s="140">
        <v>1.135850821471496</v>
      </c>
      <c r="E66" s="140">
        <v>1.154291377429406</v>
      </c>
      <c r="F66" s="140">
        <v>1.037544821190921</v>
      </c>
      <c r="G66" s="140">
        <v>0.9619825146625576</v>
      </c>
      <c r="H66" s="140">
        <v>1.033627764869785</v>
      </c>
      <c r="I66" s="140">
        <v>1.096423487229535</v>
      </c>
      <c r="J66" s="140">
        <v>1.113478634514316</v>
      </c>
      <c r="K66" s="140">
        <v>0.9188446617893651</v>
      </c>
    </row>
    <row r="67" spans="8:8" ht="14.4">
      <c r="A67" s="53">
        <v>40277.0</v>
      </c>
      <c r="B67" s="140">
        <v>0.9441750042948457</v>
      </c>
      <c r="C67" s="140">
        <v>1.013214149562145</v>
      </c>
      <c r="D67" s="140">
        <v>1.147915651845707</v>
      </c>
      <c r="E67" s="140">
        <v>1.180111565229795</v>
      </c>
      <c r="F67" s="140">
        <v>1.048799493020145</v>
      </c>
      <c r="G67" s="140">
        <v>0.9682126546523642</v>
      </c>
      <c r="H67" s="140">
        <v>1.048116678954005</v>
      </c>
      <c r="I67" s="140">
        <v>1.110989257763675</v>
      </c>
      <c r="J67" s="140">
        <v>1.14356010057466</v>
      </c>
      <c r="K67" s="140">
        <v>0.9269220946305647</v>
      </c>
    </row>
    <row r="68" spans="8:8" ht="14.4">
      <c r="A68" s="53">
        <v>40280.0</v>
      </c>
      <c r="B68" s="140">
        <v>0.9419415283936035</v>
      </c>
      <c r="C68" s="140">
        <v>1.009324212348042</v>
      </c>
      <c r="D68" s="140">
        <v>1.167830259640136</v>
      </c>
      <c r="E68" s="140">
        <v>1.178514948838199</v>
      </c>
      <c r="F68" s="140">
        <v>1.054182602184044</v>
      </c>
      <c r="G68" s="140">
        <v>0.9378438895415897</v>
      </c>
      <c r="H68" s="140">
        <v>1.054388872351728</v>
      </c>
      <c r="I68" s="140">
        <v>1.139352041397665</v>
      </c>
      <c r="J68" s="140">
        <v>1.169957236319986</v>
      </c>
      <c r="K68" s="140">
        <v>0.9099626135886498</v>
      </c>
    </row>
    <row r="69" spans="8:8" ht="14.4">
      <c r="A69" s="53">
        <v>40281.0</v>
      </c>
      <c r="B69" s="140">
        <v>0.9460837619083093</v>
      </c>
      <c r="C69" s="140">
        <v>1.006823137141175</v>
      </c>
      <c r="D69" s="140">
        <v>1.143844873813154</v>
      </c>
      <c r="E69" s="140">
        <v>1.148978435738695</v>
      </c>
      <c r="F69" s="140">
        <v>1.051304926293758</v>
      </c>
      <c r="G69" s="140">
        <v>0.9396093004332016</v>
      </c>
      <c r="H69" s="140">
        <v>1.04733460058295</v>
      </c>
      <c r="I69" s="140">
        <v>1.132652724367142</v>
      </c>
      <c r="J69" s="140">
        <v>1.143073965550752</v>
      </c>
      <c r="K69" s="140">
        <v>0.9344411873109596</v>
      </c>
    </row>
    <row r="70" spans="8:8" ht="14.4">
      <c r="A70" s="53">
        <v>40282.0</v>
      </c>
      <c r="B70" s="140">
        <v>0.9559908184998248</v>
      </c>
      <c r="C70" s="140">
        <v>1.020164660356929</v>
      </c>
      <c r="D70" s="140">
        <v>1.149771036569404</v>
      </c>
      <c r="E70" s="140">
        <v>1.179583593920275</v>
      </c>
      <c r="F70" s="140">
        <v>1.056189511361834</v>
      </c>
      <c r="G70" s="140">
        <v>0.941393259148839</v>
      </c>
      <c r="H70" s="140">
        <v>1.060770536715786</v>
      </c>
      <c r="I70" s="140">
        <v>1.14904760133347</v>
      </c>
      <c r="J70" s="140">
        <v>1.149918806011152</v>
      </c>
      <c r="K70" s="140">
        <v>0.9317414544098509</v>
      </c>
    </row>
    <row r="71" spans="8:8" ht="14.4">
      <c r="A71" s="53">
        <v>40283.0</v>
      </c>
      <c r="B71" s="140">
        <v>0.957713876426262</v>
      </c>
      <c r="C71" s="140">
        <v>1.013050212933532</v>
      </c>
      <c r="D71" s="140">
        <v>1.131900902346596</v>
      </c>
      <c r="E71" s="140">
        <v>1.166852597751534</v>
      </c>
      <c r="F71" s="140">
        <v>1.047480880195911</v>
      </c>
      <c r="G71" s="140">
        <v>0.9253805076881143</v>
      </c>
      <c r="H71" s="140">
        <v>1.05176064373605</v>
      </c>
      <c r="I71" s="140">
        <v>1.132020167386873</v>
      </c>
      <c r="J71" s="140">
        <v>1.132271137464668</v>
      </c>
      <c r="K71" s="140">
        <v>0.933490358982862</v>
      </c>
    </row>
    <row r="72" spans="8:8" ht="14.4">
      <c r="A72" s="53">
        <v>40284.0</v>
      </c>
      <c r="B72" s="140">
        <v>0.9458508355769347</v>
      </c>
      <c r="C72" s="140">
        <v>1.00817282349478</v>
      </c>
      <c r="D72" s="140">
        <v>1.136284383764291</v>
      </c>
      <c r="E72" s="140">
        <v>1.1683769096202</v>
      </c>
      <c r="F72" s="140">
        <v>1.043693776305904</v>
      </c>
      <c r="G72" s="140">
        <v>0.9188986138104498</v>
      </c>
      <c r="H72" s="140">
        <v>1.051062169376572</v>
      </c>
      <c r="I72" s="140">
        <v>1.129005890789624</v>
      </c>
      <c r="J72" s="140">
        <v>1.134506404384699</v>
      </c>
      <c r="K72" s="140">
        <v>0.9153532597988785</v>
      </c>
    </row>
    <row r="73" spans="8:8" ht="14.4">
      <c r="A73" s="53">
        <v>40287.0</v>
      </c>
      <c r="B73" s="140">
        <v>0.8948510757206162</v>
      </c>
      <c r="C73" s="140">
        <v>0.9566747395512911</v>
      </c>
      <c r="D73" s="140">
        <v>1.100324963429527</v>
      </c>
      <c r="E73" s="140">
        <v>1.117893565367809</v>
      </c>
      <c r="F73" s="140">
        <v>0.9953151466452077</v>
      </c>
      <c r="G73" s="140">
        <v>0.8455642566813242</v>
      </c>
      <c r="H73" s="140">
        <v>1.010911664493221</v>
      </c>
      <c r="I73" s="140">
        <v>1.112315596267458</v>
      </c>
      <c r="J73" s="140">
        <v>1.090177336101744</v>
      </c>
      <c r="K73" s="140">
        <v>0.8634559385913724</v>
      </c>
    </row>
    <row r="74" spans="8:8" ht="14.4">
      <c r="A74" s="53">
        <v>40288.0</v>
      </c>
      <c r="B74" s="140">
        <v>0.8978303840238309</v>
      </c>
      <c r="C74" s="140">
        <v>0.9593302864444777</v>
      </c>
      <c r="D74" s="140">
        <v>1.118230244735107</v>
      </c>
      <c r="E74" s="140">
        <v>1.152576362099594</v>
      </c>
      <c r="F74" s="140">
        <v>0.9967327778212737</v>
      </c>
      <c r="G74" s="140">
        <v>0.8162388006719037</v>
      </c>
      <c r="H74" s="140">
        <v>1.020238411070752</v>
      </c>
      <c r="I74" s="140">
        <v>1.155633420378579</v>
      </c>
      <c r="J74" s="140">
        <v>1.114613231431552</v>
      </c>
      <c r="K74" s="140">
        <v>0.8590409837235927</v>
      </c>
    </row>
    <row r="75" spans="8:8" ht="14.4">
      <c r="A75" s="53">
        <v>40289.0</v>
      </c>
      <c r="B75" s="140">
        <v>0.9180688970347806</v>
      </c>
      <c r="C75" s="140">
        <v>0.9833560064802144</v>
      </c>
      <c r="D75" s="140">
        <v>1.15930656932588</v>
      </c>
      <c r="E75" s="140">
        <v>1.184801072518362</v>
      </c>
      <c r="F75" s="140">
        <v>1.024516556736137</v>
      </c>
      <c r="G75" s="140">
        <v>0.8355812894349638</v>
      </c>
      <c r="H75" s="140">
        <v>1.050473598449891</v>
      </c>
      <c r="I75" s="140">
        <v>1.184065130489155</v>
      </c>
      <c r="J75" s="140">
        <v>1.150010353338861</v>
      </c>
      <c r="K75" s="140">
        <v>0.869994842756929</v>
      </c>
    </row>
    <row r="76" spans="8:8" ht="14.4">
      <c r="A76" s="53">
        <v>40290.0</v>
      </c>
      <c r="B76" s="140">
        <v>0.916610105627492</v>
      </c>
      <c r="C76" s="140">
        <v>0.977313179758685</v>
      </c>
      <c r="D76" s="140">
        <v>1.164906673703358</v>
      </c>
      <c r="E76" s="140">
        <v>1.185435514452185</v>
      </c>
      <c r="F76" s="140">
        <v>1.019904552102411</v>
      </c>
      <c r="G76" s="140">
        <v>0.8213140845921499</v>
      </c>
      <c r="H76" s="140">
        <v>1.056548710845936</v>
      </c>
      <c r="I76" s="140">
        <v>1.185518078869631</v>
      </c>
      <c r="J76" s="140">
        <v>1.156257402406007</v>
      </c>
      <c r="K76" s="140">
        <v>0.84896708376004</v>
      </c>
    </row>
    <row r="77" spans="8:8" ht="14.4">
      <c r="A77" s="53">
        <v>40291.0</v>
      </c>
      <c r="B77" s="140">
        <v>0.9129848416826689</v>
      </c>
      <c r="C77" s="140">
        <v>0.9701125016594896</v>
      </c>
      <c r="D77" s="140">
        <v>1.163385299960117</v>
      </c>
      <c r="E77" s="140">
        <v>1.159760099447132</v>
      </c>
      <c r="F77" s="140">
        <v>1.010910497153956</v>
      </c>
      <c r="G77" s="140">
        <v>0.8231433291218254</v>
      </c>
      <c r="H77" s="140">
        <v>1.045685471101422</v>
      </c>
      <c r="I77" s="140">
        <v>1.180077053579214</v>
      </c>
      <c r="J77" s="140">
        <v>1.137311301011397</v>
      </c>
      <c r="K77" s="140">
        <v>0.848886355117265</v>
      </c>
    </row>
    <row r="78" spans="8:8" ht="14.4">
      <c r="A78" s="53">
        <v>40294.0</v>
      </c>
      <c r="B78" s="140">
        <v>0.9084122941323213</v>
      </c>
      <c r="C78" s="140">
        <v>0.9706110376738666</v>
      </c>
      <c r="D78" s="140">
        <v>1.170413637626461</v>
      </c>
      <c r="E78" s="140">
        <v>1.156399048604986</v>
      </c>
      <c r="F78" s="140">
        <v>1.005886581921753</v>
      </c>
      <c r="G78" s="140">
        <v>0.8147399634509647</v>
      </c>
      <c r="H78" s="140">
        <v>1.036859716151498</v>
      </c>
      <c r="I78" s="140">
        <v>1.188121399987065</v>
      </c>
      <c r="J78" s="140">
        <v>1.150613794558845</v>
      </c>
      <c r="K78" s="140">
        <v>0.8396212047316791</v>
      </c>
    </row>
    <row r="79" spans="8:8" ht="14.4">
      <c r="A79" s="53">
        <v>40295.0</v>
      </c>
      <c r="B79" s="140">
        <v>0.8846357700425018</v>
      </c>
      <c r="C79" s="140">
        <v>0.9428302391226414</v>
      </c>
      <c r="D79" s="140">
        <v>1.136541881789478</v>
      </c>
      <c r="E79" s="140">
        <v>1.120837374682758</v>
      </c>
      <c r="F79" s="140">
        <v>0.9851903945609224</v>
      </c>
      <c r="G79" s="140">
        <v>0.8071877519416891</v>
      </c>
      <c r="H79" s="140">
        <v>1.010158066632938</v>
      </c>
      <c r="I79" s="140">
        <v>1.169829093855487</v>
      </c>
      <c r="J79" s="140">
        <v>1.132119771249058</v>
      </c>
      <c r="K79" s="140">
        <v>0.8248139427612522</v>
      </c>
    </row>
    <row r="80" spans="8:8" ht="14.4">
      <c r="A80" s="53">
        <v>40296.0</v>
      </c>
      <c r="B80" s="140">
        <v>0.8828252393909257</v>
      </c>
      <c r="C80" s="140">
        <v>0.9379728036218585</v>
      </c>
      <c r="D80" s="140">
        <v>1.129224526556468</v>
      </c>
      <c r="E80" s="140">
        <v>1.099147661029839</v>
      </c>
      <c r="F80" s="140">
        <v>0.9738602445042881</v>
      </c>
      <c r="G80" s="140">
        <v>0.8052294556154369</v>
      </c>
      <c r="H80" s="140">
        <v>1.003070534344905</v>
      </c>
      <c r="I80" s="140">
        <v>1.170220276165889</v>
      </c>
      <c r="J80" s="140">
        <v>1.119849469299767</v>
      </c>
      <c r="K80" s="140">
        <v>0.8245041131511834</v>
      </c>
    </row>
    <row r="81" spans="8:8" ht="14.4">
      <c r="A81" s="53">
        <v>40297.0</v>
      </c>
      <c r="B81" s="140">
        <v>0.8618025260637232</v>
      </c>
      <c r="C81" s="140">
        <v>0.9179649524984415</v>
      </c>
      <c r="D81" s="140">
        <v>1.101190144502851</v>
      </c>
      <c r="E81" s="140">
        <v>1.053290872149907</v>
      </c>
      <c r="F81" s="140">
        <v>0.9579856156124573</v>
      </c>
      <c r="G81" s="140">
        <v>0.7953566694056791</v>
      </c>
      <c r="H81" s="140">
        <v>0.9792700530619987</v>
      </c>
      <c r="I81" s="140">
        <v>1.122465363127679</v>
      </c>
      <c r="J81" s="140">
        <v>1.081085390702043</v>
      </c>
      <c r="K81" s="140">
        <v>0.8272929310976912</v>
      </c>
    </row>
    <row r="82" spans="8:8" ht="14.4">
      <c r="A82" s="53">
        <v>40298.0</v>
      </c>
      <c r="B82" s="140">
        <v>0.8586875508627982</v>
      </c>
      <c r="C82" s="140">
        <v>0.9034265744888126</v>
      </c>
      <c r="D82" s="140">
        <v>1.077061819814633</v>
      </c>
      <c r="E82" s="140">
        <v>1.024517206140641</v>
      </c>
      <c r="F82" s="140">
        <v>0.9472317638120542</v>
      </c>
      <c r="G82" s="140">
        <v>0.7896356328450567</v>
      </c>
      <c r="H82" s="140">
        <v>0.9545488459380084</v>
      </c>
      <c r="I82" s="140">
        <v>1.091684805066229</v>
      </c>
      <c r="J82" s="140">
        <v>1.047844549403637</v>
      </c>
      <c r="K82" s="140">
        <v>0.8430048105114136</v>
      </c>
    </row>
    <row r="83" spans="8:8" ht="14.4">
      <c r="A83" s="53">
        <v>40302.0</v>
      </c>
      <c r="B83" s="140">
        <v>0.8546346741710816</v>
      </c>
      <c r="C83" s="140">
        <v>0.8954653458514777</v>
      </c>
      <c r="D83" s="140">
        <v>1.076705535244069</v>
      </c>
      <c r="E83" s="140">
        <v>1.019387838848076</v>
      </c>
      <c r="F83" s="140">
        <v>0.9393779785908826</v>
      </c>
      <c r="G83" s="140">
        <v>0.7494757485254268</v>
      </c>
      <c r="H83" s="140">
        <v>0.9539532139870937</v>
      </c>
      <c r="I83" s="140">
        <v>1.114437610297451</v>
      </c>
      <c r="J83" s="140">
        <v>1.0476124035131</v>
      </c>
      <c r="K83" s="140">
        <v>0.8204073934294858</v>
      </c>
    </row>
    <row r="84" spans="8:8" ht="14.4">
      <c r="A84" s="53">
        <v>40303.0</v>
      </c>
      <c r="B84" s="140">
        <v>0.8582394743383721</v>
      </c>
      <c r="C84" s="140">
        <v>0.9125176172747292</v>
      </c>
      <c r="D84" s="140">
        <v>1.110755445384391</v>
      </c>
      <c r="E84" s="140">
        <v>1.060336004946197</v>
      </c>
      <c r="F84" s="140">
        <v>0.9565915902547207</v>
      </c>
      <c r="G84" s="140">
        <v>0.7621110792258681</v>
      </c>
      <c r="H84" s="140">
        <v>0.9792378656504039</v>
      </c>
      <c r="I84" s="140">
        <v>1.14548922080227</v>
      </c>
      <c r="J84" s="140">
        <v>1.073528811828704</v>
      </c>
      <c r="K84" s="140">
        <v>0.8202993146420017</v>
      </c>
    </row>
    <row r="85" spans="8:8" ht="14.4">
      <c r="A85" s="53">
        <v>40304.0</v>
      </c>
      <c r="B85" s="140">
        <v>0.8174016115063132</v>
      </c>
      <c r="C85" s="140">
        <v>0.8802379705212241</v>
      </c>
      <c r="D85" s="140">
        <v>1.092761886069109</v>
      </c>
      <c r="E85" s="140">
        <v>1.030846827342101</v>
      </c>
      <c r="F85" s="140">
        <v>0.922254729609622</v>
      </c>
      <c r="G85" s="140">
        <v>0.7221000353331809</v>
      </c>
      <c r="H85" s="140">
        <v>0.9493039385583644</v>
      </c>
      <c r="I85" s="140">
        <v>1.119891077820759</v>
      </c>
      <c r="J85" s="140">
        <v>1.04126025608512</v>
      </c>
      <c r="K85" s="140">
        <v>0.7761109715149844</v>
      </c>
    </row>
    <row r="86" spans="8:8" ht="14.4">
      <c r="A86" s="53">
        <v>40305.0</v>
      </c>
      <c r="B86" s="140">
        <v>0.792226218713597</v>
      </c>
      <c r="C86" s="140">
        <v>0.8584755056430532</v>
      </c>
      <c r="D86" s="140">
        <v>1.077896269918857</v>
      </c>
      <c r="E86" s="140">
        <v>1.026893771329314</v>
      </c>
      <c r="F86" s="140">
        <v>0.8974564578109774</v>
      </c>
      <c r="G86" s="140">
        <v>0.7160338940171724</v>
      </c>
      <c r="H86" s="140">
        <v>0.9356133532933163</v>
      </c>
      <c r="I86" s="140">
        <v>1.098834728449985</v>
      </c>
      <c r="J86" s="140">
        <v>1.020970074524996</v>
      </c>
      <c r="K86" s="140">
        <v>0.7676293984971166</v>
      </c>
    </row>
    <row r="87" spans="8:8" ht="14.4">
      <c r="A87" s="53">
        <v>40308.0</v>
      </c>
      <c r="B87" s="140">
        <v>0.7935994850399983</v>
      </c>
      <c r="C87" s="140">
        <v>0.8544268770914862</v>
      </c>
      <c r="D87" s="140">
        <v>1.039783849821791</v>
      </c>
      <c r="E87" s="140">
        <v>1.030697994862181</v>
      </c>
      <c r="F87" s="140">
        <v>0.8894233538216612</v>
      </c>
      <c r="G87" s="140">
        <v>0.7308346718214015</v>
      </c>
      <c r="H87" s="140">
        <v>0.9278881435168855</v>
      </c>
      <c r="I87" s="140">
        <v>1.069693824454163</v>
      </c>
      <c r="J87" s="140">
        <v>0.9861071000604438</v>
      </c>
      <c r="K87" s="140">
        <v>0.7822057278330656</v>
      </c>
    </row>
    <row r="88" spans="8:8" ht="14.4">
      <c r="A88" s="53">
        <v>40309.0</v>
      </c>
      <c r="B88" s="140">
        <v>0.7842792948257019</v>
      </c>
      <c r="C88" s="140">
        <v>0.8342170348107352</v>
      </c>
      <c r="D88" s="140">
        <v>1.008977123167955</v>
      </c>
      <c r="E88" s="140">
        <v>0.9856061383303376</v>
      </c>
      <c r="F88" s="140">
        <v>0.8697289266623071</v>
      </c>
      <c r="G88" s="140">
        <v>0.7148666878440469</v>
      </c>
      <c r="H88" s="140">
        <v>0.9047262425299465</v>
      </c>
      <c r="I88" s="140">
        <v>1.040281103776875</v>
      </c>
      <c r="J88" s="140">
        <v>0.9584354938700689</v>
      </c>
      <c r="K88" s="140">
        <v>0.7608315005815501</v>
      </c>
    </row>
    <row r="89" spans="8:8" ht="14.4">
      <c r="A89" s="53">
        <v>40310.0</v>
      </c>
      <c r="B89" s="140">
        <v>0.7761743881058452</v>
      </c>
      <c r="C89" s="140">
        <v>0.8238398359977256</v>
      </c>
      <c r="D89" s="140">
        <v>0.9722391664996387</v>
      </c>
      <c r="E89" s="140">
        <v>0.9483882240784647</v>
      </c>
      <c r="F89" s="140">
        <v>0.8682560641310122</v>
      </c>
      <c r="G89" s="140">
        <v>0.7277619811359977</v>
      </c>
      <c r="H89" s="140">
        <v>0.8861218125778718</v>
      </c>
      <c r="I89" s="140">
        <v>1.020592274394971</v>
      </c>
      <c r="J89" s="140">
        <v>0.9373589066106994</v>
      </c>
      <c r="K89" s="140">
        <v>0.7805074087876543</v>
      </c>
    </row>
    <row r="90" spans="8:8" ht="14.4">
      <c r="A90" s="53">
        <v>40311.0</v>
      </c>
      <c r="B90" s="140">
        <v>0.798614190456808</v>
      </c>
      <c r="C90" s="140">
        <v>0.8516960651864343</v>
      </c>
      <c r="D90" s="140">
        <v>1.009211477016612</v>
      </c>
      <c r="E90" s="140">
        <v>0.9722114040962672</v>
      </c>
      <c r="F90" s="140">
        <v>0.883864988384663</v>
      </c>
      <c r="G90" s="140">
        <v>0.7318090620495822</v>
      </c>
      <c r="H90" s="140">
        <v>0.9095216613263383</v>
      </c>
      <c r="I90" s="140">
        <v>1.059073036417367</v>
      </c>
      <c r="J90" s="140">
        <v>0.9667226140178422</v>
      </c>
      <c r="K90" s="140">
        <v>0.7966658963095203</v>
      </c>
    </row>
    <row r="91" spans="8:8" ht="14.4">
      <c r="A91" s="53">
        <v>40312.0</v>
      </c>
      <c r="B91" s="140">
        <v>0.7957398084029199</v>
      </c>
      <c r="C91" s="140">
        <v>0.848983527129473</v>
      </c>
      <c r="D91" s="140">
        <v>1.01399796225554</v>
      </c>
      <c r="E91" s="140">
        <v>0.9783942694928359</v>
      </c>
      <c r="F91" s="140">
        <v>0.8833446217332052</v>
      </c>
      <c r="G91" s="140">
        <v>0.7231544924391625</v>
      </c>
      <c r="H91" s="140">
        <v>0.9115897448446482</v>
      </c>
      <c r="I91" s="140">
        <v>1.082227521273054</v>
      </c>
      <c r="J91" s="140">
        <v>0.9767530021088344</v>
      </c>
      <c r="K91" s="140">
        <v>0.7857552640299285</v>
      </c>
    </row>
    <row r="92" spans="8:8" ht="14.4">
      <c r="A92" s="53">
        <v>40315.0</v>
      </c>
      <c r="B92" s="140">
        <v>0.7501764120498301</v>
      </c>
      <c r="C92" s="140">
        <v>0.7941276239160414</v>
      </c>
      <c r="D92" s="140">
        <v>0.9552988825046204</v>
      </c>
      <c r="E92" s="140">
        <v>0.9056973827153803</v>
      </c>
      <c r="F92" s="140">
        <v>0.833474927983193</v>
      </c>
      <c r="G92" s="140">
        <v>0.6712359644085236</v>
      </c>
      <c r="H92" s="140">
        <v>0.8588697192308563</v>
      </c>
      <c r="I92" s="140">
        <v>1.03389068893992</v>
      </c>
      <c r="J92" s="140">
        <v>0.9205216417724721</v>
      </c>
      <c r="K92" s="140">
        <v>0.7487087012298246</v>
      </c>
    </row>
    <row r="93" spans="8:8" ht="14.4">
      <c r="A93" s="53">
        <v>40316.0</v>
      </c>
      <c r="B93" s="140">
        <v>0.7608409098390845</v>
      </c>
      <c r="C93" s="140">
        <v>0.8068067010584078</v>
      </c>
      <c r="D93" s="140">
        <v>0.9681620711347267</v>
      </c>
      <c r="E93" s="140">
        <v>0.9046780058843512</v>
      </c>
      <c r="F93" s="140">
        <v>0.8425386550364138</v>
      </c>
      <c r="G93" s="140">
        <v>0.7074355697879191</v>
      </c>
      <c r="H93" s="140">
        <v>0.8678043720374055</v>
      </c>
      <c r="I93" s="140">
        <v>1.03291263365988</v>
      </c>
      <c r="J93" s="140">
        <v>0.9291415455859052</v>
      </c>
      <c r="K93" s="140">
        <v>0.7685471275070396</v>
      </c>
    </row>
    <row r="94" spans="8:8" ht="14.4">
      <c r="A94" s="53">
        <v>40317.0</v>
      </c>
      <c r="B94" s="140">
        <v>0.7621895362568367</v>
      </c>
      <c r="C94" s="140">
        <v>0.8068537331815739</v>
      </c>
      <c r="D94" s="140">
        <v>0.9860928075453302</v>
      </c>
      <c r="E94" s="140">
        <v>0.9063752640154735</v>
      </c>
      <c r="F94" s="140">
        <v>0.8414482673774138</v>
      </c>
      <c r="G94" s="140">
        <v>0.6984975050285205</v>
      </c>
      <c r="H94" s="140">
        <v>0.8705020038991961</v>
      </c>
      <c r="I94" s="140">
        <v>1.030448410973232</v>
      </c>
      <c r="J94" s="140">
        <v>0.9362847848352942</v>
      </c>
      <c r="K94" s="140">
        <v>0.7617834150196207</v>
      </c>
    </row>
    <row r="95" spans="8:8" ht="14.4">
      <c r="A95" s="53">
        <v>40318.0</v>
      </c>
      <c r="B95" s="140">
        <v>0.7509284308193858</v>
      </c>
      <c r="C95" s="140">
        <v>0.8006492408868306</v>
      </c>
      <c r="D95" s="140">
        <v>0.967657242895569</v>
      </c>
      <c r="E95" s="140">
        <v>0.9038110163526683</v>
      </c>
      <c r="F95" s="140">
        <v>0.831001025014611</v>
      </c>
      <c r="G95" s="140">
        <v>0.6845172128240569</v>
      </c>
      <c r="H95" s="140">
        <v>0.8594987497822401</v>
      </c>
      <c r="I95" s="140">
        <v>1.006528317035159</v>
      </c>
      <c r="J95" s="140">
        <v>0.9188281925920012</v>
      </c>
      <c r="K95" s="140">
        <v>0.7492891886139263</v>
      </c>
    </row>
    <row r="96" spans="8:8" ht="14.4">
      <c r="A96" s="53">
        <v>40319.0</v>
      </c>
      <c r="B96" s="140">
        <v>0.7629533062367819</v>
      </c>
      <c r="C96" s="140">
        <v>0.8184270898738978</v>
      </c>
      <c r="D96" s="140">
        <v>1.002310620918702</v>
      </c>
      <c r="E96" s="140">
        <v>0.9267259243569868</v>
      </c>
      <c r="F96" s="140">
        <v>0.8388084317501734</v>
      </c>
      <c r="G96" s="140">
        <v>0.7111357237627801</v>
      </c>
      <c r="H96" s="140">
        <v>0.8756812362079863</v>
      </c>
      <c r="I96" s="140">
        <v>1.014037433172651</v>
      </c>
      <c r="J96" s="140">
        <v>0.9352668524815565</v>
      </c>
      <c r="K96" s="140">
        <v>0.7569086521138693</v>
      </c>
    </row>
    <row r="97" spans="8:8" ht="14.4">
      <c r="A97" s="53">
        <v>40322.0</v>
      </c>
      <c r="B97" s="140">
        <v>0.7955858870477139</v>
      </c>
      <c r="C97" s="140">
        <v>0.850107933694733</v>
      </c>
      <c r="D97" s="140">
        <v>1.04386217154336</v>
      </c>
      <c r="E97" s="140">
        <v>0.9737730904058727</v>
      </c>
      <c r="F97" s="140">
        <v>0.8715487635847762</v>
      </c>
      <c r="G97" s="140">
        <v>0.7480997510531906</v>
      </c>
      <c r="H97" s="140">
        <v>0.9112541518874101</v>
      </c>
      <c r="I97" s="140">
        <v>1.057926170841683</v>
      </c>
      <c r="J97" s="140">
        <v>0.9728985291977423</v>
      </c>
      <c r="K97" s="140">
        <v>0.7821606477613867</v>
      </c>
    </row>
    <row r="98" spans="8:8" ht="14.4">
      <c r="A98" s="53">
        <v>40323.0</v>
      </c>
      <c r="B98" s="140">
        <v>0.7832568262538034</v>
      </c>
      <c r="C98" s="140">
        <v>0.841031342945142</v>
      </c>
      <c r="D98" s="140">
        <v>1.032069370035337</v>
      </c>
      <c r="E98" s="140">
        <v>0.9647071002592271</v>
      </c>
      <c r="F98" s="140">
        <v>0.8576682060330943</v>
      </c>
      <c r="G98" s="140">
        <v>0.730332730317914</v>
      </c>
      <c r="H98" s="140">
        <v>0.898990434346158</v>
      </c>
      <c r="I98" s="140">
        <v>1.064831058590247</v>
      </c>
      <c r="J98" s="140">
        <v>0.9669929088266125</v>
      </c>
      <c r="K98" s="140">
        <v>0.7611515460923868</v>
      </c>
    </row>
    <row r="99" spans="8:8" ht="14.4">
      <c r="A99" s="53">
        <v>40324.0</v>
      </c>
      <c r="B99" s="140">
        <v>0.7825669877033785</v>
      </c>
      <c r="C99" s="140">
        <v>0.8422081339400476</v>
      </c>
      <c r="D99" s="140">
        <v>1.037796015494956</v>
      </c>
      <c r="E99" s="140">
        <v>0.9880160066424246</v>
      </c>
      <c r="F99" s="140">
        <v>0.8635643623746951</v>
      </c>
      <c r="G99" s="140">
        <v>0.7340874920965885</v>
      </c>
      <c r="H99" s="140">
        <v>0.8994841632068599</v>
      </c>
      <c r="I99" s="140">
        <v>1.057043627793539</v>
      </c>
      <c r="J99" s="140">
        <v>0.9687797303889383</v>
      </c>
      <c r="K99" s="140">
        <v>0.7610234527464148</v>
      </c>
    </row>
    <row r="100" spans="8:8" ht="14.4">
      <c r="A100" s="53">
        <v>40325.0</v>
      </c>
      <c r="B100" s="140">
        <v>0.8012575695298536</v>
      </c>
      <c r="C100" s="140">
        <v>0.8531310335486607</v>
      </c>
      <c r="D100" s="140">
        <v>1.059371847013072</v>
      </c>
      <c r="E100" s="140">
        <v>0.9998671678141038</v>
      </c>
      <c r="F100" s="140">
        <v>0.876991488181641</v>
      </c>
      <c r="G100" s="140">
        <v>0.7409151996762922</v>
      </c>
      <c r="H100" s="140">
        <v>0.9148308738026667</v>
      </c>
      <c r="I100" s="140">
        <v>1.078112105557724</v>
      </c>
      <c r="J100" s="140">
        <v>0.9888129558532628</v>
      </c>
      <c r="K100" s="140">
        <v>0.7698495510937107</v>
      </c>
    </row>
    <row r="101" spans="8:8" ht="14.4">
      <c r="A101" s="53">
        <v>40326.0</v>
      </c>
      <c r="B101" s="140">
        <v>0.8009715447021519</v>
      </c>
      <c r="C101" s="140">
        <v>0.8518909264977615</v>
      </c>
      <c r="D101" s="140">
        <v>1.059261042771074</v>
      </c>
      <c r="E101" s="140">
        <v>0.9950213042114666</v>
      </c>
      <c r="F101" s="140">
        <v>0.87507839465609</v>
      </c>
      <c r="G101" s="140">
        <v>0.7318800852795595</v>
      </c>
      <c r="H101" s="140">
        <v>0.9172274382745141</v>
      </c>
      <c r="I101" s="140">
        <v>1.102020562105239</v>
      </c>
      <c r="J101" s="140">
        <v>0.9962536774382188</v>
      </c>
      <c r="K101" s="140">
        <v>0.7652224099686171</v>
      </c>
    </row>
    <row r="102" spans="8:8" ht="14.4">
      <c r="A102" s="53">
        <v>40329.0</v>
      </c>
      <c r="B102" s="140">
        <v>0.774139245001097</v>
      </c>
      <c r="C102" s="140">
        <v>0.8226792786427262</v>
      </c>
      <c r="D102" s="140">
        <v>1.025975461964419</v>
      </c>
      <c r="E102" s="140">
        <v>0.9499037478626979</v>
      </c>
      <c r="F102" s="140">
        <v>0.8506591398077585</v>
      </c>
      <c r="G102" s="140">
        <v>0.706229865246297</v>
      </c>
      <c r="H102" s="140">
        <v>0.8970752365449752</v>
      </c>
      <c r="I102" s="140">
        <v>1.089513195187227</v>
      </c>
      <c r="J102" s="140">
        <v>0.9613314273063733</v>
      </c>
      <c r="K102" s="140">
        <v>0.7462358339195243</v>
      </c>
    </row>
    <row r="103" spans="8:8" ht="14.4">
      <c r="A103" s="53">
        <v>40330.0</v>
      </c>
      <c r="B103" s="140">
        <v>0.7660350978727352</v>
      </c>
      <c r="C103" s="140">
        <v>0.8085332383471319</v>
      </c>
      <c r="D103" s="140">
        <v>1.009286254157511</v>
      </c>
      <c r="E103" s="140">
        <v>0.9541221484722701</v>
      </c>
      <c r="F103" s="140">
        <v>0.8391012575067879</v>
      </c>
      <c r="G103" s="140">
        <v>0.6931467834234343</v>
      </c>
      <c r="H103" s="140">
        <v>0.8846791356704711</v>
      </c>
      <c r="I103" s="140">
        <v>1.064605012981814</v>
      </c>
      <c r="J103" s="140">
        <v>0.9419919211098045</v>
      </c>
      <c r="K103" s="140">
        <v>0.7401240088876613</v>
      </c>
    </row>
    <row r="104" spans="8:8" ht="14.4">
      <c r="A104" s="53">
        <v>40331.0</v>
      </c>
      <c r="B104" s="140">
        <v>0.7707447335030317</v>
      </c>
      <c r="C104" s="140">
        <v>0.8227986529244651</v>
      </c>
      <c r="D104" s="140">
        <v>1.026345483464524</v>
      </c>
      <c r="E104" s="140">
        <v>0.9662171902589247</v>
      </c>
      <c r="F104" s="140">
        <v>0.8445653813667542</v>
      </c>
      <c r="G104" s="140">
        <v>0.7128172703665142</v>
      </c>
      <c r="H104" s="140">
        <v>0.8952148028391956</v>
      </c>
      <c r="I104" s="140">
        <v>1.066426717204408</v>
      </c>
      <c r="J104" s="140">
        <v>0.959884355034697</v>
      </c>
      <c r="K104" s="140">
        <v>0.7372120655875569</v>
      </c>
    </row>
    <row r="105" spans="8:8" ht="14.4">
      <c r="A105" s="53">
        <v>40332.0</v>
      </c>
      <c r="B105" s="140">
        <v>0.7626760070442802</v>
      </c>
      <c r="C105" s="140">
        <v>0.8147146745243213</v>
      </c>
      <c r="D105" s="140">
        <v>1.023647151467094</v>
      </c>
      <c r="E105" s="140">
        <v>0.9704662344024603</v>
      </c>
      <c r="F105" s="140">
        <v>0.8358370622791015</v>
      </c>
      <c r="G105" s="140">
        <v>0.7020412353620855</v>
      </c>
      <c r="H105" s="140">
        <v>0.8921318351475995</v>
      </c>
      <c r="I105" s="140">
        <v>1.067568730406194</v>
      </c>
      <c r="J105" s="140">
        <v>0.9581405430933281</v>
      </c>
      <c r="K105" s="140">
        <v>0.7324067884176824</v>
      </c>
    </row>
    <row r="106" spans="8:8" ht="14.4">
      <c r="A106" s="53">
        <v>40333.0</v>
      </c>
      <c r="B106" s="140">
        <v>0.762086644042387</v>
      </c>
      <c r="C106" s="140">
        <v>0.8183830718645543</v>
      </c>
      <c r="D106" s="140">
        <v>1.02795018126867</v>
      </c>
      <c r="E106" s="140">
        <v>0.9702947776039657</v>
      </c>
      <c r="F106" s="140">
        <v>0.8378432619050257</v>
      </c>
      <c r="G106" s="140">
        <v>0.711969541401938</v>
      </c>
      <c r="H106" s="140">
        <v>0.9009494554056242</v>
      </c>
      <c r="I106" s="140">
        <v>1.08021160923771</v>
      </c>
      <c r="J106" s="140">
        <v>0.9682352612530221</v>
      </c>
      <c r="K106" s="140">
        <v>0.7333019618220603</v>
      </c>
    </row>
    <row r="107" spans="8:8" ht="14.4">
      <c r="A107" s="53">
        <v>40336.0</v>
      </c>
      <c r="B107" s="140">
        <v>0.7472627613271603</v>
      </c>
      <c r="C107" s="140">
        <v>0.807377013607116</v>
      </c>
      <c r="D107" s="140">
        <v>1.022480173282374</v>
      </c>
      <c r="E107" s="140">
        <v>0.9682947686542906</v>
      </c>
      <c r="F107" s="140">
        <v>0.8253907695502706</v>
      </c>
      <c r="G107" s="140">
        <v>0.7022972564061262</v>
      </c>
      <c r="H107" s="140">
        <v>0.8985065272542413</v>
      </c>
      <c r="I107" s="140">
        <v>1.086208404902039</v>
      </c>
      <c r="J107" s="140">
        <v>0.9749203213179747</v>
      </c>
      <c r="K107" s="140">
        <v>0.7134213632158297</v>
      </c>
    </row>
    <row r="108" spans="8:8" ht="14.4">
      <c r="A108" s="53">
        <v>40337.0</v>
      </c>
      <c r="B108" s="140">
        <v>0.7504780456089659</v>
      </c>
      <c r="C108" s="140">
        <v>0.8185913866057051</v>
      </c>
      <c r="D108" s="140">
        <v>1.032232667872204</v>
      </c>
      <c r="E108" s="140">
        <v>0.9931901275756526</v>
      </c>
      <c r="F108" s="140">
        <v>0.8286716377836225</v>
      </c>
      <c r="G108" s="140">
        <v>0.7051933424528585</v>
      </c>
      <c r="H108" s="140">
        <v>0.9067247598676151</v>
      </c>
      <c r="I108" s="140">
        <v>1.092779081022506</v>
      </c>
      <c r="J108" s="140">
        <v>0.9869851814462369</v>
      </c>
      <c r="K108" s="140">
        <v>0.70763060416302</v>
      </c>
    </row>
    <row r="109" spans="8:8" ht="14.4">
      <c r="A109" s="53">
        <v>40338.0</v>
      </c>
      <c r="B109" s="140">
        <v>0.7711642107135241</v>
      </c>
      <c r="C109" s="140">
        <v>0.839216783939488</v>
      </c>
      <c r="D109" s="140">
        <v>1.053120952771795</v>
      </c>
      <c r="E109" s="140">
        <v>1.008981428545943</v>
      </c>
      <c r="F109" s="140">
        <v>0.847768614127198</v>
      </c>
      <c r="G109" s="140">
        <v>0.7315332171270588</v>
      </c>
      <c r="H109" s="140">
        <v>0.9298648879191195</v>
      </c>
      <c r="I109" s="140">
        <v>1.110847299068742</v>
      </c>
      <c r="J109" s="140">
        <v>1.003716443032562</v>
      </c>
      <c r="K109" s="140">
        <v>0.7392219481874798</v>
      </c>
    </row>
    <row r="110" spans="8:8" ht="14.4">
      <c r="A110" s="53">
        <v>40339.0</v>
      </c>
      <c r="B110" s="140">
        <v>0.7645173680986155</v>
      </c>
      <c r="C110" s="140">
        <v>0.8381313553369562</v>
      </c>
      <c r="D110" s="140">
        <v>1.0542050180453</v>
      </c>
      <c r="E110" s="140">
        <v>1.016087230570304</v>
      </c>
      <c r="F110" s="140">
        <v>0.8475678272644851</v>
      </c>
      <c r="G110" s="140">
        <v>0.7201501739529537</v>
      </c>
      <c r="H110" s="140">
        <v>0.935236537359321</v>
      </c>
      <c r="I110" s="140">
        <v>1.110287475828367</v>
      </c>
      <c r="J110" s="140">
        <v>1.01198922246775</v>
      </c>
      <c r="K110" s="140">
        <v>0.722237950341245</v>
      </c>
    </row>
    <row r="111" spans="8:8" ht="14.4">
      <c r="A111" s="53">
        <v>40340.0</v>
      </c>
      <c r="B111" s="140">
        <v>0.7713754768424991</v>
      </c>
      <c r="C111" s="140">
        <v>0.8394149583463764</v>
      </c>
      <c r="D111" s="140">
        <v>1.053812831179249</v>
      </c>
      <c r="E111" s="140">
        <v>1.014988273123405</v>
      </c>
      <c r="F111" s="140">
        <v>0.847768940583054</v>
      </c>
      <c r="G111" s="140">
        <v>0.7206875865113357</v>
      </c>
      <c r="H111" s="140">
        <v>0.9291647463990047</v>
      </c>
      <c r="I111" s="140">
        <v>1.095594945056511</v>
      </c>
      <c r="J111" s="140">
        <v>1.002349801423063</v>
      </c>
      <c r="K111" s="140">
        <v>0.7262406331955801</v>
      </c>
    </row>
    <row r="112" spans="8:8" ht="14.4">
      <c r="A112" s="53">
        <v>40346.0</v>
      </c>
      <c r="B112" s="140">
        <v>0.7660018938139731</v>
      </c>
      <c r="C112" s="140">
        <v>0.8366036155673062</v>
      </c>
      <c r="D112" s="140">
        <v>1.043947116053909</v>
      </c>
      <c r="E112" s="140">
        <v>1.003943850770476</v>
      </c>
      <c r="F112" s="140">
        <v>0.8456246076345791</v>
      </c>
      <c r="G112" s="140">
        <v>0.7243625601174781</v>
      </c>
      <c r="H112" s="140">
        <v>0.9192612835043948</v>
      </c>
      <c r="I112" s="140">
        <v>1.041916708612033</v>
      </c>
      <c r="J112" s="140">
        <v>0.9893979904505823</v>
      </c>
      <c r="K112" s="140">
        <v>0.7274422601375046</v>
      </c>
    </row>
    <row r="113" spans="8:8" ht="14.4">
      <c r="A113" s="53">
        <v>40347.0</v>
      </c>
      <c r="B113" s="140">
        <v>0.746500055009796</v>
      </c>
      <c r="C113" s="140">
        <v>0.8080871611345503</v>
      </c>
      <c r="D113" s="140">
        <v>0.9865648274303151</v>
      </c>
      <c r="E113" s="140">
        <v>0.9532088774054451</v>
      </c>
      <c r="F113" s="140">
        <v>0.8272172591503351</v>
      </c>
      <c r="G113" s="140">
        <v>0.7183116347436717</v>
      </c>
      <c r="H113" s="140">
        <v>0.8875699863937967</v>
      </c>
      <c r="I113" s="140">
        <v>0.989568612061706</v>
      </c>
      <c r="J113" s="140">
        <v>0.9462694761084312</v>
      </c>
      <c r="K113" s="140">
        <v>0.7260903756227579</v>
      </c>
    </row>
    <row r="114" spans="8:8" ht="14.4">
      <c r="A114" s="53">
        <v>40350.0</v>
      </c>
      <c r="B114" s="140">
        <v>0.7665409098713637</v>
      </c>
      <c r="C114" s="140">
        <v>0.832508211831807</v>
      </c>
      <c r="D114" s="140">
        <v>0.9984824775021877</v>
      </c>
      <c r="E114" s="140">
        <v>0.9736113062859405</v>
      </c>
      <c r="F114" s="140">
        <v>0.8511495670121311</v>
      </c>
      <c r="G114" s="140">
        <v>0.7519498433248893</v>
      </c>
      <c r="H114" s="140">
        <v>0.9143485830941742</v>
      </c>
      <c r="I114" s="140">
        <v>0.9993716486583928</v>
      </c>
      <c r="J114" s="140">
        <v>0.9735836386149054</v>
      </c>
      <c r="K114" s="140">
        <v>0.7539353418045699</v>
      </c>
    </row>
    <row r="115" spans="8:8" ht="14.4">
      <c r="A115" s="53">
        <v>40351.0</v>
      </c>
      <c r="B115" s="140">
        <v>0.768220857127526</v>
      </c>
      <c r="C115" s="140">
        <v>0.8377785564507166</v>
      </c>
      <c r="D115" s="140">
        <v>1.003536087956889</v>
      </c>
      <c r="E115" s="140">
        <v>0.981623591557188</v>
      </c>
      <c r="F115" s="140">
        <v>0.8557269084654191</v>
      </c>
      <c r="G115" s="140">
        <v>0.7547102099989451</v>
      </c>
      <c r="H115" s="140">
        <v>0.920109380403909</v>
      </c>
      <c r="I115" s="140">
        <v>1.004147682933022</v>
      </c>
      <c r="J115" s="140">
        <v>0.976176688615906</v>
      </c>
      <c r="K115" s="140">
        <v>0.7538456753993402</v>
      </c>
    </row>
    <row r="116" spans="8:8" ht="14.4">
      <c r="A116" s="53">
        <v>40352.0</v>
      </c>
      <c r="B116" s="140">
        <v>0.7571353322507016</v>
      </c>
      <c r="C116" s="140">
        <v>0.8331042979587161</v>
      </c>
      <c r="D116" s="140">
        <v>0.9902913795686681</v>
      </c>
      <c r="E116" s="140">
        <v>0.979714180701258</v>
      </c>
      <c r="F116" s="140">
        <v>0.8478299583139042</v>
      </c>
      <c r="G116" s="140">
        <v>0.7494000345147261</v>
      </c>
      <c r="H116" s="140">
        <v>0.9176125701513164</v>
      </c>
      <c r="I116" s="140">
        <v>1.006768479594597</v>
      </c>
      <c r="J116" s="140">
        <v>0.9746148217090727</v>
      </c>
      <c r="K116" s="140">
        <v>0.7494874879297625</v>
      </c>
    </row>
    <row r="117" spans="8:8" ht="14.4">
      <c r="A117" s="53">
        <v>40353.0</v>
      </c>
      <c r="B117" s="140">
        <v>0.7535820953141832</v>
      </c>
      <c r="C117" s="140">
        <v>0.8358168822182924</v>
      </c>
      <c r="D117" s="140">
        <v>0.9916976767822658</v>
      </c>
      <c r="E117" s="140">
        <v>0.9752055341493583</v>
      </c>
      <c r="F117" s="140">
        <v>0.8481198355709203</v>
      </c>
      <c r="G117" s="140">
        <v>0.7473991866949491</v>
      </c>
      <c r="H117" s="140">
        <v>0.9191510634218293</v>
      </c>
      <c r="I117" s="140">
        <v>1.005632840317658</v>
      </c>
      <c r="J117" s="140">
        <v>0.9803723187934856</v>
      </c>
      <c r="K117" s="140">
        <v>0.7527564186908601</v>
      </c>
    </row>
    <row r="118" spans="8:8" ht="14.4">
      <c r="A118" s="53">
        <v>40354.0</v>
      </c>
      <c r="B118" s="140">
        <v>0.7444935683305567</v>
      </c>
      <c r="C118" s="140">
        <v>0.8242085082515911</v>
      </c>
      <c r="D118" s="140">
        <v>0.968396644508292</v>
      </c>
      <c r="E118" s="140">
        <v>0.9635208695173744</v>
      </c>
      <c r="F118" s="140">
        <v>0.8428780430683053</v>
      </c>
      <c r="G118" s="140">
        <v>0.7372553067793065</v>
      </c>
      <c r="H118" s="140">
        <v>0.9090663644666646</v>
      </c>
      <c r="I118" s="140">
        <v>0.9795324426957454</v>
      </c>
      <c r="J118" s="140">
        <v>0.967805810718236</v>
      </c>
      <c r="K118" s="140">
        <v>0.7525481275336445</v>
      </c>
    </row>
    <row r="119" spans="8:8" ht="14.4">
      <c r="A119" s="53">
        <v>40357.0</v>
      </c>
      <c r="B119" s="140">
        <v>0.7348467934134305</v>
      </c>
      <c r="C119" s="140">
        <v>0.8148352588417864</v>
      </c>
      <c r="D119" s="140">
        <v>0.9527517683134448</v>
      </c>
      <c r="E119" s="140">
        <v>0.963133836756183</v>
      </c>
      <c r="F119" s="140">
        <v>0.8328240734338187</v>
      </c>
      <c r="G119" s="140">
        <v>0.7297696007542874</v>
      </c>
      <c r="H119" s="140">
        <v>0.8953563645739228</v>
      </c>
      <c r="I119" s="140">
        <v>0.9679343918570129</v>
      </c>
      <c r="J119" s="140">
        <v>0.9442644440918292</v>
      </c>
      <c r="K119" s="140">
        <v>0.7517908584090014</v>
      </c>
    </row>
    <row r="120" spans="8:8" ht="14.4">
      <c r="A120" s="53">
        <v>40358.0</v>
      </c>
      <c r="B120" s="140">
        <v>0.6973565966332336</v>
      </c>
      <c r="C120" s="140">
        <v>0.7752966986075863</v>
      </c>
      <c r="D120" s="140">
        <v>0.8946796684338834</v>
      </c>
      <c r="E120" s="140">
        <v>0.9044289031812002</v>
      </c>
      <c r="F120" s="140">
        <v>0.7971800068678236</v>
      </c>
      <c r="G120" s="140">
        <v>0.6833934883122738</v>
      </c>
      <c r="H120" s="140">
        <v>0.8511424318778213</v>
      </c>
      <c r="I120" s="140">
        <v>0.9264902579878755</v>
      </c>
      <c r="J120" s="140">
        <v>0.89234656195251</v>
      </c>
      <c r="K120" s="140">
        <v>0.7203770929394182</v>
      </c>
    </row>
    <row r="121" spans="8:8" ht="14.4">
      <c r="A121" s="53">
        <v>40359.0</v>
      </c>
      <c r="B121" s="140">
        <v>0.6783708565535634</v>
      </c>
      <c r="C121" s="140">
        <v>0.7595147443807724</v>
      </c>
      <c r="D121" s="140">
        <v>0.8833239639111221</v>
      </c>
      <c r="E121" s="140">
        <v>0.8826715883111041</v>
      </c>
      <c r="F121" s="140">
        <v>0.786426415970443</v>
      </c>
      <c r="G121" s="140">
        <v>0.6652344622352093</v>
      </c>
      <c r="H121" s="140">
        <v>0.8418423470951473</v>
      </c>
      <c r="I121" s="140">
        <v>0.9323519827715278</v>
      </c>
      <c r="J121" s="140">
        <v>0.8838525587354917</v>
      </c>
      <c r="K121" s="140">
        <v>0.7158002715583117</v>
      </c>
    </row>
    <row r="122" spans="8:8" ht="14.4">
      <c r="A122" s="53">
        <v>40360.0</v>
      </c>
      <c r="B122" s="140">
        <v>0.6667155702231489</v>
      </c>
      <c r="C122" s="140">
        <v>0.7490503333129015</v>
      </c>
      <c r="D122" s="140">
        <v>0.8649559206640037</v>
      </c>
      <c r="E122" s="140">
        <v>0.8678361589132401</v>
      </c>
      <c r="F122" s="140">
        <v>0.7773635546273546</v>
      </c>
      <c r="G122" s="140">
        <v>0.6614543885359407</v>
      </c>
      <c r="H122" s="140">
        <v>0.8303356324463897</v>
      </c>
      <c r="I122" s="140">
        <v>0.898878767674313</v>
      </c>
      <c r="J122" s="140">
        <v>0.872860316688167</v>
      </c>
      <c r="K122" s="140">
        <v>0.7119525179476035</v>
      </c>
    </row>
    <row r="123" spans="8:8" ht="14.4">
      <c r="A123" s="53">
        <v>40361.0</v>
      </c>
      <c r="B123" s="140">
        <v>0.661795954726298</v>
      </c>
      <c r="C123" s="140">
        <v>0.7501428021549191</v>
      </c>
      <c r="D123" s="140">
        <v>0.8578857459130345</v>
      </c>
      <c r="E123" s="140">
        <v>0.8556211342363187</v>
      </c>
      <c r="F123" s="140">
        <v>0.7812522377034539</v>
      </c>
      <c r="G123" s="140">
        <v>0.6850622037457299</v>
      </c>
      <c r="H123" s="140">
        <v>0.8233150561660816</v>
      </c>
      <c r="I123" s="140">
        <v>0.8736894057253006</v>
      </c>
      <c r="J123" s="140">
        <v>0.8635734208879932</v>
      </c>
      <c r="K123" s="140">
        <v>0.7192745608403289</v>
      </c>
    </row>
    <row r="124" spans="8:8" ht="14.4">
      <c r="A124" s="53">
        <v>40364.0</v>
      </c>
      <c r="B124" s="140">
        <v>0.6528208797911824</v>
      </c>
      <c r="C124" s="140">
        <v>0.7494240652999595</v>
      </c>
      <c r="D124" s="140">
        <v>0.8442901957246475</v>
      </c>
      <c r="E124" s="140">
        <v>0.8538999875513672</v>
      </c>
      <c r="F124" s="140">
        <v>0.7777100479037972</v>
      </c>
      <c r="G124" s="140">
        <v>0.6855311409680922</v>
      </c>
      <c r="H124" s="140">
        <v>0.8182806492539971</v>
      </c>
      <c r="I124" s="140">
        <v>0.8735570909719239</v>
      </c>
      <c r="J124" s="140">
        <v>0.8525375281965397</v>
      </c>
      <c r="K124" s="140">
        <v>0.7136274604125065</v>
      </c>
    </row>
    <row r="125" spans="8:8" ht="14.4">
      <c r="A125" s="53">
        <v>40365.0</v>
      </c>
      <c r="B125" s="140">
        <v>0.6709576407707222</v>
      </c>
      <c r="C125" s="140">
        <v>0.7667177801500445</v>
      </c>
      <c r="D125" s="140">
        <v>0.8666640589326386</v>
      </c>
      <c r="E125" s="140">
        <v>0.8854382379709839</v>
      </c>
      <c r="F125" s="140">
        <v>0.7934891444829902</v>
      </c>
      <c r="G125" s="140">
        <v>0.6961377741675872</v>
      </c>
      <c r="H125" s="140">
        <v>0.8393100226221012</v>
      </c>
      <c r="I125" s="140">
        <v>0.8992045398337876</v>
      </c>
      <c r="J125" s="140">
        <v>0.8748034208925646</v>
      </c>
      <c r="K125" s="140">
        <v>0.7273026569334188</v>
      </c>
    </row>
    <row r="126" spans="8:8" ht="14.4">
      <c r="A126" s="53">
        <v>40366.0</v>
      </c>
      <c r="B126" s="140">
        <v>0.6768577269262884</v>
      </c>
      <c r="C126" s="140">
        <v>0.7794730539956936</v>
      </c>
      <c r="D126" s="140">
        <v>0.8808615479040193</v>
      </c>
      <c r="E126" s="140">
        <v>0.8944949022371745</v>
      </c>
      <c r="F126" s="140">
        <v>0.7998284248506956</v>
      </c>
      <c r="G126" s="140">
        <v>0.7004823493768539</v>
      </c>
      <c r="H126" s="140">
        <v>0.852955405999275</v>
      </c>
      <c r="I126" s="140">
        <v>0.9116734383581012</v>
      </c>
      <c r="J126" s="140">
        <v>0.8867121901741163</v>
      </c>
      <c r="K126" s="140">
        <v>0.728142192959698</v>
      </c>
    </row>
    <row r="127" spans="8:8" ht="14.4">
      <c r="A127" s="53">
        <v>40367.0</v>
      </c>
      <c r="B127" s="140">
        <v>0.6751982436248187</v>
      </c>
      <c r="C127" s="140">
        <v>0.7800348261212027</v>
      </c>
      <c r="D127" s="140">
        <v>0.8693271193794861</v>
      </c>
      <c r="E127" s="140">
        <v>0.8872345956005985</v>
      </c>
      <c r="F127" s="140">
        <v>0.7972271647460212</v>
      </c>
      <c r="G127" s="140">
        <v>0.7011965708090121</v>
      </c>
      <c r="H127" s="140">
        <v>0.84996846794332</v>
      </c>
      <c r="I127" s="140">
        <v>0.9155876370479716</v>
      </c>
      <c r="J127" s="140">
        <v>0.8756501204264333</v>
      </c>
      <c r="K127" s="140">
        <v>0.7284444346135677</v>
      </c>
    </row>
    <row r="128" spans="8:8" ht="14.4">
      <c r="A128" s="53">
        <v>40368.0</v>
      </c>
      <c r="B128" s="140">
        <v>0.6992845968758008</v>
      </c>
      <c r="C128" s="140">
        <v>0.8044195455231634</v>
      </c>
      <c r="D128" s="140">
        <v>0.8972000044376227</v>
      </c>
      <c r="E128" s="140">
        <v>0.9252528779828921</v>
      </c>
      <c r="F128" s="140">
        <v>0.8158663974266015</v>
      </c>
      <c r="G128" s="140">
        <v>0.7210666724071516</v>
      </c>
      <c r="H128" s="140">
        <v>0.8748724709968765</v>
      </c>
      <c r="I128" s="140">
        <v>0.9368577994821606</v>
      </c>
      <c r="J128" s="140">
        <v>0.901721774572331</v>
      </c>
      <c r="K128" s="140">
        <v>0.7430294232710105</v>
      </c>
    </row>
    <row r="129" spans="8:8" ht="14.4">
      <c r="A129" s="53">
        <v>40371.0</v>
      </c>
      <c r="B129" s="140">
        <v>0.706353027199635</v>
      </c>
      <c r="C129" s="140">
        <v>0.8166941891343186</v>
      </c>
      <c r="D129" s="140">
        <v>0.9041047345605328</v>
      </c>
      <c r="E129" s="140">
        <v>0.9320831182100694</v>
      </c>
      <c r="F129" s="140">
        <v>0.82332265502211</v>
      </c>
      <c r="G129" s="140">
        <v>0.7446653209220996</v>
      </c>
      <c r="H129" s="140">
        <v>0.8818100135028782</v>
      </c>
      <c r="I129" s="140">
        <v>0.9366184056994439</v>
      </c>
      <c r="J129" s="140">
        <v>0.9111499732835725</v>
      </c>
      <c r="K129" s="140">
        <v>0.7503158342757544</v>
      </c>
    </row>
    <row r="130" spans="8:8" ht="14.4">
      <c r="A130" s="53">
        <v>40372.0</v>
      </c>
      <c r="B130" s="140">
        <v>0.691217708345086</v>
      </c>
      <c r="C130" s="140">
        <v>0.8079066639712091</v>
      </c>
      <c r="D130" s="140">
        <v>0.9032850742905283</v>
      </c>
      <c r="E130" s="140">
        <v>0.9277833369870261</v>
      </c>
      <c r="F130" s="140">
        <v>0.8111241497206833</v>
      </c>
      <c r="G130" s="140">
        <v>0.7200785695034709</v>
      </c>
      <c r="H130" s="140">
        <v>0.871655218944295</v>
      </c>
      <c r="I130" s="140">
        <v>0.9188625710321702</v>
      </c>
      <c r="J130" s="140">
        <v>0.9022911572114231</v>
      </c>
      <c r="K130" s="140">
        <v>0.7412996810988944</v>
      </c>
    </row>
    <row r="131" spans="8:8" ht="14.4">
      <c r="A131" s="53">
        <v>40373.0</v>
      </c>
      <c r="B131" s="140">
        <v>0.6986110447652868</v>
      </c>
      <c r="C131" s="140">
        <v>0.8155569457091578</v>
      </c>
      <c r="D131" s="140">
        <v>0.9069555809240623</v>
      </c>
      <c r="E131" s="140">
        <v>0.9366406246228746</v>
      </c>
      <c r="F131" s="140">
        <v>0.8199365309223398</v>
      </c>
      <c r="G131" s="140">
        <v>0.7251399109084548</v>
      </c>
      <c r="H131" s="140">
        <v>0.8779218380578382</v>
      </c>
      <c r="I131" s="140">
        <v>0.9240517361531833</v>
      </c>
      <c r="J131" s="140">
        <v>0.906560725642177</v>
      </c>
      <c r="K131" s="140">
        <v>0.7469764475336574</v>
      </c>
    </row>
    <row r="132" spans="8:8" ht="14.4">
      <c r="A132" s="53">
        <v>40374.0</v>
      </c>
      <c r="B132" s="140">
        <v>0.6820407080450743</v>
      </c>
      <c r="C132" s="140">
        <v>0.7994699186309435</v>
      </c>
      <c r="D132" s="140">
        <v>0.8755674711686066</v>
      </c>
      <c r="E132" s="140">
        <v>0.9291261962660976</v>
      </c>
      <c r="F132" s="140">
        <v>0.8043829613345813</v>
      </c>
      <c r="G132" s="140">
        <v>0.7197897490391781</v>
      </c>
      <c r="H132" s="140">
        <v>0.862041918672347</v>
      </c>
      <c r="I132" s="140">
        <v>0.9097965609965083</v>
      </c>
      <c r="J132" s="140">
        <v>0.884027752461077</v>
      </c>
      <c r="K132" s="140">
        <v>0.7310352118688338</v>
      </c>
    </row>
    <row r="133" spans="8:8" ht="14.4">
      <c r="A133" s="53">
        <v>40375.0</v>
      </c>
      <c r="B133" s="140">
        <v>0.6886692353147472</v>
      </c>
      <c r="C133" s="140">
        <v>0.8015987990482778</v>
      </c>
      <c r="D133" s="140">
        <v>0.8741950772160737</v>
      </c>
      <c r="E133" s="140">
        <v>0.9308040157764694</v>
      </c>
      <c r="F133" s="140">
        <v>0.8068328620340378</v>
      </c>
      <c r="G133" s="140">
        <v>0.7264674885377493</v>
      </c>
      <c r="H133" s="140">
        <v>0.8671780846278313</v>
      </c>
      <c r="I133" s="140">
        <v>0.9109250915157714</v>
      </c>
      <c r="J133" s="140">
        <v>0.885364500419566</v>
      </c>
      <c r="K133" s="140">
        <v>0.7304114840489904</v>
      </c>
    </row>
    <row r="134" spans="8:8" ht="14.4">
      <c r="A134" s="53">
        <v>40378.0</v>
      </c>
      <c r="B134" s="140">
        <v>0.7097076047801391</v>
      </c>
      <c r="C134" s="140">
        <v>0.8260124228546684</v>
      </c>
      <c r="D134" s="140">
        <v>0.891329311289463</v>
      </c>
      <c r="E134" s="140">
        <v>0.9471915320899217</v>
      </c>
      <c r="F134" s="140">
        <v>0.8238454902498681</v>
      </c>
      <c r="G134" s="140">
        <v>0.7454330450318067</v>
      </c>
      <c r="H134" s="140">
        <v>0.8865581993008981</v>
      </c>
      <c r="I134" s="140">
        <v>0.926784212787426</v>
      </c>
      <c r="J134" s="140">
        <v>0.9046962015289026</v>
      </c>
      <c r="K134" s="140">
        <v>0.7463773642750653</v>
      </c>
    </row>
    <row r="135" spans="8:8" ht="14.4">
      <c r="A135" s="53">
        <v>40379.0</v>
      </c>
      <c r="B135" s="140">
        <v>0.7341624257650169</v>
      </c>
      <c r="C135" s="140">
        <v>0.8443074798787945</v>
      </c>
      <c r="D135" s="140">
        <v>0.9283473252725577</v>
      </c>
      <c r="E135" s="140">
        <v>0.9721301835265695</v>
      </c>
      <c r="F135" s="140">
        <v>0.8437524231127097</v>
      </c>
      <c r="G135" s="140">
        <v>0.760286851366949</v>
      </c>
      <c r="H135" s="140">
        <v>0.9072246528052993</v>
      </c>
      <c r="I135" s="140">
        <v>0.9609830991663467</v>
      </c>
      <c r="J135" s="140">
        <v>0.9295119137020497</v>
      </c>
      <c r="K135" s="140">
        <v>0.7559572972796208</v>
      </c>
    </row>
    <row r="136" spans="8:8" ht="14.4">
      <c r="A136" s="53">
        <v>40380.0</v>
      </c>
      <c r="B136" s="140">
        <v>0.73607397193745</v>
      </c>
      <c r="C136" s="140">
        <v>0.8465451509082245</v>
      </c>
      <c r="D136" s="140">
        <v>0.9401944824446145</v>
      </c>
      <c r="E136" s="140">
        <v>0.9762702231886287</v>
      </c>
      <c r="F136" s="140">
        <v>0.8514957733026988</v>
      </c>
      <c r="G136" s="140">
        <v>0.7564792421975786</v>
      </c>
      <c r="H136" s="140">
        <v>0.9074052460094166</v>
      </c>
      <c r="I136" s="140">
        <v>0.9624598322202326</v>
      </c>
      <c r="J136" s="140">
        <v>0.9308384320008191</v>
      </c>
      <c r="K136" s="140">
        <v>0.7554330876576036</v>
      </c>
    </row>
    <row r="137" spans="8:8" ht="14.4">
      <c r="A137" s="53">
        <v>40381.0</v>
      </c>
      <c r="B137" s="140">
        <v>0.7469750788422308</v>
      </c>
      <c r="C137" s="140">
        <v>0.8569574708490121</v>
      </c>
      <c r="D137" s="140">
        <v>0.9513091034092563</v>
      </c>
      <c r="E137" s="140">
        <v>0.9894979604483447</v>
      </c>
      <c r="F137" s="140">
        <v>0.8604614671053201</v>
      </c>
      <c r="G137" s="140">
        <v>0.7758327991534903</v>
      </c>
      <c r="H137" s="140">
        <v>0.9189810734126681</v>
      </c>
      <c r="I137" s="140">
        <v>0.9749041238497017</v>
      </c>
      <c r="J137" s="140">
        <v>0.9438821209701946</v>
      </c>
      <c r="K137" s="140">
        <v>0.7639918372231898</v>
      </c>
    </row>
    <row r="138" spans="8:8" ht="14.4">
      <c r="A138" s="53">
        <v>40382.0</v>
      </c>
      <c r="B138" s="140">
        <v>0.7485999675367115</v>
      </c>
      <c r="C138" s="140">
        <v>0.8560706930895522</v>
      </c>
      <c r="D138" s="140">
        <v>0.9552861057465584</v>
      </c>
      <c r="E138" s="140">
        <v>0.9827388347356079</v>
      </c>
      <c r="F138" s="140">
        <v>0.8587522698253428</v>
      </c>
      <c r="G138" s="140">
        <v>0.7745863847158463</v>
      </c>
      <c r="H138" s="140">
        <v>0.9210798160434298</v>
      </c>
      <c r="I138" s="140">
        <v>0.9840854379018669</v>
      </c>
      <c r="J138" s="140">
        <v>0.9466621377196284</v>
      </c>
      <c r="K138" s="140">
        <v>0.7723465395036812</v>
      </c>
    </row>
    <row r="139" spans="8:8" ht="14.4">
      <c r="A139" s="53">
        <v>40385.0</v>
      </c>
      <c r="B139" s="140">
        <v>0.7571705716560085</v>
      </c>
      <c r="C139" s="140">
        <v>0.8670879747373974</v>
      </c>
      <c r="D139" s="140">
        <v>0.9694791476721689</v>
      </c>
      <c r="E139" s="140">
        <v>1.003647026741516</v>
      </c>
      <c r="F139" s="140">
        <v>0.8681705164631808</v>
      </c>
      <c r="G139" s="140">
        <v>0.7799292984048464</v>
      </c>
      <c r="H139" s="140">
        <v>0.9324252042880109</v>
      </c>
      <c r="I139" s="140">
        <v>1.001714123258187</v>
      </c>
      <c r="J139" s="140">
        <v>0.9568745496772466</v>
      </c>
      <c r="K139" s="140">
        <v>0.7716306865263138</v>
      </c>
    </row>
    <row r="140" spans="8:8" ht="14.4">
      <c r="A140" s="53">
        <v>40386.0</v>
      </c>
      <c r="B140" s="140">
        <v>0.752304858460762</v>
      </c>
      <c r="C140" s="140">
        <v>0.8634829094450729</v>
      </c>
      <c r="D140" s="140">
        <v>0.9654871586913656</v>
      </c>
      <c r="E140" s="140">
        <v>1.01229313997315</v>
      </c>
      <c r="F140" s="140">
        <v>0.8643059166432338</v>
      </c>
      <c r="G140" s="140">
        <v>0.7769460845984898</v>
      </c>
      <c r="H140" s="140">
        <v>0.9374901066975901</v>
      </c>
      <c r="I140" s="140">
        <v>1.00270846866295</v>
      </c>
      <c r="J140" s="140">
        <v>0.9544381763084104</v>
      </c>
      <c r="K140" s="140">
        <v>0.7650022854983732</v>
      </c>
    </row>
    <row r="141" spans="8:8" ht="14.4">
      <c r="A141" s="53">
        <v>40387.0</v>
      </c>
      <c r="B141" s="140">
        <v>0.7714348697884249</v>
      </c>
      <c r="C141" s="140">
        <v>0.8816569914780568</v>
      </c>
      <c r="D141" s="140">
        <v>0.9880870207506257</v>
      </c>
      <c r="E141" s="140">
        <v>1.036025201820207</v>
      </c>
      <c r="F141" s="140">
        <v>0.8840573469248669</v>
      </c>
      <c r="G141" s="140">
        <v>0.8039276852455508</v>
      </c>
      <c r="H141" s="140">
        <v>0.9545375167607881</v>
      </c>
      <c r="I141" s="140">
        <v>1.020789476170167</v>
      </c>
      <c r="J141" s="140">
        <v>0.9753303127971616</v>
      </c>
      <c r="K141" s="140">
        <v>0.7831950985701217</v>
      </c>
    </row>
    <row r="142" spans="8:8" ht="14.4">
      <c r="A142" s="53">
        <v>40388.0</v>
      </c>
      <c r="B142" s="140">
        <v>0.7791924127407226</v>
      </c>
      <c r="C142" s="140">
        <v>0.8918742746767956</v>
      </c>
      <c r="D142" s="140">
        <v>0.9915497843425652</v>
      </c>
      <c r="E142" s="140">
        <v>1.073320918615275</v>
      </c>
      <c r="F142" s="140">
        <v>0.8904546111092169</v>
      </c>
      <c r="G142" s="140">
        <v>0.8084949183489305</v>
      </c>
      <c r="H142" s="140">
        <v>0.9553696534536513</v>
      </c>
      <c r="I142" s="140">
        <v>1.019012045502087</v>
      </c>
      <c r="J142" s="140">
        <v>0.9798107541583243</v>
      </c>
      <c r="K142" s="140">
        <v>0.7863264638746467</v>
      </c>
    </row>
    <row r="143" spans="8:8" ht="14.4">
      <c r="A143" s="53">
        <v>40389.0</v>
      </c>
      <c r="B143" s="140">
        <v>0.7776356214922938</v>
      </c>
      <c r="C143" s="140">
        <v>0.8898250877362407</v>
      </c>
      <c r="D143" s="140">
        <v>0.9848782796586277</v>
      </c>
      <c r="E143" s="140">
        <v>1.078207913494437</v>
      </c>
      <c r="F143" s="140">
        <v>0.8872160919972337</v>
      </c>
      <c r="G143" s="140">
        <v>0.8105110323426122</v>
      </c>
      <c r="H143" s="140">
        <v>0.955687327494022</v>
      </c>
      <c r="I143" s="140">
        <v>1.019103129126255</v>
      </c>
      <c r="J143" s="140">
        <v>0.9792190801751717</v>
      </c>
      <c r="K143" s="140">
        <v>0.7828529248019044</v>
      </c>
    </row>
    <row r="144" spans="8:8" ht="14.4">
      <c r="A144" s="53">
        <v>40392.0</v>
      </c>
      <c r="B144" s="140">
        <v>0.7922717657427032</v>
      </c>
      <c r="C144" s="140">
        <v>0.9046022338714841</v>
      </c>
      <c r="D144" s="140">
        <v>1.004413519694405</v>
      </c>
      <c r="E144" s="140">
        <v>1.086720462557805</v>
      </c>
      <c r="F144" s="140">
        <v>0.9009042058155552</v>
      </c>
      <c r="G144" s="140">
        <v>0.8227137065061197</v>
      </c>
      <c r="H144" s="140">
        <v>0.976837824831613</v>
      </c>
      <c r="I144" s="140">
        <v>1.042251093754968</v>
      </c>
      <c r="J144" s="140">
        <v>0.9954806239231261</v>
      </c>
      <c r="K144" s="140">
        <v>0.7947348325756501</v>
      </c>
    </row>
    <row r="145" spans="8:8" ht="14.4">
      <c r="A145" s="53">
        <v>40393.0</v>
      </c>
      <c r="B145" s="140">
        <v>0.7807444684986912</v>
      </c>
      <c r="C145" s="140">
        <v>0.8873320350797659</v>
      </c>
      <c r="D145" s="140">
        <v>0.984949080235566</v>
      </c>
      <c r="E145" s="140">
        <v>1.061835349852509</v>
      </c>
      <c r="F145" s="140">
        <v>0.8850911962092518</v>
      </c>
      <c r="G145" s="140">
        <v>0.8140162416026677</v>
      </c>
      <c r="H145" s="140">
        <v>0.9606295188377272</v>
      </c>
      <c r="I145" s="140">
        <v>1.024291152795362</v>
      </c>
      <c r="J145" s="140">
        <v>0.9793417393665952</v>
      </c>
      <c r="K145" s="140">
        <v>0.7792107315448926</v>
      </c>
    </row>
    <row r="146" spans="8:8" ht="14.4">
      <c r="A146" s="53">
        <v>40394.0</v>
      </c>
      <c r="B146" s="140">
        <v>0.7866336478904327</v>
      </c>
      <c r="C146" s="140">
        <v>0.8991515620072178</v>
      </c>
      <c r="D146" s="140">
        <v>0.9956003621174478</v>
      </c>
      <c r="E146" s="140">
        <v>1.080294894215281</v>
      </c>
      <c r="F146" s="140">
        <v>0.8890845686796084</v>
      </c>
      <c r="G146" s="140">
        <v>0.8141172934447067</v>
      </c>
      <c r="H146" s="140">
        <v>0.972367395003236</v>
      </c>
      <c r="I146" s="140">
        <v>1.030440761568874</v>
      </c>
      <c r="J146" s="140">
        <v>0.9880525130072321</v>
      </c>
      <c r="K146" s="140">
        <v>0.7796567266232961</v>
      </c>
    </row>
    <row r="147" spans="8:8" ht="14.4">
      <c r="A147" s="53">
        <v>40395.0</v>
      </c>
      <c r="B147" s="140">
        <v>0.7813060935533125</v>
      </c>
      <c r="C147" s="140">
        <v>0.898345214243556</v>
      </c>
      <c r="D147" s="140">
        <v>0.9958925120229547</v>
      </c>
      <c r="E147" s="140">
        <v>1.078717988983245</v>
      </c>
      <c r="F147" s="140">
        <v>0.8887471845081574</v>
      </c>
      <c r="G147" s="140">
        <v>0.7961481687344935</v>
      </c>
      <c r="H147" s="140">
        <v>0.9834206364455867</v>
      </c>
      <c r="I147" s="140">
        <v>1.049975844924439</v>
      </c>
      <c r="J147" s="140">
        <v>0.9867842444439952</v>
      </c>
      <c r="K147" s="140">
        <v>0.7670595902226834</v>
      </c>
    </row>
    <row r="148" spans="8:8" ht="14.4">
      <c r="A148" s="53">
        <v>40396.0</v>
      </c>
      <c r="B148" s="140">
        <v>0.7971009354499246</v>
      </c>
      <c r="C148" s="140">
        <v>0.9166253661406487</v>
      </c>
      <c r="D148" s="140">
        <v>1.02036738395055</v>
      </c>
      <c r="E148" s="140">
        <v>1.107465615845999</v>
      </c>
      <c r="F148" s="140">
        <v>0.9044096030953565</v>
      </c>
      <c r="G148" s="140">
        <v>0.8012092962577751</v>
      </c>
      <c r="H148" s="140">
        <v>1.001126410691614</v>
      </c>
      <c r="I148" s="140">
        <v>1.068632663104829</v>
      </c>
      <c r="J148" s="140">
        <v>1.006353204787253</v>
      </c>
      <c r="K148" s="140">
        <v>0.777693055360959</v>
      </c>
    </row>
    <row r="149" spans="8:8" ht="14.4">
      <c r="A149" s="53">
        <v>40399.0</v>
      </c>
      <c r="B149" s="140">
        <v>0.8094507147653738</v>
      </c>
      <c r="C149" s="140">
        <v>0.9236721356381172</v>
      </c>
      <c r="D149" s="140">
        <v>1.035412991994097</v>
      </c>
      <c r="E149" s="140">
        <v>1.114300263484508</v>
      </c>
      <c r="F149" s="140">
        <v>0.9114673513701252</v>
      </c>
      <c r="G149" s="140">
        <v>0.8091080665418113</v>
      </c>
      <c r="H149" s="140">
        <v>1.012927259598172</v>
      </c>
      <c r="I149" s="140">
        <v>1.086466265990984</v>
      </c>
      <c r="J149" s="140">
        <v>1.018363911584767</v>
      </c>
      <c r="K149" s="140">
        <v>0.778200563517051</v>
      </c>
    </row>
    <row r="150" spans="8:8" ht="14.4">
      <c r="A150" s="53">
        <v>40400.0</v>
      </c>
      <c r="B150" s="140">
        <v>0.7831454266271187</v>
      </c>
      <c r="C150" s="140">
        <v>0.8922072588577111</v>
      </c>
      <c r="D150" s="140">
        <v>0.9917780043737057</v>
      </c>
      <c r="E150" s="140">
        <v>1.07503807343603</v>
      </c>
      <c r="F150" s="140">
        <v>0.8817339945954143</v>
      </c>
      <c r="G150" s="140">
        <v>0.7843484321846184</v>
      </c>
      <c r="H150" s="140">
        <v>0.9766022144734138</v>
      </c>
      <c r="I150" s="140">
        <v>1.060755597109129</v>
      </c>
      <c r="J150" s="140">
        <v>0.9808466596198696</v>
      </c>
      <c r="K150" s="140">
        <v>0.7559143399014575</v>
      </c>
    </row>
    <row r="151" spans="8:8" ht="14.4">
      <c r="A151" s="53">
        <v>40401.0</v>
      </c>
      <c r="B151" s="140">
        <v>0.7868165432340729</v>
      </c>
      <c r="C151" s="140">
        <v>0.8994577232834794</v>
      </c>
      <c r="D151" s="140">
        <v>0.9986761128085001</v>
      </c>
      <c r="E151" s="140">
        <v>1.081219478444397</v>
      </c>
      <c r="F151" s="140">
        <v>0.8907544644927498</v>
      </c>
      <c r="G151" s="140">
        <v>0.8011833869546464</v>
      </c>
      <c r="H151" s="140">
        <v>0.9882043288905229</v>
      </c>
      <c r="I151" s="140">
        <v>1.070568197741688</v>
      </c>
      <c r="J151" s="140">
        <v>0.9900125743861508</v>
      </c>
      <c r="K151" s="140">
        <v>0.7580423693924159</v>
      </c>
    </row>
    <row r="152" spans="8:8" ht="14.4">
      <c r="A152" s="53">
        <v>40402.0</v>
      </c>
      <c r="B152" s="140">
        <v>0.7741888229048368</v>
      </c>
      <c r="C152" s="140">
        <v>0.8886509231225486</v>
      </c>
      <c r="D152" s="140">
        <v>0.990150539713207</v>
      </c>
      <c r="E152" s="140">
        <v>1.064859325855353</v>
      </c>
      <c r="F152" s="140">
        <v>0.8779145184955097</v>
      </c>
      <c r="G152" s="140">
        <v>0.8021651818193141</v>
      </c>
      <c r="H152" s="140">
        <v>0.9787134866310991</v>
      </c>
      <c r="I152" s="140">
        <v>1.060207714830212</v>
      </c>
      <c r="J152" s="140">
        <v>0.9758838688399359</v>
      </c>
      <c r="K152" s="140">
        <v>0.7481132175418507</v>
      </c>
    </row>
    <row r="153" spans="8:8" ht="14.4">
      <c r="A153" s="53">
        <v>40403.0</v>
      </c>
      <c r="B153" s="140">
        <v>0.7871204033949479</v>
      </c>
      <c r="C153" s="140">
        <v>0.9087651379871171</v>
      </c>
      <c r="D153" s="140">
        <v>1.017511322018523</v>
      </c>
      <c r="E153" s="140">
        <v>1.12219001813362</v>
      </c>
      <c r="F153" s="140">
        <v>0.8913446064285657</v>
      </c>
      <c r="G153" s="140">
        <v>0.8185799895961092</v>
      </c>
      <c r="H153" s="140">
        <v>0.9940403639024074</v>
      </c>
      <c r="I153" s="140">
        <v>1.082630388282255</v>
      </c>
      <c r="J153" s="140">
        <v>0.9890254548359948</v>
      </c>
      <c r="K153" s="140">
        <v>0.7531748966943441</v>
      </c>
    </row>
    <row r="154" spans="8:8" ht="14.4">
      <c r="A154" s="53">
        <v>40406.0</v>
      </c>
      <c r="B154" s="140">
        <v>0.8069566255540682</v>
      </c>
      <c r="C154" s="140">
        <v>0.9328991736937917</v>
      </c>
      <c r="D154" s="140">
        <v>1.044484267152253</v>
      </c>
      <c r="E154" s="140">
        <v>1.144401378136562</v>
      </c>
      <c r="F154" s="140">
        <v>0.9134416647973645</v>
      </c>
      <c r="G154" s="140">
        <v>0.8279326640144249</v>
      </c>
      <c r="H154" s="140">
        <v>1.014811932008967</v>
      </c>
      <c r="I154" s="140">
        <v>1.116377823790944</v>
      </c>
      <c r="J154" s="140">
        <v>1.010319007639066</v>
      </c>
      <c r="K154" s="140">
        <v>0.7677862528722376</v>
      </c>
    </row>
    <row r="155" spans="8:8" ht="14.4">
      <c r="A155" s="53">
        <v>40407.0</v>
      </c>
      <c r="B155" s="140">
        <v>0.8110944556134413</v>
      </c>
      <c r="C155" s="140">
        <v>0.9461138324409903</v>
      </c>
      <c r="D155" s="140">
        <v>1.056524080238592</v>
      </c>
      <c r="E155" s="140">
        <v>1.155189729330593</v>
      </c>
      <c r="F155" s="140">
        <v>0.9175810459881243</v>
      </c>
      <c r="G155" s="140">
        <v>0.8386829152725662</v>
      </c>
      <c r="H155" s="140">
        <v>1.024630610232469</v>
      </c>
      <c r="I155" s="140">
        <v>1.116674554172601</v>
      </c>
      <c r="J155" s="140">
        <v>1.022391022217966</v>
      </c>
      <c r="K155" s="140">
        <v>0.771294568153286</v>
      </c>
    </row>
    <row r="156" spans="8:8" ht="14.4">
      <c r="A156" s="53">
        <v>40408.0</v>
      </c>
      <c r="B156" s="140">
        <v>0.8154447710759698</v>
      </c>
      <c r="C156" s="140">
        <v>0.9471654445490524</v>
      </c>
      <c r="D156" s="140">
        <v>1.057269431544615</v>
      </c>
      <c r="E156" s="140">
        <v>1.156903970258218</v>
      </c>
      <c r="F156" s="140">
        <v>0.9152548611880363</v>
      </c>
      <c r="G156" s="140">
        <v>0.8290821185068012</v>
      </c>
      <c r="H156" s="140">
        <v>1.021847920537086</v>
      </c>
      <c r="I156" s="140">
        <v>1.11506070247821</v>
      </c>
      <c r="J156" s="140">
        <v>1.022336579052046</v>
      </c>
      <c r="K156" s="140">
        <v>0.7690876200013838</v>
      </c>
    </row>
    <row r="157" spans="8:8" ht="14.4">
      <c r="A157" s="53">
        <v>40409.0</v>
      </c>
      <c r="B157" s="140">
        <v>0.8248227474761791</v>
      </c>
      <c r="C157" s="140">
        <v>0.953542852873034</v>
      </c>
      <c r="D157" s="140">
        <v>1.052857003866112</v>
      </c>
      <c r="E157" s="140">
        <v>1.153482097941176</v>
      </c>
      <c r="F157" s="140">
        <v>0.9172876746491564</v>
      </c>
      <c r="G157" s="140">
        <v>0.827241849899955</v>
      </c>
      <c r="H157" s="140">
        <v>1.021242756291163</v>
      </c>
      <c r="I157" s="140">
        <v>1.108651673323837</v>
      </c>
      <c r="J157" s="140">
        <v>1.023720078475175</v>
      </c>
      <c r="K157" s="140">
        <v>0.776319397198316</v>
      </c>
    </row>
    <row r="158" spans="8:8" ht="14.4">
      <c r="A158" s="53">
        <v>40410.0</v>
      </c>
      <c r="B158" s="140">
        <v>0.8049763494365546</v>
      </c>
      <c r="C158" s="140">
        <v>0.9321750958061338</v>
      </c>
      <c r="D158" s="140">
        <v>1.034565504176925</v>
      </c>
      <c r="E158" s="140">
        <v>1.127748616540588</v>
      </c>
      <c r="F158" s="140">
        <v>0.9033326616746906</v>
      </c>
      <c r="G158" s="140">
        <v>0.8120353960713337</v>
      </c>
      <c r="H158" s="140">
        <v>0.9983914832924664</v>
      </c>
      <c r="I158" s="140">
        <v>1.070683411236613</v>
      </c>
      <c r="J158" s="140">
        <v>0.9987600132627812</v>
      </c>
      <c r="K158" s="140">
        <v>0.766839853805081</v>
      </c>
    </row>
    <row r="159" spans="8:8" ht="14.4">
      <c r="A159" s="53">
        <v>40413.0</v>
      </c>
      <c r="B159" s="140">
        <v>0.8046069870609789</v>
      </c>
      <c r="C159" s="140">
        <v>0.9402397706436729</v>
      </c>
      <c r="D159" s="140">
        <v>1.041766596117714</v>
      </c>
      <c r="E159" s="140">
        <v>1.142806911025368</v>
      </c>
      <c r="F159" s="140">
        <v>0.9058165236120468</v>
      </c>
      <c r="G159" s="140">
        <v>0.8041060992022654</v>
      </c>
      <c r="H159" s="140">
        <v>1.006479176352956</v>
      </c>
      <c r="I159" s="140">
        <v>1.074596288528873</v>
      </c>
      <c r="J159" s="140">
        <v>1.006309363243462</v>
      </c>
      <c r="K159" s="140">
        <v>0.7663503267462922</v>
      </c>
    </row>
    <row r="160" spans="8:8" ht="14.4">
      <c r="A160" s="53">
        <v>40414.0</v>
      </c>
      <c r="B160" s="140">
        <v>0.8113807120072991</v>
      </c>
      <c r="C160" s="140">
        <v>0.9478549577842134</v>
      </c>
      <c r="D160" s="140">
        <v>1.052109423605882</v>
      </c>
      <c r="E160" s="140">
        <v>1.15983189939813</v>
      </c>
      <c r="F160" s="140">
        <v>0.9150563679367365</v>
      </c>
      <c r="G160" s="140">
        <v>0.8175988368791283</v>
      </c>
      <c r="H160" s="140">
        <v>1.019277577273141</v>
      </c>
      <c r="I160" s="140">
        <v>1.087517974690791</v>
      </c>
      <c r="J160" s="140">
        <v>1.016591543675421</v>
      </c>
      <c r="K160" s="140">
        <v>0.7649513736422833</v>
      </c>
    </row>
    <row r="161" spans="8:8" ht="14.4">
      <c r="A161" s="53">
        <v>40415.0</v>
      </c>
      <c r="B161" s="140">
        <v>0.7925968612960448</v>
      </c>
      <c r="C161" s="140">
        <v>0.9246744065709741</v>
      </c>
      <c r="D161" s="140">
        <v>1.021002424957412</v>
      </c>
      <c r="E161" s="140">
        <v>1.123923756292909</v>
      </c>
      <c r="F161" s="140">
        <v>0.8949814463344169</v>
      </c>
      <c r="G161" s="140">
        <v>0.7886895326024144</v>
      </c>
      <c r="H161" s="140">
        <v>1.004824741514184</v>
      </c>
      <c r="I161" s="140">
        <v>1.073391397990296</v>
      </c>
      <c r="J161" s="140">
        <v>0.9951977102705125</v>
      </c>
      <c r="K161" s="140">
        <v>0.7463877223225983</v>
      </c>
    </row>
    <row r="162" spans="8:8" ht="14.4">
      <c r="A162" s="53">
        <v>40416.0</v>
      </c>
      <c r="B162" s="140">
        <v>0.7945475310957774</v>
      </c>
      <c r="C162" s="140">
        <v>0.9318220745018635</v>
      </c>
      <c r="D162" s="140">
        <v>1.022172951122279</v>
      </c>
      <c r="E162" s="140">
        <v>1.119655266235947</v>
      </c>
      <c r="F162" s="140">
        <v>0.900094557770805</v>
      </c>
      <c r="G162" s="140">
        <v>0.7903318609807821</v>
      </c>
      <c r="H162" s="140">
        <v>1.012730071861309</v>
      </c>
      <c r="I162" s="140">
        <v>1.083954856467739</v>
      </c>
      <c r="J162" s="140">
        <v>1.004908417126429</v>
      </c>
      <c r="K162" s="140">
        <v>0.7447611552196433</v>
      </c>
    </row>
    <row r="163" spans="8:8" ht="14.4">
      <c r="A163" s="53">
        <v>40417.0</v>
      </c>
      <c r="B163" s="140">
        <v>0.7966696789050549</v>
      </c>
      <c r="C163" s="140">
        <v>0.9384261932779007</v>
      </c>
      <c r="D163" s="140">
        <v>1.027133957745812</v>
      </c>
      <c r="E163" s="140">
        <v>1.118651607197457</v>
      </c>
      <c r="F163" s="140">
        <v>0.9049749046610934</v>
      </c>
      <c r="G163" s="140">
        <v>0.7901789761155281</v>
      </c>
      <c r="H163" s="140">
        <v>1.020440993801592</v>
      </c>
      <c r="I163" s="140">
        <v>1.099958894046841</v>
      </c>
      <c r="J163" s="140">
        <v>1.010318342849611</v>
      </c>
      <c r="K163" s="140">
        <v>0.7463238440665423</v>
      </c>
    </row>
    <row r="164" spans="8:8" ht="14.4">
      <c r="A164" s="53">
        <v>40420.0</v>
      </c>
      <c r="B164" s="140">
        <v>0.8183208446727823</v>
      </c>
      <c r="C164" s="140">
        <v>0.9633501512025864</v>
      </c>
      <c r="D164" s="140">
        <v>1.05237055567669</v>
      </c>
      <c r="E164" s="140">
        <v>1.147078623631897</v>
      </c>
      <c r="F164" s="140">
        <v>0.9234353111466159</v>
      </c>
      <c r="G164" s="140">
        <v>0.7988575683487004</v>
      </c>
      <c r="H164" s="140">
        <v>1.050359331819636</v>
      </c>
      <c r="I164" s="140">
        <v>1.13452721690815</v>
      </c>
      <c r="J164" s="140">
        <v>1.037279424868331</v>
      </c>
      <c r="K164" s="140">
        <v>0.7523469981652912</v>
      </c>
    </row>
    <row r="165" spans="8:8" ht="14.4">
      <c r="A165" s="53">
        <v>40421.0</v>
      </c>
      <c r="B165" s="140">
        <v>0.822929714048436</v>
      </c>
      <c r="C165" s="140">
        <v>0.9740850970075968</v>
      </c>
      <c r="D165" s="140">
        <v>1.058786549311369</v>
      </c>
      <c r="E165" s="140">
        <v>1.172316973366509</v>
      </c>
      <c r="F165" s="140">
        <v>0.9196894423299753</v>
      </c>
      <c r="G165" s="140">
        <v>0.7950913876495415</v>
      </c>
      <c r="H165" s="140">
        <v>1.054680859662773</v>
      </c>
      <c r="I165" s="140">
        <v>1.145380626443733</v>
      </c>
      <c r="J165" s="140">
        <v>1.049166318592064</v>
      </c>
      <c r="K165" s="140">
        <v>0.7430437979189893</v>
      </c>
    </row>
    <row r="166" spans="8:8" ht="14.4">
      <c r="A166" s="53">
        <v>40422.0</v>
      </c>
      <c r="B166" s="140">
        <v>0.819871941912397</v>
      </c>
      <c r="C166" s="140">
        <v>0.9605983363366462</v>
      </c>
      <c r="D166" s="140">
        <v>1.043615510941368</v>
      </c>
      <c r="E166" s="140">
        <v>1.155252425240265</v>
      </c>
      <c r="F166" s="140">
        <v>0.9069103723613061</v>
      </c>
      <c r="G166" s="140">
        <v>0.785422461067599</v>
      </c>
      <c r="H166" s="140">
        <v>1.040708028929446</v>
      </c>
      <c r="I166" s="140">
        <v>1.126763565867564</v>
      </c>
      <c r="J166" s="140">
        <v>1.036260756134082</v>
      </c>
      <c r="K166" s="140">
        <v>0.7446522077276266</v>
      </c>
    </row>
    <row r="167" spans="8:8" ht="14.4">
      <c r="A167" s="53">
        <v>40423.0</v>
      </c>
      <c r="B167" s="140">
        <v>0.8340742948643349</v>
      </c>
      <c r="C167" s="140">
        <v>0.9905287957634026</v>
      </c>
      <c r="D167" s="140">
        <v>1.06130326209098</v>
      </c>
      <c r="E167" s="140">
        <v>1.17418858839873</v>
      </c>
      <c r="F167" s="140">
        <v>0.9194799093838012</v>
      </c>
      <c r="G167" s="140">
        <v>0.7907114862407472</v>
      </c>
      <c r="H167" s="140">
        <v>1.058448422750958</v>
      </c>
      <c r="I167" s="140">
        <v>1.148899924085587</v>
      </c>
      <c r="J167" s="140">
        <v>1.055824783553455</v>
      </c>
      <c r="K167" s="140">
        <v>0.7502024468150009</v>
      </c>
    </row>
    <row r="168" spans="8:8" ht="14.4">
      <c r="A168" s="53">
        <v>40424.0</v>
      </c>
      <c r="B168" s="140">
        <v>0.8336268767378038</v>
      </c>
      <c r="C168" s="140">
        <v>0.9990678394638912</v>
      </c>
      <c r="D168" s="140">
        <v>1.090582257573895</v>
      </c>
      <c r="E168" s="140">
        <v>1.193791455575972</v>
      </c>
      <c r="F168" s="140">
        <v>0.9205245842241898</v>
      </c>
      <c r="G168" s="140">
        <v>0.7874644585380186</v>
      </c>
      <c r="H168" s="140">
        <v>1.069212481868351</v>
      </c>
      <c r="I168" s="140">
        <v>1.149679327564363</v>
      </c>
      <c r="J168" s="140">
        <v>1.068658711010388</v>
      </c>
      <c r="K168" s="140">
        <v>0.7449691186550956</v>
      </c>
    </row>
    <row r="169" spans="8:8" ht="14.4">
      <c r="A169" s="53">
        <v>40427.0</v>
      </c>
      <c r="B169" s="140">
        <v>0.8489139707598751</v>
      </c>
      <c r="C169" s="140">
        <v>0.9979162417965781</v>
      </c>
      <c r="D169" s="140">
        <v>1.091289597209453</v>
      </c>
      <c r="E169" s="140">
        <v>1.187906184259339</v>
      </c>
      <c r="F169" s="140">
        <v>0.9298198018346578</v>
      </c>
      <c r="G169" s="140">
        <v>0.8009118825350899</v>
      </c>
      <c r="H169" s="140">
        <v>1.069465242205164</v>
      </c>
      <c r="I169" s="140">
        <v>1.145128097880745</v>
      </c>
      <c r="J169" s="140">
        <v>1.062408208593085</v>
      </c>
      <c r="K169" s="140">
        <v>0.7648628436279631</v>
      </c>
    </row>
    <row r="170" spans="8:8" ht="14.4">
      <c r="A170" s="53">
        <v>40428.0</v>
      </c>
      <c r="B170" s="140">
        <v>0.8568360778811369</v>
      </c>
      <c r="C170" s="140">
        <v>1.005057474174181</v>
      </c>
      <c r="D170" s="140">
        <v>1.093642351445238</v>
      </c>
      <c r="E170" s="140">
        <v>1.205054485669071</v>
      </c>
      <c r="F170" s="140">
        <v>0.9362226400271468</v>
      </c>
      <c r="G170" s="140">
        <v>0.8054596247051122</v>
      </c>
      <c r="H170" s="140">
        <v>1.072018586069301</v>
      </c>
      <c r="I170" s="140">
        <v>1.148458841483459</v>
      </c>
      <c r="J170" s="140">
        <v>1.069529858472615</v>
      </c>
      <c r="K170" s="140">
        <v>0.7609309242819259</v>
      </c>
    </row>
    <row r="171" spans="8:8" ht="14.4">
      <c r="A171" s="53">
        <v>40429.0</v>
      </c>
      <c r="B171" s="140">
        <v>0.8691679551937225</v>
      </c>
      <c r="C171" s="140">
        <v>1.01209359762959</v>
      </c>
      <c r="D171" s="140">
        <v>1.115984538617325</v>
      </c>
      <c r="E171" s="140">
        <v>1.206003613293648</v>
      </c>
      <c r="F171" s="140">
        <v>0.9392318280297165</v>
      </c>
      <c r="G171" s="140">
        <v>0.7948640537600445</v>
      </c>
      <c r="H171" s="140">
        <v>1.082077348242155</v>
      </c>
      <c r="I171" s="140">
        <v>1.159637637215186</v>
      </c>
      <c r="J171" s="140">
        <v>1.077505744606306</v>
      </c>
      <c r="K171" s="140">
        <v>0.7477032651477337</v>
      </c>
    </row>
    <row r="172" spans="8:8" ht="14.4">
      <c r="A172" s="53">
        <v>40430.0</v>
      </c>
      <c r="B172" s="140">
        <v>0.8534911370594704</v>
      </c>
      <c r="C172" s="140">
        <v>0.991885717213773</v>
      </c>
      <c r="D172" s="140">
        <v>1.100884285025992</v>
      </c>
      <c r="E172" s="140">
        <v>1.197420688674804</v>
      </c>
      <c r="F172" s="140">
        <v>0.9232165966172031</v>
      </c>
      <c r="G172" s="140">
        <v>0.7728868840452112</v>
      </c>
      <c r="H172" s="140">
        <v>1.067510827900377</v>
      </c>
      <c r="I172" s="140">
        <v>1.166011503348996</v>
      </c>
      <c r="J172" s="140">
        <v>1.066704556192549</v>
      </c>
      <c r="K172" s="140">
        <v>0.7335748237061995</v>
      </c>
    </row>
    <row r="173" spans="8:8" ht="14.4">
      <c r="A173" s="53">
        <v>40431.0</v>
      </c>
      <c r="B173" s="140">
        <v>0.8557112649737885</v>
      </c>
      <c r="C173" s="140">
        <v>0.9935432063067531</v>
      </c>
      <c r="D173" s="140">
        <v>1.124318202297474</v>
      </c>
      <c r="E173" s="140">
        <v>1.235081598807083</v>
      </c>
      <c r="F173" s="140">
        <v>0.9233513640624841</v>
      </c>
      <c r="G173" s="140">
        <v>0.764416946329583</v>
      </c>
      <c r="H173" s="140">
        <v>1.078989886754661</v>
      </c>
      <c r="I173" s="140">
        <v>1.215979135670108</v>
      </c>
      <c r="J173" s="140">
        <v>1.068620404368346</v>
      </c>
      <c r="K173" s="140">
        <v>0.7314884015224212</v>
      </c>
    </row>
    <row r="174" spans="8:8" ht="14.4">
      <c r="A174" s="53">
        <v>40434.0</v>
      </c>
      <c r="B174" s="140">
        <v>0.8652524289691131</v>
      </c>
      <c r="C174" s="140">
        <v>1.013009413473339</v>
      </c>
      <c r="D174" s="140">
        <v>1.155892781312629</v>
      </c>
      <c r="E174" s="140">
        <v>1.276393362747452</v>
      </c>
      <c r="F174" s="140">
        <v>0.9340620567583002</v>
      </c>
      <c r="G174" s="140">
        <v>0.7827455645731324</v>
      </c>
      <c r="H174" s="140">
        <v>1.097088460867117</v>
      </c>
      <c r="I174" s="140">
        <v>1.22131181798638</v>
      </c>
      <c r="J174" s="140">
        <v>1.09356558811104</v>
      </c>
      <c r="K174" s="140">
        <v>0.7321633158435035</v>
      </c>
    </row>
    <row r="175" spans="8:8" ht="14.4">
      <c r="A175" s="53">
        <v>40435.0</v>
      </c>
      <c r="B175" s="140">
        <v>0.8624117915693302</v>
      </c>
      <c r="C175" s="140">
        <v>1.017643026469021</v>
      </c>
      <c r="D175" s="140">
        <v>1.17019363278531</v>
      </c>
      <c r="E175" s="140">
        <v>1.289499177073165</v>
      </c>
      <c r="F175" s="140">
        <v>0.9402507139487167</v>
      </c>
      <c r="G175" s="140">
        <v>0.7778891276931731</v>
      </c>
      <c r="H175" s="140">
        <v>1.098797151673234</v>
      </c>
      <c r="I175" s="140">
        <v>1.215185736251101</v>
      </c>
      <c r="J175" s="140">
        <v>1.107008551172471</v>
      </c>
      <c r="K175" s="140">
        <v>0.7333700772798064</v>
      </c>
    </row>
    <row r="176" spans="8:8" ht="14.4">
      <c r="A176" s="53">
        <v>40436.0</v>
      </c>
      <c r="B176" s="140">
        <v>0.8457726662002879</v>
      </c>
      <c r="C176" s="140">
        <v>0.9942746649483821</v>
      </c>
      <c r="D176" s="140">
        <v>1.143302421885214</v>
      </c>
      <c r="E176" s="140">
        <v>1.264799595714669</v>
      </c>
      <c r="F176" s="140">
        <v>0.9290489639311805</v>
      </c>
      <c r="G176" s="140">
        <v>0.7704596244521574</v>
      </c>
      <c r="H176" s="140">
        <v>1.080837729531962</v>
      </c>
      <c r="I176" s="140">
        <v>1.201732563577746</v>
      </c>
      <c r="J176" s="140">
        <v>1.091197613371119</v>
      </c>
      <c r="K176" s="140">
        <v>0.7187407115909197</v>
      </c>
    </row>
    <row r="177" spans="8:8" ht="14.4">
      <c r="A177" s="53">
        <v>40437.0</v>
      </c>
      <c r="B177" s="140">
        <v>0.8273150201608532</v>
      </c>
      <c r="C177" s="140">
        <v>0.9696786311556727</v>
      </c>
      <c r="D177" s="140">
        <v>1.122414135726371</v>
      </c>
      <c r="E177" s="140">
        <v>1.262788577822866</v>
      </c>
      <c r="F177" s="140">
        <v>0.907686411685451</v>
      </c>
      <c r="G177" s="140">
        <v>0.7551953611995925</v>
      </c>
      <c r="H177" s="140">
        <v>1.060534669070475</v>
      </c>
      <c r="I177" s="140">
        <v>1.169102534680466</v>
      </c>
      <c r="J177" s="140">
        <v>1.06695202713653</v>
      </c>
      <c r="K177" s="140">
        <v>0.7060223066963432</v>
      </c>
    </row>
    <row r="178" spans="8:8" ht="14.4">
      <c r="A178" s="53">
        <v>40438.0</v>
      </c>
      <c r="B178" s="140">
        <v>0.82931142975639</v>
      </c>
      <c r="C178" s="140">
        <v>0.9670284208746225</v>
      </c>
      <c r="D178" s="140">
        <v>1.121702431946943</v>
      </c>
      <c r="E178" s="140">
        <v>1.25516772255385</v>
      </c>
      <c r="F178" s="140">
        <v>0.9058277792124333</v>
      </c>
      <c r="G178" s="140">
        <v>0.7570414079431713</v>
      </c>
      <c r="H178" s="140">
        <v>1.064557357747802</v>
      </c>
      <c r="I178" s="140">
        <v>1.18476791959565</v>
      </c>
      <c r="J178" s="140">
        <v>1.065984985083016</v>
      </c>
      <c r="K178" s="140">
        <v>0.7042030707255711</v>
      </c>
    </row>
    <row r="179" spans="8:8" ht="14.4">
      <c r="A179" s="53">
        <v>40441.0</v>
      </c>
      <c r="B179" s="140">
        <v>0.8194945227185471</v>
      </c>
      <c r="C179" s="140">
        <v>0.9578004323422309</v>
      </c>
      <c r="D179" s="140">
        <v>1.101368079644842</v>
      </c>
      <c r="E179" s="140">
        <v>1.212482565857269</v>
      </c>
      <c r="F179" s="140">
        <v>0.9014518615924038</v>
      </c>
      <c r="G179" s="140">
        <v>0.7475007725387981</v>
      </c>
      <c r="H179" s="140">
        <v>1.062554073779799</v>
      </c>
      <c r="I179" s="140">
        <v>1.164531661201123</v>
      </c>
      <c r="J179" s="140">
        <v>1.052396471008444</v>
      </c>
      <c r="K179" s="140">
        <v>0.7067811009637969</v>
      </c>
    </row>
    <row r="180" spans="8:8" ht="14.4">
      <c r="A180" s="53">
        <v>40442.0</v>
      </c>
      <c r="B180" s="140">
        <v>0.8197614639325609</v>
      </c>
      <c r="C180" s="140">
        <v>0.96205320055524</v>
      </c>
      <c r="D180" s="140">
        <v>1.092581835368738</v>
      </c>
      <c r="E180" s="140">
        <v>1.212025517106069</v>
      </c>
      <c r="F180" s="140">
        <v>0.8989768328640283</v>
      </c>
      <c r="G180" s="140">
        <v>0.7473219870179928</v>
      </c>
      <c r="H180" s="140">
        <v>1.062926815255649</v>
      </c>
      <c r="I180" s="140">
        <v>1.173646778776503</v>
      </c>
      <c r="J180" s="140">
        <v>1.045888623752973</v>
      </c>
      <c r="K180" s="140">
        <v>0.7076352951717747</v>
      </c>
    </row>
    <row r="181" spans="8:8" ht="14.4">
      <c r="A181" s="53">
        <v>40448.0</v>
      </c>
      <c r="B181" s="140">
        <v>0.8439701042956625</v>
      </c>
      <c r="C181" s="140">
        <v>0.9866912872417262</v>
      </c>
      <c r="D181" s="140">
        <v>1.130455519139349</v>
      </c>
      <c r="E181" s="140">
        <v>1.252584047716419</v>
      </c>
      <c r="F181" s="140">
        <v>0.9133469564289776</v>
      </c>
      <c r="G181" s="140">
        <v>0.7581040151744424</v>
      </c>
      <c r="H181" s="140">
        <v>1.088509832386581</v>
      </c>
      <c r="I181" s="140">
        <v>1.20688593679242</v>
      </c>
      <c r="J181" s="140">
        <v>1.070694247059918</v>
      </c>
      <c r="K181" s="140">
        <v>0.7098297720776523</v>
      </c>
    </row>
    <row r="182" spans="8:8" ht="14.4">
      <c r="A182" s="53">
        <v>40449.0</v>
      </c>
      <c r="B182" s="140">
        <v>0.8430850259901242</v>
      </c>
      <c r="C182" s="140">
        <v>0.9775294616410461</v>
      </c>
      <c r="D182" s="140">
        <v>1.125150850384861</v>
      </c>
      <c r="E182" s="140">
        <v>1.297812561750277</v>
      </c>
      <c r="F182" s="140">
        <v>0.904584610988076</v>
      </c>
      <c r="G182" s="140">
        <v>0.7465839626906235</v>
      </c>
      <c r="H182" s="140">
        <v>1.088653921162105</v>
      </c>
      <c r="I182" s="140">
        <v>1.205460312062361</v>
      </c>
      <c r="J182" s="140">
        <v>1.065420129345834</v>
      </c>
      <c r="K182" s="140">
        <v>0.6977663611138459</v>
      </c>
    </row>
    <row r="183" spans="8:8" ht="14.4">
      <c r="A183" s="53">
        <v>40450.0</v>
      </c>
      <c r="B183" s="140">
        <v>0.8472463158557695</v>
      </c>
      <c r="C183" s="140">
        <v>0.9688600379629358</v>
      </c>
      <c r="D183" s="140">
        <v>1.104883294089291</v>
      </c>
      <c r="E183" s="140">
        <v>1.272371719095722</v>
      </c>
      <c r="F183" s="140">
        <v>0.8980292326566433</v>
      </c>
      <c r="G183" s="140">
        <v>0.7387654097451315</v>
      </c>
      <c r="H183" s="140">
        <v>1.074663154227992</v>
      </c>
      <c r="I183" s="140">
        <v>1.187275581531515</v>
      </c>
      <c r="J183" s="140">
        <v>1.046895688781059</v>
      </c>
      <c r="K183" s="140">
        <v>0.6994828360593348</v>
      </c>
    </row>
    <row r="184" spans="8:8" ht="14.4">
      <c r="A184" s="53">
        <v>40451.0</v>
      </c>
      <c r="B184" s="140">
        <v>0.865572483656065</v>
      </c>
      <c r="C184" s="140">
        <v>0.9860892803303424</v>
      </c>
      <c r="D184" s="140">
        <v>1.120380922067194</v>
      </c>
      <c r="E184" s="140">
        <v>1.292001805326818</v>
      </c>
      <c r="F184" s="140">
        <v>0.9091404336089386</v>
      </c>
      <c r="G184" s="140">
        <v>0.7666554564174768</v>
      </c>
      <c r="H184" s="140">
        <v>1.089632462422091</v>
      </c>
      <c r="I184" s="140">
        <v>1.203019853554477</v>
      </c>
      <c r="J184" s="140">
        <v>1.059063686027437</v>
      </c>
      <c r="K184" s="140">
        <v>0.7138107775665529</v>
      </c>
    </row>
    <row r="185" spans="8:8" ht="14.4">
      <c r="A185" s="53">
        <v>40459.0</v>
      </c>
      <c r="B185" s="140">
        <v>0.9105552161960362</v>
      </c>
      <c r="C185" s="140">
        <v>1.011210768182947</v>
      </c>
      <c r="D185" s="140">
        <v>1.152251707572921</v>
      </c>
      <c r="E185" s="140">
        <v>1.320661293314259</v>
      </c>
      <c r="F185" s="140">
        <v>0.9305419713253802</v>
      </c>
      <c r="G185" s="140">
        <v>0.7766635142011211</v>
      </c>
      <c r="H185" s="140">
        <v>1.116107852329144</v>
      </c>
      <c r="I185" s="140">
        <v>1.225925050887311</v>
      </c>
      <c r="J185" s="140">
        <v>1.079710797411147</v>
      </c>
      <c r="K185" s="140">
        <v>0.7418004224806486</v>
      </c>
    </row>
    <row r="186" spans="8:8" ht="14.4">
      <c r="A186" s="53">
        <v>40462.0</v>
      </c>
      <c r="B186" s="140">
        <v>0.9401335522658995</v>
      </c>
      <c r="C186" s="140">
        <v>1.026649542361638</v>
      </c>
      <c r="D186" s="140">
        <v>1.153982947327047</v>
      </c>
      <c r="E186" s="140">
        <v>1.30129298476298</v>
      </c>
      <c r="F186" s="140">
        <v>0.9554425980316289</v>
      </c>
      <c r="G186" s="140">
        <v>0.7995098573634053</v>
      </c>
      <c r="H186" s="140">
        <v>1.113618053643868</v>
      </c>
      <c r="I186" s="140">
        <v>1.204668385213219</v>
      </c>
      <c r="J186" s="140">
        <v>1.070848443355697</v>
      </c>
      <c r="K186" s="140">
        <v>0.7751848493239956</v>
      </c>
    </row>
    <row r="187" spans="8:8" ht="14.4">
      <c r="A187" s="53">
        <v>40463.0</v>
      </c>
      <c r="B187" s="140">
        <v>0.9757742318895056</v>
      </c>
      <c r="C187" s="140">
        <v>1.048761728040009</v>
      </c>
      <c r="D187" s="140">
        <v>1.149981845922803</v>
      </c>
      <c r="E187" s="140">
        <v>1.300708524202077</v>
      </c>
      <c r="F187" s="140">
        <v>0.9623640382202119</v>
      </c>
      <c r="G187" s="140">
        <v>0.7998046326248756</v>
      </c>
      <c r="H187" s="140">
        <v>1.110857613310573</v>
      </c>
      <c r="I187" s="140">
        <v>1.189839277073077</v>
      </c>
      <c r="J187" s="140">
        <v>1.072821099011866</v>
      </c>
      <c r="K187" s="140">
        <v>0.7750787275690938</v>
      </c>
    </row>
    <row r="188" spans="8:8" ht="14.4">
      <c r="A188" s="53">
        <v>40464.0</v>
      </c>
      <c r="B188" s="140">
        <v>0.978017760237443</v>
      </c>
      <c r="C188" s="140">
        <v>1.060374280358116</v>
      </c>
      <c r="D188" s="140">
        <v>1.161313945682975</v>
      </c>
      <c r="E188" s="140">
        <v>1.288387738718187</v>
      </c>
      <c r="F188" s="140">
        <v>0.9697458763400373</v>
      </c>
      <c r="G188" s="140">
        <v>0.8393032939766496</v>
      </c>
      <c r="H188" s="140">
        <v>1.115195836294292</v>
      </c>
      <c r="I188" s="140">
        <v>1.181868104409212</v>
      </c>
      <c r="J188" s="140">
        <v>1.072848023240874</v>
      </c>
      <c r="K188" s="140">
        <v>0.7947959138023922</v>
      </c>
    </row>
    <row r="189" spans="8:8" ht="14.4">
      <c r="A189" s="53">
        <v>40465.0</v>
      </c>
      <c r="B189" s="140">
        <v>0.9882008520737402</v>
      </c>
      <c r="C189" s="140">
        <v>1.033319945589627</v>
      </c>
      <c r="D189" s="140">
        <v>1.139753459016309</v>
      </c>
      <c r="E189" s="140">
        <v>1.242214095060172</v>
      </c>
      <c r="F189" s="140">
        <v>0.9539987731839487</v>
      </c>
      <c r="G189" s="140">
        <v>0.8222017417337133</v>
      </c>
      <c r="H189" s="140">
        <v>1.081738870113649</v>
      </c>
      <c r="I189" s="140">
        <v>1.141304057273078</v>
      </c>
      <c r="J189" s="140">
        <v>1.042676442191626</v>
      </c>
      <c r="K189" s="140">
        <v>0.8069941426227923</v>
      </c>
    </row>
    <row r="190" spans="8:8" ht="14.4">
      <c r="A190" s="53">
        <v>40466.0</v>
      </c>
      <c r="B190" s="140">
        <v>1.008083068316502</v>
      </c>
      <c r="C190" s="140">
        <v>1.055426739215577</v>
      </c>
      <c r="D190" s="140">
        <v>1.158238715757141</v>
      </c>
      <c r="E190" s="140">
        <v>1.260780786273339</v>
      </c>
      <c r="F190" s="140">
        <v>0.9683667021032207</v>
      </c>
      <c r="G190" s="140">
        <v>0.8298649230449984</v>
      </c>
      <c r="H190" s="140">
        <v>1.083539514296199</v>
      </c>
      <c r="I190" s="140">
        <v>1.137955231088341</v>
      </c>
      <c r="J190" s="140">
        <v>1.041314130675713</v>
      </c>
      <c r="K190" s="140">
        <v>0.8532169587625662</v>
      </c>
    </row>
    <row r="191" spans="8:8" ht="14.4">
      <c r="A191" s="53">
        <v>40469.0</v>
      </c>
      <c r="B191" s="140">
        <v>0.9779228584560341</v>
      </c>
      <c r="C191" s="140">
        <v>1.04769735910845</v>
      </c>
      <c r="D191" s="140">
        <v>1.127198429652211</v>
      </c>
      <c r="E191" s="140">
        <v>1.236591778986121</v>
      </c>
      <c r="F191" s="140">
        <v>0.969932917452973</v>
      </c>
      <c r="G191" s="140">
        <v>0.841142545191082</v>
      </c>
      <c r="H191" s="140">
        <v>1.06808378425552</v>
      </c>
      <c r="I191" s="140">
        <v>1.142627118921393</v>
      </c>
      <c r="J191" s="140">
        <v>1.027402374200835</v>
      </c>
      <c r="K191" s="140">
        <v>0.8574739538065075</v>
      </c>
    </row>
    <row r="192" spans="8:8" ht="14.4">
      <c r="A192" s="53">
        <v>40470.0</v>
      </c>
      <c r="B192" s="140">
        <v>1.003366236705846</v>
      </c>
      <c r="C192" s="140">
        <v>1.092810145666963</v>
      </c>
      <c r="D192" s="140">
        <v>1.164209430914072</v>
      </c>
      <c r="E192" s="140">
        <v>1.287741977887178</v>
      </c>
      <c r="F192" s="140">
        <v>0.9862837928486413</v>
      </c>
      <c r="G192" s="140">
        <v>0.8437398580062901</v>
      </c>
      <c r="H192" s="140">
        <v>1.097105550060699</v>
      </c>
      <c r="I192" s="140">
        <v>1.17276519075425</v>
      </c>
      <c r="J192" s="140">
        <v>1.072931006954744</v>
      </c>
      <c r="K192" s="140">
        <v>0.8682854515809898</v>
      </c>
    </row>
    <row r="193" spans="8:8" ht="14.4">
      <c r="A193" s="53">
        <v>40471.0</v>
      </c>
      <c r="B193" s="140">
        <v>1.005260496762268</v>
      </c>
      <c r="C193" s="140">
        <v>1.116795076439196</v>
      </c>
      <c r="D193" s="140">
        <v>1.172465428351262</v>
      </c>
      <c r="E193" s="140">
        <v>1.301702724164392</v>
      </c>
      <c r="F193" s="140">
        <v>0.9784502440224805</v>
      </c>
      <c r="G193" s="140">
        <v>0.8048680643265591</v>
      </c>
      <c r="H193" s="140">
        <v>1.115400504550069</v>
      </c>
      <c r="I193" s="140">
        <v>1.195097328930587</v>
      </c>
      <c r="J193" s="140">
        <v>1.074266362600869</v>
      </c>
      <c r="K193" s="140">
        <v>0.878847416399247</v>
      </c>
    </row>
    <row r="194" spans="8:8" ht="14.4">
      <c r="A194" s="53">
        <v>40472.0</v>
      </c>
      <c r="B194" s="140">
        <v>1.021556061961077</v>
      </c>
      <c r="C194" s="140">
        <v>1.119863934829733</v>
      </c>
      <c r="D194" s="140">
        <v>1.170855158567119</v>
      </c>
      <c r="E194" s="140">
        <v>1.312434122991037</v>
      </c>
      <c r="F194" s="140">
        <v>0.9794360343622118</v>
      </c>
      <c r="G194" s="140">
        <v>0.8072225964745997</v>
      </c>
      <c r="H194" s="140">
        <v>1.115965243801908</v>
      </c>
      <c r="I194" s="140">
        <v>1.203100583650484</v>
      </c>
      <c r="J194" s="140">
        <v>1.080295467941251</v>
      </c>
      <c r="K194" s="140">
        <v>0.8542735283420734</v>
      </c>
    </row>
    <row r="195" spans="8:8" ht="14.4">
      <c r="A195" s="53">
        <v>40473.0</v>
      </c>
      <c r="B195" s="140">
        <v>1.027524131589816</v>
      </c>
      <c r="C195" s="140">
        <v>1.143390809008315</v>
      </c>
      <c r="D195" s="140">
        <v>1.17960936523126</v>
      </c>
      <c r="E195" s="140">
        <v>1.326567516949747</v>
      </c>
      <c r="F195" s="140">
        <v>0.9840100062491115</v>
      </c>
      <c r="G195" s="140">
        <v>0.809917302453135</v>
      </c>
      <c r="H195" s="140">
        <v>1.124666051744004</v>
      </c>
      <c r="I195" s="140">
        <v>1.203002198878818</v>
      </c>
      <c r="J195" s="140">
        <v>1.102494891838105</v>
      </c>
      <c r="K195" s="140">
        <v>0.8439342185955402</v>
      </c>
    </row>
    <row r="196" spans="8:8" ht="14.4">
      <c r="A196" s="53">
        <v>40476.0</v>
      </c>
      <c r="B196" s="140">
        <v>1.071519796364522</v>
      </c>
      <c r="C196" s="140">
        <v>1.164750400622972</v>
      </c>
      <c r="D196" s="140">
        <v>1.21346478912754</v>
      </c>
      <c r="E196" s="140">
        <v>1.390881067227492</v>
      </c>
      <c r="F196" s="140">
        <v>1.005170129421554</v>
      </c>
      <c r="G196" s="140">
        <v>0.8236617807750619</v>
      </c>
      <c r="H196" s="140">
        <v>1.154578593461693</v>
      </c>
      <c r="I196" s="140">
        <v>1.22064607822481</v>
      </c>
      <c r="J196" s="140">
        <v>1.131688036848747</v>
      </c>
      <c r="K196" s="140">
        <v>0.8674956611079077</v>
      </c>
    </row>
    <row r="197" spans="8:8" ht="14.4">
      <c r="A197" s="53">
        <v>40477.0</v>
      </c>
      <c r="B197" s="140">
        <v>1.067915445260503</v>
      </c>
      <c r="C197" s="140">
        <v>1.158562738030841</v>
      </c>
      <c r="D197" s="140">
        <v>1.241377224826849</v>
      </c>
      <c r="E197" s="140">
        <v>1.389131113545446</v>
      </c>
      <c r="F197" s="140">
        <v>1.006431253997677</v>
      </c>
      <c r="G197" s="140">
        <v>0.8374227662758855</v>
      </c>
      <c r="H197" s="140">
        <v>1.153126333231222</v>
      </c>
      <c r="I197" s="140">
        <v>1.24397230599626</v>
      </c>
      <c r="J197" s="140">
        <v>1.140030368971427</v>
      </c>
      <c r="K197" s="140">
        <v>0.8581574340185247</v>
      </c>
    </row>
    <row r="198" spans="8:8" ht="14.4">
      <c r="A198" s="53">
        <v>40478.0</v>
      </c>
      <c r="B198" s="140">
        <v>1.047164102112786</v>
      </c>
      <c r="C198" s="140">
        <v>1.145395873818457</v>
      </c>
      <c r="D198" s="140">
        <v>1.219208783138277</v>
      </c>
      <c r="E198" s="140">
        <v>1.387290563560725</v>
      </c>
      <c r="F198" s="140">
        <v>0.9950713781161958</v>
      </c>
      <c r="G198" s="140">
        <v>0.8403463041368641</v>
      </c>
      <c r="H198" s="140">
        <v>1.139954053221372</v>
      </c>
      <c r="I198" s="140">
        <v>1.231537299200415</v>
      </c>
      <c r="J198" s="140">
        <v>1.12815622875925</v>
      </c>
      <c r="K198" s="140">
        <v>0.8419016258765394</v>
      </c>
    </row>
    <row r="199" spans="8:8" ht="14.4">
      <c r="A199" s="53">
        <v>40479.0</v>
      </c>
      <c r="B199" s="140">
        <v>1.042637451804888</v>
      </c>
      <c r="C199" s="140">
        <v>1.142735209384188</v>
      </c>
      <c r="D199" s="140">
        <v>1.222492365339442</v>
      </c>
      <c r="E199" s="140">
        <v>1.396233178330748</v>
      </c>
      <c r="F199" s="140">
        <v>0.9939799437577366</v>
      </c>
      <c r="G199" s="140">
        <v>0.8489205609984674</v>
      </c>
      <c r="H199" s="140">
        <v>1.13562689133944</v>
      </c>
      <c r="I199" s="140">
        <v>1.223247460123537</v>
      </c>
      <c r="J199" s="140">
        <v>1.135665250888591</v>
      </c>
      <c r="K199" s="140">
        <v>0.8457850746221233</v>
      </c>
    </row>
    <row r="200" spans="8:8" ht="14.4">
      <c r="A200" s="53">
        <v>40480.0</v>
      </c>
      <c r="B200" s="140">
        <v>1.046182558574107</v>
      </c>
      <c r="C200" s="140">
        <v>1.16161331262928</v>
      </c>
      <c r="D200" s="140">
        <v>1.238168288363139</v>
      </c>
      <c r="E200" s="140">
        <v>1.454381421241604</v>
      </c>
      <c r="F200" s="140">
        <v>0.9975060914435717</v>
      </c>
      <c r="G200" s="140">
        <v>0.8362304507700165</v>
      </c>
      <c r="H200" s="140">
        <v>1.141834905864907</v>
      </c>
      <c r="I200" s="140">
        <v>1.231885764297852</v>
      </c>
      <c r="J200" s="140">
        <v>1.161333155895255</v>
      </c>
      <c r="K200" s="140">
        <v>0.8257331299811167</v>
      </c>
    </row>
    <row r="201" spans="8:8" ht="14.4">
      <c r="A201" s="53">
        <v>40483.0</v>
      </c>
      <c r="B201" s="140">
        <v>1.095507176890261</v>
      </c>
      <c r="C201" s="140">
        <v>1.200658823597558</v>
      </c>
      <c r="D201" s="140">
        <v>1.276038342677945</v>
      </c>
      <c r="E201" s="140">
        <v>1.490130432964032</v>
      </c>
      <c r="F201" s="140">
        <v>1.017181029543802</v>
      </c>
      <c r="G201" s="140">
        <v>0.8438905494132845</v>
      </c>
      <c r="H201" s="140">
        <v>1.172511960125793</v>
      </c>
      <c r="I201" s="140">
        <v>1.262240743309556</v>
      </c>
      <c r="J201" s="140">
        <v>1.190282687864172</v>
      </c>
      <c r="K201" s="140">
        <v>0.8389008266021873</v>
      </c>
    </row>
    <row r="202" spans="8:8" ht="14.4">
      <c r="A202" s="53">
        <v>40484.0</v>
      </c>
      <c r="B202" s="140">
        <v>1.093434355891578</v>
      </c>
      <c r="C202" s="140">
        <v>1.198344193806882</v>
      </c>
      <c r="D202" s="140">
        <v>1.277601349663431</v>
      </c>
      <c r="E202" s="140">
        <v>1.517584215739935</v>
      </c>
      <c r="F202" s="140">
        <v>1.015682298938751</v>
      </c>
      <c r="G202" s="140">
        <v>0.8509060870359156</v>
      </c>
      <c r="H202" s="140">
        <v>1.1666746021872</v>
      </c>
      <c r="I202" s="140">
        <v>1.252045801904191</v>
      </c>
      <c r="J202" s="140">
        <v>1.171709365198359</v>
      </c>
      <c r="K202" s="140">
        <v>0.8357294745926889</v>
      </c>
    </row>
    <row r="203" spans="8:8" ht="14.4">
      <c r="A203" s="53">
        <v>40485.0</v>
      </c>
      <c r="B203" s="140">
        <v>1.055474513606092</v>
      </c>
      <c r="C203" s="140">
        <v>1.174287558202779</v>
      </c>
      <c r="D203" s="140">
        <v>1.245669764428692</v>
      </c>
      <c r="E203" s="140">
        <v>1.471744411436223</v>
      </c>
      <c r="F203" s="140">
        <v>1.003246738540973</v>
      </c>
      <c r="G203" s="140">
        <v>0.850874230553901</v>
      </c>
      <c r="H203" s="140">
        <v>1.157582818656967</v>
      </c>
      <c r="I203" s="140">
        <v>1.247347253636785</v>
      </c>
      <c r="J203" s="140">
        <v>1.154382534704905</v>
      </c>
      <c r="K203" s="140">
        <v>0.846403501050286</v>
      </c>
    </row>
    <row r="204" spans="8:8" ht="14.4">
      <c r="A204" s="53">
        <v>40486.0</v>
      </c>
      <c r="B204" s="140">
        <v>1.081439980449494</v>
      </c>
      <c r="C204" s="140">
        <v>1.201408579698484</v>
      </c>
      <c r="D204" s="140">
        <v>1.267157052776493</v>
      </c>
      <c r="E204" s="140">
        <v>1.578802538566374</v>
      </c>
      <c r="F204" s="140">
        <v>1.021541778583332</v>
      </c>
      <c r="G204" s="140">
        <v>0.8569658638011359</v>
      </c>
      <c r="H204" s="140">
        <v>1.1797284475803</v>
      </c>
      <c r="I204" s="140">
        <v>1.275618583981451</v>
      </c>
      <c r="J204" s="140">
        <v>1.194171257258159</v>
      </c>
      <c r="K204" s="140">
        <v>0.8523887141665288</v>
      </c>
    </row>
    <row r="205" spans="8:8" ht="14.4">
      <c r="A205" s="53">
        <v>40487.0</v>
      </c>
      <c r="B205" s="140">
        <v>1.09598544679172</v>
      </c>
      <c r="C205" s="140">
        <v>1.216121144710778</v>
      </c>
      <c r="D205" s="140">
        <v>1.286655835118671</v>
      </c>
      <c r="E205" s="140">
        <v>1.630204481803155</v>
      </c>
      <c r="F205" s="140">
        <v>1.036926750217446</v>
      </c>
      <c r="G205" s="140">
        <v>0.8703093386441036</v>
      </c>
      <c r="H205" s="140">
        <v>1.190974506360073</v>
      </c>
      <c r="I205" s="140">
        <v>1.288916263964023</v>
      </c>
      <c r="J205" s="140">
        <v>1.211458341158182</v>
      </c>
      <c r="K205" s="140">
        <v>0.8601707749222477</v>
      </c>
    </row>
    <row r="206" spans="8:8" ht="14.4">
      <c r="A206" s="53">
        <v>40490.0</v>
      </c>
      <c r="B206" s="140">
        <v>1.104334628424375</v>
      </c>
      <c r="C206" s="140">
        <v>1.236451343702338</v>
      </c>
      <c r="D206" s="140">
        <v>1.31435159288678</v>
      </c>
      <c r="E206" s="140">
        <v>1.608468473317668</v>
      </c>
      <c r="F206" s="140">
        <v>1.052178771363901</v>
      </c>
      <c r="G206" s="140">
        <v>0.8890088967954597</v>
      </c>
      <c r="H206" s="140">
        <v>1.214405369629615</v>
      </c>
      <c r="I206" s="140">
        <v>1.323664201170303</v>
      </c>
      <c r="J206" s="140">
        <v>1.232893782200065</v>
      </c>
      <c r="K206" s="140">
        <v>0.863061563365726</v>
      </c>
    </row>
    <row r="207" spans="8:8" ht="14.4">
      <c r="A207" s="53">
        <v>40491.0</v>
      </c>
      <c r="B207" s="140">
        <v>1.111635260950518</v>
      </c>
      <c r="C207" s="140">
        <v>1.229892007283152</v>
      </c>
      <c r="D207" s="140">
        <v>1.306987444337335</v>
      </c>
      <c r="E207" s="140">
        <v>1.59428617014165</v>
      </c>
      <c r="F207" s="140">
        <v>1.053165132448541</v>
      </c>
      <c r="G207" s="140">
        <v>0.8752714895680626</v>
      </c>
      <c r="H207" s="140">
        <v>1.219863109434551</v>
      </c>
      <c r="I207" s="140">
        <v>1.355207073148326</v>
      </c>
      <c r="J207" s="140">
        <v>1.236431798131794</v>
      </c>
      <c r="K207" s="140">
        <v>0.8449326294300522</v>
      </c>
    </row>
    <row r="208" spans="8:8" ht="14.4">
      <c r="A208" s="53">
        <v>40492.0</v>
      </c>
      <c r="B208" s="140">
        <v>1.114726138397923</v>
      </c>
      <c r="C208" s="140">
        <v>1.221548813445578</v>
      </c>
      <c r="D208" s="140">
        <v>1.302968501031</v>
      </c>
      <c r="E208" s="140">
        <v>1.578947005820771</v>
      </c>
      <c r="F208" s="140">
        <v>1.045620253116203</v>
      </c>
      <c r="G208" s="140">
        <v>0.855982122238998</v>
      </c>
      <c r="H208" s="140">
        <v>1.237517820420649</v>
      </c>
      <c r="I208" s="140">
        <v>1.378417846278025</v>
      </c>
      <c r="J208" s="140">
        <v>1.238931583039805</v>
      </c>
      <c r="K208" s="140">
        <v>0.829542917953658</v>
      </c>
    </row>
    <row r="209" spans="8:8" ht="14.4">
      <c r="A209" s="53">
        <v>40493.0</v>
      </c>
      <c r="B209" s="140">
        <v>1.118429503637595</v>
      </c>
      <c r="C209" s="140">
        <v>1.214787711060689</v>
      </c>
      <c r="D209" s="140">
        <v>1.297825647397825</v>
      </c>
      <c r="E209" s="140">
        <v>1.537930976828332</v>
      </c>
      <c r="F209" s="140">
        <v>1.044481034476086</v>
      </c>
      <c r="G209" s="140">
        <v>0.8528176683218422</v>
      </c>
      <c r="H209" s="140">
        <v>1.223347614543838</v>
      </c>
      <c r="I209" s="140">
        <v>1.370799434234209</v>
      </c>
      <c r="J209" s="140">
        <v>1.226439827616387</v>
      </c>
      <c r="K209" s="140">
        <v>0.8392608445107854</v>
      </c>
    </row>
    <row r="210" spans="8:8" ht="14.4">
      <c r="A210" s="53">
        <v>40494.0</v>
      </c>
      <c r="B210" s="140">
        <v>1.046759107573285</v>
      </c>
      <c r="C210" s="140">
        <v>1.129697329236813</v>
      </c>
      <c r="D210" s="140">
        <v>1.205256061833966</v>
      </c>
      <c r="E210" s="140">
        <v>1.406376294610262</v>
      </c>
      <c r="F210" s="140">
        <v>0.981464520632333</v>
      </c>
      <c r="G210" s="140">
        <v>0.795384313249692</v>
      </c>
      <c r="H210" s="140">
        <v>1.156150892064794</v>
      </c>
      <c r="I210" s="140">
        <v>1.304035644497661</v>
      </c>
      <c r="J210" s="140">
        <v>1.157228511313186</v>
      </c>
      <c r="K210" s="140">
        <v>0.7920476245466265</v>
      </c>
    </row>
    <row r="211" spans="8:8" ht="14.4">
      <c r="A211" s="53">
        <v>40497.0</v>
      </c>
      <c r="B211" s="140">
        <v>1.038300825215848</v>
      </c>
      <c r="C211" s="140">
        <v>1.155916664909431</v>
      </c>
      <c r="D211" s="140">
        <v>1.235470251044047</v>
      </c>
      <c r="E211" s="140">
        <v>1.411301976039919</v>
      </c>
      <c r="F211" s="140">
        <v>0.9963061965865296</v>
      </c>
      <c r="G211" s="140">
        <v>0.8048690261227867</v>
      </c>
      <c r="H211" s="140">
        <v>1.191099988451654</v>
      </c>
      <c r="I211" s="140">
        <v>1.370734998339444</v>
      </c>
      <c r="J211" s="140">
        <v>1.193763473019371</v>
      </c>
      <c r="K211" s="140">
        <v>0.7964213095989174</v>
      </c>
    </row>
    <row r="212" spans="8:8" ht="14.4">
      <c r="A212" s="53">
        <v>40498.0</v>
      </c>
      <c r="B212" s="140">
        <v>0.9780326901842693</v>
      </c>
      <c r="C212" s="140">
        <v>1.11270476446906</v>
      </c>
      <c r="D212" s="140">
        <v>1.20220721646262</v>
      </c>
      <c r="E212" s="140">
        <v>1.375823632089154</v>
      </c>
      <c r="F212" s="140">
        <v>0.9634175518079093</v>
      </c>
      <c r="G212" s="140">
        <v>0.7715856972975856</v>
      </c>
      <c r="H212" s="140">
        <v>1.155398917643021</v>
      </c>
      <c r="I212" s="140">
        <v>1.345757864666962</v>
      </c>
      <c r="J212" s="140">
        <v>1.151756945117246</v>
      </c>
      <c r="K212" s="140">
        <v>0.7641586653032494</v>
      </c>
    </row>
    <row r="213" spans="8:8" ht="14.4">
      <c r="A213" s="53">
        <v>40499.0</v>
      </c>
      <c r="B213" s="140">
        <v>0.948456797858174</v>
      </c>
      <c r="C213" s="140">
        <v>1.077966637708356</v>
      </c>
      <c r="D213" s="140">
        <v>1.17174746370703</v>
      </c>
      <c r="E213" s="140">
        <v>1.328587738601475</v>
      </c>
      <c r="F213" s="140">
        <v>0.9370888710290642</v>
      </c>
      <c r="G213" s="140">
        <v>0.7641041009290578</v>
      </c>
      <c r="H213" s="140">
        <v>1.108011731934811</v>
      </c>
      <c r="I213" s="140">
        <v>1.262972642860709</v>
      </c>
      <c r="J213" s="140">
        <v>1.114442909034147</v>
      </c>
      <c r="K213" s="140">
        <v>0.7620190465205164</v>
      </c>
    </row>
    <row r="214" spans="8:8" ht="14.4">
      <c r="A214" s="53">
        <v>40500.0</v>
      </c>
      <c r="B214" s="140">
        <v>0.9691952422445838</v>
      </c>
      <c r="C214" s="140">
        <v>1.096565239352944</v>
      </c>
      <c r="D214" s="140">
        <v>1.182912353876619</v>
      </c>
      <c r="E214" s="140">
        <v>1.355544676686375</v>
      </c>
      <c r="F214" s="140">
        <v>0.9467850919817536</v>
      </c>
      <c r="G214" s="140">
        <v>0.7753394327574162</v>
      </c>
      <c r="H214" s="140">
        <v>1.120484927132659</v>
      </c>
      <c r="I214" s="140">
        <v>1.277263502006199</v>
      </c>
      <c r="J214" s="140">
        <v>1.137562892870621</v>
      </c>
      <c r="K214" s="140">
        <v>0.771788540047386</v>
      </c>
    </row>
    <row r="215" spans="8:8" ht="14.4">
      <c r="A215" s="53">
        <v>40501.0</v>
      </c>
      <c r="B215" s="140">
        <v>0.9779286994056425</v>
      </c>
      <c r="C215" s="140">
        <v>1.124627641248618</v>
      </c>
      <c r="D215" s="140">
        <v>1.219500351625456</v>
      </c>
      <c r="E215" s="140">
        <v>1.390910958021734</v>
      </c>
      <c r="F215" s="140">
        <v>0.9624444316706164</v>
      </c>
      <c r="G215" s="140">
        <v>0.7826711070343227</v>
      </c>
      <c r="H215" s="140">
        <v>1.145479001193654</v>
      </c>
      <c r="I215" s="140">
        <v>1.324246474711276</v>
      </c>
      <c r="J215" s="140">
        <v>1.191082714311173</v>
      </c>
      <c r="K215" s="140">
        <v>0.76957932800726</v>
      </c>
    </row>
    <row r="216" spans="8:8" ht="14.4">
      <c r="A216" s="53">
        <v>40504.0</v>
      </c>
      <c r="B216" s="140">
        <v>0.9823502135873137</v>
      </c>
      <c r="C216" s="140">
        <v>1.135043744923374</v>
      </c>
      <c r="D216" s="140">
        <v>1.233007020903713</v>
      </c>
      <c r="E216" s="140">
        <v>1.405245418542232</v>
      </c>
      <c r="F216" s="140">
        <v>0.9664000210964254</v>
      </c>
      <c r="G216" s="140">
        <v>0.7828686078680954</v>
      </c>
      <c r="H216" s="140">
        <v>1.156698998985546</v>
      </c>
      <c r="I216" s="140">
        <v>1.347814158837681</v>
      </c>
      <c r="J216" s="140">
        <v>1.219537525706512</v>
      </c>
      <c r="K216" s="140">
        <v>0.758531262871627</v>
      </c>
    </row>
    <row r="217" spans="8:8" ht="14.4">
      <c r="A217" s="53">
        <v>40505.0</v>
      </c>
      <c r="B217" s="140">
        <v>0.9530340574300842</v>
      </c>
      <c r="C217" s="140">
        <v>1.117778426983463</v>
      </c>
      <c r="D217" s="140">
        <v>1.215940709994592</v>
      </c>
      <c r="E217" s="140">
        <v>1.349962584907313</v>
      </c>
      <c r="F217" s="140">
        <v>0.9488909613957499</v>
      </c>
      <c r="G217" s="140">
        <v>0.7648071283990056</v>
      </c>
      <c r="H217" s="140">
        <v>1.142747310572381</v>
      </c>
      <c r="I217" s="140">
        <v>1.343878639029432</v>
      </c>
      <c r="J217" s="140">
        <v>1.203459630779864</v>
      </c>
      <c r="K217" s="140">
        <v>0.7460054833745188</v>
      </c>
    </row>
    <row r="218" spans="8:8" ht="14.4">
      <c r="A218" s="53">
        <v>40506.0</v>
      </c>
      <c r="B218" s="140">
        <v>0.9754267131051712</v>
      </c>
      <c r="C218" s="140">
        <v>1.16290737735843</v>
      </c>
      <c r="D218" s="140">
        <v>1.252815919514201</v>
      </c>
      <c r="E218" s="140">
        <v>1.398242943313549</v>
      </c>
      <c r="F218" s="140">
        <v>0.9669052626387862</v>
      </c>
      <c r="G218" s="140">
        <v>0.7788918413212528</v>
      </c>
      <c r="H218" s="140">
        <v>1.171744069499431</v>
      </c>
      <c r="I218" s="140">
        <v>1.400301926252071</v>
      </c>
      <c r="J218" s="140">
        <v>1.230518771214753</v>
      </c>
      <c r="K218" s="140">
        <v>0.7566787627290485</v>
      </c>
    </row>
    <row r="219" spans="8:8" ht="14.4">
      <c r="A219" s="53">
        <v>40507.0</v>
      </c>
      <c r="B219" s="140">
        <v>0.9908332305549838</v>
      </c>
      <c r="C219" s="140">
        <v>1.177989977731646</v>
      </c>
      <c r="D219" s="140">
        <v>1.260731697856664</v>
      </c>
      <c r="E219" s="140">
        <v>1.450896472470805</v>
      </c>
      <c r="F219" s="140">
        <v>0.9810875446868403</v>
      </c>
      <c r="G219" s="140">
        <v>0.799873861523312</v>
      </c>
      <c r="H219" s="140">
        <v>1.184960003688304</v>
      </c>
      <c r="I219" s="140">
        <v>1.393734470286595</v>
      </c>
      <c r="J219" s="140">
        <v>1.228909967687414</v>
      </c>
      <c r="K219" s="140">
        <v>0.76597787825659</v>
      </c>
    </row>
    <row r="220" spans="8:8" ht="14.4">
      <c r="A220" s="53">
        <v>40508.0</v>
      </c>
      <c r="B220" s="140">
        <v>0.9862189778792368</v>
      </c>
      <c r="C220" s="140">
        <v>1.168354818054126</v>
      </c>
      <c r="D220" s="140">
        <v>1.263599598826231</v>
      </c>
      <c r="E220" s="140">
        <v>1.426413739526907</v>
      </c>
      <c r="F220" s="140">
        <v>0.9727189645185418</v>
      </c>
      <c r="G220" s="140">
        <v>0.7847111918071801</v>
      </c>
      <c r="H220" s="140">
        <v>1.185558895947412</v>
      </c>
      <c r="I220" s="140">
        <v>1.390740321921198</v>
      </c>
      <c r="J220" s="140">
        <v>1.218735243552991</v>
      </c>
      <c r="K220" s="140">
        <v>0.7552132048244347</v>
      </c>
    </row>
    <row r="221" spans="8:8" ht="14.4">
      <c r="A221" s="53">
        <v>40511.0</v>
      </c>
      <c r="B221" s="140">
        <v>0.9728994458552142</v>
      </c>
      <c r="C221" s="140">
        <v>1.183674995549035</v>
      </c>
      <c r="D221" s="140">
        <v>1.283729183447475</v>
      </c>
      <c r="E221" s="140">
        <v>1.410291126126832</v>
      </c>
      <c r="F221" s="140">
        <v>0.9752339411699957</v>
      </c>
      <c r="G221" s="140">
        <v>0.7826134633984162</v>
      </c>
      <c r="H221" s="140">
        <v>1.192336878976142</v>
      </c>
      <c r="I221" s="140">
        <v>1.415692194919799</v>
      </c>
      <c r="J221" s="140">
        <v>1.221053998807544</v>
      </c>
      <c r="K221" s="140">
        <v>0.7534595740840256</v>
      </c>
    </row>
    <row r="222" spans="8:8" ht="14.4">
      <c r="A222" s="53">
        <v>40512.0</v>
      </c>
      <c r="B222" s="140">
        <v>0.9635397689043315</v>
      </c>
      <c r="C222" s="140">
        <v>1.155642410866104</v>
      </c>
      <c r="D222" s="140">
        <v>1.253464799267651</v>
      </c>
      <c r="E222" s="140">
        <v>1.371626570535536</v>
      </c>
      <c r="F222" s="140">
        <v>0.9582149045107817</v>
      </c>
      <c r="G222" s="140">
        <v>0.7673259017071574</v>
      </c>
      <c r="H222" s="140">
        <v>1.158135385124892</v>
      </c>
      <c r="I222" s="140">
        <v>1.373021202341253</v>
      </c>
      <c r="J222" s="140">
        <v>1.187503514597642</v>
      </c>
      <c r="K222" s="140">
        <v>0.7405966419247034</v>
      </c>
    </row>
    <row r="223" spans="8:8" ht="14.4">
      <c r="A223" s="53">
        <v>40513.0</v>
      </c>
      <c r="B223" s="140">
        <v>0.9664522546641866</v>
      </c>
      <c r="C223" s="140">
        <v>1.145508654622508</v>
      </c>
      <c r="D223" s="140">
        <v>1.259475217274431</v>
      </c>
      <c r="E223" s="140">
        <v>1.36989237317496</v>
      </c>
      <c r="F223" s="140">
        <v>0.9640211970041241</v>
      </c>
      <c r="G223" s="140">
        <v>0.7718865513990274</v>
      </c>
      <c r="H223" s="140">
        <v>1.158012108587296</v>
      </c>
      <c r="I223" s="140">
        <v>1.354133467820354</v>
      </c>
      <c r="J223" s="140">
        <v>1.188289658330455</v>
      </c>
      <c r="K223" s="140">
        <v>0.742426556275313</v>
      </c>
    </row>
    <row r="224" spans="8:8" ht="14.4">
      <c r="A224" s="53">
        <v>40514.0</v>
      </c>
      <c r="B224" s="140">
        <v>0.9729997904015482</v>
      </c>
      <c r="C224" s="140">
        <v>1.151667163190733</v>
      </c>
      <c r="D224" s="140">
        <v>1.262691802015735</v>
      </c>
      <c r="E224" s="140">
        <v>1.371197533783039</v>
      </c>
      <c r="F224" s="140">
        <v>0.9703270231456875</v>
      </c>
      <c r="G224" s="140">
        <v>0.7764692471367235</v>
      </c>
      <c r="H224" s="140">
        <v>1.160246311833596</v>
      </c>
      <c r="I224" s="140">
        <v>1.348965935231069</v>
      </c>
      <c r="J224" s="140">
        <v>1.193470778950847</v>
      </c>
      <c r="K224" s="140">
        <v>0.7493925893424199</v>
      </c>
    </row>
    <row r="225" spans="8:8" ht="14.4">
      <c r="A225" s="53">
        <v>40515.0</v>
      </c>
      <c r="B225" s="140">
        <v>0.9681098204918579</v>
      </c>
      <c r="C225" s="140">
        <v>1.147042150109869</v>
      </c>
      <c r="D225" s="140">
        <v>1.252330354387417</v>
      </c>
      <c r="E225" s="140">
        <v>1.349133420329351</v>
      </c>
      <c r="F225" s="140">
        <v>0.9686994629954951</v>
      </c>
      <c r="G225" s="140">
        <v>0.7855227770739085</v>
      </c>
      <c r="H225" s="140">
        <v>1.156478290721392</v>
      </c>
      <c r="I225" s="140">
        <v>1.329904461543798</v>
      </c>
      <c r="J225" s="140">
        <v>1.181325449984502</v>
      </c>
      <c r="K225" s="140">
        <v>0.7533500422030633</v>
      </c>
    </row>
    <row r="226" spans="8:8" ht="14.4">
      <c r="A226" s="53">
        <v>40518.0</v>
      </c>
      <c r="B226" s="140">
        <v>0.9691748923968541</v>
      </c>
      <c r="C226" s="140">
        <v>1.134092407287326</v>
      </c>
      <c r="D226" s="140">
        <v>1.221479892680821</v>
      </c>
      <c r="E226" s="140">
        <v>1.32641892208721</v>
      </c>
      <c r="F226" s="140">
        <v>0.9628428409987123</v>
      </c>
      <c r="G226" s="140">
        <v>0.7810415653466085</v>
      </c>
      <c r="H226" s="140">
        <v>1.138481383013389</v>
      </c>
      <c r="I226" s="140">
        <v>1.314106354925929</v>
      </c>
      <c r="J226" s="140">
        <v>1.159423218822801</v>
      </c>
      <c r="K226" s="140">
        <v>0.767472716228545</v>
      </c>
    </row>
    <row r="227" spans="8:8" ht="14.4">
      <c r="A227" s="53">
        <v>40519.0</v>
      </c>
      <c r="B227" s="140">
        <v>0.9848407866526249</v>
      </c>
      <c r="C227" s="140">
        <v>1.146184019908921</v>
      </c>
      <c r="D227" s="140">
        <v>1.24441250157842</v>
      </c>
      <c r="E227" s="140">
        <v>1.345922501360146</v>
      </c>
      <c r="F227" s="140">
        <v>0.971264592682299</v>
      </c>
      <c r="G227" s="140">
        <v>0.7935027628044267</v>
      </c>
      <c r="H227" s="140">
        <v>1.153551355258622</v>
      </c>
      <c r="I227" s="140">
        <v>1.334401324283259</v>
      </c>
      <c r="J227" s="140">
        <v>1.178216370510618</v>
      </c>
      <c r="K227" s="140">
        <v>0.7684291085988162</v>
      </c>
    </row>
    <row r="228" spans="8:8" ht="14.4">
      <c r="A228" s="53">
        <v>40520.0</v>
      </c>
      <c r="B228" s="140">
        <v>0.9745584017020437</v>
      </c>
      <c r="C228" s="140">
        <v>1.159252098427576</v>
      </c>
      <c r="D228" s="140">
        <v>1.241888129814534</v>
      </c>
      <c r="E228" s="140">
        <v>1.342792280244495</v>
      </c>
      <c r="F228" s="140">
        <v>0.9666538774824672</v>
      </c>
      <c r="G228" s="140">
        <v>0.7840978087213727</v>
      </c>
      <c r="H228" s="140">
        <v>1.152343009742351</v>
      </c>
      <c r="I228" s="140">
        <v>1.331830717540038</v>
      </c>
      <c r="J228" s="140">
        <v>1.178647880828349</v>
      </c>
      <c r="K228" s="140">
        <v>0.7542530197281642</v>
      </c>
    </row>
    <row r="229" spans="8:8" ht="14.4">
      <c r="A229" s="53">
        <v>40521.0</v>
      </c>
      <c r="B229" s="140">
        <v>0.9564040476433843</v>
      </c>
      <c r="C229" s="140">
        <v>1.142946314890793</v>
      </c>
      <c r="D229" s="140">
        <v>1.221339170615739</v>
      </c>
      <c r="E229" s="140">
        <v>1.313378437295081</v>
      </c>
      <c r="F229" s="140">
        <v>0.953614130055184</v>
      </c>
      <c r="G229" s="140">
        <v>0.7627433537608492</v>
      </c>
      <c r="H229" s="140">
        <v>1.126326429630456</v>
      </c>
      <c r="I229" s="140">
        <v>1.304568634851938</v>
      </c>
      <c r="J229" s="140">
        <v>1.16815681302422</v>
      </c>
      <c r="K229" s="140">
        <v>0.7443063698987891</v>
      </c>
    </row>
    <row r="230" spans="8:8" ht="14.4">
      <c r="A230" s="53">
        <v>40522.0</v>
      </c>
      <c r="B230" s="140">
        <v>0.9725382274100395</v>
      </c>
      <c r="C230" s="140">
        <v>1.155986869778897</v>
      </c>
      <c r="D230" s="140">
        <v>1.23831045452623</v>
      </c>
      <c r="E230" s="140">
        <v>1.334125360335638</v>
      </c>
      <c r="F230" s="140">
        <v>0.9633064339949516</v>
      </c>
      <c r="G230" s="140">
        <v>0.7648924259098124</v>
      </c>
      <c r="H230" s="140">
        <v>1.137836955263003</v>
      </c>
      <c r="I230" s="140">
        <v>1.320735715584542</v>
      </c>
      <c r="J230" s="140">
        <v>1.193328559213547</v>
      </c>
      <c r="K230" s="140">
        <v>0.7544175750659671</v>
      </c>
    </row>
    <row r="231" spans="8:8" ht="14.4">
      <c r="A231" s="53">
        <v>40525.0</v>
      </c>
      <c r="B231" s="140">
        <v>1.011219819129236</v>
      </c>
      <c r="C231" s="140">
        <v>1.202731540857817</v>
      </c>
      <c r="D231" s="140">
        <v>1.275607954182479</v>
      </c>
      <c r="E231" s="140">
        <v>1.376475781353017</v>
      </c>
      <c r="F231" s="140">
        <v>0.9919506776289232</v>
      </c>
      <c r="G231" s="140">
        <v>0.7845368092125693</v>
      </c>
      <c r="H231" s="140">
        <v>1.16626791238129</v>
      </c>
      <c r="I231" s="140">
        <v>1.348697418498046</v>
      </c>
      <c r="J231" s="140">
        <v>1.233277333390235</v>
      </c>
      <c r="K231" s="140">
        <v>0.7677337300252634</v>
      </c>
    </row>
    <row r="232" spans="8:8" ht="14.4">
      <c r="A232" s="53">
        <v>40526.0</v>
      </c>
      <c r="B232" s="140">
        <v>1.016265098239882</v>
      </c>
      <c r="C232" s="140">
        <v>1.216176435811802</v>
      </c>
      <c r="D232" s="140">
        <v>1.291135622013964</v>
      </c>
      <c r="E232" s="140">
        <v>1.388969848464216</v>
      </c>
      <c r="F232" s="140">
        <v>1.004054883755221</v>
      </c>
      <c r="G232" s="140">
        <v>0.7923596518872448</v>
      </c>
      <c r="H232" s="140">
        <v>1.17883135576213</v>
      </c>
      <c r="I232" s="140">
        <v>1.347212060347376</v>
      </c>
      <c r="J232" s="140">
        <v>1.252021794771781</v>
      </c>
      <c r="K232" s="140">
        <v>0.7635371977119954</v>
      </c>
    </row>
    <row r="233" spans="8:8" ht="14.4">
      <c r="A233" s="53">
        <v>40527.0</v>
      </c>
      <c r="B233" s="140">
        <v>1.014542149619986</v>
      </c>
      <c r="C233" s="140">
        <v>1.200745571623619</v>
      </c>
      <c r="D233" s="140">
        <v>1.286597019871432</v>
      </c>
      <c r="E233" s="140">
        <v>1.376886522740859</v>
      </c>
      <c r="F233" s="140">
        <v>0.9970057290471042</v>
      </c>
      <c r="G233" s="140">
        <v>0.7875713879582142</v>
      </c>
      <c r="H233" s="140">
        <v>1.175666896855805</v>
      </c>
      <c r="I233" s="140">
        <v>1.35525143949719</v>
      </c>
      <c r="J233" s="140">
        <v>1.240145514020571</v>
      </c>
      <c r="K233" s="140">
        <v>0.7598347994863773</v>
      </c>
    </row>
    <row r="234" spans="8:8" ht="14.4">
      <c r="A234" s="53">
        <v>40528.0</v>
      </c>
      <c r="B234" s="140">
        <v>1.008700738855659</v>
      </c>
      <c r="C234" s="140">
        <v>1.197026741678995</v>
      </c>
      <c r="D234" s="140">
        <v>1.280117761367457</v>
      </c>
      <c r="E234" s="140">
        <v>1.375868514722387</v>
      </c>
      <c r="F234" s="140">
        <v>0.9930493541618859</v>
      </c>
      <c r="G234" s="140">
        <v>0.7936887109255416</v>
      </c>
      <c r="H234" s="140">
        <v>1.174912390793028</v>
      </c>
      <c r="I234" s="140">
        <v>1.358220834719043</v>
      </c>
      <c r="J234" s="140">
        <v>1.242982295999672</v>
      </c>
      <c r="K234" s="140">
        <v>0.7509628167655112</v>
      </c>
    </row>
    <row r="235" spans="8:8" ht="14.4">
      <c r="A235" s="53">
        <v>40529.0</v>
      </c>
      <c r="B235" s="140">
        <v>1.009888411961781</v>
      </c>
      <c r="C235" s="140">
        <v>1.201403005789679</v>
      </c>
      <c r="D235" s="140">
        <v>1.28868176851695</v>
      </c>
      <c r="E235" s="140">
        <v>1.374284599318876</v>
      </c>
      <c r="F235" s="140">
        <v>0.9953319556767138</v>
      </c>
      <c r="G235" s="140">
        <v>0.7908426516512334</v>
      </c>
      <c r="H235" s="140">
        <v>1.175712409465257</v>
      </c>
      <c r="I235" s="140">
        <v>1.355518541506811</v>
      </c>
      <c r="J235" s="140">
        <v>1.240474069944606</v>
      </c>
      <c r="K235" s="140">
        <v>0.7482387776934327</v>
      </c>
    </row>
    <row r="236" spans="8:8" ht="14.4">
      <c r="A236" s="53">
        <v>40532.0</v>
      </c>
      <c r="B236" s="140">
        <v>0.9962869985166031</v>
      </c>
      <c r="C236" s="140">
        <v>1.193009661205898</v>
      </c>
      <c r="D236" s="140">
        <v>1.278784813675299</v>
      </c>
      <c r="E236" s="140">
        <v>1.438083356862367</v>
      </c>
      <c r="F236" s="140">
        <v>0.9783147507434181</v>
      </c>
      <c r="G236" s="140">
        <v>0.7804597108553121</v>
      </c>
      <c r="H236" s="140">
        <v>1.162277229720732</v>
      </c>
      <c r="I236" s="140">
        <v>1.325541731066001</v>
      </c>
      <c r="J236" s="140">
        <v>1.224444411898928</v>
      </c>
      <c r="K236" s="140">
        <v>0.7343287529712722</v>
      </c>
    </row>
    <row r="237" spans="8:8" ht="14.4">
      <c r="A237" s="53">
        <v>40533.0</v>
      </c>
      <c r="B237" s="140">
        <v>1.016704569582187</v>
      </c>
      <c r="C237" s="140">
        <v>1.205256204036722</v>
      </c>
      <c r="D237" s="140">
        <v>1.29551687049871</v>
      </c>
      <c r="E237" s="140">
        <v>1.418789150834963</v>
      </c>
      <c r="F237" s="140">
        <v>0.993512330716706</v>
      </c>
      <c r="G237" s="140">
        <v>0.8277779539644408</v>
      </c>
      <c r="H237" s="140">
        <v>1.16869924971893</v>
      </c>
      <c r="I237" s="140">
        <v>1.325044602739354</v>
      </c>
      <c r="J237" s="140">
        <v>1.2365686574214</v>
      </c>
      <c r="K237" s="140">
        <v>0.7549067365127895</v>
      </c>
    </row>
    <row r="238" spans="8:8" ht="14.4">
      <c r="A238" s="53">
        <v>40534.0</v>
      </c>
      <c r="B238" s="140">
        <v>1.014261878924496</v>
      </c>
      <c r="C238" s="140">
        <v>1.194559140756748</v>
      </c>
      <c r="D238" s="140">
        <v>1.277516995040583</v>
      </c>
      <c r="E238" s="140">
        <v>1.424440776442963</v>
      </c>
      <c r="F238" s="140">
        <v>0.9895635929728095</v>
      </c>
      <c r="G238" s="140">
        <v>0.8178662566297299</v>
      </c>
      <c r="H238" s="140">
        <v>1.15562516846345</v>
      </c>
      <c r="I238" s="140">
        <v>1.309876067696104</v>
      </c>
      <c r="J238" s="140">
        <v>1.224573251674703</v>
      </c>
      <c r="K238" s="140">
        <v>0.7410949487253383</v>
      </c>
    </row>
    <row r="239" spans="8:8" ht="14.4">
      <c r="A239" s="53">
        <v>40535.0</v>
      </c>
      <c r="B239" s="140">
        <v>1.00050438402484</v>
      </c>
      <c r="C239" s="140">
        <v>1.169307801300179</v>
      </c>
      <c r="D239" s="140">
        <v>1.251272326964775</v>
      </c>
      <c r="E239" s="140">
        <v>1.387865893650426</v>
      </c>
      <c r="F239" s="140">
        <v>0.9747437700964934</v>
      </c>
      <c r="G239" s="140">
        <v>0.8102190315522169</v>
      </c>
      <c r="H239" s="140">
        <v>1.136618001031125</v>
      </c>
      <c r="I239" s="140">
        <v>1.29247916862748</v>
      </c>
      <c r="J239" s="140">
        <v>1.199305048927728</v>
      </c>
      <c r="K239" s="140">
        <v>0.7438910960805545</v>
      </c>
    </row>
    <row r="240" spans="8:8" ht="14.4">
      <c r="A240" s="53">
        <v>40536.0</v>
      </c>
      <c r="B240" s="140">
        <v>0.9823943380203275</v>
      </c>
      <c r="C240" s="140">
        <v>1.145713193376187</v>
      </c>
      <c r="D240" s="140">
        <v>1.220961604838513</v>
      </c>
      <c r="E240" s="140">
        <v>1.331865443648042</v>
      </c>
      <c r="F240" s="140">
        <v>0.9620865090395206</v>
      </c>
      <c r="G240" s="140">
        <v>0.8187678995022845</v>
      </c>
      <c r="H240" s="140">
        <v>1.122028268704488</v>
      </c>
      <c r="I240" s="140">
        <v>1.273275396134626</v>
      </c>
      <c r="J240" s="140">
        <v>1.178191324782031</v>
      </c>
      <c r="K240" s="140">
        <v>0.7467605092453352</v>
      </c>
    </row>
    <row r="241" spans="8:8" ht="14.4">
      <c r="A241" s="53">
        <v>40539.0</v>
      </c>
      <c r="B241" s="140">
        <v>0.9636583531897879</v>
      </c>
      <c r="C241" s="140">
        <v>1.11720847726926</v>
      </c>
      <c r="D241" s="140">
        <v>1.186729380749068</v>
      </c>
      <c r="E241" s="140">
        <v>1.268441913029252</v>
      </c>
      <c r="F241" s="140">
        <v>0.9428812145128397</v>
      </c>
      <c r="G241" s="140">
        <v>0.7956423294804994</v>
      </c>
      <c r="H241" s="140">
        <v>1.093089365481943</v>
      </c>
      <c r="I241" s="140">
        <v>1.233463280945935</v>
      </c>
      <c r="J241" s="140">
        <v>1.140381646311981</v>
      </c>
      <c r="K241" s="140">
        <v>0.7337189447099401</v>
      </c>
    </row>
    <row r="242" spans="8:8" ht="14.4">
      <c r="A242" s="53">
        <v>40540.0</v>
      </c>
      <c r="B242" s="140">
        <v>0.9454157373885359</v>
      </c>
      <c r="C242" s="140">
        <v>1.089018739988425</v>
      </c>
      <c r="D242" s="140">
        <v>1.163652824756555</v>
      </c>
      <c r="E242" s="140">
        <v>1.239505665136118</v>
      </c>
      <c r="F242" s="140">
        <v>0.9228169480371652</v>
      </c>
      <c r="G242" s="140">
        <v>0.7648397807908501</v>
      </c>
      <c r="H242" s="140">
        <v>1.076912441237854</v>
      </c>
      <c r="I242" s="140">
        <v>1.215352085491394</v>
      </c>
      <c r="J242" s="140">
        <v>1.114307682249695</v>
      </c>
      <c r="K242" s="140">
        <v>0.7251824824934195</v>
      </c>
    </row>
    <row r="243" spans="8:8" ht="14.4">
      <c r="A243" s="53">
        <v>40541.0</v>
      </c>
      <c r="B243" s="140">
        <v>0.9501123958793908</v>
      </c>
      <c r="C243" s="140">
        <v>1.109071809446574</v>
      </c>
      <c r="D243" s="140">
        <v>1.186774240992748</v>
      </c>
      <c r="E243" s="140">
        <v>1.267782913026721</v>
      </c>
      <c r="F243" s="140">
        <v>0.9315366200875864</v>
      </c>
      <c r="G243" s="140">
        <v>0.7714527694211902</v>
      </c>
      <c r="H243" s="140">
        <v>1.093842294590153</v>
      </c>
      <c r="I243" s="140">
        <v>1.239126762932563</v>
      </c>
      <c r="J243" s="140">
        <v>1.139870450801664</v>
      </c>
      <c r="K243" s="140">
        <v>0.7240156242460176</v>
      </c>
    </row>
    <row r="244" spans="8:8" ht="14.4">
      <c r="A244" s="53">
        <v>40542.0</v>
      </c>
      <c r="B244" s="140">
        <v>0.9595005592230944</v>
      </c>
      <c r="C244" s="140">
        <v>1.112810165415403</v>
      </c>
      <c r="D244" s="140">
        <v>1.192356320353589</v>
      </c>
      <c r="E244" s="140">
        <v>1.272141646085323</v>
      </c>
      <c r="F244" s="140">
        <v>0.9321683059865056</v>
      </c>
      <c r="G244" s="140">
        <v>0.7607981076014556</v>
      </c>
      <c r="H244" s="140">
        <v>1.094459438988985</v>
      </c>
      <c r="I244" s="140">
        <v>1.252114239015858</v>
      </c>
      <c r="J244" s="140">
        <v>1.144412199290753</v>
      </c>
      <c r="K244" s="140">
        <v>0.7210423722948278</v>
      </c>
    </row>
    <row r="245" spans="8:8" ht="14.4">
      <c r="A245" s="53">
        <v>40543.0</v>
      </c>
      <c r="B245" s="140">
        <v>0.991973912836489</v>
      </c>
      <c r="C245" s="140">
        <v>1.136703814270035</v>
      </c>
      <c r="D245" s="140">
        <v>1.219773654847068</v>
      </c>
      <c r="E245" s="140">
        <v>1.294165403686982</v>
      </c>
      <c r="F245" s="140">
        <v>0.9504410322090988</v>
      </c>
      <c r="G245" s="140">
        <v>0.7716246690496921</v>
      </c>
      <c r="H245" s="140">
        <v>1.118093268186652</v>
      </c>
      <c r="I245" s="140">
        <v>1.275744423860486</v>
      </c>
      <c r="J245" s="140">
        <v>1.168404242082053</v>
      </c>
      <c r="K245" s="140">
        <v>0.7284071579667761</v>
      </c>
    </row>
    <row r="246" spans="8:8" ht="14.4">
      <c r="A246" s="53">
        <v>40547.0</v>
      </c>
      <c r="B246" s="140">
        <v>1.01433844602165</v>
      </c>
      <c r="C246" s="140">
        <v>1.158865753674095</v>
      </c>
      <c r="D246" s="140">
        <v>1.236081831486787</v>
      </c>
      <c r="E246" s="140">
        <v>1.316723861049539</v>
      </c>
      <c r="F246" s="140">
        <v>0.9660700184334552</v>
      </c>
      <c r="G246" s="140">
        <v>0.8097853101415529</v>
      </c>
      <c r="H246" s="140">
        <v>1.128656267120721</v>
      </c>
      <c r="I246" s="140">
        <v>1.285184323366297</v>
      </c>
      <c r="J246" s="140">
        <v>1.178278175621649</v>
      </c>
      <c r="K246" s="140">
        <v>0.7396646113023088</v>
      </c>
    </row>
    <row r="247" spans="8:8" ht="14.4">
      <c r="A247" s="53">
        <v>40548.0</v>
      </c>
      <c r="B247" s="140">
        <v>1.011453530716582</v>
      </c>
      <c r="C247" s="140">
        <v>1.172924819593087</v>
      </c>
      <c r="D247" s="140">
        <v>1.247675681422333</v>
      </c>
      <c r="E247" s="140">
        <v>1.327405546786937</v>
      </c>
      <c r="F247" s="140">
        <v>0.9684023232534543</v>
      </c>
      <c r="G247" s="140">
        <v>0.8094000809704326</v>
      </c>
      <c r="H247" s="140">
        <v>1.119223851260995</v>
      </c>
      <c r="I247" s="140">
        <v>1.287361020451724</v>
      </c>
      <c r="J247" s="140">
        <v>1.17776208581871</v>
      </c>
      <c r="K247" s="140">
        <v>0.7326937021101594</v>
      </c>
    </row>
    <row r="248" spans="8:8" ht="14.4">
      <c r="A248" s="53">
        <v>40549.0</v>
      </c>
      <c r="B248" s="140">
        <v>1.00782414196583</v>
      </c>
      <c r="C248" s="140">
        <v>1.164749380352795</v>
      </c>
      <c r="D248" s="140">
        <v>1.241004591142197</v>
      </c>
      <c r="E248" s="140">
        <v>1.332265552964179</v>
      </c>
      <c r="F248" s="140">
        <v>0.9653014005880193</v>
      </c>
      <c r="G248" s="140">
        <v>0.8143259268778898</v>
      </c>
      <c r="H248" s="140">
        <v>1.11690329776496</v>
      </c>
      <c r="I248" s="140">
        <v>1.277029892002711</v>
      </c>
      <c r="J248" s="140">
        <v>1.16768063565207</v>
      </c>
      <c r="K248" s="140">
        <v>0.7273615223364446</v>
      </c>
    </row>
    <row r="249" spans="8:8" ht="14.4">
      <c r="A249" s="53">
        <v>40550.0</v>
      </c>
      <c r="B249" s="140">
        <v>0.9926768412060477</v>
      </c>
      <c r="C249" s="140">
        <v>1.161634950313613</v>
      </c>
      <c r="D249" s="140">
        <v>1.230147905672604</v>
      </c>
      <c r="E249" s="140">
        <v>1.313385051074335</v>
      </c>
      <c r="F249" s="140">
        <v>0.9634852950377916</v>
      </c>
      <c r="G249" s="140">
        <v>0.8183758933605458</v>
      </c>
      <c r="H249" s="140">
        <v>1.112788404690356</v>
      </c>
      <c r="I249" s="140">
        <v>1.270779707832691</v>
      </c>
      <c r="J249" s="140">
        <v>1.164464690451042</v>
      </c>
      <c r="K249" s="140">
        <v>0.7444351220287136</v>
      </c>
    </row>
    <row r="250" spans="8:8" ht="14.4">
      <c r="A250" s="53">
        <v>40553.0</v>
      </c>
      <c r="B250" s="140">
        <v>0.9749473481435886</v>
      </c>
      <c r="C250" s="140">
        <v>1.140023209521905</v>
      </c>
      <c r="D250" s="140">
        <v>1.194938088964776</v>
      </c>
      <c r="E250" s="140">
        <v>1.273359255922162</v>
      </c>
      <c r="F250" s="140">
        <v>0.945160856014464</v>
      </c>
      <c r="G250" s="140">
        <v>0.7987907562729046</v>
      </c>
      <c r="H250" s="140">
        <v>1.085742952921971</v>
      </c>
      <c r="I250" s="140">
        <v>1.227070885754673</v>
      </c>
      <c r="J250" s="140">
        <v>1.133541417937775</v>
      </c>
      <c r="K250" s="140">
        <v>0.7314694606285269</v>
      </c>
    </row>
    <row r="251" spans="8:8" ht="14.4">
      <c r="A251" s="53">
        <v>40554.0</v>
      </c>
      <c r="B251" s="140">
        <v>0.9751836269722197</v>
      </c>
      <c r="C251" s="140">
        <v>1.129977530344082</v>
      </c>
      <c r="D251" s="140">
        <v>1.179657514052343</v>
      </c>
      <c r="E251" s="140">
        <v>1.253301844972514</v>
      </c>
      <c r="F251" s="140">
        <v>0.9466976812136447</v>
      </c>
      <c r="G251" s="140">
        <v>0.8195009813890343</v>
      </c>
      <c r="H251" s="140">
        <v>1.080862503865275</v>
      </c>
      <c r="I251" s="140">
        <v>1.210187456602815</v>
      </c>
      <c r="J251" s="140">
        <v>1.125955613162927</v>
      </c>
      <c r="K251" s="140">
        <v>0.7401870700382909</v>
      </c>
    </row>
    <row r="252" spans="8:8" ht="14.4">
      <c r="A252" s="53">
        <v>40555.0</v>
      </c>
      <c r="B252" s="140">
        <v>0.9790392733574792</v>
      </c>
      <c r="C252" s="140">
        <v>1.136884996795547</v>
      </c>
      <c r="D252" s="140">
        <v>1.182566851195948</v>
      </c>
      <c r="E252" s="140">
        <v>1.262000853511538</v>
      </c>
      <c r="F252" s="140">
        <v>0.9526510311303822</v>
      </c>
      <c r="G252" s="140">
        <v>0.8286118021213177</v>
      </c>
      <c r="H252" s="140">
        <v>1.085185510491752</v>
      </c>
      <c r="I252" s="140">
        <v>1.212101373424599</v>
      </c>
      <c r="J252" s="140">
        <v>1.129310449551283</v>
      </c>
      <c r="K252" s="140">
        <v>0.7486800733934661</v>
      </c>
    </row>
    <row r="253" spans="8:8" ht="14.4">
      <c r="A253" s="53">
        <v>40556.0</v>
      </c>
      <c r="B253" s="140">
        <v>0.9778884530204376</v>
      </c>
      <c r="C253" s="140">
        <v>1.135851458875121</v>
      </c>
      <c r="D253" s="140">
        <v>1.178894706499386</v>
      </c>
      <c r="E253" s="140">
        <v>1.261616572742795</v>
      </c>
      <c r="F253" s="140">
        <v>0.9517664352410354</v>
      </c>
      <c r="G253" s="140">
        <v>0.8179320942598605</v>
      </c>
      <c r="H253" s="140">
        <v>1.090052202712672</v>
      </c>
      <c r="I253" s="140">
        <v>1.224215523059584</v>
      </c>
      <c r="J253" s="140">
        <v>1.132053895194328</v>
      </c>
      <c r="K253" s="140">
        <v>0.7462498051525354</v>
      </c>
    </row>
    <row r="254" spans="8:8" ht="14.4">
      <c r="A254" s="53">
        <v>40557.0</v>
      </c>
      <c r="B254" s="140">
        <v>0.9484830118870995</v>
      </c>
      <c r="C254" s="140">
        <v>1.122535722466478</v>
      </c>
      <c r="D254" s="140">
        <v>1.144635766813557</v>
      </c>
      <c r="E254" s="140">
        <v>1.22069374781339</v>
      </c>
      <c r="F254" s="140">
        <v>0.9365549008537083</v>
      </c>
      <c r="G254" s="140">
        <v>0.8125501162989213</v>
      </c>
      <c r="H254" s="140">
        <v>1.076439507690538</v>
      </c>
      <c r="I254" s="140">
        <v>1.214260206253558</v>
      </c>
      <c r="J254" s="140">
        <v>1.10422607609079</v>
      </c>
      <c r="K254" s="140">
        <v>0.7364856587580136</v>
      </c>
    </row>
    <row r="255" spans="8:8" ht="14.4">
      <c r="A255" s="53">
        <v>40560.0</v>
      </c>
      <c r="B255" s="140">
        <v>0.9153691410712138</v>
      </c>
      <c r="C255" s="140">
        <v>1.073686424264769</v>
      </c>
      <c r="D255" s="140">
        <v>1.098921727312865</v>
      </c>
      <c r="E255" s="140">
        <v>1.143681303525971</v>
      </c>
      <c r="F255" s="140">
        <v>0.9045457796911317</v>
      </c>
      <c r="G255" s="140">
        <v>0.7630020819765623</v>
      </c>
      <c r="H255" s="140">
        <v>1.036212615543179</v>
      </c>
      <c r="I255" s="140">
        <v>1.16402781601689</v>
      </c>
      <c r="J255" s="140">
        <v>1.060330103909035</v>
      </c>
      <c r="K255" s="140">
        <v>0.7121407981593659</v>
      </c>
    </row>
    <row r="256" spans="8:8" ht="14.4">
      <c r="A256" s="53">
        <v>40561.0</v>
      </c>
      <c r="B256" s="140">
        <v>0.9146323637048985</v>
      </c>
      <c r="C256" s="140">
        <v>1.075266949849943</v>
      </c>
      <c r="D256" s="140">
        <v>1.100031180319113</v>
      </c>
      <c r="E256" s="140">
        <v>1.150281850255025</v>
      </c>
      <c r="F256" s="140">
        <v>0.9058502026706126</v>
      </c>
      <c r="G256" s="140">
        <v>0.7607282465838978</v>
      </c>
      <c r="H256" s="140">
        <v>1.045318683480557</v>
      </c>
      <c r="I256" s="140">
        <v>1.16981191925847</v>
      </c>
      <c r="J256" s="140">
        <v>1.06128665106324</v>
      </c>
      <c r="K256" s="140">
        <v>0.7140360873330107</v>
      </c>
    </row>
    <row r="257" spans="8:8" ht="14.4">
      <c r="A257" s="53">
        <v>40562.0</v>
      </c>
      <c r="B257" s="140">
        <v>0.9419880117632419</v>
      </c>
      <c r="C257" s="140">
        <v>1.113856451544515</v>
      </c>
      <c r="D257" s="140">
        <v>1.128333264502244</v>
      </c>
      <c r="E257" s="140">
        <v>1.185979550817114</v>
      </c>
      <c r="F257" s="140">
        <v>0.9280443143860501</v>
      </c>
      <c r="G257" s="140">
        <v>0.7766863543213696</v>
      </c>
      <c r="H257" s="140">
        <v>1.065494704526821</v>
      </c>
      <c r="I257" s="140">
        <v>1.193490188618701</v>
      </c>
      <c r="J257" s="140">
        <v>1.085539869662231</v>
      </c>
      <c r="K257" s="140">
        <v>0.7207932743170292</v>
      </c>
    </row>
    <row r="258" spans="8:8" ht="14.4">
      <c r="A258" s="53">
        <v>40563.0</v>
      </c>
      <c r="B258" s="140">
        <v>0.9049967897958876</v>
      </c>
      <c r="C258" s="140">
        <v>1.08274059511937</v>
      </c>
      <c r="D258" s="140">
        <v>1.084400886701957</v>
      </c>
      <c r="E258" s="140">
        <v>1.136397334815177</v>
      </c>
      <c r="F258" s="140">
        <v>0.9020309327902785</v>
      </c>
      <c r="G258" s="140">
        <v>0.7488770577100324</v>
      </c>
      <c r="H258" s="140">
        <v>1.031483224087041</v>
      </c>
      <c r="I258" s="140">
        <v>1.152938214182734</v>
      </c>
      <c r="J258" s="140">
        <v>1.045225689943111</v>
      </c>
      <c r="K258" s="140">
        <v>0.7018436191103004</v>
      </c>
    </row>
    <row r="259" spans="8:8" ht="14.4">
      <c r="A259" s="53">
        <v>40564.0</v>
      </c>
      <c r="B259" s="140">
        <v>0.9101903633032445</v>
      </c>
      <c r="C259" s="140">
        <v>1.10783121342504</v>
      </c>
      <c r="D259" s="140">
        <v>1.097487375502898</v>
      </c>
      <c r="E259" s="140">
        <v>1.15350166335426</v>
      </c>
      <c r="F259" s="140">
        <v>0.9186199582181848</v>
      </c>
      <c r="G259" s="140">
        <v>0.7643147936683208</v>
      </c>
      <c r="H259" s="140">
        <v>1.03333134864523</v>
      </c>
      <c r="I259" s="140">
        <v>1.143989807668402</v>
      </c>
      <c r="J259" s="140">
        <v>1.054422884185703</v>
      </c>
      <c r="K259" s="140">
        <v>0.7137017358249341</v>
      </c>
    </row>
    <row r="260" spans="8:8" ht="14.4">
      <c r="A260" s="53">
        <v>40567.0</v>
      </c>
      <c r="B260" s="140">
        <v>0.889157036237853</v>
      </c>
      <c r="C260" s="140">
        <v>1.093416768980595</v>
      </c>
      <c r="D260" s="140">
        <v>1.079104364050357</v>
      </c>
      <c r="E260" s="140">
        <v>1.128291680461805</v>
      </c>
      <c r="F260" s="140">
        <v>0.9147768419463398</v>
      </c>
      <c r="G260" s="140">
        <v>0.7632007208452782</v>
      </c>
      <c r="H260" s="140">
        <v>1.013685460121008</v>
      </c>
      <c r="I260" s="140">
        <v>1.109787912627169</v>
      </c>
      <c r="J260" s="140">
        <v>1.033342578839102</v>
      </c>
      <c r="K260" s="140">
        <v>0.7082914566057547</v>
      </c>
    </row>
    <row r="261" spans="8:8" ht="14.4">
      <c r="A261" s="53">
        <v>40568.0</v>
      </c>
      <c r="B261" s="140">
        <v>0.877166841823643</v>
      </c>
      <c r="C261" s="140">
        <v>1.069957627817158</v>
      </c>
      <c r="D261" s="140">
        <v>1.068421016837691</v>
      </c>
      <c r="E261" s="140">
        <v>1.094018853693741</v>
      </c>
      <c r="F261" s="140">
        <v>0.9052455303239174</v>
      </c>
      <c r="G261" s="140">
        <v>0.757000140763578</v>
      </c>
      <c r="H261" s="140">
        <v>1.003219443722325</v>
      </c>
      <c r="I261" s="140">
        <v>1.103632209490505</v>
      </c>
      <c r="J261" s="140">
        <v>1.01797624112223</v>
      </c>
      <c r="K261" s="140">
        <v>0.7127782439313046</v>
      </c>
    </row>
    <row r="262" spans="8:8" ht="14.4">
      <c r="A262" s="53">
        <v>40569.0</v>
      </c>
      <c r="B262" s="140">
        <v>0.8883971562675107</v>
      </c>
      <c r="C262" s="140">
        <v>1.099627627679606</v>
      </c>
      <c r="D262" s="140">
        <v>1.088811083290114</v>
      </c>
      <c r="E262" s="140">
        <v>1.116819242082823</v>
      </c>
      <c r="F262" s="140">
        <v>0.9230083829297445</v>
      </c>
      <c r="G262" s="140">
        <v>0.7650013268282058</v>
      </c>
      <c r="H262" s="140">
        <v>1.017318569717925</v>
      </c>
      <c r="I262" s="140">
        <v>1.117338644459327</v>
      </c>
      <c r="J262" s="140">
        <v>1.039600307296477</v>
      </c>
      <c r="K262" s="140">
        <v>0.716561821221832</v>
      </c>
    </row>
    <row r="263" spans="8:8" ht="14.4">
      <c r="A263" s="53">
        <v>40570.0</v>
      </c>
      <c r="B263" s="140">
        <v>0.9087840001535791</v>
      </c>
      <c r="C263" s="140">
        <v>1.135071082900956</v>
      </c>
      <c r="D263" s="140">
        <v>1.125995203509814</v>
      </c>
      <c r="E263" s="140">
        <v>1.142658505333569</v>
      </c>
      <c r="F263" s="140">
        <v>0.9369991678928292</v>
      </c>
      <c r="G263" s="140">
        <v>0.752357554767888</v>
      </c>
      <c r="H263" s="140">
        <v>1.030562941302273</v>
      </c>
      <c r="I263" s="140">
        <v>1.136488971444403</v>
      </c>
      <c r="J263" s="140">
        <v>1.058254444621337</v>
      </c>
      <c r="K263" s="140">
        <v>0.7227630624244519</v>
      </c>
    </row>
    <row r="264" spans="8:8" ht="14.4">
      <c r="A264" s="53">
        <v>40571.0</v>
      </c>
      <c r="B264" s="140">
        <v>0.9159804250473886</v>
      </c>
      <c r="C264" s="140">
        <v>1.155446698178711</v>
      </c>
      <c r="D264" s="140">
        <v>1.131029187687022</v>
      </c>
      <c r="E264" s="140">
        <v>1.179540349040588</v>
      </c>
      <c r="F264" s="140">
        <v>0.9423159232688771</v>
      </c>
      <c r="G264" s="140">
        <v>0.7527199044013339</v>
      </c>
      <c r="H264" s="140">
        <v>1.040899233423982</v>
      </c>
      <c r="I264" s="140">
        <v>1.151219837496535</v>
      </c>
      <c r="J264" s="140">
        <v>1.069081563953195</v>
      </c>
      <c r="K264" s="140">
        <v>0.7177580025623904</v>
      </c>
    </row>
    <row r="265" spans="8:8" ht="14.4">
      <c r="A265" s="53">
        <v>40574.0</v>
      </c>
      <c r="B265" s="140">
        <v>0.9321732281966761</v>
      </c>
      <c r="C265" s="140">
        <v>1.184577737795052</v>
      </c>
      <c r="D265" s="140">
        <v>1.1471748797061</v>
      </c>
      <c r="E265" s="140">
        <v>1.198457334962432</v>
      </c>
      <c r="F265" s="140">
        <v>0.9592804983820711</v>
      </c>
      <c r="G265" s="140">
        <v>0.7537568709846518</v>
      </c>
      <c r="H265" s="140">
        <v>1.053551575083874</v>
      </c>
      <c r="I265" s="140">
        <v>1.160858681911951</v>
      </c>
      <c r="J265" s="140">
        <v>1.078202734464265</v>
      </c>
      <c r="K265" s="140">
        <v>0.7210292286469623</v>
      </c>
    </row>
    <row r="266" spans="8:8" ht="14.4">
      <c r="A266" s="53">
        <v>40575.0</v>
      </c>
      <c r="B266" s="140">
        <v>0.9414036955974628</v>
      </c>
      <c r="C266" s="140">
        <v>1.173618798096443</v>
      </c>
      <c r="D266" s="140">
        <v>1.146407766363773</v>
      </c>
      <c r="E266" s="140">
        <v>1.188395398747966</v>
      </c>
      <c r="F266" s="140">
        <v>0.953241559535277</v>
      </c>
      <c r="G266" s="140">
        <v>0.7590848551854767</v>
      </c>
      <c r="H266" s="140">
        <v>1.055085935537239</v>
      </c>
      <c r="I266" s="140">
        <v>1.163936060371546</v>
      </c>
      <c r="J266" s="140">
        <v>1.081319641933762</v>
      </c>
      <c r="K266" s="140">
        <v>0.7231711309716081</v>
      </c>
    </row>
    <row r="267" spans="8:8" ht="14.4">
      <c r="A267" s="53">
        <v>40583.0</v>
      </c>
      <c r="B267" s="140">
        <v>0.9237653619673325</v>
      </c>
      <c r="C267" s="140">
        <v>1.169975207174458</v>
      </c>
      <c r="D267" s="140">
        <v>1.13878137115648</v>
      </c>
      <c r="E267" s="140">
        <v>1.203744547950162</v>
      </c>
      <c r="F267" s="140">
        <v>0.9494121931668298</v>
      </c>
      <c r="G267" s="140">
        <v>0.7460070741316158</v>
      </c>
      <c r="H267" s="140">
        <v>1.051765443925781</v>
      </c>
      <c r="I267" s="140">
        <v>1.154430546758299</v>
      </c>
      <c r="J267" s="140">
        <v>1.083624455483582</v>
      </c>
      <c r="K267" s="140">
        <v>0.7149731113157923</v>
      </c>
    </row>
    <row r="268" spans="8:8" ht="14.4">
      <c r="A268" s="53">
        <v>40584.0</v>
      </c>
      <c r="B268" s="140">
        <v>0.9462602515892262</v>
      </c>
      <c r="C268" s="140">
        <v>1.198804937514686</v>
      </c>
      <c r="D268" s="140">
        <v>1.166155407429073</v>
      </c>
      <c r="E268" s="140">
        <v>1.23324307585093</v>
      </c>
      <c r="F268" s="140">
        <v>0.9627286447786318</v>
      </c>
      <c r="G268" s="140">
        <v>0.7620467037672367</v>
      </c>
      <c r="H268" s="140">
        <v>1.084816787771672</v>
      </c>
      <c r="I268" s="140">
        <v>1.196177477477164</v>
      </c>
      <c r="J268" s="140">
        <v>1.110928264087539</v>
      </c>
      <c r="K268" s="140">
        <v>0.7254862459473165</v>
      </c>
    </row>
    <row r="269" spans="8:8" ht="14.4">
      <c r="A269" s="53">
        <v>40585.0</v>
      </c>
      <c r="B269" s="140">
        <v>0.9489744205020417</v>
      </c>
      <c r="C269" s="140">
        <v>1.215570153797926</v>
      </c>
      <c r="D269" s="140">
        <v>1.176935693025255</v>
      </c>
      <c r="E269" s="140">
        <v>1.239003245688103</v>
      </c>
      <c r="F269" s="140">
        <v>0.9726518692920634</v>
      </c>
      <c r="G269" s="140">
        <v>0.7820202946348956</v>
      </c>
      <c r="H269" s="140">
        <v>1.094754641909596</v>
      </c>
      <c r="I269" s="140">
        <v>1.204390527347281</v>
      </c>
      <c r="J269" s="140">
        <v>1.114919476233678</v>
      </c>
      <c r="K269" s="140">
        <v>0.7253517782475754</v>
      </c>
    </row>
    <row r="270" spans="8:8" ht="14.4">
      <c r="A270" s="53">
        <v>40588.0</v>
      </c>
      <c r="B270" s="140">
        <v>0.9800767842428846</v>
      </c>
      <c r="C270" s="140">
        <v>1.233443688221236</v>
      </c>
      <c r="D270" s="140">
        <v>1.19450865633144</v>
      </c>
      <c r="E270" s="140">
        <v>1.257246221697921</v>
      </c>
      <c r="F270" s="140">
        <v>0.9974191246621996</v>
      </c>
      <c r="G270" s="140">
        <v>0.7987676382950007</v>
      </c>
      <c r="H270" s="140">
        <v>1.11335498606108</v>
      </c>
      <c r="I270" s="140">
        <v>1.220407778911645</v>
      </c>
      <c r="J270" s="140">
        <v>1.135112011961737</v>
      </c>
      <c r="K270" s="140">
        <v>0.7560090141862753</v>
      </c>
    </row>
    <row r="271" spans="8:8" ht="14.4">
      <c r="A271" s="53">
        <v>40589.0</v>
      </c>
      <c r="B271" s="140">
        <v>0.9860698526746821</v>
      </c>
      <c r="C271" s="140">
        <v>1.235967782374715</v>
      </c>
      <c r="D271" s="140">
        <v>1.188073865008049</v>
      </c>
      <c r="E271" s="140">
        <v>1.26409676646</v>
      </c>
      <c r="F271" s="140">
        <v>1.000510000322412</v>
      </c>
      <c r="G271" s="140">
        <v>0.7955269642588987</v>
      </c>
      <c r="H271" s="140">
        <v>1.113083936931584</v>
      </c>
      <c r="I271" s="140">
        <v>1.220449129152954</v>
      </c>
      <c r="J271" s="140">
        <v>1.132850815929905</v>
      </c>
      <c r="K271" s="140">
        <v>0.7508008558458412</v>
      </c>
    </row>
    <row r="272" spans="8:8" ht="14.4">
      <c r="A272" s="53">
        <v>40590.0</v>
      </c>
      <c r="B272" s="140">
        <v>1.007778809942583</v>
      </c>
      <c r="C272" s="140">
        <v>1.267677721893087</v>
      </c>
      <c r="D272" s="140">
        <v>1.206995568203244</v>
      </c>
      <c r="E272" s="140">
        <v>1.281991271290195</v>
      </c>
      <c r="F272" s="140">
        <v>1.012658061601067</v>
      </c>
      <c r="G272" s="140">
        <v>0.7996907518011606</v>
      </c>
      <c r="H272" s="140">
        <v>1.124051333215223</v>
      </c>
      <c r="I272" s="140">
        <v>1.231573648675108</v>
      </c>
      <c r="J272" s="140">
        <v>1.14855019924767</v>
      </c>
      <c r="K272" s="140">
        <v>0.7512707351566936</v>
      </c>
    </row>
    <row r="273" spans="8:8" ht="14.4">
      <c r="A273" s="53">
        <v>40591.0</v>
      </c>
      <c r="B273" s="140">
        <v>1.010420375921097</v>
      </c>
      <c r="C273" s="140">
        <v>1.279578017745655</v>
      </c>
      <c r="D273" s="140">
        <v>1.226861787526178</v>
      </c>
      <c r="E273" s="140">
        <v>1.317190800142938</v>
      </c>
      <c r="F273" s="140">
        <v>1.013173366469563</v>
      </c>
      <c r="G273" s="140">
        <v>0.7944394835888128</v>
      </c>
      <c r="H273" s="140">
        <v>1.122880159754922</v>
      </c>
      <c r="I273" s="140">
        <v>1.227261028556897</v>
      </c>
      <c r="J273" s="140">
        <v>1.157438952009538</v>
      </c>
      <c r="K273" s="140">
        <v>0.7506122297018064</v>
      </c>
    </row>
    <row r="274" spans="8:8" ht="14.4">
      <c r="A274" s="53">
        <v>40592.0</v>
      </c>
      <c r="B274" s="140">
        <v>0.9968746183393541</v>
      </c>
      <c r="C274" s="140">
        <v>1.260383695059321</v>
      </c>
      <c r="D274" s="140">
        <v>1.209761839288945</v>
      </c>
      <c r="E274" s="140">
        <v>1.2955117830099</v>
      </c>
      <c r="F274" s="140">
        <v>1.00459541829328</v>
      </c>
      <c r="G274" s="140">
        <v>0.7935389566859129</v>
      </c>
      <c r="H274" s="140">
        <v>1.11442695316452</v>
      </c>
      <c r="I274" s="140">
        <v>1.220815645174091</v>
      </c>
      <c r="J274" s="140">
        <v>1.14472034488232</v>
      </c>
      <c r="K274" s="140">
        <v>0.7466348524082019</v>
      </c>
    </row>
    <row r="275" spans="8:8" ht="14.4">
      <c r="A275" s="53">
        <v>40595.0</v>
      </c>
      <c r="B275" s="140">
        <v>1.017981590023003</v>
      </c>
      <c r="C275" s="140">
        <v>1.280711119759873</v>
      </c>
      <c r="D275" s="140">
        <v>1.236010797071945</v>
      </c>
      <c r="E275" s="140">
        <v>1.325522096484451</v>
      </c>
      <c r="F275" s="140">
        <v>1.018839638697998</v>
      </c>
      <c r="G275" s="140">
        <v>0.8038740963585643</v>
      </c>
      <c r="H275" s="140">
        <v>1.138350540078424</v>
      </c>
      <c r="I275" s="140">
        <v>1.235745829804714</v>
      </c>
      <c r="J275" s="140">
        <v>1.172529392486231</v>
      </c>
      <c r="K275" s="140">
        <v>0.7498763672269284</v>
      </c>
    </row>
    <row r="276" spans="8:8" ht="14.4">
      <c r="A276" s="53">
        <v>40596.0</v>
      </c>
      <c r="B276" s="140">
        <v>0.9948996547059018</v>
      </c>
      <c r="C276" s="140">
        <v>1.228910068897548</v>
      </c>
      <c r="D276" s="140">
        <v>1.206460530207426</v>
      </c>
      <c r="E276" s="140">
        <v>1.275677173730637</v>
      </c>
      <c r="F276" s="140">
        <v>0.988986454232141</v>
      </c>
      <c r="G276" s="140">
        <v>0.7802650366802535</v>
      </c>
      <c r="H276" s="140">
        <v>1.113302223401377</v>
      </c>
      <c r="I276" s="140">
        <v>1.204127638886</v>
      </c>
      <c r="J276" s="140">
        <v>1.142665879554853</v>
      </c>
      <c r="K276" s="140">
        <v>0.7277192320427402</v>
      </c>
    </row>
    <row r="277" spans="8:8" ht="14.4">
      <c r="A277" s="53">
        <v>40597.0</v>
      </c>
      <c r="B277" s="140">
        <v>1.003942636527795</v>
      </c>
      <c r="C277" s="140">
        <v>1.234201653749933</v>
      </c>
      <c r="D277" s="140">
        <v>1.225008399641891</v>
      </c>
      <c r="E277" s="140">
        <v>1.295292624532903</v>
      </c>
      <c r="F277" s="140">
        <v>0.9911514081531023</v>
      </c>
      <c r="G277" s="140">
        <v>0.7891139517036924</v>
      </c>
      <c r="H277" s="140">
        <v>1.120776385386359</v>
      </c>
      <c r="I277" s="140">
        <v>1.225262397777335</v>
      </c>
      <c r="J277" s="140">
        <v>1.159471551009718</v>
      </c>
      <c r="K277" s="140">
        <v>0.7271984265334533</v>
      </c>
    </row>
    <row r="278" spans="8:8" ht="14.4">
      <c r="A278" s="53">
        <v>40598.0</v>
      </c>
      <c r="B278" s="140">
        <v>1.012508990181727</v>
      </c>
      <c r="C278" s="140">
        <v>1.242205357261749</v>
      </c>
      <c r="D278" s="140">
        <v>1.229661506923151</v>
      </c>
      <c r="E278" s="140">
        <v>1.319016263406226</v>
      </c>
      <c r="F278" s="140">
        <v>0.9975942063060512</v>
      </c>
      <c r="G278" s="140">
        <v>0.7952172289789432</v>
      </c>
      <c r="H278" s="140">
        <v>1.127714860765539</v>
      </c>
      <c r="I278" s="140">
        <v>1.230744936190042</v>
      </c>
      <c r="J278" s="140">
        <v>1.15983183783893</v>
      </c>
      <c r="K278" s="140">
        <v>0.7312202952494254</v>
      </c>
    </row>
    <row r="279" spans="8:8" ht="14.4">
      <c r="A279" s="53">
        <v>40599.0</v>
      </c>
      <c r="B279" s="140">
        <v>1.010558044068942</v>
      </c>
      <c r="C279" s="140">
        <v>1.24182957667689</v>
      </c>
      <c r="D279" s="140">
        <v>1.228080631033912</v>
      </c>
      <c r="E279" s="140">
        <v>1.324305776537517</v>
      </c>
      <c r="F279" s="140">
        <v>1.002384578440333</v>
      </c>
      <c r="G279" s="140">
        <v>0.7932616522404156</v>
      </c>
      <c r="H279" s="140">
        <v>1.131926766102652</v>
      </c>
      <c r="I279" s="140">
        <v>1.225857316009696</v>
      </c>
      <c r="J279" s="140">
        <v>1.16245112297692</v>
      </c>
      <c r="K279" s="140">
        <v>0.73535062190243</v>
      </c>
    </row>
    <row r="280" spans="8:8" ht="14.4">
      <c r="A280" s="53">
        <v>40602.0</v>
      </c>
      <c r="B280" s="140">
        <v>1.022070401447077</v>
      </c>
      <c r="C280" s="140">
        <v>1.275880886658833</v>
      </c>
      <c r="D280" s="140">
        <v>1.241638996855172</v>
      </c>
      <c r="E280" s="140">
        <v>1.356937611198158</v>
      </c>
      <c r="F280" s="140">
        <v>1.01498399571318</v>
      </c>
      <c r="G280" s="140">
        <v>0.7996769642073591</v>
      </c>
      <c r="H280" s="140">
        <v>1.150852947099087</v>
      </c>
      <c r="I280" s="140">
        <v>1.233396660382101</v>
      </c>
      <c r="J280" s="140">
        <v>1.175130921271309</v>
      </c>
      <c r="K280" s="140">
        <v>0.7404652180406829</v>
      </c>
    </row>
    <row r="281" spans="8:8" ht="14.4">
      <c r="A281" s="53">
        <v>40603.0</v>
      </c>
      <c r="B281" s="140">
        <v>1.025510761166331</v>
      </c>
      <c r="C281" s="140">
        <v>1.27019271385593</v>
      </c>
      <c r="D281" s="140">
        <v>1.24312168733428</v>
      </c>
      <c r="E281" s="140">
        <v>1.34746765501099</v>
      </c>
      <c r="F281" s="140">
        <v>1.020093248406315</v>
      </c>
      <c r="G281" s="140">
        <v>0.8129582173437061</v>
      </c>
      <c r="H281" s="140">
        <v>1.157115182913796</v>
      </c>
      <c r="I281" s="140">
        <v>1.248211904898872</v>
      </c>
      <c r="J281" s="140">
        <v>1.174909882555483</v>
      </c>
      <c r="K281" s="140">
        <v>0.7466694208987732</v>
      </c>
    </row>
    <row r="282" spans="8:8" ht="14.4">
      <c r="A282" s="53">
        <v>40604.0</v>
      </c>
      <c r="B282" s="140">
        <v>1.020747074553458</v>
      </c>
      <c r="C282" s="140">
        <v>1.263082759846264</v>
      </c>
      <c r="D282" s="140">
        <v>1.228928782651553</v>
      </c>
      <c r="E282" s="140">
        <v>1.334125469852661</v>
      </c>
      <c r="F282" s="140">
        <v>1.010913548507564</v>
      </c>
      <c r="G282" s="140">
        <v>0.8108994362496328</v>
      </c>
      <c r="H282" s="140">
        <v>1.157294992386071</v>
      </c>
      <c r="I282" s="140">
        <v>1.25302288488445</v>
      </c>
      <c r="J282" s="140">
        <v>1.166049634428371</v>
      </c>
      <c r="K282" s="140">
        <v>0.7507287578181217</v>
      </c>
    </row>
    <row r="283" spans="8:8" ht="14.4">
      <c r="A283" s="53">
        <v>40605.0</v>
      </c>
      <c r="B283" s="140">
        <v>1.003559152183789</v>
      </c>
      <c r="C283" s="140">
        <v>1.246272297490297</v>
      </c>
      <c r="D283" s="140">
        <v>1.205318140927256</v>
      </c>
      <c r="E283" s="140">
        <v>1.306108609540735</v>
      </c>
      <c r="F283" s="140">
        <v>1.002134086581143</v>
      </c>
      <c r="G283" s="140">
        <v>0.8056174048233726</v>
      </c>
      <c r="H283" s="140">
        <v>1.139069248057314</v>
      </c>
      <c r="I283" s="140">
        <v>1.220384181006584</v>
      </c>
      <c r="J283" s="140">
        <v>1.148152332622253</v>
      </c>
      <c r="K283" s="140">
        <v>0.7602499354444695</v>
      </c>
    </row>
    <row r="284" spans="8:8" ht="14.4">
      <c r="A284" s="53">
        <v>40606.0</v>
      </c>
      <c r="B284" s="140">
        <v>1.020370353469942</v>
      </c>
      <c r="C284" s="140">
        <v>1.262999244655046</v>
      </c>
      <c r="D284" s="140">
        <v>1.217556547656101</v>
      </c>
      <c r="E284" s="140">
        <v>1.341840881289808</v>
      </c>
      <c r="F284" s="140">
        <v>1.016312590180624</v>
      </c>
      <c r="G284" s="140">
        <v>0.8220275214091252</v>
      </c>
      <c r="H284" s="140">
        <v>1.153650961079074</v>
      </c>
      <c r="I284" s="140">
        <v>1.225542813449422</v>
      </c>
      <c r="J284" s="140">
        <v>1.158688332395654</v>
      </c>
      <c r="K284" s="140">
        <v>0.7702846411004801</v>
      </c>
    </row>
    <row r="285" spans="8:8" ht="14.4">
      <c r="A285" s="53">
        <v>40609.0</v>
      </c>
      <c r="B285" s="140">
        <v>1.055214643381827</v>
      </c>
      <c r="C285" s="140">
        <v>1.278844784559685</v>
      </c>
      <c r="D285" s="140">
        <v>1.232185187227076</v>
      </c>
      <c r="E285" s="140">
        <v>1.358683057375553</v>
      </c>
      <c r="F285" s="140">
        <v>1.032860615768006</v>
      </c>
      <c r="G285" s="140">
        <v>0.8307576243014542</v>
      </c>
      <c r="H285" s="140">
        <v>1.166033806903052</v>
      </c>
      <c r="I285" s="140">
        <v>1.228254873192353</v>
      </c>
      <c r="J285" s="140">
        <v>1.168275954756081</v>
      </c>
      <c r="K285" s="140">
        <v>0.7797791382018294</v>
      </c>
    </row>
    <row r="286" spans="8:8" ht="14.4">
      <c r="A286" s="53">
        <v>40610.0</v>
      </c>
      <c r="B286" s="140">
        <v>1.055955269845956</v>
      </c>
      <c r="C286" s="140">
        <v>1.281771087747197</v>
      </c>
      <c r="D286" s="140">
        <v>1.236755089346331</v>
      </c>
      <c r="E286" s="140">
        <v>1.363622084922602</v>
      </c>
      <c r="F286" s="140">
        <v>1.034193361777508</v>
      </c>
      <c r="G286" s="140">
        <v>0.8370306046288243</v>
      </c>
      <c r="H286" s="140">
        <v>1.173327292408929</v>
      </c>
      <c r="I286" s="140">
        <v>1.231631620528999</v>
      </c>
      <c r="J286" s="140">
        <v>1.176290810848667</v>
      </c>
      <c r="K286" s="140">
        <v>0.7792084294485413</v>
      </c>
    </row>
    <row r="287" spans="8:8" ht="14.4">
      <c r="A287" s="53">
        <v>40611.0</v>
      </c>
      <c r="B287" s="140">
        <v>1.053512897159679</v>
      </c>
      <c r="C287" s="140">
        <v>1.296262219369971</v>
      </c>
      <c r="D287" s="140">
        <v>1.243990711749644</v>
      </c>
      <c r="E287" s="140">
        <v>1.363891984476361</v>
      </c>
      <c r="F287" s="140">
        <v>1.035389922452275</v>
      </c>
      <c r="G287" s="140">
        <v>0.8351163159832449</v>
      </c>
      <c r="H287" s="140">
        <v>1.173288503094024</v>
      </c>
      <c r="I287" s="140">
        <v>1.232839836287095</v>
      </c>
      <c r="J287" s="140">
        <v>1.181418765738037</v>
      </c>
      <c r="K287" s="140">
        <v>0.7819347667229072</v>
      </c>
    </row>
    <row r="288" spans="8:8" ht="14.4">
      <c r="A288" s="53">
        <v>40612.0</v>
      </c>
      <c r="B288" s="140">
        <v>1.031740135791234</v>
      </c>
      <c r="C288" s="140">
        <v>1.27743193043852</v>
      </c>
      <c r="D288" s="140">
        <v>1.228610293878873</v>
      </c>
      <c r="E288" s="140">
        <v>1.352081732608319</v>
      </c>
      <c r="F288" s="140">
        <v>1.023350887732393</v>
      </c>
      <c r="G288" s="140">
        <v>0.8331157900315058</v>
      </c>
      <c r="H288" s="140">
        <v>1.170821613104597</v>
      </c>
      <c r="I288" s="140">
        <v>1.239569329510032</v>
      </c>
      <c r="J288" s="140">
        <v>1.174402801694188</v>
      </c>
      <c r="K288" s="140">
        <v>0.761982074468173</v>
      </c>
    </row>
    <row r="289" spans="8:8" ht="14.4">
      <c r="A289" s="53">
        <v>40613.0</v>
      </c>
      <c r="B289" s="140">
        <v>1.026101227744809</v>
      </c>
      <c r="C289" s="140">
        <v>1.270048186986075</v>
      </c>
      <c r="D289" s="140">
        <v>1.222791296129072</v>
      </c>
      <c r="E289" s="140">
        <v>1.334824648730561</v>
      </c>
      <c r="F289" s="140">
        <v>1.014842827299191</v>
      </c>
      <c r="G289" s="140">
        <v>0.8224362515938242</v>
      </c>
      <c r="H289" s="140">
        <v>1.167650895325019</v>
      </c>
      <c r="I289" s="140">
        <v>1.243302709655842</v>
      </c>
      <c r="J289" s="140">
        <v>1.173349525408572</v>
      </c>
      <c r="K289" s="140">
        <v>0.753100254993504</v>
      </c>
    </row>
    <row r="290" spans="8:8" ht="14.4">
      <c r="A290" s="53">
        <v>40616.0</v>
      </c>
      <c r="B290" s="140">
        <v>1.029391507719197</v>
      </c>
      <c r="C290" s="140">
        <v>1.275445001280965</v>
      </c>
      <c r="D290" s="140">
        <v>1.228190297752075</v>
      </c>
      <c r="E290" s="140">
        <v>1.351531591222994</v>
      </c>
      <c r="F290" s="140">
        <v>1.020292619456627</v>
      </c>
      <c r="G290" s="140">
        <v>0.8261273641449477</v>
      </c>
      <c r="H290" s="140">
        <v>1.175586235487821</v>
      </c>
      <c r="I290" s="140">
        <v>1.279126100141795</v>
      </c>
      <c r="J290" s="140">
        <v>1.188308348477808</v>
      </c>
      <c r="K290" s="140">
        <v>0.7530945035688428</v>
      </c>
    </row>
    <row r="291" spans="8:8" ht="14.4">
      <c r="A291" s="53">
        <v>40617.0</v>
      </c>
      <c r="B291" s="140">
        <v>1.014855999920081</v>
      </c>
      <c r="C291" s="140">
        <v>1.259020849116053</v>
      </c>
      <c r="D291" s="140">
        <v>1.229859477379446</v>
      </c>
      <c r="E291" s="140">
        <v>1.319765471786244</v>
      </c>
      <c r="F291" s="140">
        <v>1.003732603747398</v>
      </c>
      <c r="G291" s="140">
        <v>0.8171501287304075</v>
      </c>
      <c r="H291" s="140">
        <v>1.157180143269203</v>
      </c>
      <c r="I291" s="140">
        <v>1.266537787326367</v>
      </c>
      <c r="J291" s="140">
        <v>1.167508776345705</v>
      </c>
      <c r="K291" s="140">
        <v>0.7403532741816106</v>
      </c>
    </row>
    <row r="292" spans="8:8" ht="14.4">
      <c r="A292" s="53">
        <v>40618.0</v>
      </c>
      <c r="B292" s="140">
        <v>1.039641020150076</v>
      </c>
      <c r="C292" s="140">
        <v>1.266406397632777</v>
      </c>
      <c r="D292" s="140">
        <v>1.249427830374622</v>
      </c>
      <c r="E292" s="140">
        <v>1.330044134172425</v>
      </c>
      <c r="F292" s="140">
        <v>1.014880150496341</v>
      </c>
      <c r="G292" s="140">
        <v>0.8225587346079379</v>
      </c>
      <c r="H292" s="140">
        <v>1.175434289878775</v>
      </c>
      <c r="I292" s="140">
        <v>1.262868959013254</v>
      </c>
      <c r="J292" s="140">
        <v>1.187144022111168</v>
      </c>
      <c r="K292" s="140">
        <v>0.7482596683498332</v>
      </c>
    </row>
    <row r="293" spans="8:8" ht="14.4">
      <c r="A293" s="53">
        <v>40619.0</v>
      </c>
      <c r="B293" s="140">
        <v>1.022439632218981</v>
      </c>
      <c r="C293" s="140">
        <v>1.242305128130224</v>
      </c>
      <c r="D293" s="140">
        <v>1.23177572349953</v>
      </c>
      <c r="E293" s="140">
        <v>1.292243558798102</v>
      </c>
      <c r="F293" s="140">
        <v>1.003313174326042</v>
      </c>
      <c r="G293" s="140">
        <v>0.8099474152231809</v>
      </c>
      <c r="H293" s="140">
        <v>1.154507109761485</v>
      </c>
      <c r="I293" s="140">
        <v>1.241388755079334</v>
      </c>
      <c r="J293" s="140">
        <v>1.15850379569901</v>
      </c>
      <c r="K293" s="140">
        <v>0.7363684568054055</v>
      </c>
    </row>
    <row r="294" spans="8:8" ht="14.4">
      <c r="A294" s="53">
        <v>40620.0</v>
      </c>
      <c r="B294" s="140">
        <v>1.02623665893798</v>
      </c>
      <c r="C294" s="140">
        <v>1.259423687949109</v>
      </c>
      <c r="D294" s="140">
        <v>1.249707276870215</v>
      </c>
      <c r="E294" s="140">
        <v>1.301420729101968</v>
      </c>
      <c r="F294" s="140">
        <v>1.008581728857812</v>
      </c>
      <c r="G294" s="140">
        <v>0.8224911328264581</v>
      </c>
      <c r="H294" s="140">
        <v>1.158718009056368</v>
      </c>
      <c r="I294" s="140">
        <v>1.242666235790844</v>
      </c>
      <c r="J294" s="140">
        <v>1.16103690021508</v>
      </c>
      <c r="K294" s="140">
        <v>0.7387203707809695</v>
      </c>
    </row>
    <row r="295" spans="8:8" ht="14.4">
      <c r="A295" s="53">
        <v>40623.0</v>
      </c>
      <c r="B295" s="140">
        <v>1.022177497646729</v>
      </c>
      <c r="C295" s="140">
        <v>1.256082248740999</v>
      </c>
      <c r="D295" s="140">
        <v>1.235676661667174</v>
      </c>
      <c r="E295" s="140">
        <v>1.308287378793393</v>
      </c>
      <c r="F295" s="140">
        <v>1.003206566937782</v>
      </c>
      <c r="G295" s="140">
        <v>0.8277297480623953</v>
      </c>
      <c r="H295" s="140">
        <v>1.151080832552155</v>
      </c>
      <c r="I295" s="140">
        <v>1.222388207586412</v>
      </c>
      <c r="J295" s="140">
        <v>1.151175120788043</v>
      </c>
      <c r="K295" s="140">
        <v>0.7398917016822522</v>
      </c>
    </row>
    <row r="296" spans="8:8" ht="14.4">
      <c r="A296" s="53">
        <v>40624.0</v>
      </c>
      <c r="B296" s="140">
        <v>1.024504699571629</v>
      </c>
      <c r="C296" s="140">
        <v>1.260955412634315</v>
      </c>
      <c r="D296" s="140">
        <v>1.218775253672599</v>
      </c>
      <c r="E296" s="140">
        <v>1.293213356460961</v>
      </c>
      <c r="F296" s="140">
        <v>1.009703191951003</v>
      </c>
      <c r="G296" s="140">
        <v>0.826835030984378</v>
      </c>
      <c r="H296" s="140">
        <v>1.150647009474416</v>
      </c>
      <c r="I296" s="140">
        <v>1.215637516865819</v>
      </c>
      <c r="J296" s="140">
        <v>1.152543519824893</v>
      </c>
      <c r="K296" s="140">
        <v>0.7498578028993811</v>
      </c>
    </row>
    <row r="297" spans="8:8" ht="14.4">
      <c r="A297" s="53">
        <v>40625.0</v>
      </c>
      <c r="B297" s="140">
        <v>1.037208193668614</v>
      </c>
      <c r="C297" s="140">
        <v>1.277816610122396</v>
      </c>
      <c r="D297" s="140">
        <v>1.238568757140893</v>
      </c>
      <c r="E297" s="140">
        <v>1.315098943612825</v>
      </c>
      <c r="F297" s="140">
        <v>1.021188044915641</v>
      </c>
      <c r="G297" s="140">
        <v>0.8526986829433109</v>
      </c>
      <c r="H297" s="140">
        <v>1.162512694622715</v>
      </c>
      <c r="I297" s="140">
        <v>1.22682545169103</v>
      </c>
      <c r="J297" s="140">
        <v>1.166536966987441</v>
      </c>
      <c r="K297" s="140">
        <v>0.7556531994300639</v>
      </c>
    </row>
    <row r="298" spans="8:8" ht="14.4">
      <c r="A298" s="53">
        <v>40626.0</v>
      </c>
      <c r="B298" s="140">
        <v>1.036089281491618</v>
      </c>
      <c r="C298" s="140">
        <v>1.272328244861919</v>
      </c>
      <c r="D298" s="140">
        <v>1.245129796174059</v>
      </c>
      <c r="E298" s="140">
        <v>1.318349914573254</v>
      </c>
      <c r="F298" s="140">
        <v>1.021964559465482</v>
      </c>
      <c r="G298" s="140">
        <v>0.8511517387220999</v>
      </c>
      <c r="H298" s="140">
        <v>1.160825376900414</v>
      </c>
      <c r="I298" s="140">
        <v>1.235617924153666</v>
      </c>
      <c r="J298" s="140">
        <v>1.164151476537346</v>
      </c>
      <c r="K298" s="140">
        <v>0.7529521988456495</v>
      </c>
    </row>
    <row r="299" spans="8:8" ht="14.4">
      <c r="A299" s="53">
        <v>40627.0</v>
      </c>
      <c r="B299" s="140">
        <v>1.053674571386933</v>
      </c>
      <c r="C299" s="140">
        <v>1.280108503527558</v>
      </c>
      <c r="D299" s="140">
        <v>1.249290595080138</v>
      </c>
      <c r="E299" s="140">
        <v>1.322014760583293</v>
      </c>
      <c r="F299" s="140">
        <v>1.032783293240164</v>
      </c>
      <c r="G299" s="140">
        <v>0.8679801198891313</v>
      </c>
      <c r="H299" s="140">
        <v>1.168898506262775</v>
      </c>
      <c r="I299" s="140">
        <v>1.238531769065904</v>
      </c>
      <c r="J299" s="140">
        <v>1.164897822085947</v>
      </c>
      <c r="K299" s="140">
        <v>0.7643813778450592</v>
      </c>
    </row>
    <row r="300" spans="8:8" ht="14.4">
      <c r="A300" s="53">
        <v>40630.0</v>
      </c>
      <c r="B300" s="140">
        <v>1.064160316240554</v>
      </c>
      <c r="C300" s="140">
        <v>1.271998233000677</v>
      </c>
      <c r="D300" s="140">
        <v>1.23873389463229</v>
      </c>
      <c r="E300" s="140">
        <v>1.310869805641248</v>
      </c>
      <c r="F300" s="140">
        <v>1.031394372995379</v>
      </c>
      <c r="G300" s="140">
        <v>0.8721783234670595</v>
      </c>
      <c r="H300" s="140">
        <v>1.160107905055124</v>
      </c>
      <c r="I300" s="140">
        <v>1.220690193084591</v>
      </c>
      <c r="J300" s="140">
        <v>1.153069792660872</v>
      </c>
      <c r="K300" s="140">
        <v>0.7663367579705834</v>
      </c>
    </row>
    <row r="301" spans="8:8" ht="14.4">
      <c r="A301" s="53">
        <v>40631.0</v>
      </c>
      <c r="B301" s="140">
        <v>1.047833581999079</v>
      </c>
      <c r="C301" s="140">
        <v>1.245175440737884</v>
      </c>
      <c r="D301" s="140">
        <v>1.202536044418375</v>
      </c>
      <c r="E301" s="140">
        <v>1.300582324866693</v>
      </c>
      <c r="F301" s="140">
        <v>1.020683033983355</v>
      </c>
      <c r="G301" s="140">
        <v>0.8693568958031548</v>
      </c>
      <c r="H301" s="140">
        <v>1.138360195610508</v>
      </c>
      <c r="I301" s="140">
        <v>1.194840882465183</v>
      </c>
      <c r="J301" s="140">
        <v>1.132408431544944</v>
      </c>
      <c r="K301" s="140">
        <v>0.7712453586706907</v>
      </c>
    </row>
    <row r="302" spans="8:8" ht="14.4">
      <c r="A302" s="53">
        <v>40632.0</v>
      </c>
      <c r="B302" s="140">
        <v>1.051054760175416</v>
      </c>
      <c r="C302" s="140">
        <v>1.235552882559557</v>
      </c>
      <c r="D302" s="140">
        <v>1.193873116340295</v>
      </c>
      <c r="E302" s="140">
        <v>1.282300439185497</v>
      </c>
      <c r="F302" s="140">
        <v>1.017819346545299</v>
      </c>
      <c r="G302" s="140">
        <v>0.8593108851965848</v>
      </c>
      <c r="H302" s="140">
        <v>1.131431447147765</v>
      </c>
      <c r="I302" s="140">
        <v>1.190807736114529</v>
      </c>
      <c r="J302" s="140">
        <v>1.122784654782982</v>
      </c>
      <c r="K302" s="140">
        <v>0.7699412014147736</v>
      </c>
    </row>
    <row r="303" spans="8:8" ht="14.4">
      <c r="A303" s="53">
        <v>40633.0</v>
      </c>
      <c r="B303" s="140">
        <v>1.037858167430609</v>
      </c>
      <c r="C303" s="140">
        <v>1.219085559532235</v>
      </c>
      <c r="D303" s="140">
        <v>1.177972958326279</v>
      </c>
      <c r="E303" s="140">
        <v>1.26467433645772</v>
      </c>
      <c r="F303" s="140">
        <v>1.004162062312793</v>
      </c>
      <c r="G303" s="140">
        <v>0.8459369401273843</v>
      </c>
      <c r="H303" s="140">
        <v>1.122543882555248</v>
      </c>
      <c r="I303" s="140">
        <v>1.180896954097733</v>
      </c>
      <c r="J303" s="140">
        <v>1.117168687097257</v>
      </c>
      <c r="K303" s="140">
        <v>0.7618654774037374</v>
      </c>
    </row>
    <row r="304" spans="8:8" ht="14.4">
      <c r="A304" s="53">
        <v>40634.0</v>
      </c>
      <c r="B304" s="140">
        <v>1.053503507201838</v>
      </c>
      <c r="C304" s="140">
        <v>1.233485886640989</v>
      </c>
      <c r="D304" s="140">
        <v>1.194540800823822</v>
      </c>
      <c r="E304" s="140">
        <v>1.269905066150341</v>
      </c>
      <c r="F304" s="140">
        <v>1.013737848221313</v>
      </c>
      <c r="G304" s="140">
        <v>0.8662395448942788</v>
      </c>
      <c r="H304" s="140">
        <v>1.131664149384944</v>
      </c>
      <c r="I304" s="140">
        <v>1.188864842123628</v>
      </c>
      <c r="J304" s="140">
        <v>1.125076987087355</v>
      </c>
      <c r="K304" s="140">
        <v>0.7812441076052853</v>
      </c>
    </row>
    <row r="305" spans="8:8" ht="14.4">
      <c r="A305" s="53">
        <v>40639.0</v>
      </c>
      <c r="B305" s="140">
        <v>1.067203488391608</v>
      </c>
      <c r="C305" s="140">
        <v>1.228551896693858</v>
      </c>
      <c r="D305" s="140">
        <v>1.181941289445131</v>
      </c>
      <c r="E305" s="140">
        <v>1.269382949991384</v>
      </c>
      <c r="F305" s="140">
        <v>1.019141548532702</v>
      </c>
      <c r="G305" s="140">
        <v>0.8769984539700603</v>
      </c>
      <c r="H305" s="140">
        <v>1.128308921779524</v>
      </c>
      <c r="I305" s="140">
        <v>1.180434773525919</v>
      </c>
      <c r="J305" s="140">
        <v>1.116286650615913</v>
      </c>
      <c r="K305" s="140">
        <v>0.8024026552617869</v>
      </c>
    </row>
    <row r="306" spans="8:8" ht="14.4">
      <c r="A306" s="53">
        <v>40640.0</v>
      </c>
      <c r="B306" s="140">
        <v>1.072773294959497</v>
      </c>
      <c r="C306" s="140">
        <v>1.239257445967467</v>
      </c>
      <c r="D306" s="140">
        <v>1.189384867688296</v>
      </c>
      <c r="E306" s="140">
        <v>1.268500166640593</v>
      </c>
      <c r="F306" s="140">
        <v>1.029327415349756</v>
      </c>
      <c r="G306" s="140">
        <v>0.8781023100001932</v>
      </c>
      <c r="H306" s="140">
        <v>1.136826377263666</v>
      </c>
      <c r="I306" s="140">
        <v>1.185464878880357</v>
      </c>
      <c r="J306" s="140">
        <v>1.120127130740979</v>
      </c>
      <c r="K306" s="140">
        <v>0.800983571838276</v>
      </c>
    </row>
    <row r="307" spans="8:8" ht="14.4">
      <c r="A307" s="53">
        <v>40641.0</v>
      </c>
      <c r="B307" s="140">
        <v>1.088450536940426</v>
      </c>
      <c r="C307" s="140">
        <v>1.258450070604444</v>
      </c>
      <c r="D307" s="140">
        <v>1.200301550210856</v>
      </c>
      <c r="E307" s="140">
        <v>1.281047889896463</v>
      </c>
      <c r="F307" s="140">
        <v>1.035524820521133</v>
      </c>
      <c r="G307" s="140">
        <v>0.8796666587267022</v>
      </c>
      <c r="H307" s="140">
        <v>1.147944961374312</v>
      </c>
      <c r="I307" s="140">
        <v>1.209569614071939</v>
      </c>
      <c r="J307" s="140">
        <v>1.13839886910266</v>
      </c>
      <c r="K307" s="140">
        <v>0.8020644860265658</v>
      </c>
    </row>
    <row r="308" spans="8:8" ht="14.4">
      <c r="A308" s="53">
        <v>40644.0</v>
      </c>
      <c r="B308" s="140">
        <v>1.09077939340667</v>
      </c>
      <c r="C308" s="140">
        <v>1.249289219045741</v>
      </c>
      <c r="D308" s="140">
        <v>1.182265828145217</v>
      </c>
      <c r="E308" s="140">
        <v>1.266991853068276</v>
      </c>
      <c r="F308" s="140">
        <v>1.029606692451395</v>
      </c>
      <c r="G308" s="140">
        <v>0.8627882680232084</v>
      </c>
      <c r="H308" s="140">
        <v>1.140682612607863</v>
      </c>
      <c r="I308" s="140">
        <v>1.20512845650822</v>
      </c>
      <c r="J308" s="140">
        <v>1.125736676697</v>
      </c>
      <c r="K308" s="140">
        <v>0.796556553867178</v>
      </c>
    </row>
    <row r="309" spans="8:8" ht="14.4">
      <c r="A309" s="53">
        <v>40645.0</v>
      </c>
      <c r="B309" s="140">
        <v>1.083642641448884</v>
      </c>
      <c r="C309" s="140">
        <v>1.245470461253432</v>
      </c>
      <c r="D309" s="140">
        <v>1.175065317961858</v>
      </c>
      <c r="E309" s="140">
        <v>1.263670556696986</v>
      </c>
      <c r="F309" s="140">
        <v>1.039703299325253</v>
      </c>
      <c r="G309" s="140">
        <v>0.8633490398990707</v>
      </c>
      <c r="H309" s="140">
        <v>1.141463703898104</v>
      </c>
      <c r="I309" s="140">
        <v>1.202710417960502</v>
      </c>
      <c r="J309" s="140">
        <v>1.126426140815149</v>
      </c>
      <c r="K309" s="140">
        <v>0.7939155361130966</v>
      </c>
    </row>
    <row r="310" spans="8:8" ht="14.4">
      <c r="A310" s="53">
        <v>40646.0</v>
      </c>
      <c r="B310" s="140">
        <v>1.088164345651499</v>
      </c>
      <c r="C310" s="140">
        <v>1.25524716283944</v>
      </c>
      <c r="D310" s="140">
        <v>1.187495555376494</v>
      </c>
      <c r="E310" s="140">
        <v>1.274083112648411</v>
      </c>
      <c r="F310" s="140">
        <v>1.04732326624018</v>
      </c>
      <c r="G310" s="140">
        <v>0.8752293524020104</v>
      </c>
      <c r="H310" s="140">
        <v>1.155140116039687</v>
      </c>
      <c r="I310" s="140">
        <v>1.22872337046627</v>
      </c>
      <c r="J310" s="140">
        <v>1.139879644702756</v>
      </c>
      <c r="K310" s="140">
        <v>0.8122520739905604</v>
      </c>
    </row>
    <row r="311" spans="8:8" ht="14.4">
      <c r="A311" s="53">
        <v>40647.0</v>
      </c>
      <c r="B311" s="140">
        <v>1.086911834162557</v>
      </c>
      <c r="C311" s="140">
        <v>1.245835721673686</v>
      </c>
      <c r="D311" s="140">
        <v>1.182464022554913</v>
      </c>
      <c r="E311" s="140">
        <v>1.265965473480271</v>
      </c>
      <c r="F311" s="140">
        <v>1.041158059960802</v>
      </c>
      <c r="G311" s="140">
        <v>0.8639112569541535</v>
      </c>
      <c r="H311" s="140">
        <v>1.153263655123015</v>
      </c>
      <c r="I311" s="140">
        <v>1.231306840221831</v>
      </c>
      <c r="J311" s="140">
        <v>1.135782043851695</v>
      </c>
      <c r="K311" s="140">
        <v>0.8117752696386502</v>
      </c>
    </row>
    <row r="312" spans="8:8" ht="14.4">
      <c r="A312" s="53">
        <v>40648.0</v>
      </c>
      <c r="B312" s="140">
        <v>1.090824522704537</v>
      </c>
      <c r="C312" s="140">
        <v>1.235851639108491</v>
      </c>
      <c r="D312" s="140">
        <v>1.180118676014797</v>
      </c>
      <c r="E312" s="140">
        <v>1.257790847005092</v>
      </c>
      <c r="F312" s="140">
        <v>1.041686044936457</v>
      </c>
      <c r="G312" s="140">
        <v>0.8817262239977754</v>
      </c>
      <c r="H312" s="140">
        <v>1.148796988943591</v>
      </c>
      <c r="I312" s="140">
        <v>1.228058129936695</v>
      </c>
      <c r="J312" s="140">
        <v>1.13352955900932</v>
      </c>
      <c r="K312" s="140">
        <v>0.819318671785895</v>
      </c>
    </row>
    <row r="313" spans="8:8" ht="14.4">
      <c r="A313" s="53">
        <v>40651.0</v>
      </c>
      <c r="B313" s="140">
        <v>1.096708444499967</v>
      </c>
      <c r="C313" s="140">
        <v>1.230875503546366</v>
      </c>
      <c r="D313" s="140">
        <v>1.176227323949083</v>
      </c>
      <c r="E313" s="140">
        <v>1.274940817531066</v>
      </c>
      <c r="F313" s="140">
        <v>1.042521522865351</v>
      </c>
      <c r="G313" s="140">
        <v>0.8935762228986606</v>
      </c>
      <c r="H313" s="140">
        <v>1.15070511822833</v>
      </c>
      <c r="I313" s="140">
        <v>1.23606051138211</v>
      </c>
      <c r="J313" s="140">
        <v>1.130184689592414</v>
      </c>
      <c r="K313" s="140">
        <v>0.8184153277724321</v>
      </c>
    </row>
    <row r="314" spans="8:8" ht="14.4">
      <c r="A314" s="53">
        <v>40652.0</v>
      </c>
      <c r="B314" s="140">
        <v>1.077502548903926</v>
      </c>
      <c r="C314" s="140">
        <v>1.214142324509507</v>
      </c>
      <c r="D314" s="140">
        <v>1.15365595895138</v>
      </c>
      <c r="E314" s="140">
        <v>1.243486976627926</v>
      </c>
      <c r="F314" s="140">
        <v>1.025930050234918</v>
      </c>
      <c r="G314" s="140">
        <v>0.8771455371813495</v>
      </c>
      <c r="H314" s="140">
        <v>1.145064343415576</v>
      </c>
      <c r="I314" s="140">
        <v>1.230041833054741</v>
      </c>
      <c r="J314" s="140">
        <v>1.115510762453929</v>
      </c>
      <c r="K314" s="140">
        <v>0.7988612326416313</v>
      </c>
    </row>
    <row r="315" spans="8:8" ht="14.4">
      <c r="A315" s="53">
        <v>40653.0</v>
      </c>
      <c r="B315" s="140">
        <v>1.076999211073779</v>
      </c>
      <c r="C315" s="140">
        <v>1.219428659931686</v>
      </c>
      <c r="D315" s="140">
        <v>1.160733007837742</v>
      </c>
      <c r="E315" s="140">
        <v>1.250576144891744</v>
      </c>
      <c r="F315" s="140">
        <v>1.032266249319884</v>
      </c>
      <c r="G315" s="140">
        <v>0.871264427468215</v>
      </c>
      <c r="H315" s="140">
        <v>1.1506439158367</v>
      </c>
      <c r="I315" s="140">
        <v>1.258161067280145</v>
      </c>
      <c r="J315" s="140">
        <v>1.130141288780854</v>
      </c>
      <c r="K315" s="140">
        <v>0.7942260968727454</v>
      </c>
    </row>
    <row r="316" spans="8:8" ht="14.4">
      <c r="A316" s="53">
        <v>40654.0</v>
      </c>
      <c r="B316" s="140">
        <v>1.091656242543126</v>
      </c>
      <c r="C316" s="140">
        <v>1.231153651274434</v>
      </c>
      <c r="D316" s="140">
        <v>1.158851681820125</v>
      </c>
      <c r="E316" s="140">
        <v>1.262776256529121</v>
      </c>
      <c r="F316" s="140">
        <v>1.040888722469425</v>
      </c>
      <c r="G316" s="140">
        <v>0.8752924545647035</v>
      </c>
      <c r="H316" s="140">
        <v>1.15557540158697</v>
      </c>
      <c r="I316" s="140">
        <v>1.253965333734291</v>
      </c>
      <c r="J316" s="140">
        <v>1.136927432222828</v>
      </c>
      <c r="K316" s="140">
        <v>0.7983626155187904</v>
      </c>
    </row>
    <row r="317" spans="8:8" ht="14.4">
      <c r="A317" s="53">
        <v>40655.0</v>
      </c>
      <c r="B317" s="140">
        <v>1.083967452981655</v>
      </c>
      <c r="C317" s="140">
        <v>1.226099421658119</v>
      </c>
      <c r="D317" s="140">
        <v>1.152809508021909</v>
      </c>
      <c r="E317" s="140">
        <v>1.259821788300377</v>
      </c>
      <c r="F317" s="140">
        <v>1.042717689021173</v>
      </c>
      <c r="G317" s="140">
        <v>0.8701615679558987</v>
      </c>
      <c r="H317" s="140">
        <v>1.153664055947613</v>
      </c>
      <c r="I317" s="140">
        <v>1.242184832089847</v>
      </c>
      <c r="J317" s="140">
        <v>1.12564506896204</v>
      </c>
      <c r="K317" s="140">
        <v>0.7919239021926818</v>
      </c>
    </row>
    <row r="318" spans="8:8" ht="14.4">
      <c r="A318" s="53">
        <v>40658.0</v>
      </c>
      <c r="B318" s="140">
        <v>1.051181390811474</v>
      </c>
      <c r="C318" s="140">
        <v>1.200784967824394</v>
      </c>
      <c r="D318" s="140">
        <v>1.12671199028143</v>
      </c>
      <c r="E318" s="140">
        <v>1.221424654412054</v>
      </c>
      <c r="F318" s="140">
        <v>1.02271702614507</v>
      </c>
      <c r="G318" s="140">
        <v>0.852948444226285</v>
      </c>
      <c r="H318" s="140">
        <v>1.145272568878964</v>
      </c>
      <c r="I318" s="140">
        <v>1.224837801660518</v>
      </c>
      <c r="J318" s="140">
        <v>1.102913460392911</v>
      </c>
      <c r="K318" s="140">
        <v>0.7879718699123894</v>
      </c>
    </row>
    <row r="319" spans="8:8" ht="14.4">
      <c r="A319" s="53">
        <v>40659.0</v>
      </c>
      <c r="B319" s="140">
        <v>1.037242951354719</v>
      </c>
      <c r="C319" s="140">
        <v>1.180847554595484</v>
      </c>
      <c r="D319" s="140">
        <v>1.110488124221484</v>
      </c>
      <c r="E319" s="140">
        <v>1.186485336883402</v>
      </c>
      <c r="F319" s="140">
        <v>1.013311696156115</v>
      </c>
      <c r="G319" s="140">
        <v>0.8510330540354053</v>
      </c>
      <c r="H319" s="140">
        <v>1.127004080487254</v>
      </c>
      <c r="I319" s="140">
        <v>1.210660951680258</v>
      </c>
      <c r="J319" s="140">
        <v>1.082234521791172</v>
      </c>
      <c r="K319" s="140">
        <v>0.7870712368427403</v>
      </c>
    </row>
    <row r="320" spans="8:8" ht="14.4">
      <c r="A320" s="53">
        <v>40660.0</v>
      </c>
      <c r="B320" s="140">
        <v>1.023751576283476</v>
      </c>
      <c r="C320" s="140">
        <v>1.166237387924757</v>
      </c>
      <c r="D320" s="140">
        <v>1.094943730567392</v>
      </c>
      <c r="E320" s="140">
        <v>1.160709907707748</v>
      </c>
      <c r="F320" s="140">
        <v>1.012167956961746</v>
      </c>
      <c r="G320" s="140">
        <v>0.8321495683900261</v>
      </c>
      <c r="H320" s="140">
        <v>1.120079274131426</v>
      </c>
      <c r="I320" s="140">
        <v>1.195407668046205</v>
      </c>
      <c r="J320" s="140">
        <v>1.069772236896488</v>
      </c>
      <c r="K320" s="140">
        <v>0.786701723492736</v>
      </c>
    </row>
    <row r="321" spans="8:8" ht="14.4">
      <c r="A321" s="53">
        <v>40661.0</v>
      </c>
      <c r="B321" s="140">
        <v>0.9971145733641361</v>
      </c>
      <c r="C321" s="140">
        <v>1.133614167320764</v>
      </c>
      <c r="D321" s="140">
        <v>1.062683768796822</v>
      </c>
      <c r="E321" s="140">
        <v>1.13054886359038</v>
      </c>
      <c r="F321" s="140">
        <v>0.9820254629298721</v>
      </c>
      <c r="G321" s="140">
        <v>0.8091829664654883</v>
      </c>
      <c r="H321" s="140">
        <v>1.089713246544176</v>
      </c>
      <c r="I321" s="140">
        <v>1.154973356707261</v>
      </c>
      <c r="J321" s="140">
        <v>1.041094603082819</v>
      </c>
      <c r="K321" s="140">
        <v>0.7905547772137015</v>
      </c>
    </row>
    <row r="322" spans="8:8" ht="14.4">
      <c r="A322" s="53">
        <v>40662.0</v>
      </c>
      <c r="B322" s="140">
        <v>1.017693241232415</v>
      </c>
      <c r="C322" s="140">
        <v>1.149091262038259</v>
      </c>
      <c r="D322" s="140">
        <v>1.080545896485643</v>
      </c>
      <c r="E322" s="140">
        <v>1.153130987935971</v>
      </c>
      <c r="F322" s="140">
        <v>1.002381255105866</v>
      </c>
      <c r="G322" s="140">
        <v>0.8222383680679981</v>
      </c>
      <c r="H322" s="140">
        <v>1.10537840521753</v>
      </c>
      <c r="I322" s="140">
        <v>1.171280026221075</v>
      </c>
      <c r="J322" s="140">
        <v>1.054721098074726</v>
      </c>
      <c r="K322" s="140">
        <v>0.7838669308043912</v>
      </c>
    </row>
    <row r="323" spans="8:8" ht="14.4">
      <c r="A323" s="53">
        <v>40666.0</v>
      </c>
      <c r="B323" s="140">
        <v>1.028188214346639</v>
      </c>
      <c r="C323" s="140">
        <v>1.157934151169828</v>
      </c>
      <c r="D323" s="140">
        <v>1.098286909732771</v>
      </c>
      <c r="E323" s="140">
        <v>1.179568263514933</v>
      </c>
      <c r="F323" s="140">
        <v>1.017894995371935</v>
      </c>
      <c r="G323" s="140">
        <v>0.8291343071706071</v>
      </c>
      <c r="H323" s="140">
        <v>1.121309856271103</v>
      </c>
      <c r="I323" s="140">
        <v>1.190467491501015</v>
      </c>
      <c r="J323" s="140">
        <v>1.06871600531595</v>
      </c>
      <c r="K323" s="140">
        <v>0.7849004818755516</v>
      </c>
    </row>
    <row r="324" spans="8:8" ht="14.4">
      <c r="A324" s="53">
        <v>40667.0</v>
      </c>
      <c r="B324" s="140">
        <v>0.9956879467392522</v>
      </c>
      <c r="C324" s="140">
        <v>1.127328323478433</v>
      </c>
      <c r="D324" s="140">
        <v>1.07477841611065</v>
      </c>
      <c r="E324" s="140">
        <v>1.160871416165305</v>
      </c>
      <c r="F324" s="140">
        <v>1.001759064564646</v>
      </c>
      <c r="G324" s="140">
        <v>0.8125319869892129</v>
      </c>
      <c r="H324" s="140">
        <v>1.101577623927023</v>
      </c>
      <c r="I324" s="140">
        <v>1.177488397384426</v>
      </c>
      <c r="J324" s="140">
        <v>1.045273303314977</v>
      </c>
      <c r="K324" s="140">
        <v>0.7654860361765258</v>
      </c>
    </row>
    <row r="325" spans="8:8" ht="14.4">
      <c r="A325" s="53">
        <v>40668.0</v>
      </c>
      <c r="B325" s="140">
        <v>0.994001572862934</v>
      </c>
      <c r="C325" s="140">
        <v>1.119344405823159</v>
      </c>
      <c r="D325" s="140">
        <v>1.075926298649867</v>
      </c>
      <c r="E325" s="140">
        <v>1.16835078398672</v>
      </c>
      <c r="F325" s="140">
        <v>0.998633132862971</v>
      </c>
      <c r="G325" s="140">
        <v>0.8226718674657445</v>
      </c>
      <c r="H325" s="140">
        <v>1.109143658497766</v>
      </c>
      <c r="I325" s="140">
        <v>1.189402523015479</v>
      </c>
      <c r="J325" s="140">
        <v>1.050792582640432</v>
      </c>
      <c r="K325" s="140">
        <v>0.7652240318324715</v>
      </c>
    </row>
    <row r="326" spans="8:8" ht="14.4">
      <c r="A326" s="53">
        <v>40669.0</v>
      </c>
      <c r="B326" s="140">
        <v>0.9882955088695843</v>
      </c>
      <c r="C326" s="140">
        <v>1.121381299261543</v>
      </c>
      <c r="D326" s="140">
        <v>1.082918557169283</v>
      </c>
      <c r="E326" s="140">
        <v>1.17668530198393</v>
      </c>
      <c r="F326" s="140">
        <v>1.00664448721994</v>
      </c>
      <c r="G326" s="140">
        <v>0.8218472392990565</v>
      </c>
      <c r="H326" s="140">
        <v>1.116710981979968</v>
      </c>
      <c r="I326" s="140">
        <v>1.203513035937152</v>
      </c>
      <c r="J326" s="140">
        <v>1.059970905882411</v>
      </c>
      <c r="K326" s="140">
        <v>0.7596899945223551</v>
      </c>
    </row>
    <row r="327" spans="8:8" ht="14.4">
      <c r="A327" s="53">
        <v>40672.0</v>
      </c>
      <c r="B327" s="140">
        <v>0.9932660706994166</v>
      </c>
      <c r="C327" s="140">
        <v>1.13918314772315</v>
      </c>
      <c r="D327" s="140">
        <v>1.096411773061834</v>
      </c>
      <c r="E327" s="140">
        <v>1.184517658673734</v>
      </c>
      <c r="F327" s="140">
        <v>1.012721485943521</v>
      </c>
      <c r="G327" s="140">
        <v>0.825091270608756</v>
      </c>
      <c r="H327" s="140">
        <v>1.121109246484624</v>
      </c>
      <c r="I327" s="140">
        <v>1.209153360609694</v>
      </c>
      <c r="J327" s="140">
        <v>1.067668141931402</v>
      </c>
      <c r="K327" s="140">
        <v>0.7571631595057017</v>
      </c>
    </row>
    <row r="328" spans="8:8" ht="14.4">
      <c r="A328" s="53">
        <v>40673.0</v>
      </c>
      <c r="B328" s="140">
        <v>1.00876334057813</v>
      </c>
      <c r="C328" s="140">
        <v>1.144610536593988</v>
      </c>
      <c r="D328" s="140">
        <v>1.095905323164378</v>
      </c>
      <c r="E328" s="140">
        <v>1.181753154901407</v>
      </c>
      <c r="F328" s="140">
        <v>1.018762646155725</v>
      </c>
      <c r="G328" s="140">
        <v>0.8297784646163002</v>
      </c>
      <c r="H328" s="140">
        <v>1.125434690033335</v>
      </c>
      <c r="I328" s="140">
        <v>1.205677486241991</v>
      </c>
      <c r="J328" s="140">
        <v>1.07277924486271</v>
      </c>
      <c r="K328" s="140">
        <v>0.7650289032475279</v>
      </c>
    </row>
    <row r="329" spans="8:8" ht="14.4">
      <c r="A329" s="53">
        <v>40674.0</v>
      </c>
      <c r="B329" s="140">
        <v>1.00544827632313</v>
      </c>
      <c r="C329" s="140">
        <v>1.14048493812283</v>
      </c>
      <c r="D329" s="140">
        <v>1.099448853516247</v>
      </c>
      <c r="E329" s="140">
        <v>1.177447987082042</v>
      </c>
      <c r="F329" s="140">
        <v>1.020497191624552</v>
      </c>
      <c r="G329" s="140">
        <v>0.833476949318035</v>
      </c>
      <c r="H329" s="140">
        <v>1.128344193493517</v>
      </c>
      <c r="I329" s="140">
        <v>1.207382638419109</v>
      </c>
      <c r="J329" s="140">
        <v>1.076643914815575</v>
      </c>
      <c r="K329" s="140">
        <v>0.7605765476450397</v>
      </c>
    </row>
    <row r="330" spans="8:8" ht="14.4">
      <c r="A330" s="53">
        <v>40675.0</v>
      </c>
      <c r="B330" s="140">
        <v>0.9845432162354543</v>
      </c>
      <c r="C330" s="140">
        <v>1.119693828409705</v>
      </c>
      <c r="D330" s="140">
        <v>1.076264366482554</v>
      </c>
      <c r="E330" s="140">
        <v>1.153107297127808</v>
      </c>
      <c r="F330" s="140">
        <v>1.010551876220843</v>
      </c>
      <c r="G330" s="140">
        <v>0.8278518838887612</v>
      </c>
      <c r="H330" s="140">
        <v>1.118908295550052</v>
      </c>
      <c r="I330" s="140">
        <v>1.193026052644123</v>
      </c>
      <c r="J330" s="140">
        <v>1.057640378209554</v>
      </c>
      <c r="K330" s="140">
        <v>0.7533828526951115</v>
      </c>
    </row>
    <row r="331" spans="8:8" ht="14.4">
      <c r="A331" s="53">
        <v>40676.0</v>
      </c>
      <c r="B331" s="140">
        <v>0.9974152581331114</v>
      </c>
      <c r="C331" s="140">
        <v>1.127888970818392</v>
      </c>
      <c r="D331" s="140">
        <v>1.081993803988296</v>
      </c>
      <c r="E331" s="140">
        <v>1.157563738196096</v>
      </c>
      <c r="F331" s="140">
        <v>1.011076680427292</v>
      </c>
      <c r="G331" s="140">
        <v>0.8400071884931269</v>
      </c>
      <c r="H331" s="140">
        <v>1.125085648872381</v>
      </c>
      <c r="I331" s="140">
        <v>1.197769005491995</v>
      </c>
      <c r="J331" s="140">
        <v>1.064973734354769</v>
      </c>
      <c r="K331" s="140">
        <v>0.7616342737018131</v>
      </c>
    </row>
    <row r="332" spans="8:8" ht="14.4">
      <c r="A332" s="53">
        <v>40679.0</v>
      </c>
      <c r="B332" s="140">
        <v>0.9887719848290316</v>
      </c>
      <c r="C332" s="140">
        <v>1.121630195906888</v>
      </c>
      <c r="D332" s="140">
        <v>1.089881538879951</v>
      </c>
      <c r="E332" s="140">
        <v>1.165214288760493</v>
      </c>
      <c r="F332" s="140">
        <v>1.002926728003329</v>
      </c>
      <c r="G332" s="140">
        <v>0.8458903202764284</v>
      </c>
      <c r="H332" s="140">
        <v>1.12240914162328</v>
      </c>
      <c r="I332" s="140">
        <v>1.194035583398775</v>
      </c>
      <c r="J332" s="140">
        <v>1.06480571947759</v>
      </c>
      <c r="K332" s="140">
        <v>0.7515403415865637</v>
      </c>
    </row>
    <row r="333" spans="8:8" ht="14.4">
      <c r="A333" s="53">
        <v>40680.0</v>
      </c>
      <c r="B333" s="140">
        <v>0.9899752626676476</v>
      </c>
      <c r="C333" s="140">
        <v>1.130832213575817</v>
      </c>
      <c r="D333" s="140">
        <v>1.083005448483036</v>
      </c>
      <c r="E333" s="140">
        <v>1.164335925704895</v>
      </c>
      <c r="F333" s="140">
        <v>0.996021206405518</v>
      </c>
      <c r="G333" s="140">
        <v>0.8435092584740675</v>
      </c>
      <c r="H333" s="140">
        <v>1.118175737624869</v>
      </c>
      <c r="I333" s="140">
        <v>1.188865620802743</v>
      </c>
      <c r="J333" s="140">
        <v>1.060477039806903</v>
      </c>
      <c r="K333" s="140">
        <v>0.7574054388754238</v>
      </c>
    </row>
    <row r="334" spans="8:8" ht="14.4">
      <c r="A334" s="53">
        <v>40681.0</v>
      </c>
      <c r="B334" s="140">
        <v>0.9958476413963433</v>
      </c>
      <c r="C334" s="140">
        <v>1.13501707647112</v>
      </c>
      <c r="D334" s="140">
        <v>1.08551070843174</v>
      </c>
      <c r="E334" s="140">
        <v>1.166761373208568</v>
      </c>
      <c r="F334" s="140">
        <v>1.002422049286538</v>
      </c>
      <c r="G334" s="140">
        <v>0.8489108109003962</v>
      </c>
      <c r="H334" s="140">
        <v>1.1284500294928</v>
      </c>
      <c r="I334" s="140">
        <v>1.197633673916253</v>
      </c>
      <c r="J334" s="140">
        <v>1.065639843429853</v>
      </c>
      <c r="K334" s="140">
        <v>0.7651234752558661</v>
      </c>
    </row>
    <row r="335" spans="8:8" ht="14.4">
      <c r="A335" s="53">
        <v>40682.0</v>
      </c>
      <c r="B335" s="140">
        <v>0.9909127748699583</v>
      </c>
      <c r="C335" s="140">
        <v>1.129211292592581</v>
      </c>
      <c r="D335" s="140">
        <v>1.079627247260556</v>
      </c>
      <c r="E335" s="140">
        <v>1.166283920328466</v>
      </c>
      <c r="F335" s="140">
        <v>0.9919846727627937</v>
      </c>
      <c r="G335" s="140">
        <v>0.8374476083500035</v>
      </c>
      <c r="H335" s="140">
        <v>1.12779532942175</v>
      </c>
      <c r="I335" s="140">
        <v>1.196921215708619</v>
      </c>
      <c r="J335" s="140">
        <v>1.060937483282372</v>
      </c>
      <c r="K335" s="140">
        <v>0.762547068823305</v>
      </c>
    </row>
    <row r="336" spans="8:8" ht="14.4">
      <c r="A336" s="53">
        <v>40683.0</v>
      </c>
      <c r="B336" s="140">
        <v>0.9945187722301518</v>
      </c>
      <c r="C336" s="140">
        <v>1.122123301977848</v>
      </c>
      <c r="D336" s="140">
        <v>1.07143286803808</v>
      </c>
      <c r="E336" s="140">
        <v>1.160111460184165</v>
      </c>
      <c r="F336" s="140">
        <v>0.9840649786788516</v>
      </c>
      <c r="G336" s="140">
        <v>0.8335822131987154</v>
      </c>
      <c r="H336" s="140">
        <v>1.128075842741877</v>
      </c>
      <c r="I336" s="140">
        <v>1.196569793696554</v>
      </c>
      <c r="J336" s="140">
        <v>1.059271557134821</v>
      </c>
      <c r="K336" s="140">
        <v>0.7652272581924932</v>
      </c>
    </row>
    <row r="337" spans="8:8" ht="14.4">
      <c r="A337" s="53">
        <v>40686.0</v>
      </c>
      <c r="B337" s="140">
        <v>0.9566774017064711</v>
      </c>
      <c r="C337" s="140">
        <v>1.084159763611566</v>
      </c>
      <c r="D337" s="140">
        <v>1.02826859852846</v>
      </c>
      <c r="E337" s="140">
        <v>1.119594540093219</v>
      </c>
      <c r="F337" s="140">
        <v>0.9512510238646683</v>
      </c>
      <c r="G337" s="140">
        <v>0.8018193458552623</v>
      </c>
      <c r="H337" s="140">
        <v>1.090487438842931</v>
      </c>
      <c r="I337" s="140">
        <v>1.155628090724956</v>
      </c>
      <c r="J337" s="140">
        <v>1.024013069465449</v>
      </c>
      <c r="K337" s="140">
        <v>0.7443697690165969</v>
      </c>
    </row>
    <row r="338" spans="8:8" ht="14.4">
      <c r="A338" s="53">
        <v>40687.0</v>
      </c>
      <c r="B338" s="140">
        <v>0.963992996114264</v>
      </c>
      <c r="C338" s="140">
        <v>1.079576861312333</v>
      </c>
      <c r="D338" s="140">
        <v>1.026283750363529</v>
      </c>
      <c r="E338" s="140">
        <v>1.113349195673254</v>
      </c>
      <c r="F338" s="140">
        <v>0.9545750129403091</v>
      </c>
      <c r="G338" s="140">
        <v>0.8033183975874696</v>
      </c>
      <c r="H338" s="140">
        <v>1.087984680470723</v>
      </c>
      <c r="I338" s="140">
        <v>1.148657466140155</v>
      </c>
      <c r="J338" s="140">
        <v>1.023440588357319</v>
      </c>
      <c r="K338" s="140">
        <v>0.7428368552047306</v>
      </c>
    </row>
    <row r="339" spans="8:8" ht="14.4">
      <c r="A339" s="53">
        <v>40688.0</v>
      </c>
      <c r="B339" s="140">
        <v>0.9557952410330436</v>
      </c>
      <c r="C339" s="140">
        <v>1.071381599779532</v>
      </c>
      <c r="D339" s="140">
        <v>1.011039519073828</v>
      </c>
      <c r="E339" s="140">
        <v>1.097171462716523</v>
      </c>
      <c r="F339" s="140">
        <v>0.9411706517959214</v>
      </c>
      <c r="G339" s="140">
        <v>0.7935635294961856</v>
      </c>
      <c r="H339" s="140">
        <v>1.079074436828624</v>
      </c>
      <c r="I339" s="140">
        <v>1.133342600665515</v>
      </c>
      <c r="J339" s="140">
        <v>1.00630694065738</v>
      </c>
      <c r="K339" s="140">
        <v>0.7321070673386179</v>
      </c>
    </row>
    <row r="340" spans="8:8" ht="14.4">
      <c r="A340" s="53">
        <v>40689.0</v>
      </c>
      <c r="B340" s="140">
        <v>0.950045721703092</v>
      </c>
      <c r="C340" s="140">
        <v>1.059665949871907</v>
      </c>
      <c r="D340" s="140">
        <v>1.000064154175028</v>
      </c>
      <c r="E340" s="140">
        <v>1.091296895726144</v>
      </c>
      <c r="F340" s="140">
        <v>0.9335417892347342</v>
      </c>
      <c r="G340" s="140">
        <v>0.789383093963194</v>
      </c>
      <c r="H340" s="140">
        <v>1.072589006875522</v>
      </c>
      <c r="I340" s="140">
        <v>1.115470892074973</v>
      </c>
      <c r="J340" s="140">
        <v>0.996955453211729</v>
      </c>
      <c r="K340" s="140">
        <v>0.7349012587982353</v>
      </c>
    </row>
    <row r="341" spans="8:8" ht="14.4">
      <c r="A341" s="53">
        <v>40690.0</v>
      </c>
      <c r="B341" s="140">
        <v>0.9317349119726162</v>
      </c>
      <c r="C341" s="140">
        <v>1.034077747281948</v>
      </c>
      <c r="D341" s="140">
        <v>0.9880563899975002</v>
      </c>
      <c r="E341" s="140">
        <v>1.070339042655224</v>
      </c>
      <c r="F341" s="140">
        <v>0.9154161249397522</v>
      </c>
      <c r="G341" s="140">
        <v>0.7771428544988103</v>
      </c>
      <c r="H341" s="140">
        <v>1.04490027302023</v>
      </c>
      <c r="I341" s="140">
        <v>1.093136263636767</v>
      </c>
      <c r="J341" s="140">
        <v>0.9810572320471749</v>
      </c>
      <c r="K341" s="140">
        <v>0.7375727556906793</v>
      </c>
    </row>
    <row r="342" spans="8:8" ht="14.4">
      <c r="A342" s="53">
        <v>40693.0</v>
      </c>
      <c r="B342" s="140">
        <v>0.9184310666130122</v>
      </c>
      <c r="C342" s="140">
        <v>1.01967901183709</v>
      </c>
      <c r="D342" s="140">
        <v>0.9806669312551551</v>
      </c>
      <c r="E342" s="140">
        <v>1.053782534493662</v>
      </c>
      <c r="F342" s="140">
        <v>0.9095570131790757</v>
      </c>
      <c r="G342" s="140">
        <v>0.756501528349844</v>
      </c>
      <c r="H342" s="140">
        <v>1.038740886460958</v>
      </c>
      <c r="I342" s="140">
        <v>1.081431737953207</v>
      </c>
      <c r="J342" s="140">
        <v>0.9670065401259806</v>
      </c>
      <c r="K342" s="140">
        <v>0.7409083040464481</v>
      </c>
    </row>
    <row r="343" spans="8:8" ht="14.4">
      <c r="A343" s="53">
        <v>40694.0</v>
      </c>
      <c r="B343" s="140">
        <v>0.9400897988023524</v>
      </c>
      <c r="C343" s="140">
        <v>1.049370344758377</v>
      </c>
      <c r="D343" s="140">
        <v>1.001909503305574</v>
      </c>
      <c r="E343" s="140">
        <v>1.072091865721893</v>
      </c>
      <c r="F343" s="140">
        <v>0.9259885049245115</v>
      </c>
      <c r="G343" s="140">
        <v>0.7650602469675718</v>
      </c>
      <c r="H343" s="140">
        <v>1.055590486628922</v>
      </c>
      <c r="I343" s="140">
        <v>1.101085950757437</v>
      </c>
      <c r="J343" s="140">
        <v>0.9836610527885168</v>
      </c>
      <c r="K343" s="140">
        <v>0.7486521215577303</v>
      </c>
    </row>
    <row r="344" spans="8:8" ht="14.4">
      <c r="A344" s="53">
        <v>40695.0</v>
      </c>
      <c r="B344" s="140">
        <v>0.9467857129293594</v>
      </c>
      <c r="C344" s="140">
        <v>1.059822465587602</v>
      </c>
      <c r="D344" s="140">
        <v>1.007384727485516</v>
      </c>
      <c r="E344" s="140">
        <v>1.087919240239603</v>
      </c>
      <c r="F344" s="140">
        <v>0.9323155065627265</v>
      </c>
      <c r="G344" s="140">
        <v>0.7688717745070323</v>
      </c>
      <c r="H344" s="140">
        <v>1.067620922950336</v>
      </c>
      <c r="I344" s="140">
        <v>1.108002149590724</v>
      </c>
      <c r="J344" s="140">
        <v>0.9908404274183561</v>
      </c>
      <c r="K344" s="140">
        <v>0.7426330611339584</v>
      </c>
    </row>
    <row r="345" spans="8:8" ht="14.4">
      <c r="A345" s="53">
        <v>40696.0</v>
      </c>
      <c r="B345" s="140">
        <v>0.9423302383893192</v>
      </c>
      <c r="C345" s="140">
        <v>1.044639062049896</v>
      </c>
      <c r="D345" s="140">
        <v>0.9923805475459471</v>
      </c>
      <c r="E345" s="140">
        <v>1.069087233911723</v>
      </c>
      <c r="F345" s="140">
        <v>0.9190895076107125</v>
      </c>
      <c r="G345" s="140">
        <v>0.7556529684962713</v>
      </c>
      <c r="H345" s="140">
        <v>1.05267502935258</v>
      </c>
      <c r="I345" s="140">
        <v>1.095656978766631</v>
      </c>
      <c r="J345" s="140">
        <v>0.9771379006886816</v>
      </c>
      <c r="K345" s="140">
        <v>0.7211521283628445</v>
      </c>
    </row>
    <row r="346" spans="8:8" ht="14.4">
      <c r="A346" s="53">
        <v>40697.0</v>
      </c>
      <c r="B346" s="140">
        <v>0.9526542577252425</v>
      </c>
      <c r="C346" s="140">
        <v>1.063252854513891</v>
      </c>
      <c r="D346" s="140">
        <v>1.010804232464776</v>
      </c>
      <c r="E346" s="140">
        <v>1.093661151706884</v>
      </c>
      <c r="F346" s="140">
        <v>0.932888929920108</v>
      </c>
      <c r="G346" s="140">
        <v>0.7699808339264792</v>
      </c>
      <c r="H346" s="140">
        <v>1.068442120316165</v>
      </c>
      <c r="I346" s="140">
        <v>1.116864104188831</v>
      </c>
      <c r="J346" s="140">
        <v>0.992436271761814</v>
      </c>
      <c r="K346" s="140">
        <v>0.7255389152306936</v>
      </c>
    </row>
    <row r="347" spans="8:8" ht="14.4">
      <c r="A347" s="53">
        <v>40701.0</v>
      </c>
      <c r="B347" s="140">
        <v>0.967393385470741</v>
      </c>
      <c r="C347" s="140">
        <v>1.071174544036996</v>
      </c>
      <c r="D347" s="140">
        <v>1.018275680766012</v>
      </c>
      <c r="E347" s="140">
        <v>1.101251935666844</v>
      </c>
      <c r="F347" s="140">
        <v>0.9343030590649439</v>
      </c>
      <c r="G347" s="140">
        <v>0.7763164419270759</v>
      </c>
      <c r="H347" s="140">
        <v>1.076593439287754</v>
      </c>
      <c r="I347" s="140">
        <v>1.130648654070961</v>
      </c>
      <c r="J347" s="140">
        <v>1.000041202420594</v>
      </c>
      <c r="K347" s="140">
        <v>0.7275911966256075</v>
      </c>
    </row>
    <row r="348" spans="8:8" ht="14.4">
      <c r="A348" s="53">
        <v>40702.0</v>
      </c>
      <c r="B348" s="140">
        <v>0.9708463739384595</v>
      </c>
      <c r="C348" s="140">
        <v>1.079817578343272</v>
      </c>
      <c r="D348" s="140">
        <v>1.017653229042117</v>
      </c>
      <c r="E348" s="140">
        <v>1.112597232804517</v>
      </c>
      <c r="F348" s="140">
        <v>0.9366652907137778</v>
      </c>
      <c r="G348" s="140">
        <v>0.7921748999416313</v>
      </c>
      <c r="H348" s="140">
        <v>1.082833255210625</v>
      </c>
      <c r="I348" s="140">
        <v>1.129169698173437</v>
      </c>
      <c r="J348" s="140">
        <v>1.001889560003883</v>
      </c>
      <c r="K348" s="140">
        <v>0.7233265082400822</v>
      </c>
    </row>
    <row r="349" spans="8:8" ht="14.4">
      <c r="A349" s="53">
        <v>40703.0</v>
      </c>
      <c r="B349" s="140">
        <v>0.9510876192944439</v>
      </c>
      <c r="C349" s="140">
        <v>1.054253414322513</v>
      </c>
      <c r="D349" s="140">
        <v>0.996200601507661</v>
      </c>
      <c r="E349" s="140">
        <v>1.092316414741677</v>
      </c>
      <c r="F349" s="140">
        <v>0.917895313437679</v>
      </c>
      <c r="G349" s="140">
        <v>0.7721440143439414</v>
      </c>
      <c r="H349" s="140">
        <v>1.059911202936214</v>
      </c>
      <c r="I349" s="140">
        <v>1.10915588140524</v>
      </c>
      <c r="J349" s="140">
        <v>0.9823970255441942</v>
      </c>
      <c r="K349" s="140">
        <v>0.713914368956595</v>
      </c>
    </row>
    <row r="350" spans="8:8" ht="14.4">
      <c r="A350" s="53">
        <v>40704.0</v>
      </c>
      <c r="B350" s="140">
        <v>0.9496977438438416</v>
      </c>
      <c r="C350" s="140">
        <v>1.062074012018175</v>
      </c>
      <c r="D350" s="140">
        <v>0.9946999151013811</v>
      </c>
      <c r="E350" s="140">
        <v>1.130963960622045</v>
      </c>
      <c r="F350" s="140">
        <v>0.9198510596619791</v>
      </c>
      <c r="G350" s="140">
        <v>0.7796901326024448</v>
      </c>
      <c r="H350" s="140">
        <v>1.061701112068025</v>
      </c>
      <c r="I350" s="140">
        <v>1.112160825145194</v>
      </c>
      <c r="J350" s="140">
        <v>0.9837882216461807</v>
      </c>
      <c r="K350" s="140">
        <v>0.7170714713791501</v>
      </c>
    </row>
    <row r="351" spans="8:8" ht="14.4">
      <c r="A351" s="53">
        <v>40707.0</v>
      </c>
      <c r="B351" s="140">
        <v>0.9549792761025097</v>
      </c>
      <c r="C351" s="140">
        <v>1.058977107960598</v>
      </c>
      <c r="D351" s="140">
        <v>0.9984065264934261</v>
      </c>
      <c r="E351" s="140">
        <v>1.149808231563003</v>
      </c>
      <c r="F351" s="140">
        <v>0.9153484024728862</v>
      </c>
      <c r="G351" s="140">
        <v>0.7765145949337356</v>
      </c>
      <c r="H351" s="140">
        <v>1.056236200847163</v>
      </c>
      <c r="I351" s="140">
        <v>1.104664724850566</v>
      </c>
      <c r="J351" s="140">
        <v>0.9852599118469645</v>
      </c>
      <c r="K351" s="140">
        <v>0.7147578056969485</v>
      </c>
    </row>
    <row r="352" spans="8:8" ht="14.4">
      <c r="A352" s="53">
        <v>40708.0</v>
      </c>
      <c r="B352" s="140">
        <v>0.9697077657918025</v>
      </c>
      <c r="C352" s="140">
        <v>1.076425852772295</v>
      </c>
      <c r="D352" s="140">
        <v>1.006757728292919</v>
      </c>
      <c r="E352" s="140">
        <v>1.153923593714176</v>
      </c>
      <c r="F352" s="140">
        <v>0.9342897469163345</v>
      </c>
      <c r="G352" s="140">
        <v>0.8004013928217629</v>
      </c>
      <c r="H352" s="140">
        <v>1.068966387345665</v>
      </c>
      <c r="I352" s="140">
        <v>1.115024339175729</v>
      </c>
      <c r="J352" s="140">
        <v>0.9976708502905631</v>
      </c>
      <c r="K352" s="140">
        <v>0.7206014870777937</v>
      </c>
    </row>
    <row r="353" spans="8:8" ht="14.4">
      <c r="A353" s="53">
        <v>40709.0</v>
      </c>
      <c r="B353" s="140">
        <v>0.963790750627969</v>
      </c>
      <c r="C353" s="140">
        <v>1.06261339529128</v>
      </c>
      <c r="D353" s="140">
        <v>0.9941020449480348</v>
      </c>
      <c r="E353" s="140">
        <v>1.140957744082968</v>
      </c>
      <c r="F353" s="140">
        <v>0.9256338414159626</v>
      </c>
      <c r="G353" s="140">
        <v>0.7918265300869343</v>
      </c>
      <c r="H353" s="140">
        <v>1.060607452980534</v>
      </c>
      <c r="I353" s="140">
        <v>1.102595356535421</v>
      </c>
      <c r="J353" s="140">
        <v>0.9910084034630581</v>
      </c>
      <c r="K353" s="140">
        <v>0.712663414634712</v>
      </c>
    </row>
    <row r="354" spans="8:8" ht="14.4">
      <c r="A354" s="53">
        <v>40710.0</v>
      </c>
      <c r="B354" s="140">
        <v>0.9433729224490595</v>
      </c>
      <c r="C354" s="140">
        <v>1.042060972767305</v>
      </c>
      <c r="D354" s="140">
        <v>0.9725496275368188</v>
      </c>
      <c r="E354" s="140">
        <v>1.108535027978397</v>
      </c>
      <c r="F354" s="140">
        <v>0.9095955460219196</v>
      </c>
      <c r="G354" s="140">
        <v>0.777076923313421</v>
      </c>
      <c r="H354" s="140">
        <v>1.04129038150964</v>
      </c>
      <c r="I354" s="140">
        <v>1.078044557312346</v>
      </c>
      <c r="J354" s="140">
        <v>0.9700523928273268</v>
      </c>
      <c r="K354" s="140">
        <v>0.7062112131077105</v>
      </c>
    </row>
    <row r="355" spans="8:8" ht="14.4">
      <c r="A355" s="53">
        <v>40711.0</v>
      </c>
      <c r="B355" s="140">
        <v>0.9257364225305572</v>
      </c>
      <c r="C355" s="140">
        <v>1.029385286969566</v>
      </c>
      <c r="D355" s="140">
        <v>0.9562764198424766</v>
      </c>
      <c r="E355" s="140">
        <v>1.112810952271416</v>
      </c>
      <c r="F355" s="140">
        <v>0.902661186706259</v>
      </c>
      <c r="G355" s="140">
        <v>0.7742063325397786</v>
      </c>
      <c r="H355" s="140">
        <v>1.029311661976104</v>
      </c>
      <c r="I355" s="140">
        <v>1.06356254487444</v>
      </c>
      <c r="J355" s="140">
        <v>0.9555823577824358</v>
      </c>
      <c r="K355" s="140">
        <v>0.7020983173607006</v>
      </c>
    </row>
    <row r="356" spans="8:8" ht="14.4">
      <c r="A356" s="53">
        <v>40714.0</v>
      </c>
      <c r="B356" s="140">
        <v>0.9187121565689933</v>
      </c>
      <c r="C356" s="140">
        <v>1.017063338894908</v>
      </c>
      <c r="D356" s="140">
        <v>0.9396440274537001</v>
      </c>
      <c r="E356" s="140">
        <v>1.094587285769437</v>
      </c>
      <c r="F356" s="140">
        <v>0.8959000074718397</v>
      </c>
      <c r="G356" s="140">
        <v>0.7750318472805688</v>
      </c>
      <c r="H356" s="140">
        <v>1.015125736769556</v>
      </c>
      <c r="I356" s="140">
        <v>1.047547463727924</v>
      </c>
      <c r="J356" s="140">
        <v>0.9334196185699488</v>
      </c>
      <c r="K356" s="140">
        <v>0.7018546635633773</v>
      </c>
    </row>
    <row r="357" spans="8:8" ht="14.4">
      <c r="A357" s="53">
        <v>40715.0</v>
      </c>
      <c r="B357" s="140">
        <v>0.9326544777420873</v>
      </c>
      <c r="C357" s="140">
        <v>1.03559491955014</v>
      </c>
      <c r="D357" s="140">
        <v>0.9468359891235034</v>
      </c>
      <c r="E357" s="140">
        <v>1.109648933228058</v>
      </c>
      <c r="F357" s="140">
        <v>0.9079075437776497</v>
      </c>
      <c r="G357" s="140">
        <v>0.7877966289048419</v>
      </c>
      <c r="H357" s="140">
        <v>1.027017829162979</v>
      </c>
      <c r="I357" s="140">
        <v>1.057847786904929</v>
      </c>
      <c r="J357" s="140">
        <v>0.9414159129188953</v>
      </c>
      <c r="K357" s="140">
        <v>0.706787206379162</v>
      </c>
    </row>
    <row r="358" spans="8:8" ht="14.4">
      <c r="A358" s="53">
        <v>40716.0</v>
      </c>
      <c r="B358" s="140">
        <v>0.9297703884501525</v>
      </c>
      <c r="C358" s="140">
        <v>1.034845165839834</v>
      </c>
      <c r="D358" s="140">
        <v>0.9489116044627451</v>
      </c>
      <c r="E358" s="140">
        <v>1.107604076630594</v>
      </c>
      <c r="F358" s="140">
        <v>0.9067235355558758</v>
      </c>
      <c r="G358" s="140">
        <v>0.7842182613297313</v>
      </c>
      <c r="H358" s="140">
        <v>1.030757832952921</v>
      </c>
      <c r="I358" s="140">
        <v>1.05770056582292</v>
      </c>
      <c r="J358" s="140">
        <v>0.9385839379717362</v>
      </c>
      <c r="K358" s="140">
        <v>0.7085661686337003</v>
      </c>
    </row>
    <row r="359" spans="8:8" ht="14.4">
      <c r="A359" s="53">
        <v>40717.0</v>
      </c>
      <c r="B359" s="140">
        <v>0.9461296688404356</v>
      </c>
      <c r="C359" s="140">
        <v>1.057996923812911</v>
      </c>
      <c r="D359" s="140">
        <v>0.9692765388551136</v>
      </c>
      <c r="E359" s="140">
        <v>1.12138710100259</v>
      </c>
      <c r="F359" s="140">
        <v>0.9258914727595728</v>
      </c>
      <c r="G359" s="140">
        <v>0.7946926699082206</v>
      </c>
      <c r="H359" s="140">
        <v>1.046389604752891</v>
      </c>
      <c r="I359" s="140">
        <v>1.078697997878286</v>
      </c>
      <c r="J359" s="140">
        <v>0.9564500204957522</v>
      </c>
      <c r="K359" s="140">
        <v>0.7197328846042387</v>
      </c>
    </row>
    <row r="360" spans="8:8" ht="14.4">
      <c r="A360" s="53">
        <v>40718.0</v>
      </c>
      <c r="B360" s="140">
        <v>0.9650943936245484</v>
      </c>
      <c r="C360" s="140">
        <v>1.090435052771773</v>
      </c>
      <c r="D360" s="140">
        <v>0.9895346580243934</v>
      </c>
      <c r="E360" s="140">
        <v>1.166382540023613</v>
      </c>
      <c r="F360" s="140">
        <v>0.9458885252770641</v>
      </c>
      <c r="G360" s="140">
        <v>0.8076687849143026</v>
      </c>
      <c r="H360" s="140">
        <v>1.067864511348853</v>
      </c>
      <c r="I360" s="140">
        <v>1.104288030253872</v>
      </c>
      <c r="J360" s="140">
        <v>0.9792542802465372</v>
      </c>
      <c r="K360" s="140">
        <v>0.7438502267234504</v>
      </c>
    </row>
    <row r="361" spans="8:8" ht="14.4">
      <c r="A361" s="53">
        <v>40721.0</v>
      </c>
      <c r="B361" s="140">
        <v>0.9737407227082338</v>
      </c>
      <c r="C361" s="140">
        <v>1.104461401342858</v>
      </c>
      <c r="D361" s="140">
        <v>1.007583048780476</v>
      </c>
      <c r="E361" s="140">
        <v>1.213741681705995</v>
      </c>
      <c r="F361" s="140">
        <v>0.9499176345995662</v>
      </c>
      <c r="G361" s="140">
        <v>0.8110204001172612</v>
      </c>
      <c r="H361" s="140">
        <v>1.076883085556776</v>
      </c>
      <c r="I361" s="140">
        <v>1.114159818663187</v>
      </c>
      <c r="J361" s="140">
        <v>0.9912493173202573</v>
      </c>
      <c r="K361" s="140">
        <v>0.7416831197474621</v>
      </c>
    </row>
    <row r="362" spans="8:8" ht="14.4">
      <c r="A362" s="53">
        <v>40722.0</v>
      </c>
      <c r="B362" s="140">
        <v>0.9777080593536873</v>
      </c>
      <c r="C362" s="140">
        <v>1.105548083824605</v>
      </c>
      <c r="D362" s="140">
        <v>1.007486651226631</v>
      </c>
      <c r="E362" s="140">
        <v>1.204572003327143</v>
      </c>
      <c r="F362" s="140">
        <v>0.9545014572682811</v>
      </c>
      <c r="G362" s="140">
        <v>0.8151130323580864</v>
      </c>
      <c r="H362" s="140">
        <v>1.080872365252515</v>
      </c>
      <c r="I362" s="140">
        <v>1.118510155838542</v>
      </c>
      <c r="J362" s="140">
        <v>0.9952906301631301</v>
      </c>
      <c r="K362" s="140">
        <v>0.7380097996186032</v>
      </c>
    </row>
    <row r="363" spans="8:8" ht="14.4">
      <c r="A363" s="53">
        <v>40723.0</v>
      </c>
      <c r="B363" s="140">
        <v>0.9647612320545755</v>
      </c>
      <c r="C363" s="140">
        <v>1.093345398562446</v>
      </c>
      <c r="D363" s="140">
        <v>0.9934056300345233</v>
      </c>
      <c r="E363" s="140">
        <v>1.194938187059514</v>
      </c>
      <c r="F363" s="140">
        <v>0.9417790412274888</v>
      </c>
      <c r="G363" s="140">
        <v>0.8037593758772306</v>
      </c>
      <c r="H363" s="140">
        <v>1.068307264624121</v>
      </c>
      <c r="I363" s="140">
        <v>1.109214428400947</v>
      </c>
      <c r="J363" s="140">
        <v>0.9844959529679477</v>
      </c>
      <c r="K363" s="140">
        <v>0.7255722504401575</v>
      </c>
    </row>
    <row r="364" spans="8:8" ht="14.4">
      <c r="A364" s="53">
        <v>40724.0</v>
      </c>
      <c r="B364" s="140">
        <v>0.9823646631338845</v>
      </c>
      <c r="C364" s="140">
        <v>1.108983094567487</v>
      </c>
      <c r="D364" s="140">
        <v>1.005520574397742</v>
      </c>
      <c r="E364" s="140">
        <v>1.208341785124849</v>
      </c>
      <c r="F364" s="140">
        <v>0.9542066239342744</v>
      </c>
      <c r="G364" s="140">
        <v>0.8183255817213995</v>
      </c>
      <c r="H364" s="140">
        <v>1.080982981169424</v>
      </c>
      <c r="I364" s="140">
        <v>1.122087862019701</v>
      </c>
      <c r="J364" s="140">
        <v>0.9992982305426749</v>
      </c>
      <c r="K364" s="140">
        <v>0.7341544326545659</v>
      </c>
    </row>
    <row r="365" spans="8:8" ht="14.4">
      <c r="A365" s="53">
        <v>40725.0</v>
      </c>
      <c r="B365" s="140">
        <v>0.9898104806621215</v>
      </c>
      <c r="C365" s="140">
        <v>1.110207161673074</v>
      </c>
      <c r="D365" s="140">
        <v>1.010619628326637</v>
      </c>
      <c r="E365" s="140">
        <v>1.194882462282199</v>
      </c>
      <c r="F365" s="140">
        <v>0.9543862622870785</v>
      </c>
      <c r="G365" s="140">
        <v>0.8292956872560137</v>
      </c>
      <c r="H365" s="140">
        <v>1.087555784575947</v>
      </c>
      <c r="I365" s="140">
        <v>1.128022292935966</v>
      </c>
      <c r="J365" s="140">
        <v>1.001878706097885</v>
      </c>
      <c r="K365" s="140">
        <v>0.7305190450514673</v>
      </c>
    </row>
    <row r="366" spans="8:8" ht="14.4">
      <c r="A366" s="53">
        <v>40728.0</v>
      </c>
      <c r="B366" s="140">
        <v>1.016418585708017</v>
      </c>
      <c r="C366" s="140">
        <v>1.141931548165738</v>
      </c>
      <c r="D366" s="140">
        <v>1.036376580008143</v>
      </c>
      <c r="E366" s="140">
        <v>1.223134576209032</v>
      </c>
      <c r="F366" s="140">
        <v>0.9747380365484043</v>
      </c>
      <c r="G366" s="140">
        <v>0.8431758327356624</v>
      </c>
      <c r="H366" s="140">
        <v>1.109630517973039</v>
      </c>
      <c r="I366" s="140">
        <v>1.152165047686912</v>
      </c>
      <c r="J366" s="140">
        <v>1.023007690859944</v>
      </c>
      <c r="K366" s="140">
        <v>0.7492825391333395</v>
      </c>
    </row>
    <row r="367" spans="8:8" ht="14.4">
      <c r="A367" s="53">
        <v>40729.0</v>
      </c>
      <c r="B367" s="140">
        <v>1.022073611136722</v>
      </c>
      <c r="C367" s="140">
        <v>1.147606350272476</v>
      </c>
      <c r="D367" s="140">
        <v>1.048656124880482</v>
      </c>
      <c r="E367" s="140">
        <v>1.231728397867338</v>
      </c>
      <c r="F367" s="140">
        <v>0.979207854977315</v>
      </c>
      <c r="G367" s="140">
        <v>0.8503940694632458</v>
      </c>
      <c r="H367" s="140">
        <v>1.11247364758399</v>
      </c>
      <c r="I367" s="140">
        <v>1.160757194243883</v>
      </c>
      <c r="J367" s="140">
        <v>1.027503337592833</v>
      </c>
      <c r="K367" s="140">
        <v>0.7456912397502123</v>
      </c>
    </row>
    <row r="368" spans="8:8" ht="14.4">
      <c r="A368" s="53">
        <v>40730.0</v>
      </c>
      <c r="B368" s="140">
        <v>1.021768999699887</v>
      </c>
      <c r="C368" s="140">
        <v>1.144838941515935</v>
      </c>
      <c r="D368" s="140">
        <v>1.052945301252584</v>
      </c>
      <c r="E368" s="140">
        <v>1.242934046645555</v>
      </c>
      <c r="F368" s="140">
        <v>0.9825151244607653</v>
      </c>
      <c r="G368" s="140">
        <v>0.8457569407883194</v>
      </c>
      <c r="H368" s="140">
        <v>1.115430187115564</v>
      </c>
      <c r="I368" s="140">
        <v>1.165824550292188</v>
      </c>
      <c r="J368" s="140">
        <v>1.036318409241861</v>
      </c>
      <c r="K368" s="140">
        <v>0.7395623205882236</v>
      </c>
    </row>
    <row r="369" spans="8:8" ht="14.4">
      <c r="A369" s="53">
        <v>40731.0</v>
      </c>
      <c r="B369" s="140">
        <v>1.016177820514978</v>
      </c>
      <c r="C369" s="140">
        <v>1.138705236307366</v>
      </c>
      <c r="D369" s="140">
        <v>1.051712579341199</v>
      </c>
      <c r="E369" s="140">
        <v>1.228555888863756</v>
      </c>
      <c r="F369" s="140">
        <v>0.9764286463566567</v>
      </c>
      <c r="G369" s="140">
        <v>0.8443027122776864</v>
      </c>
      <c r="H369" s="140">
        <v>1.11881120892787</v>
      </c>
      <c r="I369" s="140">
        <v>1.169958502775175</v>
      </c>
      <c r="J369" s="140">
        <v>1.040548368696667</v>
      </c>
      <c r="K369" s="140">
        <v>0.7375532727612829</v>
      </c>
    </row>
    <row r="370" spans="8:8" ht="14.4">
      <c r="A370" s="53">
        <v>40732.0</v>
      </c>
      <c r="B370" s="140">
        <v>1.016855039378739</v>
      </c>
      <c r="C370" s="140">
        <v>1.138671000369176</v>
      </c>
      <c r="D370" s="140">
        <v>1.047042719607253</v>
      </c>
      <c r="E370" s="140">
        <v>1.23066986942813</v>
      </c>
      <c r="F370" s="140">
        <v>0.9730957737556089</v>
      </c>
      <c r="G370" s="140">
        <v>0.8474652322576114</v>
      </c>
      <c r="H370" s="140">
        <v>1.118315759306683</v>
      </c>
      <c r="I370" s="140">
        <v>1.167655495498432</v>
      </c>
      <c r="J370" s="140">
        <v>1.039498824402582</v>
      </c>
      <c r="K370" s="140">
        <v>0.7434521371240973</v>
      </c>
    </row>
    <row r="371" spans="8:8" ht="14.4">
      <c r="A371" s="53">
        <v>40735.0</v>
      </c>
      <c r="B371" s="140">
        <v>1.018936504379759</v>
      </c>
      <c r="C371" s="140">
        <v>1.151758903404376</v>
      </c>
      <c r="D371" s="140">
        <v>1.04985615170356</v>
      </c>
      <c r="E371" s="140">
        <v>1.245259078551177</v>
      </c>
      <c r="F371" s="140">
        <v>0.9812092894442109</v>
      </c>
      <c r="G371" s="140">
        <v>0.8456548417981125</v>
      </c>
      <c r="H371" s="140">
        <v>1.129997162710539</v>
      </c>
      <c r="I371" s="140">
        <v>1.180833633839094</v>
      </c>
      <c r="J371" s="140">
        <v>1.046775903404447</v>
      </c>
      <c r="K371" s="140">
        <v>0.7392242618076035</v>
      </c>
    </row>
    <row r="372" spans="8:8" ht="14.4">
      <c r="A372" s="53">
        <v>40736.0</v>
      </c>
      <c r="B372" s="140">
        <v>0.9997487956510903</v>
      </c>
      <c r="C372" s="140">
        <v>1.130681190580069</v>
      </c>
      <c r="D372" s="140">
        <v>1.029562069553167</v>
      </c>
      <c r="E372" s="140">
        <v>1.215453565425656</v>
      </c>
      <c r="F372" s="140">
        <v>0.9681853167836648</v>
      </c>
      <c r="G372" s="140">
        <v>0.8259404200425638</v>
      </c>
      <c r="H372" s="140">
        <v>1.117530809479053</v>
      </c>
      <c r="I372" s="140">
        <v>1.165097297951815</v>
      </c>
      <c r="J372" s="140">
        <v>1.03272811532635</v>
      </c>
      <c r="K372" s="140">
        <v>0.7243548342710444</v>
      </c>
    </row>
    <row r="373" spans="8:8" ht="14.4">
      <c r="A373" s="53">
        <v>40737.0</v>
      </c>
      <c r="B373" s="140">
        <v>1.020800564375076</v>
      </c>
      <c r="C373" s="140">
        <v>1.14902921279783</v>
      </c>
      <c r="D373" s="140">
        <v>1.052620200896311</v>
      </c>
      <c r="E373" s="140">
        <v>1.22809086995509</v>
      </c>
      <c r="F373" s="140">
        <v>0.9834551632560761</v>
      </c>
      <c r="G373" s="140">
        <v>0.8393142929350574</v>
      </c>
      <c r="H373" s="140">
        <v>1.137700203901357</v>
      </c>
      <c r="I373" s="140">
        <v>1.186920621312807</v>
      </c>
      <c r="J373" s="140">
        <v>1.052417498066299</v>
      </c>
      <c r="K373" s="140">
        <v>0.7357307126079254</v>
      </c>
    </row>
    <row r="374" spans="8:8" ht="14.4">
      <c r="A374" s="53">
        <v>40738.0</v>
      </c>
      <c r="B374" s="140">
        <v>1.03207732297058</v>
      </c>
      <c r="C374" s="140">
        <v>1.156718113473316</v>
      </c>
      <c r="D374" s="140">
        <v>1.063743388290759</v>
      </c>
      <c r="E374" s="140">
        <v>1.232171202638594</v>
      </c>
      <c r="F374" s="140">
        <v>0.9897918174773053</v>
      </c>
      <c r="G374" s="140">
        <v>0.8423633609720156</v>
      </c>
      <c r="H374" s="140">
        <v>1.142369074587727</v>
      </c>
      <c r="I374" s="140">
        <v>1.197185971534306</v>
      </c>
      <c r="J374" s="140">
        <v>1.059696849057084</v>
      </c>
      <c r="K374" s="140">
        <v>0.7358928566058832</v>
      </c>
    </row>
    <row r="375" spans="8:8" ht="14.4">
      <c r="A375" s="53">
        <v>40739.0</v>
      </c>
      <c r="B375" s="140">
        <v>1.038994280419128</v>
      </c>
      <c r="C375" s="140">
        <v>1.159645411681747</v>
      </c>
      <c r="D375" s="140">
        <v>1.0691322951346</v>
      </c>
      <c r="E375" s="140">
        <v>1.255613450252245</v>
      </c>
      <c r="F375" s="140">
        <v>0.9917249211182791</v>
      </c>
      <c r="G375" s="140">
        <v>0.8331516023750192</v>
      </c>
      <c r="H375" s="140">
        <v>1.148260924849884</v>
      </c>
      <c r="I375" s="140">
        <v>1.236418913435275</v>
      </c>
      <c r="J375" s="140">
        <v>1.070831479571904</v>
      </c>
      <c r="K375" s="140">
        <v>0.7391316380808217</v>
      </c>
    </row>
    <row r="376" spans="8:8" ht="14.4">
      <c r="A376" s="53">
        <v>40742.0</v>
      </c>
      <c r="B376" s="140">
        <v>1.034519586330222</v>
      </c>
      <c r="C376" s="140">
        <v>1.161575081898711</v>
      </c>
      <c r="D376" s="140">
        <v>1.067735560076895</v>
      </c>
      <c r="E376" s="140">
        <v>1.275885645254886</v>
      </c>
      <c r="F376" s="140">
        <v>0.986547714821756</v>
      </c>
      <c r="G376" s="140">
        <v>0.8369572845098686</v>
      </c>
      <c r="H376" s="140">
        <v>1.155465526872669</v>
      </c>
      <c r="I376" s="140">
        <v>1.237329650471221</v>
      </c>
      <c r="J376" s="140">
        <v>1.070535463597616</v>
      </c>
      <c r="K376" s="140">
        <v>0.7349818910929937</v>
      </c>
    </row>
    <row r="377" spans="8:8" ht="14.4">
      <c r="A377" s="53">
        <v>40743.0</v>
      </c>
      <c r="B377" s="140">
        <v>1.029464312109162</v>
      </c>
      <c r="C377" s="140">
        <v>1.144458664932623</v>
      </c>
      <c r="D377" s="140">
        <v>1.058894866454561</v>
      </c>
      <c r="E377" s="140">
        <v>1.271373466532131</v>
      </c>
      <c r="F377" s="140">
        <v>0.9747133878634169</v>
      </c>
      <c r="G377" s="140">
        <v>0.837355849950951</v>
      </c>
      <c r="H377" s="140">
        <v>1.142780315605602</v>
      </c>
      <c r="I377" s="140">
        <v>1.22100881571711</v>
      </c>
      <c r="J377" s="140">
        <v>1.05859475878467</v>
      </c>
      <c r="K377" s="140">
        <v>0.7264565620368264</v>
      </c>
    </row>
    <row r="378" spans="8:8" ht="14.4">
      <c r="A378" s="53">
        <v>40744.0</v>
      </c>
      <c r="B378" s="140">
        <v>1.024672253649773</v>
      </c>
      <c r="C378" s="140">
        <v>1.143460883212427</v>
      </c>
      <c r="D378" s="140">
        <v>1.057624312438847</v>
      </c>
      <c r="E378" s="140">
        <v>1.275160849240074</v>
      </c>
      <c r="F378" s="140">
        <v>0.9741590725679348</v>
      </c>
      <c r="G378" s="140">
        <v>0.8353858797520319</v>
      </c>
      <c r="H378" s="140">
        <v>1.147574432583106</v>
      </c>
      <c r="I378" s="140">
        <v>1.221332324834846</v>
      </c>
      <c r="J378" s="140">
        <v>1.058928420465642</v>
      </c>
      <c r="K378" s="140">
        <v>0.7274314094691361</v>
      </c>
    </row>
    <row r="379" spans="8:8" ht="14.4">
      <c r="A379" s="53">
        <v>40745.0</v>
      </c>
      <c r="B379" s="140">
        <v>1.006016613066022</v>
      </c>
      <c r="C379" s="140">
        <v>1.129972670147074</v>
      </c>
      <c r="D379" s="140">
        <v>1.041311452415566</v>
      </c>
      <c r="E379" s="140">
        <v>1.274280173892082</v>
      </c>
      <c r="F379" s="140">
        <v>0.9638700862020557</v>
      </c>
      <c r="G379" s="140">
        <v>0.8258444509785566</v>
      </c>
      <c r="H379" s="140">
        <v>1.142083789452463</v>
      </c>
      <c r="I379" s="140">
        <v>1.210696120302582</v>
      </c>
      <c r="J379" s="140">
        <v>1.044100188632741</v>
      </c>
      <c r="K379" s="140">
        <v>0.7199321911091803</v>
      </c>
    </row>
    <row r="380" spans="8:8" ht="14.4">
      <c r="A380" s="53">
        <v>40746.0</v>
      </c>
      <c r="B380" s="140">
        <v>1.009465502052002</v>
      </c>
      <c r="C380" s="140">
        <v>1.131435646176734</v>
      </c>
      <c r="D380" s="140">
        <v>1.045505113397566</v>
      </c>
      <c r="E380" s="140">
        <v>1.281616003681139</v>
      </c>
      <c r="F380" s="140">
        <v>0.9677664613887604</v>
      </c>
      <c r="G380" s="140">
        <v>0.8267619596612528</v>
      </c>
      <c r="H380" s="140">
        <v>1.147937336905891</v>
      </c>
      <c r="I380" s="140">
        <v>1.218454746486166</v>
      </c>
      <c r="J380" s="140">
        <v>1.048635004199977</v>
      </c>
      <c r="K380" s="140">
        <v>0.7208750305273479</v>
      </c>
    </row>
    <row r="381" spans="8:8" ht="14.4">
      <c r="A381" s="53">
        <v>40749.0</v>
      </c>
      <c r="B381" s="140">
        <v>0.9758892005107783</v>
      </c>
      <c r="C381" s="140">
        <v>1.083043055000915</v>
      </c>
      <c r="D381" s="140">
        <v>0.9998902677947233</v>
      </c>
      <c r="E381" s="140">
        <v>1.247176889106946</v>
      </c>
      <c r="F381" s="140">
        <v>0.9295593689009083</v>
      </c>
      <c r="G381" s="140">
        <v>0.7920010357106797</v>
      </c>
      <c r="H381" s="140">
        <v>1.110540036737021</v>
      </c>
      <c r="I381" s="140">
        <v>1.173846067892039</v>
      </c>
      <c r="J381" s="140">
        <v>1.008802488735973</v>
      </c>
      <c r="K381" s="140">
        <v>0.6994635170569402</v>
      </c>
    </row>
    <row r="382" spans="8:8" ht="14.4">
      <c r="A382" s="53">
        <v>40750.0</v>
      </c>
      <c r="B382" s="140">
        <v>0.983520249956289</v>
      </c>
      <c r="C382" s="140">
        <v>1.085954708080927</v>
      </c>
      <c r="D382" s="140">
        <v>1.001182282137135</v>
      </c>
      <c r="E382" s="140">
        <v>1.256739407381906</v>
      </c>
      <c r="F382" s="140">
        <v>0.9334955820240147</v>
      </c>
      <c r="G382" s="140">
        <v>0.7935587872869807</v>
      </c>
      <c r="H382" s="140">
        <v>1.113214896084894</v>
      </c>
      <c r="I382" s="140">
        <v>1.178361614746209</v>
      </c>
      <c r="J382" s="140">
        <v>1.011152913235918</v>
      </c>
      <c r="K382" s="140">
        <v>0.7014438153678981</v>
      </c>
    </row>
    <row r="383" spans="8:8" ht="14.4">
      <c r="A383" s="53">
        <v>40751.0</v>
      </c>
      <c r="B383" s="140">
        <v>1.001098978355106</v>
      </c>
      <c r="C383" s="140">
        <v>1.100203418461137</v>
      </c>
      <c r="D383" s="140">
        <v>1.017238547483896</v>
      </c>
      <c r="E383" s="140">
        <v>1.267590095767833</v>
      </c>
      <c r="F383" s="140">
        <v>0.9422195457360085</v>
      </c>
      <c r="G383" s="140">
        <v>0.8007023251353244</v>
      </c>
      <c r="H383" s="140">
        <v>1.129368834579109</v>
      </c>
      <c r="I383" s="140">
        <v>1.200872181732358</v>
      </c>
      <c r="J383" s="140">
        <v>1.027165139529344</v>
      </c>
      <c r="K383" s="140">
        <v>0.6991292800823105</v>
      </c>
    </row>
    <row r="384" spans="8:8" ht="14.4">
      <c r="A384" s="53">
        <v>40752.0</v>
      </c>
      <c r="B384" s="140">
        <v>1.002427346840764</v>
      </c>
      <c r="C384" s="140">
        <v>1.092394883488378</v>
      </c>
      <c r="D384" s="140">
        <v>1.012461153093542</v>
      </c>
      <c r="E384" s="140">
        <v>1.242079230102969</v>
      </c>
      <c r="F384" s="140">
        <v>0.931528947886312</v>
      </c>
      <c r="G384" s="140">
        <v>0.7985189466491781</v>
      </c>
      <c r="H384" s="140">
        <v>1.126245440501788</v>
      </c>
      <c r="I384" s="140">
        <v>1.198960210365028</v>
      </c>
      <c r="J384" s="140">
        <v>1.024878222991624</v>
      </c>
      <c r="K384" s="140">
        <v>0.6878753890398825</v>
      </c>
    </row>
    <row r="385" spans="8:8" ht="14.4">
      <c r="A385" s="53">
        <v>40753.0</v>
      </c>
      <c r="B385" s="140">
        <v>0.9870758718460932</v>
      </c>
      <c r="C385" s="140">
        <v>1.079375500233075</v>
      </c>
      <c r="D385" s="140">
        <v>0.9987212567997898</v>
      </c>
      <c r="E385" s="140">
        <v>1.212441742679886</v>
      </c>
      <c r="F385" s="140">
        <v>0.9244517179716885</v>
      </c>
      <c r="G385" s="140">
        <v>0.8001758517365112</v>
      </c>
      <c r="H385" s="140">
        <v>1.116787712661407</v>
      </c>
      <c r="I385" s="140">
        <v>1.183313119399868</v>
      </c>
      <c r="J385" s="140">
        <v>1.016344145313463</v>
      </c>
      <c r="K385" s="140">
        <v>0.7017343964612374</v>
      </c>
    </row>
    <row r="386" spans="8:8" ht="14.4">
      <c r="A386" s="53">
        <v>40756.0</v>
      </c>
      <c r="B386" s="140">
        <v>0.9940862586264356</v>
      </c>
      <c r="C386" s="140">
        <v>1.082930802758558</v>
      </c>
      <c r="D386" s="140">
        <v>1.006082733105836</v>
      </c>
      <c r="E386" s="140">
        <v>1.209588191981932</v>
      </c>
      <c r="F386" s="140">
        <v>0.9296868752242449</v>
      </c>
      <c r="G386" s="140">
        <v>0.8062633217943831</v>
      </c>
      <c r="H386" s="140">
        <v>1.116560552058116</v>
      </c>
      <c r="I386" s="140">
        <v>1.186687757570151</v>
      </c>
      <c r="J386" s="140">
        <v>1.022280938775753</v>
      </c>
      <c r="K386" s="140">
        <v>0.6993810247107181</v>
      </c>
    </row>
    <row r="387" spans="8:8" ht="14.4">
      <c r="A387" s="53">
        <v>40757.0</v>
      </c>
      <c r="B387" s="140">
        <v>0.9871584478128101</v>
      </c>
      <c r="C387" s="140">
        <v>1.077151618947566</v>
      </c>
      <c r="D387" s="140">
        <v>1.003849343323801</v>
      </c>
      <c r="E387" s="140">
        <v>1.189502389709854</v>
      </c>
      <c r="F387" s="140">
        <v>0.9230353114808576</v>
      </c>
      <c r="G387" s="140">
        <v>0.8039418806134621</v>
      </c>
      <c r="H387" s="140">
        <v>1.109871514930542</v>
      </c>
      <c r="I387" s="140">
        <v>1.178162098381139</v>
      </c>
      <c r="J387" s="140">
        <v>1.013829398260049</v>
      </c>
      <c r="K387" s="140">
        <v>0.6930976630819685</v>
      </c>
    </row>
    <row r="388" spans="8:8" ht="14.4">
      <c r="A388" s="53">
        <v>40758.0</v>
      </c>
      <c r="B388" s="140">
        <v>0.9884738299482004</v>
      </c>
      <c r="C388" s="140">
        <v>1.076099158486773</v>
      </c>
      <c r="D388" s="140">
        <v>1.003857604917931</v>
      </c>
      <c r="E388" s="140">
        <v>1.197598687760262</v>
      </c>
      <c r="F388" s="140">
        <v>0.924533407020058</v>
      </c>
      <c r="G388" s="140">
        <v>0.8075102096227189</v>
      </c>
      <c r="H388" s="140">
        <v>1.113737524745062</v>
      </c>
      <c r="I388" s="140">
        <v>1.180070635462859</v>
      </c>
      <c r="J388" s="140">
        <v>1.016225293627408</v>
      </c>
      <c r="K388" s="140">
        <v>0.6919102241726924</v>
      </c>
    </row>
    <row r="389" spans="8:8" ht="14.4">
      <c r="A389" s="53">
        <v>40759.0</v>
      </c>
      <c r="B389" s="140">
        <v>0.9899752262666474</v>
      </c>
      <c r="C389" s="140">
        <v>1.082389326485955</v>
      </c>
      <c r="D389" s="140">
        <v>1.008567105617414</v>
      </c>
      <c r="E389" s="140">
        <v>1.213963272108196</v>
      </c>
      <c r="F389" s="140">
        <v>0.9307403917960874</v>
      </c>
      <c r="G389" s="140">
        <v>0.809675752221625</v>
      </c>
      <c r="H389" s="140">
        <v>1.120052857396897</v>
      </c>
      <c r="I389" s="140">
        <v>1.180238843486465</v>
      </c>
      <c r="J389" s="140">
        <v>1.017450333917067</v>
      </c>
      <c r="K389" s="140">
        <v>0.6913654115765147</v>
      </c>
    </row>
    <row r="390" spans="8:8" ht="14.4">
      <c r="A390" s="53">
        <v>40760.0</v>
      </c>
      <c r="B390" s="140">
        <v>0.9656302565401348</v>
      </c>
      <c r="C390" s="140">
        <v>1.057641020194405</v>
      </c>
      <c r="D390" s="140">
        <v>0.9856192362633761</v>
      </c>
      <c r="E390" s="140">
        <v>1.199671187033884</v>
      </c>
      <c r="F390" s="140">
        <v>0.9117695651005908</v>
      </c>
      <c r="G390" s="140">
        <v>0.7934340391948533</v>
      </c>
      <c r="H390" s="140">
        <v>1.101716619680161</v>
      </c>
      <c r="I390" s="140">
        <v>1.166283522179414</v>
      </c>
      <c r="J390" s="140">
        <v>0.9982435004701072</v>
      </c>
      <c r="K390" s="140">
        <v>0.6737535287542885</v>
      </c>
    </row>
    <row r="391" spans="8:8" ht="14.4">
      <c r="A391" s="53">
        <v>40763.0</v>
      </c>
      <c r="B391" s="140">
        <v>0.9203192021777857</v>
      </c>
      <c r="C391" s="140">
        <v>1.004543024516674</v>
      </c>
      <c r="D391" s="140">
        <v>0.9385624422824467</v>
      </c>
      <c r="E391" s="140">
        <v>1.16476015225904</v>
      </c>
      <c r="F391" s="140">
        <v>0.8664528157648628</v>
      </c>
      <c r="G391" s="140">
        <v>0.7646158813359382</v>
      </c>
      <c r="H391" s="140">
        <v>1.06024618895756</v>
      </c>
      <c r="I391" s="140">
        <v>1.122769806046726</v>
      </c>
      <c r="J391" s="140">
        <v>0.9510849992341092</v>
      </c>
      <c r="K391" s="140">
        <v>0.6531943101976152</v>
      </c>
    </row>
    <row r="392" spans="8:8" ht="14.4">
      <c r="A392" s="53">
        <v>40764.0</v>
      </c>
      <c r="B392" s="140">
        <v>0.9174196310064303</v>
      </c>
      <c r="C392" s="140">
        <v>1.001574362890626</v>
      </c>
      <c r="D392" s="140">
        <v>0.926741325195421</v>
      </c>
      <c r="E392" s="140">
        <v>1.187105837823722</v>
      </c>
      <c r="F392" s="140">
        <v>0.8641386293782739</v>
      </c>
      <c r="G392" s="140">
        <v>0.7723921884801828</v>
      </c>
      <c r="H392" s="140">
        <v>1.060435129751029</v>
      </c>
      <c r="I392" s="140">
        <v>1.121763231909332</v>
      </c>
      <c r="J392" s="140">
        <v>0.9463112962431443</v>
      </c>
      <c r="K392" s="140">
        <v>0.6558847568772905</v>
      </c>
    </row>
    <row r="393" spans="8:8" ht="14.4">
      <c r="A393" s="53">
        <v>40765.0</v>
      </c>
      <c r="B393" s="140">
        <v>0.9272645736626101</v>
      </c>
      <c r="C393" s="140">
        <v>1.011698566530828</v>
      </c>
      <c r="D393" s="140">
        <v>0.9373148365944488</v>
      </c>
      <c r="E393" s="140">
        <v>1.202132729593788</v>
      </c>
      <c r="F393" s="140">
        <v>0.8751224923274298</v>
      </c>
      <c r="G393" s="140">
        <v>0.7846220593087065</v>
      </c>
      <c r="H393" s="140">
        <v>1.077848081184549</v>
      </c>
      <c r="I393" s="140">
        <v>1.133436661037203</v>
      </c>
      <c r="J393" s="140">
        <v>0.9596057617320498</v>
      </c>
      <c r="K393" s="140">
        <v>0.6588569803146348</v>
      </c>
    </row>
    <row r="394" spans="8:8" ht="14.4">
      <c r="A394" s="53">
        <v>40766.0</v>
      </c>
      <c r="B394" s="140">
        <v>0.9385269738019775</v>
      </c>
      <c r="C394" s="140">
        <v>1.01980443825812</v>
      </c>
      <c r="D394" s="140">
        <v>0.9471431736864373</v>
      </c>
      <c r="E394" s="140">
        <v>1.20673373089384</v>
      </c>
      <c r="F394" s="140">
        <v>0.8861929521359942</v>
      </c>
      <c r="G394" s="140">
        <v>0.7982459198104762</v>
      </c>
      <c r="H394" s="140">
        <v>1.105273364330762</v>
      </c>
      <c r="I394" s="140">
        <v>1.164656408346247</v>
      </c>
      <c r="J394" s="140">
        <v>0.9701078209789472</v>
      </c>
      <c r="K394" s="140">
        <v>0.6711490813624597</v>
      </c>
    </row>
    <row r="395" spans="8:8" ht="14.4">
      <c r="A395" s="53">
        <v>40767.0</v>
      </c>
      <c r="B395" s="140">
        <v>0.9428697877093138</v>
      </c>
      <c r="C395" s="140">
        <v>1.033146737449007</v>
      </c>
      <c r="D395" s="140">
        <v>0.9572112860462495</v>
      </c>
      <c r="E395" s="140">
        <v>1.210767949676297</v>
      </c>
      <c r="F395" s="140">
        <v>0.8943113068406785</v>
      </c>
      <c r="G395" s="140">
        <v>0.801687262422332</v>
      </c>
      <c r="H395" s="140">
        <v>1.113676978643578</v>
      </c>
      <c r="I395" s="140">
        <v>1.174986133087736</v>
      </c>
      <c r="J395" s="140">
        <v>0.9866287544978237</v>
      </c>
      <c r="K395" s="140">
        <v>0.6693559338950025</v>
      </c>
    </row>
    <row r="396" spans="8:8" ht="14.4">
      <c r="A396" s="53">
        <v>40770.0</v>
      </c>
      <c r="B396" s="140">
        <v>0.9559644665648487</v>
      </c>
      <c r="C396" s="140">
        <v>1.053737146061789</v>
      </c>
      <c r="D396" s="140">
        <v>0.9718962123585426</v>
      </c>
      <c r="E396" s="140">
        <v>1.2191904753404</v>
      </c>
      <c r="F396" s="140">
        <v>0.9055983823417545</v>
      </c>
      <c r="G396" s="140">
        <v>0.8112846280401073</v>
      </c>
      <c r="H396" s="140">
        <v>1.122382672694274</v>
      </c>
      <c r="I396" s="140">
        <v>1.187528920766097</v>
      </c>
      <c r="J396" s="140">
        <v>0.9998952817329095</v>
      </c>
      <c r="K396" s="140">
        <v>0.6871040894722303</v>
      </c>
    </row>
    <row r="397" spans="8:8" ht="14.4">
      <c r="A397" s="53">
        <v>40771.0</v>
      </c>
      <c r="B397" s="140">
        <v>0.9528200211196763</v>
      </c>
      <c r="C397" s="140">
        <v>1.042989116192652</v>
      </c>
      <c r="D397" s="140">
        <v>0.9618571742580495</v>
      </c>
      <c r="E397" s="140">
        <v>1.199902692400389</v>
      </c>
      <c r="F397" s="140">
        <v>0.9003075634342406</v>
      </c>
      <c r="G397" s="140">
        <v>0.8037730013402297</v>
      </c>
      <c r="H397" s="140">
        <v>1.112135944742615</v>
      </c>
      <c r="I397" s="140">
        <v>1.174074841631905</v>
      </c>
      <c r="J397" s="140">
        <v>0.9928743716817783</v>
      </c>
      <c r="K397" s="140">
        <v>0.6836188862134203</v>
      </c>
    </row>
    <row r="398" spans="8:8" ht="14.4">
      <c r="A398" s="53">
        <v>40772.0</v>
      </c>
      <c r="B398" s="140">
        <v>0.9457912751251664</v>
      </c>
      <c r="C398" s="140">
        <v>1.03886847840243</v>
      </c>
      <c r="D398" s="140">
        <v>0.9590060413668122</v>
      </c>
      <c r="E398" s="140">
        <v>1.192670948535934</v>
      </c>
      <c r="F398" s="140">
        <v>0.8967981143256107</v>
      </c>
      <c r="G398" s="140">
        <v>0.8002625851692594</v>
      </c>
      <c r="H398" s="140">
        <v>1.110594690761131</v>
      </c>
      <c r="I398" s="140">
        <v>1.168823272622163</v>
      </c>
      <c r="J398" s="140">
        <v>0.9896845572738066</v>
      </c>
      <c r="K398" s="140">
        <v>0.6849364559692174</v>
      </c>
    </row>
    <row r="399" spans="8:8" ht="14.4">
      <c r="A399" s="53">
        <v>40773.0</v>
      </c>
      <c r="B399" s="140">
        <v>0.9299319042439461</v>
      </c>
      <c r="C399" s="140">
        <v>1.017034728468386</v>
      </c>
      <c r="D399" s="140">
        <v>0.9410045430900671</v>
      </c>
      <c r="E399" s="140">
        <v>1.181288276674295</v>
      </c>
      <c r="F399" s="140">
        <v>0.8776425382302685</v>
      </c>
      <c r="G399" s="140">
        <v>0.782702077089151</v>
      </c>
      <c r="H399" s="140">
        <v>1.094629956580409</v>
      </c>
      <c r="I399" s="140">
        <v>1.149057664097288</v>
      </c>
      <c r="J399" s="140">
        <v>0.974173110272351</v>
      </c>
      <c r="K399" s="140">
        <v>0.6736582613196822</v>
      </c>
    </row>
    <row r="400" spans="8:8" ht="14.4">
      <c r="A400" s="53">
        <v>40774.0</v>
      </c>
      <c r="B400" s="140">
        <v>0.9175082284501408</v>
      </c>
      <c r="C400" s="140">
        <v>1.006769681618167</v>
      </c>
      <c r="D400" s="140">
        <v>0.9282914888040261</v>
      </c>
      <c r="E400" s="140">
        <v>1.1678777410958</v>
      </c>
      <c r="F400" s="140">
        <v>0.8664151733153342</v>
      </c>
      <c r="G400" s="140">
        <v>0.7806336390978817</v>
      </c>
      <c r="H400" s="140">
        <v>1.089025285334701</v>
      </c>
      <c r="I400" s="140">
        <v>1.145352142705217</v>
      </c>
      <c r="J400" s="140">
        <v>0.9664177996865045</v>
      </c>
      <c r="K400" s="140">
        <v>0.6666998514800135</v>
      </c>
    </row>
    <row r="401" spans="8:8" ht="14.4">
      <c r="A401" s="53">
        <v>40777.0</v>
      </c>
      <c r="B401" s="140">
        <v>0.9119540957079839</v>
      </c>
      <c r="C401" s="140">
        <v>0.9976004282442251</v>
      </c>
      <c r="D401" s="140">
        <v>0.9207137947161651</v>
      </c>
      <c r="E401" s="140">
        <v>1.154283401352392</v>
      </c>
      <c r="F401" s="140">
        <v>0.860133480283521</v>
      </c>
      <c r="G401" s="140">
        <v>0.7745791523768099</v>
      </c>
      <c r="H401" s="140">
        <v>1.074380023404444</v>
      </c>
      <c r="I401" s="140">
        <v>1.128452933537412</v>
      </c>
      <c r="J401" s="140">
        <v>0.9593070021491451</v>
      </c>
      <c r="K401" s="140">
        <v>0.6632368557997451</v>
      </c>
    </row>
    <row r="402" spans="8:8" ht="14.4">
      <c r="A402" s="53">
        <v>40778.0</v>
      </c>
      <c r="B402" s="140">
        <v>0.9257153341459555</v>
      </c>
      <c r="C402" s="140">
        <v>1.015152408971033</v>
      </c>
      <c r="D402" s="140">
        <v>0.9354506997325156</v>
      </c>
      <c r="E402" s="140">
        <v>1.161099905677583</v>
      </c>
      <c r="F402" s="140">
        <v>0.8758348166855489</v>
      </c>
      <c r="G402" s="140">
        <v>0.7876848860689257</v>
      </c>
      <c r="H402" s="140">
        <v>1.087400626081091</v>
      </c>
      <c r="I402" s="140">
        <v>1.14253001535212</v>
      </c>
      <c r="J402" s="140">
        <v>0.9786046461730188</v>
      </c>
      <c r="K402" s="140">
        <v>0.6770782822769033</v>
      </c>
    </row>
    <row r="403" spans="8:8" ht="14.4">
      <c r="A403" s="53">
        <v>40779.0</v>
      </c>
      <c r="B403" s="140">
        <v>0.9207493138158388</v>
      </c>
      <c r="C403" s="140">
        <v>1.010711765520154</v>
      </c>
      <c r="D403" s="140">
        <v>0.93502002383819</v>
      </c>
      <c r="E403" s="140">
        <v>1.18116429993285</v>
      </c>
      <c r="F403" s="140">
        <v>0.8727341937927261</v>
      </c>
      <c r="G403" s="140">
        <v>0.782336777715779</v>
      </c>
      <c r="H403" s="140">
        <v>1.088052907204928</v>
      </c>
      <c r="I403" s="140">
        <v>1.146868924836685</v>
      </c>
      <c r="J403" s="140">
        <v>0.9848322489097301</v>
      </c>
      <c r="K403" s="140">
        <v>0.6717338871624497</v>
      </c>
    </row>
    <row r="404" spans="8:8" ht="14.4">
      <c r="A404" s="53">
        <v>40780.0</v>
      </c>
      <c r="B404" s="140">
        <v>0.9472175308613596</v>
      </c>
      <c r="C404" s="140">
        <v>1.035581722549523</v>
      </c>
      <c r="D404" s="140">
        <v>0.9532780863215871</v>
      </c>
      <c r="E404" s="140">
        <v>1.195836109974224</v>
      </c>
      <c r="F404" s="140">
        <v>0.8947386507978259</v>
      </c>
      <c r="G404" s="140">
        <v>0.8063264785434335</v>
      </c>
      <c r="H404" s="140">
        <v>1.107805821624692</v>
      </c>
      <c r="I404" s="140">
        <v>1.164505749918321</v>
      </c>
      <c r="J404" s="140">
        <v>1.001954242152767</v>
      </c>
      <c r="K404" s="140">
        <v>0.7027045379445508</v>
      </c>
    </row>
    <row r="405" spans="8:8" ht="14.4">
      <c r="A405" s="53">
        <v>40781.0</v>
      </c>
      <c r="B405" s="140">
        <v>0.9504440062046003</v>
      </c>
      <c r="C405" s="140">
        <v>1.034656655019949</v>
      </c>
      <c r="D405" s="140">
        <v>0.9560960532611145</v>
      </c>
      <c r="E405" s="140">
        <v>1.19781714585501</v>
      </c>
      <c r="F405" s="140">
        <v>0.8952083281500166</v>
      </c>
      <c r="G405" s="140">
        <v>0.8067101192992148</v>
      </c>
      <c r="H405" s="140">
        <v>1.109854428396366</v>
      </c>
      <c r="I405" s="140">
        <v>1.169213265170294</v>
      </c>
      <c r="J405" s="140">
        <v>1.006400028774539</v>
      </c>
      <c r="K405" s="140">
        <v>0.7003566657755144</v>
      </c>
    </row>
    <row r="406" spans="8:8" ht="14.4">
      <c r="A406" s="53">
        <v>40784.0</v>
      </c>
      <c r="B406" s="140">
        <v>0.9389670451595734</v>
      </c>
      <c r="C406" s="140">
        <v>1.017642417006726</v>
      </c>
      <c r="D406" s="140">
        <v>0.9463338479176034</v>
      </c>
      <c r="E406" s="140">
        <v>1.192446018048998</v>
      </c>
      <c r="F406" s="140">
        <v>0.8816242500222069</v>
      </c>
      <c r="G406" s="140">
        <v>0.7940460932186814</v>
      </c>
      <c r="H406" s="140">
        <v>1.106595906118108</v>
      </c>
      <c r="I406" s="140">
        <v>1.167716641821523</v>
      </c>
      <c r="J406" s="140">
        <v>1.001746940007882</v>
      </c>
      <c r="K406" s="140">
        <v>0.6811178721764339</v>
      </c>
    </row>
    <row r="407" spans="8:8" ht="14.4">
      <c r="A407" s="53">
        <v>40785.0</v>
      </c>
      <c r="B407" s="140">
        <v>0.932401687152391</v>
      </c>
      <c r="C407" s="140">
        <v>1.01114050617438</v>
      </c>
      <c r="D407" s="140">
        <v>0.9407451231014256</v>
      </c>
      <c r="E407" s="140">
        <v>1.16474349181556</v>
      </c>
      <c r="F407" s="140">
        <v>0.8753510145950366</v>
      </c>
      <c r="G407" s="140">
        <v>0.7890317620997075</v>
      </c>
      <c r="H407" s="140">
        <v>1.09940858474581</v>
      </c>
      <c r="I407" s="140">
        <v>1.156003805011315</v>
      </c>
      <c r="J407" s="140">
        <v>0.9904704275532908</v>
      </c>
      <c r="K407" s="140">
        <v>0.6806960039570287</v>
      </c>
    </row>
    <row r="408" spans="8:8" ht="14.4">
      <c r="A408" s="53">
        <v>40786.0</v>
      </c>
      <c r="B408" s="140">
        <v>0.9312959253982304</v>
      </c>
      <c r="C408" s="140">
        <v>1.010265515132477</v>
      </c>
      <c r="D408" s="140">
        <v>0.9349537093903664</v>
      </c>
      <c r="E408" s="140">
        <v>1.148632533136752</v>
      </c>
      <c r="F408" s="140">
        <v>0.8737493992163938</v>
      </c>
      <c r="G408" s="140">
        <v>0.7864682434737192</v>
      </c>
      <c r="H408" s="140">
        <v>1.098578529496244</v>
      </c>
      <c r="I408" s="140">
        <v>1.151524612865419</v>
      </c>
      <c r="J408" s="140">
        <v>0.9820428506728298</v>
      </c>
      <c r="K408" s="140">
        <v>0.6844260321917209</v>
      </c>
    </row>
    <row r="409" spans="8:8" ht="14.4">
      <c r="A409" s="53">
        <v>40787.0</v>
      </c>
      <c r="B409" s="140">
        <v>0.9249917331427906</v>
      </c>
      <c r="C409" s="140">
        <v>1.003968144433345</v>
      </c>
      <c r="D409" s="140">
        <v>0.929444501696684</v>
      </c>
      <c r="E409" s="140">
        <v>1.144566727160377</v>
      </c>
      <c r="F409" s="140">
        <v>0.8674132275776216</v>
      </c>
      <c r="G409" s="140">
        <v>0.7812254935334816</v>
      </c>
      <c r="H409" s="140">
        <v>1.089059504936352</v>
      </c>
      <c r="I409" s="140">
        <v>1.141469435315147</v>
      </c>
      <c r="J409" s="140">
        <v>0.9812511110822809</v>
      </c>
      <c r="K409" s="140">
        <v>0.6867582457032213</v>
      </c>
    </row>
    <row r="410" spans="8:8" ht="14.4">
      <c r="A410" s="53">
        <v>40788.0</v>
      </c>
      <c r="B410" s="140">
        <v>0.9138191456222013</v>
      </c>
      <c r="C410" s="140">
        <v>0.9947608501733947</v>
      </c>
      <c r="D410" s="140">
        <v>0.9186531368215116</v>
      </c>
      <c r="E410" s="140">
        <v>1.124276430763082</v>
      </c>
      <c r="F410" s="140">
        <v>0.8574804748779801</v>
      </c>
      <c r="G410" s="140">
        <v>0.7726343934636393</v>
      </c>
      <c r="H410" s="140">
        <v>1.076884857906807</v>
      </c>
      <c r="I410" s="140">
        <v>1.126486350446301</v>
      </c>
      <c r="J410" s="140">
        <v>0.9734491988017135</v>
      </c>
      <c r="K410" s="140">
        <v>0.6791763906816823</v>
      </c>
    </row>
    <row r="411" spans="8:8" ht="14.4">
      <c r="A411" s="53">
        <v>40791.0</v>
      </c>
      <c r="B411" s="140">
        <v>0.8903750833147721</v>
      </c>
      <c r="C411" s="140">
        <v>0.9695210647539172</v>
      </c>
      <c r="D411" s="140">
        <v>0.8949672170932182</v>
      </c>
      <c r="E411" s="140">
        <v>1.095529508583251</v>
      </c>
      <c r="F411" s="140">
        <v>0.8338816758599924</v>
      </c>
      <c r="G411" s="140">
        <v>0.758914175891641</v>
      </c>
      <c r="H411" s="140">
        <v>1.056008699168929</v>
      </c>
      <c r="I411" s="140">
        <v>1.101781938293963</v>
      </c>
      <c r="J411" s="140">
        <v>0.9484221896549738</v>
      </c>
      <c r="K411" s="140">
        <v>0.6677285961797893</v>
      </c>
    </row>
    <row r="412" spans="8:8" ht="14.4">
      <c r="A412" s="53">
        <v>40792.0</v>
      </c>
      <c r="B412" s="140">
        <v>0.8863725381927153</v>
      </c>
      <c r="C412" s="140">
        <v>0.9576097675021648</v>
      </c>
      <c r="D412" s="140">
        <v>0.8882488014504591</v>
      </c>
      <c r="E412" s="140">
        <v>1.088017493968703</v>
      </c>
      <c r="F412" s="140">
        <v>0.8272627092967776</v>
      </c>
      <c r="G412" s="140">
        <v>0.7564943755950573</v>
      </c>
      <c r="H412" s="140">
        <v>1.043517063821065</v>
      </c>
      <c r="I412" s="140">
        <v>1.091723407136222</v>
      </c>
      <c r="J412" s="140">
        <v>0.9387891579877858</v>
      </c>
      <c r="K412" s="140">
        <v>0.6667196674770686</v>
      </c>
    </row>
    <row r="413" spans="8:8" ht="14.4">
      <c r="A413" s="53">
        <v>40793.0</v>
      </c>
      <c r="B413" s="140">
        <v>0.9092043119324587</v>
      </c>
      <c r="C413" s="140">
        <v>0.978844691386649</v>
      </c>
      <c r="D413" s="140">
        <v>0.9078765638765964</v>
      </c>
      <c r="E413" s="140">
        <v>1.103712957023986</v>
      </c>
      <c r="F413" s="140">
        <v>0.8447468756157321</v>
      </c>
      <c r="G413" s="140">
        <v>0.7710606348225264</v>
      </c>
      <c r="H413" s="140">
        <v>1.065988163196735</v>
      </c>
      <c r="I413" s="140">
        <v>1.111282706924443</v>
      </c>
      <c r="J413" s="140">
        <v>0.9596215353179205</v>
      </c>
      <c r="K413" s="140">
        <v>0.6803833000663067</v>
      </c>
    </row>
    <row r="414" spans="8:8" ht="14.4">
      <c r="A414" s="53">
        <v>40794.0</v>
      </c>
      <c r="B414" s="140">
        <v>0.9007512207963422</v>
      </c>
      <c r="C414" s="140">
        <v>0.9653817133805642</v>
      </c>
      <c r="D414" s="140">
        <v>0.8985019491537396</v>
      </c>
      <c r="E414" s="140">
        <v>1.089469366864412</v>
      </c>
      <c r="F414" s="140">
        <v>0.8361010751761385</v>
      </c>
      <c r="G414" s="140">
        <v>0.7620805583323551</v>
      </c>
      <c r="H414" s="140">
        <v>1.056150997518827</v>
      </c>
      <c r="I414" s="140">
        <v>1.110381632371743</v>
      </c>
      <c r="J414" s="140">
        <v>0.9521554085049665</v>
      </c>
      <c r="K414" s="140">
        <v>0.6757154426758155</v>
      </c>
    </row>
    <row r="415" spans="8:8" ht="14.4">
      <c r="A415" s="53">
        <v>40795.0</v>
      </c>
      <c r="B415" s="140">
        <v>0.8988202508635337</v>
      </c>
      <c r="C415" s="140">
        <v>0.9608207328741726</v>
      </c>
      <c r="D415" s="140">
        <v>0.8939673092640167</v>
      </c>
      <c r="E415" s="140">
        <v>1.093031325670772</v>
      </c>
      <c r="F415" s="140">
        <v>0.8317408821165665</v>
      </c>
      <c r="G415" s="140">
        <v>0.7572332257926768</v>
      </c>
      <c r="H415" s="140">
        <v>1.050842722746136</v>
      </c>
      <c r="I415" s="140">
        <v>1.098744951717674</v>
      </c>
      <c r="J415" s="140">
        <v>0.946323609897727</v>
      </c>
      <c r="K415" s="140">
        <v>0.6785825434016501</v>
      </c>
    </row>
    <row r="416" spans="8:8" ht="14.4">
      <c r="A416" s="53">
        <v>40799.0</v>
      </c>
      <c r="B416" s="140">
        <v>0.8833407016466596</v>
      </c>
      <c r="C416" s="140">
        <v>0.9450946957002395</v>
      </c>
      <c r="D416" s="140">
        <v>0.8748552381793276</v>
      </c>
      <c r="E416" s="140">
        <v>1.071492823842025</v>
      </c>
      <c r="F416" s="140">
        <v>0.8258634663372814</v>
      </c>
      <c r="G416" s="140">
        <v>0.747808114459377</v>
      </c>
      <c r="H416" s="140">
        <v>1.035096036221352</v>
      </c>
      <c r="I416" s="140">
        <v>1.078367480591031</v>
      </c>
      <c r="J416" s="140">
        <v>0.9339111941637108</v>
      </c>
      <c r="K416" s="140">
        <v>0.6744496784211705</v>
      </c>
    </row>
    <row r="417" spans="8:8" ht="14.4">
      <c r="A417" s="53">
        <v>40800.0</v>
      </c>
      <c r="B417" s="140">
        <v>0.893992166506066</v>
      </c>
      <c r="C417" s="140">
        <v>0.9564630421377213</v>
      </c>
      <c r="D417" s="140">
        <v>0.8832685088150494</v>
      </c>
      <c r="E417" s="140">
        <v>1.082785292025126</v>
      </c>
      <c r="F417" s="140">
        <v>0.832226952957064</v>
      </c>
      <c r="G417" s="140">
        <v>0.7539282793848044</v>
      </c>
      <c r="H417" s="140">
        <v>1.039381529359572</v>
      </c>
      <c r="I417" s="140">
        <v>1.08658600793862</v>
      </c>
      <c r="J417" s="140">
        <v>0.9464195972555808</v>
      </c>
      <c r="K417" s="140">
        <v>0.6758122507739582</v>
      </c>
    </row>
    <row r="418" spans="8:8" ht="14.4">
      <c r="A418" s="53">
        <v>40801.0</v>
      </c>
      <c r="B418" s="140">
        <v>0.8930002230689829</v>
      </c>
      <c r="C418" s="140">
        <v>0.9586498633024729</v>
      </c>
      <c r="D418" s="140">
        <v>0.8823696929301416</v>
      </c>
      <c r="E418" s="140">
        <v>1.086005411148188</v>
      </c>
      <c r="F418" s="140">
        <v>0.8322446535675492</v>
      </c>
      <c r="G418" s="140">
        <v>0.7569256791616151</v>
      </c>
      <c r="H418" s="140">
        <v>1.040575447389969</v>
      </c>
      <c r="I418" s="140">
        <v>1.086675262200045</v>
      </c>
      <c r="J418" s="140">
        <v>0.9523839885013764</v>
      </c>
      <c r="K418" s="140">
        <v>0.6716027104812984</v>
      </c>
    </row>
    <row r="419" spans="8:8" ht="14.4">
      <c r="A419" s="53">
        <v>40802.0</v>
      </c>
      <c r="B419" s="140">
        <v>0.89584247934779</v>
      </c>
      <c r="C419" s="140">
        <v>0.9574047040813374</v>
      </c>
      <c r="D419" s="140">
        <v>0.8819704359251065</v>
      </c>
      <c r="E419" s="140">
        <v>1.094101708705714</v>
      </c>
      <c r="F419" s="140">
        <v>0.8310960185682376</v>
      </c>
      <c r="G419" s="140">
        <v>0.756084916062006</v>
      </c>
      <c r="H419" s="140">
        <v>1.040857870170089</v>
      </c>
      <c r="I419" s="140">
        <v>1.086997372034167</v>
      </c>
      <c r="J419" s="140">
        <v>0.9521746787033155</v>
      </c>
      <c r="K419" s="140">
        <v>0.6743337863478284</v>
      </c>
    </row>
    <row r="420" spans="8:8" ht="14.4">
      <c r="A420" s="53">
        <v>40805.0</v>
      </c>
      <c r="B420" s="140">
        <v>0.8763459462118838</v>
      </c>
      <c r="C420" s="140">
        <v>0.9400319403176494</v>
      </c>
      <c r="D420" s="140">
        <v>0.8638361945178823</v>
      </c>
      <c r="E420" s="140">
        <v>1.075565914396746</v>
      </c>
      <c r="F420" s="140">
        <v>0.8139701073589729</v>
      </c>
      <c r="G420" s="140">
        <v>0.7338765390504437</v>
      </c>
      <c r="H420" s="140">
        <v>1.024790045346753</v>
      </c>
      <c r="I420" s="140">
        <v>1.071826182784664</v>
      </c>
      <c r="J420" s="140">
        <v>0.9359870033665353</v>
      </c>
      <c r="K420" s="140">
        <v>0.6603732469813315</v>
      </c>
    </row>
    <row r="421" spans="8:8" ht="14.4">
      <c r="A421" s="53">
        <v>40806.0</v>
      </c>
      <c r="B421" s="140">
        <v>0.8816135295605136</v>
      </c>
      <c r="C421" s="140">
        <v>0.9470537406120985</v>
      </c>
      <c r="D421" s="140">
        <v>0.8656681017757105</v>
      </c>
      <c r="E421" s="140">
        <v>1.098234755229108</v>
      </c>
      <c r="F421" s="140">
        <v>0.8170626428222612</v>
      </c>
      <c r="G421" s="140">
        <v>0.7321192362310915</v>
      </c>
      <c r="H421" s="140">
        <v>1.025418298942668</v>
      </c>
      <c r="I421" s="140">
        <v>1.074861509763654</v>
      </c>
      <c r="J421" s="140">
        <v>0.9383388613531449</v>
      </c>
      <c r="K421" s="140">
        <v>0.666469205855259</v>
      </c>
    </row>
    <row r="422" spans="8:8" ht="14.4">
      <c r="A422" s="53">
        <v>40807.0</v>
      </c>
      <c r="B422" s="140">
        <v>0.9116198635820973</v>
      </c>
      <c r="C422" s="140">
        <v>0.9830684620883405</v>
      </c>
      <c r="D422" s="140">
        <v>0.897010069444487</v>
      </c>
      <c r="E422" s="140">
        <v>1.123159211779532</v>
      </c>
      <c r="F422" s="140">
        <v>0.8417256029300003</v>
      </c>
      <c r="G422" s="140">
        <v>0.7498484328708905</v>
      </c>
      <c r="H422" s="140">
        <v>1.050954305990172</v>
      </c>
      <c r="I422" s="140">
        <v>1.102974879410669</v>
      </c>
      <c r="J422" s="140">
        <v>0.9658560556567527</v>
      </c>
      <c r="K422" s="140">
        <v>0.6830406036007866</v>
      </c>
    </row>
    <row r="423" spans="8:8" ht="14.4">
      <c r="A423" s="53">
        <v>40808.0</v>
      </c>
      <c r="B423" s="140">
        <v>0.8832773409014802</v>
      </c>
      <c r="C423" s="140">
        <v>0.9543442455573516</v>
      </c>
      <c r="D423" s="140">
        <v>0.8702437371602446</v>
      </c>
      <c r="E423" s="140">
        <v>1.093101086909075</v>
      </c>
      <c r="F423" s="140">
        <v>0.8169834138846844</v>
      </c>
      <c r="G423" s="140">
        <v>0.7196351910259722</v>
      </c>
      <c r="H423" s="140">
        <v>1.024481518983105</v>
      </c>
      <c r="I423" s="140">
        <v>1.070596087453762</v>
      </c>
      <c r="J423" s="140">
        <v>0.9408803934373899</v>
      </c>
      <c r="K423" s="140">
        <v>0.6625482108435147</v>
      </c>
    </row>
    <row r="424" spans="8:8" ht="14.4">
      <c r="A424" s="53">
        <v>40809.0</v>
      </c>
      <c r="B424" s="140">
        <v>0.8766093545158387</v>
      </c>
      <c r="C424" s="140">
        <v>0.9469772906155264</v>
      </c>
      <c r="D424" s="140">
        <v>0.8668976755455187</v>
      </c>
      <c r="E424" s="140">
        <v>1.088017770064574</v>
      </c>
      <c r="F424" s="140">
        <v>0.8144218153803977</v>
      </c>
      <c r="G424" s="140">
        <v>0.7122191633284358</v>
      </c>
      <c r="H424" s="140">
        <v>1.012288786250092</v>
      </c>
      <c r="I424" s="140">
        <v>1.061240410593333</v>
      </c>
      <c r="J424" s="140">
        <v>0.9370563114517759</v>
      </c>
      <c r="K424" s="140">
        <v>0.6598322327641627</v>
      </c>
    </row>
    <row r="425" spans="8:8" ht="14.4">
      <c r="A425" s="53">
        <v>40812.0</v>
      </c>
      <c r="B425" s="140">
        <v>0.8617993776426525</v>
      </c>
      <c r="C425" s="140">
        <v>0.935127972409527</v>
      </c>
      <c r="D425" s="140">
        <v>0.8544989300632125</v>
      </c>
      <c r="E425" s="140">
        <v>1.065852044513268</v>
      </c>
      <c r="F425" s="140">
        <v>0.8042074376732595</v>
      </c>
      <c r="G425" s="140">
        <v>0.6956627937114427</v>
      </c>
      <c r="H425" s="140">
        <v>0.9942324965442747</v>
      </c>
      <c r="I425" s="140">
        <v>1.04225389264036</v>
      </c>
      <c r="J425" s="140">
        <v>0.9208001847088099</v>
      </c>
      <c r="K425" s="140">
        <v>0.6371844444228979</v>
      </c>
    </row>
    <row r="426" spans="8:8" ht="14.4">
      <c r="A426" s="53">
        <v>40813.0</v>
      </c>
      <c r="B426" s="140">
        <v>0.8687292690857542</v>
      </c>
      <c r="C426" s="140">
        <v>0.9472334203402087</v>
      </c>
      <c r="D426" s="140">
        <v>0.8587551562467692</v>
      </c>
      <c r="E426" s="140">
        <v>1.066311618282251</v>
      </c>
      <c r="F426" s="140">
        <v>0.8086571023413142</v>
      </c>
      <c r="G426" s="140">
        <v>0.6970547203825292</v>
      </c>
      <c r="H426" s="140">
        <v>0.9988666102608605</v>
      </c>
      <c r="I426" s="140">
        <v>1.043909946052284</v>
      </c>
      <c r="J426" s="140">
        <v>0.9259837004219541</v>
      </c>
      <c r="K426" s="140">
        <v>0.6448420525614222</v>
      </c>
    </row>
    <row r="427" spans="8:8" ht="14.4">
      <c r="A427" s="53">
        <v>40814.0</v>
      </c>
      <c r="B427" s="140">
        <v>0.8567225905291391</v>
      </c>
      <c r="C427" s="140">
        <v>0.9333833105939473</v>
      </c>
      <c r="D427" s="140">
        <v>0.8542893097513453</v>
      </c>
      <c r="E427" s="140">
        <v>1.060433556263092</v>
      </c>
      <c r="F427" s="140">
        <v>0.7976883864069381</v>
      </c>
      <c r="G427" s="140">
        <v>0.6833682856993087</v>
      </c>
      <c r="H427" s="140">
        <v>0.9854284503239762</v>
      </c>
      <c r="I427" s="140">
        <v>1.029764426166352</v>
      </c>
      <c r="J427" s="140">
        <v>0.9112911007447495</v>
      </c>
      <c r="K427" s="140">
        <v>0.6376006156792847</v>
      </c>
    </row>
    <row r="428" spans="8:8" ht="14.4">
      <c r="A428" s="53">
        <v>40815.0</v>
      </c>
      <c r="B428" s="140">
        <v>0.8356549210570313</v>
      </c>
      <c r="C428" s="140">
        <v>0.9107134009131848</v>
      </c>
      <c r="D428" s="140">
        <v>0.8438161578201485</v>
      </c>
      <c r="E428" s="140">
        <v>1.011879188045223</v>
      </c>
      <c r="F428" s="140">
        <v>0.7796860925420512</v>
      </c>
      <c r="G428" s="140">
        <v>0.6732300836256154</v>
      </c>
      <c r="H428" s="140">
        <v>0.9631641911566765</v>
      </c>
      <c r="I428" s="140">
        <v>1.003424598330201</v>
      </c>
      <c r="J428" s="140">
        <v>0.8856921187424039</v>
      </c>
      <c r="K428" s="140">
        <v>0.6370489655207275</v>
      </c>
    </row>
    <row r="429" spans="8:8" ht="14.4">
      <c r="A429" s="53">
        <v>40816.0</v>
      </c>
      <c r="B429" s="140">
        <v>0.8337108839703474</v>
      </c>
      <c r="C429" s="140">
        <v>0.9055389367830707</v>
      </c>
      <c r="D429" s="140">
        <v>0.8391229788106391</v>
      </c>
      <c r="E429" s="140">
        <v>0.9887998404904245</v>
      </c>
      <c r="F429" s="140">
        <v>0.7762847773389343</v>
      </c>
      <c r="G429" s="140">
        <v>0.6724462694625529</v>
      </c>
      <c r="H429" s="140">
        <v>0.9624682183806634</v>
      </c>
      <c r="I429" s="140">
        <v>1.002414069598085</v>
      </c>
      <c r="J429" s="140">
        <v>0.8840142242289238</v>
      </c>
      <c r="K429" s="140">
        <v>0.6347805539521133</v>
      </c>
    </row>
    <row r="430" spans="8:8" ht="14.4">
      <c r="A430" s="53">
        <v>40826.0</v>
      </c>
      <c r="B430" s="140">
        <v>0.8284868248842409</v>
      </c>
      <c r="C430" s="140">
        <v>0.8974053597948422</v>
      </c>
      <c r="D430" s="140">
        <v>0.8346199030015463</v>
      </c>
      <c r="E430" s="140">
        <v>0.9709734824827336</v>
      </c>
      <c r="F430" s="140">
        <v>0.7732842878682566</v>
      </c>
      <c r="G430" s="140">
        <v>0.6578083897750244</v>
      </c>
      <c r="H430" s="140">
        <v>0.9533752065626024</v>
      </c>
      <c r="I430" s="140">
        <v>1.001863693066107</v>
      </c>
      <c r="J430" s="140">
        <v>0.8812232758694568</v>
      </c>
      <c r="K430" s="140">
        <v>0.630146795897387</v>
      </c>
    </row>
    <row r="431" spans="8:8" ht="14.4">
      <c r="A431" s="53">
        <v>40827.0</v>
      </c>
      <c r="B431" s="140">
        <v>0.8181833899760379</v>
      </c>
      <c r="C431" s="140">
        <v>0.8943751333157127</v>
      </c>
      <c r="D431" s="140">
        <v>0.8327043896169333</v>
      </c>
      <c r="E431" s="140">
        <v>0.9621135845723792</v>
      </c>
      <c r="F431" s="140">
        <v>0.7758438999376022</v>
      </c>
      <c r="G431" s="140">
        <v>0.6551233625213745</v>
      </c>
      <c r="H431" s="140">
        <v>0.946928496546515</v>
      </c>
      <c r="I431" s="140">
        <v>0.9995415101183077</v>
      </c>
      <c r="J431" s="140">
        <v>0.8748435742923749</v>
      </c>
      <c r="K431" s="140">
        <v>0.6403599775177309</v>
      </c>
    </row>
    <row r="432" spans="8:8" ht="14.4">
      <c r="A432" s="53">
        <v>40828.0</v>
      </c>
      <c r="B432" s="140">
        <v>0.8441128573352465</v>
      </c>
      <c r="C432" s="140">
        <v>0.9287107667586755</v>
      </c>
      <c r="D432" s="140">
        <v>0.861264381349781</v>
      </c>
      <c r="E432" s="140">
        <v>0.9842722142936385</v>
      </c>
      <c r="F432" s="140">
        <v>0.8015317165702995</v>
      </c>
      <c r="G432" s="140">
        <v>0.6817341483370472</v>
      </c>
      <c r="H432" s="140">
        <v>0.9775379865298293</v>
      </c>
      <c r="I432" s="140">
        <v>1.031115287423327</v>
      </c>
      <c r="J432" s="140">
        <v>0.9064132051941822</v>
      </c>
      <c r="K432" s="140">
        <v>0.6686156246257726</v>
      </c>
    </row>
    <row r="433" spans="8:8" ht="14.4">
      <c r="A433" s="53">
        <v>40829.0</v>
      </c>
      <c r="B433" s="140">
        <v>0.853517826359195</v>
      </c>
      <c r="C433" s="140">
        <v>0.9389911363672422</v>
      </c>
      <c r="D433" s="140">
        <v>0.8674126606835201</v>
      </c>
      <c r="E433" s="140">
        <v>0.9999712146930146</v>
      </c>
      <c r="F433" s="140">
        <v>0.8133733277491558</v>
      </c>
      <c r="G433" s="140">
        <v>0.6875012878794237</v>
      </c>
      <c r="H433" s="140">
        <v>0.9879463668667728</v>
      </c>
      <c r="I433" s="140">
        <v>1.042828562699758</v>
      </c>
      <c r="J433" s="140">
        <v>0.9199732976662193</v>
      </c>
      <c r="K433" s="140">
        <v>0.6692629846985199</v>
      </c>
    </row>
    <row r="434" spans="8:8" ht="14.4">
      <c r="A434" s="53">
        <v>40830.0</v>
      </c>
      <c r="B434" s="140">
        <v>0.8511398799757423</v>
      </c>
      <c r="C434" s="140">
        <v>0.9325697382412382</v>
      </c>
      <c r="D434" s="140">
        <v>0.8580902187503961</v>
      </c>
      <c r="E434" s="140">
        <v>0.9901648182662609</v>
      </c>
      <c r="F434" s="140">
        <v>0.8104633874202876</v>
      </c>
      <c r="G434" s="140">
        <v>0.6839740033191964</v>
      </c>
      <c r="H434" s="140">
        <v>0.983092017100316</v>
      </c>
      <c r="I434" s="140">
        <v>1.03635315799885</v>
      </c>
      <c r="J434" s="140">
        <v>0.9165040864256365</v>
      </c>
      <c r="K434" s="140">
        <v>0.6700880908406852</v>
      </c>
    </row>
    <row r="435" spans="8:8" ht="14.4">
      <c r="A435" s="53">
        <v>40833.0</v>
      </c>
      <c r="B435" s="140">
        <v>0.8511511201309873</v>
      </c>
      <c r="C435" s="140">
        <v>0.9357688382206915</v>
      </c>
      <c r="D435" s="140">
        <v>0.8577470533871905</v>
      </c>
      <c r="E435" s="140">
        <v>1.012133597309917</v>
      </c>
      <c r="F435" s="140">
        <v>0.811488278548725</v>
      </c>
      <c r="G435" s="140">
        <v>0.683341286335418</v>
      </c>
      <c r="H435" s="140">
        <v>0.9921214424160023</v>
      </c>
      <c r="I435" s="140">
        <v>1.037008037526176</v>
      </c>
      <c r="J435" s="140">
        <v>0.9237569087319148</v>
      </c>
      <c r="K435" s="140">
        <v>0.675005555363769</v>
      </c>
    </row>
    <row r="436" spans="8:8" ht="14.4">
      <c r="A436" s="53">
        <v>40834.0</v>
      </c>
      <c r="B436" s="140">
        <v>0.8196472054038854</v>
      </c>
      <c r="C436" s="140">
        <v>0.9071442178076256</v>
      </c>
      <c r="D436" s="140">
        <v>0.8296998671197084</v>
      </c>
      <c r="E436" s="140">
        <v>0.9990079908355268</v>
      </c>
      <c r="F436" s="140">
        <v>0.7873390750926591</v>
      </c>
      <c r="G436" s="140">
        <v>0.6605124743179219</v>
      </c>
      <c r="H436" s="140">
        <v>0.9709320843453241</v>
      </c>
      <c r="I436" s="140">
        <v>1.009425229848421</v>
      </c>
      <c r="J436" s="140">
        <v>0.8982267509860324</v>
      </c>
      <c r="K436" s="140">
        <v>0.6577385272596111</v>
      </c>
    </row>
    <row r="437" spans="8:8" ht="14.4">
      <c r="A437" s="53">
        <v>40835.0</v>
      </c>
      <c r="B437" s="140">
        <v>0.8150385321594069</v>
      </c>
      <c r="C437" s="140">
        <v>0.9031012787044831</v>
      </c>
      <c r="D437" s="140">
        <v>0.8218894482474984</v>
      </c>
      <c r="E437" s="140">
        <v>0.9813920020426131</v>
      </c>
      <c r="F437" s="140">
        <v>0.7847901521537101</v>
      </c>
      <c r="G437" s="140">
        <v>0.6555332664712739</v>
      </c>
      <c r="H437" s="140">
        <v>0.9649957881766716</v>
      </c>
      <c r="I437" s="140">
        <v>1.005131548155658</v>
      </c>
      <c r="J437" s="140">
        <v>0.8935015670562799</v>
      </c>
      <c r="K437" s="140">
        <v>0.658697989468205</v>
      </c>
    </row>
    <row r="438" spans="8:8" ht="14.4">
      <c r="A438" s="53">
        <v>40836.0</v>
      </c>
      <c r="B438" s="140">
        <v>0.7908679372597485</v>
      </c>
      <c r="C438" s="140">
        <v>0.8751860145295141</v>
      </c>
      <c r="D438" s="140">
        <v>0.8014292648502243</v>
      </c>
      <c r="E438" s="140">
        <v>0.9364717319744226</v>
      </c>
      <c r="F438" s="140">
        <v>0.7642761781858635</v>
      </c>
      <c r="G438" s="140">
        <v>0.6377634829253207</v>
      </c>
      <c r="H438" s="140">
        <v>0.9372359101902129</v>
      </c>
      <c r="I438" s="140">
        <v>0.9788703787979817</v>
      </c>
      <c r="J438" s="140">
        <v>0.8694477596036806</v>
      </c>
      <c r="K438" s="140">
        <v>0.6493760890508031</v>
      </c>
    </row>
    <row r="439" spans="8:8" ht="14.4">
      <c r="A439" s="53">
        <v>40837.0</v>
      </c>
      <c r="B439" s="140">
        <v>0.7742785380701578</v>
      </c>
      <c r="C439" s="140">
        <v>0.8607322500774417</v>
      </c>
      <c r="D439" s="140">
        <v>0.7880567423730978</v>
      </c>
      <c r="E439" s="140">
        <v>0.9187743722431454</v>
      </c>
      <c r="F439" s="140">
        <v>0.7576224620703158</v>
      </c>
      <c r="G439" s="140">
        <v>0.6355602656016939</v>
      </c>
      <c r="H439" s="140">
        <v>0.9288557474862672</v>
      </c>
      <c r="I439" s="140">
        <v>0.9685442068816559</v>
      </c>
      <c r="J439" s="140">
        <v>0.8496791333834043</v>
      </c>
      <c r="K439" s="140">
        <v>0.6541542358713207</v>
      </c>
    </row>
    <row r="440" spans="8:8" ht="14.4">
      <c r="A440" s="53">
        <v>40840.0</v>
      </c>
      <c r="B440" s="140">
        <v>0.7912419346316436</v>
      </c>
      <c r="C440" s="140">
        <v>0.878871075542609</v>
      </c>
      <c r="D440" s="140">
        <v>0.8014018950447676</v>
      </c>
      <c r="E440" s="140">
        <v>0.9200852456702097</v>
      </c>
      <c r="F440" s="140">
        <v>0.7724310369922476</v>
      </c>
      <c r="G440" s="140">
        <v>0.6516277612323577</v>
      </c>
      <c r="H440" s="140">
        <v>0.947916613369288</v>
      </c>
      <c r="I440" s="140">
        <v>0.9858735150209703</v>
      </c>
      <c r="J440" s="140">
        <v>0.8681801459422218</v>
      </c>
      <c r="K440" s="140">
        <v>0.6764287084562494</v>
      </c>
    </row>
    <row r="441" spans="8:8" ht="14.4">
      <c r="A441" s="53">
        <v>40841.0</v>
      </c>
      <c r="B441" s="140">
        <v>0.8151863530020796</v>
      </c>
      <c r="C441" s="140">
        <v>0.8986236494152939</v>
      </c>
      <c r="D441" s="140">
        <v>0.8199912549455112</v>
      </c>
      <c r="E441" s="140">
        <v>0.950342534969265</v>
      </c>
      <c r="F441" s="140">
        <v>0.7890788338130768</v>
      </c>
      <c r="G441" s="140">
        <v>0.6714321391804352</v>
      </c>
      <c r="H441" s="140">
        <v>0.970402841885175</v>
      </c>
      <c r="I441" s="140">
        <v>1.00916000846323</v>
      </c>
      <c r="J441" s="140">
        <v>0.8926910870795657</v>
      </c>
      <c r="K441" s="140">
        <v>0.6813088341672292</v>
      </c>
    </row>
    <row r="442" spans="8:8" ht="14.4">
      <c r="A442" s="53">
        <v>40842.0</v>
      </c>
      <c r="B442" s="140">
        <v>0.8207747364909294</v>
      </c>
      <c r="C442" s="140">
        <v>0.9093063652858175</v>
      </c>
      <c r="D442" s="140">
        <v>0.8279249533566923</v>
      </c>
      <c r="E442" s="140">
        <v>0.9442109666131474</v>
      </c>
      <c r="F442" s="140">
        <v>0.7966795578140095</v>
      </c>
      <c r="G442" s="140">
        <v>0.6835818236812193</v>
      </c>
      <c r="H442" s="140">
        <v>0.9814993895462732</v>
      </c>
      <c r="I442" s="140">
        <v>1.019380817269941</v>
      </c>
      <c r="J442" s="140">
        <v>0.9076378437980038</v>
      </c>
      <c r="K442" s="140">
        <v>0.6831352873531672</v>
      </c>
    </row>
    <row r="443" spans="8:8" ht="14.4">
      <c r="A443" s="53">
        <v>40843.0</v>
      </c>
      <c r="B443" s="140">
        <v>0.8190892042711239</v>
      </c>
      <c r="C443" s="140">
        <v>0.908635637430933</v>
      </c>
      <c r="D443" s="140">
        <v>0.8279878941585511</v>
      </c>
      <c r="E443" s="140">
        <v>0.9490619421205604</v>
      </c>
      <c r="F443" s="140">
        <v>0.8039068172921563</v>
      </c>
      <c r="G443" s="140">
        <v>0.6857830149369551</v>
      </c>
      <c r="H443" s="140">
        <v>0.981970778265981</v>
      </c>
      <c r="I443" s="140">
        <v>1.020663286121425</v>
      </c>
      <c r="J443" s="140">
        <v>0.9000300956702185</v>
      </c>
      <c r="K443" s="140">
        <v>0.6884858198687561</v>
      </c>
    </row>
    <row r="444" spans="8:8" ht="14.4">
      <c r="A444" s="53">
        <v>40844.0</v>
      </c>
      <c r="B444" s="140">
        <v>0.839816167795082</v>
      </c>
      <c r="C444" s="140">
        <v>0.9281471697756736</v>
      </c>
      <c r="D444" s="140">
        <v>0.8464393754139851</v>
      </c>
      <c r="E444" s="140">
        <v>0.9673265136540801</v>
      </c>
      <c r="F444" s="140">
        <v>0.819501990433153</v>
      </c>
      <c r="G444" s="140">
        <v>0.7069527068165186</v>
      </c>
      <c r="H444" s="140">
        <v>1.000768420308865</v>
      </c>
      <c r="I444" s="140">
        <v>1.037551173373151</v>
      </c>
      <c r="J444" s="140">
        <v>0.9190841209742019</v>
      </c>
      <c r="K444" s="140">
        <v>0.6974639324762504</v>
      </c>
    </row>
    <row r="445" spans="8:8" ht="14.4">
      <c r="A445" s="53">
        <v>40847.0</v>
      </c>
      <c r="B445" s="140">
        <v>0.836822592918292</v>
      </c>
      <c r="C445" s="140">
        <v>0.9300168284121821</v>
      </c>
      <c r="D445" s="140">
        <v>0.8544452498607158</v>
      </c>
      <c r="E445" s="140">
        <v>0.9817515816038008</v>
      </c>
      <c r="F445" s="140">
        <v>0.8204153521815815</v>
      </c>
      <c r="G445" s="140">
        <v>0.7083734674019319</v>
      </c>
      <c r="H445" s="140">
        <v>1.002266788069288</v>
      </c>
      <c r="I445" s="140">
        <v>1.040933255037283</v>
      </c>
      <c r="J445" s="140">
        <v>0.929724738752349</v>
      </c>
      <c r="K445" s="140">
        <v>0.6906934576511845</v>
      </c>
    </row>
    <row r="446" spans="8:8" ht="14.4">
      <c r="A446" s="53">
        <v>40848.0</v>
      </c>
      <c r="B446" s="140">
        <v>0.8339592851698724</v>
      </c>
      <c r="C446" s="140">
        <v>0.9341074153136242</v>
      </c>
      <c r="D446" s="140">
        <v>0.8546851240880226</v>
      </c>
      <c r="E446" s="140">
        <v>0.9760633136451965</v>
      </c>
      <c r="F446" s="140">
        <v>0.8196334742590766</v>
      </c>
      <c r="G446" s="140">
        <v>0.7008054892732805</v>
      </c>
      <c r="H446" s="140">
        <v>1.004234107866553</v>
      </c>
      <c r="I446" s="140">
        <v>1.046459426106048</v>
      </c>
      <c r="J446" s="140">
        <v>0.9334097913739886</v>
      </c>
      <c r="K446" s="140">
        <v>0.694370989207093</v>
      </c>
    </row>
    <row r="447" spans="8:8" ht="14.4">
      <c r="A447" s="53">
        <v>40849.0</v>
      </c>
      <c r="B447" s="140">
        <v>0.840873602932303</v>
      </c>
      <c r="C447" s="140">
        <v>0.9466855929153294</v>
      </c>
      <c r="D447" s="140">
        <v>0.8700876723471356</v>
      </c>
      <c r="E447" s="140">
        <v>0.9891834093827301</v>
      </c>
      <c r="F447" s="140">
        <v>0.8306332000805036</v>
      </c>
      <c r="G447" s="140">
        <v>0.7128046605982847</v>
      </c>
      <c r="H447" s="140">
        <v>1.019422847019169</v>
      </c>
      <c r="I447" s="140">
        <v>1.069433594468624</v>
      </c>
      <c r="J447" s="140">
        <v>0.9700703686712921</v>
      </c>
      <c r="K447" s="140">
        <v>0.7080695159436771</v>
      </c>
    </row>
    <row r="448" spans="8:8" ht="14.4">
      <c r="A448" s="53">
        <v>40850.0</v>
      </c>
      <c r="B448" s="140">
        <v>0.8476708612480078</v>
      </c>
      <c r="C448" s="140">
        <v>0.9514175418869503</v>
      </c>
      <c r="D448" s="140">
        <v>0.8818961791438051</v>
      </c>
      <c r="E448" s="140">
        <v>0.9935705783764063</v>
      </c>
      <c r="F448" s="140">
        <v>0.8320622760331787</v>
      </c>
      <c r="G448" s="140">
        <v>0.7109282051850383</v>
      </c>
      <c r="H448" s="140">
        <v>1.023766855746759</v>
      </c>
      <c r="I448" s="140">
        <v>1.078118806961897</v>
      </c>
      <c r="J448" s="140">
        <v>0.9721973573734927</v>
      </c>
      <c r="K448" s="140">
        <v>0.7029867999325408</v>
      </c>
    </row>
    <row r="449" spans="8:8" ht="14.4">
      <c r="A449" s="53">
        <v>40851.0</v>
      </c>
      <c r="B449" s="140">
        <v>0.8570856870678618</v>
      </c>
      <c r="C449" s="140">
        <v>0.9592429457732786</v>
      </c>
      <c r="D449" s="140">
        <v>0.8930964533813283</v>
      </c>
      <c r="E449" s="140">
        <v>1.006222607328582</v>
      </c>
      <c r="F449" s="140">
        <v>0.8373448498315577</v>
      </c>
      <c r="G449" s="140">
        <v>0.7186692207547216</v>
      </c>
      <c r="H449" s="140">
        <v>1.031359597533256</v>
      </c>
      <c r="I449" s="140">
        <v>1.08043751547598</v>
      </c>
      <c r="J449" s="140">
        <v>0.9754949019686265</v>
      </c>
      <c r="K449" s="140">
        <v>0.7063491288576756</v>
      </c>
    </row>
    <row r="450" spans="8:8" ht="14.4">
      <c r="A450" s="53">
        <v>40854.0</v>
      </c>
      <c r="B450" s="140">
        <v>0.8567521862378993</v>
      </c>
      <c r="C450" s="140">
        <v>0.9488777611824317</v>
      </c>
      <c r="D450" s="140">
        <v>0.8852585008422111</v>
      </c>
      <c r="E450" s="140">
        <v>1.010487314042821</v>
      </c>
      <c r="F450" s="140">
        <v>0.8296943384918677</v>
      </c>
      <c r="G450" s="140">
        <v>0.7099848029016631</v>
      </c>
      <c r="H450" s="140">
        <v>1.027611072081489</v>
      </c>
      <c r="I450" s="140">
        <v>1.079347370420255</v>
      </c>
      <c r="J450" s="140">
        <v>0.9711783696523859</v>
      </c>
      <c r="K450" s="140">
        <v>0.6953448343489058</v>
      </c>
    </row>
    <row r="451" spans="8:8" ht="14.4">
      <c r="A451" s="53">
        <v>40855.0</v>
      </c>
      <c r="B451" s="140">
        <v>0.8538539556305867</v>
      </c>
      <c r="C451" s="140">
        <v>0.9388531573273912</v>
      </c>
      <c r="D451" s="140">
        <v>0.876535192405338</v>
      </c>
      <c r="E451" s="140">
        <v>0.9942081885994188</v>
      </c>
      <c r="F451" s="140">
        <v>0.8255141556402233</v>
      </c>
      <c r="G451" s="140">
        <v>0.7027749120583956</v>
      </c>
      <c r="H451" s="140">
        <v>1.017779935767636</v>
      </c>
      <c r="I451" s="140">
        <v>1.066281520936153</v>
      </c>
      <c r="J451" s="140">
        <v>0.9566066552581799</v>
      </c>
      <c r="K451" s="140">
        <v>0.696364348251571</v>
      </c>
    </row>
    <row r="452" spans="8:8" ht="14.4">
      <c r="A452" s="53">
        <v>40856.0</v>
      </c>
      <c r="B452" s="140">
        <v>0.8612894028713568</v>
      </c>
      <c r="C452" s="140">
        <v>0.9530560008932764</v>
      </c>
      <c r="D452" s="140">
        <v>0.8928488798239875</v>
      </c>
      <c r="E452" s="140">
        <v>1.014843178614082</v>
      </c>
      <c r="F452" s="140">
        <v>0.8324160523663315</v>
      </c>
      <c r="G452" s="140">
        <v>0.7097777744740775</v>
      </c>
      <c r="H452" s="140">
        <v>1.029798304606307</v>
      </c>
      <c r="I452" s="140">
        <v>1.081105354772579</v>
      </c>
      <c r="J452" s="140">
        <v>0.9756226710481004</v>
      </c>
      <c r="K452" s="140">
        <v>0.7033335934717662</v>
      </c>
    </row>
    <row r="453" spans="8:8" ht="14.4">
      <c r="A453" s="53">
        <v>40857.0</v>
      </c>
      <c r="B453" s="140">
        <v>0.8462824365596381</v>
      </c>
      <c r="C453" s="140">
        <v>0.9374908105211882</v>
      </c>
      <c r="D453" s="140">
        <v>0.8856810120426316</v>
      </c>
      <c r="E453" s="140">
        <v>1.016734454000162</v>
      </c>
      <c r="F453" s="140">
        <v>0.8185330889788293</v>
      </c>
      <c r="G453" s="140">
        <v>0.6943801756754061</v>
      </c>
      <c r="H453" s="140">
        <v>1.016018160894555</v>
      </c>
      <c r="I453" s="140">
        <v>1.076740191461015</v>
      </c>
      <c r="J453" s="140">
        <v>0.9623809399003305</v>
      </c>
      <c r="K453" s="140">
        <v>0.6870356271654416</v>
      </c>
    </row>
    <row r="454" spans="8:8" ht="14.4">
      <c r="A454" s="53">
        <v>40858.0</v>
      </c>
      <c r="B454" s="140">
        <v>0.8458079269539596</v>
      </c>
      <c r="C454" s="140">
        <v>0.9336700180783872</v>
      </c>
      <c r="D454" s="140">
        <v>0.8786256330434106</v>
      </c>
      <c r="E454" s="140">
        <v>1.020784677446893</v>
      </c>
      <c r="F454" s="140">
        <v>0.8175827953990233</v>
      </c>
      <c r="G454" s="140">
        <v>0.6976453506159529</v>
      </c>
      <c r="H454" s="140">
        <v>1.016370631319508</v>
      </c>
      <c r="I454" s="140">
        <v>1.076565256088053</v>
      </c>
      <c r="J454" s="140">
        <v>0.9621313668101953</v>
      </c>
      <c r="K454" s="140">
        <v>0.6860066143649994</v>
      </c>
    </row>
    <row r="455" spans="8:8" ht="14.4">
      <c r="A455" s="53">
        <v>40861.0</v>
      </c>
      <c r="B455" s="140">
        <v>0.8663894639349876</v>
      </c>
      <c r="C455" s="140">
        <v>0.9552987425060152</v>
      </c>
      <c r="D455" s="140">
        <v>0.9005563853141743</v>
      </c>
      <c r="E455" s="140">
        <v>1.047407105383233</v>
      </c>
      <c r="F455" s="140">
        <v>0.8351217717798155</v>
      </c>
      <c r="G455" s="140">
        <v>0.7136730190464902</v>
      </c>
      <c r="H455" s="140">
        <v>1.036625981423257</v>
      </c>
      <c r="I455" s="140">
        <v>1.099107814602179</v>
      </c>
      <c r="J455" s="140">
        <v>0.9862675295825007</v>
      </c>
      <c r="K455" s="140">
        <v>0.698057983941652</v>
      </c>
    </row>
    <row r="456" spans="8:8" ht="14.4">
      <c r="A456" s="53">
        <v>40862.0</v>
      </c>
      <c r="B456" s="140">
        <v>0.869131342505667</v>
      </c>
      <c r="C456" s="140">
        <v>0.9604411846887048</v>
      </c>
      <c r="D456" s="140">
        <v>0.9080926707899803</v>
      </c>
      <c r="E456" s="140">
        <v>1.050578506435015</v>
      </c>
      <c r="F456" s="140">
        <v>0.840971862423116</v>
      </c>
      <c r="G456" s="140">
        <v>0.7148178968127602</v>
      </c>
      <c r="H456" s="140">
        <v>1.036987567560525</v>
      </c>
      <c r="I456" s="140">
        <v>1.105595256139834</v>
      </c>
      <c r="J456" s="140">
        <v>0.993971703756642</v>
      </c>
      <c r="K456" s="140">
        <v>0.6924192679422211</v>
      </c>
    </row>
    <row r="457" spans="8:8" ht="14.4">
      <c r="A457" s="53">
        <v>40863.0</v>
      </c>
      <c r="B457" s="140">
        <v>0.8440728920655232</v>
      </c>
      <c r="C457" s="140">
        <v>0.934390969324987</v>
      </c>
      <c r="D457" s="140">
        <v>0.8864110146521333</v>
      </c>
      <c r="E457" s="140">
        <v>1.03074859867146</v>
      </c>
      <c r="F457" s="140">
        <v>0.8178873249914397</v>
      </c>
      <c r="G457" s="140">
        <v>0.6970125357642742</v>
      </c>
      <c r="H457" s="140">
        <v>1.013262534158658</v>
      </c>
      <c r="I457" s="140">
        <v>1.079769993614789</v>
      </c>
      <c r="J457" s="140">
        <v>0.9724058703619088</v>
      </c>
      <c r="K457" s="140">
        <v>0.6724482363944401</v>
      </c>
    </row>
    <row r="458" spans="8:8" ht="14.4">
      <c r="A458" s="53">
        <v>40864.0</v>
      </c>
      <c r="B458" s="140">
        <v>0.8423977655751946</v>
      </c>
      <c r="C458" s="140">
        <v>0.9340887264082885</v>
      </c>
      <c r="D458" s="140">
        <v>0.8832300469646839</v>
      </c>
      <c r="E458" s="140">
        <v>1.042273700111778</v>
      </c>
      <c r="F458" s="140">
        <v>0.8155932497763937</v>
      </c>
      <c r="G458" s="140">
        <v>0.6968581687426963</v>
      </c>
      <c r="H458" s="140">
        <v>1.012653638408339</v>
      </c>
      <c r="I458" s="140">
        <v>1.080979887658376</v>
      </c>
      <c r="J458" s="140">
        <v>0.9720816697801177</v>
      </c>
      <c r="K458" s="140">
        <v>0.66909385606682</v>
      </c>
    </row>
    <row r="459" spans="8:8" ht="14.4">
      <c r="A459" s="53">
        <v>40865.0</v>
      </c>
      <c r="B459" s="140">
        <v>0.8177646871398025</v>
      </c>
      <c r="C459" s="140">
        <v>0.9110613840858455</v>
      </c>
      <c r="D459" s="140">
        <v>0.8557131296424682</v>
      </c>
      <c r="E459" s="140">
        <v>1.018545195790153</v>
      </c>
      <c r="F459" s="140">
        <v>0.7948963988483039</v>
      </c>
      <c r="G459" s="140">
        <v>0.6759783927154662</v>
      </c>
      <c r="H459" s="140">
        <v>0.9904233993249718</v>
      </c>
      <c r="I459" s="140">
        <v>1.055493734203444</v>
      </c>
      <c r="J459" s="140">
        <v>0.9428070007988125</v>
      </c>
      <c r="K459" s="140">
        <v>0.6615398771782771</v>
      </c>
    </row>
    <row r="460" spans="8:8" ht="14.4">
      <c r="A460" s="53">
        <v>40868.0</v>
      </c>
      <c r="B460" s="140">
        <v>0.8183665291324461</v>
      </c>
      <c r="C460" s="140">
        <v>0.9146021539838577</v>
      </c>
      <c r="D460" s="140">
        <v>0.8564945605973955</v>
      </c>
      <c r="E460" s="140">
        <v>1.002442806648894</v>
      </c>
      <c r="F460" s="140">
        <v>0.7952421873268022</v>
      </c>
      <c r="G460" s="140">
        <v>0.6782701629903104</v>
      </c>
      <c r="H460" s="140">
        <v>0.9908387734253052</v>
      </c>
      <c r="I460" s="140">
        <v>1.05602981590338</v>
      </c>
      <c r="J460" s="140">
        <v>0.9436650610087816</v>
      </c>
      <c r="K460" s="140">
        <v>0.6617046079611711</v>
      </c>
    </row>
    <row r="461" spans="8:8" ht="14.4">
      <c r="A461" s="53">
        <v>40869.0</v>
      </c>
      <c r="B461" s="140">
        <v>0.813868336793226</v>
      </c>
      <c r="C461" s="140">
        <v>0.9094021679022627</v>
      </c>
      <c r="D461" s="140">
        <v>0.8589494087684089</v>
      </c>
      <c r="E461" s="140">
        <v>0.9928353643058637</v>
      </c>
      <c r="F461" s="140">
        <v>0.7954041879475099</v>
      </c>
      <c r="G461" s="140">
        <v>0.676523281637152</v>
      </c>
      <c r="H461" s="140">
        <v>0.9955395402858176</v>
      </c>
      <c r="I461" s="140">
        <v>1.051846939846652</v>
      </c>
      <c r="J461" s="140">
        <v>0.9438488611188837</v>
      </c>
      <c r="K461" s="140">
        <v>0.6630969329032452</v>
      </c>
    </row>
    <row r="462" spans="8:8" ht="14.4">
      <c r="A462" s="53">
        <v>40870.0</v>
      </c>
      <c r="B462" s="140">
        <v>0.8052740736031887</v>
      </c>
      <c r="C462" s="140">
        <v>0.9012863353400192</v>
      </c>
      <c r="D462" s="140">
        <v>0.8597784335199393</v>
      </c>
      <c r="E462" s="140">
        <v>0.9910524360886552</v>
      </c>
      <c r="F462" s="140">
        <v>0.7903979393290556</v>
      </c>
      <c r="G462" s="140">
        <v>0.6698549391046842</v>
      </c>
      <c r="H462" s="140">
        <v>0.9953675813042202</v>
      </c>
      <c r="I462" s="140">
        <v>1.048448334449833</v>
      </c>
      <c r="J462" s="140">
        <v>0.9395191516090757</v>
      </c>
      <c r="K462" s="140">
        <v>0.6537574795339607</v>
      </c>
    </row>
    <row r="463" spans="8:8" ht="14.4">
      <c r="A463" s="53">
        <v>40871.0</v>
      </c>
      <c r="B463" s="140">
        <v>0.8023122836911458</v>
      </c>
      <c r="C463" s="140">
        <v>0.8972252078201953</v>
      </c>
      <c r="D463" s="140">
        <v>0.8587306459951235</v>
      </c>
      <c r="E463" s="140">
        <v>0.9874504267217125</v>
      </c>
      <c r="F463" s="140">
        <v>0.7873993395499368</v>
      </c>
      <c r="G463" s="140">
        <v>0.6761801304269307</v>
      </c>
      <c r="H463" s="140">
        <v>0.996130839218699</v>
      </c>
      <c r="I463" s="140">
        <v>1.058454504364233</v>
      </c>
      <c r="J463" s="140">
        <v>0.9399497163635463</v>
      </c>
      <c r="K463" s="140">
        <v>0.6569341927702744</v>
      </c>
    </row>
    <row r="464" spans="8:8" ht="14.4">
      <c r="A464" s="53">
        <v>40872.0</v>
      </c>
      <c r="B464" s="140">
        <v>0.7976878544761224</v>
      </c>
      <c r="C464" s="140">
        <v>0.8866245250145111</v>
      </c>
      <c r="D464" s="140">
        <v>0.8515701255739793</v>
      </c>
      <c r="E464" s="140">
        <v>0.9780414242063059</v>
      </c>
      <c r="F464" s="140">
        <v>0.7833983485500429</v>
      </c>
      <c r="G464" s="140">
        <v>0.6672257369696146</v>
      </c>
      <c r="H464" s="140">
        <v>0.994663784316858</v>
      </c>
      <c r="I464" s="140">
        <v>1.052169197127489</v>
      </c>
      <c r="J464" s="140">
        <v>0.9322975656436048</v>
      </c>
      <c r="K464" s="140">
        <v>0.6508797668051807</v>
      </c>
    </row>
    <row r="465" spans="8:8" ht="14.4">
      <c r="A465" s="53">
        <v>40875.0</v>
      </c>
      <c r="B465" s="140">
        <v>0.7990404656898084</v>
      </c>
      <c r="C465" s="140">
        <v>0.8829507320778677</v>
      </c>
      <c r="D465" s="140">
        <v>0.8543679432023742</v>
      </c>
      <c r="E465" s="140">
        <v>0.9780583350471445</v>
      </c>
      <c r="F465" s="140">
        <v>0.7841090889440092</v>
      </c>
      <c r="G465" s="140">
        <v>0.6649565046264343</v>
      </c>
      <c r="H465" s="140">
        <v>0.997317692704534</v>
      </c>
      <c r="I465" s="140">
        <v>1.060985077892561</v>
      </c>
      <c r="J465" s="140">
        <v>0.9271831839678827</v>
      </c>
      <c r="K465" s="140">
        <v>0.6518382416584789</v>
      </c>
    </row>
    <row r="466" spans="8:8" ht="14.4">
      <c r="A466" s="53">
        <v>40876.0</v>
      </c>
      <c r="B466" s="140">
        <v>0.8137403564871566</v>
      </c>
      <c r="C466" s="140">
        <v>0.9002409017560422</v>
      </c>
      <c r="D466" s="140">
        <v>0.867158502504877</v>
      </c>
      <c r="E466" s="140">
        <v>1.006180666944749</v>
      </c>
      <c r="F466" s="140">
        <v>0.7944457015292585</v>
      </c>
      <c r="G466" s="140">
        <v>0.677237005674207</v>
      </c>
      <c r="H466" s="140">
        <v>1.006817695373857</v>
      </c>
      <c r="I466" s="140">
        <v>1.076750165564457</v>
      </c>
      <c r="J466" s="140">
        <v>0.9399958136651446</v>
      </c>
      <c r="K466" s="140">
        <v>0.659828747770001</v>
      </c>
    </row>
    <row r="467" spans="8:8" ht="14.4">
      <c r="A467" s="53">
        <v>40877.0</v>
      </c>
      <c r="B467" s="140">
        <v>0.7791220745458898</v>
      </c>
      <c r="C467" s="140">
        <v>0.8605679201454741</v>
      </c>
      <c r="D467" s="140">
        <v>0.8284143767374961</v>
      </c>
      <c r="E467" s="140">
        <v>0.9619787817583103</v>
      </c>
      <c r="F467" s="140">
        <v>0.7671087664340671</v>
      </c>
      <c r="G467" s="140">
        <v>0.6555463680943692</v>
      </c>
      <c r="H467" s="140">
        <v>0.9734894928767663</v>
      </c>
      <c r="I467" s="140">
        <v>1.046399137716895</v>
      </c>
      <c r="J467" s="140">
        <v>0.8971022510117767</v>
      </c>
      <c r="K467" s="140">
        <v>0.6396474061112432</v>
      </c>
    </row>
    <row r="468" spans="8:8" ht="14.4">
      <c r="A468" s="53">
        <v>40878.0</v>
      </c>
      <c r="B468" s="140">
        <v>0.7982379553394751</v>
      </c>
      <c r="C468" s="140">
        <v>0.8776732803024662</v>
      </c>
      <c r="D468" s="140">
        <v>0.8456008224729558</v>
      </c>
      <c r="E468" s="140">
        <v>0.979885486726911</v>
      </c>
      <c r="F468" s="140">
        <v>0.7797354924649001</v>
      </c>
      <c r="G468" s="140">
        <v>0.6771863519840825</v>
      </c>
      <c r="H468" s="140">
        <v>0.9881410335894042</v>
      </c>
      <c r="I468" s="140">
        <v>1.071207603299331</v>
      </c>
      <c r="J468" s="140">
        <v>0.9089836724517452</v>
      </c>
      <c r="K468" s="140">
        <v>0.6616394934822066</v>
      </c>
    </row>
    <row r="469" spans="8:8" ht="14.4">
      <c r="A469" s="53">
        <v>40879.0</v>
      </c>
      <c r="B469" s="140">
        <v>0.7827499892241008</v>
      </c>
      <c r="C469" s="140">
        <v>0.8607718559311419</v>
      </c>
      <c r="D469" s="140">
        <v>0.8305631075995922</v>
      </c>
      <c r="E469" s="140">
        <v>0.957635748708058</v>
      </c>
      <c r="F469" s="140">
        <v>0.7642153168682911</v>
      </c>
      <c r="G469" s="140">
        <v>0.6695786182447949</v>
      </c>
      <c r="H469" s="140">
        <v>0.9729536604891342</v>
      </c>
      <c r="I469" s="140">
        <v>1.055280643543659</v>
      </c>
      <c r="J469" s="140">
        <v>0.8914579824752009</v>
      </c>
      <c r="K469" s="140">
        <v>0.6607098738740993</v>
      </c>
    </row>
    <row r="470" spans="8:8" ht="14.4">
      <c r="A470" s="53">
        <v>40882.0</v>
      </c>
      <c r="B470" s="140">
        <v>0.7623553895748557</v>
      </c>
      <c r="C470" s="140">
        <v>0.8349372040355544</v>
      </c>
      <c r="D470" s="140">
        <v>0.8080759406051585</v>
      </c>
      <c r="E470" s="140">
        <v>0.9207117252193442</v>
      </c>
      <c r="F470" s="140">
        <v>0.744928858779007</v>
      </c>
      <c r="G470" s="140">
        <v>0.6613485321219845</v>
      </c>
      <c r="H470" s="140">
        <v>0.9466504751234706</v>
      </c>
      <c r="I470" s="140">
        <v>1.021904473118268</v>
      </c>
      <c r="J470" s="140">
        <v>0.8600572573476449</v>
      </c>
      <c r="K470" s="140">
        <v>0.6616330636992596</v>
      </c>
    </row>
    <row r="471" spans="8:8" ht="14.4">
      <c r="A471" s="53">
        <v>40883.0</v>
      </c>
      <c r="B471" s="140">
        <v>0.7612132122270147</v>
      </c>
      <c r="C471" s="140">
        <v>0.833550184375029</v>
      </c>
      <c r="D471" s="140">
        <v>0.8069499569151036</v>
      </c>
      <c r="E471" s="140">
        <v>0.9265231153510676</v>
      </c>
      <c r="F471" s="140">
        <v>0.7438078810232532</v>
      </c>
      <c r="G471" s="140">
        <v>0.6648810224645009</v>
      </c>
      <c r="H471" s="140">
        <v>0.9433032413893149</v>
      </c>
      <c r="I471" s="140">
        <v>1.022530775715212</v>
      </c>
      <c r="J471" s="140">
        <v>0.8634627106537838</v>
      </c>
      <c r="K471" s="140">
        <v>0.659782868427572</v>
      </c>
    </row>
    <row r="472" spans="8:8" ht="14.4">
      <c r="A472" s="53">
        <v>40884.0</v>
      </c>
      <c r="B472" s="140">
        <v>0.7620448353332014</v>
      </c>
      <c r="C472" s="140">
        <v>0.8372348457282176</v>
      </c>
      <c r="D472" s="140">
        <v>0.809674964325284</v>
      </c>
      <c r="E472" s="140">
        <v>0.9397466175594401</v>
      </c>
      <c r="F472" s="140">
        <v>0.745153798435915</v>
      </c>
      <c r="G472" s="140">
        <v>0.6653447022297962</v>
      </c>
      <c r="H472" s="140">
        <v>0.9463181108687104</v>
      </c>
      <c r="I472" s="140">
        <v>1.025416749191928</v>
      </c>
      <c r="J472" s="140">
        <v>0.8688705208984595</v>
      </c>
      <c r="K472" s="140">
        <v>0.6659366198372081</v>
      </c>
    </row>
    <row r="473" spans="8:8" ht="14.4">
      <c r="A473" s="53">
        <v>40885.0</v>
      </c>
      <c r="B473" s="140">
        <v>0.7598718745301548</v>
      </c>
      <c r="C473" s="140">
        <v>0.8358981743241857</v>
      </c>
      <c r="D473" s="140">
        <v>0.8108869178117216</v>
      </c>
      <c r="E473" s="140">
        <v>0.940937906172047</v>
      </c>
      <c r="F473" s="140">
        <v>0.7458950556996856</v>
      </c>
      <c r="G473" s="140">
        <v>0.6664761631337082</v>
      </c>
      <c r="H473" s="140">
        <v>0.9431850946296674</v>
      </c>
      <c r="I473" s="140">
        <v>1.018464497118845</v>
      </c>
      <c r="J473" s="140">
        <v>0.8749807417275676</v>
      </c>
      <c r="K473" s="140">
        <v>0.6658643781893782</v>
      </c>
    </row>
    <row r="474" spans="8:8" ht="14.4">
      <c r="A474" s="53">
        <v>40886.0</v>
      </c>
      <c r="B474" s="140">
        <v>0.7508765492949717</v>
      </c>
      <c r="C474" s="140">
        <v>0.8280455537621657</v>
      </c>
      <c r="D474" s="140">
        <v>0.803948452613056</v>
      </c>
      <c r="E474" s="140">
        <v>0.9180921690453676</v>
      </c>
      <c r="F474" s="140">
        <v>0.7431760562428689</v>
      </c>
      <c r="G474" s="140">
        <v>0.6677361353771606</v>
      </c>
      <c r="H474" s="140">
        <v>0.9297923199821312</v>
      </c>
      <c r="I474" s="140">
        <v>1.009759183212759</v>
      </c>
      <c r="J474" s="140">
        <v>0.8669585959962784</v>
      </c>
      <c r="K474" s="140">
        <v>0.6614391039206453</v>
      </c>
    </row>
    <row r="475" spans="8:8" ht="14.4">
      <c r="A475" s="53">
        <v>40889.0</v>
      </c>
      <c r="B475" s="140">
        <v>0.7422507498776303</v>
      </c>
      <c r="C475" s="140">
        <v>0.8188794934888829</v>
      </c>
      <c r="D475" s="140">
        <v>0.793758840554939</v>
      </c>
      <c r="E475" s="140">
        <v>0.907338452505475</v>
      </c>
      <c r="F475" s="140">
        <v>0.7357696689861902</v>
      </c>
      <c r="G475" s="140">
        <v>0.6501063952150784</v>
      </c>
      <c r="H475" s="140">
        <v>0.9182933662220718</v>
      </c>
      <c r="I475" s="140">
        <v>0.9980202236635165</v>
      </c>
      <c r="J475" s="140">
        <v>0.8563010247504237</v>
      </c>
      <c r="K475" s="140">
        <v>0.6587449835255043</v>
      </c>
    </row>
    <row r="476" spans="8:8" ht="14.4">
      <c r="A476" s="53">
        <v>40890.0</v>
      </c>
      <c r="B476" s="140">
        <v>0.7166335541237973</v>
      </c>
      <c r="C476" s="140">
        <v>0.7924897011345906</v>
      </c>
      <c r="D476" s="140">
        <v>0.7659811843425322</v>
      </c>
      <c r="E476" s="140">
        <v>0.8688149222826043</v>
      </c>
      <c r="F476" s="140">
        <v>0.7163227385083418</v>
      </c>
      <c r="G476" s="140">
        <v>0.6300108463714341</v>
      </c>
      <c r="H476" s="140">
        <v>0.8948063934209406</v>
      </c>
      <c r="I476" s="140">
        <v>0.9711428483106921</v>
      </c>
      <c r="J476" s="140">
        <v>0.8323606477950884</v>
      </c>
      <c r="K476" s="140">
        <v>0.6466635261411028</v>
      </c>
    </row>
    <row r="477" spans="8:8" ht="14.4">
      <c r="A477" s="53">
        <v>40891.0</v>
      </c>
      <c r="B477" s="140">
        <v>0.704482044640177</v>
      </c>
      <c r="C477" s="140">
        <v>0.7795053474903022</v>
      </c>
      <c r="D477" s="140">
        <v>0.7511889619720284</v>
      </c>
      <c r="E477" s="140">
        <v>0.8505848074738394</v>
      </c>
      <c r="F477" s="140">
        <v>0.7066677349283019</v>
      </c>
      <c r="G477" s="140">
        <v>0.6181286083966903</v>
      </c>
      <c r="H477" s="140">
        <v>0.8823024168563229</v>
      </c>
      <c r="I477" s="140">
        <v>0.9571131961909412</v>
      </c>
      <c r="J477" s="140">
        <v>0.8170726671758957</v>
      </c>
      <c r="K477" s="140">
        <v>0.6448391690604893</v>
      </c>
    </row>
    <row r="478" spans="8:8" ht="14.4">
      <c r="A478" s="53">
        <v>40892.0</v>
      </c>
      <c r="B478" s="140">
        <v>0.6741873444614712</v>
      </c>
      <c r="C478" s="140">
        <v>0.7553590585386767</v>
      </c>
      <c r="D478" s="140">
        <v>0.7291339440900501</v>
      </c>
      <c r="E478" s="140">
        <v>0.8306277381566283</v>
      </c>
      <c r="F478" s="140">
        <v>0.6917229946163946</v>
      </c>
      <c r="G478" s="140">
        <v>0.6124886979620693</v>
      </c>
      <c r="H478" s="140">
        <v>0.8662633637075615</v>
      </c>
      <c r="I478" s="140">
        <v>0.9371414343264617</v>
      </c>
      <c r="J478" s="140">
        <v>0.7997788968454098</v>
      </c>
      <c r="K478" s="140">
        <v>0.6325776626065105</v>
      </c>
    </row>
    <row r="479" spans="8:8" ht="14.4">
      <c r="A479" s="53">
        <v>40893.0</v>
      </c>
      <c r="B479" s="140">
        <v>0.6903900140607947</v>
      </c>
      <c r="C479" s="140">
        <v>0.777000509478678</v>
      </c>
      <c r="D479" s="140">
        <v>0.7511012995393423</v>
      </c>
      <c r="E479" s="140">
        <v>0.8532456273545203</v>
      </c>
      <c r="F479" s="140">
        <v>0.7073445907685846</v>
      </c>
      <c r="G479" s="140">
        <v>0.630525659624619</v>
      </c>
      <c r="H479" s="140">
        <v>0.8857049997335621</v>
      </c>
      <c r="I479" s="140">
        <v>0.9568457945758494</v>
      </c>
      <c r="J479" s="140">
        <v>0.8225839896004866</v>
      </c>
      <c r="K479" s="140">
        <v>0.6441464589176128</v>
      </c>
    </row>
    <row r="480" spans="8:8" ht="14.4">
      <c r="A480" s="53">
        <v>40896.0</v>
      </c>
      <c r="B480" s="140">
        <v>0.6850315140316143</v>
      </c>
      <c r="C480" s="140">
        <v>0.778516762122595</v>
      </c>
      <c r="D480" s="140">
        <v>0.7496269068571542</v>
      </c>
      <c r="E480" s="140">
        <v>0.8868654997681804</v>
      </c>
      <c r="F480" s="140">
        <v>0.7074767572505255</v>
      </c>
      <c r="G480" s="140">
        <v>0.6313078932366385</v>
      </c>
      <c r="H480" s="140">
        <v>0.8846474564440036</v>
      </c>
      <c r="I480" s="140">
        <v>0.9571428283000226</v>
      </c>
      <c r="J480" s="140">
        <v>0.8313234661415078</v>
      </c>
      <c r="K480" s="140">
        <v>0.6437487502940952</v>
      </c>
    </row>
    <row r="481" spans="8:8" ht="14.4">
      <c r="A481" s="53">
        <v>40897.0</v>
      </c>
      <c r="B481" s="140">
        <v>0.6849634594486615</v>
      </c>
      <c r="C481" s="140">
        <v>0.7750691111449725</v>
      </c>
      <c r="D481" s="140">
        <v>0.7438908735193973</v>
      </c>
      <c r="E481" s="140">
        <v>0.8727733165886782</v>
      </c>
      <c r="F481" s="140">
        <v>0.7059746773109157</v>
      </c>
      <c r="G481" s="140">
        <v>0.6313201122450502</v>
      </c>
      <c r="H481" s="140">
        <v>0.8832085287526177</v>
      </c>
      <c r="I481" s="140">
        <v>0.9560232461305546</v>
      </c>
      <c r="J481" s="140">
        <v>0.8268962660598315</v>
      </c>
      <c r="K481" s="140">
        <v>0.6420783438193662</v>
      </c>
    </row>
    <row r="482" spans="8:8" ht="14.4">
      <c r="A482" s="53">
        <v>40898.0</v>
      </c>
      <c r="B482" s="140">
        <v>0.6696605959428893</v>
      </c>
      <c r="C482" s="140">
        <v>0.7564056388406655</v>
      </c>
      <c r="D482" s="140">
        <v>0.7238720131497679</v>
      </c>
      <c r="E482" s="140">
        <v>0.8493843752969757</v>
      </c>
      <c r="F482" s="140">
        <v>0.6934088116112445</v>
      </c>
      <c r="G482" s="140">
        <v>0.6140238617201503</v>
      </c>
      <c r="H482" s="140">
        <v>0.8673638949591124</v>
      </c>
      <c r="I482" s="140">
        <v>0.9389305484221303</v>
      </c>
      <c r="J482" s="140">
        <v>0.810931940076808</v>
      </c>
      <c r="K482" s="140">
        <v>0.6342365058823248</v>
      </c>
    </row>
    <row r="483" spans="8:8" ht="14.4">
      <c r="A483" s="53">
        <v>40899.0</v>
      </c>
      <c r="B483" s="140">
        <v>0.6645909192668867</v>
      </c>
      <c r="C483" s="140">
        <v>0.7501930392684286</v>
      </c>
      <c r="D483" s="140">
        <v>0.7156565042070037</v>
      </c>
      <c r="E483" s="140">
        <v>0.8474448739824172</v>
      </c>
      <c r="F483" s="140">
        <v>0.6906595446678391</v>
      </c>
      <c r="G483" s="140">
        <v>0.6096951960561858</v>
      </c>
      <c r="H483" s="140">
        <v>0.8614008971188913</v>
      </c>
      <c r="I483" s="140">
        <v>0.9317339041985735</v>
      </c>
      <c r="J483" s="140">
        <v>0.8016808786657709</v>
      </c>
      <c r="K483" s="140">
        <v>0.6346735968220983</v>
      </c>
    </row>
    <row r="484" spans="8:8" ht="14.4">
      <c r="A484" s="53">
        <v>40900.0</v>
      </c>
      <c r="B484" s="140">
        <v>0.6703481081053809</v>
      </c>
      <c r="C484" s="140">
        <v>0.7619384882089845</v>
      </c>
      <c r="D484" s="140">
        <v>0.719058702186631</v>
      </c>
      <c r="E484" s="140">
        <v>0.8513756559919987</v>
      </c>
      <c r="F484" s="140">
        <v>0.700690294437348</v>
      </c>
      <c r="G484" s="140">
        <v>0.6198025404506923</v>
      </c>
      <c r="H484" s="140">
        <v>0.8659793146863879</v>
      </c>
      <c r="I484" s="140">
        <v>0.9337225389275617</v>
      </c>
      <c r="J484" s="140">
        <v>0.8073140456432613</v>
      </c>
      <c r="K484" s="140">
        <v>0.6354724290892536</v>
      </c>
    </row>
    <row r="485" spans="8:8" ht="14.4">
      <c r="A485" s="53">
        <v>40903.0</v>
      </c>
      <c r="B485" s="140">
        <v>0.6672900637006118</v>
      </c>
      <c r="C485" s="140">
        <v>0.7532396788409601</v>
      </c>
      <c r="D485" s="140">
        <v>0.7116996853829607</v>
      </c>
      <c r="E485" s="140">
        <v>0.8442076567599269</v>
      </c>
      <c r="F485" s="140">
        <v>0.6973328441116097</v>
      </c>
      <c r="G485" s="140">
        <v>0.6151757959938493</v>
      </c>
      <c r="H485" s="140">
        <v>0.8570786076031494</v>
      </c>
      <c r="I485" s="140">
        <v>0.9208441659985246</v>
      </c>
      <c r="J485" s="140">
        <v>0.8032203544654098</v>
      </c>
      <c r="K485" s="140">
        <v>0.6298076249474525</v>
      </c>
    </row>
    <row r="486" spans="8:8" ht="14.4">
      <c r="A486" s="53">
        <v>40904.0</v>
      </c>
      <c r="B486" s="140">
        <v>0.6550144185418679</v>
      </c>
      <c r="C486" s="140">
        <v>0.7378399853681457</v>
      </c>
      <c r="D486" s="140">
        <v>0.6939940049464316</v>
      </c>
      <c r="E486" s="140">
        <v>0.8226790396028669</v>
      </c>
      <c r="F486" s="140">
        <v>0.6832925847983836</v>
      </c>
      <c r="G486" s="140">
        <v>0.6014317214068343</v>
      </c>
      <c r="H486" s="140">
        <v>0.8355291954050139</v>
      </c>
      <c r="I486" s="140">
        <v>0.8964596176724938</v>
      </c>
      <c r="J486" s="140">
        <v>0.7804186844432437</v>
      </c>
      <c r="K486" s="140">
        <v>0.6293152933653144</v>
      </c>
    </row>
    <row r="487" spans="8:8" ht="14.4">
      <c r="A487" s="53">
        <v>40905.0</v>
      </c>
      <c r="B487" s="140">
        <v>0.6575223016725129</v>
      </c>
      <c r="C487" s="140">
        <v>0.7364999391638581</v>
      </c>
      <c r="D487" s="140">
        <v>0.6883098956421104</v>
      </c>
      <c r="E487" s="140">
        <v>0.8229394097109402</v>
      </c>
      <c r="F487" s="140">
        <v>0.6817673670827139</v>
      </c>
      <c r="G487" s="140">
        <v>0.5995948331602033</v>
      </c>
      <c r="H487" s="140">
        <v>0.8318454925170137</v>
      </c>
      <c r="I487" s="140">
        <v>0.8873679475082533</v>
      </c>
      <c r="J487" s="140">
        <v>0.776486214536715</v>
      </c>
      <c r="K487" s="140">
        <v>0.6297705906819646</v>
      </c>
    </row>
    <row r="488" spans="8:8" ht="14.4">
      <c r="A488" s="53">
        <v>40906.0</v>
      </c>
      <c r="B488" s="140">
        <v>0.6566392602473946</v>
      </c>
      <c r="C488" s="140">
        <v>0.7422393179003988</v>
      </c>
      <c r="D488" s="140">
        <v>0.6881412129893391</v>
      </c>
      <c r="E488" s="140">
        <v>0.8264854464042187</v>
      </c>
      <c r="F488" s="140">
        <v>0.6815692960430938</v>
      </c>
      <c r="G488" s="140">
        <v>0.5964136649083203</v>
      </c>
      <c r="H488" s="140">
        <v>0.8361098462838066</v>
      </c>
      <c r="I488" s="140">
        <v>0.8900315752501682</v>
      </c>
      <c r="J488" s="140">
        <v>0.7801681623281503</v>
      </c>
      <c r="K488" s="140">
        <v>0.6282093431500165</v>
      </c>
    </row>
    <row r="489" spans="8:8" ht="14.4">
      <c r="A489" s="53">
        <v>40907.0</v>
      </c>
      <c r="B489" s="140">
        <v>0.6689342873061491</v>
      </c>
      <c r="C489" s="140">
        <v>0.7543089239904769</v>
      </c>
      <c r="D489" s="140">
        <v>0.7006877608384917</v>
      </c>
      <c r="E489" s="140">
        <v>0.8344363930059718</v>
      </c>
      <c r="F489" s="140">
        <v>0.6903846015106013</v>
      </c>
      <c r="G489" s="140">
        <v>0.6091173393261826</v>
      </c>
      <c r="H489" s="140">
        <v>0.8506924544215217</v>
      </c>
      <c r="I489" s="140">
        <v>0.900697536444273</v>
      </c>
      <c r="J489" s="140">
        <v>0.793008873588908</v>
      </c>
      <c r="K489" s="140">
        <v>0.6368037574837924</v>
      </c>
    </row>
    <row r="490" spans="8:8" ht="14.4">
      <c r="A490" s="53">
        <v>40912.0</v>
      </c>
      <c r="B490" s="140">
        <v>0.6574057361401917</v>
      </c>
      <c r="C490" s="140">
        <v>0.7353351190387668</v>
      </c>
      <c r="D490" s="140">
        <v>0.6827802083322636</v>
      </c>
      <c r="E490" s="140">
        <v>0.8200497733770862</v>
      </c>
      <c r="F490" s="140">
        <v>0.6762605046607024</v>
      </c>
      <c r="G490" s="140">
        <v>0.5967879328242855</v>
      </c>
      <c r="H490" s="140">
        <v>0.8292646040711902</v>
      </c>
      <c r="I490" s="140">
        <v>0.8742909440026734</v>
      </c>
      <c r="J490" s="140">
        <v>0.7718248555685364</v>
      </c>
      <c r="K490" s="140">
        <v>0.6286483085839701</v>
      </c>
    </row>
    <row r="491" spans="8:8" ht="14.4">
      <c r="A491" s="53">
        <v>40913.0</v>
      </c>
      <c r="B491" s="140">
        <v>0.6420495064698913</v>
      </c>
      <c r="C491" s="140">
        <v>0.7152411886226888</v>
      </c>
      <c r="D491" s="140">
        <v>0.6557173192139384</v>
      </c>
      <c r="E491" s="140">
        <v>0.7906781384291023</v>
      </c>
      <c r="F491" s="140">
        <v>0.660379268313716</v>
      </c>
      <c r="G491" s="140">
        <v>0.5828791011675114</v>
      </c>
      <c r="H491" s="140">
        <v>0.8049202185511595</v>
      </c>
      <c r="I491" s="140">
        <v>0.83713454033192</v>
      </c>
      <c r="J491" s="140">
        <v>0.7391293171279696</v>
      </c>
      <c r="K491" s="140">
        <v>0.6341723389794104</v>
      </c>
    </row>
    <row r="492" spans="8:8" ht="14.4">
      <c r="A492" s="53">
        <v>40914.0</v>
      </c>
      <c r="B492" s="140">
        <v>0.6501359366618884</v>
      </c>
      <c r="C492" s="140">
        <v>0.7162819741187834</v>
      </c>
      <c r="D492" s="140">
        <v>0.6612860558505619</v>
      </c>
      <c r="E492" s="140">
        <v>0.7857419294078031</v>
      </c>
      <c r="F492" s="140">
        <v>0.6635179433129006</v>
      </c>
      <c r="G492" s="140">
        <v>0.5834880553911508</v>
      </c>
      <c r="H492" s="140">
        <v>0.8062982527333987</v>
      </c>
      <c r="I492" s="140">
        <v>0.8354193189073111</v>
      </c>
      <c r="J492" s="140">
        <v>0.7432725372168246</v>
      </c>
      <c r="K492" s="140">
        <v>0.6397018090362896</v>
      </c>
    </row>
    <row r="493" spans="8:8" ht="14.4">
      <c r="A493" s="53">
        <v>40917.0</v>
      </c>
      <c r="B493" s="140">
        <v>0.6824500452674657</v>
      </c>
      <c r="C493" s="140">
        <v>0.7460318983914277</v>
      </c>
      <c r="D493" s="140">
        <v>0.686157638278345</v>
      </c>
      <c r="E493" s="140">
        <v>0.8113449806445382</v>
      </c>
      <c r="F493" s="140">
        <v>0.6860554192808869</v>
      </c>
      <c r="G493" s="140">
        <v>0.6066437901330058</v>
      </c>
      <c r="H493" s="140">
        <v>0.8313719309198819</v>
      </c>
      <c r="I493" s="140">
        <v>0.8633071842681034</v>
      </c>
      <c r="J493" s="140">
        <v>0.7716968490143266</v>
      </c>
      <c r="K493" s="140">
        <v>0.6560726599221657</v>
      </c>
    </row>
    <row r="494" spans="8:8" ht="14.4">
      <c r="A494" s="53">
        <v>40918.0</v>
      </c>
      <c r="B494" s="140">
        <v>0.7101642655290622</v>
      </c>
      <c r="C494" s="140">
        <v>0.7790548980219566</v>
      </c>
      <c r="D494" s="140">
        <v>0.7149152743771163</v>
      </c>
      <c r="E494" s="140">
        <v>0.8436049815039268</v>
      </c>
      <c r="F494" s="140">
        <v>0.7114927215960715</v>
      </c>
      <c r="G494" s="140">
        <v>0.6251072719249027</v>
      </c>
      <c r="H494" s="140">
        <v>0.8633728190191727</v>
      </c>
      <c r="I494" s="140">
        <v>0.893394013973349</v>
      </c>
      <c r="J494" s="140">
        <v>0.800882716718605</v>
      </c>
      <c r="K494" s="140">
        <v>0.6691491381006994</v>
      </c>
    </row>
    <row r="495" spans="8:8" ht="14.4">
      <c r="A495" s="53">
        <v>40919.0</v>
      </c>
      <c r="B495" s="140">
        <v>0.710647566631284</v>
      </c>
      <c r="C495" s="140">
        <v>0.7779278115976554</v>
      </c>
      <c r="D495" s="140">
        <v>0.7146323183483833</v>
      </c>
      <c r="E495" s="140">
        <v>0.8485241363439152</v>
      </c>
      <c r="F495" s="140">
        <v>0.7083935736671568</v>
      </c>
      <c r="G495" s="140">
        <v>0.6240521640207691</v>
      </c>
      <c r="H495" s="140">
        <v>0.8602232071098228</v>
      </c>
      <c r="I495" s="140">
        <v>0.8906173582981024</v>
      </c>
      <c r="J495" s="140">
        <v>0.806471022853498</v>
      </c>
      <c r="K495" s="140">
        <v>0.6642626443889271</v>
      </c>
    </row>
    <row r="496" spans="8:8" ht="14.4">
      <c r="A496" s="53">
        <v>40920.0</v>
      </c>
      <c r="B496" s="140">
        <v>0.7113673289777542</v>
      </c>
      <c r="C496" s="140">
        <v>0.7758586607483519</v>
      </c>
      <c r="D496" s="140">
        <v>0.7131608936441601</v>
      </c>
      <c r="E496" s="140">
        <v>0.8519930813241714</v>
      </c>
      <c r="F496" s="140">
        <v>0.7082753822481286</v>
      </c>
      <c r="G496" s="140">
        <v>0.6278902876094843</v>
      </c>
      <c r="H496" s="140">
        <v>0.8544109933042802</v>
      </c>
      <c r="I496" s="140">
        <v>0.8885507875725235</v>
      </c>
      <c r="J496" s="140">
        <v>0.8001454986434481</v>
      </c>
      <c r="K496" s="140">
        <v>0.6673047470870856</v>
      </c>
    </row>
    <row r="497" spans="8:8" ht="14.4">
      <c r="A497" s="53">
        <v>40921.0</v>
      </c>
      <c r="B497" s="140">
        <v>0.6985779783651099</v>
      </c>
      <c r="C497" s="140">
        <v>0.7486581970823796</v>
      </c>
      <c r="D497" s="140">
        <v>0.6855816818005106</v>
      </c>
      <c r="E497" s="140">
        <v>0.8186187963736649</v>
      </c>
      <c r="F497" s="140">
        <v>0.6886624639964514</v>
      </c>
      <c r="G497" s="140">
        <v>0.6118571541251778</v>
      </c>
      <c r="H497" s="140">
        <v>0.831032095916416</v>
      </c>
      <c r="I497" s="140">
        <v>0.8553747053056167</v>
      </c>
      <c r="J497" s="140">
        <v>0.76638474657181</v>
      </c>
      <c r="K497" s="140">
        <v>0.6622911981249586</v>
      </c>
    </row>
    <row r="498" spans="8:8" ht="14.4">
      <c r="A498" s="53">
        <v>40924.0</v>
      </c>
      <c r="B498" s="140">
        <v>0.6773115715889937</v>
      </c>
      <c r="C498" s="140">
        <v>0.734473760295183</v>
      </c>
      <c r="D498" s="140">
        <v>0.6578325941406419</v>
      </c>
      <c r="E498" s="140">
        <v>0.7890938043199245</v>
      </c>
      <c r="F498" s="140">
        <v>0.6741771217728526</v>
      </c>
      <c r="G498" s="140">
        <v>0.597809855858738</v>
      </c>
      <c r="H498" s="140">
        <v>0.8015216537079911</v>
      </c>
      <c r="I498" s="140">
        <v>0.8230218808204497</v>
      </c>
      <c r="J498" s="140">
        <v>0.7410707434123063</v>
      </c>
      <c r="K498" s="140">
        <v>0.6580690841055602</v>
      </c>
    </row>
    <row r="499" spans="8:8" ht="14.4">
      <c r="A499" s="53">
        <v>40925.0</v>
      </c>
      <c r="B499" s="140">
        <v>0.7231616921038378</v>
      </c>
      <c r="C499" s="140">
        <v>0.7771865022985524</v>
      </c>
      <c r="D499" s="140">
        <v>0.6923157423240627</v>
      </c>
      <c r="E499" s="140">
        <v>0.8293097497083742</v>
      </c>
      <c r="F499" s="140">
        <v>0.7086350218000226</v>
      </c>
      <c r="G499" s="140">
        <v>0.6256473883449777</v>
      </c>
      <c r="H499" s="140">
        <v>0.8374578442358109</v>
      </c>
      <c r="I499" s="140">
        <v>0.859155435355784</v>
      </c>
      <c r="J499" s="140">
        <v>0.7772172572703252</v>
      </c>
      <c r="K499" s="140">
        <v>0.6816372769014202</v>
      </c>
    </row>
    <row r="500" spans="8:8" ht="14.4">
      <c r="A500" s="53">
        <v>40926.0</v>
      </c>
      <c r="B500" s="140">
        <v>0.7133415666189491</v>
      </c>
      <c r="C500" s="140">
        <v>0.7647873702312309</v>
      </c>
      <c r="D500" s="140">
        <v>0.674884895585758</v>
      </c>
      <c r="E500" s="140">
        <v>0.8213266613426365</v>
      </c>
      <c r="F500" s="140">
        <v>0.7001034949671411</v>
      </c>
      <c r="G500" s="140">
        <v>0.6165858498564061</v>
      </c>
      <c r="H500" s="140">
        <v>0.816688264624844</v>
      </c>
      <c r="I500" s="140">
        <v>0.825919794716938</v>
      </c>
      <c r="J500" s="140">
        <v>0.7507904166333087</v>
      </c>
      <c r="K500" s="140">
        <v>0.6739675542333418</v>
      </c>
    </row>
    <row r="501" spans="8:8" ht="14.4">
      <c r="A501" s="53">
        <v>40927.0</v>
      </c>
      <c r="B501" s="140">
        <v>0.7262671096439915</v>
      </c>
      <c r="C501" s="140">
        <v>0.7748281681629332</v>
      </c>
      <c r="D501" s="140">
        <v>0.6817271977513483</v>
      </c>
      <c r="E501" s="140">
        <v>0.8197337083171531</v>
      </c>
      <c r="F501" s="140">
        <v>0.708001364125281</v>
      </c>
      <c r="G501" s="140">
        <v>0.6281809213171297</v>
      </c>
      <c r="H501" s="140">
        <v>0.8298316216787782</v>
      </c>
      <c r="I501" s="140">
        <v>0.8347391036013968</v>
      </c>
      <c r="J501" s="140">
        <v>0.7496843616730463</v>
      </c>
      <c r="K501" s="140">
        <v>0.6885741564642742</v>
      </c>
    </row>
    <row r="502" spans="8:8" ht="14.4">
      <c r="A502" s="53">
        <v>40928.0</v>
      </c>
      <c r="B502" s="140">
        <v>0.7276626075509238</v>
      </c>
      <c r="C502" s="140">
        <v>0.7871407469262706</v>
      </c>
      <c r="D502" s="140">
        <v>0.6914900626093261</v>
      </c>
      <c r="E502" s="140">
        <v>0.8248139134176093</v>
      </c>
      <c r="F502" s="140">
        <v>0.7163432491807729</v>
      </c>
      <c r="G502" s="140">
        <v>0.6373480987716063</v>
      </c>
      <c r="H502" s="140">
        <v>0.8467904126893877</v>
      </c>
      <c r="I502" s="140">
        <v>0.8579865764753206</v>
      </c>
      <c r="J502" s="140">
        <v>0.7602593486305709</v>
      </c>
      <c r="K502" s="140">
        <v>0.701150911422108</v>
      </c>
    </row>
    <row r="503" spans="8:8" ht="14.4">
      <c r="A503" s="53">
        <v>40938.0</v>
      </c>
      <c r="B503" s="140">
        <v>0.721078589582658</v>
      </c>
      <c r="C503" s="140">
        <v>0.780096479296922</v>
      </c>
      <c r="D503" s="140">
        <v>0.6886897897348235</v>
      </c>
      <c r="E503" s="140">
        <v>0.8252683952962168</v>
      </c>
      <c r="F503" s="140">
        <v>0.7057867607136916</v>
      </c>
      <c r="G503" s="140">
        <v>0.6238585908400034</v>
      </c>
      <c r="H503" s="140">
        <v>0.838473862415969</v>
      </c>
      <c r="I503" s="140">
        <v>0.8518964349285381</v>
      </c>
      <c r="J503" s="140">
        <v>0.7585591514142321</v>
      </c>
      <c r="K503" s="140">
        <v>0.6868633503915815</v>
      </c>
    </row>
    <row r="504" spans="8:8" ht="14.4">
      <c r="A504" s="53">
        <v>40939.0</v>
      </c>
      <c r="B504" s="140">
        <v>0.7227636706921233</v>
      </c>
      <c r="C504" s="140">
        <v>0.7785026697806471</v>
      </c>
      <c r="D504" s="140">
        <v>0.683708398333443</v>
      </c>
      <c r="E504" s="140">
        <v>0.8309689098221937</v>
      </c>
      <c r="F504" s="140">
        <v>0.7073234698808933</v>
      </c>
      <c r="G504" s="140">
        <v>0.6273660441153213</v>
      </c>
      <c r="H504" s="140">
        <v>0.8418222973340275</v>
      </c>
      <c r="I504" s="140">
        <v>0.8525063910016838</v>
      </c>
      <c r="J504" s="140">
        <v>0.7590225314918586</v>
      </c>
      <c r="K504" s="140">
        <v>0.6873118223809896</v>
      </c>
    </row>
    <row r="505" spans="8:8" ht="14.4">
      <c r="A505" s="53">
        <v>40940.0</v>
      </c>
      <c r="B505" s="140">
        <v>0.7113185647168231</v>
      </c>
      <c r="C505" s="140">
        <v>0.7697625347767915</v>
      </c>
      <c r="D505" s="140">
        <v>0.6804971474810557</v>
      </c>
      <c r="E505" s="140">
        <v>0.8210253779836261</v>
      </c>
      <c r="F505" s="140">
        <v>0.7003708537635693</v>
      </c>
      <c r="G505" s="140">
        <v>0.6198839744912668</v>
      </c>
      <c r="H505" s="140">
        <v>0.839645832202123</v>
      </c>
      <c r="I505" s="140">
        <v>0.8524817890451457</v>
      </c>
      <c r="J505" s="140">
        <v>0.7533439284651295</v>
      </c>
      <c r="K505" s="140">
        <v>0.6751119797572991</v>
      </c>
    </row>
    <row r="506" spans="8:8" ht="14.4">
      <c r="A506" s="53">
        <v>40941.0</v>
      </c>
      <c r="B506" s="140">
        <v>0.7264376958685784</v>
      </c>
      <c r="C506" s="140">
        <v>0.7852499212784365</v>
      </c>
      <c r="D506" s="140">
        <v>0.69294500878036</v>
      </c>
      <c r="E506" s="140">
        <v>0.8344044114893803</v>
      </c>
      <c r="F506" s="140">
        <v>0.7111983414328455</v>
      </c>
      <c r="G506" s="140">
        <v>0.6325286209008225</v>
      </c>
      <c r="H506" s="140">
        <v>0.8522637135700118</v>
      </c>
      <c r="I506" s="140">
        <v>0.864117900826271</v>
      </c>
      <c r="J506" s="140">
        <v>0.7697022373934659</v>
      </c>
      <c r="K506" s="140">
        <v>0.6982088624536729</v>
      </c>
    </row>
    <row r="507" spans="8:8" ht="14.4">
      <c r="A507" s="53">
        <v>40942.0</v>
      </c>
      <c r="B507" s="140">
        <v>0.7334634844221098</v>
      </c>
      <c r="C507" s="140">
        <v>0.7931323618584875</v>
      </c>
      <c r="D507" s="140">
        <v>0.7075832319597585</v>
      </c>
      <c r="E507" s="140">
        <v>0.8573896674382134</v>
      </c>
      <c r="F507" s="140">
        <v>0.717096548739713</v>
      </c>
      <c r="G507" s="140">
        <v>0.6416626690261027</v>
      </c>
      <c r="H507" s="140">
        <v>0.8608792989434536</v>
      </c>
      <c r="I507" s="140">
        <v>0.878059288025624</v>
      </c>
      <c r="J507" s="140">
        <v>0.7860735881987679</v>
      </c>
      <c r="K507" s="140">
        <v>0.7034335887378246</v>
      </c>
    </row>
    <row r="508" spans="8:8" ht="14.4">
      <c r="A508" s="53">
        <v>40945.0</v>
      </c>
      <c r="B508" s="140">
        <v>0.736192997632583</v>
      </c>
      <c r="C508" s="140">
        <v>0.7950305836186097</v>
      </c>
      <c r="D508" s="140">
        <v>0.7158253419417209</v>
      </c>
      <c r="E508" s="140">
        <v>0.853888379227193</v>
      </c>
      <c r="F508" s="140">
        <v>0.7208619271963588</v>
      </c>
      <c r="G508" s="140">
        <v>0.6394902185071976</v>
      </c>
      <c r="H508" s="140">
        <v>0.8697640073848181</v>
      </c>
      <c r="I508" s="140">
        <v>0.8871019021320606</v>
      </c>
      <c r="J508" s="140">
        <v>0.7914647475502625</v>
      </c>
      <c r="K508" s="140">
        <v>0.6993773855289692</v>
      </c>
    </row>
    <row r="509" spans="8:8" ht="14.4">
      <c r="A509" s="53">
        <v>40946.0</v>
      </c>
      <c r="B509" s="140">
        <v>0.724522032983171</v>
      </c>
      <c r="C509" s="140">
        <v>0.7801448458967488</v>
      </c>
      <c r="D509" s="140">
        <v>0.7016406183817042</v>
      </c>
      <c r="E509" s="140">
        <v>0.855316962028349</v>
      </c>
      <c r="F509" s="140">
        <v>0.7066481976750695</v>
      </c>
      <c r="G509" s="140">
        <v>0.6258169619963894</v>
      </c>
      <c r="H509" s="140">
        <v>0.8557654522598135</v>
      </c>
      <c r="I509" s="140">
        <v>0.8703279392287319</v>
      </c>
      <c r="J509" s="140">
        <v>0.7799481147692137</v>
      </c>
      <c r="K509" s="140">
        <v>0.6859537604187762</v>
      </c>
    </row>
    <row r="510" spans="8:8" ht="14.4">
      <c r="A510" s="53">
        <v>40947.0</v>
      </c>
      <c r="B510" s="140">
        <v>0.75281644469745</v>
      </c>
      <c r="C510" s="140">
        <v>0.7992051476256591</v>
      </c>
      <c r="D510" s="140">
        <v>0.7211308009646972</v>
      </c>
      <c r="E510" s="140">
        <v>0.8771783329793562</v>
      </c>
      <c r="F510" s="140">
        <v>0.7227715679025383</v>
      </c>
      <c r="G510" s="140">
        <v>0.6427282787717747</v>
      </c>
      <c r="H510" s="140">
        <v>0.875056459870497</v>
      </c>
      <c r="I510" s="140">
        <v>0.8883044480279666</v>
      </c>
      <c r="J510" s="140">
        <v>0.8000124974831889</v>
      </c>
      <c r="K510" s="140">
        <v>0.7033915706519622</v>
      </c>
    </row>
    <row r="511" spans="8:8" ht="14.4">
      <c r="A511" s="53">
        <v>40948.0</v>
      </c>
      <c r="B511" s="140">
        <v>0.7509100997584931</v>
      </c>
      <c r="C511" s="140">
        <v>0.8024559748176803</v>
      </c>
      <c r="D511" s="140">
        <v>0.7256856724595563</v>
      </c>
      <c r="E511" s="140">
        <v>0.8774517602302513</v>
      </c>
      <c r="F511" s="140">
        <v>0.7253257583331713</v>
      </c>
      <c r="G511" s="140">
        <v>0.6534327504942514</v>
      </c>
      <c r="H511" s="140">
        <v>0.8799974586882877</v>
      </c>
      <c r="I511" s="140">
        <v>0.8995737896146339</v>
      </c>
      <c r="J511" s="140">
        <v>0.8045219298178441</v>
      </c>
      <c r="K511" s="140">
        <v>0.7018126151344634</v>
      </c>
    </row>
    <row r="512" spans="8:8" ht="14.4">
      <c r="A512" s="53">
        <v>40949.0</v>
      </c>
      <c r="B512" s="140">
        <v>0.752179152131486</v>
      </c>
      <c r="C512" s="140">
        <v>0.8069393130735083</v>
      </c>
      <c r="D512" s="140">
        <v>0.7264887562781284</v>
      </c>
      <c r="E512" s="140">
        <v>0.8781767387502205</v>
      </c>
      <c r="F512" s="140">
        <v>0.7298915020367946</v>
      </c>
      <c r="G512" s="140">
        <v>0.6654948790762747</v>
      </c>
      <c r="H512" s="140">
        <v>0.8843178089593444</v>
      </c>
      <c r="I512" s="140">
        <v>0.9013649078957735</v>
      </c>
      <c r="J512" s="140">
        <v>0.8061075974884768</v>
      </c>
      <c r="K512" s="140">
        <v>0.7004443287982032</v>
      </c>
    </row>
    <row r="513" spans="8:8" ht="14.4">
      <c r="A513" s="53">
        <v>40952.0</v>
      </c>
      <c r="B513" s="140">
        <v>0.7541270797956591</v>
      </c>
      <c r="C513" s="140">
        <v>0.8143526610410876</v>
      </c>
      <c r="D513" s="140">
        <v>0.7361998713321598</v>
      </c>
      <c r="E513" s="140">
        <v>0.8908226061237264</v>
      </c>
      <c r="F513" s="140">
        <v>0.7325643098673184</v>
      </c>
      <c r="G513" s="140">
        <v>0.6577692766754843</v>
      </c>
      <c r="H513" s="140">
        <v>0.8920346300806855</v>
      </c>
      <c r="I513" s="140">
        <v>0.9156612168419641</v>
      </c>
      <c r="J513" s="140">
        <v>0.8214378828549577</v>
      </c>
      <c r="K513" s="140">
        <v>0.695577754336101</v>
      </c>
    </row>
    <row r="514" spans="8:8" ht="14.4">
      <c r="A514" s="53">
        <v>40953.0</v>
      </c>
      <c r="B514" s="140">
        <v>0.7531135942643479</v>
      </c>
      <c r="C514" s="140">
        <v>0.8141277038890808</v>
      </c>
      <c r="D514" s="140">
        <v>0.7345782380820539</v>
      </c>
      <c r="E514" s="140">
        <v>0.8905914148683332</v>
      </c>
      <c r="F514" s="140">
        <v>0.7311550877648405</v>
      </c>
      <c r="G514" s="140">
        <v>0.6619956995834037</v>
      </c>
      <c r="H514" s="140">
        <v>0.8921314434566744</v>
      </c>
      <c r="I514" s="140">
        <v>0.9175611347315826</v>
      </c>
      <c r="J514" s="140">
        <v>0.8178450121495576</v>
      </c>
      <c r="K514" s="140">
        <v>0.6908479866138385</v>
      </c>
    </row>
    <row r="515" spans="8:8" ht="14.4">
      <c r="A515" s="53">
        <v>40954.0</v>
      </c>
      <c r="B515" s="140">
        <v>0.7636380984203832</v>
      </c>
      <c r="C515" s="140">
        <v>0.8271676508617513</v>
      </c>
      <c r="D515" s="140">
        <v>0.7462214861146514</v>
      </c>
      <c r="E515" s="140">
        <v>0.9020510925397794</v>
      </c>
      <c r="F515" s="140">
        <v>0.741384049560983</v>
      </c>
      <c r="G515" s="140">
        <v>0.6690134510834538</v>
      </c>
      <c r="H515" s="140">
        <v>0.903478870344014</v>
      </c>
      <c r="I515" s="140">
        <v>0.9273448448189717</v>
      </c>
      <c r="J515" s="140">
        <v>0.8368202835324468</v>
      </c>
      <c r="K515" s="140">
        <v>0.6958032723828284</v>
      </c>
    </row>
    <row r="516" spans="8:8" ht="14.4">
      <c r="A516" s="53">
        <v>40955.0</v>
      </c>
      <c r="B516" s="140">
        <v>0.7594456882146005</v>
      </c>
      <c r="C516" s="140">
        <v>0.8242203203569055</v>
      </c>
      <c r="D516" s="140">
        <v>0.7456417019577409</v>
      </c>
      <c r="E516" s="140">
        <v>0.8976704379309063</v>
      </c>
      <c r="F516" s="140">
        <v>0.7418766746137648</v>
      </c>
      <c r="G516" s="140">
        <v>0.6675542170702171</v>
      </c>
      <c r="H516" s="140">
        <v>0.8998080394960987</v>
      </c>
      <c r="I516" s="140">
        <v>0.9235705716693754</v>
      </c>
      <c r="J516" s="140">
        <v>0.8367218326570193</v>
      </c>
      <c r="K516" s="140">
        <v>0.6927548396733998</v>
      </c>
    </row>
    <row r="517" spans="8:8" ht="14.4">
      <c r="A517" s="53">
        <v>40956.0</v>
      </c>
      <c r="B517" s="140">
        <v>0.7568677720846569</v>
      </c>
      <c r="C517" s="140">
        <v>0.8227824450730779</v>
      </c>
      <c r="D517" s="140">
        <v>0.744271264665301</v>
      </c>
      <c r="E517" s="140">
        <v>0.9060128378092052</v>
      </c>
      <c r="F517" s="140">
        <v>0.7388764635624648</v>
      </c>
      <c r="G517" s="140">
        <v>0.6686514317472998</v>
      </c>
      <c r="H517" s="140">
        <v>0.8987218282991545</v>
      </c>
      <c r="I517" s="140">
        <v>0.9204800698650185</v>
      </c>
      <c r="J517" s="140">
        <v>0.8330619314521592</v>
      </c>
      <c r="K517" s="140">
        <v>0.6956421980133695</v>
      </c>
    </row>
    <row r="518" spans="8:8" ht="14.4">
      <c r="A518" s="53">
        <v>40959.0</v>
      </c>
      <c r="B518" s="140">
        <v>0.7575516315362735</v>
      </c>
      <c r="C518" s="140">
        <v>0.823838039589709</v>
      </c>
      <c r="D518" s="140">
        <v>0.7444574106907892</v>
      </c>
      <c r="E518" s="140">
        <v>0.9231836535439916</v>
      </c>
      <c r="F518" s="140">
        <v>0.7409942353354293</v>
      </c>
      <c r="G518" s="140">
        <v>0.6743266238290018</v>
      </c>
      <c r="H518" s="140">
        <v>0.8994926029436044</v>
      </c>
      <c r="I518" s="140">
        <v>0.9166492951478915</v>
      </c>
      <c r="J518" s="140">
        <v>0.836857217395333</v>
      </c>
      <c r="K518" s="140">
        <v>0.6965625002435852</v>
      </c>
    </row>
    <row r="519" spans="8:8" ht="14.4">
      <c r="A519" s="53">
        <v>40960.0</v>
      </c>
      <c r="B519" s="140">
        <v>0.7631090198661462</v>
      </c>
      <c r="C519" s="140">
        <v>0.8322104993625645</v>
      </c>
      <c r="D519" s="140">
        <v>0.7583401282018116</v>
      </c>
      <c r="E519" s="140">
        <v>0.9317449342505671</v>
      </c>
      <c r="F519" s="140">
        <v>0.7454431421689566</v>
      </c>
      <c r="G519" s="140">
        <v>0.6851727734713224</v>
      </c>
      <c r="H519" s="140">
        <v>0.9095251500315958</v>
      </c>
      <c r="I519" s="140">
        <v>0.9241557387014181</v>
      </c>
      <c r="J519" s="140">
        <v>0.850932375356839</v>
      </c>
      <c r="K519" s="140">
        <v>0.7015238264942034</v>
      </c>
    </row>
    <row r="520" spans="8:8" ht="14.4">
      <c r="A520" s="53">
        <v>40961.0</v>
      </c>
      <c r="B520" s="140">
        <v>0.7735547951439125</v>
      </c>
      <c r="C520" s="140">
        <v>0.8481972121421122</v>
      </c>
      <c r="D520" s="140">
        <v>0.772599477210349</v>
      </c>
      <c r="E520" s="140">
        <v>0.9436564128567854</v>
      </c>
      <c r="F520" s="140">
        <v>0.7552529845887667</v>
      </c>
      <c r="G520" s="140">
        <v>0.7048705848119897</v>
      </c>
      <c r="H520" s="140">
        <v>0.9249729689308647</v>
      </c>
      <c r="I520" s="140">
        <v>0.9409865330051554</v>
      </c>
      <c r="J520" s="140">
        <v>0.8700976175047602</v>
      </c>
      <c r="K520" s="140">
        <v>0.7079287370854844</v>
      </c>
    </row>
    <row r="521" spans="8:8" ht="14.4">
      <c r="A521" s="53">
        <v>40962.0</v>
      </c>
      <c r="B521" s="140">
        <v>0.779768280240457</v>
      </c>
      <c r="C521" s="140">
        <v>0.8507399628298694</v>
      </c>
      <c r="D521" s="140">
        <v>0.7731138861338291</v>
      </c>
      <c r="E521" s="140">
        <v>0.9454554725461999</v>
      </c>
      <c r="F521" s="140">
        <v>0.7570747442783003</v>
      </c>
      <c r="G521" s="140">
        <v>0.7052545530601056</v>
      </c>
      <c r="H521" s="140">
        <v>0.9296108672262864</v>
      </c>
      <c r="I521" s="140">
        <v>0.9458504400409111</v>
      </c>
      <c r="J521" s="140">
        <v>0.8682754364810128</v>
      </c>
      <c r="K521" s="140">
        <v>0.7065792962129205</v>
      </c>
    </row>
    <row r="522" spans="8:8" ht="14.4">
      <c r="A522" s="53">
        <v>40963.0</v>
      </c>
      <c r="B522" s="140">
        <v>0.7885608813480319</v>
      </c>
      <c r="C522" s="140">
        <v>0.8627462330243666</v>
      </c>
      <c r="D522" s="140">
        <v>0.7828174213050729</v>
      </c>
      <c r="E522" s="140">
        <v>0.9579118999127648</v>
      </c>
      <c r="F522" s="140">
        <v>0.7697544433805276</v>
      </c>
      <c r="G522" s="140">
        <v>0.7354323106584465</v>
      </c>
      <c r="H522" s="140">
        <v>0.9400172402206738</v>
      </c>
      <c r="I522" s="140">
        <v>0.9569331670118305</v>
      </c>
      <c r="J522" s="140">
        <v>0.874335141220279</v>
      </c>
      <c r="K522" s="140">
        <v>0.7170845796498713</v>
      </c>
    </row>
    <row r="523" spans="8:8" ht="14.4">
      <c r="A523" s="53">
        <v>40966.0</v>
      </c>
      <c r="B523" s="140">
        <v>0.7919672125561094</v>
      </c>
      <c r="C523" s="140">
        <v>0.8657587115943497</v>
      </c>
      <c r="D523" s="140">
        <v>0.7838308020840672</v>
      </c>
      <c r="E523" s="140">
        <v>0.9543437248233386</v>
      </c>
      <c r="F523" s="140">
        <v>0.7721148344781705</v>
      </c>
      <c r="G523" s="140">
        <v>0.7356196978916951</v>
      </c>
      <c r="H523" s="140">
        <v>0.9448722872123787</v>
      </c>
      <c r="I523" s="140">
        <v>0.9587646236728895</v>
      </c>
      <c r="J523" s="140">
        <v>0.8772424117606029</v>
      </c>
      <c r="K523" s="140">
        <v>0.7172510465478152</v>
      </c>
    </row>
    <row r="524" spans="8:8" ht="14.4">
      <c r="A524" s="53">
        <v>40967.0</v>
      </c>
      <c r="B524" s="140">
        <v>0.7885309970754092</v>
      </c>
      <c r="C524" s="140">
        <v>0.8645269445141713</v>
      </c>
      <c r="D524" s="140">
        <v>0.7768926781744747</v>
      </c>
      <c r="E524" s="140">
        <v>0.941835321981687</v>
      </c>
      <c r="F524" s="140">
        <v>0.7730688720688019</v>
      </c>
      <c r="G524" s="140">
        <v>0.7314777617366424</v>
      </c>
      <c r="H524" s="140">
        <v>0.944096348304906</v>
      </c>
      <c r="I524" s="140">
        <v>0.9486224736401376</v>
      </c>
      <c r="J524" s="140">
        <v>0.8700662462197073</v>
      </c>
      <c r="K524" s="140">
        <v>0.7233754343404051</v>
      </c>
    </row>
    <row r="525" spans="8:8" ht="14.4">
      <c r="A525" s="53">
        <v>40968.0</v>
      </c>
      <c r="B525" s="140">
        <v>0.7831213180612588</v>
      </c>
      <c r="C525" s="140">
        <v>0.8531655473979783</v>
      </c>
      <c r="D525" s="140">
        <v>0.7674781849163139</v>
      </c>
      <c r="E525" s="140">
        <v>0.9318197025676019</v>
      </c>
      <c r="F525" s="140">
        <v>0.7610712237048567</v>
      </c>
      <c r="G525" s="140">
        <v>0.7116759461398198</v>
      </c>
      <c r="H525" s="140">
        <v>0.9378513355644768</v>
      </c>
      <c r="I525" s="140">
        <v>0.9417688037164258</v>
      </c>
      <c r="J525" s="140">
        <v>0.8552520533973195</v>
      </c>
      <c r="K525" s="140">
        <v>0.7151178834927779</v>
      </c>
    </row>
    <row r="526" spans="8:8" ht="14.4">
      <c r="A526" s="53">
        <v>40969.0</v>
      </c>
      <c r="B526" s="140">
        <v>0.7814761567877385</v>
      </c>
      <c r="C526" s="140">
        <v>0.8571505142825814</v>
      </c>
      <c r="D526" s="140">
        <v>0.7725432632076431</v>
      </c>
      <c r="E526" s="140">
        <v>0.9416038619873054</v>
      </c>
      <c r="F526" s="140">
        <v>0.7631446887801854</v>
      </c>
      <c r="G526" s="140">
        <v>0.7177885264464771</v>
      </c>
      <c r="H526" s="140">
        <v>0.9413682951692565</v>
      </c>
      <c r="I526" s="140">
        <v>0.9386743782801173</v>
      </c>
      <c r="J526" s="140">
        <v>0.8624209922993664</v>
      </c>
      <c r="K526" s="140">
        <v>0.7148708217021704</v>
      </c>
    </row>
    <row r="527" spans="8:8" ht="14.4">
      <c r="A527" s="53">
        <v>40970.0</v>
      </c>
      <c r="B527" s="140">
        <v>0.7951504307228763</v>
      </c>
      <c r="C527" s="140">
        <v>0.8761904053631447</v>
      </c>
      <c r="D527" s="140">
        <v>0.7854898992090339</v>
      </c>
      <c r="E527" s="140">
        <v>0.9616359434852447</v>
      </c>
      <c r="F527" s="140">
        <v>0.7760885089141157</v>
      </c>
      <c r="G527" s="140">
        <v>0.7455211532749444</v>
      </c>
      <c r="H527" s="140">
        <v>0.9567092312304322</v>
      </c>
      <c r="I527" s="140">
        <v>0.9523559402025102</v>
      </c>
      <c r="J527" s="140">
        <v>0.8767778452072661</v>
      </c>
      <c r="K527" s="140">
        <v>0.7258997667128209</v>
      </c>
    </row>
    <row r="528" spans="8:8" ht="14.4">
      <c r="A528" s="53">
        <v>40973.0</v>
      </c>
      <c r="B528" s="140">
        <v>0.7942051881877418</v>
      </c>
      <c r="C528" s="140">
        <v>0.8770561953433786</v>
      </c>
      <c r="D528" s="140">
        <v>0.7855335628392905</v>
      </c>
      <c r="E528" s="140">
        <v>0.9660768418579994</v>
      </c>
      <c r="F528" s="140">
        <v>0.7715425099254363</v>
      </c>
      <c r="G528" s="140">
        <v>0.7420278904219689</v>
      </c>
      <c r="H528" s="140">
        <v>0.9570646181596868</v>
      </c>
      <c r="I528" s="140">
        <v>0.9478618840474828</v>
      </c>
      <c r="J528" s="140">
        <v>0.8778464278481527</v>
      </c>
      <c r="K528" s="140">
        <v>0.7192082759852158</v>
      </c>
    </row>
    <row r="529" spans="8:8" ht="14.4">
      <c r="A529" s="53">
        <v>40974.0</v>
      </c>
      <c r="B529" s="140">
        <v>0.7806684714151478</v>
      </c>
      <c r="C529" s="140">
        <v>0.8665301615884091</v>
      </c>
      <c r="D529" s="140">
        <v>0.7754382119011667</v>
      </c>
      <c r="E529" s="140">
        <v>0.973269419652788</v>
      </c>
      <c r="F529" s="140">
        <v>0.7609494502880406</v>
      </c>
      <c r="G529" s="140">
        <v>0.7358675626690913</v>
      </c>
      <c r="H529" s="140">
        <v>0.948889210951876</v>
      </c>
      <c r="I529" s="140">
        <v>0.9339266309048121</v>
      </c>
      <c r="J529" s="140">
        <v>0.8708539157937404</v>
      </c>
      <c r="K529" s="140">
        <v>0.7082530112914368</v>
      </c>
    </row>
    <row r="530" spans="8:8" ht="14.4">
      <c r="A530" s="53">
        <v>40975.0</v>
      </c>
      <c r="B530" s="140">
        <v>0.7708291937069501</v>
      </c>
      <c r="C530" s="140">
        <v>0.8647137755918032</v>
      </c>
      <c r="D530" s="140">
        <v>0.7728907513738109</v>
      </c>
      <c r="E530" s="140">
        <v>0.973228241745049</v>
      </c>
      <c r="F530" s="140">
        <v>0.7565969726491605</v>
      </c>
      <c r="G530" s="140">
        <v>0.7295443362205543</v>
      </c>
      <c r="H530" s="140">
        <v>0.9469951654779031</v>
      </c>
      <c r="I530" s="140">
        <v>0.9312808919229763</v>
      </c>
      <c r="J530" s="140">
        <v>0.8664930578267769</v>
      </c>
      <c r="K530" s="140">
        <v>0.7026865581146357</v>
      </c>
    </row>
    <row r="531" spans="8:8" ht="14.4">
      <c r="A531" s="53">
        <v>40976.0</v>
      </c>
      <c r="B531" s="140">
        <v>0.7829111904611938</v>
      </c>
      <c r="C531" s="140">
        <v>0.8740348052257717</v>
      </c>
      <c r="D531" s="140">
        <v>0.7813818870333329</v>
      </c>
      <c r="E531" s="140">
        <v>0.9769633961044086</v>
      </c>
      <c r="F531" s="140">
        <v>0.7665715113926896</v>
      </c>
      <c r="G531" s="140">
        <v>0.7416327761174853</v>
      </c>
      <c r="H531" s="140">
        <v>0.9591446815171184</v>
      </c>
      <c r="I531" s="140">
        <v>0.9411557246367925</v>
      </c>
      <c r="J531" s="140">
        <v>0.8782157931146966</v>
      </c>
      <c r="K531" s="140">
        <v>0.711876050599473</v>
      </c>
    </row>
    <row r="532" spans="8:8" ht="14.4">
      <c r="A532" s="53">
        <v>40977.0</v>
      </c>
      <c r="B532" s="140">
        <v>0.7966169798045633</v>
      </c>
      <c r="C532" s="140">
        <v>0.8852777205777411</v>
      </c>
      <c r="D532" s="140">
        <v>0.7931996769460989</v>
      </c>
      <c r="E532" s="140">
        <v>0.9842907841903417</v>
      </c>
      <c r="F532" s="140">
        <v>0.775590327958781</v>
      </c>
      <c r="G532" s="140">
        <v>0.7454029230074045</v>
      </c>
      <c r="H532" s="140">
        <v>0.9770870336420864</v>
      </c>
      <c r="I532" s="140">
        <v>0.9539756596444025</v>
      </c>
      <c r="J532" s="140">
        <v>0.8923282640829111</v>
      </c>
      <c r="K532" s="140">
        <v>0.7130728258686532</v>
      </c>
    </row>
    <row r="533" spans="8:8" ht="14.4">
      <c r="A533" s="53">
        <v>40980.0</v>
      </c>
      <c r="B533" s="140">
        <v>0.7980464376144728</v>
      </c>
      <c r="C533" s="140">
        <v>0.8856018310836274</v>
      </c>
      <c r="D533" s="140">
        <v>0.7992574986643068</v>
      </c>
      <c r="E533" s="140">
        <v>0.9908894096640238</v>
      </c>
      <c r="F533" s="140">
        <v>0.7740666085578712</v>
      </c>
      <c r="G533" s="140">
        <v>0.7354410972119262</v>
      </c>
      <c r="H533" s="140">
        <v>0.9811036912123101</v>
      </c>
      <c r="I533" s="140">
        <v>0.9764669849765049</v>
      </c>
      <c r="J533" s="140">
        <v>0.8985437251488656</v>
      </c>
      <c r="K533" s="140">
        <v>0.7062847257008317</v>
      </c>
    </row>
    <row r="534" spans="8:8" ht="14.4">
      <c r="A534" s="53">
        <v>40981.0</v>
      </c>
      <c r="B534" s="140">
        <v>0.806513748627379</v>
      </c>
      <c r="C534" s="140">
        <v>0.8942522739785779</v>
      </c>
      <c r="D534" s="140">
        <v>0.8078384998158193</v>
      </c>
      <c r="E534" s="140">
        <v>0.989580945861356</v>
      </c>
      <c r="F534" s="140">
        <v>0.7809022918857442</v>
      </c>
      <c r="G534" s="140">
        <v>0.7435241676014883</v>
      </c>
      <c r="H534" s="140">
        <v>0.991688476199277</v>
      </c>
      <c r="I534" s="140">
        <v>0.9782788979989767</v>
      </c>
      <c r="J534" s="140">
        <v>0.9069376077294684</v>
      </c>
      <c r="K534" s="140">
        <v>0.7137717793819696</v>
      </c>
    </row>
    <row r="535" spans="8:8" ht="14.4">
      <c r="A535" s="53">
        <v>40982.0</v>
      </c>
      <c r="B535" s="140">
        <v>0.7795294100272381</v>
      </c>
      <c r="C535" s="140">
        <v>0.8555701132515054</v>
      </c>
      <c r="D535" s="140">
        <v>0.7703901529044502</v>
      </c>
      <c r="E535" s="140">
        <v>0.9415613604646508</v>
      </c>
      <c r="F535" s="140">
        <v>0.7528433949843517</v>
      </c>
      <c r="G535" s="140">
        <v>0.7095817798964685</v>
      </c>
      <c r="H535" s="140">
        <v>0.9563062770545883</v>
      </c>
      <c r="I535" s="140">
        <v>0.9461924159790713</v>
      </c>
      <c r="J535" s="140">
        <v>0.866864722740576</v>
      </c>
      <c r="K535" s="140">
        <v>0.7000450476885521</v>
      </c>
    </row>
    <row r="536" spans="8:8" ht="14.4">
      <c r="A536" s="53">
        <v>40983.0</v>
      </c>
      <c r="B536" s="140">
        <v>0.7697734604551858</v>
      </c>
      <c r="C536" s="140">
        <v>0.8429203700826784</v>
      </c>
      <c r="D536" s="140">
        <v>0.7609564852900367</v>
      </c>
      <c r="E536" s="140">
        <v>0.9277652955873025</v>
      </c>
      <c r="F536" s="140">
        <v>0.7405622965431699</v>
      </c>
      <c r="G536" s="140">
        <v>0.6889039835291412</v>
      </c>
      <c r="H536" s="140">
        <v>0.9569977310161498</v>
      </c>
      <c r="I536" s="140">
        <v>0.953549610585915</v>
      </c>
      <c r="J536" s="140">
        <v>0.8578230620336448</v>
      </c>
      <c r="K536" s="140">
        <v>0.6966869813263193</v>
      </c>
    </row>
    <row r="537" spans="8:8" ht="14.4">
      <c r="A537" s="53">
        <v>40984.0</v>
      </c>
      <c r="B537" s="140">
        <v>0.7846946549465538</v>
      </c>
      <c r="C537" s="140">
        <v>0.8584120521703271</v>
      </c>
      <c r="D537" s="140">
        <v>0.7759139184876296</v>
      </c>
      <c r="E537" s="140">
        <v>0.9444035989859045</v>
      </c>
      <c r="F537" s="140">
        <v>0.7532013879045061</v>
      </c>
      <c r="G537" s="140">
        <v>0.6998406295317825</v>
      </c>
      <c r="H537" s="140">
        <v>0.9863490356906893</v>
      </c>
      <c r="I537" s="140">
        <v>0.977771829423472</v>
      </c>
      <c r="J537" s="140">
        <v>0.8754240511157435</v>
      </c>
      <c r="K537" s="140">
        <v>0.7023313412346416</v>
      </c>
    </row>
    <row r="538" spans="8:8" ht="14.4">
      <c r="A538" s="53">
        <v>40987.0</v>
      </c>
      <c r="B538" s="140">
        <v>0.796862494995173</v>
      </c>
      <c r="C538" s="140">
        <v>0.8639049039567898</v>
      </c>
      <c r="D538" s="140">
        <v>0.7860194364183373</v>
      </c>
      <c r="E538" s="140">
        <v>0.9536840360152798</v>
      </c>
      <c r="F538" s="140">
        <v>0.7588716544907348</v>
      </c>
      <c r="G538" s="140">
        <v>0.7042567740690162</v>
      </c>
      <c r="H538" s="140">
        <v>0.9917103385177126</v>
      </c>
      <c r="I538" s="140">
        <v>0.9882845948140238</v>
      </c>
      <c r="J538" s="140">
        <v>0.8854908642627206</v>
      </c>
      <c r="K538" s="140">
        <v>0.6992924999473562</v>
      </c>
    </row>
    <row r="539" spans="8:8" ht="14.4">
      <c r="A539" s="53">
        <v>40988.0</v>
      </c>
      <c r="B539" s="140">
        <v>0.7847324405254092</v>
      </c>
      <c r="C539" s="140">
        <v>0.8433891087147228</v>
      </c>
      <c r="D539" s="140">
        <v>0.7669337662993122</v>
      </c>
      <c r="E539" s="140">
        <v>0.925224810489952</v>
      </c>
      <c r="F539" s="140">
        <v>0.7475080252662472</v>
      </c>
      <c r="G539" s="140">
        <v>0.7003211300691135</v>
      </c>
      <c r="H539" s="140">
        <v>0.9700812842346992</v>
      </c>
      <c r="I539" s="140">
        <v>0.9622380747116447</v>
      </c>
      <c r="J539" s="140">
        <v>0.861964784461336</v>
      </c>
      <c r="K539" s="140">
        <v>0.6869070288674232</v>
      </c>
    </row>
    <row r="540" spans="8:8" ht="14.4">
      <c r="A540" s="53">
        <v>40989.0</v>
      </c>
      <c r="B540" s="140">
        <v>0.7943097405334268</v>
      </c>
      <c r="C540" s="140">
        <v>0.8442695914899909</v>
      </c>
      <c r="D540" s="140">
        <v>0.7670860117897447</v>
      </c>
      <c r="E540" s="140">
        <v>0.926781118321328</v>
      </c>
      <c r="F540" s="140">
        <v>0.7503380616002818</v>
      </c>
      <c r="G540" s="140">
        <v>0.7010574961561447</v>
      </c>
      <c r="H540" s="140">
        <v>0.9663085135175582</v>
      </c>
      <c r="I540" s="140">
        <v>0.9576083826529537</v>
      </c>
      <c r="J540" s="140">
        <v>0.8609674483412407</v>
      </c>
      <c r="K540" s="140">
        <v>0.685200386817523</v>
      </c>
    </row>
    <row r="541" spans="8:8" ht="14.4">
      <c r="A541" s="53">
        <v>40990.0</v>
      </c>
      <c r="B541" s="140">
        <v>0.7845321955725573</v>
      </c>
      <c r="C541" s="140">
        <v>0.8441047954448679</v>
      </c>
      <c r="D541" s="140">
        <v>0.7656917533515116</v>
      </c>
      <c r="E541" s="140">
        <v>0.9236542259375196</v>
      </c>
      <c r="F541" s="140">
        <v>0.7496010438335013</v>
      </c>
      <c r="G541" s="140">
        <v>0.7073885007856583</v>
      </c>
      <c r="H541" s="140">
        <v>0.9639515397894566</v>
      </c>
      <c r="I541" s="140">
        <v>0.9533222868980631</v>
      </c>
      <c r="J541" s="140">
        <v>0.8585385561357716</v>
      </c>
      <c r="K541" s="140">
        <v>0.6889121757673565</v>
      </c>
    </row>
    <row r="542" spans="8:8" ht="14.4">
      <c r="A542" s="53">
        <v>40991.0</v>
      </c>
      <c r="B542" s="140">
        <v>0.7712140605961828</v>
      </c>
      <c r="C542" s="140">
        <v>0.8272515228905395</v>
      </c>
      <c r="D542" s="140">
        <v>0.7503537237429455</v>
      </c>
      <c r="E542" s="140">
        <v>0.911479997377833</v>
      </c>
      <c r="F542" s="140">
        <v>0.7384831165841711</v>
      </c>
      <c r="G542" s="140">
        <v>0.6916676609796264</v>
      </c>
      <c r="H542" s="140">
        <v>0.9507728689076187</v>
      </c>
      <c r="I542" s="140">
        <v>0.9369789854836305</v>
      </c>
      <c r="J542" s="140">
        <v>0.8438332132350008</v>
      </c>
      <c r="K542" s="140">
        <v>0.6847505739595982</v>
      </c>
    </row>
    <row r="543" spans="8:8" ht="14.4">
      <c r="A543" s="53">
        <v>40994.0</v>
      </c>
      <c r="B543" s="140">
        <v>0.7701211821433652</v>
      </c>
      <c r="C543" s="140">
        <v>0.8240283468145705</v>
      </c>
      <c r="D543" s="140">
        <v>0.7492863851825133</v>
      </c>
      <c r="E543" s="140">
        <v>0.907189644445296</v>
      </c>
      <c r="F543" s="140">
        <v>0.7353147418358597</v>
      </c>
      <c r="G543" s="140">
        <v>0.6881715182716729</v>
      </c>
      <c r="H543" s="140">
        <v>0.9566305078627951</v>
      </c>
      <c r="I543" s="140">
        <v>0.9408657215933655</v>
      </c>
      <c r="J543" s="140">
        <v>0.8412695526695098</v>
      </c>
      <c r="K543" s="140">
        <v>0.6859563959123354</v>
      </c>
    </row>
    <row r="544" spans="8:8" ht="14.4">
      <c r="A544" s="53">
        <v>40995.0</v>
      </c>
      <c r="B544" s="140">
        <v>0.7715139681653159</v>
      </c>
      <c r="C544" s="140">
        <v>0.8218912514335296</v>
      </c>
      <c r="D544" s="140">
        <v>0.7469418231970892</v>
      </c>
      <c r="E544" s="140">
        <v>0.9145727053520116</v>
      </c>
      <c r="F544" s="140">
        <v>0.7347133871426709</v>
      </c>
      <c r="G544" s="140">
        <v>0.6868283199648894</v>
      </c>
      <c r="H544" s="140">
        <v>0.9435501619674069</v>
      </c>
      <c r="I544" s="140">
        <v>0.9322687130831684</v>
      </c>
      <c r="J544" s="140">
        <v>0.8422997920544868</v>
      </c>
      <c r="K544" s="140">
        <v>0.6858345267864828</v>
      </c>
    </row>
    <row r="545" spans="8:8" ht="14.4">
      <c r="A545" s="53">
        <v>40996.0</v>
      </c>
      <c r="B545" s="140">
        <v>0.7371184247171806</v>
      </c>
      <c r="C545" s="140">
        <v>0.7894882134673561</v>
      </c>
      <c r="D545" s="140">
        <v>0.7126980592934402</v>
      </c>
      <c r="E545" s="140">
        <v>0.873773721241064</v>
      </c>
      <c r="F545" s="140">
        <v>0.7102891605080484</v>
      </c>
      <c r="G545" s="140">
        <v>0.6714844587519011</v>
      </c>
      <c r="H545" s="140">
        <v>0.9084148785215224</v>
      </c>
      <c r="I545" s="140">
        <v>0.8951849058544641</v>
      </c>
      <c r="J545" s="140">
        <v>0.8053571615912369</v>
      </c>
      <c r="K545" s="140">
        <v>0.6724544802564345</v>
      </c>
    </row>
    <row r="546" spans="8:8" ht="14.4">
      <c r="A546" s="53">
        <v>40997.0</v>
      </c>
      <c r="B546" s="140">
        <v>0.7200345780656001</v>
      </c>
      <c r="C546" s="140">
        <v>0.773130804446145</v>
      </c>
      <c r="D546" s="140">
        <v>0.698604248519975</v>
      </c>
      <c r="E546" s="140">
        <v>0.8394654921430214</v>
      </c>
      <c r="F546" s="140">
        <v>0.7010884595407842</v>
      </c>
      <c r="G546" s="140">
        <v>0.6760086626648184</v>
      </c>
      <c r="H546" s="140">
        <v>0.8961355728036402</v>
      </c>
      <c r="I546" s="140">
        <v>0.8815549900043392</v>
      </c>
      <c r="J546" s="140">
        <v>0.7898424763850574</v>
      </c>
      <c r="K546" s="140">
        <v>0.6641174042426813</v>
      </c>
    </row>
    <row r="547" spans="8:8" ht="14.4">
      <c r="A547" s="53">
        <v>40998.0</v>
      </c>
      <c r="B547" s="140">
        <v>0.7163900109233712</v>
      </c>
      <c r="C547" s="140">
        <v>0.7762955183306636</v>
      </c>
      <c r="D547" s="140">
        <v>0.6958787285968391</v>
      </c>
      <c r="E547" s="140">
        <v>0.8435201378376772</v>
      </c>
      <c r="F547" s="140">
        <v>0.7038043418066623</v>
      </c>
      <c r="G547" s="140">
        <v>0.6835139980414213</v>
      </c>
      <c r="H547" s="140">
        <v>0.8902184202239916</v>
      </c>
      <c r="I547" s="140">
        <v>0.8775483933720857</v>
      </c>
      <c r="J547" s="140">
        <v>0.7873069274034036</v>
      </c>
      <c r="K547" s="140">
        <v>0.6733953318999073</v>
      </c>
    </row>
    <row r="548" spans="8:8" ht="14.4">
      <c r="A548" s="53">
        <v>41004.0</v>
      </c>
      <c r="B548" s="140">
        <v>0.7361179470757716</v>
      </c>
      <c r="C548" s="140">
        <v>0.802452372187998</v>
      </c>
      <c r="D548" s="140">
        <v>0.7141318879715944</v>
      </c>
      <c r="E548" s="140">
        <v>0.8643453662370942</v>
      </c>
      <c r="F548" s="140">
        <v>0.7224006277655723</v>
      </c>
      <c r="G548" s="140">
        <v>0.699172187740907</v>
      </c>
      <c r="H548" s="140">
        <v>0.9211563048588279</v>
      </c>
      <c r="I548" s="140">
        <v>0.8988649400953995</v>
      </c>
      <c r="J548" s="140">
        <v>0.8102556804287672</v>
      </c>
      <c r="K548" s="140">
        <v>0.6836827153234016</v>
      </c>
    </row>
    <row r="549" spans="8:8" ht="14.4">
      <c r="A549" s="53">
        <v>41005.0</v>
      </c>
      <c r="B549" s="140">
        <v>0.7392741055293826</v>
      </c>
      <c r="C549" s="140">
        <v>0.8041481413446436</v>
      </c>
      <c r="D549" s="140">
        <v>0.7142616434036992</v>
      </c>
      <c r="E549" s="140">
        <v>0.8655897552480313</v>
      </c>
      <c r="F549" s="140">
        <v>0.7249685367272498</v>
      </c>
      <c r="G549" s="140">
        <v>0.7062739683051525</v>
      </c>
      <c r="H549" s="140">
        <v>0.9293072208872429</v>
      </c>
      <c r="I549" s="140">
        <v>0.9002871376660444</v>
      </c>
      <c r="J549" s="140">
        <v>0.8159408430881969</v>
      </c>
      <c r="K549" s="140">
        <v>0.6853755757387895</v>
      </c>
    </row>
    <row r="550" spans="8:8" ht="14.4">
      <c r="A550" s="53">
        <v>41008.0</v>
      </c>
      <c r="B550" s="140">
        <v>0.7328603178635699</v>
      </c>
      <c r="C550" s="140">
        <v>0.7969003723563582</v>
      </c>
      <c r="D550" s="140">
        <v>0.7058982356476882</v>
      </c>
      <c r="E550" s="140">
        <v>0.8638442906161862</v>
      </c>
      <c r="F550" s="140">
        <v>0.7197162504238988</v>
      </c>
      <c r="G550" s="140">
        <v>0.6954563637568548</v>
      </c>
      <c r="H550" s="140">
        <v>0.9210915036868864</v>
      </c>
      <c r="I550" s="140">
        <v>0.8893024913439964</v>
      </c>
      <c r="J550" s="140">
        <v>0.8029602869594397</v>
      </c>
      <c r="K550" s="140">
        <v>0.6786279880399257</v>
      </c>
    </row>
    <row r="551" spans="8:8" ht="14.4">
      <c r="A551" s="53">
        <v>41009.0</v>
      </c>
      <c r="B551" s="140">
        <v>0.7388545433486049</v>
      </c>
      <c r="C551" s="140">
        <v>0.8074550764443129</v>
      </c>
      <c r="D551" s="140">
        <v>0.7110195744788973</v>
      </c>
      <c r="E551" s="140">
        <v>0.8722763732187958</v>
      </c>
      <c r="F551" s="140">
        <v>0.7260276301288169</v>
      </c>
      <c r="G551" s="140">
        <v>0.7103547684249155</v>
      </c>
      <c r="H551" s="140">
        <v>0.9299325875422305</v>
      </c>
      <c r="I551" s="140">
        <v>0.8980307342163335</v>
      </c>
      <c r="J551" s="140">
        <v>0.8118767668647582</v>
      </c>
      <c r="K551" s="140">
        <v>0.6852000128595549</v>
      </c>
    </row>
    <row r="552" spans="8:8" ht="14.4">
      <c r="A552" s="53">
        <v>41010.0</v>
      </c>
      <c r="B552" s="140">
        <v>0.7387925853032817</v>
      </c>
      <c r="C552" s="140">
        <v>0.8124760137795275</v>
      </c>
      <c r="D552" s="140">
        <v>0.7092349236627059</v>
      </c>
      <c r="E552" s="140">
        <v>0.890631414439047</v>
      </c>
      <c r="F552" s="140">
        <v>0.7273146529972397</v>
      </c>
      <c r="G552" s="140">
        <v>0.7203098955232222</v>
      </c>
      <c r="H552" s="140">
        <v>0.9331833518695081</v>
      </c>
      <c r="I552" s="140">
        <v>0.8995744315655353</v>
      </c>
      <c r="J552" s="140">
        <v>0.813738454936045</v>
      </c>
      <c r="K552" s="140">
        <v>0.6838615925799636</v>
      </c>
    </row>
    <row r="553" spans="8:8" ht="14.4">
      <c r="A553" s="53">
        <v>41011.0</v>
      </c>
      <c r="B553" s="140">
        <v>0.753431015569147</v>
      </c>
      <c r="C553" s="140">
        <v>0.8255474347939076</v>
      </c>
      <c r="D553" s="140">
        <v>0.721498640598071</v>
      </c>
      <c r="E553" s="140">
        <v>0.9147978463963241</v>
      </c>
      <c r="F553" s="140">
        <v>0.7384116314980222</v>
      </c>
      <c r="G553" s="140">
        <v>0.7376424760513838</v>
      </c>
      <c r="H553" s="140">
        <v>0.9505337271654198</v>
      </c>
      <c r="I553" s="140">
        <v>0.917941851171068</v>
      </c>
      <c r="J553" s="140">
        <v>0.8284949795286131</v>
      </c>
      <c r="K553" s="140">
        <v>0.7020775991349166</v>
      </c>
    </row>
    <row r="554" spans="8:8" ht="14.4">
      <c r="A554" s="53">
        <v>41012.0</v>
      </c>
      <c r="B554" s="140">
        <v>0.7605893394217993</v>
      </c>
      <c r="C554" s="140">
        <v>0.8305494533893925</v>
      </c>
      <c r="D554" s="140">
        <v>0.725337759776085</v>
      </c>
      <c r="E554" s="140">
        <v>0.905139748069633</v>
      </c>
      <c r="F554" s="140">
        <v>0.7440770508265527</v>
      </c>
      <c r="G554" s="140">
        <v>0.7403438452515073</v>
      </c>
      <c r="H554" s="140">
        <v>0.9542218743678966</v>
      </c>
      <c r="I554" s="140">
        <v>0.9222679804384546</v>
      </c>
      <c r="J554" s="140">
        <v>0.8362932764638614</v>
      </c>
      <c r="K554" s="140">
        <v>0.7042853994347071</v>
      </c>
    </row>
    <row r="555" spans="8:8" ht="14.4">
      <c r="A555" s="53">
        <v>41015.0</v>
      </c>
      <c r="B555" s="140">
        <v>0.7569624729280167</v>
      </c>
      <c r="C555" s="140">
        <v>0.8318559698903449</v>
      </c>
      <c r="D555" s="140">
        <v>0.7236382552480407</v>
      </c>
      <c r="E555" s="140">
        <v>0.89872370048297</v>
      </c>
      <c r="F555" s="140">
        <v>0.7456974812741548</v>
      </c>
      <c r="G555" s="140">
        <v>0.7505920123599451</v>
      </c>
      <c r="H555" s="140">
        <v>0.9548833187835012</v>
      </c>
      <c r="I555" s="140">
        <v>0.9196364483989695</v>
      </c>
      <c r="J555" s="140">
        <v>0.8356391006727568</v>
      </c>
      <c r="K555" s="140">
        <v>0.7025910981643376</v>
      </c>
    </row>
    <row r="556" spans="8:8" ht="14.4">
      <c r="A556" s="53">
        <v>41016.0</v>
      </c>
      <c r="B556" s="140">
        <v>0.7482979953821647</v>
      </c>
      <c r="C556" s="140">
        <v>0.8188497525536536</v>
      </c>
      <c r="D556" s="140">
        <v>0.7145299548796271</v>
      </c>
      <c r="E556" s="140">
        <v>0.897078101276876</v>
      </c>
      <c r="F556" s="140">
        <v>0.7368652111298855</v>
      </c>
      <c r="G556" s="140">
        <v>0.7315210050865603</v>
      </c>
      <c r="H556" s="140">
        <v>0.9413653640876284</v>
      </c>
      <c r="I556" s="140">
        <v>0.9198071030996248</v>
      </c>
      <c r="J556" s="140">
        <v>0.8293332560945774</v>
      </c>
      <c r="K556" s="140">
        <v>0.6920443344239892</v>
      </c>
    </row>
    <row r="557" spans="8:8" ht="14.4">
      <c r="A557" s="53">
        <v>41017.0</v>
      </c>
      <c r="B557" s="140">
        <v>0.7651237958614323</v>
      </c>
      <c r="C557" s="140">
        <v>0.8433262862302018</v>
      </c>
      <c r="D557" s="140">
        <v>0.7303110936704799</v>
      </c>
      <c r="E557" s="140">
        <v>0.914580890628579</v>
      </c>
      <c r="F557" s="140">
        <v>0.7513765109359928</v>
      </c>
      <c r="G557" s="140">
        <v>0.7524363512908014</v>
      </c>
      <c r="H557" s="140">
        <v>0.9588837805801389</v>
      </c>
      <c r="I557" s="140">
        <v>0.929610606413609</v>
      </c>
      <c r="J557" s="140">
        <v>0.8468543191332978</v>
      </c>
      <c r="K557" s="140">
        <v>0.709669546665002</v>
      </c>
    </row>
    <row r="558" spans="8:8" ht="14.4">
      <c r="A558" s="53">
        <v>41018.0</v>
      </c>
      <c r="B558" s="140">
        <v>0.763294202878412</v>
      </c>
      <c r="C558" s="140">
        <v>0.8433386141217845</v>
      </c>
      <c r="D558" s="140">
        <v>0.7316262675499839</v>
      </c>
      <c r="E558" s="140">
        <v>0.9154337098396</v>
      </c>
      <c r="F558" s="140">
        <v>0.7522300971549395</v>
      </c>
      <c r="G558" s="140">
        <v>0.7482622176809739</v>
      </c>
      <c r="H558" s="140">
        <v>0.9510938565552749</v>
      </c>
      <c r="I558" s="140">
        <v>0.9305269098757811</v>
      </c>
      <c r="J558" s="140">
        <v>0.8451734582394874</v>
      </c>
      <c r="K558" s="140">
        <v>0.7124459022951832</v>
      </c>
    </row>
    <row r="559" spans="8:8" ht="14.4">
      <c r="A559" s="53">
        <v>41019.0</v>
      </c>
      <c r="B559" s="140">
        <v>0.7693772705403513</v>
      </c>
      <c r="C559" s="140">
        <v>0.8507756760560968</v>
      </c>
      <c r="D559" s="140">
        <v>0.7349158859284923</v>
      </c>
      <c r="E559" s="140">
        <v>0.920847676114045</v>
      </c>
      <c r="F559" s="140">
        <v>0.7592988293930676</v>
      </c>
      <c r="G559" s="140">
        <v>0.7551156865655901</v>
      </c>
      <c r="H559" s="140">
        <v>0.9585315721260255</v>
      </c>
      <c r="I559" s="140">
        <v>0.9346348758133904</v>
      </c>
      <c r="J559" s="140">
        <v>0.8512578613909466</v>
      </c>
      <c r="K559" s="140">
        <v>0.7279987671426158</v>
      </c>
    </row>
    <row r="560" spans="8:8" ht="14.4">
      <c r="A560" s="53">
        <v>41022.0</v>
      </c>
      <c r="B560" s="140">
        <v>0.7572000064764843</v>
      </c>
      <c r="C560" s="140">
        <v>0.8488884104088403</v>
      </c>
      <c r="D560" s="140">
        <v>0.7197503661407239</v>
      </c>
      <c r="E560" s="140">
        <v>0.958067545978303</v>
      </c>
      <c r="F560" s="140">
        <v>0.7552560488499055</v>
      </c>
      <c r="G560" s="140">
        <v>0.7468675591928184</v>
      </c>
      <c r="H560" s="140">
        <v>0.9475551457569066</v>
      </c>
      <c r="I560" s="140">
        <v>0.9243870218332826</v>
      </c>
      <c r="J560" s="140">
        <v>0.8325995754799961</v>
      </c>
      <c r="K560" s="140">
        <v>0.7205328591496507</v>
      </c>
    </row>
    <row r="561" spans="8:8" ht="14.4">
      <c r="A561" s="53">
        <v>41023.0</v>
      </c>
      <c r="B561" s="140">
        <v>0.7516968500656547</v>
      </c>
      <c r="C561" s="140">
        <v>0.8410458923499329</v>
      </c>
      <c r="D561" s="140">
        <v>0.7087388184866095</v>
      </c>
      <c r="E561" s="140">
        <v>0.9278113490735977</v>
      </c>
      <c r="F561" s="140">
        <v>0.7516230610023014</v>
      </c>
      <c r="G561" s="140">
        <v>0.7537941678607643</v>
      </c>
      <c r="H561" s="140">
        <v>0.941088756551332</v>
      </c>
      <c r="I561" s="140">
        <v>0.9146805339010049</v>
      </c>
      <c r="J561" s="140">
        <v>0.8221709728219867</v>
      </c>
      <c r="K561" s="140">
        <v>0.7283474779020042</v>
      </c>
    </row>
    <row r="562" spans="8:8" ht="14.4">
      <c r="A562" s="53">
        <v>41024.0</v>
      </c>
      <c r="B562" s="140">
        <v>0.7621118777272026</v>
      </c>
      <c r="C562" s="140">
        <v>0.849671024706773</v>
      </c>
      <c r="D562" s="140">
        <v>0.7177493610971563</v>
      </c>
      <c r="E562" s="140">
        <v>0.9243249800840367</v>
      </c>
      <c r="F562" s="140">
        <v>0.7595951330537858</v>
      </c>
      <c r="G562" s="140">
        <v>0.7809545475926114</v>
      </c>
      <c r="H562" s="140">
        <v>0.9526328923960031</v>
      </c>
      <c r="I562" s="140">
        <v>0.918764156448561</v>
      </c>
      <c r="J562" s="140">
        <v>0.8267383345166532</v>
      </c>
      <c r="K562" s="140">
        <v>0.7277107554620834</v>
      </c>
    </row>
    <row r="563" spans="8:8" ht="14.4">
      <c r="A563" s="53">
        <v>41025.0</v>
      </c>
      <c r="B563" s="140">
        <v>0.7639737326831864</v>
      </c>
      <c r="C563" s="140">
        <v>0.8494314517951091</v>
      </c>
      <c r="D563" s="140">
        <v>0.7176359683834157</v>
      </c>
      <c r="E563" s="140">
        <v>0.9306211341808465</v>
      </c>
      <c r="F563" s="140">
        <v>0.7561822096370081</v>
      </c>
      <c r="G563" s="140">
        <v>0.7754510827780537</v>
      </c>
      <c r="H563" s="140">
        <v>0.9536281993708057</v>
      </c>
      <c r="I563" s="140">
        <v>0.9142727240260755</v>
      </c>
      <c r="J563" s="140">
        <v>0.8221046712621579</v>
      </c>
      <c r="K563" s="140">
        <v>0.7278890035875011</v>
      </c>
    </row>
    <row r="564" spans="8:8" ht="14.4">
      <c r="A564" s="53">
        <v>41026.0</v>
      </c>
      <c r="B564" s="140">
        <v>0.7608318062000518</v>
      </c>
      <c r="C564" s="140">
        <v>0.8413736907849173</v>
      </c>
      <c r="D564" s="140">
        <v>0.7145105361072424</v>
      </c>
      <c r="E564" s="140">
        <v>0.9183862838900723</v>
      </c>
      <c r="F564" s="140">
        <v>0.7511127376731552</v>
      </c>
      <c r="G564" s="140">
        <v>0.7679032721291792</v>
      </c>
      <c r="H564" s="140">
        <v>0.9526794072986661</v>
      </c>
      <c r="I564" s="140">
        <v>0.9115587953016493</v>
      </c>
      <c r="J564" s="140">
        <v>0.8189614659493446</v>
      </c>
      <c r="K564" s="140">
        <v>0.724677391713375</v>
      </c>
    </row>
    <row r="565" spans="8:8" ht="14.4">
      <c r="A565" s="53">
        <v>41031.0</v>
      </c>
      <c r="B565" s="140">
        <v>0.783043885204055</v>
      </c>
      <c r="C565" s="140">
        <v>0.856660865665635</v>
      </c>
      <c r="D565" s="140">
        <v>0.7230732621485706</v>
      </c>
      <c r="E565" s="140">
        <v>0.9268458429293096</v>
      </c>
      <c r="F565" s="140">
        <v>0.7623790313330447</v>
      </c>
      <c r="G565" s="140">
        <v>0.7792341587521676</v>
      </c>
      <c r="H565" s="140">
        <v>0.9611115551901896</v>
      </c>
      <c r="I565" s="140">
        <v>0.9290913606847869</v>
      </c>
      <c r="J565" s="140">
        <v>0.8302122825918384</v>
      </c>
      <c r="K565" s="140">
        <v>0.7372050081835184</v>
      </c>
    </row>
    <row r="566" spans="8:8" ht="14.4">
      <c r="A566" s="53">
        <v>41032.0</v>
      </c>
      <c r="B566" s="140">
        <v>0.7845963408833152</v>
      </c>
      <c r="C566" s="140">
        <v>0.8614850002695883</v>
      </c>
      <c r="D566" s="140">
        <v>0.7223197524049495</v>
      </c>
      <c r="E566" s="140">
        <v>0.9347400780898985</v>
      </c>
      <c r="F566" s="140">
        <v>0.762139927862324</v>
      </c>
      <c r="G566" s="140">
        <v>0.7765887572318626</v>
      </c>
      <c r="H566" s="140">
        <v>0.9655218195271252</v>
      </c>
      <c r="I566" s="140">
        <v>0.9477854644845654</v>
      </c>
      <c r="J566" s="140">
        <v>0.8327881688017242</v>
      </c>
      <c r="K566" s="140">
        <v>0.7408543547400278</v>
      </c>
    </row>
    <row r="567" spans="8:8" ht="14.4">
      <c r="A567" s="53">
        <v>41033.0</v>
      </c>
      <c r="B567" s="140">
        <v>0.7919839922027226</v>
      </c>
      <c r="C567" s="140">
        <v>0.865453288478529</v>
      </c>
      <c r="D567" s="140">
        <v>0.7339907116544481</v>
      </c>
      <c r="E567" s="140">
        <v>0.9483146146115272</v>
      </c>
      <c r="F567" s="140">
        <v>0.7649833984346178</v>
      </c>
      <c r="G567" s="140">
        <v>0.7833166786436956</v>
      </c>
      <c r="H567" s="140">
        <v>0.9795002226718104</v>
      </c>
      <c r="I567" s="140">
        <v>0.9545844012327624</v>
      </c>
      <c r="J567" s="140">
        <v>0.8448015930358799</v>
      </c>
      <c r="K567" s="140">
        <v>0.7426234097990474</v>
      </c>
    </row>
    <row r="568" spans="8:8" ht="14.4">
      <c r="A568" s="53">
        <v>41036.0</v>
      </c>
      <c r="B568" s="140">
        <v>0.7948335256972149</v>
      </c>
      <c r="C568" s="140">
        <v>0.8701105524397079</v>
      </c>
      <c r="D568" s="140">
        <v>0.7388327585978653</v>
      </c>
      <c r="E568" s="140">
        <v>0.9470487592108873</v>
      </c>
      <c r="F568" s="140">
        <v>0.7701727594217167</v>
      </c>
      <c r="G568" s="140">
        <v>0.7820669133927887</v>
      </c>
      <c r="H568" s="140">
        <v>0.9874528600106942</v>
      </c>
      <c r="I568" s="140">
        <v>0.9695790813399191</v>
      </c>
      <c r="J568" s="140">
        <v>0.8556644931358063</v>
      </c>
      <c r="K568" s="140">
        <v>0.7373574407228958</v>
      </c>
    </row>
    <row r="569" spans="8:8" ht="14.4">
      <c r="A569" s="53">
        <v>41037.0</v>
      </c>
      <c r="B569" s="140">
        <v>0.7944353359176137</v>
      </c>
      <c r="C569" s="140">
        <v>0.8705631142054596</v>
      </c>
      <c r="D569" s="140">
        <v>0.7421398750110252</v>
      </c>
      <c r="E569" s="140">
        <v>0.9520037957149093</v>
      </c>
      <c r="F569" s="140">
        <v>0.7714138879529537</v>
      </c>
      <c r="G569" s="140">
        <v>0.7802373180262007</v>
      </c>
      <c r="H569" s="140">
        <v>0.9856150147443978</v>
      </c>
      <c r="I569" s="140">
        <v>0.9651605871987788</v>
      </c>
      <c r="J569" s="140">
        <v>0.8560235298718207</v>
      </c>
      <c r="K569" s="140">
        <v>0.732502957562425</v>
      </c>
    </row>
    <row r="570" spans="8:8" ht="14.4">
      <c r="A570" s="53">
        <v>41038.0</v>
      </c>
      <c r="B570" s="140">
        <v>0.7766686443190567</v>
      </c>
      <c r="C570" s="140">
        <v>0.8549792463783111</v>
      </c>
      <c r="D570" s="140">
        <v>0.7252016382411903</v>
      </c>
      <c r="E570" s="140">
        <v>0.9626283704983246</v>
      </c>
      <c r="F570" s="140">
        <v>0.7574933189877077</v>
      </c>
      <c r="G570" s="140">
        <v>0.7695465141015131</v>
      </c>
      <c r="H570" s="140">
        <v>0.9688012927722123</v>
      </c>
      <c r="I570" s="140">
        <v>0.9470477009295643</v>
      </c>
      <c r="J570" s="140">
        <v>0.8403012620879415</v>
      </c>
      <c r="K570" s="140">
        <v>0.7227832656407722</v>
      </c>
    </row>
    <row r="571" spans="8:8" ht="14.4">
      <c r="A571" s="53">
        <v>41039.0</v>
      </c>
      <c r="B571" s="140">
        <v>0.7819838092056401</v>
      </c>
      <c r="C571" s="140">
        <v>0.8533071898337965</v>
      </c>
      <c r="D571" s="140">
        <v>0.7281711518506346</v>
      </c>
      <c r="E571" s="140">
        <v>0.9539261212691796</v>
      </c>
      <c r="F571" s="140">
        <v>0.756335240616721</v>
      </c>
      <c r="G571" s="140">
        <v>0.7687907931875925</v>
      </c>
      <c r="H571" s="140">
        <v>0.9672693324271879</v>
      </c>
      <c r="I571" s="140">
        <v>0.9591355460029408</v>
      </c>
      <c r="J571" s="140">
        <v>0.8458125312053414</v>
      </c>
      <c r="K571" s="140">
        <v>0.7223610486719438</v>
      </c>
    </row>
    <row r="572" spans="8:8" ht="14.4">
      <c r="A572" s="53">
        <v>41040.0</v>
      </c>
      <c r="B572" s="140">
        <v>0.7760272652264345</v>
      </c>
      <c r="C572" s="140">
        <v>0.8454231546481975</v>
      </c>
      <c r="D572" s="140">
        <v>0.7213930556217827</v>
      </c>
      <c r="E572" s="140">
        <v>0.9366613110645249</v>
      </c>
      <c r="F572" s="140">
        <v>0.7526704833582787</v>
      </c>
      <c r="G572" s="140">
        <v>0.7615373849752941</v>
      </c>
      <c r="H572" s="140">
        <v>0.9634130562643902</v>
      </c>
      <c r="I572" s="140">
        <v>0.9670621631652228</v>
      </c>
      <c r="J572" s="140">
        <v>0.8374651327298843</v>
      </c>
      <c r="K572" s="140">
        <v>0.7174251713209524</v>
      </c>
    </row>
    <row r="573" spans="8:8" ht="14.4">
      <c r="A573" s="53">
        <v>41043.0</v>
      </c>
      <c r="B573" s="140">
        <v>0.7659921590958739</v>
      </c>
      <c r="C573" s="140">
        <v>0.8414849754527007</v>
      </c>
      <c r="D573" s="140">
        <v>0.72022193205029</v>
      </c>
      <c r="E573" s="140">
        <v>0.9280913928764221</v>
      </c>
      <c r="F573" s="140">
        <v>0.7521495100673199</v>
      </c>
      <c r="G573" s="140">
        <v>0.7651086399067795</v>
      </c>
      <c r="H573" s="140">
        <v>0.9549173689173558</v>
      </c>
      <c r="I573" s="140">
        <v>0.9772081944531927</v>
      </c>
      <c r="J573" s="140">
        <v>0.8311461615223175</v>
      </c>
      <c r="K573" s="140">
        <v>0.7128694724214902</v>
      </c>
    </row>
    <row r="574" spans="8:8" ht="14.4">
      <c r="A574" s="53">
        <v>41044.0</v>
      </c>
      <c r="B574" s="140">
        <v>0.7612053571158304</v>
      </c>
      <c r="C574" s="140">
        <v>0.8395908228711408</v>
      </c>
      <c r="D574" s="140">
        <v>0.7172022972545016</v>
      </c>
      <c r="E574" s="140">
        <v>0.9174309164884343</v>
      </c>
      <c r="F574" s="140">
        <v>0.7495656507263172</v>
      </c>
      <c r="G574" s="140">
        <v>0.7675681432398476</v>
      </c>
      <c r="H574" s="140">
        <v>0.9613288092843796</v>
      </c>
      <c r="I574" s="140">
        <v>0.9679707918117048</v>
      </c>
      <c r="J574" s="140">
        <v>0.8329949278844231</v>
      </c>
      <c r="K574" s="140">
        <v>0.71585009448015</v>
      </c>
    </row>
    <row r="575" spans="8:8" ht="14.4">
      <c r="A575" s="53">
        <v>41045.0</v>
      </c>
      <c r="B575" s="140">
        <v>0.7524583267446207</v>
      </c>
      <c r="C575" s="140">
        <v>0.8264742110513964</v>
      </c>
      <c r="D575" s="140">
        <v>0.7069093883600884</v>
      </c>
      <c r="E575" s="140">
        <v>0.9022873470839091</v>
      </c>
      <c r="F575" s="140">
        <v>0.7409121033864059</v>
      </c>
      <c r="G575" s="140">
        <v>0.7519720646471898</v>
      </c>
      <c r="H575" s="140">
        <v>0.9492744188593888</v>
      </c>
      <c r="I575" s="140">
        <v>0.9608987264411791</v>
      </c>
      <c r="J575" s="140">
        <v>0.8213024880936322</v>
      </c>
      <c r="K575" s="140">
        <v>0.7041301995336712</v>
      </c>
    </row>
    <row r="576" spans="8:8" ht="14.4">
      <c r="A576" s="53">
        <v>41046.0</v>
      </c>
      <c r="B576" s="140">
        <v>0.7634762083245051</v>
      </c>
      <c r="C576" s="140">
        <v>0.8388174845648204</v>
      </c>
      <c r="D576" s="140">
        <v>0.7142329252010124</v>
      </c>
      <c r="E576" s="140">
        <v>0.9055718553242442</v>
      </c>
      <c r="F576" s="140">
        <v>0.7527094745062134</v>
      </c>
      <c r="G576" s="140">
        <v>0.7623174668089062</v>
      </c>
      <c r="H576" s="140">
        <v>0.9611373560487211</v>
      </c>
      <c r="I576" s="140">
        <v>0.9635060001251547</v>
      </c>
      <c r="J576" s="140">
        <v>0.8327918413352015</v>
      </c>
      <c r="K576" s="140">
        <v>0.7196639396573173</v>
      </c>
    </row>
    <row r="577" spans="8:8" ht="14.4">
      <c r="A577" s="53">
        <v>41047.0</v>
      </c>
      <c r="B577" s="140">
        <v>0.7517868834996854</v>
      </c>
      <c r="C577" s="140">
        <v>0.8235138201289951</v>
      </c>
      <c r="D577" s="140">
        <v>0.703642239082068</v>
      </c>
      <c r="E577" s="140">
        <v>0.8814719486752146</v>
      </c>
      <c r="F577" s="140">
        <v>0.746745555854082</v>
      </c>
      <c r="G577" s="140">
        <v>0.747532481263235</v>
      </c>
      <c r="H577" s="140">
        <v>0.9473333533187024</v>
      </c>
      <c r="I577" s="140">
        <v>0.9445379649926493</v>
      </c>
      <c r="J577" s="140">
        <v>0.8193360021745258</v>
      </c>
      <c r="K577" s="140">
        <v>0.7088190144016764</v>
      </c>
    </row>
    <row r="578" spans="8:8" ht="14.4">
      <c r="A578" s="53">
        <v>41050.0</v>
      </c>
      <c r="B578" s="140">
        <v>0.7582126575331476</v>
      </c>
      <c r="C578" s="140">
        <v>0.8238348447812723</v>
      </c>
      <c r="D578" s="140">
        <v>0.7001052188735196</v>
      </c>
      <c r="E578" s="140">
        <v>0.8861828972148075</v>
      </c>
      <c r="F578" s="140">
        <v>0.7453026113665083</v>
      </c>
      <c r="G578" s="140">
        <v>0.7508412121471082</v>
      </c>
      <c r="H578" s="140">
        <v>0.951444660723443</v>
      </c>
      <c r="I578" s="140">
        <v>0.9449958488576168</v>
      </c>
      <c r="J578" s="140">
        <v>0.8192622406509092</v>
      </c>
      <c r="K578" s="140">
        <v>0.7072917581747777</v>
      </c>
    </row>
    <row r="579" spans="8:8" ht="14.4">
      <c r="A579" s="53">
        <v>41051.0</v>
      </c>
      <c r="B579" s="140">
        <v>0.766931232364633</v>
      </c>
      <c r="C579" s="140">
        <v>0.8390568907248733</v>
      </c>
      <c r="D579" s="140">
        <v>0.7084420890066482</v>
      </c>
      <c r="E579" s="140">
        <v>0.8980258031750652</v>
      </c>
      <c r="F579" s="140">
        <v>0.7552281297964286</v>
      </c>
      <c r="G579" s="140">
        <v>0.7707450319809024</v>
      </c>
      <c r="H579" s="140">
        <v>0.9657852526074422</v>
      </c>
      <c r="I579" s="140">
        <v>0.9594129843144975</v>
      </c>
      <c r="J579" s="140">
        <v>0.8281234650509323</v>
      </c>
      <c r="K579" s="140">
        <v>0.7178252416281224</v>
      </c>
    </row>
    <row r="580" spans="8:8" ht="14.4">
      <c r="A580" s="53">
        <v>41052.0</v>
      </c>
      <c r="B580" s="140">
        <v>0.7596572232471336</v>
      </c>
      <c r="C580" s="140">
        <v>0.8388840637438779</v>
      </c>
      <c r="D580" s="140">
        <v>0.6996750897304952</v>
      </c>
      <c r="E580" s="140">
        <v>0.8902915332985434</v>
      </c>
      <c r="F580" s="140">
        <v>0.754492018468913</v>
      </c>
      <c r="G580" s="140">
        <v>0.7767789549708728</v>
      </c>
      <c r="H580" s="140">
        <v>0.9635728433736849</v>
      </c>
      <c r="I580" s="140">
        <v>0.9614179915303879</v>
      </c>
      <c r="J580" s="140">
        <v>0.823775685992461</v>
      </c>
      <c r="K580" s="140">
        <v>0.7167915471661328</v>
      </c>
    </row>
    <row r="581" spans="8:8" ht="14.4">
      <c r="A581" s="53">
        <v>41053.0</v>
      </c>
      <c r="B581" s="140">
        <v>0.7548384499588965</v>
      </c>
      <c r="C581" s="140">
        <v>0.8382250226409493</v>
      </c>
      <c r="D581" s="140">
        <v>0.7010743859019073</v>
      </c>
      <c r="E581" s="140">
        <v>0.8867100868885563</v>
      </c>
      <c r="F581" s="140">
        <v>0.7505394501834451</v>
      </c>
      <c r="G581" s="140">
        <v>0.7705748613083628</v>
      </c>
      <c r="H581" s="140">
        <v>0.9464715342522366</v>
      </c>
      <c r="I581" s="140">
        <v>0.9496141490118803</v>
      </c>
      <c r="J581" s="140">
        <v>0.8241555499117595</v>
      </c>
      <c r="K581" s="140">
        <v>0.7104906560575032</v>
      </c>
    </row>
    <row r="582" spans="8:8" ht="14.4">
      <c r="A582" s="53">
        <v>41054.0</v>
      </c>
      <c r="B582" s="140">
        <v>0.7502115346689759</v>
      </c>
      <c r="C582" s="140">
        <v>0.8297417973015581</v>
      </c>
      <c r="D582" s="140">
        <v>0.69591339471839</v>
      </c>
      <c r="E582" s="140">
        <v>0.87944529516417</v>
      </c>
      <c r="F582" s="140">
        <v>0.7478317591663587</v>
      </c>
      <c r="G582" s="140">
        <v>0.7683740498382574</v>
      </c>
      <c r="H582" s="140">
        <v>0.9323388082547892</v>
      </c>
      <c r="I582" s="140">
        <v>0.9364257124104234</v>
      </c>
      <c r="J582" s="140">
        <v>0.8115506880526657</v>
      </c>
      <c r="K582" s="140">
        <v>0.7029073528331022</v>
      </c>
    </row>
    <row r="583" spans="8:8" ht="14.4">
      <c r="A583" s="53">
        <v>41057.0</v>
      </c>
      <c r="B583" s="140">
        <v>0.7599944682702165</v>
      </c>
      <c r="C583" s="140">
        <v>0.8537086502112234</v>
      </c>
      <c r="D583" s="140">
        <v>0.700805012229913</v>
      </c>
      <c r="E583" s="140">
        <v>0.8896862548715501</v>
      </c>
      <c r="F583" s="140">
        <v>0.7657474837838367</v>
      </c>
      <c r="G583" s="140">
        <v>0.7866428989557731</v>
      </c>
      <c r="H583" s="140">
        <v>0.9440064866260112</v>
      </c>
      <c r="I583" s="140">
        <v>0.9417877429659833</v>
      </c>
      <c r="J583" s="140">
        <v>0.8143179737261003</v>
      </c>
      <c r="K583" s="140">
        <v>0.7100230889784312</v>
      </c>
    </row>
    <row r="584" spans="8:8" ht="14.4">
      <c r="A584" s="53">
        <v>41058.0</v>
      </c>
      <c r="B584" s="140">
        <v>0.7738125619719671</v>
      </c>
      <c r="C584" s="140">
        <v>0.8651782240819271</v>
      </c>
      <c r="D584" s="140">
        <v>0.7106240593428836</v>
      </c>
      <c r="E584" s="140">
        <v>0.9043983449764468</v>
      </c>
      <c r="F584" s="140">
        <v>0.7751941227146781</v>
      </c>
      <c r="G584" s="140">
        <v>0.7954016915929039</v>
      </c>
      <c r="H584" s="140">
        <v>0.9544809862589662</v>
      </c>
      <c r="I584" s="140">
        <v>0.952618093834482</v>
      </c>
      <c r="J584" s="140">
        <v>0.8278710907465129</v>
      </c>
      <c r="K584" s="140">
        <v>0.7219498285392695</v>
      </c>
    </row>
    <row r="585" spans="8:8" ht="14.4">
      <c r="A585" s="53">
        <v>41059.0</v>
      </c>
      <c r="B585" s="140">
        <v>0.7696184200822614</v>
      </c>
      <c r="C585" s="140">
        <v>0.8628581615549705</v>
      </c>
      <c r="D585" s="140">
        <v>0.7151355114029548</v>
      </c>
      <c r="E585" s="140">
        <v>0.9068991345832145</v>
      </c>
      <c r="F585" s="140">
        <v>0.774961058334106</v>
      </c>
      <c r="G585" s="140">
        <v>0.8000277062428391</v>
      </c>
      <c r="H585" s="140">
        <v>0.9558805596611156</v>
      </c>
      <c r="I585" s="140">
        <v>0.9550094630688563</v>
      </c>
      <c r="J585" s="140">
        <v>0.8292341578296355</v>
      </c>
      <c r="K585" s="140">
        <v>0.7199145370913571</v>
      </c>
    </row>
    <row r="586" spans="8:8" ht="14.4">
      <c r="A586" s="53">
        <v>41060.0</v>
      </c>
      <c r="B586" s="140">
        <v>0.7667992418277403</v>
      </c>
      <c r="C586" s="140">
        <v>0.8587191272464825</v>
      </c>
      <c r="D586" s="140">
        <v>0.7154029401846271</v>
      </c>
      <c r="E586" s="140">
        <v>0.9030125388116055</v>
      </c>
      <c r="F586" s="140">
        <v>0.7711739042656467</v>
      </c>
      <c r="G586" s="140">
        <v>0.7988039444969393</v>
      </c>
      <c r="H586" s="140">
        <v>0.9594693771673034</v>
      </c>
      <c r="I586" s="140">
        <v>0.9624511008140202</v>
      </c>
      <c r="J586" s="140">
        <v>0.8376620417814966</v>
      </c>
      <c r="K586" s="140">
        <v>0.7153327456129197</v>
      </c>
    </row>
    <row r="587" spans="8:8" ht="14.4">
      <c r="A587" s="53">
        <v>41061.0</v>
      </c>
      <c r="B587" s="140">
        <v>0.7666658723726144</v>
      </c>
      <c r="C587" s="140">
        <v>0.8554000993401157</v>
      </c>
      <c r="D587" s="140">
        <v>0.7101799770841735</v>
      </c>
      <c r="E587" s="140">
        <v>0.8932101586517257</v>
      </c>
      <c r="F587" s="140">
        <v>0.7677238433415303</v>
      </c>
      <c r="G587" s="140">
        <v>0.7970568268125142</v>
      </c>
      <c r="H587" s="140">
        <v>0.9615628734461713</v>
      </c>
      <c r="I587" s="140">
        <v>0.9697680336647212</v>
      </c>
      <c r="J587" s="140">
        <v>0.834738196982136</v>
      </c>
      <c r="K587" s="140">
        <v>0.7178634241511234</v>
      </c>
    </row>
    <row r="588" spans="8:8" ht="14.4">
      <c r="A588" s="53">
        <v>41064.0</v>
      </c>
      <c r="B588" s="140">
        <v>0.741875444831921</v>
      </c>
      <c r="C588" s="140">
        <v>0.8240902851647839</v>
      </c>
      <c r="D588" s="140">
        <v>0.6853413552968763</v>
      </c>
      <c r="E588" s="140">
        <v>0.8529672851563296</v>
      </c>
      <c r="F588" s="140">
        <v>0.7444612181877663</v>
      </c>
      <c r="G588" s="140">
        <v>0.7708332758518486</v>
      </c>
      <c r="H588" s="140">
        <v>0.9359609871008743</v>
      </c>
      <c r="I588" s="140">
        <v>0.9568857227088913</v>
      </c>
      <c r="J588" s="140">
        <v>0.8087916843608791</v>
      </c>
      <c r="K588" s="140">
        <v>0.697289420867209</v>
      </c>
    </row>
    <row r="589" spans="8:8" ht="14.4">
      <c r="A589" s="53">
        <v>41065.0</v>
      </c>
      <c r="B589" s="140">
        <v>0.7396737751651157</v>
      </c>
      <c r="C589" s="140">
        <v>0.8200843788747462</v>
      </c>
      <c r="D589" s="140">
        <v>0.6851775853256004</v>
      </c>
      <c r="E589" s="140">
        <v>0.8544197364990351</v>
      </c>
      <c r="F589" s="140">
        <v>0.7480312046986123</v>
      </c>
      <c r="G589" s="140">
        <v>0.7710923294039644</v>
      </c>
      <c r="H589" s="140">
        <v>0.934560676147973</v>
      </c>
      <c r="I589" s="140">
        <v>0.9712264781019038</v>
      </c>
      <c r="J589" s="140">
        <v>0.806584484858705</v>
      </c>
      <c r="K589" s="140">
        <v>0.6962836850672751</v>
      </c>
    </row>
    <row r="590" spans="8:8" ht="14.4">
      <c r="A590" s="53">
        <v>41066.0</v>
      </c>
      <c r="B590" s="140">
        <v>0.7392677947723539</v>
      </c>
      <c r="C590" s="140">
        <v>0.8184084562852252</v>
      </c>
      <c r="D590" s="140">
        <v>0.6826855150916319</v>
      </c>
      <c r="E590" s="140">
        <v>0.8536260936214122</v>
      </c>
      <c r="F590" s="140">
        <v>0.7469291540609272</v>
      </c>
      <c r="G590" s="140">
        <v>0.765216225206322</v>
      </c>
      <c r="H590" s="140">
        <v>0.9307397631900952</v>
      </c>
      <c r="I590" s="140">
        <v>0.9648046200204158</v>
      </c>
      <c r="J590" s="140">
        <v>0.8054370664526426</v>
      </c>
      <c r="K590" s="140">
        <v>0.699052726715136</v>
      </c>
    </row>
    <row r="591" spans="8:8" ht="14.4">
      <c r="A591" s="53">
        <v>41067.0</v>
      </c>
      <c r="B591" s="140">
        <v>0.733854874642684</v>
      </c>
      <c r="C591" s="140">
        <v>0.8126424583269071</v>
      </c>
      <c r="D591" s="140">
        <v>0.6773893058195603</v>
      </c>
      <c r="E591" s="140">
        <v>0.8454602299368296</v>
      </c>
      <c r="F591" s="140">
        <v>0.7433698978523348</v>
      </c>
      <c r="G591" s="140">
        <v>0.7684985914546321</v>
      </c>
      <c r="H591" s="140">
        <v>0.9274944271051542</v>
      </c>
      <c r="I591" s="140">
        <v>0.958193976326095</v>
      </c>
      <c r="J591" s="140">
        <v>0.8006688043428098</v>
      </c>
      <c r="K591" s="140">
        <v>0.6971532716351259</v>
      </c>
    </row>
    <row r="592" spans="8:8" ht="14.4">
      <c r="A592" s="53">
        <v>41068.0</v>
      </c>
      <c r="B592" s="140">
        <v>0.7286973023961318</v>
      </c>
      <c r="C592" s="140">
        <v>0.8112689520798093</v>
      </c>
      <c r="D592" s="140">
        <v>0.6731845509182424</v>
      </c>
      <c r="E592" s="140">
        <v>0.8545071637467877</v>
      </c>
      <c r="F592" s="140">
        <v>0.7414152030810632</v>
      </c>
      <c r="G592" s="140">
        <v>0.7683509730561254</v>
      </c>
      <c r="H592" s="140">
        <v>0.9222353900813003</v>
      </c>
      <c r="I592" s="140">
        <v>0.9544391698314585</v>
      </c>
      <c r="J592" s="140">
        <v>0.7988689552362169</v>
      </c>
      <c r="K592" s="140">
        <v>0.6892073130767505</v>
      </c>
    </row>
    <row r="593" spans="8:8" ht="14.4">
      <c r="A593" s="53">
        <v>41071.0</v>
      </c>
      <c r="B593" s="140">
        <v>0.740497422534338</v>
      </c>
      <c r="C593" s="140">
        <v>0.8262321686801058</v>
      </c>
      <c r="D593" s="140">
        <v>0.6857921828084994</v>
      </c>
      <c r="E593" s="140">
        <v>0.8802016647888773</v>
      </c>
      <c r="F593" s="140">
        <v>0.7522827491394134</v>
      </c>
      <c r="G593" s="140">
        <v>0.7893542410975066</v>
      </c>
      <c r="H593" s="140">
        <v>0.932479716226078</v>
      </c>
      <c r="I593" s="140">
        <v>0.9696070343582095</v>
      </c>
      <c r="J593" s="140">
        <v>0.8165529037814665</v>
      </c>
      <c r="K593" s="140">
        <v>0.6965681564500635</v>
      </c>
    </row>
    <row r="594" spans="8:8" ht="14.4">
      <c r="A594" s="53">
        <v>41072.0</v>
      </c>
      <c r="B594" s="140">
        <v>0.7316253923294906</v>
      </c>
      <c r="C594" s="140">
        <v>0.8203935946706642</v>
      </c>
      <c r="D594" s="140">
        <v>0.6792090187082381</v>
      </c>
      <c r="E594" s="140">
        <v>0.8728989285891104</v>
      </c>
      <c r="F594" s="140">
        <v>0.748677662987996</v>
      </c>
      <c r="G594" s="140">
        <v>0.7962422630836152</v>
      </c>
      <c r="H594" s="140">
        <v>0.928257256523544</v>
      </c>
      <c r="I594" s="140">
        <v>0.9773515698321568</v>
      </c>
      <c r="J594" s="140">
        <v>0.8093449332125237</v>
      </c>
      <c r="K594" s="140">
        <v>0.6919029511859327</v>
      </c>
    </row>
    <row r="595" spans="8:8" ht="14.4">
      <c r="A595" s="53">
        <v>41073.0</v>
      </c>
      <c r="B595" s="140">
        <v>0.7399400769797503</v>
      </c>
      <c r="C595" s="140">
        <v>0.832951002038818</v>
      </c>
      <c r="D595" s="140">
        <v>0.6896359025155266</v>
      </c>
      <c r="E595" s="140">
        <v>0.8805966165153045</v>
      </c>
      <c r="F595" s="140">
        <v>0.762558909824311</v>
      </c>
      <c r="G595" s="140">
        <v>0.8037884864524272</v>
      </c>
      <c r="H595" s="140">
        <v>0.9478023403673718</v>
      </c>
      <c r="I595" s="140">
        <v>1.000111026510114</v>
      </c>
      <c r="J595" s="140">
        <v>0.8212367106921726</v>
      </c>
      <c r="K595" s="140">
        <v>0.7072211164637254</v>
      </c>
    </row>
    <row r="596" spans="8:8" ht="14.4">
      <c r="A596" s="53">
        <v>41074.0</v>
      </c>
      <c r="B596" s="140">
        <v>0.732412496626676</v>
      </c>
      <c r="C596" s="140">
        <v>0.8270848998958384</v>
      </c>
      <c r="D596" s="140">
        <v>0.6860928481546285</v>
      </c>
      <c r="E596" s="140">
        <v>0.8825163453837006</v>
      </c>
      <c r="F596" s="140">
        <v>0.7563072267074739</v>
      </c>
      <c r="G596" s="140">
        <v>0.7952572999280304</v>
      </c>
      <c r="H596" s="140">
        <v>0.9506618915755549</v>
      </c>
      <c r="I596" s="140">
        <v>0.9943653915113245</v>
      </c>
      <c r="J596" s="140">
        <v>0.8167531587719928</v>
      </c>
      <c r="K596" s="140">
        <v>0.7005667791791705</v>
      </c>
    </row>
    <row r="597" spans="8:8" ht="14.4">
      <c r="A597" s="53">
        <v>41075.0</v>
      </c>
      <c r="B597" s="140">
        <v>0.7349399631991841</v>
      </c>
      <c r="C597" s="140">
        <v>0.8248986209641296</v>
      </c>
      <c r="D597" s="140">
        <v>0.6871453495789738</v>
      </c>
      <c r="E597" s="140">
        <v>0.8825583215600654</v>
      </c>
      <c r="F597" s="140">
        <v>0.7573702388413475</v>
      </c>
      <c r="G597" s="140">
        <v>0.7835239997191709</v>
      </c>
      <c r="H597" s="140">
        <v>0.9470941115565861</v>
      </c>
      <c r="I597" s="140">
        <v>1.00568557710113</v>
      </c>
      <c r="J597" s="140">
        <v>0.8161868788062564</v>
      </c>
      <c r="K597" s="140">
        <v>0.7107089127006395</v>
      </c>
    </row>
    <row r="598" spans="8:8" ht="14.4">
      <c r="A598" s="53">
        <v>41078.0</v>
      </c>
      <c r="B598" s="140">
        <v>0.7395216465983732</v>
      </c>
      <c r="C598" s="140">
        <v>0.8318379035891463</v>
      </c>
      <c r="D598" s="140">
        <v>0.6933196618321891</v>
      </c>
      <c r="E598" s="140">
        <v>0.8774018406821609</v>
      </c>
      <c r="F598" s="140">
        <v>0.7634147194496053</v>
      </c>
      <c r="G598" s="140">
        <v>0.7887263129033545</v>
      </c>
      <c r="H598" s="140">
        <v>0.9544678084437649</v>
      </c>
      <c r="I598" s="140">
        <v>1.019137323492678</v>
      </c>
      <c r="J598" s="140">
        <v>0.8244189135236144</v>
      </c>
      <c r="K598" s="140">
        <v>0.7133941442751925</v>
      </c>
    </row>
    <row r="599" spans="8:8" ht="14.4">
      <c r="A599" s="53">
        <v>41079.0</v>
      </c>
      <c r="B599" s="140">
        <v>0.7329062108286614</v>
      </c>
      <c r="C599" s="140">
        <v>0.8225789380103008</v>
      </c>
      <c r="D599" s="140">
        <v>0.6896241420469792</v>
      </c>
      <c r="E599" s="140">
        <v>0.858618380646201</v>
      </c>
      <c r="F599" s="140">
        <v>0.757145677451192</v>
      </c>
      <c r="G599" s="140">
        <v>0.775944452333513</v>
      </c>
      <c r="H599" s="140">
        <v>0.9458381935472843</v>
      </c>
      <c r="I599" s="140">
        <v>1.022048174385978</v>
      </c>
      <c r="J599" s="140">
        <v>0.8215741799986038</v>
      </c>
      <c r="K599" s="140">
        <v>0.7106290028866946</v>
      </c>
    </row>
    <row r="600" spans="8:8" ht="14.4">
      <c r="A600" s="53">
        <v>41080.0</v>
      </c>
      <c r="B600" s="140">
        <v>0.7330221994493631</v>
      </c>
      <c r="C600" s="140">
        <v>0.8187673112431384</v>
      </c>
      <c r="D600" s="140">
        <v>0.6897241398477681</v>
      </c>
      <c r="E600" s="140">
        <v>0.8585262519309805</v>
      </c>
      <c r="F600" s="140">
        <v>0.7551705748838776</v>
      </c>
      <c r="G600" s="140">
        <v>0.7704501599985929</v>
      </c>
      <c r="H600" s="140">
        <v>0.942639029928824</v>
      </c>
      <c r="I600" s="140">
        <v>1.000478705096675</v>
      </c>
      <c r="J600" s="140">
        <v>0.8256673034313394</v>
      </c>
      <c r="K600" s="140">
        <v>0.7106078557743263</v>
      </c>
    </row>
    <row r="601" spans="8:8" ht="14.4">
      <c r="A601" s="53">
        <v>41081.0</v>
      </c>
      <c r="B601" s="140">
        <v>0.7195617939947038</v>
      </c>
      <c r="C601" s="140">
        <v>0.8075454781136715</v>
      </c>
      <c r="D601" s="140">
        <v>0.6775495531038516</v>
      </c>
      <c r="E601" s="140">
        <v>0.8404146708727636</v>
      </c>
      <c r="F601" s="140">
        <v>0.747299959579631</v>
      </c>
      <c r="G601" s="140">
        <v>0.768918815170681</v>
      </c>
      <c r="H601" s="140">
        <v>0.9298537187008932</v>
      </c>
      <c r="I601" s="140">
        <v>0.9921912145116931</v>
      </c>
      <c r="J601" s="140">
        <v>0.8132046159416167</v>
      </c>
      <c r="K601" s="140">
        <v>0.6968420406008008</v>
      </c>
    </row>
    <row r="602" spans="8:8" ht="14.4">
      <c r="A602" s="53">
        <v>41085.0</v>
      </c>
      <c r="B602" s="140">
        <v>0.6972210680139399</v>
      </c>
      <c r="C602" s="140">
        <v>0.7870655137984949</v>
      </c>
      <c r="D602" s="140">
        <v>0.6576971626409498</v>
      </c>
      <c r="E602" s="140">
        <v>0.8205043140954711</v>
      </c>
      <c r="F602" s="140">
        <v>0.7339111245700355</v>
      </c>
      <c r="G602" s="140">
        <v>0.7408909098990301</v>
      </c>
      <c r="H602" s="140">
        <v>0.9109796031570566</v>
      </c>
      <c r="I602" s="140">
        <v>0.9828205829160309</v>
      </c>
      <c r="J602" s="140">
        <v>0.7911479163340674</v>
      </c>
      <c r="K602" s="140">
        <v>0.6879335262045911</v>
      </c>
    </row>
    <row r="603" spans="8:8" ht="14.4">
      <c r="A603" s="53">
        <v>41086.0</v>
      </c>
      <c r="B603" s="140">
        <v>0.6966160060601809</v>
      </c>
      <c r="C603" s="140">
        <v>0.7839789215496699</v>
      </c>
      <c r="D603" s="140">
        <v>0.6555577800507039</v>
      </c>
      <c r="E603" s="140">
        <v>0.8217728136303504</v>
      </c>
      <c r="F603" s="140">
        <v>0.7330635433028193</v>
      </c>
      <c r="G603" s="140">
        <v>0.7480440848785493</v>
      </c>
      <c r="H603" s="140">
        <v>0.9106773373512667</v>
      </c>
      <c r="I603" s="140">
        <v>0.9788910433000881</v>
      </c>
      <c r="J603" s="140">
        <v>0.7884054569463897</v>
      </c>
      <c r="K603" s="140">
        <v>0.6915102806507163</v>
      </c>
    </row>
    <row r="604" spans="8:8" ht="14.4">
      <c r="A604" s="53">
        <v>41087.0</v>
      </c>
      <c r="B604" s="140">
        <v>0.691614954929137</v>
      </c>
      <c r="C604" s="140">
        <v>0.7822584497922157</v>
      </c>
      <c r="D604" s="140">
        <v>0.6522755311594246</v>
      </c>
      <c r="E604" s="140">
        <v>0.8165200956273657</v>
      </c>
      <c r="F604" s="140">
        <v>0.7305869319885354</v>
      </c>
      <c r="G604" s="140">
        <v>0.7476767284134834</v>
      </c>
      <c r="H604" s="140">
        <v>0.910007670764494</v>
      </c>
      <c r="I604" s="140">
        <v>0.9847392149822359</v>
      </c>
      <c r="J604" s="140">
        <v>0.7869093615311505</v>
      </c>
      <c r="K604" s="140">
        <v>0.6887799372650356</v>
      </c>
    </row>
    <row r="605" spans="8:8" ht="14.4">
      <c r="A605" s="53">
        <v>41088.0</v>
      </c>
      <c r="B605" s="140">
        <v>0.68069762714063</v>
      </c>
      <c r="C605" s="140">
        <v>0.7712928405912527</v>
      </c>
      <c r="D605" s="140">
        <v>0.6348060920581373</v>
      </c>
      <c r="E605" s="140">
        <v>0.8086748108601003</v>
      </c>
      <c r="F605" s="140">
        <v>0.722564907175746</v>
      </c>
      <c r="G605" s="140">
        <v>0.739091864850281</v>
      </c>
      <c r="H605" s="140">
        <v>0.9012229763367623</v>
      </c>
      <c r="I605" s="140">
        <v>0.9857562740545361</v>
      </c>
      <c r="J605" s="140">
        <v>0.7760495109309146</v>
      </c>
      <c r="K605" s="140">
        <v>0.6865382517267009</v>
      </c>
    </row>
    <row r="606" spans="8:8" ht="14.4">
      <c r="A606" s="53">
        <v>41089.0</v>
      </c>
      <c r="B606" s="140">
        <v>0.6895556993302007</v>
      </c>
      <c r="C606" s="140">
        <v>0.7784777163201587</v>
      </c>
      <c r="D606" s="140">
        <v>0.642380621585766</v>
      </c>
      <c r="E606" s="140">
        <v>0.8193252473300037</v>
      </c>
      <c r="F606" s="140">
        <v>0.7281039916419996</v>
      </c>
      <c r="G606" s="140">
        <v>0.7455043735635164</v>
      </c>
      <c r="H606" s="140">
        <v>0.9135347120853382</v>
      </c>
      <c r="I606" s="140">
        <v>1.004852315643057</v>
      </c>
      <c r="J606" s="140">
        <v>0.7853839385940306</v>
      </c>
      <c r="K606" s="140">
        <v>0.7023042636774776</v>
      </c>
    </row>
    <row r="607" spans="8:8" ht="14.4">
      <c r="A607" s="53">
        <v>41092.0</v>
      </c>
      <c r="B607" s="140">
        <v>0.694737627330462</v>
      </c>
      <c r="C607" s="140">
        <v>0.7725349618223917</v>
      </c>
      <c r="D607" s="140">
        <v>0.6481695081722658</v>
      </c>
      <c r="E607" s="140">
        <v>0.8187405419795984</v>
      </c>
      <c r="F607" s="140">
        <v>0.7302800094122909</v>
      </c>
      <c r="G607" s="140">
        <v>0.753596344906484</v>
      </c>
      <c r="H607" s="140">
        <v>0.9252527492022584</v>
      </c>
      <c r="I607" s="140">
        <v>1.024018422827996</v>
      </c>
      <c r="J607" s="140">
        <v>0.7943235012806892</v>
      </c>
      <c r="K607" s="140">
        <v>0.701824848341147</v>
      </c>
    </row>
    <row r="608" spans="8:8" ht="14.4">
      <c r="A608" s="53">
        <v>41093.0</v>
      </c>
      <c r="B608" s="140">
        <v>0.6948813212580581</v>
      </c>
      <c r="C608" s="140">
        <v>0.7702243030929206</v>
      </c>
      <c r="D608" s="140">
        <v>0.6439532747518886</v>
      </c>
      <c r="E608" s="140">
        <v>0.8190623529484465</v>
      </c>
      <c r="F608" s="140">
        <v>0.7306734677076232</v>
      </c>
      <c r="G608" s="140">
        <v>0.7646112760392358</v>
      </c>
      <c r="H608" s="140">
        <v>0.9335978306264393</v>
      </c>
      <c r="I608" s="140">
        <v>1.01631408119279</v>
      </c>
      <c r="J608" s="140">
        <v>0.7984238239488302</v>
      </c>
      <c r="K608" s="140">
        <v>0.7014782948309084</v>
      </c>
    </row>
    <row r="609" spans="8:8" ht="14.4">
      <c r="A609" s="53">
        <v>41094.0</v>
      </c>
      <c r="B609" s="140">
        <v>0.6967765706579068</v>
      </c>
      <c r="C609" s="140">
        <v>0.7635889748003232</v>
      </c>
      <c r="D609" s="140">
        <v>0.6399322562614533</v>
      </c>
      <c r="E609" s="140">
        <v>0.8323932007780483</v>
      </c>
      <c r="F609" s="140">
        <v>0.7279981930204327</v>
      </c>
      <c r="G609" s="140">
        <v>0.7608770969092813</v>
      </c>
      <c r="H609" s="140">
        <v>0.9321225281761085</v>
      </c>
      <c r="I609" s="140">
        <v>1.004466254467223</v>
      </c>
      <c r="J609" s="140">
        <v>0.7947970763765365</v>
      </c>
      <c r="K609" s="140">
        <v>0.7013356475969545</v>
      </c>
    </row>
    <row r="610" spans="8:8" ht="14.4">
      <c r="A610" s="53">
        <v>41095.0</v>
      </c>
      <c r="B610" s="140">
        <v>0.6819865122287139</v>
      </c>
      <c r="C610" s="140">
        <v>0.7484422050153631</v>
      </c>
      <c r="D610" s="140">
        <v>0.6235020126519275</v>
      </c>
      <c r="E610" s="140">
        <v>0.8109855745685826</v>
      </c>
      <c r="F610" s="140">
        <v>0.7144708045539402</v>
      </c>
      <c r="G610" s="140">
        <v>0.7531328386939456</v>
      </c>
      <c r="H610" s="140">
        <v>0.9147540033525691</v>
      </c>
      <c r="I610" s="140">
        <v>0.9970202118527357</v>
      </c>
      <c r="J610" s="140">
        <v>0.7776670685107958</v>
      </c>
      <c r="K610" s="140">
        <v>0.6940443168539037</v>
      </c>
    </row>
    <row r="611" spans="8:8" ht="14.4">
      <c r="A611" s="53">
        <v>41096.0</v>
      </c>
      <c r="B611" s="140">
        <v>0.6953540408546492</v>
      </c>
      <c r="C611" s="140">
        <v>0.7621190764667666</v>
      </c>
      <c r="D611" s="140">
        <v>0.6310759353188417</v>
      </c>
      <c r="E611" s="140">
        <v>0.8181172323462275</v>
      </c>
      <c r="F611" s="140">
        <v>0.7253677995146307</v>
      </c>
      <c r="G611" s="140">
        <v>0.7784912849156906</v>
      </c>
      <c r="H611" s="140">
        <v>0.9375243309046344</v>
      </c>
      <c r="I611" s="140">
        <v>1.027895263601885</v>
      </c>
      <c r="J611" s="140">
        <v>0.7911474760419119</v>
      </c>
      <c r="K611" s="140">
        <v>0.69636549421964</v>
      </c>
    </row>
    <row r="612" spans="8:8" ht="14.4">
      <c r="A612" s="53">
        <v>41099.0</v>
      </c>
      <c r="B612" s="140">
        <v>0.6744097289658868</v>
      </c>
      <c r="C612" s="140">
        <v>0.7402272145638736</v>
      </c>
      <c r="D612" s="140">
        <v>0.6134204853587856</v>
      </c>
      <c r="E612" s="140">
        <v>0.7941636091756814</v>
      </c>
      <c r="F612" s="140">
        <v>0.711752488089184</v>
      </c>
      <c r="G612" s="140">
        <v>0.7661676375850114</v>
      </c>
      <c r="H612" s="140">
        <v>0.9209553274433554</v>
      </c>
      <c r="I612" s="140">
        <v>1.019788042747205</v>
      </c>
      <c r="J612" s="140">
        <v>0.7726818394268078</v>
      </c>
      <c r="K612" s="140">
        <v>0.6761506243733986</v>
      </c>
    </row>
    <row r="613" spans="8:8" ht="14.4">
      <c r="A613" s="53">
        <v>41100.0</v>
      </c>
      <c r="B613" s="140">
        <v>0.6716408143373757</v>
      </c>
      <c r="C613" s="140">
        <v>0.7370121804277712</v>
      </c>
      <c r="D613" s="140">
        <v>0.6103802266215707</v>
      </c>
      <c r="E613" s="140">
        <v>0.7884513144466647</v>
      </c>
      <c r="F613" s="140">
        <v>0.7095006909124094</v>
      </c>
      <c r="G613" s="140">
        <v>0.749585633733115</v>
      </c>
      <c r="H613" s="140">
        <v>0.9139251508446673</v>
      </c>
      <c r="I613" s="140">
        <v>0.9952954656279246</v>
      </c>
      <c r="J613" s="140">
        <v>0.7654024803284468</v>
      </c>
      <c r="K613" s="140">
        <v>0.6773927065027535</v>
      </c>
    </row>
    <row r="614" spans="8:8" ht="14.4">
      <c r="A614" s="53">
        <v>41101.0</v>
      </c>
      <c r="B614" s="140">
        <v>0.6793390926380711</v>
      </c>
      <c r="C614" s="140">
        <v>0.7454007155275613</v>
      </c>
      <c r="D614" s="140">
        <v>0.6156180349736622</v>
      </c>
      <c r="E614" s="140">
        <v>0.7917177411783396</v>
      </c>
      <c r="F614" s="140">
        <v>0.7163106307251659</v>
      </c>
      <c r="G614" s="140">
        <v>0.7463137706777748</v>
      </c>
      <c r="H614" s="140">
        <v>0.9236288357302939</v>
      </c>
      <c r="I614" s="140">
        <v>1.021267962626574</v>
      </c>
      <c r="J614" s="140">
        <v>0.7685946028722199</v>
      </c>
      <c r="K614" s="140">
        <v>0.6785647505759964</v>
      </c>
    </row>
    <row r="615" spans="8:8" ht="14.4">
      <c r="A615" s="53">
        <v>41102.0</v>
      </c>
      <c r="B615" s="140">
        <v>0.6935692059765844</v>
      </c>
      <c r="C615" s="140">
        <v>0.7526862742227526</v>
      </c>
      <c r="D615" s="140">
        <v>0.6206989033422162</v>
      </c>
      <c r="E615" s="140">
        <v>0.7965187280477526</v>
      </c>
      <c r="F615" s="140">
        <v>0.721145833629581</v>
      </c>
      <c r="G615" s="140">
        <v>0.764075573599945</v>
      </c>
      <c r="H615" s="140">
        <v>0.9321944671902048</v>
      </c>
      <c r="I615" s="140">
        <v>1.031527389259823</v>
      </c>
      <c r="J615" s="140">
        <v>0.7788974520725258</v>
      </c>
      <c r="K615" s="140">
        <v>0.6803866178729665</v>
      </c>
    </row>
    <row r="616" spans="8:8" ht="14.4">
      <c r="A616" s="53">
        <v>41103.0</v>
      </c>
      <c r="B616" s="140">
        <v>0.6889388710773638</v>
      </c>
      <c r="C616" s="140">
        <v>0.7476887681006049</v>
      </c>
      <c r="D616" s="140">
        <v>0.6165702445345307</v>
      </c>
      <c r="E616" s="140">
        <v>0.7851905144029155</v>
      </c>
      <c r="F616" s="140">
        <v>0.7200776125539164</v>
      </c>
      <c r="G616" s="140">
        <v>0.7619531898338785</v>
      </c>
      <c r="H616" s="140">
        <v>0.9329350990183232</v>
      </c>
      <c r="I616" s="140">
        <v>1.038531975756879</v>
      </c>
      <c r="J616" s="140">
        <v>0.7703256068850295</v>
      </c>
      <c r="K616" s="140">
        <v>0.6835892954497618</v>
      </c>
    </row>
    <row r="617" spans="8:8" ht="14.4">
      <c r="A617" s="53">
        <v>41106.0</v>
      </c>
      <c r="B617" s="140">
        <v>0.669740657668305</v>
      </c>
      <c r="C617" s="140">
        <v>0.7191954058572653</v>
      </c>
      <c r="D617" s="140">
        <v>0.5891131137056058</v>
      </c>
      <c r="E617" s="140">
        <v>0.7526005585421808</v>
      </c>
      <c r="F617" s="140">
        <v>0.7029760804635595</v>
      </c>
      <c r="G617" s="140">
        <v>0.7344044265249242</v>
      </c>
      <c r="H617" s="140">
        <v>0.9059118409309178</v>
      </c>
      <c r="I617" s="140">
        <v>1.011097068681263</v>
      </c>
      <c r="J617" s="140">
        <v>0.7355667065486423</v>
      </c>
      <c r="K617" s="140">
        <v>0.6746599288871503</v>
      </c>
    </row>
    <row r="618" spans="8:8" ht="14.4">
      <c r="A618" s="53">
        <v>41107.0</v>
      </c>
      <c r="B618" s="140">
        <v>0.6770172544438874</v>
      </c>
      <c r="C618" s="140">
        <v>0.7239844584723754</v>
      </c>
      <c r="D618" s="140">
        <v>0.5904228191387985</v>
      </c>
      <c r="E618" s="140">
        <v>0.7576520988480886</v>
      </c>
      <c r="F618" s="140">
        <v>0.7090806876798634</v>
      </c>
      <c r="G618" s="140">
        <v>0.7445040953664517</v>
      </c>
      <c r="H618" s="140">
        <v>0.9023274303892473</v>
      </c>
      <c r="I618" s="140">
        <v>1.003879872092222</v>
      </c>
      <c r="J618" s="140">
        <v>0.7418373351855195</v>
      </c>
      <c r="K618" s="140">
        <v>0.6842103350854454</v>
      </c>
    </row>
    <row r="619" spans="8:8" ht="14.4">
      <c r="A619" s="53">
        <v>41108.0</v>
      </c>
      <c r="B619" s="140">
        <v>0.6828530796786609</v>
      </c>
      <c r="C619" s="140">
        <v>0.7289392565567312</v>
      </c>
      <c r="D619" s="140">
        <v>0.5962995142028087</v>
      </c>
      <c r="E619" s="140">
        <v>0.768356082829537</v>
      </c>
      <c r="F619" s="140">
        <v>0.712425778820719</v>
      </c>
      <c r="G619" s="140">
        <v>0.7294190858680218</v>
      </c>
      <c r="H619" s="140">
        <v>0.905871418911831</v>
      </c>
      <c r="I619" s="140">
        <v>1.003074911569345</v>
      </c>
      <c r="J619" s="140">
        <v>0.7449990859911678</v>
      </c>
      <c r="K619" s="140">
        <v>0.6864403333950847</v>
      </c>
    </row>
    <row r="620" spans="8:8" ht="14.4">
      <c r="A620" s="53">
        <v>41109.0</v>
      </c>
      <c r="B620" s="140">
        <v>0.6859888538127501</v>
      </c>
      <c r="C620" s="140">
        <v>0.7378595697360286</v>
      </c>
      <c r="D620" s="140">
        <v>0.605658674153784</v>
      </c>
      <c r="E620" s="140">
        <v>0.775347298393624</v>
      </c>
      <c r="F620" s="140">
        <v>0.7181200088567016</v>
      </c>
      <c r="G620" s="140">
        <v>0.7315461253711707</v>
      </c>
      <c r="H620" s="140">
        <v>0.9125880259583263</v>
      </c>
      <c r="I620" s="140">
        <v>1.008448242525496</v>
      </c>
      <c r="J620" s="140">
        <v>0.75497736448236</v>
      </c>
      <c r="K620" s="140">
        <v>0.6927847749434325</v>
      </c>
    </row>
    <row r="621" spans="8:8" ht="14.4">
      <c r="A621" s="53">
        <v>41110.0</v>
      </c>
      <c r="B621" s="140">
        <v>0.6797619212041927</v>
      </c>
      <c r="C621" s="140">
        <v>0.7286145838259195</v>
      </c>
      <c r="D621" s="140">
        <v>0.604301661211971</v>
      </c>
      <c r="E621" s="140">
        <v>0.7690135956603332</v>
      </c>
      <c r="F621" s="140">
        <v>0.7118055627406576</v>
      </c>
      <c r="G621" s="140">
        <v>0.7238405042809183</v>
      </c>
      <c r="H621" s="140">
        <v>0.9030584080662519</v>
      </c>
      <c r="I621" s="140">
        <v>1.010770748144494</v>
      </c>
      <c r="J621" s="140">
        <v>0.7527128291636386</v>
      </c>
      <c r="K621" s="140">
        <v>0.6866815716434309</v>
      </c>
    </row>
    <row r="622" spans="8:8" ht="14.4">
      <c r="A622" s="53">
        <v>41113.0</v>
      </c>
      <c r="B622" s="140">
        <v>0.670660252246854</v>
      </c>
      <c r="C622" s="140">
        <v>0.716431513946957</v>
      </c>
      <c r="D622" s="140">
        <v>0.5981909763945477</v>
      </c>
      <c r="E622" s="140">
        <v>0.7632093793740816</v>
      </c>
      <c r="F622" s="140">
        <v>0.7048204822458456</v>
      </c>
      <c r="G622" s="140">
        <v>0.7143681077703663</v>
      </c>
      <c r="H622" s="140">
        <v>0.8938933268802152</v>
      </c>
      <c r="I622" s="140">
        <v>1.008112206629395</v>
      </c>
      <c r="J622" s="140">
        <v>0.7480405650563015</v>
      </c>
      <c r="K622" s="140">
        <v>0.6740546384425131</v>
      </c>
    </row>
    <row r="623" spans="8:8" ht="14.4">
      <c r="A623" s="53">
        <v>41114.0</v>
      </c>
      <c r="B623" s="140">
        <v>0.6737532212377085</v>
      </c>
      <c r="C623" s="140">
        <v>0.7221230835591652</v>
      </c>
      <c r="D623" s="140">
        <v>0.6017859000465063</v>
      </c>
      <c r="E623" s="140">
        <v>0.7656785758211949</v>
      </c>
      <c r="F623" s="140">
        <v>0.7069964846714274</v>
      </c>
      <c r="G623" s="140">
        <v>0.7238662939759439</v>
      </c>
      <c r="H623" s="140">
        <v>0.9023628185848616</v>
      </c>
      <c r="I623" s="140">
        <v>1.013436396848572</v>
      </c>
      <c r="J623" s="140">
        <v>0.7546334879765016</v>
      </c>
      <c r="K623" s="140">
        <v>0.6740974514358412</v>
      </c>
    </row>
    <row r="624" spans="8:8" ht="14.4">
      <c r="A624" s="53">
        <v>41115.0</v>
      </c>
      <c r="B624" s="140">
        <v>0.6674722901824401</v>
      </c>
      <c r="C624" s="140">
        <v>0.7190388912641814</v>
      </c>
      <c r="D624" s="140">
        <v>0.5975541094292516</v>
      </c>
      <c r="E624" s="140">
        <v>0.7599487980083968</v>
      </c>
      <c r="F624" s="140">
        <v>0.7021848322943862</v>
      </c>
      <c r="G624" s="140">
        <v>0.7107221528129818</v>
      </c>
      <c r="H624" s="140">
        <v>0.897407255844094</v>
      </c>
      <c r="I624" s="140">
        <v>1.010361342196438</v>
      </c>
      <c r="J624" s="140">
        <v>0.7523276080986251</v>
      </c>
      <c r="K624" s="140">
        <v>0.6707223326261536</v>
      </c>
    </row>
    <row r="625" spans="8:8" ht="14.4">
      <c r="A625" s="53">
        <v>41116.0</v>
      </c>
      <c r="B625" s="140">
        <v>0.6661753737365785</v>
      </c>
      <c r="C625" s="140">
        <v>0.7147548748043255</v>
      </c>
      <c r="D625" s="140">
        <v>0.5949615109632311</v>
      </c>
      <c r="E625" s="140">
        <v>0.7529886430283912</v>
      </c>
      <c r="F625" s="140">
        <v>0.6980777869352257</v>
      </c>
      <c r="G625" s="140">
        <v>0.6966365512716535</v>
      </c>
      <c r="H625" s="140">
        <v>0.8860543701204266</v>
      </c>
      <c r="I625" s="140">
        <v>0.9983319442121382</v>
      </c>
      <c r="J625" s="140">
        <v>0.7500767350364153</v>
      </c>
      <c r="K625" s="140">
        <v>0.669378938051554</v>
      </c>
    </row>
    <row r="626" spans="8:8" ht="14.4">
      <c r="A626" s="53">
        <v>41117.0</v>
      </c>
      <c r="B626" s="140">
        <v>0.6663455615318341</v>
      </c>
      <c r="C626" s="140">
        <v>0.7158519808514128</v>
      </c>
      <c r="D626" s="140">
        <v>0.5956017638557729</v>
      </c>
      <c r="E626" s="140">
        <v>0.7533453012171947</v>
      </c>
      <c r="F626" s="140">
        <v>0.6957761887473302</v>
      </c>
      <c r="G626" s="140">
        <v>0.6962892670419932</v>
      </c>
      <c r="H626" s="140">
        <v>0.8820784620391804</v>
      </c>
      <c r="I626" s="140">
        <v>0.9778529189115591</v>
      </c>
      <c r="J626" s="140">
        <v>0.7478294624667019</v>
      </c>
      <c r="K626" s="140">
        <v>0.6707733524082902</v>
      </c>
    </row>
    <row r="627" spans="8:8" ht="14.4">
      <c r="A627" s="53">
        <v>41120.0</v>
      </c>
      <c r="B627" s="140">
        <v>0.6560665869519072</v>
      </c>
      <c r="C627" s="140">
        <v>0.7087999882682532</v>
      </c>
      <c r="D627" s="140">
        <v>0.5873959945409667</v>
      </c>
      <c r="E627" s="140">
        <v>0.7427224144556185</v>
      </c>
      <c r="F627" s="140">
        <v>0.6875898384865836</v>
      </c>
      <c r="G627" s="140">
        <v>0.6878810180452277</v>
      </c>
      <c r="H627" s="140">
        <v>0.8692336534531468</v>
      </c>
      <c r="I627" s="140">
        <v>0.9617105985711708</v>
      </c>
      <c r="J627" s="140">
        <v>0.7297885873911363</v>
      </c>
      <c r="K627" s="140">
        <v>0.6672347295593839</v>
      </c>
    </row>
    <row r="628" spans="8:8" ht="14.4">
      <c r="A628" s="53">
        <v>41121.0</v>
      </c>
      <c r="B628" s="140">
        <v>0.6430174172560017</v>
      </c>
      <c r="C628" s="140">
        <v>0.6985803511578954</v>
      </c>
      <c r="D628" s="140">
        <v>0.574752575514881</v>
      </c>
      <c r="E628" s="140">
        <v>0.7145361446115126</v>
      </c>
      <c r="F628" s="140">
        <v>0.6809452319534183</v>
      </c>
      <c r="G628" s="140">
        <v>0.6898859820116072</v>
      </c>
      <c r="H628" s="140">
        <v>0.8578310370160482</v>
      </c>
      <c r="I628" s="140">
        <v>0.9529374617911506</v>
      </c>
      <c r="J628" s="140">
        <v>0.7176453657479838</v>
      </c>
      <c r="K628" s="140">
        <v>0.6757323020721511</v>
      </c>
    </row>
    <row r="629" spans="8:8" ht="14.4">
      <c r="A629" s="53">
        <v>41122.0</v>
      </c>
      <c r="B629" s="140">
        <v>0.6535284469296212</v>
      </c>
      <c r="C629" s="140">
        <v>0.710254751063416</v>
      </c>
      <c r="D629" s="140">
        <v>0.5816783504541775</v>
      </c>
      <c r="E629" s="140">
        <v>0.7216828937768569</v>
      </c>
      <c r="F629" s="140">
        <v>0.6916377306215407</v>
      </c>
      <c r="G629" s="140">
        <v>0.6978934262513112</v>
      </c>
      <c r="H629" s="140">
        <v>0.8657147692669535</v>
      </c>
      <c r="I629" s="140">
        <v>0.9683705100097459</v>
      </c>
      <c r="J629" s="140">
        <v>0.7309400633667045</v>
      </c>
      <c r="K629" s="140">
        <v>0.6807376938340106</v>
      </c>
    </row>
    <row r="630" spans="8:8" ht="14.4">
      <c r="A630" s="53">
        <v>41123.0</v>
      </c>
      <c r="B630" s="140">
        <v>0.6469986514288877</v>
      </c>
      <c r="C630" s="140">
        <v>0.7039316760563721</v>
      </c>
      <c r="D630" s="140">
        <v>0.576339370963612</v>
      </c>
      <c r="E630" s="140">
        <v>0.7088973086431649</v>
      </c>
      <c r="F630" s="140">
        <v>0.6877452797533364</v>
      </c>
      <c r="G630" s="140">
        <v>0.6656753257788112</v>
      </c>
      <c r="H630" s="140">
        <v>0.8579674980902049</v>
      </c>
      <c r="I630" s="140">
        <v>0.9813257843127744</v>
      </c>
      <c r="J630" s="140">
        <v>0.7311501199689833</v>
      </c>
      <c r="K630" s="140">
        <v>0.6792181343806741</v>
      </c>
    </row>
    <row r="631" spans="8:8" ht="14.4">
      <c r="A631" s="53">
        <v>41124.0</v>
      </c>
      <c r="B631" s="140">
        <v>0.6595838508559414</v>
      </c>
      <c r="C631" s="140">
        <v>0.7102388723054667</v>
      </c>
      <c r="D631" s="140">
        <v>0.5877279929486934</v>
      </c>
      <c r="E631" s="140">
        <v>0.7213164736447976</v>
      </c>
      <c r="F631" s="140">
        <v>0.6969912282688152</v>
      </c>
      <c r="G631" s="140">
        <v>0.6749660688205922</v>
      </c>
      <c r="H631" s="140">
        <v>0.8724556722397266</v>
      </c>
      <c r="I631" s="140">
        <v>1.000075633218531</v>
      </c>
      <c r="J631" s="140">
        <v>0.7480973540816994</v>
      </c>
      <c r="K631" s="140">
        <v>0.6793837110464649</v>
      </c>
    </row>
    <row r="632" spans="8:8" ht="14.4">
      <c r="A632" s="53">
        <v>41127.0</v>
      </c>
      <c r="B632" s="140">
        <v>0.6781498409579813</v>
      </c>
      <c r="C632" s="140">
        <v>0.7232369433390391</v>
      </c>
      <c r="D632" s="140">
        <v>0.6023279786777441</v>
      </c>
      <c r="E632" s="140">
        <v>0.7396200277206051</v>
      </c>
      <c r="F632" s="140">
        <v>0.7074193362024516</v>
      </c>
      <c r="G632" s="140">
        <v>0.6892431422797394</v>
      </c>
      <c r="H632" s="140">
        <v>0.8884664674326743</v>
      </c>
      <c r="I632" s="140">
        <v>1.017929903875017</v>
      </c>
      <c r="J632" s="140">
        <v>0.7672708020505998</v>
      </c>
      <c r="K632" s="140">
        <v>0.683130894552254</v>
      </c>
    </row>
    <row r="633" spans="8:8" ht="14.4">
      <c r="A633" s="53">
        <v>41128.0</v>
      </c>
      <c r="B633" s="140">
        <v>0.6858180003903817</v>
      </c>
      <c r="C633" s="140">
        <v>0.7275233425276583</v>
      </c>
      <c r="D633" s="140">
        <v>0.6070137896724062</v>
      </c>
      <c r="E633" s="140">
        <v>0.7508039187986735</v>
      </c>
      <c r="F633" s="140">
        <v>0.7105257600119741</v>
      </c>
      <c r="G633" s="140">
        <v>0.6954758547681834</v>
      </c>
      <c r="H633" s="140">
        <v>0.8962920479964832</v>
      </c>
      <c r="I633" s="140">
        <v>1.019843276621898</v>
      </c>
      <c r="J633" s="140">
        <v>0.7742745127764955</v>
      </c>
      <c r="K633" s="140">
        <v>0.678526035885213</v>
      </c>
    </row>
    <row r="634" spans="8:8" ht="14.4">
      <c r="A634" s="53">
        <v>41129.0</v>
      </c>
      <c r="B634" s="140">
        <v>0.6867607096829802</v>
      </c>
      <c r="C634" s="140">
        <v>0.725984627150354</v>
      </c>
      <c r="D634" s="140">
        <v>0.607602543728971</v>
      </c>
      <c r="E634" s="140">
        <v>0.7458899198112919</v>
      </c>
      <c r="F634" s="140">
        <v>0.7087572079576908</v>
      </c>
      <c r="G634" s="140">
        <v>0.6967095880022983</v>
      </c>
      <c r="H634" s="140">
        <v>0.8913743832377844</v>
      </c>
      <c r="I634" s="140">
        <v>1.008913493090554</v>
      </c>
      <c r="J634" s="140">
        <v>0.7711719036984711</v>
      </c>
      <c r="K634" s="140">
        <v>0.6831233857423851</v>
      </c>
    </row>
    <row r="635" spans="8:8" ht="14.4">
      <c r="A635" s="53">
        <v>41130.0</v>
      </c>
      <c r="B635" s="140">
        <v>0.6915957753574911</v>
      </c>
      <c r="C635" s="140">
        <v>0.7347592061598178</v>
      </c>
      <c r="D635" s="140">
        <v>0.6131808581570761</v>
      </c>
      <c r="E635" s="140">
        <v>0.7551253649366215</v>
      </c>
      <c r="F635" s="140">
        <v>0.7145548634246256</v>
      </c>
      <c r="G635" s="140">
        <v>0.7073245075970953</v>
      </c>
      <c r="H635" s="140">
        <v>0.909645199280177</v>
      </c>
      <c r="I635" s="140">
        <v>1.034367807850959</v>
      </c>
      <c r="J635" s="140">
        <v>0.7814053874646356</v>
      </c>
      <c r="K635" s="140">
        <v>0.6842420765074122</v>
      </c>
    </row>
    <row r="636" spans="8:8" ht="14.4">
      <c r="A636" s="53">
        <v>41131.0</v>
      </c>
      <c r="B636" s="140">
        <v>0.6883576448197155</v>
      </c>
      <c r="C636" s="140">
        <v>0.7318357823953106</v>
      </c>
      <c r="D636" s="140">
        <v>0.6103273947115222</v>
      </c>
      <c r="E636" s="140">
        <v>0.765474444746227</v>
      </c>
      <c r="F636" s="140">
        <v>0.7138985287864952</v>
      </c>
      <c r="G636" s="140">
        <v>0.7001287021775721</v>
      </c>
      <c r="H636" s="140">
        <v>0.9016287011979358</v>
      </c>
      <c r="I636" s="140">
        <v>1.037970752644213</v>
      </c>
      <c r="J636" s="140">
        <v>0.7804182823987026</v>
      </c>
      <c r="K636" s="140">
        <v>0.684581561868441</v>
      </c>
    </row>
    <row r="637" spans="8:8" ht="14.4">
      <c r="A637" s="53">
        <v>41134.0</v>
      </c>
      <c r="B637" s="140">
        <v>0.6761562210774912</v>
      </c>
      <c r="C637" s="140">
        <v>0.7155934472795255</v>
      </c>
      <c r="D637" s="140">
        <v>0.5964573589042862</v>
      </c>
      <c r="E637" s="140">
        <v>0.7459565602336797</v>
      </c>
      <c r="F637" s="140">
        <v>0.6999301810480912</v>
      </c>
      <c r="G637" s="140">
        <v>0.6762571517620601</v>
      </c>
      <c r="H637" s="140">
        <v>0.8893729995112936</v>
      </c>
      <c r="I637" s="140">
        <v>1.030431481071617</v>
      </c>
      <c r="J637" s="140">
        <v>0.7660844337388644</v>
      </c>
      <c r="K637" s="140">
        <v>0.6641417375055723</v>
      </c>
    </row>
    <row r="638" spans="8:8" ht="14.4">
      <c r="A638" s="53">
        <v>41135.0</v>
      </c>
      <c r="B638" s="140">
        <v>0.6812297848330624</v>
      </c>
      <c r="C638" s="140">
        <v>0.7222270747657551</v>
      </c>
      <c r="D638" s="140">
        <v>0.6011335062812506</v>
      </c>
      <c r="E638" s="140">
        <v>0.74441102759163</v>
      </c>
      <c r="F638" s="140">
        <v>0.7015520448599235</v>
      </c>
      <c r="G638" s="140">
        <v>0.6859985772862808</v>
      </c>
      <c r="H638" s="140">
        <v>0.8926593891641588</v>
      </c>
      <c r="I638" s="140">
        <v>1.035449494418387</v>
      </c>
      <c r="J638" s="140">
        <v>0.7714595673984087</v>
      </c>
      <c r="K638" s="140">
        <v>0.6637144789905557</v>
      </c>
    </row>
    <row r="639" spans="8:8" ht="14.4">
      <c r="A639" s="53">
        <v>41136.0</v>
      </c>
      <c r="B639" s="140">
        <v>0.6722853466264098</v>
      </c>
      <c r="C639" s="140">
        <v>0.7131952933771232</v>
      </c>
      <c r="D639" s="140">
        <v>0.5947172267745408</v>
      </c>
      <c r="E639" s="140">
        <v>0.7482477356670961</v>
      </c>
      <c r="F639" s="140">
        <v>0.6953142523096378</v>
      </c>
      <c r="G639" s="140">
        <v>0.6802899386289883</v>
      </c>
      <c r="H639" s="140">
        <v>0.8854432710036322</v>
      </c>
      <c r="I639" s="140">
        <v>1.02888305552257</v>
      </c>
      <c r="J639" s="140">
        <v>0.7650319404460273</v>
      </c>
      <c r="K639" s="140">
        <v>0.654346769977094</v>
      </c>
    </row>
    <row r="640" spans="8:8" ht="14.4">
      <c r="A640" s="53">
        <v>41137.0</v>
      </c>
      <c r="B640" s="140">
        <v>0.6684130735868077</v>
      </c>
      <c r="C640" s="140">
        <v>0.710302642634408</v>
      </c>
      <c r="D640" s="140">
        <v>0.5961397256855707</v>
      </c>
      <c r="E640" s="140">
        <v>0.7502621382503217</v>
      </c>
      <c r="F640" s="140">
        <v>0.6931461661977155</v>
      </c>
      <c r="G640" s="140">
        <v>0.6775578498796758</v>
      </c>
      <c r="H640" s="140">
        <v>0.8754987040081336</v>
      </c>
      <c r="I640" s="140">
        <v>1.014315205964501</v>
      </c>
      <c r="J640" s="140">
        <v>0.7595291731770991</v>
      </c>
      <c r="K640" s="140">
        <v>0.6533377726180437</v>
      </c>
    </row>
    <row r="641" spans="8:8" ht="14.4">
      <c r="A641" s="53">
        <v>41138.0</v>
      </c>
      <c r="B641" s="140">
        <v>0.6711735446535748</v>
      </c>
      <c r="C641" s="140">
        <v>0.7106123358595737</v>
      </c>
      <c r="D641" s="140">
        <v>0.5988798599033122</v>
      </c>
      <c r="E641" s="140">
        <v>0.7453203191238498</v>
      </c>
      <c r="F641" s="140">
        <v>0.691705820116859</v>
      </c>
      <c r="G641" s="140">
        <v>0.6774831018503149</v>
      </c>
      <c r="H641" s="140">
        <v>0.8678623389808375</v>
      </c>
      <c r="I641" s="140">
        <v>1.002635164701469</v>
      </c>
      <c r="J641" s="140">
        <v>0.7609148954482726</v>
      </c>
      <c r="K641" s="140">
        <v>0.655361097496842</v>
      </c>
    </row>
    <row r="642" spans="8:8" ht="14.4">
      <c r="A642" s="53">
        <v>41141.0</v>
      </c>
      <c r="B642" s="140">
        <v>0.6706785538114227</v>
      </c>
      <c r="C642" s="140">
        <v>0.7080918060351745</v>
      </c>
      <c r="D642" s="140">
        <v>0.5979836912135968</v>
      </c>
      <c r="E642" s="140">
        <v>0.7454153629325803</v>
      </c>
      <c r="F642" s="140">
        <v>0.6892932762581923</v>
      </c>
      <c r="G642" s="140">
        <v>0.6703641550162124</v>
      </c>
      <c r="H642" s="140">
        <v>0.8719926426334116</v>
      </c>
      <c r="I642" s="140">
        <v>1.008378571677809</v>
      </c>
      <c r="J642" s="140">
        <v>0.7653638171113274</v>
      </c>
      <c r="K642" s="140">
        <v>0.6500785928272462</v>
      </c>
    </row>
    <row r="643" spans="8:8" ht="14.4">
      <c r="A643" s="53">
        <v>41142.0</v>
      </c>
      <c r="B643" s="140">
        <v>0.6769508614730367</v>
      </c>
      <c r="C643" s="140">
        <v>0.7151000952958557</v>
      </c>
      <c r="D643" s="140">
        <v>0.6074517928736151</v>
      </c>
      <c r="E643" s="140">
        <v>0.7568454055718917</v>
      </c>
      <c r="F643" s="140">
        <v>0.6953466084209193</v>
      </c>
      <c r="G643" s="140">
        <v>0.6698449617509478</v>
      </c>
      <c r="H643" s="140">
        <v>0.8825481223209394</v>
      </c>
      <c r="I643" s="140">
        <v>1.031684754631449</v>
      </c>
      <c r="J643" s="140">
        <v>0.7842111664746463</v>
      </c>
      <c r="K643" s="140">
        <v>0.6497747347933238</v>
      </c>
    </row>
    <row r="644" spans="8:8" ht="14.4">
      <c r="A644" s="53">
        <v>41143.0</v>
      </c>
      <c r="B644" s="140">
        <v>0.6707695685220443</v>
      </c>
      <c r="C644" s="140">
        <v>0.7100890577339738</v>
      </c>
      <c r="D644" s="140">
        <v>0.6023698408681865</v>
      </c>
      <c r="E644" s="140">
        <v>0.7504079277931932</v>
      </c>
      <c r="F644" s="140">
        <v>0.6916762687395032</v>
      </c>
      <c r="G644" s="140">
        <v>0.6602897146824948</v>
      </c>
      <c r="H644" s="140">
        <v>0.8738869814197701</v>
      </c>
      <c r="I644" s="140">
        <v>1.026774010443161</v>
      </c>
      <c r="J644" s="140">
        <v>0.7799478279527469</v>
      </c>
      <c r="K644" s="140">
        <v>0.6487059178805725</v>
      </c>
    </row>
    <row r="645" spans="8:8" ht="14.4">
      <c r="A645" s="53">
        <v>41144.0</v>
      </c>
      <c r="B645" s="140">
        <v>0.6802990884550064</v>
      </c>
      <c r="C645" s="140">
        <v>0.7135395692499196</v>
      </c>
      <c r="D645" s="140">
        <v>0.606309744893425</v>
      </c>
      <c r="E645" s="140">
        <v>0.7525184392198769</v>
      </c>
      <c r="F645" s="140">
        <v>0.6938796872803792</v>
      </c>
      <c r="G645" s="140">
        <v>0.6628212349018404</v>
      </c>
      <c r="H645" s="140">
        <v>0.8745590984883949</v>
      </c>
      <c r="I645" s="140">
        <v>1.027513054469676</v>
      </c>
      <c r="J645" s="140">
        <v>0.7877446377038968</v>
      </c>
      <c r="K645" s="140">
        <v>0.6498149983732139</v>
      </c>
    </row>
    <row r="646" spans="8:8" ht="14.4">
      <c r="A646" s="53">
        <v>41145.0</v>
      </c>
      <c r="B646" s="140">
        <v>0.6652316626227713</v>
      </c>
      <c r="C646" s="140">
        <v>0.6982608978595479</v>
      </c>
      <c r="D646" s="140">
        <v>0.5933514589635954</v>
      </c>
      <c r="E646" s="140">
        <v>0.7551077194147241</v>
      </c>
      <c r="F646" s="140">
        <v>0.6825623094600757</v>
      </c>
      <c r="G646" s="140">
        <v>0.6567061006166296</v>
      </c>
      <c r="H646" s="140">
        <v>0.8637804485332061</v>
      </c>
      <c r="I646" s="140">
        <v>1.013536569183355</v>
      </c>
      <c r="J646" s="140">
        <v>0.7709412297642173</v>
      </c>
      <c r="K646" s="140">
        <v>0.6459658937415467</v>
      </c>
    </row>
    <row r="647" spans="8:8" ht="14.4">
      <c r="A647" s="53">
        <v>41148.0</v>
      </c>
      <c r="B647" s="140">
        <v>0.6469939927137031</v>
      </c>
      <c r="C647" s="140">
        <v>0.6796756522716594</v>
      </c>
      <c r="D647" s="140">
        <v>0.5791002591908055</v>
      </c>
      <c r="E647" s="140">
        <v>0.7331098041239313</v>
      </c>
      <c r="F647" s="140">
        <v>0.6695840279309294</v>
      </c>
      <c r="G647" s="140">
        <v>0.6489246899428667</v>
      </c>
      <c r="H647" s="140">
        <v>0.8484594126107919</v>
      </c>
      <c r="I647" s="140">
        <v>0.9964298954612013</v>
      </c>
      <c r="J647" s="140">
        <v>0.750704224455974</v>
      </c>
      <c r="K647" s="140">
        <v>0.6324795712171112</v>
      </c>
    </row>
    <row r="648" spans="8:8" ht="14.4">
      <c r="A648" s="53">
        <v>41149.0</v>
      </c>
      <c r="B648" s="140">
        <v>0.6524497192248112</v>
      </c>
      <c r="C648" s="140">
        <v>0.6842010565020359</v>
      </c>
      <c r="D648" s="140">
        <v>0.5841318979433681</v>
      </c>
      <c r="E648" s="140">
        <v>0.7420403530302028</v>
      </c>
      <c r="F648" s="140">
        <v>0.6716725901685955</v>
      </c>
      <c r="G648" s="140">
        <v>0.6458960764645331</v>
      </c>
      <c r="H648" s="140">
        <v>0.8488063533238576</v>
      </c>
      <c r="I648" s="140">
        <v>0.9949916362380272</v>
      </c>
      <c r="J648" s="140">
        <v>0.7579630939334018</v>
      </c>
      <c r="K648" s="140">
        <v>0.6399378182643554</v>
      </c>
    </row>
    <row r="649" spans="8:8" ht="14.4">
      <c r="A649" s="53">
        <v>41150.0</v>
      </c>
      <c r="B649" s="140">
        <v>0.6407737279019575</v>
      </c>
      <c r="C649" s="140">
        <v>0.6794786854353312</v>
      </c>
      <c r="D649" s="140">
        <v>0.5811316735786886</v>
      </c>
      <c r="E649" s="140">
        <v>0.7369998399272839</v>
      </c>
      <c r="F649" s="140">
        <v>0.6677001196739807</v>
      </c>
      <c r="G649" s="140">
        <v>0.6402755449770229</v>
      </c>
      <c r="H649" s="140">
        <v>0.8396675016265541</v>
      </c>
      <c r="I649" s="140">
        <v>0.9919074820718231</v>
      </c>
      <c r="J649" s="140">
        <v>0.7605012046704904</v>
      </c>
      <c r="K649" s="140">
        <v>0.6363918046839679</v>
      </c>
    </row>
    <row r="650" spans="8:8" ht="14.4">
      <c r="A650" s="53">
        <v>41151.0</v>
      </c>
      <c r="B650" s="140">
        <v>0.6338210257213628</v>
      </c>
      <c r="C650" s="140">
        <v>0.6740317243882152</v>
      </c>
      <c r="D650" s="140">
        <v>0.5737279660118233</v>
      </c>
      <c r="E650" s="140">
        <v>0.7243340202229357</v>
      </c>
      <c r="F650" s="140">
        <v>0.6599826961244954</v>
      </c>
      <c r="G650" s="140">
        <v>0.6362444636682762</v>
      </c>
      <c r="H650" s="140">
        <v>0.8264500142283301</v>
      </c>
      <c r="I650" s="140">
        <v>0.9636159836918857</v>
      </c>
      <c r="J650" s="140">
        <v>0.749631324313751</v>
      </c>
      <c r="K650" s="140">
        <v>0.6446298973624578</v>
      </c>
    </row>
    <row r="651" spans="8:8" ht="14.4">
      <c r="A651" s="53">
        <v>41152.0</v>
      </c>
      <c r="B651" s="140">
        <v>0.6324094554986677</v>
      </c>
      <c r="C651" s="140">
        <v>0.6730187145240007</v>
      </c>
      <c r="D651" s="140">
        <v>0.5755661299138719</v>
      </c>
      <c r="E651" s="140">
        <v>0.7206953805867942</v>
      </c>
      <c r="F651" s="140">
        <v>0.6609445035682707</v>
      </c>
      <c r="G651" s="140">
        <v>0.6424751267813416</v>
      </c>
      <c r="H651" s="140">
        <v>0.8296171488010958</v>
      </c>
      <c r="I651" s="140">
        <v>0.9648482508275285</v>
      </c>
      <c r="J651" s="140">
        <v>0.7517058935446295</v>
      </c>
      <c r="K651" s="140">
        <v>0.6415456537397053</v>
      </c>
    </row>
    <row r="652" spans="8:8" ht="14.4">
      <c r="A652" s="53">
        <v>41155.0</v>
      </c>
      <c r="B652" s="140">
        <v>0.6411306603202096</v>
      </c>
      <c r="C652" s="140">
        <v>0.6811230311775844</v>
      </c>
      <c r="D652" s="140">
        <v>0.5823177082298632</v>
      </c>
      <c r="E652" s="140">
        <v>0.7300457291110476</v>
      </c>
      <c r="F652" s="140">
        <v>0.6680376769272849</v>
      </c>
      <c r="G652" s="140">
        <v>0.6606920478138436</v>
      </c>
      <c r="H652" s="140">
        <v>0.8442049824988842</v>
      </c>
      <c r="I652" s="140">
        <v>0.985476291222527</v>
      </c>
      <c r="J652" s="140">
        <v>0.7650677759981146</v>
      </c>
      <c r="K652" s="140">
        <v>0.6450420893062623</v>
      </c>
    </row>
    <row r="653" spans="8:8" ht="14.4">
      <c r="A653" s="53">
        <v>41156.0</v>
      </c>
      <c r="B653" s="140">
        <v>0.6347991418628497</v>
      </c>
      <c r="C653" s="140">
        <v>0.6705882673989513</v>
      </c>
      <c r="D653" s="140">
        <v>0.5790521842034215</v>
      </c>
      <c r="E653" s="140">
        <v>0.7280626533444273</v>
      </c>
      <c r="F653" s="140">
        <v>0.6599592707205567</v>
      </c>
      <c r="G653" s="140">
        <v>0.6522007218170183</v>
      </c>
      <c r="H653" s="140">
        <v>0.8406777205952942</v>
      </c>
      <c r="I653" s="140">
        <v>0.9780199061162194</v>
      </c>
      <c r="J653" s="140">
        <v>0.7613790998248199</v>
      </c>
      <c r="K653" s="140">
        <v>0.6365016652265253</v>
      </c>
    </row>
    <row r="654" spans="8:8" ht="14.4">
      <c r="A654" s="53">
        <v>41157.0</v>
      </c>
      <c r="B654" s="140">
        <v>0.6339325834657141</v>
      </c>
      <c r="C654" s="140">
        <v>0.6701294620078037</v>
      </c>
      <c r="D654" s="140">
        <v>0.5836097997559707</v>
      </c>
      <c r="E654" s="140">
        <v>0.7537423722788712</v>
      </c>
      <c r="F654" s="140">
        <v>0.6620014498713469</v>
      </c>
      <c r="G654" s="140">
        <v>0.6594387919607765</v>
      </c>
      <c r="H654" s="140">
        <v>0.8435702059962626</v>
      </c>
      <c r="I654" s="140">
        <v>0.9814205051589396</v>
      </c>
      <c r="J654" s="140">
        <v>0.7720389640724705</v>
      </c>
      <c r="K654" s="140">
        <v>0.630548555578634</v>
      </c>
    </row>
    <row r="655" spans="8:8" ht="14.4">
      <c r="A655" s="53">
        <v>41158.0</v>
      </c>
      <c r="B655" s="140">
        <v>0.6410751412289218</v>
      </c>
      <c r="C655" s="140">
        <v>0.6793610659198692</v>
      </c>
      <c r="D655" s="140">
        <v>0.5905272847693638</v>
      </c>
      <c r="E655" s="140">
        <v>0.7555979477938087</v>
      </c>
      <c r="F655" s="140">
        <v>0.6697342834245246</v>
      </c>
      <c r="G655" s="140">
        <v>0.6631119399117602</v>
      </c>
      <c r="H655" s="140">
        <v>0.8488031252271614</v>
      </c>
      <c r="I655" s="140">
        <v>0.9870255544034854</v>
      </c>
      <c r="J655" s="140">
        <v>0.7791575615749883</v>
      </c>
      <c r="K655" s="140">
        <v>0.6364183385384289</v>
      </c>
    </row>
    <row r="656" spans="8:8" ht="14.4">
      <c r="A656" s="53">
        <v>41159.0</v>
      </c>
      <c r="B656" s="140">
        <v>0.671816462764544</v>
      </c>
      <c r="C656" s="140">
        <v>0.7125275686199538</v>
      </c>
      <c r="D656" s="140">
        <v>0.6140925111679721</v>
      </c>
      <c r="E656" s="140">
        <v>0.7797154790960698</v>
      </c>
      <c r="F656" s="140">
        <v>0.6983580536489565</v>
      </c>
      <c r="G656" s="140">
        <v>0.6859989734636693</v>
      </c>
      <c r="H656" s="140">
        <v>0.8768535551435843</v>
      </c>
      <c r="I656" s="140">
        <v>1.015068681617666</v>
      </c>
      <c r="J656" s="140">
        <v>0.8002356312109468</v>
      </c>
      <c r="K656" s="140">
        <v>0.6644052798399975</v>
      </c>
    </row>
    <row r="657" spans="8:8" ht="14.4">
      <c r="A657" s="53">
        <v>41162.0</v>
      </c>
      <c r="B657" s="140">
        <v>0.6795985108952709</v>
      </c>
      <c r="C657" s="140">
        <v>0.7246610122594891</v>
      </c>
      <c r="D657" s="140">
        <v>0.6180543447292383</v>
      </c>
      <c r="E657" s="140">
        <v>0.7913101363164766</v>
      </c>
      <c r="F657" s="140">
        <v>0.7044466600347454</v>
      </c>
      <c r="G657" s="140">
        <v>0.6913398071212071</v>
      </c>
      <c r="H657" s="140">
        <v>0.8810165810409316</v>
      </c>
      <c r="I657" s="140">
        <v>1.017606269955915</v>
      </c>
      <c r="J657" s="140">
        <v>0.8062763202892493</v>
      </c>
      <c r="K657" s="140">
        <v>0.6621196819916436</v>
      </c>
    </row>
    <row r="658" spans="8:8" ht="14.4">
      <c r="A658" s="53">
        <v>41163.0</v>
      </c>
      <c r="B658" s="140">
        <v>0.6756669808718442</v>
      </c>
      <c r="C658" s="140">
        <v>0.7228591086956008</v>
      </c>
      <c r="D658" s="140">
        <v>0.6176554585396573</v>
      </c>
      <c r="E658" s="140">
        <v>0.8048398742820698</v>
      </c>
      <c r="F658" s="140">
        <v>0.6964410416281993</v>
      </c>
      <c r="G658" s="140">
        <v>0.6842176115914328</v>
      </c>
      <c r="H658" s="140">
        <v>0.8780771421727206</v>
      </c>
      <c r="I658" s="140">
        <v>1.024361765274995</v>
      </c>
      <c r="J658" s="140">
        <v>0.8047644857450206</v>
      </c>
      <c r="K658" s="140">
        <v>0.6568529798579607</v>
      </c>
    </row>
    <row r="659" spans="8:8" ht="14.4">
      <c r="A659" s="53">
        <v>41164.0</v>
      </c>
      <c r="B659" s="140">
        <v>0.6838863072337714</v>
      </c>
      <c r="C659" s="140">
        <v>0.7278387291718246</v>
      </c>
      <c r="D659" s="140">
        <v>0.6202694924820411</v>
      </c>
      <c r="E659" s="140">
        <v>0.8267847071892219</v>
      </c>
      <c r="F659" s="140">
        <v>0.7005882770100349</v>
      </c>
      <c r="G659" s="140">
        <v>0.6876827851145962</v>
      </c>
      <c r="H659" s="140">
        <v>0.8827776883196251</v>
      </c>
      <c r="I659" s="140">
        <v>1.027335583680516</v>
      </c>
      <c r="J659" s="140">
        <v>0.806658221913571</v>
      </c>
      <c r="K659" s="140">
        <v>0.6558254984572032</v>
      </c>
    </row>
    <row r="660" spans="8:8" ht="14.4">
      <c r="A660" s="53">
        <v>41165.0</v>
      </c>
      <c r="B660" s="140">
        <v>0.6718472432489739</v>
      </c>
      <c r="C660" s="140">
        <v>0.719205079180202</v>
      </c>
      <c r="D660" s="140">
        <v>0.611759673176518</v>
      </c>
      <c r="E660" s="140">
        <v>0.8677703363607462</v>
      </c>
      <c r="F660" s="140">
        <v>0.6911118290694542</v>
      </c>
      <c r="G660" s="140">
        <v>0.6790734870726041</v>
      </c>
      <c r="H660" s="140">
        <v>0.8728960073480154</v>
      </c>
      <c r="I660" s="140">
        <v>1.017540756699056</v>
      </c>
      <c r="J660" s="140">
        <v>0.7958353081275774</v>
      </c>
      <c r="K660" s="140">
        <v>0.6515245332079536</v>
      </c>
    </row>
    <row r="661" spans="8:8" ht="14.4">
      <c r="A661" s="53">
        <v>41166.0</v>
      </c>
      <c r="B661" s="140">
        <v>0.6814502672142977</v>
      </c>
      <c r="C661" s="140">
        <v>0.7205415785582435</v>
      </c>
      <c r="D661" s="140">
        <v>0.6106660810370965</v>
      </c>
      <c r="E661" s="140">
        <v>0.845371873574333</v>
      </c>
      <c r="F661" s="140">
        <v>0.6918233450561259</v>
      </c>
      <c r="G661" s="140">
        <v>0.6792895494763856</v>
      </c>
      <c r="H661" s="140">
        <v>0.8755858421961781</v>
      </c>
      <c r="I661" s="140">
        <v>1.015737502957333</v>
      </c>
      <c r="J661" s="140">
        <v>0.7963030965287599</v>
      </c>
      <c r="K661" s="140">
        <v>0.6573909901616984</v>
      </c>
    </row>
    <row r="662" spans="8:8" ht="14.4">
      <c r="A662" s="53">
        <v>41169.0</v>
      </c>
      <c r="B662" s="140">
        <v>0.6651795041175123</v>
      </c>
      <c r="C662" s="140">
        <v>0.6957340270213633</v>
      </c>
      <c r="D662" s="140">
        <v>0.5924051602660495</v>
      </c>
      <c r="E662" s="140">
        <v>0.8286085572473165</v>
      </c>
      <c r="F662" s="140">
        <v>0.6732102981172289</v>
      </c>
      <c r="G662" s="140">
        <v>0.6531026786264996</v>
      </c>
      <c r="H662" s="140">
        <v>0.8536549818505003</v>
      </c>
      <c r="I662" s="140">
        <v>0.993925737835584</v>
      </c>
      <c r="J662" s="140">
        <v>0.7726296453422639</v>
      </c>
      <c r="K662" s="140">
        <v>0.643137829905792</v>
      </c>
    </row>
    <row r="663" spans="8:8" ht="14.4">
      <c r="A663" s="53">
        <v>41170.0</v>
      </c>
      <c r="B663" s="140">
        <v>0.6546915506134714</v>
      </c>
      <c r="C663" s="140">
        <v>0.6906839903595905</v>
      </c>
      <c r="D663" s="140">
        <v>0.5899731124447837</v>
      </c>
      <c r="E663" s="140">
        <v>0.8061824808406427</v>
      </c>
      <c r="F663" s="140">
        <v>0.6691218921980796</v>
      </c>
      <c r="G663" s="140">
        <v>0.6516944446921461</v>
      </c>
      <c r="H663" s="140">
        <v>0.8493278163507104</v>
      </c>
      <c r="I663" s="140">
        <v>0.9943661609940843</v>
      </c>
      <c r="J663" s="140">
        <v>0.7719201326954873</v>
      </c>
      <c r="K663" s="140">
        <v>0.6375520301500669</v>
      </c>
    </row>
    <row r="664" spans="8:8" ht="14.4">
      <c r="A664" s="53">
        <v>41171.0</v>
      </c>
      <c r="B664" s="140">
        <v>0.6648577257332785</v>
      </c>
      <c r="C664" s="140">
        <v>0.6951703521773284</v>
      </c>
      <c r="D664" s="140">
        <v>0.5952400439200681</v>
      </c>
      <c r="E664" s="140">
        <v>0.809953322816108</v>
      </c>
      <c r="F664" s="140">
        <v>0.6720437057387064</v>
      </c>
      <c r="G664" s="140">
        <v>0.6547851190001296</v>
      </c>
      <c r="H664" s="140">
        <v>0.8512861788276382</v>
      </c>
      <c r="I664" s="140">
        <v>1.002088603808813</v>
      </c>
      <c r="J664" s="140">
        <v>0.7818330365483495</v>
      </c>
      <c r="K664" s="140">
        <v>0.6386664425155758</v>
      </c>
    </row>
    <row r="665" spans="8:8" ht="14.4">
      <c r="A665" s="53">
        <v>41172.0</v>
      </c>
      <c r="B665" s="140">
        <v>0.6432074646330166</v>
      </c>
      <c r="C665" s="140">
        <v>0.6750658073271313</v>
      </c>
      <c r="D665" s="140">
        <v>0.5770699248272908</v>
      </c>
      <c r="E665" s="140">
        <v>0.7810514072204201</v>
      </c>
      <c r="F665" s="140">
        <v>0.6556584756481417</v>
      </c>
      <c r="G665" s="140">
        <v>0.6374192973486115</v>
      </c>
      <c r="H665" s="140">
        <v>0.8307494962609703</v>
      </c>
      <c r="I665" s="140">
        <v>0.9741266647502277</v>
      </c>
      <c r="J665" s="140">
        <v>0.7557749049575357</v>
      </c>
      <c r="K665" s="140">
        <v>0.6286603090540853</v>
      </c>
    </row>
    <row r="666" spans="8:8" ht="14.4">
      <c r="A666" s="53">
        <v>41173.0</v>
      </c>
      <c r="B666" s="140">
        <v>0.6471841024101149</v>
      </c>
      <c r="C666" s="140">
        <v>0.669180690500868</v>
      </c>
      <c r="D666" s="140">
        <v>0.5763466406427538</v>
      </c>
      <c r="E666" s="140">
        <v>0.743114745028608</v>
      </c>
      <c r="F666" s="140">
        <v>0.6564493405382559</v>
      </c>
      <c r="G666" s="140">
        <v>0.6381763653428187</v>
      </c>
      <c r="H666" s="140">
        <v>0.8279326058617887</v>
      </c>
      <c r="I666" s="140">
        <v>0.9641814131588755</v>
      </c>
      <c r="J666" s="140">
        <v>0.7465267511733391</v>
      </c>
      <c r="K666" s="140">
        <v>0.6279911015305939</v>
      </c>
    </row>
    <row r="667" spans="8:8" ht="14.4">
      <c r="A667" s="53">
        <v>41176.0</v>
      </c>
      <c r="B667" s="140">
        <v>0.6513980815282523</v>
      </c>
      <c r="C667" s="140">
        <v>0.675628968323434</v>
      </c>
      <c r="D667" s="140">
        <v>0.5786503142232761</v>
      </c>
      <c r="E667" s="140">
        <v>0.7471866802264474</v>
      </c>
      <c r="F667" s="140">
        <v>0.6603863801658615</v>
      </c>
      <c r="G667" s="140">
        <v>0.6450532777705509</v>
      </c>
      <c r="H667" s="140">
        <v>0.8328749445101011</v>
      </c>
      <c r="I667" s="140">
        <v>0.9699114868669392</v>
      </c>
      <c r="J667" s="140">
        <v>0.7539104792569097</v>
      </c>
      <c r="K667" s="140">
        <v>0.6320639857955594</v>
      </c>
    </row>
    <row r="668" spans="8:8" ht="14.4">
      <c r="A668" s="53">
        <v>41177.0</v>
      </c>
      <c r="B668" s="140">
        <v>0.6451347751982818</v>
      </c>
      <c r="C668" s="140">
        <v>0.6711227201593069</v>
      </c>
      <c r="D668" s="140">
        <v>0.5724696800280745</v>
      </c>
      <c r="E668" s="140">
        <v>0.7461016596459691</v>
      </c>
      <c r="F668" s="140">
        <v>0.6574313148814308</v>
      </c>
      <c r="G668" s="140">
        <v>0.6443593562008224</v>
      </c>
      <c r="H668" s="140">
        <v>0.8327461539285397</v>
      </c>
      <c r="I668" s="140">
        <v>0.965859089942522</v>
      </c>
      <c r="J668" s="140">
        <v>0.7445576128787655</v>
      </c>
      <c r="K668" s="140">
        <v>0.6324851480241922</v>
      </c>
    </row>
    <row r="669" spans="8:8" ht="14.4">
      <c r="A669" s="53">
        <v>41178.0</v>
      </c>
      <c r="B669" s="140">
        <v>0.6321431884423849</v>
      </c>
      <c r="C669" s="140">
        <v>0.6564174562568037</v>
      </c>
      <c r="D669" s="140">
        <v>0.5609182203179092</v>
      </c>
      <c r="E669" s="140">
        <v>0.7198135085450376</v>
      </c>
      <c r="F669" s="140">
        <v>0.6470143451719571</v>
      </c>
      <c r="G669" s="140">
        <v>0.6342479219468604</v>
      </c>
      <c r="H669" s="140">
        <v>0.8171723197937512</v>
      </c>
      <c r="I669" s="140">
        <v>0.9488259564387319</v>
      </c>
      <c r="J669" s="140">
        <v>0.7272035280368262</v>
      </c>
      <c r="K669" s="140">
        <v>0.6287048672562101</v>
      </c>
    </row>
    <row r="670" spans="8:8" ht="14.4">
      <c r="A670" s="53">
        <v>41179.0</v>
      </c>
      <c r="B670" s="140">
        <v>0.6516147914053692</v>
      </c>
      <c r="C670" s="140">
        <v>0.6736823550965687</v>
      </c>
      <c r="D670" s="140">
        <v>0.5727287462731555</v>
      </c>
      <c r="E670" s="140">
        <v>0.733169569702502</v>
      </c>
      <c r="F670" s="140">
        <v>0.6623796854795075</v>
      </c>
      <c r="G670" s="140">
        <v>0.6512918636720814</v>
      </c>
      <c r="H670" s="140">
        <v>0.8350187928946897</v>
      </c>
      <c r="I670" s="140">
        <v>0.9673628214056091</v>
      </c>
      <c r="J670" s="140">
        <v>0.743643950837599</v>
      </c>
      <c r="K670" s="140">
        <v>0.6508886106783938</v>
      </c>
    </row>
    <row r="671" spans="8:8" ht="14.4">
      <c r="A671" s="53">
        <v>41180.0</v>
      </c>
      <c r="B671" s="140">
        <v>0.6653303763666635</v>
      </c>
      <c r="C671" s="140">
        <v>0.6878168408979004</v>
      </c>
      <c r="D671" s="140">
        <v>0.5840966500931188</v>
      </c>
      <c r="E671" s="140">
        <v>0.7459015359513185</v>
      </c>
      <c r="F671" s="140">
        <v>0.674220903608017</v>
      </c>
      <c r="G671" s="140">
        <v>0.6666551243915724</v>
      </c>
      <c r="H671" s="140">
        <v>0.8519543757831218</v>
      </c>
      <c r="I671" s="140">
        <v>0.9815518108319607</v>
      </c>
      <c r="J671" s="140">
        <v>0.7566244538665475</v>
      </c>
      <c r="K671" s="140">
        <v>0.6579604599422092</v>
      </c>
    </row>
    <row r="672" spans="8:8" ht="14.4">
      <c r="A672" s="53">
        <v>41190.0</v>
      </c>
      <c r="B672" s="140">
        <v>0.6591472493909291</v>
      </c>
      <c r="C672" s="140">
        <v>0.6854263118661121</v>
      </c>
      <c r="D672" s="140">
        <v>0.5836773638517815</v>
      </c>
      <c r="E672" s="140">
        <v>0.7567924065464309</v>
      </c>
      <c r="F672" s="140">
        <v>0.6715553806194531</v>
      </c>
      <c r="G672" s="140">
        <v>0.6596137568256706</v>
      </c>
      <c r="H672" s="140">
        <v>0.8451556976407983</v>
      </c>
      <c r="I672" s="140">
        <v>0.9809830985363016</v>
      </c>
      <c r="J672" s="140">
        <v>0.7531972440956545</v>
      </c>
      <c r="K672" s="140">
        <v>0.6528941338271457</v>
      </c>
    </row>
    <row r="673" spans="8:8" ht="14.4">
      <c r="A673" s="53">
        <v>41191.0</v>
      </c>
      <c r="B673" s="140">
        <v>0.674124815259475</v>
      </c>
      <c r="C673" s="140">
        <v>0.7046464273741617</v>
      </c>
      <c r="D673" s="140">
        <v>0.5977995072204996</v>
      </c>
      <c r="E673" s="140">
        <v>0.7710505077424356</v>
      </c>
      <c r="F673" s="140">
        <v>0.6870955381598985</v>
      </c>
      <c r="G673" s="140">
        <v>0.6749909238572107</v>
      </c>
      <c r="H673" s="140">
        <v>0.8643980046328386</v>
      </c>
      <c r="I673" s="140">
        <v>1.008289994827915</v>
      </c>
      <c r="J673" s="140">
        <v>0.772947090529758</v>
      </c>
      <c r="K673" s="140">
        <v>0.6669850932433505</v>
      </c>
    </row>
    <row r="674" spans="8:8" ht="14.4">
      <c r="A674" s="53">
        <v>41192.0</v>
      </c>
      <c r="B674" s="140">
        <v>0.6782418344936842</v>
      </c>
      <c r="C674" s="140">
        <v>0.7115305580249589</v>
      </c>
      <c r="D674" s="140">
        <v>0.6021015975164549</v>
      </c>
      <c r="E674" s="140">
        <v>0.7794288467631593</v>
      </c>
      <c r="F674" s="140">
        <v>0.6888667495621182</v>
      </c>
      <c r="G674" s="140">
        <v>0.6815549886716474</v>
      </c>
      <c r="H674" s="140">
        <v>0.8712328922761936</v>
      </c>
      <c r="I674" s="140">
        <v>1.016190302454624</v>
      </c>
      <c r="J674" s="140">
        <v>0.7825519622458048</v>
      </c>
      <c r="K674" s="140">
        <v>0.6651379812510348</v>
      </c>
    </row>
    <row r="675" spans="8:8" ht="14.4">
      <c r="A675" s="53">
        <v>41193.0</v>
      </c>
      <c r="B675" s="140">
        <v>0.670167874550463</v>
      </c>
      <c r="C675" s="140">
        <v>0.6992940982592744</v>
      </c>
      <c r="D675" s="140">
        <v>0.5923354851700067</v>
      </c>
      <c r="E675" s="140">
        <v>0.7549160477061683</v>
      </c>
      <c r="F675" s="140">
        <v>0.6812724122467153</v>
      </c>
      <c r="G675" s="140">
        <v>0.6740781460155825</v>
      </c>
      <c r="H675" s="140">
        <v>0.860334471118962</v>
      </c>
      <c r="I675" s="140">
        <v>1.007475054702077</v>
      </c>
      <c r="J675" s="140">
        <v>0.7692147610578315</v>
      </c>
      <c r="K675" s="140">
        <v>0.6606122119679935</v>
      </c>
    </row>
    <row r="676" spans="8:8" ht="14.4">
      <c r="A676" s="53">
        <v>41194.0</v>
      </c>
      <c r="B676" s="140">
        <v>0.6697700187249095</v>
      </c>
      <c r="C676" s="140">
        <v>0.6978092259656599</v>
      </c>
      <c r="D676" s="140">
        <v>0.591949837571527</v>
      </c>
      <c r="E676" s="140">
        <v>0.7530561350052346</v>
      </c>
      <c r="F676" s="140">
        <v>0.6796085834379711</v>
      </c>
      <c r="G676" s="140">
        <v>0.6775157473036879</v>
      </c>
      <c r="H676" s="140">
        <v>0.8588706444209636</v>
      </c>
      <c r="I676" s="140">
        <v>1.004415985328469</v>
      </c>
      <c r="J676" s="140">
        <v>0.7657775780033639</v>
      </c>
      <c r="K676" s="140">
        <v>0.6636527843783943</v>
      </c>
    </row>
    <row r="677" spans="8:8" ht="14.4">
      <c r="A677" s="53">
        <v>41197.0</v>
      </c>
      <c r="B677" s="140">
        <v>0.661046795871411</v>
      </c>
      <c r="C677" s="140">
        <v>0.6906864415491891</v>
      </c>
      <c r="D677" s="140">
        <v>0.5879451585945795</v>
      </c>
      <c r="E677" s="140">
        <v>0.7503651572380581</v>
      </c>
      <c r="F677" s="140">
        <v>0.6759964064553394</v>
      </c>
      <c r="G677" s="140">
        <v>0.6732520496167363</v>
      </c>
      <c r="H677" s="140">
        <v>0.8586294913790006</v>
      </c>
      <c r="I677" s="140">
        <v>1.015875610662279</v>
      </c>
      <c r="J677" s="140">
        <v>0.7546768678213838</v>
      </c>
      <c r="K677" s="140">
        <v>0.6638551388559795</v>
      </c>
    </row>
    <row r="678" spans="8:8" ht="14.4">
      <c r="A678" s="53">
        <v>41198.0</v>
      </c>
      <c r="B678" s="140">
        <v>0.6605324487555724</v>
      </c>
      <c r="C678" s="140">
        <v>0.6904355397571437</v>
      </c>
      <c r="D678" s="140">
        <v>0.5895639485305897</v>
      </c>
      <c r="E678" s="140">
        <v>0.7598870593388095</v>
      </c>
      <c r="F678" s="140">
        <v>0.6760160988806521</v>
      </c>
      <c r="G678" s="140">
        <v>0.6754704924299223</v>
      </c>
      <c r="H678" s="140">
        <v>0.8641926280780013</v>
      </c>
      <c r="I678" s="140">
        <v>1.025680424483079</v>
      </c>
      <c r="J678" s="140">
        <v>0.7551368843074209</v>
      </c>
      <c r="K678" s="140">
        <v>0.6641758762948665</v>
      </c>
    </row>
    <row r="679" spans="8:8" ht="14.4">
      <c r="A679" s="53">
        <v>41199.0</v>
      </c>
      <c r="B679" s="140">
        <v>0.6641969429985667</v>
      </c>
      <c r="C679" s="140">
        <v>0.692819900312311</v>
      </c>
      <c r="D679" s="140">
        <v>0.5912862249974394</v>
      </c>
      <c r="E679" s="140">
        <v>0.7573869688065178</v>
      </c>
      <c r="F679" s="140">
        <v>0.6785764786811398</v>
      </c>
      <c r="G679" s="140">
        <v>0.6745853323766349</v>
      </c>
      <c r="H679" s="140">
        <v>0.8651775992922671</v>
      </c>
      <c r="I679" s="140">
        <v>1.02377488977701</v>
      </c>
      <c r="J679" s="140">
        <v>0.7556767788556269</v>
      </c>
      <c r="K679" s="140">
        <v>0.6643299197714934</v>
      </c>
    </row>
    <row r="680" spans="8:8" ht="14.4">
      <c r="A680" s="53">
        <v>41200.0</v>
      </c>
      <c r="B680" s="140">
        <v>0.6741238032780239</v>
      </c>
      <c r="C680" s="140">
        <v>0.707596023501273</v>
      </c>
      <c r="D680" s="140">
        <v>0.5997309845344319</v>
      </c>
      <c r="E680" s="140">
        <v>0.7657876510998519</v>
      </c>
      <c r="F680" s="140">
        <v>0.6909646997924361</v>
      </c>
      <c r="G680" s="140">
        <v>0.6969392927110367</v>
      </c>
      <c r="H680" s="140">
        <v>0.8774655897507487</v>
      </c>
      <c r="I680" s="140">
        <v>1.032819243814919</v>
      </c>
      <c r="J680" s="140">
        <v>0.7681774169031538</v>
      </c>
      <c r="K680" s="140">
        <v>0.6711158328900347</v>
      </c>
    </row>
    <row r="681" spans="8:8" ht="14.4">
      <c r="A681" s="53">
        <v>41201.0</v>
      </c>
      <c r="B681" s="140">
        <v>0.6710138199029659</v>
      </c>
      <c r="C681" s="140">
        <v>0.7089466400810803</v>
      </c>
      <c r="D681" s="140">
        <v>0.5994253963239475</v>
      </c>
      <c r="E681" s="140">
        <v>0.7684284402777519</v>
      </c>
      <c r="F681" s="140">
        <v>0.6907708899358058</v>
      </c>
      <c r="G681" s="140">
        <v>0.6950524175175731</v>
      </c>
      <c r="H681" s="140">
        <v>0.8754889250043321</v>
      </c>
      <c r="I681" s="140">
        <v>1.024422406616742</v>
      </c>
      <c r="J681" s="140">
        <v>0.7690701488501741</v>
      </c>
      <c r="K681" s="140">
        <v>0.6708036227335438</v>
      </c>
    </row>
    <row r="682" spans="8:8" ht="14.4">
      <c r="A682" s="53">
        <v>41204.0</v>
      </c>
      <c r="B682" s="140">
        <v>0.6724283111162944</v>
      </c>
      <c r="C682" s="140">
        <v>0.712903986306856</v>
      </c>
      <c r="D682" s="140">
        <v>0.6018095838808707</v>
      </c>
      <c r="E682" s="140">
        <v>0.7690071596836864</v>
      </c>
      <c r="F682" s="140">
        <v>0.6929566661854432</v>
      </c>
      <c r="G682" s="140">
        <v>0.7036629012363613</v>
      </c>
      <c r="H682" s="140">
        <v>0.8770024951187722</v>
      </c>
      <c r="I682" s="140">
        <v>1.030187987993195</v>
      </c>
      <c r="J682" s="140">
        <v>0.771529995960475</v>
      </c>
      <c r="K682" s="140">
        <v>0.6754608633906608</v>
      </c>
    </row>
    <row r="683" spans="8:8" ht="14.4">
      <c r="A683" s="53">
        <v>41205.0</v>
      </c>
      <c r="B683" s="140">
        <v>0.6664796678708071</v>
      </c>
      <c r="C683" s="140">
        <v>0.7084048689046164</v>
      </c>
      <c r="D683" s="140">
        <v>0.5975049001341469</v>
      </c>
      <c r="E683" s="140">
        <v>0.7515035399737413</v>
      </c>
      <c r="F683" s="140">
        <v>0.6855341024383309</v>
      </c>
      <c r="G683" s="140">
        <v>0.7000489561868707</v>
      </c>
      <c r="H683" s="140">
        <v>0.8653404841459764</v>
      </c>
      <c r="I683" s="140">
        <v>1.010246981180065</v>
      </c>
      <c r="J683" s="140">
        <v>0.7620602957754942</v>
      </c>
      <c r="K683" s="140">
        <v>0.6660505338778062</v>
      </c>
    </row>
    <row r="684" spans="8:8" ht="14.4">
      <c r="A684" s="53">
        <v>41206.0</v>
      </c>
      <c r="B684" s="140">
        <v>0.6642792871628511</v>
      </c>
      <c r="C684" s="140">
        <v>0.7104558721437945</v>
      </c>
      <c r="D684" s="140">
        <v>0.59845676195692</v>
      </c>
      <c r="E684" s="140">
        <v>0.7458201393122023</v>
      </c>
      <c r="F684" s="140">
        <v>0.6907018533971517</v>
      </c>
      <c r="G684" s="140">
        <v>0.697343676981075</v>
      </c>
      <c r="H684" s="140">
        <v>0.8646832857600382</v>
      </c>
      <c r="I684" s="140">
        <v>1.004292214163483</v>
      </c>
      <c r="J684" s="140">
        <v>0.7604281623263957</v>
      </c>
      <c r="K684" s="140">
        <v>0.6635537870821789</v>
      </c>
    </row>
    <row r="685" spans="8:8" ht="14.4">
      <c r="A685" s="53">
        <v>41207.0</v>
      </c>
      <c r="B685" s="140">
        <v>0.6585463788099246</v>
      </c>
      <c r="C685" s="140">
        <v>0.6994872756404629</v>
      </c>
      <c r="D685" s="140">
        <v>0.5956314653923175</v>
      </c>
      <c r="E685" s="140">
        <v>0.7493240593973131</v>
      </c>
      <c r="F685" s="140">
        <v>0.6876204177038606</v>
      </c>
      <c r="G685" s="140">
        <v>0.6880719067230189</v>
      </c>
      <c r="H685" s="140">
        <v>0.8570749324998165</v>
      </c>
      <c r="I685" s="140">
        <v>0.9944134201547994</v>
      </c>
      <c r="J685" s="140">
        <v>0.7527926057708766</v>
      </c>
      <c r="K685" s="140">
        <v>0.6584796892715019</v>
      </c>
    </row>
    <row r="686" spans="8:8" ht="14.4">
      <c r="A686" s="53">
        <v>41208.0</v>
      </c>
      <c r="B686" s="140">
        <v>0.641566842266748</v>
      </c>
      <c r="C686" s="140">
        <v>0.6818855348182531</v>
      </c>
      <c r="D686" s="140">
        <v>0.5786939679896764</v>
      </c>
      <c r="E686" s="140">
        <v>0.7253176172985253</v>
      </c>
      <c r="F686" s="140">
        <v>0.6760346397317925</v>
      </c>
      <c r="G686" s="140">
        <v>0.6749828388427139</v>
      </c>
      <c r="H686" s="140">
        <v>0.8401606162309313</v>
      </c>
      <c r="I686" s="140">
        <v>0.9873327933290815</v>
      </c>
      <c r="J686" s="140">
        <v>0.736471837712527</v>
      </c>
      <c r="K686" s="140">
        <v>0.6490249735055861</v>
      </c>
    </row>
    <row r="687" spans="8:8" ht="14.4">
      <c r="A687" s="53">
        <v>41211.0</v>
      </c>
      <c r="B687" s="140">
        <v>0.6368180334675122</v>
      </c>
      <c r="C687" s="140">
        <v>0.6797557787426968</v>
      </c>
      <c r="D687" s="140">
        <v>0.5782330064761741</v>
      </c>
      <c r="E687" s="140">
        <v>0.7139528538513356</v>
      </c>
      <c r="F687" s="140">
        <v>0.6734044632586609</v>
      </c>
      <c r="G687" s="140">
        <v>0.676255743083524</v>
      </c>
      <c r="H687" s="140">
        <v>0.8394992113208535</v>
      </c>
      <c r="I687" s="140">
        <v>0.9949752948553189</v>
      </c>
      <c r="J687" s="140">
        <v>0.7348651428306462</v>
      </c>
      <c r="K687" s="140">
        <v>0.6423289929387517</v>
      </c>
    </row>
    <row r="688" spans="8:8" ht="14.4">
      <c r="A688" s="53">
        <v>41212.0</v>
      </c>
      <c r="B688" s="140">
        <v>0.6380959709563114</v>
      </c>
      <c r="C688" s="140">
        <v>0.6811899612222891</v>
      </c>
      <c r="D688" s="140">
        <v>0.5780825770267906</v>
      </c>
      <c r="E688" s="140">
        <v>0.7122586525055575</v>
      </c>
      <c r="F688" s="140">
        <v>0.6743785689629792</v>
      </c>
      <c r="G688" s="140">
        <v>0.6836690103537698</v>
      </c>
      <c r="H688" s="140">
        <v>0.8388106391625615</v>
      </c>
      <c r="I688" s="140">
        <v>0.9939746253206957</v>
      </c>
      <c r="J688" s="140">
        <v>0.7325712769459339</v>
      </c>
      <c r="K688" s="140">
        <v>0.6434134794942478</v>
      </c>
    </row>
    <row r="689" spans="8:8" ht="14.4">
      <c r="A689" s="53">
        <v>41213.0</v>
      </c>
      <c r="B689" s="140">
        <v>0.6411595887382723</v>
      </c>
      <c r="C689" s="140">
        <v>0.6837665022776585</v>
      </c>
      <c r="D689" s="140">
        <v>0.5800360593987322</v>
      </c>
      <c r="E689" s="140">
        <v>0.7101863049558689</v>
      </c>
      <c r="F689" s="140">
        <v>0.6790041877856315</v>
      </c>
      <c r="G689" s="140">
        <v>0.6873998729133013</v>
      </c>
      <c r="H689" s="140">
        <v>0.8437528050189198</v>
      </c>
      <c r="I689" s="140">
        <v>1.005761916630331</v>
      </c>
      <c r="J689" s="140">
        <v>0.733495654677772</v>
      </c>
      <c r="K689" s="140">
        <v>0.6460750946816697</v>
      </c>
    </row>
    <row r="690" spans="8:8" ht="14.4">
      <c r="A690" s="53">
        <v>41214.0</v>
      </c>
      <c r="B690" s="140">
        <v>0.6536269486071493</v>
      </c>
      <c r="C690" s="140">
        <v>0.696646495961744</v>
      </c>
      <c r="D690" s="140">
        <v>0.5884439511252374</v>
      </c>
      <c r="E690" s="140">
        <v>0.7264843655317162</v>
      </c>
      <c r="F690" s="140">
        <v>0.6904643857699081</v>
      </c>
      <c r="G690" s="140">
        <v>0.7122184833417637</v>
      </c>
      <c r="H690" s="140">
        <v>0.8570502244610086</v>
      </c>
      <c r="I690" s="140">
        <v>1.016894843702503</v>
      </c>
      <c r="J690" s="140">
        <v>0.7440797341155171</v>
      </c>
      <c r="K690" s="140">
        <v>0.6586228078233801</v>
      </c>
    </row>
    <row r="691" spans="8:8" ht="14.4">
      <c r="A691" s="53">
        <v>41215.0</v>
      </c>
      <c r="B691" s="140">
        <v>0.6540505889467529</v>
      </c>
      <c r="C691" s="140">
        <v>0.6987111220511419</v>
      </c>
      <c r="D691" s="140">
        <v>0.5904493197372593</v>
      </c>
      <c r="E691" s="140">
        <v>0.7297538426939113</v>
      </c>
      <c r="F691" s="140">
        <v>0.694084451664609</v>
      </c>
      <c r="G691" s="140">
        <v>0.7264861119601393</v>
      </c>
      <c r="H691" s="140">
        <v>0.859439505157023</v>
      </c>
      <c r="I691" s="140">
        <v>1.018768560141724</v>
      </c>
      <c r="J691" s="140">
        <v>0.7450361849511081</v>
      </c>
      <c r="K691" s="140">
        <v>0.6635641350631163</v>
      </c>
    </row>
    <row r="692" spans="8:8" ht="14.4">
      <c r="A692" s="53">
        <v>41218.0</v>
      </c>
      <c r="B692" s="140">
        <v>0.6528644414062891</v>
      </c>
      <c r="C692" s="140">
        <v>0.6999350038005308</v>
      </c>
      <c r="D692" s="140">
        <v>0.5903768626354575</v>
      </c>
      <c r="E692" s="140">
        <v>0.7319906477731494</v>
      </c>
      <c r="F692" s="140">
        <v>0.6933824789501276</v>
      </c>
      <c r="G692" s="140">
        <v>0.719819595875121</v>
      </c>
      <c r="H692" s="140">
        <v>0.8543914088569123</v>
      </c>
      <c r="I692" s="140">
        <v>1.015033132316249</v>
      </c>
      <c r="J692" s="140">
        <v>0.742037416547914</v>
      </c>
      <c r="K692" s="140">
        <v>0.6625642312047619</v>
      </c>
    </row>
    <row r="693" spans="8:8" ht="14.4">
      <c r="A693" s="53">
        <v>41219.0</v>
      </c>
      <c r="B693" s="140">
        <v>0.6486889787387956</v>
      </c>
      <c r="C693" s="140">
        <v>0.6973046146238386</v>
      </c>
      <c r="D693" s="140">
        <v>0.587254097527442</v>
      </c>
      <c r="E693" s="140">
        <v>0.7278399038327773</v>
      </c>
      <c r="F693" s="140">
        <v>0.6893994559515686</v>
      </c>
      <c r="G693" s="140">
        <v>0.712322798543434</v>
      </c>
      <c r="H693" s="140">
        <v>0.8467615986440743</v>
      </c>
      <c r="I693" s="140">
        <v>1.00988941195222</v>
      </c>
      <c r="J693" s="140">
        <v>0.7378870860370625</v>
      </c>
      <c r="K693" s="140">
        <v>0.6627272218494746</v>
      </c>
    </row>
    <row r="694" spans="8:8" ht="14.4">
      <c r="A694" s="53">
        <v>41220.0</v>
      </c>
      <c r="B694" s="140">
        <v>0.6526521252036166</v>
      </c>
      <c r="C694" s="140">
        <v>0.6965349294868977</v>
      </c>
      <c r="D694" s="140">
        <v>0.5868298516595938</v>
      </c>
      <c r="E694" s="140">
        <v>0.7332151379962657</v>
      </c>
      <c r="F694" s="140">
        <v>0.6869413187813207</v>
      </c>
      <c r="G694" s="140">
        <v>0.7058046762583639</v>
      </c>
      <c r="H694" s="140">
        <v>0.8456593584075497</v>
      </c>
      <c r="I694" s="140">
        <v>1.00637240933691</v>
      </c>
      <c r="J694" s="140">
        <v>0.7377194081368589</v>
      </c>
      <c r="K694" s="140">
        <v>0.6593017612768192</v>
      </c>
    </row>
    <row r="695" spans="8:8" ht="14.4">
      <c r="A695" s="53">
        <v>41221.0</v>
      </c>
      <c r="B695" s="140">
        <v>0.6334626699673123</v>
      </c>
      <c r="C695" s="140">
        <v>0.6804734274019348</v>
      </c>
      <c r="D695" s="140">
        <v>0.5685814696562265</v>
      </c>
      <c r="E695" s="140">
        <v>0.7127591906393096</v>
      </c>
      <c r="F695" s="140">
        <v>0.6741272790415882</v>
      </c>
      <c r="G695" s="140">
        <v>0.694483879300017</v>
      </c>
      <c r="H695" s="140">
        <v>0.8300131358014634</v>
      </c>
      <c r="I695" s="140">
        <v>0.990964088909912</v>
      </c>
      <c r="J695" s="140">
        <v>0.7184261055431812</v>
      </c>
      <c r="K695" s="140">
        <v>0.6483958458187011</v>
      </c>
    </row>
    <row r="696" spans="8:8" ht="14.4">
      <c r="A696" s="53">
        <v>41222.0</v>
      </c>
      <c r="B696" s="140">
        <v>0.631631743586538</v>
      </c>
      <c r="C696" s="140">
        <v>0.6799658862471458</v>
      </c>
      <c r="D696" s="140">
        <v>0.5646463344574473</v>
      </c>
      <c r="E696" s="140">
        <v>0.7200820094050345</v>
      </c>
      <c r="F696" s="140">
        <v>0.6737619451593816</v>
      </c>
      <c r="G696" s="140">
        <v>0.6952796194307835</v>
      </c>
      <c r="H696" s="140">
        <v>0.8282572573185083</v>
      </c>
      <c r="I696" s="140">
        <v>0.9827568648834647</v>
      </c>
      <c r="J696" s="140">
        <v>0.7145394390726784</v>
      </c>
      <c r="K696" s="140">
        <v>0.6471517246632853</v>
      </c>
    </row>
    <row r="697" spans="8:8" ht="14.4">
      <c r="A697" s="53">
        <v>41225.0</v>
      </c>
      <c r="B697" s="140">
        <v>0.6359874683591279</v>
      </c>
      <c r="C697" s="140">
        <v>0.6867707281296415</v>
      </c>
      <c r="D697" s="140">
        <v>0.5677902830197609</v>
      </c>
      <c r="E697" s="140">
        <v>0.7366515263405186</v>
      </c>
      <c r="F697" s="140">
        <v>0.6789691504559316</v>
      </c>
      <c r="G697" s="140">
        <v>0.7099502940566824</v>
      </c>
      <c r="H697" s="140">
        <v>0.8274729400810009</v>
      </c>
      <c r="I697" s="140">
        <v>0.974604624634269</v>
      </c>
      <c r="J697" s="140">
        <v>0.7171198808540161</v>
      </c>
      <c r="K697" s="140">
        <v>0.6516191174021622</v>
      </c>
    </row>
    <row r="698" spans="8:8" ht="14.4">
      <c r="A698" s="53">
        <v>41226.0</v>
      </c>
      <c r="B698" s="140">
        <v>0.6237534538484263</v>
      </c>
      <c r="C698" s="140">
        <v>0.673081026726992</v>
      </c>
      <c r="D698" s="140">
        <v>0.5572461878321548</v>
      </c>
      <c r="E698" s="140">
        <v>0.7158294312977822</v>
      </c>
      <c r="F698" s="140">
        <v>0.6680242991181955</v>
      </c>
      <c r="G698" s="140">
        <v>0.687113922702553</v>
      </c>
      <c r="H698" s="140">
        <v>0.813911286621354</v>
      </c>
      <c r="I698" s="140">
        <v>0.9608711856483496</v>
      </c>
      <c r="J698" s="140">
        <v>0.7049576724825121</v>
      </c>
      <c r="K698" s="140">
        <v>0.6398430006165632</v>
      </c>
    </row>
    <row r="699" spans="8:8" ht="14.4">
      <c r="A699" s="53">
        <v>41227.0</v>
      </c>
      <c r="B699" s="140">
        <v>0.6285133905984461</v>
      </c>
      <c r="C699" s="140">
        <v>0.6744546332150951</v>
      </c>
      <c r="D699" s="140">
        <v>0.559073283815899</v>
      </c>
      <c r="E699" s="140">
        <v>0.7124953216329184</v>
      </c>
      <c r="F699" s="140">
        <v>0.6690355750280823</v>
      </c>
      <c r="G699" s="140">
        <v>0.6828415373296759</v>
      </c>
      <c r="H699" s="140">
        <v>0.8167596006198913</v>
      </c>
      <c r="I699" s="140">
        <v>0.9703992853588974</v>
      </c>
      <c r="J699" s="140">
        <v>0.7057871254033973</v>
      </c>
      <c r="K699" s="140">
        <v>0.6422078585485096</v>
      </c>
    </row>
    <row r="700" spans="8:8" ht="14.4">
      <c r="A700" s="53">
        <v>41228.0</v>
      </c>
      <c r="B700" s="140">
        <v>0.616175219515824</v>
      </c>
      <c r="C700" s="140">
        <v>0.6625179199845678</v>
      </c>
      <c r="D700" s="140">
        <v>0.5461108231498464</v>
      </c>
      <c r="E700" s="140">
        <v>0.6925740113233464</v>
      </c>
      <c r="F700" s="140">
        <v>0.6599575627281931</v>
      </c>
      <c r="G700" s="140">
        <v>0.6749741677356969</v>
      </c>
      <c r="H700" s="140">
        <v>0.8050410645597589</v>
      </c>
      <c r="I700" s="140">
        <v>0.9646843316769368</v>
      </c>
      <c r="J700" s="140">
        <v>0.6908216046530418</v>
      </c>
      <c r="K700" s="140">
        <v>0.6352550281255723</v>
      </c>
    </row>
    <row r="701" spans="8:8" ht="14.4">
      <c r="A701" s="53">
        <v>41229.0</v>
      </c>
      <c r="B701" s="140">
        <v>0.6109129635535899</v>
      </c>
      <c r="C701" s="140">
        <v>0.6602889021359881</v>
      </c>
      <c r="D701" s="140">
        <v>0.5433622347472977</v>
      </c>
      <c r="E701" s="140">
        <v>0.6801773033891007</v>
      </c>
      <c r="F701" s="140">
        <v>0.657432146799083</v>
      </c>
      <c r="G701" s="140">
        <v>0.6756564625514929</v>
      </c>
      <c r="H701" s="140">
        <v>0.7970605553375049</v>
      </c>
      <c r="I701" s="140">
        <v>0.9542510872604194</v>
      </c>
      <c r="J701" s="140">
        <v>0.6843637726465178</v>
      </c>
      <c r="K701" s="140">
        <v>0.630555009724863</v>
      </c>
    </row>
    <row r="702" spans="8:8" ht="14.4">
      <c r="A702" s="53">
        <v>41232.0</v>
      </c>
      <c r="B702" s="140">
        <v>0.6150367747073819</v>
      </c>
      <c r="C702" s="140">
        <v>0.6644385560025277</v>
      </c>
      <c r="D702" s="140">
        <v>0.5461064925652689</v>
      </c>
      <c r="E702" s="140">
        <v>0.6824999501433391</v>
      </c>
      <c r="F702" s="140">
        <v>0.6609976969022706</v>
      </c>
      <c r="G702" s="140">
        <v>0.6760210565603313</v>
      </c>
      <c r="H702" s="140">
        <v>0.7889928553001772</v>
      </c>
      <c r="I702" s="140">
        <v>0.9504045614469183</v>
      </c>
      <c r="J702" s="140">
        <v>0.6854542376175395</v>
      </c>
      <c r="K702" s="140">
        <v>0.6318619984150112</v>
      </c>
    </row>
    <row r="703" spans="8:8" ht="14.4">
      <c r="A703" s="53">
        <v>41233.0</v>
      </c>
      <c r="B703" s="140">
        <v>0.6119587142751496</v>
      </c>
      <c r="C703" s="140">
        <v>0.661915870109933</v>
      </c>
      <c r="D703" s="140">
        <v>0.5449845720063718</v>
      </c>
      <c r="E703" s="140">
        <v>0.675998508767717</v>
      </c>
      <c r="F703" s="140">
        <v>0.6604348895574543</v>
      </c>
      <c r="G703" s="140">
        <v>0.6776269275077235</v>
      </c>
      <c r="H703" s="140">
        <v>0.7881046785939276</v>
      </c>
      <c r="I703" s="140">
        <v>0.9472966664411129</v>
      </c>
      <c r="J703" s="140">
        <v>0.683215247465864</v>
      </c>
      <c r="K703" s="140">
        <v>0.6259697851331446</v>
      </c>
    </row>
    <row r="704" spans="8:8" ht="14.4">
      <c r="A704" s="53">
        <v>41234.0</v>
      </c>
      <c r="B704" s="140">
        <v>0.6201105574987945</v>
      </c>
      <c r="C704" s="140">
        <v>0.6709141885174414</v>
      </c>
      <c r="D704" s="140">
        <v>0.5512554330813189</v>
      </c>
      <c r="E704" s="140">
        <v>0.6840929817928758</v>
      </c>
      <c r="F704" s="140">
        <v>0.6673105314786701</v>
      </c>
      <c r="G704" s="140">
        <v>0.6912880586217547</v>
      </c>
      <c r="H704" s="140">
        <v>0.7929364060642967</v>
      </c>
      <c r="I704" s="140">
        <v>0.952182021948741</v>
      </c>
      <c r="J704" s="140">
        <v>0.6906139881967256</v>
      </c>
      <c r="K704" s="140">
        <v>0.6369727764678199</v>
      </c>
    </row>
    <row r="705" spans="8:8" ht="14.4">
      <c r="A705" s="53">
        <v>41235.0</v>
      </c>
      <c r="B705" s="140">
        <v>0.6131396294857587</v>
      </c>
      <c r="C705" s="140">
        <v>0.6642736504851686</v>
      </c>
      <c r="D705" s="140">
        <v>0.5461327522332821</v>
      </c>
      <c r="E705" s="140">
        <v>0.6739232637543212</v>
      </c>
      <c r="F705" s="140">
        <v>0.6606489596399763</v>
      </c>
      <c r="G705" s="140">
        <v>0.6848430659625154</v>
      </c>
      <c r="H705" s="140">
        <v>0.7839026522190594</v>
      </c>
      <c r="I705" s="140">
        <v>0.9395751357971728</v>
      </c>
      <c r="J705" s="140">
        <v>0.6823756521896962</v>
      </c>
      <c r="K705" s="140">
        <v>0.6346074173225558</v>
      </c>
    </row>
    <row r="706" spans="8:8" ht="14.4">
      <c r="A706" s="53">
        <v>41236.0</v>
      </c>
      <c r="B706" s="140">
        <v>0.6161160224345213</v>
      </c>
      <c r="C706" s="140">
        <v>0.6684485638480301</v>
      </c>
      <c r="D706" s="140">
        <v>0.5464655430046816</v>
      </c>
      <c r="E706" s="140">
        <v>0.6760526376757662</v>
      </c>
      <c r="F706" s="140">
        <v>0.6641194461715253</v>
      </c>
      <c r="G706" s="140">
        <v>0.6884086298962286</v>
      </c>
      <c r="H706" s="140">
        <v>0.7898394308663483</v>
      </c>
      <c r="I706" s="140">
        <v>0.9408779699793708</v>
      </c>
      <c r="J706" s="140">
        <v>0.6828004493910413</v>
      </c>
      <c r="K706" s="140">
        <v>0.6392787187965204</v>
      </c>
    </row>
    <row r="707" spans="8:8" ht="14.4">
      <c r="A707" s="53">
        <v>41239.0</v>
      </c>
      <c r="B707" s="140">
        <v>0.6113155903077735</v>
      </c>
      <c r="C707" s="140">
        <v>0.6614851038233899</v>
      </c>
      <c r="D707" s="140">
        <v>0.53997010190681</v>
      </c>
      <c r="E707" s="140">
        <v>0.6783984818409946</v>
      </c>
      <c r="F707" s="140">
        <v>0.6586978570154733</v>
      </c>
      <c r="G707" s="140">
        <v>0.6836611468221723</v>
      </c>
      <c r="H707" s="140">
        <v>0.7778451266637172</v>
      </c>
      <c r="I707" s="140">
        <v>0.9329409460712651</v>
      </c>
      <c r="J707" s="140">
        <v>0.6718962047757785</v>
      </c>
      <c r="K707" s="140">
        <v>0.6363505982252474</v>
      </c>
    </row>
    <row r="708" spans="8:8" ht="14.4">
      <c r="A708" s="53">
        <v>41240.0</v>
      </c>
      <c r="B708" s="140">
        <v>0.5947501809387373</v>
      </c>
      <c r="C708" s="140">
        <v>0.6413570131640788</v>
      </c>
      <c r="D708" s="140">
        <v>0.5223214370897249</v>
      </c>
      <c r="E708" s="140">
        <v>0.6512470213340659</v>
      </c>
      <c r="F708" s="140">
        <v>0.6439831885756265</v>
      </c>
      <c r="G708" s="140">
        <v>0.6672589645808576</v>
      </c>
      <c r="H708" s="140">
        <v>0.7596959194711992</v>
      </c>
      <c r="I708" s="140">
        <v>0.906380962087054</v>
      </c>
      <c r="J708" s="140">
        <v>0.6481593742716288</v>
      </c>
      <c r="K708" s="140">
        <v>0.6330069224705399</v>
      </c>
    </row>
    <row r="709" spans="8:8" ht="14.4">
      <c r="A709" s="53">
        <v>41241.0</v>
      </c>
      <c r="B709" s="140">
        <v>0.582430443738914</v>
      </c>
      <c r="C709" s="140">
        <v>0.6301263000890407</v>
      </c>
      <c r="D709" s="140">
        <v>0.5126661940970192</v>
      </c>
      <c r="E709" s="140">
        <v>0.6278064112989388</v>
      </c>
      <c r="F709" s="140">
        <v>0.6353177387426474</v>
      </c>
      <c r="G709" s="140">
        <v>0.6498068826996075</v>
      </c>
      <c r="H709" s="140">
        <v>0.7468803917567683</v>
      </c>
      <c r="I709" s="140">
        <v>0.8897519374509609</v>
      </c>
      <c r="J709" s="140">
        <v>0.6351926152348248</v>
      </c>
      <c r="K709" s="140">
        <v>0.6315284879544213</v>
      </c>
    </row>
    <row r="710" spans="8:8" ht="14.4">
      <c r="A710" s="53">
        <v>41242.0</v>
      </c>
      <c r="B710" s="140">
        <v>0.5765668933964003</v>
      </c>
      <c r="C710" s="140">
        <v>0.6287049037216736</v>
      </c>
      <c r="D710" s="140">
        <v>0.5072650644503534</v>
      </c>
      <c r="E710" s="140">
        <v>0.6184072572091814</v>
      </c>
      <c r="F710" s="140">
        <v>0.6328530982155705</v>
      </c>
      <c r="G710" s="140">
        <v>0.6476153198514839</v>
      </c>
      <c r="H710" s="140">
        <v>0.7420212971602281</v>
      </c>
      <c r="I710" s="140">
        <v>0.8880873920110326</v>
      </c>
      <c r="J710" s="140">
        <v>0.6292536118786045</v>
      </c>
      <c r="K710" s="140">
        <v>0.6216063937198941</v>
      </c>
    </row>
    <row r="711" spans="8:8" ht="14.4">
      <c r="A711" s="53">
        <v>41243.0</v>
      </c>
      <c r="B711" s="140">
        <v>0.5829858788112878</v>
      </c>
      <c r="C711" s="140">
        <v>0.6379648313220306</v>
      </c>
      <c r="D711" s="140">
        <v>0.5111239730910804</v>
      </c>
      <c r="E711" s="140">
        <v>0.6304927575638956</v>
      </c>
      <c r="F711" s="140">
        <v>0.6461347459168036</v>
      </c>
      <c r="G711" s="140">
        <v>0.6702901410926516</v>
      </c>
      <c r="H711" s="140">
        <v>0.7470863705844683</v>
      </c>
      <c r="I711" s="140">
        <v>0.8959830895106008</v>
      </c>
      <c r="J711" s="140">
        <v>0.6364328949956081</v>
      </c>
      <c r="K711" s="140">
        <v>0.6256975154622605</v>
      </c>
    </row>
    <row r="712" spans="8:8" ht="14.4">
      <c r="A712" s="53">
        <v>41246.0</v>
      </c>
      <c r="B712" s="140">
        <v>0.5681108367320638</v>
      </c>
      <c r="C712" s="140">
        <v>0.6258497750040438</v>
      </c>
      <c r="D712" s="140">
        <v>0.4960751387434695</v>
      </c>
      <c r="E712" s="140">
        <v>0.6165012827830795</v>
      </c>
      <c r="F712" s="140">
        <v>0.6427306632942593</v>
      </c>
      <c r="G712" s="140">
        <v>0.66977851684487</v>
      </c>
      <c r="H712" s="140">
        <v>0.7231994054126324</v>
      </c>
      <c r="I712" s="140">
        <v>0.8751836486020046</v>
      </c>
      <c r="J712" s="140">
        <v>0.620122449297807</v>
      </c>
      <c r="K712" s="140">
        <v>0.6208087880164385</v>
      </c>
    </row>
    <row r="713" spans="8:8" ht="14.4">
      <c r="A713" s="53">
        <v>41247.0</v>
      </c>
      <c r="B713" s="140">
        <v>0.573895565436215</v>
      </c>
      <c r="C713" s="140">
        <v>0.6352796243114966</v>
      </c>
      <c r="D713" s="140">
        <v>0.5008148025720478</v>
      </c>
      <c r="E713" s="140">
        <v>0.6353404003356262</v>
      </c>
      <c r="F713" s="140">
        <v>0.6503505746910656</v>
      </c>
      <c r="G713" s="140">
        <v>0.6784950062481434</v>
      </c>
      <c r="H713" s="140">
        <v>0.7291828003737352</v>
      </c>
      <c r="I713" s="140">
        <v>0.8793199438615275</v>
      </c>
      <c r="J713" s="140">
        <v>0.6292301413439341</v>
      </c>
      <c r="K713" s="140">
        <v>0.6287741382853126</v>
      </c>
    </row>
    <row r="714" spans="8:8" ht="14.4">
      <c r="A714" s="53">
        <v>41248.0</v>
      </c>
      <c r="B714" s="140">
        <v>0.5956887786256861</v>
      </c>
      <c r="C714" s="140">
        <v>0.6614632011036834</v>
      </c>
      <c r="D714" s="140">
        <v>0.5178284521866638</v>
      </c>
      <c r="E714" s="140">
        <v>0.6532773724066976</v>
      </c>
      <c r="F714" s="140">
        <v>0.6732138444740922</v>
      </c>
      <c r="G714" s="140">
        <v>0.6994494477290251</v>
      </c>
      <c r="H714" s="140">
        <v>0.7486153646070298</v>
      </c>
      <c r="I714" s="140">
        <v>0.9067092888727503</v>
      </c>
      <c r="J714" s="140">
        <v>0.6531601158599324</v>
      </c>
      <c r="K714" s="140">
        <v>0.6569147739274234</v>
      </c>
    </row>
    <row r="715" spans="8:8" ht="14.4">
      <c r="A715" s="53">
        <v>41249.0</v>
      </c>
      <c r="B715" s="140">
        <v>0.5918143988948859</v>
      </c>
      <c r="C715" s="140">
        <v>0.6585742768977038</v>
      </c>
      <c r="D715" s="140">
        <v>0.5175907916862968</v>
      </c>
      <c r="E715" s="140">
        <v>0.6528244205225471</v>
      </c>
      <c r="F715" s="140">
        <v>0.6727191762953609</v>
      </c>
      <c r="G715" s="140">
        <v>0.7046551796363003</v>
      </c>
      <c r="H715" s="140">
        <v>0.7461990145020247</v>
      </c>
      <c r="I715" s="140">
        <v>0.9034129331976548</v>
      </c>
      <c r="J715" s="140">
        <v>0.6522629849749579</v>
      </c>
      <c r="K715" s="140">
        <v>0.6586322035101646</v>
      </c>
    </row>
    <row r="716" spans="8:8" ht="14.4">
      <c r="A716" s="53">
        <v>41250.0</v>
      </c>
      <c r="B716" s="140">
        <v>0.6067355368577116</v>
      </c>
      <c r="C716" s="140">
        <v>0.6734181738582483</v>
      </c>
      <c r="D716" s="140">
        <v>0.5298937882973127</v>
      </c>
      <c r="E716" s="140">
        <v>0.662447460109466</v>
      </c>
      <c r="F716" s="140">
        <v>0.6844697755079212</v>
      </c>
      <c r="G716" s="140">
        <v>0.7111685515318705</v>
      </c>
      <c r="H716" s="140">
        <v>0.7608207535577889</v>
      </c>
      <c r="I716" s="140">
        <v>0.9192811447223633</v>
      </c>
      <c r="J716" s="140">
        <v>0.6649261184475048</v>
      </c>
      <c r="K716" s="140">
        <v>0.6752344894129352</v>
      </c>
    </row>
    <row r="717" spans="8:8" ht="14.4">
      <c r="A717" s="53">
        <v>41253.0</v>
      </c>
      <c r="B717" s="140">
        <v>0.6162797949003002</v>
      </c>
      <c r="C717" s="140">
        <v>0.6837730087202301</v>
      </c>
      <c r="D717" s="140">
        <v>0.5413103821360078</v>
      </c>
      <c r="E717" s="140">
        <v>0.6782720689173442</v>
      </c>
      <c r="F717" s="140">
        <v>0.6911784047976962</v>
      </c>
      <c r="G717" s="140">
        <v>0.7194649316232575</v>
      </c>
      <c r="H717" s="140">
        <v>0.7725809711631547</v>
      </c>
      <c r="I717" s="140">
        <v>0.9234390933370008</v>
      </c>
      <c r="J717" s="140">
        <v>0.6765364306661549</v>
      </c>
      <c r="K717" s="140">
        <v>0.6840423572884873</v>
      </c>
    </row>
    <row r="718" spans="8:8" ht="14.4">
      <c r="A718" s="53">
        <v>41254.0</v>
      </c>
      <c r="B718" s="140">
        <v>0.6141596655693284</v>
      </c>
      <c r="C718" s="140">
        <v>0.6776653379568478</v>
      </c>
      <c r="D718" s="140">
        <v>0.5370383385962966</v>
      </c>
      <c r="E718" s="140">
        <v>0.6843519987815339</v>
      </c>
      <c r="F718" s="140">
        <v>0.6846537667186768</v>
      </c>
      <c r="G718" s="140">
        <v>0.7159406842474494</v>
      </c>
      <c r="H718" s="140">
        <v>0.7696919668876752</v>
      </c>
      <c r="I718" s="140">
        <v>0.9179416400360607</v>
      </c>
      <c r="J718" s="140">
        <v>0.6705353813784424</v>
      </c>
      <c r="K718" s="140">
        <v>0.679773412882046</v>
      </c>
    </row>
    <row r="719" spans="8:8" ht="14.4">
      <c r="A719" s="53">
        <v>41255.0</v>
      </c>
      <c r="B719" s="140">
        <v>0.6150706298237089</v>
      </c>
      <c r="C719" s="140">
        <v>0.6786348468493663</v>
      </c>
      <c r="D719" s="140">
        <v>0.5369418113486242</v>
      </c>
      <c r="E719" s="140">
        <v>0.6777054635951875</v>
      </c>
      <c r="F719" s="140">
        <v>0.6874151191168323</v>
      </c>
      <c r="G719" s="140">
        <v>0.7175071764049068</v>
      </c>
      <c r="H719" s="140">
        <v>0.7727948112692582</v>
      </c>
      <c r="I719" s="140">
        <v>0.9141895372671963</v>
      </c>
      <c r="J719" s="140">
        <v>0.6685078420358894</v>
      </c>
      <c r="K719" s="140">
        <v>0.6844499692645221</v>
      </c>
    </row>
    <row r="720" spans="8:8" ht="14.4">
      <c r="A720" s="53">
        <v>41256.0</v>
      </c>
      <c r="B720" s="140">
        <v>0.6048971873792236</v>
      </c>
      <c r="C720" s="140">
        <v>0.6683993830483774</v>
      </c>
      <c r="D720" s="140">
        <v>0.5304180528564763</v>
      </c>
      <c r="E720" s="140">
        <v>0.6646597033658629</v>
      </c>
      <c r="F720" s="140">
        <v>0.6814927285790267</v>
      </c>
      <c r="G720" s="140">
        <v>0.7170925278170995</v>
      </c>
      <c r="H720" s="140">
        <v>0.7637022713957089</v>
      </c>
      <c r="I720" s="140">
        <v>0.9090969195368673</v>
      </c>
      <c r="J720" s="140">
        <v>0.6596205337571213</v>
      </c>
      <c r="K720" s="140">
        <v>0.6749439413850458</v>
      </c>
    </row>
    <row r="721" spans="8:8" ht="14.4">
      <c r="A721" s="53">
        <v>41257.0</v>
      </c>
      <c r="B721" s="140">
        <v>0.6301024179046447</v>
      </c>
      <c r="C721" s="140">
        <v>0.6981097652784072</v>
      </c>
      <c r="D721" s="140">
        <v>0.5517873443084528</v>
      </c>
      <c r="E721" s="140">
        <v>0.6911669800318906</v>
      </c>
      <c r="F721" s="140">
        <v>0.7101598828468164</v>
      </c>
      <c r="G721" s="140">
        <v>0.7467106980124081</v>
      </c>
      <c r="H721" s="140">
        <v>0.7907643153430879</v>
      </c>
      <c r="I721" s="140">
        <v>0.9383484261931085</v>
      </c>
      <c r="J721" s="140">
        <v>0.6850998896290701</v>
      </c>
      <c r="K721" s="140">
        <v>0.723628555722703</v>
      </c>
    </row>
    <row r="722" spans="8:8" ht="14.4">
      <c r="A722" s="53">
        <v>41260.0</v>
      </c>
      <c r="B722" s="140">
        <v>0.6389892699124116</v>
      </c>
      <c r="C722" s="140">
        <v>0.7028286759964927</v>
      </c>
      <c r="D722" s="140">
        <v>0.5551737853292038</v>
      </c>
      <c r="E722" s="140">
        <v>0.6993248673346066</v>
      </c>
      <c r="F722" s="140">
        <v>0.7114551850954888</v>
      </c>
      <c r="G722" s="140">
        <v>0.7423065833544773</v>
      </c>
      <c r="H722" s="140">
        <v>0.7990042028900644</v>
      </c>
      <c r="I722" s="140">
        <v>0.927877558946433</v>
      </c>
      <c r="J722" s="140">
        <v>0.6860022663181803</v>
      </c>
      <c r="K722" s="140">
        <v>0.7282523545348363</v>
      </c>
    </row>
    <row r="723" spans="8:8" ht="14.4">
      <c r="A723" s="53">
        <v>41261.0</v>
      </c>
      <c r="B723" s="140">
        <v>0.6400497087585407</v>
      </c>
      <c r="C723" s="140">
        <v>0.7016443567758818</v>
      </c>
      <c r="D723" s="140">
        <v>0.5542991339165951</v>
      </c>
      <c r="E723" s="140">
        <v>0.6993686193986292</v>
      </c>
      <c r="F723" s="140">
        <v>0.7091985795965742</v>
      </c>
      <c r="G723" s="140">
        <v>0.7285158526985949</v>
      </c>
      <c r="H723" s="140">
        <v>0.8002315044306564</v>
      </c>
      <c r="I723" s="140">
        <v>0.9275095038656157</v>
      </c>
      <c r="J723" s="140">
        <v>0.6826980075166125</v>
      </c>
      <c r="K723" s="140">
        <v>0.7322339905828973</v>
      </c>
    </row>
    <row r="724" spans="8:8" ht="14.4">
      <c r="A724" s="53">
        <v>41262.0</v>
      </c>
      <c r="B724" s="140">
        <v>0.6401566240377572</v>
      </c>
      <c r="C724" s="140">
        <v>0.7130414955996067</v>
      </c>
      <c r="D724" s="140">
        <v>0.558175280090205</v>
      </c>
      <c r="E724" s="140">
        <v>0.7026806797730258</v>
      </c>
      <c r="F724" s="140">
        <v>0.7090926078461534</v>
      </c>
      <c r="G724" s="140">
        <v>0.7316749308206624</v>
      </c>
      <c r="H724" s="140">
        <v>0.8034091567215506</v>
      </c>
      <c r="I724" s="140">
        <v>0.930349407233362</v>
      </c>
      <c r="J724" s="140">
        <v>0.687836827947143</v>
      </c>
      <c r="K724" s="140">
        <v>0.7294004757980717</v>
      </c>
    </row>
    <row r="725" spans="8:8" ht="14.4">
      <c r="A725" s="53">
        <v>41263.0</v>
      </c>
      <c r="B725" s="140">
        <v>0.6484133451088517</v>
      </c>
      <c r="C725" s="140">
        <v>0.7136022163980918</v>
      </c>
      <c r="D725" s="140">
        <v>0.5606297690395152</v>
      </c>
      <c r="E725" s="140">
        <v>0.7019667627514943</v>
      </c>
      <c r="F725" s="140">
        <v>0.7133980499506292</v>
      </c>
      <c r="G725" s="140">
        <v>0.7374860505067652</v>
      </c>
      <c r="H725" s="140">
        <v>0.8051189427493434</v>
      </c>
      <c r="I725" s="140">
        <v>0.9255156742901547</v>
      </c>
      <c r="J725" s="140">
        <v>0.6910411407253036</v>
      </c>
      <c r="K725" s="140">
        <v>0.7317578987531427</v>
      </c>
    </row>
    <row r="726" spans="8:8" ht="14.4">
      <c r="A726" s="53">
        <v>41264.0</v>
      </c>
      <c r="B726" s="140">
        <v>0.6441808852550852</v>
      </c>
      <c r="C726" s="140">
        <v>0.7140608329709432</v>
      </c>
      <c r="D726" s="140">
        <v>0.5579472082038998</v>
      </c>
      <c r="E726" s="140">
        <v>0.7040787167522438</v>
      </c>
      <c r="F726" s="140">
        <v>0.7099372340119654</v>
      </c>
      <c r="G726" s="140">
        <v>0.7309812929432861</v>
      </c>
      <c r="H726" s="140">
        <v>0.806384885208175</v>
      </c>
      <c r="I726" s="140">
        <v>0.9356070624906972</v>
      </c>
      <c r="J726" s="140">
        <v>0.6933707126353451</v>
      </c>
      <c r="K726" s="140">
        <v>0.725059606423211</v>
      </c>
    </row>
    <row r="727" spans="8:8" ht="14.4">
      <c r="A727" s="53">
        <v>41267.0</v>
      </c>
      <c r="B727" s="140">
        <v>0.6447430325522403</v>
      </c>
      <c r="C727" s="140">
        <v>0.7178694731235168</v>
      </c>
      <c r="D727" s="140">
        <v>0.5608215426732305</v>
      </c>
      <c r="E727" s="140">
        <v>0.7093867554639535</v>
      </c>
      <c r="F727" s="140">
        <v>0.7122718672674971</v>
      </c>
      <c r="G727" s="140">
        <v>0.7387043387280976</v>
      </c>
      <c r="H727" s="140">
        <v>0.8029668916234717</v>
      </c>
      <c r="I727" s="140">
        <v>0.9532039369935198</v>
      </c>
      <c r="J727" s="140">
        <v>0.7000369852120535</v>
      </c>
      <c r="K727" s="140">
        <v>0.7322663439946564</v>
      </c>
    </row>
    <row r="728" spans="8:8" ht="14.4">
      <c r="A728" s="53">
        <v>41268.0</v>
      </c>
      <c r="B728" s="140">
        <v>0.658322044904228</v>
      </c>
      <c r="C728" s="140">
        <v>0.7365119393638463</v>
      </c>
      <c r="D728" s="140">
        <v>0.5737507440381769</v>
      </c>
      <c r="E728" s="140">
        <v>0.7238806554056291</v>
      </c>
      <c r="F728" s="140">
        <v>0.7291035087641372</v>
      </c>
      <c r="G728" s="140">
        <v>0.769694725507589</v>
      </c>
      <c r="H728" s="140">
        <v>0.819463814225899</v>
      </c>
      <c r="I728" s="140">
        <v>0.972852018570889</v>
      </c>
      <c r="J728" s="140">
        <v>0.7141368820353542</v>
      </c>
      <c r="K728" s="140">
        <v>0.7574829887708314</v>
      </c>
    </row>
    <row r="729" spans="8:8" ht="14.4">
      <c r="A729" s="53">
        <v>41269.0</v>
      </c>
      <c r="B729" s="140">
        <v>0.6649982507348831</v>
      </c>
      <c r="C729" s="140">
        <v>0.7417080520314476</v>
      </c>
      <c r="D729" s="140">
        <v>0.5821571777092064</v>
      </c>
      <c r="E729" s="140">
        <v>0.7390408010432954</v>
      </c>
      <c r="F729" s="140">
        <v>0.7344516802749396</v>
      </c>
      <c r="G729" s="140">
        <v>0.7812045120711248</v>
      </c>
      <c r="H729" s="140">
        <v>0.8302349034776845</v>
      </c>
      <c r="I729" s="140">
        <v>0.9783334721907995</v>
      </c>
      <c r="J729" s="140">
        <v>0.7269401726135511</v>
      </c>
      <c r="K729" s="140">
        <v>0.755885807551917</v>
      </c>
    </row>
    <row r="730" spans="8:8" ht="14.4">
      <c r="A730" s="53">
        <v>41270.0</v>
      </c>
      <c r="B730" s="140">
        <v>0.6616351052784516</v>
      </c>
      <c r="C730" s="140">
        <v>0.7345482464737745</v>
      </c>
      <c r="D730" s="140">
        <v>0.5748825423115619</v>
      </c>
      <c r="E730" s="140">
        <v>0.7466787492849466</v>
      </c>
      <c r="F730" s="140">
        <v>0.7312137976178621</v>
      </c>
      <c r="G730" s="140">
        <v>0.7753639330194321</v>
      </c>
      <c r="H730" s="140">
        <v>0.8265827345668689</v>
      </c>
      <c r="I730" s="140">
        <v>0.9721437950800034</v>
      </c>
      <c r="J730" s="140">
        <v>0.7216013825180336</v>
      </c>
      <c r="K730" s="140">
        <v>0.747870276476628</v>
      </c>
    </row>
    <row r="731" spans="8:8" ht="14.4">
      <c r="A731" s="53">
        <v>41271.0</v>
      </c>
      <c r="B731" s="140">
        <v>0.6670317408719799</v>
      </c>
      <c r="C731" s="140">
        <v>0.7431538106977355</v>
      </c>
      <c r="D731" s="140">
        <v>0.5806223224940522</v>
      </c>
      <c r="E731" s="140">
        <v>0.7554072979062424</v>
      </c>
      <c r="F731" s="140">
        <v>0.7377167434767866</v>
      </c>
      <c r="G731" s="140">
        <v>0.792569142053462</v>
      </c>
      <c r="H731" s="140">
        <v>0.8351682359927177</v>
      </c>
      <c r="I731" s="140">
        <v>0.9820136752901616</v>
      </c>
      <c r="J731" s="140">
        <v>0.7289464100630556</v>
      </c>
      <c r="K731" s="140">
        <v>0.7649824874721728</v>
      </c>
    </row>
    <row r="732" spans="8:8" ht="14.4">
      <c r="A732" s="53">
        <v>41274.0</v>
      </c>
      <c r="B732" s="140">
        <v>0.6740532845453638</v>
      </c>
      <c r="C732" s="140">
        <v>0.751940879915609</v>
      </c>
      <c r="D732" s="140">
        <v>0.5850262661447982</v>
      </c>
      <c r="E732" s="140">
        <v>0.779782946823305</v>
      </c>
      <c r="F732" s="140">
        <v>0.7461267745979476</v>
      </c>
      <c r="G732" s="140">
        <v>0.8105918763688397</v>
      </c>
      <c r="H732" s="140">
        <v>0.8413785982412635</v>
      </c>
      <c r="I732" s="140">
        <v>0.9900258360765454</v>
      </c>
      <c r="J732" s="140">
        <v>0.7359088992414685</v>
      </c>
      <c r="K732" s="140">
        <v>0.7863351202162877</v>
      </c>
    </row>
    <row r="733" spans="8:8" ht="14.4">
      <c r="A733" s="53">
        <v>41278.0</v>
      </c>
      <c r="B733" s="140">
        <v>0.6741415034955354</v>
      </c>
      <c r="C733" s="140">
        <v>0.748366056868194</v>
      </c>
      <c r="D733" s="140">
        <v>0.5844134932431286</v>
      </c>
      <c r="E733" s="140">
        <v>0.768579506750762</v>
      </c>
      <c r="F733" s="140">
        <v>0.7442027088793004</v>
      </c>
      <c r="G733" s="140">
        <v>0.8165595028595176</v>
      </c>
      <c r="H733" s="140">
        <v>0.837761396778438</v>
      </c>
      <c r="I733" s="140">
        <v>0.9721986632480807</v>
      </c>
      <c r="J733" s="140">
        <v>0.7294765327817929</v>
      </c>
      <c r="K733" s="140">
        <v>0.7930907152449272</v>
      </c>
    </row>
    <row r="734" spans="8:8" ht="14.4">
      <c r="A734" s="53">
        <v>41281.0</v>
      </c>
      <c r="B734" s="140">
        <v>0.6756798566327137</v>
      </c>
      <c r="C734" s="140">
        <v>0.7523865062974435</v>
      </c>
      <c r="D734" s="140">
        <v>0.5927413505900339</v>
      </c>
      <c r="E734" s="140">
        <v>0.7965469350151806</v>
      </c>
      <c r="F734" s="140">
        <v>0.7483710851527837</v>
      </c>
      <c r="G734" s="140">
        <v>0.8133205115521015</v>
      </c>
      <c r="H734" s="140">
        <v>0.8457151897365257</v>
      </c>
      <c r="I734" s="140">
        <v>0.9950563743337452</v>
      </c>
      <c r="J734" s="140">
        <v>0.7356934361287516</v>
      </c>
      <c r="K734" s="140">
        <v>0.8003694077056326</v>
      </c>
    </row>
    <row r="735" spans="8:8" ht="14.4">
      <c r="A735" s="53">
        <v>41282.0</v>
      </c>
      <c r="B735" s="140">
        <v>0.6795079763230921</v>
      </c>
      <c r="C735" s="140">
        <v>0.7547707884772472</v>
      </c>
      <c r="D735" s="140">
        <v>0.6019019783561176</v>
      </c>
      <c r="E735" s="140">
        <v>0.8260624497189276</v>
      </c>
      <c r="F735" s="140">
        <v>0.7480542432764514</v>
      </c>
      <c r="G735" s="140">
        <v>0.8109349727897773</v>
      </c>
      <c r="H735" s="140">
        <v>0.854875903601298</v>
      </c>
      <c r="I735" s="140">
        <v>1.018933633781377</v>
      </c>
      <c r="J735" s="140">
        <v>0.7494076388846187</v>
      </c>
      <c r="K735" s="140">
        <v>0.7853273726947843</v>
      </c>
    </row>
    <row r="736" spans="8:8" ht="14.4">
      <c r="A736" s="53">
        <v>41283.0</v>
      </c>
      <c r="B736" s="140">
        <v>0.68278465242585</v>
      </c>
      <c r="C736" s="140">
        <v>0.7533906345851191</v>
      </c>
      <c r="D736" s="140">
        <v>0.6048802048038119</v>
      </c>
      <c r="E736" s="140">
        <v>0.8173027485125932</v>
      </c>
      <c r="F736" s="140">
        <v>0.7455428368489843</v>
      </c>
      <c r="G736" s="140">
        <v>0.8097623916108235</v>
      </c>
      <c r="H736" s="140">
        <v>0.8618798140579925</v>
      </c>
      <c r="I736" s="140">
        <v>1.017236102535875</v>
      </c>
      <c r="J736" s="140">
        <v>0.7546627993268796</v>
      </c>
      <c r="K736" s="140">
        <v>0.7812752304732001</v>
      </c>
    </row>
    <row r="737" spans="8:8" ht="14.4">
      <c r="A737" s="53">
        <v>41284.0</v>
      </c>
      <c r="B737" s="140">
        <v>0.6839751707329578</v>
      </c>
      <c r="C737" s="140">
        <v>0.7554004079664244</v>
      </c>
      <c r="D737" s="140">
        <v>0.6147143243004813</v>
      </c>
      <c r="E737" s="140">
        <v>0.8259359641404874</v>
      </c>
      <c r="F737" s="140">
        <v>0.7483986020735711</v>
      </c>
      <c r="G737" s="140">
        <v>0.8187854078301753</v>
      </c>
      <c r="H737" s="140">
        <v>0.8637226209680233</v>
      </c>
      <c r="I737" s="140">
        <v>1.024134899022946</v>
      </c>
      <c r="J737" s="140">
        <v>0.7601779617921963</v>
      </c>
      <c r="K737" s="140">
        <v>0.7814991782946316</v>
      </c>
    </row>
    <row r="738" spans="8:8" ht="14.4">
      <c r="A738" s="53">
        <v>41285.0</v>
      </c>
      <c r="B738" s="140">
        <v>0.6677605325639393</v>
      </c>
      <c r="C738" s="140">
        <v>0.7405063984127865</v>
      </c>
      <c r="D738" s="140">
        <v>0.6026604818456418</v>
      </c>
      <c r="E738" s="140">
        <v>0.8512992805313215</v>
      </c>
      <c r="F738" s="140">
        <v>0.7306542338243982</v>
      </c>
      <c r="G738" s="140">
        <v>0.7913056363215742</v>
      </c>
      <c r="H738" s="140">
        <v>0.8469593661863469</v>
      </c>
      <c r="I738" s="140">
        <v>1.01154911651177</v>
      </c>
      <c r="J738" s="140">
        <v>0.750534726577949</v>
      </c>
      <c r="K738" s="140">
        <v>0.7657509510231951</v>
      </c>
    </row>
    <row r="739" spans="8:8" ht="14.4">
      <c r="A739" s="53">
        <v>41288.0</v>
      </c>
      <c r="B739" s="140">
        <v>0.6881671573559269</v>
      </c>
      <c r="C739" s="140">
        <v>0.7687926554446293</v>
      </c>
      <c r="D739" s="140">
        <v>0.6223083143350783</v>
      </c>
      <c r="E739" s="140">
        <v>0.9258228706636635</v>
      </c>
      <c r="F739" s="140">
        <v>0.7522737753710468</v>
      </c>
      <c r="G739" s="140">
        <v>0.8161823005219765</v>
      </c>
      <c r="H739" s="140">
        <v>0.8695807782547396</v>
      </c>
      <c r="I739" s="140">
        <v>1.051045249690291</v>
      </c>
      <c r="J739" s="140">
        <v>0.7775656662855522</v>
      </c>
      <c r="K739" s="140">
        <v>0.8048627718267289</v>
      </c>
    </row>
    <row r="740" spans="8:8" ht="14.4">
      <c r="A740" s="53">
        <v>41289.0</v>
      </c>
      <c r="B740" s="140">
        <v>0.6989479528441367</v>
      </c>
      <c r="C740" s="140">
        <v>0.7810646006491289</v>
      </c>
      <c r="D740" s="140">
        <v>0.6357579983919229</v>
      </c>
      <c r="E740" s="140">
        <v>0.9403372946613878</v>
      </c>
      <c r="F740" s="140">
        <v>0.7612606436668518</v>
      </c>
      <c r="G740" s="140">
        <v>0.8180019884180727</v>
      </c>
      <c r="H740" s="140">
        <v>0.8804879785263164</v>
      </c>
      <c r="I740" s="140">
        <v>1.067084270159819</v>
      </c>
      <c r="J740" s="140">
        <v>0.7943335639837699</v>
      </c>
      <c r="K740" s="140">
        <v>0.8075073888838159</v>
      </c>
    </row>
    <row r="741" spans="8:8" ht="14.4">
      <c r="A741" s="53">
        <v>41290.0</v>
      </c>
      <c r="B741" s="140">
        <v>0.7023270082231242</v>
      </c>
      <c r="C741" s="140">
        <v>0.7781702711943023</v>
      </c>
      <c r="D741" s="140">
        <v>0.6361158521123477</v>
      </c>
      <c r="E741" s="140">
        <v>0.9895645653870084</v>
      </c>
      <c r="F741" s="140">
        <v>0.7553595464951207</v>
      </c>
      <c r="G741" s="140">
        <v>0.8048412888307426</v>
      </c>
      <c r="H741" s="140">
        <v>0.8771694050992701</v>
      </c>
      <c r="I741" s="140">
        <v>1.073964246603709</v>
      </c>
      <c r="J741" s="140">
        <v>0.7934593626275838</v>
      </c>
      <c r="K741" s="140">
        <v>0.7945831181476094</v>
      </c>
    </row>
    <row r="742" spans="8:8" ht="14.4">
      <c r="A742" s="53">
        <v>41291.0</v>
      </c>
      <c r="B742" s="140">
        <v>0.6923629412771987</v>
      </c>
      <c r="C742" s="140">
        <v>0.7661531005905013</v>
      </c>
      <c r="D742" s="140">
        <v>0.6257717831279279</v>
      </c>
      <c r="E742" s="140">
        <v>0.9125514382608417</v>
      </c>
      <c r="F742" s="140">
        <v>0.7526435055013349</v>
      </c>
      <c r="G742" s="140">
        <v>0.8027312884660899</v>
      </c>
      <c r="H742" s="140">
        <v>0.8704993072218828</v>
      </c>
      <c r="I742" s="140">
        <v>1.073217494571523</v>
      </c>
      <c r="J742" s="140">
        <v>0.7829747375983213</v>
      </c>
      <c r="K742" s="140">
        <v>0.7873960781904181</v>
      </c>
    </row>
    <row r="743" spans="8:8" ht="14.4">
      <c r="A743" s="53">
        <v>41292.0</v>
      </c>
      <c r="B743" s="140">
        <v>0.7020707770413751</v>
      </c>
      <c r="C743" s="140">
        <v>0.7815968037054316</v>
      </c>
      <c r="D743" s="140">
        <v>0.6353593848466595</v>
      </c>
      <c r="E743" s="140">
        <v>0.919199154467465</v>
      </c>
      <c r="F743" s="140">
        <v>0.7648213725326687</v>
      </c>
      <c r="G743" s="140">
        <v>0.8284328627780397</v>
      </c>
      <c r="H743" s="140">
        <v>0.8818616389760577</v>
      </c>
      <c r="I743" s="140">
        <v>1.089004656157988</v>
      </c>
      <c r="J743" s="140">
        <v>0.792337072645075</v>
      </c>
      <c r="K743" s="140">
        <v>0.8011956244635366</v>
      </c>
    </row>
    <row r="744" spans="8:8" ht="14.4">
      <c r="A744" s="53">
        <v>41295.0</v>
      </c>
      <c r="B744" s="140">
        <v>0.7065840166707855</v>
      </c>
      <c r="C744" s="140">
        <v>0.7926967769969825</v>
      </c>
      <c r="D744" s="140">
        <v>0.6382372703524272</v>
      </c>
      <c r="E744" s="140">
        <v>0.930714124956678</v>
      </c>
      <c r="F744" s="140">
        <v>0.7729945096811541</v>
      </c>
      <c r="G744" s="140">
        <v>0.8332446286110112</v>
      </c>
      <c r="H744" s="140">
        <v>0.8806296015812287</v>
      </c>
      <c r="I744" s="140">
        <v>1.093494564206977</v>
      </c>
      <c r="J744" s="140">
        <v>0.7943072098871324</v>
      </c>
      <c r="K744" s="140">
        <v>0.8092523412757592</v>
      </c>
    </row>
    <row r="745" spans="8:8" ht="14.4">
      <c r="A745" s="53">
        <v>41296.0</v>
      </c>
      <c r="B745" s="140">
        <v>0.6960123725147542</v>
      </c>
      <c r="C745" s="140">
        <v>0.7772662479672956</v>
      </c>
      <c r="D745" s="140">
        <v>0.6260586511044939</v>
      </c>
      <c r="E745" s="140">
        <v>0.9096739228708299</v>
      </c>
      <c r="F745" s="140">
        <v>0.7631826330438972</v>
      </c>
      <c r="G745" s="140">
        <v>0.8253606353381432</v>
      </c>
      <c r="H745" s="140">
        <v>0.8705693921312346</v>
      </c>
      <c r="I745" s="140">
        <v>1.073280050716455</v>
      </c>
      <c r="J745" s="140">
        <v>0.7805851707765621</v>
      </c>
      <c r="K745" s="140">
        <v>0.8158261361904986</v>
      </c>
    </row>
    <row r="746" spans="8:8" ht="14.4">
      <c r="A746" s="53">
        <v>41297.0</v>
      </c>
      <c r="B746" s="140">
        <v>0.6959634439589238</v>
      </c>
      <c r="C746" s="140">
        <v>0.77701692423056</v>
      </c>
      <c r="D746" s="140">
        <v>0.6280096833215365</v>
      </c>
      <c r="E746" s="140">
        <v>0.9471353024095372</v>
      </c>
      <c r="F746" s="140">
        <v>0.7617397233710258</v>
      </c>
      <c r="G746" s="140">
        <v>0.8271257717817969</v>
      </c>
      <c r="H746" s="140">
        <v>0.8718868472093586</v>
      </c>
      <c r="I746" s="140">
        <v>1.078676866337723</v>
      </c>
      <c r="J746" s="140">
        <v>0.7848246313837092</v>
      </c>
      <c r="K746" s="140">
        <v>0.8228496310040799</v>
      </c>
    </row>
    <row r="747" spans="8:8" ht="14.4">
      <c r="A747" s="53">
        <v>41298.0</v>
      </c>
      <c r="B747" s="140">
        <v>0.6827311131175835</v>
      </c>
      <c r="C747" s="140">
        <v>0.7612630406705102</v>
      </c>
      <c r="D747" s="140">
        <v>0.6137745301674576</v>
      </c>
      <c r="E747" s="140">
        <v>0.9728354841704747</v>
      </c>
      <c r="F747" s="140">
        <v>0.7492913518476171</v>
      </c>
      <c r="G747" s="140">
        <v>0.8149313781440338</v>
      </c>
      <c r="H747" s="140">
        <v>0.8531565322962799</v>
      </c>
      <c r="I747" s="140">
        <v>1.063189878777497</v>
      </c>
      <c r="J747" s="140">
        <v>0.7647112046531199</v>
      </c>
      <c r="K747" s="140">
        <v>0.8226917430933317</v>
      </c>
    </row>
    <row r="748" spans="8:8" ht="14.4">
      <c r="A748" s="53">
        <v>41299.0</v>
      </c>
      <c r="B748" s="140">
        <v>0.683031439234297</v>
      </c>
      <c r="C748" s="140">
        <v>0.7632495638983455</v>
      </c>
      <c r="D748" s="140">
        <v>0.6144251476171247</v>
      </c>
      <c r="E748" s="140">
        <v>0.9419214040925591</v>
      </c>
      <c r="F748" s="140">
        <v>0.7511621023517183</v>
      </c>
      <c r="G748" s="140">
        <v>0.8008847069187298</v>
      </c>
      <c r="H748" s="140">
        <v>0.8470137287017615</v>
      </c>
      <c r="I748" s="140">
        <v>1.084971253762355</v>
      </c>
      <c r="J748" s="140">
        <v>0.7645504141269067</v>
      </c>
      <c r="K748" s="140">
        <v>0.8142258939051247</v>
      </c>
    </row>
    <row r="749" spans="8:8" ht="14.4">
      <c r="A749" s="53">
        <v>41302.0</v>
      </c>
      <c r="B749" s="140">
        <v>0.6979519340347347</v>
      </c>
      <c r="C749" s="140">
        <v>0.7879991802022095</v>
      </c>
      <c r="D749" s="140">
        <v>0.626613940633932</v>
      </c>
      <c r="E749" s="140">
        <v>0.9775502619220297</v>
      </c>
      <c r="F749" s="140">
        <v>0.769747629472138</v>
      </c>
      <c r="G749" s="140">
        <v>0.8288379526403629</v>
      </c>
      <c r="H749" s="140">
        <v>0.8563899859609755</v>
      </c>
      <c r="I749" s="140">
        <v>1.113684434560499</v>
      </c>
      <c r="J749" s="140">
        <v>0.7815530932673748</v>
      </c>
      <c r="K749" s="140">
        <v>0.854040831324809</v>
      </c>
    </row>
    <row r="750" spans="8:8" ht="14.4">
      <c r="A750" s="53">
        <v>41303.0</v>
      </c>
      <c r="B750" s="140">
        <v>0.7050244475778377</v>
      </c>
      <c r="C750" s="140">
        <v>0.7917877078887183</v>
      </c>
      <c r="D750" s="140">
        <v>0.6289914012303739</v>
      </c>
      <c r="E750" s="140">
        <v>0.9844467196793115</v>
      </c>
      <c r="F750" s="140">
        <v>0.773137106176356</v>
      </c>
      <c r="G750" s="140">
        <v>0.833667595263175</v>
      </c>
      <c r="H750" s="140">
        <v>0.8619532026704162</v>
      </c>
      <c r="I750" s="140">
        <v>1.1138651059298</v>
      </c>
      <c r="J750" s="140">
        <v>0.78901250332459</v>
      </c>
      <c r="K750" s="140">
        <v>0.8702506046533148</v>
      </c>
    </row>
    <row r="751" spans="8:8" ht="14.4">
      <c r="A751" s="53">
        <v>41304.0</v>
      </c>
      <c r="B751" s="140">
        <v>0.7056719575431505</v>
      </c>
      <c r="C751" s="140">
        <v>0.7908696494755986</v>
      </c>
      <c r="D751" s="140">
        <v>0.6284979680464065</v>
      </c>
      <c r="E751" s="140">
        <v>1.001923114398101</v>
      </c>
      <c r="F751" s="140">
        <v>0.774180070383285</v>
      </c>
      <c r="G751" s="140">
        <v>0.8527728380117268</v>
      </c>
      <c r="H751" s="140">
        <v>0.8652761936292491</v>
      </c>
      <c r="I751" s="140">
        <v>1.110933933002168</v>
      </c>
      <c r="J751" s="140">
        <v>0.7896703902322755</v>
      </c>
      <c r="K751" s="140">
        <v>0.875236127418998</v>
      </c>
    </row>
    <row r="752" spans="8:8" ht="14.4">
      <c r="A752" s="53">
        <v>41305.0</v>
      </c>
      <c r="B752" s="140">
        <v>0.7097944040050056</v>
      </c>
      <c r="C752" s="140">
        <v>0.790072040166496</v>
      </c>
      <c r="D752" s="140">
        <v>0.6273700596841474</v>
      </c>
      <c r="E752" s="140">
        <v>0.9824933152298434</v>
      </c>
      <c r="F752" s="140">
        <v>0.7754943353179067</v>
      </c>
      <c r="G752" s="140">
        <v>0.8192871563239073</v>
      </c>
      <c r="H752" s="140">
        <v>0.8611112901722436</v>
      </c>
      <c r="I752" s="140">
        <v>1.104676376123956</v>
      </c>
      <c r="J752" s="140">
        <v>0.7835484374227598</v>
      </c>
      <c r="K752" s="140">
        <v>0.8801076725558491</v>
      </c>
    </row>
    <row r="753" spans="8:8" ht="14.4">
      <c r="A753" s="53">
        <v>41306.0</v>
      </c>
      <c r="B753" s="140">
        <v>0.7107250410203029</v>
      </c>
      <c r="C753" s="140">
        <v>0.8009185651878856</v>
      </c>
      <c r="D753" s="140">
        <v>0.6296802749062546</v>
      </c>
      <c r="E753" s="140">
        <v>0.9897176020436168</v>
      </c>
      <c r="F753" s="140">
        <v>0.7826306459857858</v>
      </c>
      <c r="G753" s="140">
        <v>0.8218553922892825</v>
      </c>
      <c r="H753" s="140">
        <v>0.8696969000259959</v>
      </c>
      <c r="I753" s="140">
        <v>1.107356897254826</v>
      </c>
      <c r="J753" s="140">
        <v>0.7871557189474538</v>
      </c>
      <c r="K753" s="140">
        <v>0.9212267782510689</v>
      </c>
    </row>
    <row r="754" spans="8:8" ht="14.4">
      <c r="A754" s="53">
        <v>41309.0</v>
      </c>
      <c r="B754" s="140">
        <v>0.7197719183057494</v>
      </c>
      <c r="C754" s="140">
        <v>0.8014334203621218</v>
      </c>
      <c r="D754" s="140">
        <v>0.6250921368359565</v>
      </c>
      <c r="E754" s="140">
        <v>0.988350660574957</v>
      </c>
      <c r="F754" s="140">
        <v>0.7812310531302635</v>
      </c>
      <c r="G754" s="140">
        <v>0.8167971873838733</v>
      </c>
      <c r="H754" s="140">
        <v>0.8609691128721128</v>
      </c>
      <c r="I754" s="140">
        <v>1.084458604472924</v>
      </c>
      <c r="J754" s="140">
        <v>0.777805780659532</v>
      </c>
      <c r="K754" s="140">
        <v>0.9229538127160142</v>
      </c>
    </row>
    <row r="755" spans="8:8" ht="14.4">
      <c r="A755" s="53">
        <v>41310.0</v>
      </c>
      <c r="B755" s="140">
        <v>0.724487338060307</v>
      </c>
      <c r="C755" s="140">
        <v>0.8155435367464545</v>
      </c>
      <c r="D755" s="140">
        <v>0.6294113099033674</v>
      </c>
      <c r="E755" s="140">
        <v>0.968489036959657</v>
      </c>
      <c r="F755" s="140">
        <v>0.7948184777432691</v>
      </c>
      <c r="G755" s="140">
        <v>0.8394197820492006</v>
      </c>
      <c r="H755" s="140">
        <v>0.8756679777699046</v>
      </c>
      <c r="I755" s="140">
        <v>1.10304275486307</v>
      </c>
      <c r="J755" s="140">
        <v>0.7860891885986837</v>
      </c>
      <c r="K755" s="140">
        <v>0.913196850575825</v>
      </c>
    </row>
    <row r="756" spans="8:8" ht="14.4">
      <c r="A756" s="53">
        <v>41311.0</v>
      </c>
      <c r="B756" s="140">
        <v>0.7238428890300688</v>
      </c>
      <c r="C756" s="140">
        <v>0.8146380611880101</v>
      </c>
      <c r="D756" s="140">
        <v>0.6336422193686776</v>
      </c>
      <c r="E756" s="140">
        <v>0.9813531073330871</v>
      </c>
      <c r="F756" s="140">
        <v>0.7920538719318794</v>
      </c>
      <c r="G756" s="140">
        <v>0.8297727007134473</v>
      </c>
      <c r="H756" s="140">
        <v>0.877345359274548</v>
      </c>
      <c r="I756" s="140">
        <v>1.123706538553094</v>
      </c>
      <c r="J756" s="140">
        <v>0.7927385573916047</v>
      </c>
      <c r="K756" s="140">
        <v>0.9239388524396368</v>
      </c>
    </row>
    <row r="757" spans="8:8" ht="14.4">
      <c r="A757" s="53">
        <v>41312.0</v>
      </c>
      <c r="B757" s="140">
        <v>0.7244506193038215</v>
      </c>
      <c r="C757" s="140">
        <v>0.8186821462056781</v>
      </c>
      <c r="D757" s="140">
        <v>0.633308681219976</v>
      </c>
      <c r="E757" s="140">
        <v>1.010933749642584</v>
      </c>
      <c r="F757" s="140">
        <v>0.7945614802496227</v>
      </c>
      <c r="G757" s="140">
        <v>0.8260947096424579</v>
      </c>
      <c r="H757" s="140">
        <v>0.88085752220535</v>
      </c>
      <c r="I757" s="140">
        <v>1.133214820900749</v>
      </c>
      <c r="J757" s="140">
        <v>0.8001729481820412</v>
      </c>
      <c r="K757" s="140">
        <v>0.9049678227474548</v>
      </c>
    </row>
    <row r="758" spans="8:8" ht="14.4">
      <c r="A758" s="53">
        <v>41313.0</v>
      </c>
      <c r="B758" s="140">
        <v>0.7309002348637014</v>
      </c>
      <c r="C758" s="140">
        <v>0.8347961670426572</v>
      </c>
      <c r="D758" s="140">
        <v>0.6424599895038134</v>
      </c>
      <c r="E758" s="140">
        <v>1.012038397105008</v>
      </c>
      <c r="F758" s="140">
        <v>0.8037905721838309</v>
      </c>
      <c r="G758" s="140">
        <v>0.832160843563517</v>
      </c>
      <c r="H758" s="140">
        <v>0.8907024386839704</v>
      </c>
      <c r="I758" s="140">
        <v>1.157335917524327</v>
      </c>
      <c r="J758" s="140">
        <v>0.8131758569101515</v>
      </c>
      <c r="K758" s="140">
        <v>0.8970614978519957</v>
      </c>
    </row>
    <row r="759" spans="8:8" ht="14.4">
      <c r="A759" s="53">
        <v>41323.0</v>
      </c>
      <c r="B759" s="140">
        <v>0.7246494828380654</v>
      </c>
      <c r="C759" s="140">
        <v>0.8387797598861847</v>
      </c>
      <c r="D759" s="140">
        <v>0.6483215324524576</v>
      </c>
      <c r="E759" s="140">
        <v>1.022154130942663</v>
      </c>
      <c r="F759" s="140">
        <v>0.8093172931037952</v>
      </c>
      <c r="G759" s="140">
        <v>0.8262569962233206</v>
      </c>
      <c r="H759" s="140">
        <v>0.886165352783924</v>
      </c>
      <c r="I759" s="140">
        <v>1.161272634728291</v>
      </c>
      <c r="J759" s="140">
        <v>0.8204808664613711</v>
      </c>
      <c r="K759" s="140">
        <v>0.8804406629098989</v>
      </c>
    </row>
    <row r="760" spans="8:8" ht="14.4">
      <c r="A760" s="53">
        <v>41324.0</v>
      </c>
      <c r="B760" s="140">
        <v>0.7090906773530373</v>
      </c>
      <c r="C760" s="140">
        <v>0.8176162692490981</v>
      </c>
      <c r="D760" s="140">
        <v>0.6404449325751423</v>
      </c>
      <c r="E760" s="140">
        <v>1.002207026931815</v>
      </c>
      <c r="F760" s="140">
        <v>0.790454064005411</v>
      </c>
      <c r="G760" s="140">
        <v>0.7946694230733294</v>
      </c>
      <c r="H760" s="140">
        <v>0.8746461291591189</v>
      </c>
      <c r="I760" s="140">
        <v>1.15307753503246</v>
      </c>
      <c r="J760" s="140">
        <v>0.8081207934434069</v>
      </c>
      <c r="K760" s="140">
        <v>0.8707391562617506</v>
      </c>
    </row>
    <row r="761" spans="8:8" ht="14.4">
      <c r="A761" s="53">
        <v>41325.0</v>
      </c>
      <c r="B761" s="140">
        <v>0.7169973615966366</v>
      </c>
      <c r="C761" s="140">
        <v>0.8289974185366272</v>
      </c>
      <c r="D761" s="140">
        <v>0.6525268590257122</v>
      </c>
      <c r="E761" s="140">
        <v>1.008657731355147</v>
      </c>
      <c r="F761" s="140">
        <v>0.8006428083434143</v>
      </c>
      <c r="G761" s="140">
        <v>0.8058958566641546</v>
      </c>
      <c r="H761" s="140">
        <v>0.8880721854294249</v>
      </c>
      <c r="I761" s="140">
        <v>1.20426583815644</v>
      </c>
      <c r="J761" s="140">
        <v>0.82379936997247</v>
      </c>
      <c r="K761" s="140">
        <v>0.865269175672139</v>
      </c>
    </row>
    <row r="762" spans="8:8" ht="14.4">
      <c r="A762" s="53">
        <v>41326.0</v>
      </c>
      <c r="B762" s="140">
        <v>0.6935852095365375</v>
      </c>
      <c r="C762" s="140">
        <v>0.8021417084382367</v>
      </c>
      <c r="D762" s="140">
        <v>0.6371791427964457</v>
      </c>
      <c r="E762" s="140">
        <v>0.980488121312124</v>
      </c>
      <c r="F762" s="140">
        <v>0.779538709045911</v>
      </c>
      <c r="G762" s="140">
        <v>0.7908479831817923</v>
      </c>
      <c r="H762" s="140">
        <v>0.8765130093749435</v>
      </c>
      <c r="I762" s="140">
        <v>1.184774898580077</v>
      </c>
      <c r="J762" s="140">
        <v>0.8102597101106479</v>
      </c>
      <c r="K762" s="140">
        <v>0.8259116082816202</v>
      </c>
    </row>
    <row r="763" spans="8:8" ht="14.4">
      <c r="A763" s="53">
        <v>41327.0</v>
      </c>
      <c r="B763" s="140">
        <v>0.6930747919771791</v>
      </c>
      <c r="C763" s="140">
        <v>0.7949602818717466</v>
      </c>
      <c r="D763" s="140">
        <v>0.6365937795018017</v>
      </c>
      <c r="E763" s="140">
        <v>0.9894912335380213</v>
      </c>
      <c r="F763" s="140">
        <v>0.7751462945090529</v>
      </c>
      <c r="G763" s="140">
        <v>0.7908249201505109</v>
      </c>
      <c r="H763" s="140">
        <v>0.8809466440450267</v>
      </c>
      <c r="I763" s="140">
        <v>1.170775347025236</v>
      </c>
      <c r="J763" s="140">
        <v>0.8120725697541556</v>
      </c>
      <c r="K763" s="140">
        <v>0.8156688270928777</v>
      </c>
    </row>
    <row r="764" spans="8:8" ht="14.4">
      <c r="A764" s="53">
        <v>41330.0</v>
      </c>
      <c r="B764" s="140">
        <v>0.6962501906501883</v>
      </c>
      <c r="C764" s="140">
        <v>0.8023187987920628</v>
      </c>
      <c r="D764" s="140">
        <v>0.6437103136166892</v>
      </c>
      <c r="E764" s="140">
        <v>0.9955060692088091</v>
      </c>
      <c r="F764" s="140">
        <v>0.7851456317012215</v>
      </c>
      <c r="G764" s="140">
        <v>0.784614887975695</v>
      </c>
      <c r="H764" s="140">
        <v>0.8820811670613228</v>
      </c>
      <c r="I764" s="140">
        <v>1.182314838825893</v>
      </c>
      <c r="J764" s="140">
        <v>0.8204902237202547</v>
      </c>
      <c r="K764" s="140">
        <v>0.8224197264805229</v>
      </c>
    </row>
    <row r="765" spans="8:8" ht="14.4">
      <c r="A765" s="53">
        <v>41331.0</v>
      </c>
      <c r="B765" s="140">
        <v>0.6835011762573392</v>
      </c>
      <c r="C765" s="140">
        <v>0.7899335999703586</v>
      </c>
      <c r="D765" s="140">
        <v>0.6330243730814642</v>
      </c>
      <c r="E765" s="140">
        <v>1.004199042499985</v>
      </c>
      <c r="F765" s="140">
        <v>0.7697048763755147</v>
      </c>
      <c r="G765" s="140">
        <v>0.7708930751970098</v>
      </c>
      <c r="H765" s="140">
        <v>0.8655374798490499</v>
      </c>
      <c r="I765" s="140">
        <v>1.178909454708947</v>
      </c>
      <c r="J765" s="140">
        <v>0.8136478533914064</v>
      </c>
      <c r="K765" s="140">
        <v>0.8154952991034488</v>
      </c>
    </row>
    <row r="766" spans="8:8" ht="14.4">
      <c r="A766" s="53">
        <v>41332.0</v>
      </c>
      <c r="B766" s="140">
        <v>0.6883076364271057</v>
      </c>
      <c r="C766" s="140">
        <v>0.7928256534871125</v>
      </c>
      <c r="D766" s="140">
        <v>0.6316016033858967</v>
      </c>
      <c r="E766" s="140">
        <v>1.032602413809466</v>
      </c>
      <c r="F766" s="140">
        <v>0.7715947172375638</v>
      </c>
      <c r="G766" s="140">
        <v>0.7896803235348238</v>
      </c>
      <c r="H766" s="140">
        <v>0.8654501548721308</v>
      </c>
      <c r="I766" s="140">
        <v>1.164436668730562</v>
      </c>
      <c r="J766" s="140">
        <v>0.8118996000869133</v>
      </c>
      <c r="K766" s="140">
        <v>0.8301940863399707</v>
      </c>
    </row>
    <row r="767" spans="8:8" ht="14.4">
      <c r="A767" s="53">
        <v>41333.0</v>
      </c>
      <c r="B767" s="140">
        <v>0.7029273639543192</v>
      </c>
      <c r="C767" s="140">
        <v>0.8125904997907222</v>
      </c>
      <c r="D767" s="140">
        <v>0.647302373986012</v>
      </c>
      <c r="E767" s="140">
        <v>1.041242871525858</v>
      </c>
      <c r="F767" s="140">
        <v>0.7909946827530668</v>
      </c>
      <c r="G767" s="140">
        <v>0.814457345145157</v>
      </c>
      <c r="H767" s="140">
        <v>0.8787531725590698</v>
      </c>
      <c r="I767" s="140">
        <v>1.181463275820016</v>
      </c>
      <c r="J767" s="140">
        <v>0.8270929664847388</v>
      </c>
      <c r="K767" s="140">
        <v>0.865881581705402</v>
      </c>
    </row>
    <row r="768" spans="8:8" ht="14.4">
      <c r="A768" s="53">
        <v>41334.0</v>
      </c>
      <c r="B768" s="140">
        <v>0.7047877867011313</v>
      </c>
      <c r="C768" s="140">
        <v>0.8162599204913789</v>
      </c>
      <c r="D768" s="140">
        <v>0.6560833475362532</v>
      </c>
      <c r="E768" s="140">
        <v>1.058180614112257</v>
      </c>
      <c r="F768" s="140">
        <v>0.7966692915409636</v>
      </c>
      <c r="G768" s="140">
        <v>0.8115143237996955</v>
      </c>
      <c r="H768" s="140">
        <v>0.8829581597596017</v>
      </c>
      <c r="I768" s="140">
        <v>1.206312658079825</v>
      </c>
      <c r="J768" s="140">
        <v>0.8413200720993907</v>
      </c>
      <c r="K768" s="140">
        <v>0.8600972185787336</v>
      </c>
    </row>
    <row r="769" spans="8:8" ht="14.4">
      <c r="A769" s="53">
        <v>41337.0</v>
      </c>
      <c r="B769" s="140">
        <v>0.678906112001687</v>
      </c>
      <c r="C769" s="140">
        <v>0.7810234054916104</v>
      </c>
      <c r="D769" s="140">
        <v>0.6398081901254684</v>
      </c>
      <c r="E769" s="140">
        <v>1.049701758439485</v>
      </c>
      <c r="F769" s="140">
        <v>0.7672248611210046</v>
      </c>
      <c r="G769" s="140">
        <v>0.7411846163307015</v>
      </c>
      <c r="H769" s="140">
        <v>0.8628888223617998</v>
      </c>
      <c r="I769" s="140">
        <v>1.189344010692791</v>
      </c>
      <c r="J769" s="140">
        <v>0.8194934235907427</v>
      </c>
      <c r="K769" s="140">
        <v>0.8072907326548648</v>
      </c>
    </row>
    <row r="770" spans="8:8" ht="14.4">
      <c r="A770" s="53">
        <v>41338.0</v>
      </c>
      <c r="B770" s="140">
        <v>0.6911977668889611</v>
      </c>
      <c r="C770" s="140">
        <v>0.793916982903621</v>
      </c>
      <c r="D770" s="140">
        <v>0.6529715145766477</v>
      </c>
      <c r="E770" s="140">
        <v>1.056681927470509</v>
      </c>
      <c r="F770" s="140">
        <v>0.778873792922175</v>
      </c>
      <c r="G770" s="140">
        <v>0.7445986224504506</v>
      </c>
      <c r="H770" s="140">
        <v>0.8779572215160621</v>
      </c>
      <c r="I770" s="140">
        <v>1.229723402309012</v>
      </c>
      <c r="J770" s="140">
        <v>0.8430014216964761</v>
      </c>
      <c r="K770" s="140">
        <v>0.8540461837086873</v>
      </c>
    </row>
    <row r="771" spans="8:8" ht="14.4">
      <c r="A771" s="53">
        <v>41339.0</v>
      </c>
      <c r="B771" s="140">
        <v>0.6987886738398535</v>
      </c>
      <c r="C771" s="140">
        <v>0.8019155622628219</v>
      </c>
      <c r="D771" s="140">
        <v>0.6644732230389222</v>
      </c>
      <c r="E771" s="140">
        <v>1.057489953405078</v>
      </c>
      <c r="F771" s="140">
        <v>0.7891434199122085</v>
      </c>
      <c r="G771" s="140">
        <v>0.7490511359320788</v>
      </c>
      <c r="H771" s="140">
        <v>0.8920209039729903</v>
      </c>
      <c r="I771" s="140">
        <v>1.248314936751969</v>
      </c>
      <c r="J771" s="140">
        <v>0.8688389709950363</v>
      </c>
      <c r="K771" s="140">
        <v>0.8601940071391294</v>
      </c>
    </row>
    <row r="772" spans="8:8" ht="14.4">
      <c r="A772" s="53">
        <v>41340.0</v>
      </c>
      <c r="B772" s="140">
        <v>0.6982796784118172</v>
      </c>
      <c r="C772" s="140">
        <v>0.7930028772583694</v>
      </c>
      <c r="D772" s="140">
        <v>0.6587118846308981</v>
      </c>
      <c r="E772" s="140">
        <v>1.012973861868961</v>
      </c>
      <c r="F772" s="140">
        <v>0.7827027197376988</v>
      </c>
      <c r="G772" s="140">
        <v>0.7531629925627036</v>
      </c>
      <c r="H772" s="140">
        <v>0.8891974081654163</v>
      </c>
      <c r="I772" s="140">
        <v>1.215020497635078</v>
      </c>
      <c r="J772" s="140">
        <v>0.8549343160662407</v>
      </c>
      <c r="K772" s="140">
        <v>0.8401259837994155</v>
      </c>
    </row>
    <row r="773" spans="8:8" ht="14.4">
      <c r="A773" s="53">
        <v>41341.0</v>
      </c>
      <c r="B773" s="140">
        <v>0.6945824457978885</v>
      </c>
      <c r="C773" s="140">
        <v>0.7906672681921046</v>
      </c>
      <c r="D773" s="140">
        <v>0.6509963506174331</v>
      </c>
      <c r="E773" s="140">
        <v>0.9968712469832677</v>
      </c>
      <c r="F773" s="140">
        <v>0.778327312191262</v>
      </c>
      <c r="G773" s="140">
        <v>0.7445638555045194</v>
      </c>
      <c r="H773" s="140">
        <v>0.8838373923160735</v>
      </c>
      <c r="I773" s="140">
        <v>1.195562161017297</v>
      </c>
      <c r="J773" s="140">
        <v>0.8456323826083598</v>
      </c>
      <c r="K773" s="140">
        <v>0.8376735665603221</v>
      </c>
    </row>
    <row r="774" spans="8:8" ht="14.4">
      <c r="A774" s="53">
        <v>41344.0</v>
      </c>
      <c r="B774" s="140">
        <v>0.6918195186963729</v>
      </c>
      <c r="C774" s="140">
        <v>0.7883301334433053</v>
      </c>
      <c r="D774" s="140">
        <v>0.6523435388350545</v>
      </c>
      <c r="E774" s="140">
        <v>1.003837812246961</v>
      </c>
      <c r="F774" s="140">
        <v>0.7775308889881655</v>
      </c>
      <c r="G774" s="140">
        <v>0.7512915005290878</v>
      </c>
      <c r="H774" s="140">
        <v>0.882634877880523</v>
      </c>
      <c r="I774" s="140">
        <v>1.202149830587643</v>
      </c>
      <c r="J774" s="140">
        <v>0.8468368149999667</v>
      </c>
      <c r="K774" s="140">
        <v>0.8258415947997659</v>
      </c>
    </row>
    <row r="775" spans="8:8" ht="14.4">
      <c r="A775" s="53">
        <v>41345.0</v>
      </c>
      <c r="B775" s="140">
        <v>0.6805163754493025</v>
      </c>
      <c r="C775" s="140">
        <v>0.774371810733791</v>
      </c>
      <c r="D775" s="140">
        <v>0.6352216163877997</v>
      </c>
      <c r="E775" s="140">
        <v>0.9704379283168653</v>
      </c>
      <c r="F775" s="140">
        <v>0.7667592625770787</v>
      </c>
      <c r="G775" s="140">
        <v>0.7469195429018383</v>
      </c>
      <c r="H775" s="140">
        <v>0.8645354619303917</v>
      </c>
      <c r="I775" s="140">
        <v>1.166662023297161</v>
      </c>
      <c r="J775" s="140">
        <v>0.8203852686358536</v>
      </c>
      <c r="K775" s="140">
        <v>0.812857551875336</v>
      </c>
    </row>
    <row r="776" spans="8:8" ht="14.4">
      <c r="A776" s="53">
        <v>41346.0</v>
      </c>
      <c r="B776" s="140">
        <v>0.6796900709199527</v>
      </c>
      <c r="C776" s="140">
        <v>0.7608310433160818</v>
      </c>
      <c r="D776" s="140">
        <v>0.6312733406686818</v>
      </c>
      <c r="E776" s="140">
        <v>0.9549787957874463</v>
      </c>
      <c r="F776" s="140">
        <v>0.754604142373721</v>
      </c>
      <c r="G776" s="140">
        <v>0.7332325585709591</v>
      </c>
      <c r="H776" s="140">
        <v>0.8563791976860816</v>
      </c>
      <c r="I776" s="140">
        <v>1.158170798675303</v>
      </c>
      <c r="J776" s="140">
        <v>0.814271095994096</v>
      </c>
      <c r="K776" s="140">
        <v>0.804564107491594</v>
      </c>
    </row>
    <row r="777" spans="8:8" ht="14.4">
      <c r="A777" s="53">
        <v>41347.0</v>
      </c>
      <c r="B777" s="140">
        <v>0.6795628793167754</v>
      </c>
      <c r="C777" s="140">
        <v>0.7619723347942952</v>
      </c>
      <c r="D777" s="140">
        <v>0.6338590718130902</v>
      </c>
      <c r="E777" s="140">
        <v>0.9530103075397832</v>
      </c>
      <c r="F777" s="140">
        <v>0.756860036653923</v>
      </c>
      <c r="G777" s="140">
        <v>0.7330457452255204</v>
      </c>
      <c r="H777" s="140">
        <v>0.8549917139953892</v>
      </c>
      <c r="I777" s="140">
        <v>1.17679656741241</v>
      </c>
      <c r="J777" s="140">
        <v>0.8233246052147604</v>
      </c>
      <c r="K777" s="140">
        <v>0.8069386942424553</v>
      </c>
    </row>
    <row r="778" spans="8:8" ht="14.4">
      <c r="A778" s="53">
        <v>41348.0</v>
      </c>
      <c r="B778" s="140">
        <v>0.6790504988330229</v>
      </c>
      <c r="C778" s="140">
        <v>0.7635340033636997</v>
      </c>
      <c r="D778" s="140">
        <v>0.6355860688672363</v>
      </c>
      <c r="E778" s="140">
        <v>0.9690787543359891</v>
      </c>
      <c r="F778" s="140">
        <v>0.760271847815805</v>
      </c>
      <c r="G778" s="140">
        <v>0.7216097427995222</v>
      </c>
      <c r="H778" s="140">
        <v>0.854727650882084</v>
      </c>
      <c r="I778" s="140">
        <v>1.187073092910961</v>
      </c>
      <c r="J778" s="140">
        <v>0.8294479853203365</v>
      </c>
      <c r="K778" s="140">
        <v>0.8100208338240579</v>
      </c>
    </row>
    <row r="779" spans="8:8" ht="14.4">
      <c r="A779" s="53">
        <v>41351.0</v>
      </c>
      <c r="B779" s="140">
        <v>0.6657986708089739</v>
      </c>
      <c r="C779" s="140">
        <v>0.752708768567718</v>
      </c>
      <c r="D779" s="140">
        <v>0.6153216624612292</v>
      </c>
      <c r="E779" s="140">
        <v>0.9507086268765007</v>
      </c>
      <c r="F779" s="140">
        <v>0.7496691839138593</v>
      </c>
      <c r="G779" s="140">
        <v>0.7224709042961845</v>
      </c>
      <c r="H779" s="140">
        <v>0.843020402898684</v>
      </c>
      <c r="I779" s="140">
        <v>1.179268844694157</v>
      </c>
      <c r="J779" s="140">
        <v>0.8241623583850891</v>
      </c>
      <c r="K779" s="140">
        <v>0.7964740598310796</v>
      </c>
    </row>
    <row r="780" spans="8:8" ht="14.4">
      <c r="A780" s="53">
        <v>41352.0</v>
      </c>
      <c r="B780" s="140">
        <v>0.6693914546171257</v>
      </c>
      <c r="C780" s="140">
        <v>0.755116282635242</v>
      </c>
      <c r="D780" s="140">
        <v>0.6143917922522406</v>
      </c>
      <c r="E780" s="140">
        <v>0.9587237749764846</v>
      </c>
      <c r="F780" s="140">
        <v>0.7582047473463923</v>
      </c>
      <c r="G780" s="140">
        <v>0.7415780316838996</v>
      </c>
      <c r="H780" s="140">
        <v>0.8426470360038519</v>
      </c>
      <c r="I780" s="140">
        <v>1.168192714905399</v>
      </c>
      <c r="J780" s="140">
        <v>0.8224287640628442</v>
      </c>
      <c r="K780" s="140">
        <v>0.8076604941768987</v>
      </c>
    </row>
    <row r="781" spans="8:8" ht="14.4">
      <c r="A781" s="53">
        <v>41353.0</v>
      </c>
      <c r="B781" s="140">
        <v>0.6839644312845172</v>
      </c>
      <c r="C781" s="140">
        <v>0.7781297624222456</v>
      </c>
      <c r="D781" s="140">
        <v>0.6306676971676615</v>
      </c>
      <c r="E781" s="140">
        <v>0.9884011682945691</v>
      </c>
      <c r="F781" s="140">
        <v>0.7753434289115124</v>
      </c>
      <c r="G781" s="140">
        <v>0.7610511929755868</v>
      </c>
      <c r="H781" s="140">
        <v>0.8636554586355778</v>
      </c>
      <c r="I781" s="140">
        <v>1.196054067248714</v>
      </c>
      <c r="J781" s="140">
        <v>0.8429743335850748</v>
      </c>
      <c r="K781" s="140">
        <v>0.8487115853652646</v>
      </c>
    </row>
    <row r="782" spans="8:8" ht="14.4">
      <c r="A782" s="53">
        <v>41354.0</v>
      </c>
      <c r="B782" s="140">
        <v>0.6888069477490613</v>
      </c>
      <c r="C782" s="140">
        <v>0.7843494253178696</v>
      </c>
      <c r="D782" s="140">
        <v>0.6372843343418447</v>
      </c>
      <c r="E782" s="140">
        <v>1.005606896212861</v>
      </c>
      <c r="F782" s="140">
        <v>0.7808575701002614</v>
      </c>
      <c r="G782" s="140">
        <v>0.7563838890337284</v>
      </c>
      <c r="H782" s="140">
        <v>0.8686051730847817</v>
      </c>
      <c r="I782" s="140">
        <v>1.213475046874748</v>
      </c>
      <c r="J782" s="140">
        <v>0.8581652761934865</v>
      </c>
      <c r="K782" s="140">
        <v>0.8468277194051707</v>
      </c>
    </row>
    <row r="783" spans="8:8" ht="14.4">
      <c r="A783" s="53">
        <v>41355.0</v>
      </c>
      <c r="B783" s="140">
        <v>0.6906404797627806</v>
      </c>
      <c r="C783" s="140">
        <v>0.7827223943177251</v>
      </c>
      <c r="D783" s="140">
        <v>0.6381702236986627</v>
      </c>
      <c r="E783" s="140">
        <v>1.013701825786749</v>
      </c>
      <c r="F783" s="140">
        <v>0.7833710150689102</v>
      </c>
      <c r="G783" s="140">
        <v>0.7611960808678684</v>
      </c>
      <c r="H783" s="140">
        <v>0.8715963628569002</v>
      </c>
      <c r="I783" s="140">
        <v>1.222786087076664</v>
      </c>
      <c r="J783" s="140">
        <v>0.8593286752721729</v>
      </c>
      <c r="K783" s="140">
        <v>0.8461616812532592</v>
      </c>
    </row>
    <row r="784" spans="8:8" ht="14.4">
      <c r="A784" s="53">
        <v>41358.0</v>
      </c>
      <c r="B784" s="140">
        <v>0.6943344260177754</v>
      </c>
      <c r="C784" s="140">
        <v>0.778547303669588</v>
      </c>
      <c r="D784" s="140">
        <v>0.6376879930437734</v>
      </c>
      <c r="E784" s="140">
        <v>1.003955230982411</v>
      </c>
      <c r="F784" s="140">
        <v>0.7824706990912395</v>
      </c>
      <c r="G784" s="140">
        <v>0.7652061667384795</v>
      </c>
      <c r="H784" s="140">
        <v>0.8714370432855317</v>
      </c>
      <c r="I784" s="140">
        <v>1.216031697146183</v>
      </c>
      <c r="J784" s="140">
        <v>0.85820433000604</v>
      </c>
      <c r="K784" s="140">
        <v>0.8409328741741139</v>
      </c>
    </row>
    <row r="785" spans="8:8" ht="14.4">
      <c r="A785" s="53">
        <v>41359.0</v>
      </c>
      <c r="B785" s="140">
        <v>0.6855676538960009</v>
      </c>
      <c r="C785" s="140">
        <v>0.769279183458413</v>
      </c>
      <c r="D785" s="140">
        <v>0.6297525728773145</v>
      </c>
      <c r="E785" s="140">
        <v>0.9883169805618768</v>
      </c>
      <c r="F785" s="140">
        <v>0.7735152782767113</v>
      </c>
      <c r="G785" s="140">
        <v>0.7633611716054506</v>
      </c>
      <c r="H785" s="140">
        <v>0.8699009458336886</v>
      </c>
      <c r="I785" s="140">
        <v>1.217372743147994</v>
      </c>
      <c r="J785" s="140">
        <v>0.8588203174848432</v>
      </c>
      <c r="K785" s="140">
        <v>0.818608066142419</v>
      </c>
    </row>
    <row r="786" spans="8:8" ht="14.4">
      <c r="A786" s="53">
        <v>41360.0</v>
      </c>
      <c r="B786" s="140">
        <v>0.6859143155239141</v>
      </c>
      <c r="C786" s="140">
        <v>0.770993857764435</v>
      </c>
      <c r="D786" s="140">
        <v>0.6298467973339015</v>
      </c>
      <c r="E786" s="140">
        <v>1.0107599744104</v>
      </c>
      <c r="F786" s="140">
        <v>0.7765468922990671</v>
      </c>
      <c r="G786" s="140">
        <v>0.7667978875075435</v>
      </c>
      <c r="H786" s="140">
        <v>0.8669131934594405</v>
      </c>
      <c r="I786" s="140">
        <v>1.232881835095584</v>
      </c>
      <c r="J786" s="140">
        <v>0.8604432766330362</v>
      </c>
      <c r="K786" s="140">
        <v>0.8235039363031563</v>
      </c>
    </row>
    <row r="787" spans="8:8" ht="14.4">
      <c r="A787" s="53">
        <v>41361.0</v>
      </c>
      <c r="B787" s="140">
        <v>0.6703861034274929</v>
      </c>
      <c r="C787" s="140">
        <v>0.750636342687416</v>
      </c>
      <c r="D787" s="140">
        <v>0.6122941755604555</v>
      </c>
      <c r="E787" s="140">
        <v>0.9792685085944746</v>
      </c>
      <c r="F787" s="140">
        <v>0.7577592884794014</v>
      </c>
      <c r="G787" s="140">
        <v>0.7400182490280932</v>
      </c>
      <c r="H787" s="140">
        <v>0.8486549254721913</v>
      </c>
      <c r="I787" s="140">
        <v>1.218253785171365</v>
      </c>
      <c r="J787" s="140">
        <v>0.8362756060732636</v>
      </c>
      <c r="K787" s="140">
        <v>0.7763199261435271</v>
      </c>
    </row>
    <row r="788" spans="8:8" ht="14.4">
      <c r="A788" s="53">
        <v>41362.0</v>
      </c>
      <c r="B788" s="140">
        <v>0.6673085753678236</v>
      </c>
      <c r="C788" s="140">
        <v>0.7473214401143108</v>
      </c>
      <c r="D788" s="140">
        <v>0.6113347921403679</v>
      </c>
      <c r="E788" s="140">
        <v>0.9730119042834972</v>
      </c>
      <c r="F788" s="140">
        <v>0.7600834356183979</v>
      </c>
      <c r="G788" s="140">
        <v>0.7392102493648145</v>
      </c>
      <c r="H788" s="140">
        <v>0.847548365052821</v>
      </c>
      <c r="I788" s="140">
        <v>1.210696351918392</v>
      </c>
      <c r="J788" s="140">
        <v>0.8394051518328293</v>
      </c>
      <c r="K788" s="140">
        <v>0.7785052213384366</v>
      </c>
    </row>
    <row r="789" spans="8:8" ht="14.4">
      <c r="A789" s="53">
        <v>41365.0</v>
      </c>
      <c r="B789" s="140">
        <v>0.6665196506446972</v>
      </c>
      <c r="C789" s="140">
        <v>0.7477840743817745</v>
      </c>
      <c r="D789" s="140">
        <v>0.6155570258104202</v>
      </c>
      <c r="E789" s="140">
        <v>0.9901863405287604</v>
      </c>
      <c r="F789" s="140">
        <v>0.7628170287676236</v>
      </c>
      <c r="G789" s="140">
        <v>0.7511438283119386</v>
      </c>
      <c r="H789" s="140">
        <v>0.8491661240328919</v>
      </c>
      <c r="I789" s="140">
        <v>1.2200798779533</v>
      </c>
      <c r="J789" s="140">
        <v>0.8445327597282354</v>
      </c>
      <c r="K789" s="140">
        <v>0.7759734866382036</v>
      </c>
    </row>
    <row r="790" spans="8:8" ht="14.4">
      <c r="A790" s="53">
        <v>41366.0</v>
      </c>
      <c r="B790" s="140">
        <v>0.6621110181233331</v>
      </c>
      <c r="C790" s="140">
        <v>0.7431501386178694</v>
      </c>
      <c r="D790" s="140">
        <v>0.6072261492884327</v>
      </c>
      <c r="E790" s="140">
        <v>0.9660782304586398</v>
      </c>
      <c r="F790" s="140">
        <v>0.760679017261011</v>
      </c>
      <c r="G790" s="140">
        <v>0.7597816714525815</v>
      </c>
      <c r="H790" s="140">
        <v>0.8426414685067265</v>
      </c>
      <c r="I790" s="140">
        <v>1.176273539639086</v>
      </c>
      <c r="J790" s="140">
        <v>0.82651705856085</v>
      </c>
      <c r="K790" s="140">
        <v>0.776972230861</v>
      </c>
    </row>
    <row r="791" spans="8:8" ht="14.4">
      <c r="A791" s="53">
        <v>41367.0</v>
      </c>
      <c r="B791" s="140">
        <v>0.6583360770117995</v>
      </c>
      <c r="C791" s="140">
        <v>0.7382352085877015</v>
      </c>
      <c r="D791" s="140">
        <v>0.6021635419694886</v>
      </c>
      <c r="E791" s="140">
        <v>0.9762200155508416</v>
      </c>
      <c r="F791" s="140">
        <v>0.7533121166060618</v>
      </c>
      <c r="G791" s="140">
        <v>0.7497876930235907</v>
      </c>
      <c r="H791" s="140">
        <v>0.8356173570839687</v>
      </c>
      <c r="I791" s="140">
        <v>1.181087880121525</v>
      </c>
      <c r="J791" s="140">
        <v>0.817509192251964</v>
      </c>
      <c r="K791" s="140">
        <v>0.7800650629853328</v>
      </c>
    </row>
    <row r="792" spans="8:8" ht="14.4">
      <c r="A792" s="53">
        <v>41372.0</v>
      </c>
      <c r="B792" s="140">
        <v>0.6556502809176238</v>
      </c>
      <c r="C792" s="140">
        <v>0.7383005435536496</v>
      </c>
      <c r="D792" s="140">
        <v>0.6017642570612876</v>
      </c>
      <c r="E792" s="140">
        <v>0.9951449178386377</v>
      </c>
      <c r="F792" s="140">
        <v>0.751839433955731</v>
      </c>
      <c r="G792" s="140">
        <v>0.740621415137013</v>
      </c>
      <c r="H792" s="140">
        <v>0.8378064489917608</v>
      </c>
      <c r="I792" s="140">
        <v>1.201487141449443</v>
      </c>
      <c r="J792" s="140">
        <v>0.8292485593907671</v>
      </c>
      <c r="K792" s="140">
        <v>0.7712038323829619</v>
      </c>
    </row>
    <row r="793" spans="8:8" ht="14.4">
      <c r="A793" s="53">
        <v>41373.0</v>
      </c>
      <c r="B793" s="140">
        <v>0.6612253146861115</v>
      </c>
      <c r="C793" s="140">
        <v>0.747406231216676</v>
      </c>
      <c r="D793" s="140">
        <v>0.6088355701348455</v>
      </c>
      <c r="E793" s="140">
        <v>0.9945769390782196</v>
      </c>
      <c r="F793" s="140">
        <v>0.7592106730823203</v>
      </c>
      <c r="G793" s="140">
        <v>0.7516276919207631</v>
      </c>
      <c r="H793" s="140">
        <v>0.8431815979364325</v>
      </c>
      <c r="I793" s="140">
        <v>1.181264281132173</v>
      </c>
      <c r="J793" s="140">
        <v>0.8390428932207741</v>
      </c>
      <c r="K793" s="140">
        <v>0.7803397715856213</v>
      </c>
    </row>
    <row r="794" spans="8:8" ht="14.4">
      <c r="A794" s="53">
        <v>41374.0</v>
      </c>
      <c r="B794" s="140">
        <v>0.6623692524670585</v>
      </c>
      <c r="C794" s="140">
        <v>0.7474997643913688</v>
      </c>
      <c r="D794" s="140">
        <v>0.6100496565381314</v>
      </c>
      <c r="E794" s="140">
        <v>0.9982608377520409</v>
      </c>
      <c r="F794" s="140">
        <v>0.7568033846442545</v>
      </c>
      <c r="G794" s="140">
        <v>0.7521957059544965</v>
      </c>
      <c r="H794" s="140">
        <v>0.8458107928018925</v>
      </c>
      <c r="I794" s="140">
        <v>1.163439555464136</v>
      </c>
      <c r="J794" s="140">
        <v>0.8337164140144072</v>
      </c>
      <c r="K794" s="140">
        <v>0.7756317536928536</v>
      </c>
    </row>
    <row r="795" spans="8:8" ht="14.4">
      <c r="A795" s="53">
        <v>41375.0</v>
      </c>
      <c r="B795" s="140">
        <v>0.6562939082819729</v>
      </c>
      <c r="C795" s="140">
        <v>0.7496612003407799</v>
      </c>
      <c r="D795" s="140">
        <v>0.6093548277564597</v>
      </c>
      <c r="E795" s="140">
        <v>0.9846762618998645</v>
      </c>
      <c r="F795" s="140">
        <v>0.758274067124388</v>
      </c>
      <c r="G795" s="140">
        <v>0.7500058154063266</v>
      </c>
      <c r="H795" s="140">
        <v>0.8411306551209438</v>
      </c>
      <c r="I795" s="140">
        <v>1.162173259848929</v>
      </c>
      <c r="J795" s="140">
        <v>0.8286972502075618</v>
      </c>
      <c r="K795" s="140">
        <v>0.7749734576246702</v>
      </c>
    </row>
    <row r="796" spans="8:8" ht="14.4">
      <c r="A796" s="53">
        <v>41376.0</v>
      </c>
      <c r="B796" s="140">
        <v>0.6517668824025498</v>
      </c>
      <c r="C796" s="140">
        <v>0.7436826802313753</v>
      </c>
      <c r="D796" s="140">
        <v>0.6057198517430195</v>
      </c>
      <c r="E796" s="140">
        <v>0.9651265953770466</v>
      </c>
      <c r="F796" s="140">
        <v>0.7509031858865032</v>
      </c>
      <c r="G796" s="140">
        <v>0.7476055616918258</v>
      </c>
      <c r="H796" s="140">
        <v>0.8382522357632302</v>
      </c>
      <c r="I796" s="140">
        <v>1.153278914619807</v>
      </c>
      <c r="J796" s="140">
        <v>0.8237153181783925</v>
      </c>
      <c r="K796" s="140">
        <v>0.7687984763628283</v>
      </c>
    </row>
    <row r="797" spans="8:8" ht="14.4">
      <c r="A797" s="53">
        <v>41379.0</v>
      </c>
      <c r="B797" s="140">
        <v>0.6360996146443791</v>
      </c>
      <c r="C797" s="140">
        <v>0.7314441608661856</v>
      </c>
      <c r="D797" s="140">
        <v>0.5947327373017791</v>
      </c>
      <c r="E797" s="140">
        <v>0.936481469579855</v>
      </c>
      <c r="F797" s="140">
        <v>0.7438526833885383</v>
      </c>
      <c r="G797" s="140">
        <v>0.7506364527938805</v>
      </c>
      <c r="H797" s="140">
        <v>0.8281733483334365</v>
      </c>
      <c r="I797" s="140">
        <v>1.146706386099691</v>
      </c>
      <c r="J797" s="140">
        <v>0.8089977235045102</v>
      </c>
      <c r="K797" s="140">
        <v>0.7663927847827684</v>
      </c>
    </row>
    <row r="798" spans="8:8" ht="14.4">
      <c r="A798" s="53">
        <v>41380.0</v>
      </c>
      <c r="B798" s="140">
        <v>0.6376209380251626</v>
      </c>
      <c r="C798" s="140">
        <v>0.7409309135195005</v>
      </c>
      <c r="D798" s="140">
        <v>0.600119092037717</v>
      </c>
      <c r="E798" s="140">
        <v>0.9459390509091967</v>
      </c>
      <c r="F798" s="140">
        <v>0.751223876315929</v>
      </c>
      <c r="G798" s="140">
        <v>0.7777877010324403</v>
      </c>
      <c r="H798" s="140">
        <v>0.8317419296459164</v>
      </c>
      <c r="I798" s="140">
        <v>1.149936732006953</v>
      </c>
      <c r="J798" s="140">
        <v>0.8185875580095626</v>
      </c>
      <c r="K798" s="140">
        <v>0.773900835381293</v>
      </c>
    </row>
    <row r="799" spans="8:8" ht="14.4">
      <c r="A799" s="53">
        <v>41381.0</v>
      </c>
      <c r="B799" s="140">
        <v>0.6393674403186611</v>
      </c>
      <c r="C799" s="140">
        <v>0.7430858940880922</v>
      </c>
      <c r="D799" s="140">
        <v>0.606393319318181</v>
      </c>
      <c r="E799" s="140">
        <v>0.950157265009205</v>
      </c>
      <c r="F799" s="140">
        <v>0.7522259596623889</v>
      </c>
      <c r="G799" s="140">
        <v>0.7793429836035128</v>
      </c>
      <c r="H799" s="140">
        <v>0.8405255905455167</v>
      </c>
      <c r="I799" s="140">
        <v>1.173737807663993</v>
      </c>
      <c r="J799" s="140">
        <v>0.8332047130129208</v>
      </c>
      <c r="K799" s="140">
        <v>0.7660977955042529</v>
      </c>
    </row>
    <row r="800" spans="8:8" ht="14.4">
      <c r="A800" s="53">
        <v>41382.0</v>
      </c>
      <c r="B800" s="140">
        <v>0.6398129783633809</v>
      </c>
      <c r="C800" s="140">
        <v>0.74509535711486</v>
      </c>
      <c r="D800" s="140">
        <v>0.6072881352584413</v>
      </c>
      <c r="E800" s="140">
        <v>0.9512203046257331</v>
      </c>
      <c r="F800" s="140">
        <v>0.7543303383864063</v>
      </c>
      <c r="G800" s="140">
        <v>0.7794224221846231</v>
      </c>
      <c r="H800" s="140">
        <v>0.8416273870545209</v>
      </c>
      <c r="I800" s="140">
        <v>1.170458237824268</v>
      </c>
      <c r="J800" s="140">
        <v>0.8380011461935515</v>
      </c>
      <c r="K800" s="140">
        <v>0.7721529073817711</v>
      </c>
    </row>
    <row r="801" spans="8:8" ht="14.4">
      <c r="A801" s="53">
        <v>41383.0</v>
      </c>
      <c r="B801" s="140">
        <v>0.6553529320682888</v>
      </c>
      <c r="C801" s="140">
        <v>0.7610335513473635</v>
      </c>
      <c r="D801" s="140">
        <v>0.62192785882962</v>
      </c>
      <c r="E801" s="140">
        <v>0.9676434869526269</v>
      </c>
      <c r="F801" s="140">
        <v>0.7700219825360874</v>
      </c>
      <c r="G801" s="140">
        <v>0.7906450729207981</v>
      </c>
      <c r="H801" s="140">
        <v>0.8579012481164283</v>
      </c>
      <c r="I801" s="140">
        <v>1.190611845571345</v>
      </c>
      <c r="J801" s="140">
        <v>0.8536675986579535</v>
      </c>
      <c r="K801" s="140">
        <v>0.8032439751468149</v>
      </c>
    </row>
    <row r="802" spans="8:8" ht="14.4">
      <c r="A802" s="53">
        <v>41386.0</v>
      </c>
      <c r="B802" s="140">
        <v>0.6552484783781161</v>
      </c>
      <c r="C802" s="140">
        <v>0.7673153677349513</v>
      </c>
      <c r="D802" s="140">
        <v>0.6276397720405718</v>
      </c>
      <c r="E802" s="140">
        <v>0.9752238630076511</v>
      </c>
      <c r="F802" s="140">
        <v>0.7722916603377834</v>
      </c>
      <c r="G802" s="140">
        <v>0.7787853159012234</v>
      </c>
      <c r="H802" s="140">
        <v>0.8549837474861813</v>
      </c>
      <c r="I802" s="140">
        <v>1.204645160118891</v>
      </c>
      <c r="J802" s="140">
        <v>0.8685227962883216</v>
      </c>
      <c r="K802" s="140">
        <v>0.8022172123044519</v>
      </c>
    </row>
    <row r="803" spans="8:8" ht="14.4">
      <c r="A803" s="53">
        <v>41387.0</v>
      </c>
      <c r="B803" s="140">
        <v>0.636615239455536</v>
      </c>
      <c r="C803" s="140">
        <v>0.7443035457212158</v>
      </c>
      <c r="D803" s="140">
        <v>0.6111889986842487</v>
      </c>
      <c r="E803" s="140">
        <v>0.9469738197535432</v>
      </c>
      <c r="F803" s="140">
        <v>0.7492517344626356</v>
      </c>
      <c r="G803" s="140">
        <v>0.7516771993518299</v>
      </c>
      <c r="H803" s="140">
        <v>0.8360460084035891</v>
      </c>
      <c r="I803" s="140">
        <v>1.173844483584852</v>
      </c>
      <c r="J803" s="140">
        <v>0.84717279330944</v>
      </c>
      <c r="K803" s="140">
        <v>0.771154315569095</v>
      </c>
    </row>
    <row r="804" spans="8:8" ht="14.4">
      <c r="A804" s="53">
        <v>41388.0</v>
      </c>
      <c r="B804" s="140">
        <v>0.6472867547412895</v>
      </c>
      <c r="C804" s="140">
        <v>0.7572969863902445</v>
      </c>
      <c r="D804" s="140">
        <v>0.6244249974158261</v>
      </c>
      <c r="E804" s="140">
        <v>0.9561706531870885</v>
      </c>
      <c r="F804" s="140">
        <v>0.7609952888689154</v>
      </c>
      <c r="G804" s="140">
        <v>0.7606702953790259</v>
      </c>
      <c r="H804" s="140">
        <v>0.8484066990534803</v>
      </c>
      <c r="I804" s="140">
        <v>1.197056006346271</v>
      </c>
      <c r="J804" s="140">
        <v>0.8811325627271843</v>
      </c>
      <c r="K804" s="140">
        <v>0.7891594062289589</v>
      </c>
    </row>
    <row r="805" spans="8:8" ht="14.4">
      <c r="A805" s="53">
        <v>41389.0</v>
      </c>
      <c r="B805" s="140">
        <v>0.6379903802481987</v>
      </c>
      <c r="C805" s="140">
        <v>0.7460171633701039</v>
      </c>
      <c r="D805" s="140">
        <v>0.6188499815493235</v>
      </c>
      <c r="E805" s="140">
        <v>0.9405861999112591</v>
      </c>
      <c r="F805" s="140">
        <v>0.7487041505244791</v>
      </c>
      <c r="G805" s="140">
        <v>0.7457675441608277</v>
      </c>
      <c r="H805" s="140">
        <v>0.8394230504494875</v>
      </c>
      <c r="I805" s="140">
        <v>1.188268263330777</v>
      </c>
      <c r="J805" s="140">
        <v>0.8635785280740272</v>
      </c>
      <c r="K805" s="140">
        <v>0.7816507355514721</v>
      </c>
    </row>
    <row r="806" spans="8:8" ht="14.4">
      <c r="A806" s="53">
        <v>41390.0</v>
      </c>
      <c r="B806" s="140">
        <v>0.630096402374689</v>
      </c>
      <c r="C806" s="140">
        <v>0.7341995288882874</v>
      </c>
      <c r="D806" s="140">
        <v>0.6099750214767117</v>
      </c>
      <c r="E806" s="140">
        <v>0.9055053045367197</v>
      </c>
      <c r="F806" s="140">
        <v>0.7367624453165588</v>
      </c>
      <c r="G806" s="140">
        <v>0.7428334588094205</v>
      </c>
      <c r="H806" s="140">
        <v>0.8277603157720849</v>
      </c>
      <c r="I806" s="140">
        <v>1.169108676191528</v>
      </c>
      <c r="J806" s="140">
        <v>0.8459966347617565</v>
      </c>
      <c r="K806" s="140">
        <v>0.777908136266644</v>
      </c>
    </row>
    <row r="807" spans="8:8" ht="14.4">
      <c r="A807" s="53">
        <v>41396.0</v>
      </c>
      <c r="B807" s="140">
        <v>0.6238618965628793</v>
      </c>
      <c r="C807" s="140">
        <v>0.7327802649507713</v>
      </c>
      <c r="D807" s="140">
        <v>0.6123490772253968</v>
      </c>
      <c r="E807" s="140">
        <v>0.8940882436969505</v>
      </c>
      <c r="F807" s="140">
        <v>0.7385288452274307</v>
      </c>
      <c r="G807" s="140">
        <v>0.7532709278986695</v>
      </c>
      <c r="H807" s="140">
        <v>0.8265727374438883</v>
      </c>
      <c r="I807" s="140">
        <v>1.181026017273274</v>
      </c>
      <c r="J807" s="140">
        <v>0.8599349765384452</v>
      </c>
      <c r="K807" s="140">
        <v>0.782798298494962</v>
      </c>
    </row>
    <row r="808" spans="8:8" ht="14.4">
      <c r="A808" s="53">
        <v>41397.0</v>
      </c>
      <c r="B808" s="140">
        <v>0.6328109487220233</v>
      </c>
      <c r="C808" s="140">
        <v>0.7481165212503975</v>
      </c>
      <c r="D808" s="140">
        <v>0.6217991701126888</v>
      </c>
      <c r="E808" s="140">
        <v>0.9129818474645124</v>
      </c>
      <c r="F808" s="140">
        <v>0.7502825391929532</v>
      </c>
      <c r="G808" s="140">
        <v>0.7655926034631815</v>
      </c>
      <c r="H808" s="140">
        <v>0.8399978550243192</v>
      </c>
      <c r="I808" s="140">
        <v>1.210346301489153</v>
      </c>
      <c r="J808" s="140">
        <v>0.8773818562080914</v>
      </c>
      <c r="K808" s="140">
        <v>0.8003648127352703</v>
      </c>
    </row>
    <row r="809" spans="8:8" ht="14.4">
      <c r="A809" s="53">
        <v>41400.0</v>
      </c>
      <c r="B809" s="140">
        <v>0.6442915179033619</v>
      </c>
      <c r="C809" s="140">
        <v>0.7616979581194926</v>
      </c>
      <c r="D809" s="140">
        <v>0.633681959201343</v>
      </c>
      <c r="E809" s="140">
        <v>0.9319872585189782</v>
      </c>
      <c r="F809" s="140">
        <v>0.7601416970920457</v>
      </c>
      <c r="G809" s="140">
        <v>0.7698763865884874</v>
      </c>
      <c r="H809" s="140">
        <v>0.8544224933207373</v>
      </c>
      <c r="I809" s="140">
        <v>1.225951870587298</v>
      </c>
      <c r="J809" s="140">
        <v>0.899933249844255</v>
      </c>
      <c r="K809" s="140">
        <v>0.8083870712346746</v>
      </c>
    </row>
    <row r="810" spans="8:8" ht="14.4">
      <c r="A810" s="53">
        <v>41401.0</v>
      </c>
      <c r="B810" s="140">
        <v>0.64788017683679</v>
      </c>
      <c r="C810" s="140">
        <v>0.7671557386377048</v>
      </c>
      <c r="D810" s="140">
        <v>0.6329083523727114</v>
      </c>
      <c r="E810" s="140">
        <v>0.9333662342430055</v>
      </c>
      <c r="F810" s="140">
        <v>0.7665606395627963</v>
      </c>
      <c r="G810" s="140">
        <v>0.777015625919441</v>
      </c>
      <c r="H810" s="140">
        <v>0.858529089012707</v>
      </c>
      <c r="I810" s="140">
        <v>1.222341217586515</v>
      </c>
      <c r="J810" s="140">
        <v>0.8968128899624996</v>
      </c>
      <c r="K810" s="140">
        <v>0.8027843320857706</v>
      </c>
    </row>
    <row r="811" spans="8:8" ht="14.4">
      <c r="A811" s="53">
        <v>41402.0</v>
      </c>
      <c r="B811" s="140">
        <v>0.650124401789587</v>
      </c>
      <c r="C811" s="140">
        <v>0.7762006312128431</v>
      </c>
      <c r="D811" s="140">
        <v>0.6432808300731254</v>
      </c>
      <c r="E811" s="140">
        <v>0.9421631600605882</v>
      </c>
      <c r="F811" s="140">
        <v>0.770529236370381</v>
      </c>
      <c r="G811" s="140">
        <v>0.7796406211447319</v>
      </c>
      <c r="H811" s="140">
        <v>0.8602287352465501</v>
      </c>
      <c r="I811" s="140">
        <v>1.245262899133844</v>
      </c>
      <c r="J811" s="140">
        <v>0.9154721360362804</v>
      </c>
      <c r="K811" s="140">
        <v>0.803903619138925</v>
      </c>
    </row>
    <row r="812" spans="8:8" ht="14.4">
      <c r="A812" s="53">
        <v>41403.0</v>
      </c>
      <c r="B812" s="140">
        <v>0.6467159367684259</v>
      </c>
      <c r="C812" s="140">
        <v>0.7783072082485402</v>
      </c>
      <c r="D812" s="140">
        <v>0.6457413731813592</v>
      </c>
      <c r="E812" s="140">
        <v>0.9579172968880337</v>
      </c>
      <c r="F812" s="140">
        <v>0.7657672229344648</v>
      </c>
      <c r="G812" s="140">
        <v>0.7682454483044666</v>
      </c>
      <c r="H812" s="140">
        <v>0.8604273483338604</v>
      </c>
      <c r="I812" s="140">
        <v>1.240949127370963</v>
      </c>
      <c r="J812" s="140">
        <v>0.9240929935799718</v>
      </c>
      <c r="K812" s="140">
        <v>0.7978934452856091</v>
      </c>
    </row>
    <row r="813" spans="8:8" ht="14.4">
      <c r="A813" s="53">
        <v>41404.0</v>
      </c>
      <c r="B813" s="140">
        <v>0.6509435682489607</v>
      </c>
      <c r="C813" s="140">
        <v>0.7875715069115503</v>
      </c>
      <c r="D813" s="140">
        <v>0.6567984802470386</v>
      </c>
      <c r="E813" s="140">
        <v>0.9596446783558978</v>
      </c>
      <c r="F813" s="140">
        <v>0.7713390855267589</v>
      </c>
      <c r="G813" s="140">
        <v>0.7775434961637792</v>
      </c>
      <c r="H813" s="140">
        <v>0.8663317465617961</v>
      </c>
      <c r="I813" s="140">
        <v>1.243281277975025</v>
      </c>
      <c r="J813" s="140">
        <v>0.9186530319623428</v>
      </c>
      <c r="K813" s="140">
        <v>0.801628416196143</v>
      </c>
    </row>
    <row r="814" spans="8:8" ht="14.4">
      <c r="A814" s="53">
        <v>41407.0</v>
      </c>
      <c r="B814" s="140">
        <v>0.6493290577304037</v>
      </c>
      <c r="C814" s="140">
        <v>0.7890796495343652</v>
      </c>
      <c r="D814" s="140">
        <v>0.6588691270603708</v>
      </c>
      <c r="E814" s="140">
        <v>0.9999930466790262</v>
      </c>
      <c r="F814" s="140">
        <v>0.7707626119998078</v>
      </c>
      <c r="G814" s="140">
        <v>0.7727461476886652</v>
      </c>
      <c r="H814" s="140">
        <v>0.8674693825613977</v>
      </c>
      <c r="I814" s="140">
        <v>1.240946381457605</v>
      </c>
      <c r="J814" s="140">
        <v>0.9320741387928618</v>
      </c>
      <c r="K814" s="140">
        <v>0.7959709956444424</v>
      </c>
    </row>
    <row r="815" spans="8:8" ht="14.4">
      <c r="A815" s="53">
        <v>41408.0</v>
      </c>
      <c r="B815" s="140">
        <v>0.6415609030801104</v>
      </c>
      <c r="C815" s="140">
        <v>0.7783704994133127</v>
      </c>
      <c r="D815" s="140">
        <v>0.6513773743723295</v>
      </c>
      <c r="E815" s="140">
        <v>0.9797215137135528</v>
      </c>
      <c r="F815" s="140">
        <v>0.7620401821622943</v>
      </c>
      <c r="G815" s="140">
        <v>0.7633211394752314</v>
      </c>
      <c r="H815" s="140">
        <v>0.8556610718937886</v>
      </c>
      <c r="I815" s="140">
        <v>1.229931888765933</v>
      </c>
      <c r="J815" s="140">
        <v>0.916100102259066</v>
      </c>
      <c r="K815" s="140">
        <v>0.7858542214998585</v>
      </c>
    </row>
    <row r="816" spans="8:8" ht="14.4">
      <c r="A816" s="53">
        <v>41409.0</v>
      </c>
      <c r="B816" s="140">
        <v>0.6417361467258376</v>
      </c>
      <c r="C816" s="140">
        <v>0.7841944800745106</v>
      </c>
      <c r="D816" s="140">
        <v>0.6683775829015034</v>
      </c>
      <c r="E816" s="140">
        <v>1.001898743801261</v>
      </c>
      <c r="F816" s="140">
        <v>0.7663494470933129</v>
      </c>
      <c r="G816" s="140">
        <v>0.7670721613197972</v>
      </c>
      <c r="H816" s="140">
        <v>0.8635869780897255</v>
      </c>
      <c r="I816" s="140">
        <v>1.25015692524558</v>
      </c>
      <c r="J816" s="140">
        <v>0.9443008055110091</v>
      </c>
      <c r="K816" s="140">
        <v>0.7882623091496749</v>
      </c>
    </row>
    <row r="817" spans="8:8" ht="14.4">
      <c r="A817" s="53">
        <v>41410.0</v>
      </c>
      <c r="B817" s="140">
        <v>0.6484362381548235</v>
      </c>
      <c r="C817" s="140">
        <v>0.7905830556707378</v>
      </c>
      <c r="D817" s="140">
        <v>0.6769795377079681</v>
      </c>
      <c r="E817" s="140">
        <v>1.021903783135135</v>
      </c>
      <c r="F817" s="140">
        <v>0.7746357439499054</v>
      </c>
      <c r="G817" s="140">
        <v>0.7945315920147702</v>
      </c>
      <c r="H817" s="140">
        <v>0.8715079040664958</v>
      </c>
      <c r="I817" s="140">
        <v>1.255950352293922</v>
      </c>
      <c r="J817" s="140">
        <v>0.9536031278667609</v>
      </c>
      <c r="K817" s="140">
        <v>0.8063803484555003</v>
      </c>
    </row>
    <row r="818" spans="8:8" ht="14.4">
      <c r="A818" s="53">
        <v>41411.0</v>
      </c>
      <c r="B818" s="140">
        <v>0.6600717087991573</v>
      </c>
      <c r="C818" s="140">
        <v>0.7974204725976864</v>
      </c>
      <c r="D818" s="140">
        <v>0.6897254171403557</v>
      </c>
      <c r="E818" s="140">
        <v>1.034864673394372</v>
      </c>
      <c r="F818" s="140">
        <v>0.7902581814178915</v>
      </c>
      <c r="G818" s="140">
        <v>0.816193075710188</v>
      </c>
      <c r="H818" s="140">
        <v>0.8824715212872317</v>
      </c>
      <c r="I818" s="140">
        <v>1.261907624178951</v>
      </c>
      <c r="J818" s="140">
        <v>0.9737500967005845</v>
      </c>
      <c r="K818" s="140">
        <v>0.8141572382570227</v>
      </c>
    </row>
    <row r="819" spans="8:8" ht="14.4">
      <c r="A819" s="53">
        <v>41414.0</v>
      </c>
      <c r="B819" s="140">
        <v>0.6664696472147524</v>
      </c>
      <c r="C819" s="140">
        <v>0.8088502555686322</v>
      </c>
      <c r="D819" s="140">
        <v>0.7103225903128897</v>
      </c>
      <c r="E819" s="140">
        <v>1.06064714756419</v>
      </c>
      <c r="F819" s="140">
        <v>0.7984396152357864</v>
      </c>
      <c r="G819" s="140">
        <v>0.81455897986867</v>
      </c>
      <c r="H819" s="140">
        <v>0.8945896484451343</v>
      </c>
      <c r="I819" s="140">
        <v>1.235158824531579</v>
      </c>
      <c r="J819" s="140">
        <v>0.9965603237355126</v>
      </c>
      <c r="K819" s="140">
        <v>0.8248720839124805</v>
      </c>
    </row>
    <row r="820" spans="8:8" ht="14.4">
      <c r="A820" s="53">
        <v>41415.0</v>
      </c>
      <c r="B820" s="140">
        <v>0.6698745542128527</v>
      </c>
      <c r="C820" s="140">
        <v>0.8154024754595025</v>
      </c>
      <c r="D820" s="140">
        <v>0.720035248584207</v>
      </c>
      <c r="E820" s="140">
        <v>1.096597020340392</v>
      </c>
      <c r="F820" s="140">
        <v>0.8048406998014028</v>
      </c>
      <c r="G820" s="140">
        <v>0.8228727915615837</v>
      </c>
      <c r="H820" s="140">
        <v>0.8985539254420426</v>
      </c>
      <c r="I820" s="140">
        <v>1.246175185301755</v>
      </c>
      <c r="J820" s="140">
        <v>1.024110951168297</v>
      </c>
      <c r="K820" s="140">
        <v>0.8200794313986639</v>
      </c>
    </row>
    <row r="821" spans="8:8" ht="14.4">
      <c r="A821" s="53">
        <v>41416.0</v>
      </c>
      <c r="B821" s="140">
        <v>0.6680597451099692</v>
      </c>
      <c r="C821" s="140">
        <v>0.8136684650246072</v>
      </c>
      <c r="D821" s="140">
        <v>0.7172956998948814</v>
      </c>
      <c r="E821" s="140">
        <v>1.064629678923592</v>
      </c>
      <c r="F821" s="140">
        <v>0.7971280737484969</v>
      </c>
      <c r="G821" s="140">
        <v>0.8300391803923817</v>
      </c>
      <c r="H821" s="140">
        <v>0.8982311684152324</v>
      </c>
      <c r="I821" s="140">
        <v>1.244563086477283</v>
      </c>
      <c r="J821" s="140">
        <v>0.9992470331244957</v>
      </c>
      <c r="K821" s="140">
        <v>0.8236906408126027</v>
      </c>
    </row>
    <row r="822" spans="8:8" ht="14.4">
      <c r="A822" s="53">
        <v>41417.0</v>
      </c>
      <c r="B822" s="140">
        <v>0.6602663815676432</v>
      </c>
      <c r="C822" s="140">
        <v>0.8015721486244743</v>
      </c>
      <c r="D822" s="140">
        <v>0.7157211978119609</v>
      </c>
      <c r="E822" s="140">
        <v>1.080605778042248</v>
      </c>
      <c r="F822" s="140">
        <v>0.7899876423729654</v>
      </c>
      <c r="G822" s="140">
        <v>0.8219638206358352</v>
      </c>
      <c r="H822" s="140">
        <v>0.8902680846825519</v>
      </c>
      <c r="I822" s="140">
        <v>1.242874710753163</v>
      </c>
      <c r="J822" s="140">
        <v>0.9992281634071342</v>
      </c>
      <c r="K822" s="140">
        <v>0.8067681412300186</v>
      </c>
    </row>
    <row r="823" spans="8:8" ht="14.4">
      <c r="A823" s="53">
        <v>41418.0</v>
      </c>
      <c r="B823" s="140">
        <v>0.6672171744535146</v>
      </c>
      <c r="C823" s="140">
        <v>0.8120822928409368</v>
      </c>
      <c r="D823" s="140">
        <v>0.7249971921895314</v>
      </c>
      <c r="E823" s="140">
        <v>1.106566448402944</v>
      </c>
      <c r="F823" s="140">
        <v>0.7959820344302413</v>
      </c>
      <c r="G823" s="140">
        <v>0.8244489364584107</v>
      </c>
      <c r="H823" s="140">
        <v>0.897266580718403</v>
      </c>
      <c r="I823" s="140">
        <v>1.261332212018303</v>
      </c>
      <c r="J823" s="140">
        <v>1.024090382371726</v>
      </c>
      <c r="K823" s="140">
        <v>0.8100083757583507</v>
      </c>
    </row>
    <row r="824" spans="8:8" ht="14.4">
      <c r="A824" s="53">
        <v>41421.0</v>
      </c>
      <c r="B824" s="140">
        <v>0.6692829249145017</v>
      </c>
      <c r="C824" s="140">
        <v>0.8205223502319553</v>
      </c>
      <c r="D824" s="140">
        <v>0.734350340649486</v>
      </c>
      <c r="E824" s="140">
        <v>1.104919517202714</v>
      </c>
      <c r="F824" s="140">
        <v>0.7998946413675336</v>
      </c>
      <c r="G824" s="140">
        <v>0.8234985399163871</v>
      </c>
      <c r="H824" s="140">
        <v>0.9033291630780106</v>
      </c>
      <c r="I824" s="140">
        <v>1.277915660470332</v>
      </c>
      <c r="J824" s="140">
        <v>1.031223814061411</v>
      </c>
      <c r="K824" s="140">
        <v>0.8109795754988611</v>
      </c>
    </row>
    <row r="825" spans="8:8" ht="14.4">
      <c r="A825" s="53">
        <v>41422.0</v>
      </c>
      <c r="B825" s="140">
        <v>0.675683867966162</v>
      </c>
      <c r="C825" s="140">
        <v>0.8228187721717406</v>
      </c>
      <c r="D825" s="140">
        <v>0.7254793329313922</v>
      </c>
      <c r="E825" s="140">
        <v>1.085193286404904</v>
      </c>
      <c r="F825" s="140">
        <v>0.8082751162901385</v>
      </c>
      <c r="G825" s="140">
        <v>0.8514058769151949</v>
      </c>
      <c r="H825" s="140">
        <v>0.9106769037887325</v>
      </c>
      <c r="I825" s="140">
        <v>1.280699429573432</v>
      </c>
      <c r="J825" s="140">
        <v>1.006669202161361</v>
      </c>
      <c r="K825" s="140">
        <v>0.8334236644716764</v>
      </c>
    </row>
    <row r="826" spans="8:8" ht="14.4">
      <c r="A826" s="53">
        <v>41423.0</v>
      </c>
      <c r="B826" s="140">
        <v>0.677341530724031</v>
      </c>
      <c r="C826" s="140">
        <v>0.8325378285822627</v>
      </c>
      <c r="D826" s="140">
        <v>0.7260041378052957</v>
      </c>
      <c r="E826" s="140">
        <v>1.109504532252456</v>
      </c>
      <c r="F826" s="140">
        <v>0.8127047973090431</v>
      </c>
      <c r="G826" s="140">
        <v>0.8546830123503621</v>
      </c>
      <c r="H826" s="140">
        <v>0.9131148019420886</v>
      </c>
      <c r="I826" s="140">
        <v>1.291573086793413</v>
      </c>
      <c r="J826" s="140">
        <v>1.014271342246163</v>
      </c>
      <c r="K826" s="140">
        <v>0.8269282377015912</v>
      </c>
    </row>
    <row r="827" spans="8:8" ht="14.4">
      <c r="A827" s="53">
        <v>41424.0</v>
      </c>
      <c r="B827" s="140">
        <v>0.6748451990138076</v>
      </c>
      <c r="C827" s="140">
        <v>0.8313646768566915</v>
      </c>
      <c r="D827" s="140">
        <v>0.7275077786449234</v>
      </c>
      <c r="E827" s="140">
        <v>1.109572402738836</v>
      </c>
      <c r="F827" s="140">
        <v>0.8126587267130533</v>
      </c>
      <c r="G827" s="140">
        <v>0.8525184831631687</v>
      </c>
      <c r="H827" s="140">
        <v>0.910536019266777</v>
      </c>
      <c r="I827" s="140">
        <v>1.307867215312104</v>
      </c>
      <c r="J827" s="140">
        <v>1.015647606473979</v>
      </c>
      <c r="K827" s="140">
        <v>0.8254379965629994</v>
      </c>
    </row>
    <row r="828" spans="8:8" ht="14.4">
      <c r="A828" s="53">
        <v>41425.0</v>
      </c>
      <c r="B828" s="140">
        <v>0.6709691516857716</v>
      </c>
      <c r="C828" s="140">
        <v>0.8255156567223194</v>
      </c>
      <c r="D828" s="140">
        <v>0.7200434818420546</v>
      </c>
      <c r="E828" s="140">
        <v>1.090230964621728</v>
      </c>
      <c r="F828" s="140">
        <v>0.8060271141840337</v>
      </c>
      <c r="G828" s="140">
        <v>0.8350614898058062</v>
      </c>
      <c r="H828" s="140">
        <v>0.902615616860414</v>
      </c>
      <c r="I828" s="140">
        <v>1.312266287332413</v>
      </c>
      <c r="J828" s="140">
        <v>1.007290511162082</v>
      </c>
      <c r="K828" s="140">
        <v>0.8187030861105224</v>
      </c>
    </row>
    <row r="829" spans="8:8" ht="14.4">
      <c r="A829" s="53">
        <v>41428.0</v>
      </c>
      <c r="B829" s="140">
        <v>0.6677602152893876</v>
      </c>
      <c r="C829" s="140">
        <v>0.8209760154733531</v>
      </c>
      <c r="D829" s="140">
        <v>0.7094244195073637</v>
      </c>
      <c r="E829" s="140">
        <v>1.103367455484903</v>
      </c>
      <c r="F829" s="140">
        <v>0.8029131069926218</v>
      </c>
      <c r="G829" s="140">
        <v>0.8409105734372759</v>
      </c>
      <c r="H829" s="140">
        <v>0.9021919398464966</v>
      </c>
      <c r="I829" s="140">
        <v>1.304028782478982</v>
      </c>
      <c r="J829" s="140">
        <v>0.9956672457250269</v>
      </c>
      <c r="K829" s="140">
        <v>0.8185270718746456</v>
      </c>
    </row>
    <row r="830" spans="8:8" ht="14.4">
      <c r="A830" s="53">
        <v>41429.0</v>
      </c>
      <c r="B830" s="140">
        <v>0.6567628698241297</v>
      </c>
      <c r="C830" s="140">
        <v>0.8045862742687163</v>
      </c>
      <c r="D830" s="140">
        <v>0.699209556866793</v>
      </c>
      <c r="E830" s="140">
        <v>1.091439171074176</v>
      </c>
      <c r="F830" s="140">
        <v>0.7899120374487612</v>
      </c>
      <c r="G830" s="140">
        <v>0.8298536834867278</v>
      </c>
      <c r="H830" s="140">
        <v>0.8866240201341902</v>
      </c>
      <c r="I830" s="140">
        <v>1.275693409447498</v>
      </c>
      <c r="J830" s="140">
        <v>0.970669576069175</v>
      </c>
      <c r="K830" s="140">
        <v>0.8102257535003966</v>
      </c>
    </row>
    <row r="831" spans="8:8" ht="14.4">
      <c r="A831" s="53">
        <v>41430.0</v>
      </c>
      <c r="B831" s="140">
        <v>0.658507259335975</v>
      </c>
      <c r="C831" s="140">
        <v>0.8074065648174176</v>
      </c>
      <c r="D831" s="140">
        <v>0.7044556007510766</v>
      </c>
      <c r="E831" s="140">
        <v>1.072535858371116</v>
      </c>
      <c r="F831" s="140">
        <v>0.7914088845523615</v>
      </c>
      <c r="G831" s="140">
        <v>0.8305628680783949</v>
      </c>
      <c r="H831" s="140">
        <v>0.8900881003163914</v>
      </c>
      <c r="I831" s="140">
        <v>1.282688664098711</v>
      </c>
      <c r="J831" s="140">
        <v>0.9800675806458299</v>
      </c>
      <c r="K831" s="140">
        <v>0.804225663673692</v>
      </c>
    </row>
    <row r="832" spans="8:8" ht="14.4">
      <c r="A832" s="53">
        <v>41431.0</v>
      </c>
      <c r="B832" s="140">
        <v>0.650855774870748</v>
      </c>
      <c r="C832" s="140">
        <v>0.8004786373623309</v>
      </c>
      <c r="D832" s="140">
        <v>0.6935443556941099</v>
      </c>
      <c r="E832" s="140">
        <v>1.057356407297536</v>
      </c>
      <c r="F832" s="140">
        <v>0.7802653854158331</v>
      </c>
      <c r="G832" s="140">
        <v>0.8097847443239754</v>
      </c>
      <c r="H832" s="140">
        <v>0.8801112461592829</v>
      </c>
      <c r="I832" s="140">
        <v>1.257720372201648</v>
      </c>
      <c r="J832" s="140">
        <v>0.9654509836947671</v>
      </c>
      <c r="K832" s="140">
        <v>0.7929668437222228</v>
      </c>
    </row>
    <row r="833" spans="8:8" ht="14.4">
      <c r="A833" s="53">
        <v>41432.0</v>
      </c>
      <c r="B833" s="140">
        <v>0.6403235865146806</v>
      </c>
      <c r="C833" s="140">
        <v>0.7873147283138684</v>
      </c>
      <c r="D833" s="140">
        <v>0.6802047371072198</v>
      </c>
      <c r="E833" s="140">
        <v>1.028295262601903</v>
      </c>
      <c r="F833" s="140">
        <v>0.7683222829801095</v>
      </c>
      <c r="G833" s="140">
        <v>0.7913346545204276</v>
      </c>
      <c r="H833" s="140">
        <v>0.8645304869795729</v>
      </c>
      <c r="I833" s="140">
        <v>1.238107136664983</v>
      </c>
      <c r="J833" s="140">
        <v>0.9567614001522959</v>
      </c>
      <c r="K833" s="140">
        <v>0.781418718106168</v>
      </c>
    </row>
    <row r="834" spans="8:8" ht="14.4">
      <c r="A834" s="53">
        <v>41438.0</v>
      </c>
      <c r="B834" s="140">
        <v>0.6167103348381267</v>
      </c>
      <c r="C834" s="140">
        <v>0.7577638784412677</v>
      </c>
      <c r="D834" s="140">
        <v>0.661868089439594</v>
      </c>
      <c r="E834" s="140">
        <v>0.9959648365531325</v>
      </c>
      <c r="F834" s="140">
        <v>0.7430339425885721</v>
      </c>
      <c r="G834" s="140">
        <v>0.7582114348529995</v>
      </c>
      <c r="H834" s="140">
        <v>0.8415479859121555</v>
      </c>
      <c r="I834" s="140">
        <v>1.219112907835787</v>
      </c>
      <c r="J834" s="140">
        <v>0.9428727294249403</v>
      </c>
      <c r="K834" s="140">
        <v>0.7570739712062582</v>
      </c>
    </row>
    <row r="835" spans="8:8" ht="14.4">
      <c r="A835" s="53">
        <v>41439.0</v>
      </c>
      <c r="B835" s="140">
        <v>0.6216392293904835</v>
      </c>
      <c r="C835" s="140">
        <v>0.7680595272192894</v>
      </c>
      <c r="D835" s="140">
        <v>0.6766770636189504</v>
      </c>
      <c r="E835" s="140">
        <v>1.009669145966197</v>
      </c>
      <c r="F835" s="140">
        <v>0.7525087691736713</v>
      </c>
      <c r="G835" s="140">
        <v>0.7660538530078489</v>
      </c>
      <c r="H835" s="140">
        <v>0.8505156927036965</v>
      </c>
      <c r="I835" s="140">
        <v>1.247521846118141</v>
      </c>
      <c r="J835" s="140">
        <v>0.975627181264634</v>
      </c>
      <c r="K835" s="140">
        <v>0.7596554102024593</v>
      </c>
    </row>
    <row r="836" spans="8:8" ht="14.4">
      <c r="A836" s="53">
        <v>41442.0</v>
      </c>
      <c r="B836" s="140">
        <v>0.6207570571479882</v>
      </c>
      <c r="C836" s="140">
        <v>0.768565825351269</v>
      </c>
      <c r="D836" s="140">
        <v>0.6839739217190758</v>
      </c>
      <c r="E836" s="140">
        <v>1.019535858771309</v>
      </c>
      <c r="F836" s="140">
        <v>0.7487713527421899</v>
      </c>
      <c r="G836" s="140">
        <v>0.7581778546927118</v>
      </c>
      <c r="H836" s="140">
        <v>0.8475774645212619</v>
      </c>
      <c r="I836" s="140">
        <v>1.268589969396924</v>
      </c>
      <c r="J836" s="140">
        <v>0.9807426555390114</v>
      </c>
      <c r="K836" s="140">
        <v>0.7563101077114218</v>
      </c>
    </row>
    <row r="837" spans="8:8" ht="14.4">
      <c r="A837" s="53">
        <v>41443.0</v>
      </c>
      <c r="B837" s="140">
        <v>0.6210933090586139</v>
      </c>
      <c r="C837" s="140">
        <v>0.7712891113424579</v>
      </c>
      <c r="D837" s="140">
        <v>0.6841007559793609</v>
      </c>
      <c r="E837" s="140">
        <v>1.030893065392396</v>
      </c>
      <c r="F837" s="140">
        <v>0.7495318442644866</v>
      </c>
      <c r="G837" s="140">
        <v>0.7677578795900185</v>
      </c>
      <c r="H837" s="140">
        <v>0.8553573758797269</v>
      </c>
      <c r="I837" s="140">
        <v>1.266513553949441</v>
      </c>
      <c r="J837" s="140">
        <v>0.9864678790368692</v>
      </c>
      <c r="K837" s="140">
        <v>0.7625166055087257</v>
      </c>
    </row>
    <row r="838" spans="8:8" ht="14.4">
      <c r="A838" s="53">
        <v>41444.0</v>
      </c>
      <c r="B838" s="140">
        <v>0.6203467284655343</v>
      </c>
      <c r="C838" s="140">
        <v>0.7656057707005723</v>
      </c>
      <c r="D838" s="140">
        <v>0.680369117517147</v>
      </c>
      <c r="E838" s="140">
        <v>1.025774966736712</v>
      </c>
      <c r="F838" s="140">
        <v>0.7448858746547636</v>
      </c>
      <c r="G838" s="140">
        <v>0.7602957590732964</v>
      </c>
      <c r="H838" s="140">
        <v>0.8573058518404596</v>
      </c>
      <c r="I838" s="140">
        <v>1.257335602000589</v>
      </c>
      <c r="J838" s="140">
        <v>0.9831498462465119</v>
      </c>
      <c r="K838" s="140">
        <v>0.7512916484249085</v>
      </c>
    </row>
    <row r="839" spans="8:8" ht="14.4">
      <c r="A839" s="53">
        <v>41445.0</v>
      </c>
      <c r="B839" s="140">
        <v>0.599864913289134</v>
      </c>
      <c r="C839" s="140">
        <v>0.7402814641179257</v>
      </c>
      <c r="D839" s="140">
        <v>0.6508277120823402</v>
      </c>
      <c r="E839" s="140">
        <v>0.9938776185702263</v>
      </c>
      <c r="F839" s="140">
        <v>0.722381858294762</v>
      </c>
      <c r="G839" s="140">
        <v>0.7399468805155668</v>
      </c>
      <c r="H839" s="140">
        <v>0.8342740362299816</v>
      </c>
      <c r="I839" s="140">
        <v>1.216862863667782</v>
      </c>
      <c r="J839" s="140">
        <v>0.949080375976305</v>
      </c>
      <c r="K839" s="140">
        <v>0.7250447229873633</v>
      </c>
    </row>
    <row r="840" spans="8:8" ht="14.4">
      <c r="A840" s="53">
        <v>41446.0</v>
      </c>
      <c r="B840" s="140">
        <v>0.5949828084568766</v>
      </c>
      <c r="C840" s="140">
        <v>0.7365819893549204</v>
      </c>
      <c r="D840" s="140">
        <v>0.6492268644079001</v>
      </c>
      <c r="E840" s="140">
        <v>0.9693936560720087</v>
      </c>
      <c r="F840" s="140">
        <v>0.7193001457073163</v>
      </c>
      <c r="G840" s="140">
        <v>0.7372207803013024</v>
      </c>
      <c r="H840" s="140">
        <v>0.8310216623766943</v>
      </c>
      <c r="I840" s="140">
        <v>1.215848782743688</v>
      </c>
      <c r="J840" s="140">
        <v>0.9450445769592974</v>
      </c>
      <c r="K840" s="140">
        <v>0.7281434047299798</v>
      </c>
    </row>
    <row r="841" spans="8:8" ht="14.4">
      <c r="A841" s="53">
        <v>41449.0</v>
      </c>
      <c r="B841" s="140">
        <v>0.5573027736677105</v>
      </c>
      <c r="C841" s="140">
        <v>0.6913132171292942</v>
      </c>
      <c r="D841" s="140">
        <v>0.6095467601971563</v>
      </c>
      <c r="E841" s="140">
        <v>0.9061685453988998</v>
      </c>
      <c r="F841" s="140">
        <v>0.6767937800461451</v>
      </c>
      <c r="G841" s="140">
        <v>0.6785493699658615</v>
      </c>
      <c r="H841" s="140">
        <v>0.7888184738683385</v>
      </c>
      <c r="I841" s="140">
        <v>1.157744728865291</v>
      </c>
      <c r="J841" s="140">
        <v>0.8950779577073458</v>
      </c>
      <c r="K841" s="140">
        <v>0.6740530543800973</v>
      </c>
    </row>
    <row r="842" spans="8:8" ht="14.4">
      <c r="A842" s="53">
        <v>41450.0</v>
      </c>
      <c r="B842" s="140">
        <v>0.5501375950702108</v>
      </c>
      <c r="C842" s="140">
        <v>0.6910632937543248</v>
      </c>
      <c r="D842" s="140">
        <v>0.6127544531707891</v>
      </c>
      <c r="E842" s="140">
        <v>0.9209517304663487</v>
      </c>
      <c r="F842" s="140">
        <v>0.6741840908271624</v>
      </c>
      <c r="G842" s="140">
        <v>0.6657677837351733</v>
      </c>
      <c r="H842" s="140">
        <v>0.7858457556236187</v>
      </c>
      <c r="I842" s="140">
        <v>1.151098731138265</v>
      </c>
      <c r="J842" s="140">
        <v>0.9056518245347023</v>
      </c>
      <c r="K842" s="140">
        <v>0.6745807612424781</v>
      </c>
    </row>
    <row r="843" spans="8:8" ht="14.4">
      <c r="A843" s="53">
        <v>41451.0</v>
      </c>
      <c r="B843" s="140">
        <v>0.5530018736316533</v>
      </c>
      <c r="C843" s="140">
        <v>0.6992742300014088</v>
      </c>
      <c r="D843" s="140">
        <v>0.6293800627429957</v>
      </c>
      <c r="E843" s="140">
        <v>0.9306966150812952</v>
      </c>
      <c r="F843" s="140">
        <v>0.678813978049182</v>
      </c>
      <c r="G843" s="140">
        <v>0.6741278335436459</v>
      </c>
      <c r="H843" s="140">
        <v>0.7931287766582563</v>
      </c>
      <c r="I843" s="140">
        <v>1.188174719071271</v>
      </c>
      <c r="J843" s="140">
        <v>0.944856990611636</v>
      </c>
      <c r="K843" s="140">
        <v>0.6684800927666068</v>
      </c>
    </row>
    <row r="844" spans="8:8" ht="14.4">
      <c r="A844" s="53">
        <v>41452.0</v>
      </c>
      <c r="B844" s="140">
        <v>0.5454268129619128</v>
      </c>
      <c r="C844" s="140">
        <v>0.6888812380526163</v>
      </c>
      <c r="D844" s="140">
        <v>0.6154488694994686</v>
      </c>
      <c r="E844" s="140">
        <v>0.8994226079312616</v>
      </c>
      <c r="F844" s="140">
        <v>0.6770649623503903</v>
      </c>
      <c r="G844" s="140">
        <v>0.6771006424925503</v>
      </c>
      <c r="H844" s="140">
        <v>0.7824152527604556</v>
      </c>
      <c r="I844" s="140">
        <v>1.17795231824201</v>
      </c>
      <c r="J844" s="140">
        <v>0.9238206475461403</v>
      </c>
      <c r="K844" s="140">
        <v>0.6703981587673443</v>
      </c>
    </row>
    <row r="845" spans="8:8" ht="14.4">
      <c r="A845" s="53">
        <v>41453.0</v>
      </c>
      <c r="B845" s="140">
        <v>0.5468063045884555</v>
      </c>
      <c r="C845" s="140">
        <v>0.687917444183652</v>
      </c>
      <c r="D845" s="140">
        <v>0.6160112435747387</v>
      </c>
      <c r="E845" s="140">
        <v>0.8898437322443129</v>
      </c>
      <c r="F845" s="140">
        <v>0.6816609337243779</v>
      </c>
      <c r="G845" s="140">
        <v>0.7036920878400907</v>
      </c>
      <c r="H845" s="140">
        <v>0.7845930628038795</v>
      </c>
      <c r="I845" s="140">
        <v>1.16865428313198</v>
      </c>
      <c r="J845" s="140">
        <v>0.9182230311956253</v>
      </c>
      <c r="K845" s="140">
        <v>0.6948421023651908</v>
      </c>
    </row>
    <row r="846" spans="8:8" ht="14.4">
      <c r="A846" s="53">
        <v>41456.0</v>
      </c>
      <c r="B846" s="140">
        <v>0.5530625995628201</v>
      </c>
      <c r="C846" s="140">
        <v>0.696950205500564</v>
      </c>
      <c r="D846" s="140">
        <v>0.6312624328023149</v>
      </c>
      <c r="E846" s="140">
        <v>0.9157819086135406</v>
      </c>
      <c r="F846" s="140">
        <v>0.6908944276396082</v>
      </c>
      <c r="G846" s="140">
        <v>0.7079080886865283</v>
      </c>
      <c r="H846" s="140">
        <v>0.79539731883891</v>
      </c>
      <c r="I846" s="140">
        <v>1.203559521803267</v>
      </c>
      <c r="J846" s="140">
        <v>0.9494392629634644</v>
      </c>
      <c r="K846" s="140">
        <v>0.6921309280845236</v>
      </c>
    </row>
    <row r="847" spans="8:8" ht="14.4">
      <c r="A847" s="53">
        <v>41457.0</v>
      </c>
      <c r="B847" s="140">
        <v>0.5570540438711187</v>
      </c>
      <c r="C847" s="140">
        <v>0.7065537564385932</v>
      </c>
      <c r="D847" s="140">
        <v>0.639539843638106</v>
      </c>
      <c r="E847" s="140">
        <v>0.9503309128064933</v>
      </c>
      <c r="F847" s="140">
        <v>0.6945423247534522</v>
      </c>
      <c r="G847" s="140">
        <v>0.7073291204350682</v>
      </c>
      <c r="H847" s="140">
        <v>0.8081911104969379</v>
      </c>
      <c r="I847" s="140">
        <v>1.244323982050293</v>
      </c>
      <c r="J847" s="140">
        <v>0.9677630810292983</v>
      </c>
      <c r="K847" s="140">
        <v>0.6892399809759675</v>
      </c>
    </row>
    <row r="848" spans="8:8" ht="14.4">
      <c r="A848" s="53">
        <v>41458.0</v>
      </c>
      <c r="B848" s="140">
        <v>0.5526230089307106</v>
      </c>
      <c r="C848" s="140">
        <v>0.7002196822151823</v>
      </c>
      <c r="D848" s="140">
        <v>0.6433111285415585</v>
      </c>
      <c r="E848" s="140">
        <v>0.9473050059813012</v>
      </c>
      <c r="F848" s="140">
        <v>0.6872910978768944</v>
      </c>
      <c r="G848" s="140">
        <v>0.6952582863840807</v>
      </c>
      <c r="H848" s="140">
        <v>0.8103680552933583</v>
      </c>
      <c r="I848" s="140">
        <v>1.254394278742784</v>
      </c>
      <c r="J848" s="140">
        <v>0.9865982098268073</v>
      </c>
      <c r="K848" s="140">
        <v>0.6804977582987389</v>
      </c>
    </row>
    <row r="849" spans="8:8" ht="14.4">
      <c r="A849" s="53">
        <v>41459.0</v>
      </c>
      <c r="B849" s="140">
        <v>0.563097537501438</v>
      </c>
      <c r="C849" s="140">
        <v>0.7105520685776769</v>
      </c>
      <c r="D849" s="140">
        <v>0.6433500487726356</v>
      </c>
      <c r="E849" s="140">
        <v>0.9626726604985052</v>
      </c>
      <c r="F849" s="140">
        <v>0.6932492899718825</v>
      </c>
      <c r="G849" s="140">
        <v>0.7116643342639994</v>
      </c>
      <c r="H849" s="140">
        <v>0.8162750337662651</v>
      </c>
      <c r="I849" s="140">
        <v>1.242015418493844</v>
      </c>
      <c r="J849" s="140">
        <v>0.9805416759604164</v>
      </c>
      <c r="K849" s="140">
        <v>0.6844576779535677</v>
      </c>
    </row>
    <row r="850" spans="8:8" ht="14.4">
      <c r="A850" s="53">
        <v>41460.0</v>
      </c>
      <c r="B850" s="140">
        <v>0.562926739458492</v>
      </c>
      <c r="C850" s="140">
        <v>0.7077715049071664</v>
      </c>
      <c r="D850" s="140">
        <v>0.6328149043007477</v>
      </c>
      <c r="E850" s="140">
        <v>0.9486893327571928</v>
      </c>
      <c r="F850" s="140">
        <v>0.6940771324454673</v>
      </c>
      <c r="G850" s="140">
        <v>0.727557294673678</v>
      </c>
      <c r="H850" s="140">
        <v>0.8156527353522354</v>
      </c>
      <c r="I850" s="140">
        <v>1.225515822740858</v>
      </c>
      <c r="J850" s="140">
        <v>0.9636872247273597</v>
      </c>
      <c r="K850" s="140">
        <v>0.6877545428971952</v>
      </c>
    </row>
    <row r="851" spans="8:8" ht="14.4">
      <c r="A851" s="53">
        <v>41463.0</v>
      </c>
      <c r="B851" s="140">
        <v>0.5371958031756192</v>
      </c>
      <c r="C851" s="140">
        <v>0.6817446476926718</v>
      </c>
      <c r="D851" s="140">
        <v>0.606468040116887</v>
      </c>
      <c r="E851" s="140">
        <v>0.8990100882849202</v>
      </c>
      <c r="F851" s="140">
        <v>0.6676153735202194</v>
      </c>
      <c r="G851" s="140">
        <v>0.7113461066418717</v>
      </c>
      <c r="H851" s="140">
        <v>0.7944073324595629</v>
      </c>
      <c r="I851" s="140">
        <v>1.19674267918382</v>
      </c>
      <c r="J851" s="140">
        <v>0.9270570597140172</v>
      </c>
      <c r="K851" s="140">
        <v>0.6747809028629104</v>
      </c>
    </row>
    <row r="852" spans="8:8" ht="14.4">
      <c r="A852" s="53">
        <v>41464.0</v>
      </c>
      <c r="B852" s="140">
        <v>0.5390247836103006</v>
      </c>
      <c r="C852" s="140">
        <v>0.682909232316993</v>
      </c>
      <c r="D852" s="140">
        <v>0.6072443592242094</v>
      </c>
      <c r="E852" s="140">
        <v>0.9078594028237847</v>
      </c>
      <c r="F852" s="140">
        <v>0.6700309287344417</v>
      </c>
      <c r="G852" s="140">
        <v>0.7019043494763936</v>
      </c>
      <c r="H852" s="140">
        <v>0.7935427000062577</v>
      </c>
      <c r="I852" s="140">
        <v>1.209788306661325</v>
      </c>
      <c r="J852" s="140">
        <v>0.9390464450079676</v>
      </c>
      <c r="K852" s="140">
        <v>0.6758274844284036</v>
      </c>
    </row>
    <row r="853" spans="8:8" ht="14.4">
      <c r="A853" s="53">
        <v>41465.0</v>
      </c>
      <c r="B853" s="140">
        <v>0.5589959566754807</v>
      </c>
      <c r="C853" s="140">
        <v>0.7028099528444771</v>
      </c>
      <c r="D853" s="140">
        <v>0.6232434677484001</v>
      </c>
      <c r="E853" s="140">
        <v>0.9294453542895909</v>
      </c>
      <c r="F853" s="140">
        <v>0.6887395595758505</v>
      </c>
      <c r="G853" s="140">
        <v>0.7336090268262051</v>
      </c>
      <c r="H853" s="140">
        <v>0.8114867615815828</v>
      </c>
      <c r="I853" s="140">
        <v>1.23276117569146</v>
      </c>
      <c r="J853" s="140">
        <v>0.9657360654057523</v>
      </c>
      <c r="K853" s="140">
        <v>0.6934071372158654</v>
      </c>
    </row>
    <row r="854" spans="8:8" ht="14.4">
      <c r="A854" s="53">
        <v>41466.0</v>
      </c>
      <c r="B854" s="140">
        <v>0.578227675041431</v>
      </c>
      <c r="C854" s="140">
        <v>0.7243566031556123</v>
      </c>
      <c r="D854" s="140">
        <v>0.6419577364835644</v>
      </c>
      <c r="E854" s="140">
        <v>0.9491530049867352</v>
      </c>
      <c r="F854" s="140">
        <v>0.7129703265530767</v>
      </c>
      <c r="G854" s="140">
        <v>0.7635860744353896</v>
      </c>
      <c r="H854" s="140">
        <v>0.8313644156570977</v>
      </c>
      <c r="I854" s="140">
        <v>1.257572901183947</v>
      </c>
      <c r="J854" s="140">
        <v>0.9874812225856876</v>
      </c>
      <c r="K854" s="140">
        <v>0.7430835735004208</v>
      </c>
    </row>
    <row r="855" spans="8:8" ht="14.4">
      <c r="A855" s="53">
        <v>41467.0</v>
      </c>
      <c r="B855" s="140">
        <v>0.5677080348947539</v>
      </c>
      <c r="C855" s="140">
        <v>0.7148086482709202</v>
      </c>
      <c r="D855" s="140">
        <v>0.6400314708160386</v>
      </c>
      <c r="E855" s="140">
        <v>0.9362316578876081</v>
      </c>
      <c r="F855" s="140">
        <v>0.7040366480062705</v>
      </c>
      <c r="G855" s="140">
        <v>0.7486827971226305</v>
      </c>
      <c r="H855" s="140">
        <v>0.8216848416148149</v>
      </c>
      <c r="I855" s="140">
        <v>1.260836722791544</v>
      </c>
      <c r="J855" s="140">
        <v>0.9929610149223194</v>
      </c>
      <c r="K855" s="140">
        <v>0.7188827868099251</v>
      </c>
    </row>
    <row r="856" spans="8:8" ht="14.4">
      <c r="A856" s="53">
        <v>41470.0</v>
      </c>
      <c r="B856" s="140">
        <v>0.5725014226293778</v>
      </c>
      <c r="C856" s="140">
        <v>0.7290248821378532</v>
      </c>
      <c r="D856" s="140">
        <v>0.6534821074732914</v>
      </c>
      <c r="E856" s="140">
        <v>0.9570835284305623</v>
      </c>
      <c r="F856" s="140">
        <v>0.7134033233391623</v>
      </c>
      <c r="G856" s="140">
        <v>0.7551616564644765</v>
      </c>
      <c r="H856" s="140">
        <v>0.8326359255162072</v>
      </c>
      <c r="I856" s="140">
        <v>1.297629387294372</v>
      </c>
      <c r="J856" s="140">
        <v>1.028420780508424</v>
      </c>
      <c r="K856" s="140">
        <v>0.7305878114085446</v>
      </c>
    </row>
    <row r="857" spans="8:8" ht="14.4">
      <c r="A857" s="53">
        <v>41471.0</v>
      </c>
      <c r="B857" s="140">
        <v>0.5763613942388968</v>
      </c>
      <c r="C857" s="140">
        <v>0.7383377949582566</v>
      </c>
      <c r="D857" s="140">
        <v>0.6699425937253707</v>
      </c>
      <c r="E857" s="140">
        <v>0.9875321248245015</v>
      </c>
      <c r="F857" s="140">
        <v>0.7152099137480612</v>
      </c>
      <c r="G857" s="140">
        <v>0.7563156942770373</v>
      </c>
      <c r="H857" s="140">
        <v>0.8434017532977865</v>
      </c>
      <c r="I857" s="140">
        <v>1.307479304342823</v>
      </c>
      <c r="J857" s="140">
        <v>1.040690345686185</v>
      </c>
      <c r="K857" s="140">
        <v>0.7319023418456487</v>
      </c>
    </row>
    <row r="858" spans="8:8" ht="14.4">
      <c r="A858" s="53">
        <v>41472.0</v>
      </c>
      <c r="B858" s="140">
        <v>0.5678254075929737</v>
      </c>
      <c r="C858" s="140">
        <v>0.7244036328346457</v>
      </c>
      <c r="D858" s="140">
        <v>0.6539355481804484</v>
      </c>
      <c r="E858" s="140">
        <v>0.9725962809829054</v>
      </c>
      <c r="F858" s="140">
        <v>0.7067880904342823</v>
      </c>
      <c r="G858" s="140">
        <v>0.7574678120509457</v>
      </c>
      <c r="H858" s="140">
        <v>0.8293603105062444</v>
      </c>
      <c r="I858" s="140">
        <v>1.281677652957186</v>
      </c>
      <c r="J858" s="140">
        <v>1.031774149102195</v>
      </c>
      <c r="K858" s="140">
        <v>0.7200203135752377</v>
      </c>
    </row>
    <row r="859" spans="8:8" ht="14.4">
      <c r="A859" s="53">
        <v>41473.0</v>
      </c>
      <c r="B859" s="140">
        <v>0.5607296395281433</v>
      </c>
      <c r="C859" s="140">
        <v>0.7178162224867464</v>
      </c>
      <c r="D859" s="140">
        <v>0.6543759624689146</v>
      </c>
      <c r="E859" s="140">
        <v>0.979646552082799</v>
      </c>
      <c r="F859" s="140">
        <v>0.6990671289139672</v>
      </c>
      <c r="G859" s="140">
        <v>0.7457908177783169</v>
      </c>
      <c r="H859" s="140">
        <v>0.8216578996794903</v>
      </c>
      <c r="I859" s="140">
        <v>1.278401147095041</v>
      </c>
      <c r="J859" s="140">
        <v>1.04495245313231</v>
      </c>
      <c r="K859" s="140">
        <v>0.704127434841947</v>
      </c>
    </row>
    <row r="860" spans="8:8" ht="14.4">
      <c r="A860" s="53">
        <v>41474.0</v>
      </c>
      <c r="B860" s="140">
        <v>0.5461281009769956</v>
      </c>
      <c r="C860" s="140">
        <v>0.7014270097144659</v>
      </c>
      <c r="D860" s="140">
        <v>0.643210697834181</v>
      </c>
      <c r="E860" s="140">
        <v>0.9401757150906978</v>
      </c>
      <c r="F860" s="140">
        <v>0.6828705558950705</v>
      </c>
      <c r="G860" s="140">
        <v>0.7140222828287899</v>
      </c>
      <c r="H860" s="140">
        <v>0.8031743253055169</v>
      </c>
      <c r="I860" s="140">
        <v>1.257420955148797</v>
      </c>
      <c r="J860" s="140">
        <v>1.02907159883927</v>
      </c>
      <c r="K860" s="140">
        <v>0.6891499579312074</v>
      </c>
    </row>
    <row r="861" spans="8:8" ht="14.4">
      <c r="A861" s="53">
        <v>41477.0</v>
      </c>
      <c r="B861" s="140">
        <v>0.5534728442602712</v>
      </c>
      <c r="C861" s="140">
        <v>0.7111037853800722</v>
      </c>
      <c r="D861" s="140">
        <v>0.6503746497943389</v>
      </c>
      <c r="E861" s="140">
        <v>0.9539814810325786</v>
      </c>
      <c r="F861" s="140">
        <v>0.6892136966024741</v>
      </c>
      <c r="G861" s="140">
        <v>0.7150458839488751</v>
      </c>
      <c r="H861" s="140">
        <v>0.8106517596389606</v>
      </c>
      <c r="I861" s="140">
        <v>1.292866483096001</v>
      </c>
      <c r="J861" s="140">
        <v>1.061583205676155</v>
      </c>
      <c r="K861" s="140">
        <v>0.6903462911302402</v>
      </c>
    </row>
    <row r="862" spans="8:8" ht="14.4">
      <c r="A862" s="53">
        <v>41478.0</v>
      </c>
      <c r="B862" s="140">
        <v>0.5692739430308869</v>
      </c>
      <c r="C862" s="140">
        <v>0.7322174094117775</v>
      </c>
      <c r="D862" s="140">
        <v>0.667288895741805</v>
      </c>
      <c r="E862" s="140">
        <v>0.9711382106760664</v>
      </c>
      <c r="F862" s="140">
        <v>0.7066048194736299</v>
      </c>
      <c r="G862" s="140">
        <v>0.7361382575132595</v>
      </c>
      <c r="H862" s="140">
        <v>0.8303250630988733</v>
      </c>
      <c r="I862" s="140">
        <v>1.319340194035735</v>
      </c>
      <c r="J862" s="140">
        <v>1.093437725998432</v>
      </c>
      <c r="K862" s="140">
        <v>0.7085327980977394</v>
      </c>
    </row>
    <row r="863" spans="8:8" ht="14.4">
      <c r="A863" s="53">
        <v>41479.0</v>
      </c>
      <c r="B863" s="140">
        <v>0.5674433632178888</v>
      </c>
      <c r="C863" s="140">
        <v>0.7347578884535114</v>
      </c>
      <c r="D863" s="140">
        <v>0.6651211424999369</v>
      </c>
      <c r="E863" s="140">
        <v>0.9770244495569818</v>
      </c>
      <c r="F863" s="140">
        <v>0.706800529444011</v>
      </c>
      <c r="G863" s="140">
        <v>0.7250522761051676</v>
      </c>
      <c r="H863" s="140">
        <v>0.8309603661102304</v>
      </c>
      <c r="I863" s="140">
        <v>1.341449828593655</v>
      </c>
      <c r="J863" s="140">
        <v>1.114941181379334</v>
      </c>
      <c r="K863" s="140">
        <v>0.6972745443240508</v>
      </c>
    </row>
    <row r="864" spans="8:8" ht="14.4">
      <c r="A864" s="53">
        <v>41480.0</v>
      </c>
      <c r="B864" s="140">
        <v>0.5622698157101547</v>
      </c>
      <c r="C864" s="140">
        <v>0.7254857817683351</v>
      </c>
      <c r="D864" s="140">
        <v>0.6508852197452538</v>
      </c>
      <c r="E864" s="140">
        <v>0.964564649523977</v>
      </c>
      <c r="F864" s="140">
        <v>0.7016260654743467</v>
      </c>
      <c r="G864" s="140">
        <v>0.7220418670846341</v>
      </c>
      <c r="H864" s="140">
        <v>0.8272148680691291</v>
      </c>
      <c r="I864" s="140">
        <v>1.315770177721871</v>
      </c>
      <c r="J864" s="140">
        <v>1.070866007550925</v>
      </c>
      <c r="K864" s="140">
        <v>0.6960779517870124</v>
      </c>
    </row>
    <row r="865" spans="8:8" ht="14.4">
      <c r="A865" s="53">
        <v>41481.0</v>
      </c>
      <c r="B865" s="140">
        <v>0.5596682051906218</v>
      </c>
      <c r="C865" s="140">
        <v>0.7213416099460018</v>
      </c>
      <c r="D865" s="140">
        <v>0.6456869350965423</v>
      </c>
      <c r="E865" s="140">
        <v>0.9444575937457508</v>
      </c>
      <c r="F865" s="140">
        <v>0.7031803413968541</v>
      </c>
      <c r="G865" s="140">
        <v>0.7195612291562048</v>
      </c>
      <c r="H865" s="140">
        <v>0.8248074388883141</v>
      </c>
      <c r="I865" s="140">
        <v>1.314154979068403</v>
      </c>
      <c r="J865" s="140">
        <v>1.076545208228582</v>
      </c>
      <c r="K865" s="140">
        <v>0.6916877664446357</v>
      </c>
    </row>
    <row r="866" spans="8:8" ht="14.4">
      <c r="A866" s="53">
        <v>41484.0</v>
      </c>
      <c r="B866" s="140">
        <v>0.5494966038740448</v>
      </c>
      <c r="C866" s="140">
        <v>0.7035384902436919</v>
      </c>
      <c r="D866" s="140">
        <v>0.6381704294807938</v>
      </c>
      <c r="E866" s="140">
        <v>0.9178041243225247</v>
      </c>
      <c r="F866" s="140">
        <v>0.6867002323818326</v>
      </c>
      <c r="G866" s="140">
        <v>0.7008659403904963</v>
      </c>
      <c r="H866" s="140">
        <v>0.8106455989609573</v>
      </c>
      <c r="I866" s="140">
        <v>1.30078161300254</v>
      </c>
      <c r="J866" s="140">
        <v>1.062331694620459</v>
      </c>
      <c r="K866" s="140">
        <v>0.6742034795492561</v>
      </c>
    </row>
    <row r="867" spans="8:8" ht="14.4">
      <c r="A867" s="53">
        <v>41485.0</v>
      </c>
      <c r="B867" s="140">
        <v>0.5537407465293386</v>
      </c>
      <c r="C867" s="140">
        <v>0.7047473442604081</v>
      </c>
      <c r="D867" s="140">
        <v>0.6333561122936541</v>
      </c>
      <c r="E867" s="140">
        <v>0.9130914253774485</v>
      </c>
      <c r="F867" s="140">
        <v>0.6885835369319127</v>
      </c>
      <c r="G867" s="140">
        <v>0.7098664577984373</v>
      </c>
      <c r="H867" s="140">
        <v>0.812546008104113</v>
      </c>
      <c r="I867" s="140">
        <v>1.286782504440517</v>
      </c>
      <c r="J867" s="140">
        <v>1.039228198985342</v>
      </c>
      <c r="K867" s="140">
        <v>0.6840939340017828</v>
      </c>
    </row>
    <row r="868" spans="8:8" ht="14.4">
      <c r="A868" s="53">
        <v>41486.0</v>
      </c>
      <c r="B868" s="140">
        <v>0.5541856452975533</v>
      </c>
      <c r="C868" s="140">
        <v>0.7074345309311377</v>
      </c>
      <c r="D868" s="140">
        <v>0.6372451894382513</v>
      </c>
      <c r="E868" s="140">
        <v>0.9222826353854214</v>
      </c>
      <c r="F868" s="140">
        <v>0.6925498026025477</v>
      </c>
      <c r="G868" s="140">
        <v>0.7243578710686844</v>
      </c>
      <c r="H868" s="140">
        <v>0.8140414585787137</v>
      </c>
      <c r="I868" s="140">
        <v>1.284524665022458</v>
      </c>
      <c r="J868" s="140">
        <v>1.043508625344601</v>
      </c>
      <c r="K868" s="140">
        <v>0.6844417823990697</v>
      </c>
    </row>
    <row r="869" spans="8:8" ht="14.4">
      <c r="A869" s="53">
        <v>41487.0</v>
      </c>
      <c r="B869" s="140">
        <v>0.5676851879722666</v>
      </c>
      <c r="C869" s="140">
        <v>0.7268265756536926</v>
      </c>
      <c r="D869" s="140">
        <v>0.6584529772402771</v>
      </c>
      <c r="E869" s="140">
        <v>0.9418805021043163</v>
      </c>
      <c r="F869" s="140">
        <v>0.7093376005654998</v>
      </c>
      <c r="G869" s="140">
        <v>0.7395388683503419</v>
      </c>
      <c r="H869" s="140">
        <v>0.8290224944591524</v>
      </c>
      <c r="I869" s="140">
        <v>1.314916669469204</v>
      </c>
      <c r="J869" s="140">
        <v>1.09037227291021</v>
      </c>
      <c r="K869" s="140">
        <v>0.7004408481824965</v>
      </c>
    </row>
    <row r="870" spans="8:8" ht="14.4">
      <c r="A870" s="53">
        <v>41488.0</v>
      </c>
      <c r="B870" s="140">
        <v>0.5680784125435165</v>
      </c>
      <c r="C870" s="140">
        <v>0.7268492562939727</v>
      </c>
      <c r="D870" s="140">
        <v>0.660331080536733</v>
      </c>
      <c r="E870" s="140">
        <v>0.9484250341159015</v>
      </c>
      <c r="F870" s="140">
        <v>0.711270827683749</v>
      </c>
      <c r="G870" s="140">
        <v>0.751663601909405</v>
      </c>
      <c r="H870" s="140">
        <v>0.833687436968578</v>
      </c>
      <c r="I870" s="140">
        <v>1.316182227441754</v>
      </c>
      <c r="J870" s="140">
        <v>1.096388422717349</v>
      </c>
      <c r="K870" s="140">
        <v>0.6969412328327887</v>
      </c>
    </row>
    <row r="871" spans="8:8" ht="14.4">
      <c r="A871" s="53">
        <v>41491.0</v>
      </c>
      <c r="B871" s="140">
        <v>0.5774089095795709</v>
      </c>
      <c r="C871" s="140">
        <v>0.7414885461558045</v>
      </c>
      <c r="D871" s="140">
        <v>0.6669504703424148</v>
      </c>
      <c r="E871" s="140">
        <v>0.9547263961319357</v>
      </c>
      <c r="F871" s="140">
        <v>0.7189314661179033</v>
      </c>
      <c r="G871" s="140">
        <v>0.7566385229562071</v>
      </c>
      <c r="H871" s="140">
        <v>0.8480566044019199</v>
      </c>
      <c r="I871" s="140">
        <v>1.350091427597</v>
      </c>
      <c r="J871" s="140">
        <v>1.111053607786076</v>
      </c>
      <c r="K871" s="140">
        <v>0.704818945069432</v>
      </c>
    </row>
    <row r="872" spans="8:8" ht="14.4">
      <c r="A872" s="53">
        <v>41492.0</v>
      </c>
      <c r="B872" s="140">
        <v>0.5836771949237286</v>
      </c>
      <c r="C872" s="140">
        <v>0.755919057706645</v>
      </c>
      <c r="D872" s="140">
        <v>0.6714903174362169</v>
      </c>
      <c r="E872" s="140">
        <v>0.9591539405046308</v>
      </c>
      <c r="F872" s="140">
        <v>0.7228882552905</v>
      </c>
      <c r="G872" s="140">
        <v>0.7564871846346719</v>
      </c>
      <c r="H872" s="140">
        <v>0.8585815601840785</v>
      </c>
      <c r="I872" s="140">
        <v>1.363296104595033</v>
      </c>
      <c r="J872" s="140">
        <v>1.126345795081221</v>
      </c>
      <c r="K872" s="140">
        <v>0.7039858425444039</v>
      </c>
    </row>
    <row r="873" spans="8:8" ht="14.4">
      <c r="A873" s="53">
        <v>41493.0</v>
      </c>
      <c r="B873" s="140">
        <v>0.5803691603543141</v>
      </c>
      <c r="C873" s="140">
        <v>0.7469317189490916</v>
      </c>
      <c r="D873" s="140">
        <v>0.6682462045387576</v>
      </c>
      <c r="E873" s="140">
        <v>0.9618991936154032</v>
      </c>
      <c r="F873" s="140">
        <v>0.7182638403171772</v>
      </c>
      <c r="G873" s="140">
        <v>0.7633212729638146</v>
      </c>
      <c r="H873" s="140">
        <v>0.8546638091580214</v>
      </c>
      <c r="I873" s="140">
        <v>1.342239028391121</v>
      </c>
      <c r="J873" s="140">
        <v>1.098741984107911</v>
      </c>
      <c r="K873" s="140">
        <v>0.7004110842834258</v>
      </c>
    </row>
    <row r="874" spans="8:8" ht="14.4">
      <c r="A874" s="53">
        <v>41494.0</v>
      </c>
      <c r="B874" s="140">
        <v>0.5812705066615927</v>
      </c>
      <c r="C874" s="140">
        <v>0.7470400001669109</v>
      </c>
      <c r="D874" s="140">
        <v>0.6660442958637188</v>
      </c>
      <c r="E874" s="140">
        <v>0.9537310956860422</v>
      </c>
      <c r="F874" s="140">
        <v>0.7167438339283209</v>
      </c>
      <c r="G874" s="140">
        <v>0.7573976056846403</v>
      </c>
      <c r="H874" s="140">
        <v>0.8577284023005366</v>
      </c>
      <c r="I874" s="140">
        <v>1.361067595008057</v>
      </c>
      <c r="J874" s="140">
        <v>1.106243158014317</v>
      </c>
      <c r="K874" s="140">
        <v>0.6980167565686893</v>
      </c>
    </row>
    <row r="875" spans="8:8" ht="14.4">
      <c r="A875" s="53">
        <v>41495.0</v>
      </c>
      <c r="B875" s="140">
        <v>0.5934079931748583</v>
      </c>
      <c r="C875" s="140">
        <v>0.7498550723754306</v>
      </c>
      <c r="D875" s="140">
        <v>0.6666171441004503</v>
      </c>
      <c r="E875" s="140">
        <v>0.9569456301872846</v>
      </c>
      <c r="F875" s="140">
        <v>0.7167643360547747</v>
      </c>
      <c r="G875" s="140">
        <v>0.7592956411563483</v>
      </c>
      <c r="H875" s="140">
        <v>0.8592194531226787</v>
      </c>
      <c r="I875" s="140">
        <v>1.363255094524948</v>
      </c>
      <c r="J875" s="140">
        <v>1.098019425710672</v>
      </c>
      <c r="K875" s="140">
        <v>0.6999352406468426</v>
      </c>
    </row>
    <row r="876" spans="8:8" ht="14.4">
      <c r="A876" s="53">
        <v>41498.0</v>
      </c>
      <c r="B876" s="140">
        <v>0.613728734808735</v>
      </c>
      <c r="C876" s="140">
        <v>0.7654444296691356</v>
      </c>
      <c r="D876" s="140">
        <v>0.6850455067634402</v>
      </c>
      <c r="E876" s="140">
        <v>0.970925941311809</v>
      </c>
      <c r="F876" s="140">
        <v>0.7326188558966037</v>
      </c>
      <c r="G876" s="140">
        <v>0.7796744768605167</v>
      </c>
      <c r="H876" s="140">
        <v>0.8730237967845633</v>
      </c>
      <c r="I876" s="140">
        <v>1.363560116406404</v>
      </c>
      <c r="J876" s="140">
        <v>1.095267295854157</v>
      </c>
      <c r="K876" s="140">
        <v>0.7261355759665208</v>
      </c>
    </row>
    <row r="877" spans="8:8" ht="14.4">
      <c r="A877" s="53">
        <v>41499.0</v>
      </c>
      <c r="B877" s="140">
        <v>0.6133277637947696</v>
      </c>
      <c r="C877" s="140">
        <v>0.7690770087364086</v>
      </c>
      <c r="D877" s="140">
        <v>0.6953183108160889</v>
      </c>
      <c r="E877" s="140">
        <v>0.9760884320055186</v>
      </c>
      <c r="F877" s="140">
        <v>0.7371745988831455</v>
      </c>
      <c r="G877" s="140">
        <v>0.7846347527959849</v>
      </c>
      <c r="H877" s="140">
        <v>0.8743098186034877</v>
      </c>
      <c r="I877" s="140">
        <v>1.361023134235294</v>
      </c>
      <c r="J877" s="140">
        <v>1.105664709332861</v>
      </c>
      <c r="K877" s="140">
        <v>0.7319735426476927</v>
      </c>
    </row>
    <row r="878" spans="8:8" ht="14.4">
      <c r="A878" s="53">
        <v>41500.0</v>
      </c>
      <c r="B878" s="140">
        <v>0.6085862279536469</v>
      </c>
      <c r="C878" s="140">
        <v>0.7687531903616427</v>
      </c>
      <c r="D878" s="140">
        <v>0.6914894808189483</v>
      </c>
      <c r="E878" s="140">
        <v>0.9684145242598444</v>
      </c>
      <c r="F878" s="140">
        <v>0.7322002970774211</v>
      </c>
      <c r="G878" s="140">
        <v>0.7834379453040031</v>
      </c>
      <c r="H878" s="140">
        <v>0.8700140733517646</v>
      </c>
      <c r="I878" s="140">
        <v>1.356081901539876</v>
      </c>
      <c r="J878" s="140">
        <v>1.115587289089488</v>
      </c>
      <c r="K878" s="140">
        <v>0.728369648781618</v>
      </c>
    </row>
    <row r="879" spans="8:8" ht="14.4">
      <c r="A879" s="53">
        <v>41501.0</v>
      </c>
      <c r="B879" s="140">
        <v>0.6022911909361988</v>
      </c>
      <c r="C879" s="140">
        <v>0.75876614885505</v>
      </c>
      <c r="D879" s="140">
        <v>0.6835962162004182</v>
      </c>
      <c r="E879" s="140">
        <v>0.9563781317880681</v>
      </c>
      <c r="F879" s="140">
        <v>0.7274518499785619</v>
      </c>
      <c r="G879" s="140">
        <v>0.7721886419361268</v>
      </c>
      <c r="H879" s="140">
        <v>0.8633227278714181</v>
      </c>
      <c r="I879" s="140">
        <v>1.320873405694813</v>
      </c>
      <c r="J879" s="140">
        <v>1.108544019828739</v>
      </c>
      <c r="K879" s="140">
        <v>0.7204186771577604</v>
      </c>
    </row>
    <row r="880" spans="8:8" ht="14.4">
      <c r="A880" s="53">
        <v>41502.0</v>
      </c>
      <c r="B880" s="140">
        <v>0.5921960767658991</v>
      </c>
      <c r="C880" s="140">
        <v>0.7469417127897057</v>
      </c>
      <c r="D880" s="140">
        <v>0.6696737022861666</v>
      </c>
      <c r="E880" s="140">
        <v>0.9362274637180908</v>
      </c>
      <c r="F880" s="140">
        <v>0.7179361968502067</v>
      </c>
      <c r="G880" s="140">
        <v>0.7652213874858228</v>
      </c>
      <c r="H880" s="140">
        <v>0.8490268413265507</v>
      </c>
      <c r="I880" s="140">
        <v>1.289290924903619</v>
      </c>
      <c r="J880" s="140">
        <v>1.076632332397704</v>
      </c>
      <c r="K880" s="140">
        <v>0.7230647580856715</v>
      </c>
    </row>
    <row r="881" spans="8:8" ht="14.4">
      <c r="A881" s="53">
        <v>41505.0</v>
      </c>
      <c r="B881" s="140">
        <v>0.6022028828568752</v>
      </c>
      <c r="C881" s="140">
        <v>0.7583555093918989</v>
      </c>
      <c r="D881" s="140">
        <v>0.6826345896017816</v>
      </c>
      <c r="E881" s="140">
        <v>0.947573527174143</v>
      </c>
      <c r="F881" s="140">
        <v>0.7250499944735869</v>
      </c>
      <c r="G881" s="140">
        <v>0.7702328242995796</v>
      </c>
      <c r="H881" s="140">
        <v>0.8632647542665836</v>
      </c>
      <c r="I881" s="140">
        <v>1.312092019791489</v>
      </c>
      <c r="J881" s="140">
        <v>1.11481902190659</v>
      </c>
      <c r="K881" s="140">
        <v>0.7270118856931775</v>
      </c>
    </row>
    <row r="882" spans="8:8" ht="14.4">
      <c r="A882" s="53">
        <v>41506.0</v>
      </c>
      <c r="B882" s="140">
        <v>0.5956882641730534</v>
      </c>
      <c r="C882" s="140">
        <v>0.7566883652115498</v>
      </c>
      <c r="D882" s="140">
        <v>0.6805327791497751</v>
      </c>
      <c r="E882" s="140">
        <v>0.9418915622330665</v>
      </c>
      <c r="F882" s="140">
        <v>0.7235884942372859</v>
      </c>
      <c r="G882" s="140">
        <v>0.7597273763708204</v>
      </c>
      <c r="H882" s="140">
        <v>0.8617888331468231</v>
      </c>
      <c r="I882" s="140">
        <v>1.303735338804439</v>
      </c>
      <c r="J882" s="140">
        <v>1.122464668813294</v>
      </c>
      <c r="K882" s="140">
        <v>0.7224526951596497</v>
      </c>
    </row>
    <row r="883" spans="8:8" ht="14.4">
      <c r="A883" s="53">
        <v>41507.0</v>
      </c>
      <c r="B883" s="140">
        <v>0.5991967972503544</v>
      </c>
      <c r="C883" s="140">
        <v>0.7573591603244701</v>
      </c>
      <c r="D883" s="140">
        <v>0.6877085067027338</v>
      </c>
      <c r="E883" s="140">
        <v>0.9463760161405722</v>
      </c>
      <c r="F883" s="140">
        <v>0.7248984693880471</v>
      </c>
      <c r="G883" s="140">
        <v>0.7558965532259504</v>
      </c>
      <c r="H883" s="140">
        <v>0.8652983016820793</v>
      </c>
      <c r="I883" s="140">
        <v>1.30789172037998</v>
      </c>
      <c r="J883" s="140">
        <v>1.131843424640674</v>
      </c>
      <c r="K883" s="140">
        <v>0.7199930103020249</v>
      </c>
    </row>
    <row r="884" spans="8:8" ht="14.4">
      <c r="A884" s="53">
        <v>41508.0</v>
      </c>
      <c r="B884" s="140">
        <v>0.5956542539966873</v>
      </c>
      <c r="C884" s="140">
        <v>0.7575609538489678</v>
      </c>
      <c r="D884" s="140">
        <v>0.6992287823437757</v>
      </c>
      <c r="E884" s="140">
        <v>0.9460229667875469</v>
      </c>
      <c r="F884" s="140">
        <v>0.7208377017637764</v>
      </c>
      <c r="G884" s="140">
        <v>0.753937708571709</v>
      </c>
      <c r="H884" s="140">
        <v>0.8636830498870217</v>
      </c>
      <c r="I884" s="140">
        <v>1.317945966536386</v>
      </c>
      <c r="J884" s="140">
        <v>1.14602274734084</v>
      </c>
      <c r="K884" s="140">
        <v>0.7178733195280737</v>
      </c>
    </row>
    <row r="885" spans="8:8" ht="14.4">
      <c r="A885" s="53">
        <v>41509.0</v>
      </c>
      <c r="B885" s="140">
        <v>0.591889392267984</v>
      </c>
      <c r="C885" s="140">
        <v>0.7528801800324528</v>
      </c>
      <c r="D885" s="140">
        <v>0.6958594728779374</v>
      </c>
      <c r="E885" s="140">
        <v>0.947462769958448</v>
      </c>
      <c r="F885" s="140">
        <v>0.7187217894729018</v>
      </c>
      <c r="G885" s="140">
        <v>0.7519261250844609</v>
      </c>
      <c r="H885" s="140">
        <v>0.8588140468678761</v>
      </c>
      <c r="I885" s="140">
        <v>1.322205153560986</v>
      </c>
      <c r="J885" s="140">
        <v>1.152703634989065</v>
      </c>
      <c r="K885" s="140">
        <v>0.7082712122652399</v>
      </c>
    </row>
    <row r="886" spans="8:8" ht="14.4">
      <c r="A886" s="53">
        <v>41512.0</v>
      </c>
      <c r="B886" s="140">
        <v>0.6030652026377066</v>
      </c>
      <c r="C886" s="140">
        <v>0.7685153938138505</v>
      </c>
      <c r="D886" s="140">
        <v>0.7083226512102627</v>
      </c>
      <c r="E886" s="140">
        <v>0.9635411661988541</v>
      </c>
      <c r="F886" s="140">
        <v>0.7341980692837791</v>
      </c>
      <c r="G886" s="140">
        <v>0.7680843808710216</v>
      </c>
      <c r="H886" s="140">
        <v>0.8735405291083976</v>
      </c>
      <c r="I886" s="140">
        <v>1.342591560842854</v>
      </c>
      <c r="J886" s="140">
        <v>1.177121870346208</v>
      </c>
      <c r="K886" s="140">
        <v>0.7275711363178589</v>
      </c>
    </row>
    <row r="887" spans="8:8" ht="14.4">
      <c r="A887" s="53">
        <v>41513.0</v>
      </c>
      <c r="B887" s="140">
        <v>0.6067106780641414</v>
      </c>
      <c r="C887" s="140">
        <v>0.772265614505395</v>
      </c>
      <c r="D887" s="140">
        <v>0.7123440580749445</v>
      </c>
      <c r="E887" s="140">
        <v>0.9805775129681368</v>
      </c>
      <c r="F887" s="140">
        <v>0.7406148989888829</v>
      </c>
      <c r="G887" s="140">
        <v>0.7739902553053842</v>
      </c>
      <c r="H887" s="140">
        <v>0.8796087291778195</v>
      </c>
      <c r="I887" s="140">
        <v>1.345854756793898</v>
      </c>
      <c r="J887" s="140">
        <v>1.184837015568298</v>
      </c>
      <c r="K887" s="140">
        <v>0.7278644886188811</v>
      </c>
    </row>
    <row r="888" spans="8:8" ht="14.4">
      <c r="A888" s="53">
        <v>41514.0</v>
      </c>
      <c r="B888" s="140">
        <v>0.6111435463488</v>
      </c>
      <c r="C888" s="140">
        <v>0.7677780447479937</v>
      </c>
      <c r="D888" s="140">
        <v>0.7017563573948347</v>
      </c>
      <c r="E888" s="140">
        <v>1.024644423403606</v>
      </c>
      <c r="F888" s="140">
        <v>0.7401375167722536</v>
      </c>
      <c r="G888" s="140">
        <v>0.7687516714699311</v>
      </c>
      <c r="H888" s="140">
        <v>0.8719798544566812</v>
      </c>
      <c r="I888" s="140">
        <v>1.314528219223338</v>
      </c>
      <c r="J888" s="140">
        <v>1.164181657155474</v>
      </c>
      <c r="K888" s="140">
        <v>0.7213251537090173</v>
      </c>
    </row>
    <row r="889" spans="8:8" ht="14.4">
      <c r="A889" s="53">
        <v>41515.0</v>
      </c>
      <c r="B889" s="140">
        <v>0.6036456432574571</v>
      </c>
      <c r="C889" s="140">
        <v>0.7658055004121371</v>
      </c>
      <c r="D889" s="140">
        <v>0.7000878984278823</v>
      </c>
      <c r="E889" s="140">
        <v>1.000055096564834</v>
      </c>
      <c r="F889" s="140">
        <v>0.7408069411975626</v>
      </c>
      <c r="G889" s="140">
        <v>0.7745684031801394</v>
      </c>
      <c r="H889" s="140">
        <v>0.8721955341994205</v>
      </c>
      <c r="I889" s="140">
        <v>1.314336834363451</v>
      </c>
      <c r="J889" s="140">
        <v>1.160033289689248</v>
      </c>
      <c r="K889" s="140">
        <v>0.7223778347328893</v>
      </c>
    </row>
    <row r="890" spans="8:8" ht="14.4">
      <c r="A890" s="53">
        <v>41516.0</v>
      </c>
      <c r="B890" s="140">
        <v>0.5949234102518346</v>
      </c>
      <c r="C890" s="140">
        <v>0.7631025370132515</v>
      </c>
      <c r="D890" s="140">
        <v>0.6920290956842129</v>
      </c>
      <c r="E890" s="140">
        <v>0.9850992492944852</v>
      </c>
      <c r="F890" s="140">
        <v>0.7476363634885763</v>
      </c>
      <c r="G890" s="140">
        <v>0.7785473107874483</v>
      </c>
      <c r="H890" s="140">
        <v>0.8703170686347846</v>
      </c>
      <c r="I890" s="140">
        <v>1.290681439908473</v>
      </c>
      <c r="J890" s="140">
        <v>1.111473641548151</v>
      </c>
      <c r="K890" s="140">
        <v>0.7285404692288665</v>
      </c>
    </row>
    <row r="891" spans="8:8" ht="14.4">
      <c r="A891" s="53">
        <v>41519.0</v>
      </c>
      <c r="B891" s="140">
        <v>0.5994120899593828</v>
      </c>
      <c r="C891" s="140">
        <v>0.7773245364383228</v>
      </c>
      <c r="D891" s="140">
        <v>0.69956422423099</v>
      </c>
      <c r="E891" s="140">
        <v>0.9984916464702068</v>
      </c>
      <c r="F891" s="140">
        <v>0.7452323781539444</v>
      </c>
      <c r="G891" s="140">
        <v>0.7631328581017783</v>
      </c>
      <c r="H891" s="140">
        <v>0.8706431756651899</v>
      </c>
      <c r="I891" s="140">
        <v>1.301513301017552</v>
      </c>
      <c r="J891" s="140">
        <v>1.132523269037004</v>
      </c>
      <c r="K891" s="140">
        <v>0.7304523979610411</v>
      </c>
    </row>
    <row r="892" spans="8:8" ht="14.4">
      <c r="A892" s="53">
        <v>41520.0</v>
      </c>
      <c r="B892" s="140">
        <v>0.6048041791789458</v>
      </c>
      <c r="C892" s="140">
        <v>0.7853984804308314</v>
      </c>
      <c r="D892" s="140">
        <v>0.7147599585245956</v>
      </c>
      <c r="E892" s="140">
        <v>1.002978697062098</v>
      </c>
      <c r="F892" s="140">
        <v>0.7521449882315213</v>
      </c>
      <c r="G892" s="140">
        <v>0.7854966950082558</v>
      </c>
      <c r="H892" s="140">
        <v>0.885020883947885</v>
      </c>
      <c r="I892" s="140">
        <v>1.319699781535816</v>
      </c>
      <c r="J892" s="140">
        <v>1.154554917733252</v>
      </c>
      <c r="K892" s="140">
        <v>0.7418410225896089</v>
      </c>
    </row>
    <row r="893" spans="8:8" ht="14.4">
      <c r="A893" s="53">
        <v>41521.0</v>
      </c>
      <c r="B893" s="140">
        <v>0.6084539090615217</v>
      </c>
      <c r="C893" s="140">
        <v>0.7827262441518923</v>
      </c>
      <c r="D893" s="140">
        <v>0.7184731620593884</v>
      </c>
      <c r="E893" s="140">
        <v>1.030529532063017</v>
      </c>
      <c r="F893" s="140">
        <v>0.7542777145421982</v>
      </c>
      <c r="G893" s="140">
        <v>0.7824875529400135</v>
      </c>
      <c r="H893" s="140">
        <v>0.8859622266847671</v>
      </c>
      <c r="I893" s="140">
        <v>1.311400390114143</v>
      </c>
      <c r="J893" s="140">
        <v>1.154013636655846</v>
      </c>
      <c r="K893" s="140">
        <v>0.7393428586249934</v>
      </c>
    </row>
    <row r="894" spans="8:8" ht="14.4">
      <c r="A894" s="53">
        <v>41522.0</v>
      </c>
      <c r="B894" s="140">
        <v>0.6027940938594664</v>
      </c>
      <c r="C894" s="140">
        <v>0.7797553988957214</v>
      </c>
      <c r="D894" s="140">
        <v>0.7167571004594522</v>
      </c>
      <c r="E894" s="140">
        <v>1.020698888741552</v>
      </c>
      <c r="F894" s="140">
        <v>0.7505644217311584</v>
      </c>
      <c r="G894" s="140">
        <v>0.7794055819061158</v>
      </c>
      <c r="H894" s="140">
        <v>0.8876353517545148</v>
      </c>
      <c r="I894" s="140">
        <v>1.317276603838185</v>
      </c>
      <c r="J894" s="140">
        <v>1.174052184130737</v>
      </c>
      <c r="K894" s="140">
        <v>0.7376347576791638</v>
      </c>
    </row>
    <row r="895" spans="8:8" ht="14.4">
      <c r="A895" s="53">
        <v>41523.0</v>
      </c>
      <c r="B895" s="140">
        <v>0.6052733814172008</v>
      </c>
      <c r="C895" s="140">
        <v>0.7881871868353951</v>
      </c>
      <c r="D895" s="140">
        <v>0.7224256718009116</v>
      </c>
      <c r="E895" s="140">
        <v>1.052607435556433</v>
      </c>
      <c r="F895" s="140">
        <v>0.7588676924224085</v>
      </c>
      <c r="G895" s="140">
        <v>0.7817822150301055</v>
      </c>
      <c r="H895" s="140">
        <v>0.8892608164195706</v>
      </c>
      <c r="I895" s="140">
        <v>1.320043282285978</v>
      </c>
      <c r="J895" s="140">
        <v>1.182960084067353</v>
      </c>
      <c r="K895" s="140">
        <v>0.7466857436944175</v>
      </c>
    </row>
    <row r="896" spans="8:8" ht="14.4">
      <c r="A896" s="53">
        <v>41526.0</v>
      </c>
      <c r="B896" s="140">
        <v>0.6134239162555005</v>
      </c>
      <c r="C896" s="140">
        <v>0.7998268277808367</v>
      </c>
      <c r="D896" s="140">
        <v>0.7257403640093307</v>
      </c>
      <c r="E896" s="140">
        <v>1.076313685477565</v>
      </c>
      <c r="F896" s="140">
        <v>0.7733223164990876</v>
      </c>
      <c r="G896" s="140">
        <v>0.8019253168877158</v>
      </c>
      <c r="H896" s="140">
        <v>0.8980574642776933</v>
      </c>
      <c r="I896" s="140">
        <v>1.313827806049382</v>
      </c>
      <c r="J896" s="140">
        <v>1.18260510195642</v>
      </c>
      <c r="K896" s="140">
        <v>0.800567428416225</v>
      </c>
    </row>
    <row r="897" spans="8:8" ht="14.4">
      <c r="A897" s="53">
        <v>41527.0</v>
      </c>
      <c r="B897" s="140">
        <v>0.621414545032056</v>
      </c>
      <c r="C897" s="140">
        <v>0.8114638468205616</v>
      </c>
      <c r="D897" s="140">
        <v>0.7338069801434352</v>
      </c>
      <c r="E897" s="140">
        <v>1.065486123475701</v>
      </c>
      <c r="F897" s="140">
        <v>0.7915850718164656</v>
      </c>
      <c r="G897" s="140">
        <v>0.8158864239497146</v>
      </c>
      <c r="H897" s="140">
        <v>0.9094124957806319</v>
      </c>
      <c r="I897" s="140">
        <v>1.306565009634082</v>
      </c>
      <c r="J897" s="140">
        <v>1.178758957181375</v>
      </c>
      <c r="K897" s="140">
        <v>0.8135717021611465</v>
      </c>
    </row>
    <row r="898" spans="8:8" ht="14.4">
      <c r="A898" s="53">
        <v>41528.0</v>
      </c>
      <c r="B898" s="140">
        <v>0.6263410579072455</v>
      </c>
      <c r="C898" s="140">
        <v>0.8221749992819796</v>
      </c>
      <c r="D898" s="140">
        <v>0.7255829197943667</v>
      </c>
      <c r="E898" s="140">
        <v>1.028824611320899</v>
      </c>
      <c r="F898" s="140">
        <v>0.7942447113887982</v>
      </c>
      <c r="G898" s="140">
        <v>0.818143768721814</v>
      </c>
      <c r="H898" s="140">
        <v>0.9109358665790489</v>
      </c>
      <c r="I898" s="140">
        <v>1.295556462521685</v>
      </c>
      <c r="J898" s="140">
        <v>1.136747877802911</v>
      </c>
      <c r="K898" s="140">
        <v>0.8100445229264008</v>
      </c>
    </row>
    <row r="899" spans="8:8" ht="14.4">
      <c r="A899" s="53">
        <v>41529.0</v>
      </c>
      <c r="B899" s="140">
        <v>0.6222883652676093</v>
      </c>
      <c r="C899" s="140">
        <v>0.8176207071313764</v>
      </c>
      <c r="D899" s="140">
        <v>0.7274217879595238</v>
      </c>
      <c r="E899" s="140">
        <v>1.040695600354734</v>
      </c>
      <c r="F899" s="140">
        <v>0.7925454400723753</v>
      </c>
      <c r="G899" s="140">
        <v>0.8171873364808667</v>
      </c>
      <c r="H899" s="140">
        <v>0.9155651148311907</v>
      </c>
      <c r="I899" s="140">
        <v>1.298928174898566</v>
      </c>
      <c r="J899" s="140">
        <v>1.139439598362493</v>
      </c>
      <c r="K899" s="140">
        <v>0.834939258502493</v>
      </c>
    </row>
    <row r="900" spans="8:8" ht="14.4">
      <c r="A900" s="53">
        <v>41530.0</v>
      </c>
      <c r="B900" s="140">
        <v>0.619125653303858</v>
      </c>
      <c r="C900" s="140">
        <v>0.8130515004262954</v>
      </c>
      <c r="D900" s="140">
        <v>0.7289003005160177</v>
      </c>
      <c r="E900" s="140">
        <v>1.044272353407503</v>
      </c>
      <c r="F900" s="140">
        <v>0.7853117154989055</v>
      </c>
      <c r="G900" s="140">
        <v>0.8159938890001747</v>
      </c>
      <c r="H900" s="140">
        <v>0.9226366277596775</v>
      </c>
      <c r="I900" s="140">
        <v>1.309531015330484</v>
      </c>
      <c r="J900" s="140">
        <v>1.157846973959785</v>
      </c>
      <c r="K900" s="140">
        <v>0.8191897930985019</v>
      </c>
    </row>
    <row r="901" spans="8:8" ht="14.4">
      <c r="A901" s="53">
        <v>41533.0</v>
      </c>
      <c r="B901" s="140">
        <v>0.6168549709643196</v>
      </c>
      <c r="C901" s="140">
        <v>0.8105297585423967</v>
      </c>
      <c r="D901" s="140">
        <v>0.7336776902629492</v>
      </c>
      <c r="E901" s="140">
        <v>1.055399727877498</v>
      </c>
      <c r="F901" s="140">
        <v>0.7828657858658317</v>
      </c>
      <c r="G901" s="140">
        <v>0.8090137248435428</v>
      </c>
      <c r="H901" s="140">
        <v>0.924759691014557</v>
      </c>
      <c r="I901" s="140">
        <v>1.32179566097517</v>
      </c>
      <c r="J901" s="140">
        <v>1.173646433810469</v>
      </c>
      <c r="K901" s="140">
        <v>0.8134132150734917</v>
      </c>
    </row>
    <row r="902" spans="8:8" ht="14.4">
      <c r="A902" s="53">
        <v>41534.0</v>
      </c>
      <c r="B902" s="140">
        <v>0.604442843960599</v>
      </c>
      <c r="C902" s="140">
        <v>0.7995967844601645</v>
      </c>
      <c r="D902" s="140">
        <v>0.7257787456017262</v>
      </c>
      <c r="E902" s="140">
        <v>1.042931458526332</v>
      </c>
      <c r="F902" s="140">
        <v>0.7668847900600501</v>
      </c>
      <c r="G902" s="140">
        <v>0.7822422364664845</v>
      </c>
      <c r="H902" s="140">
        <v>0.9076544283959901</v>
      </c>
      <c r="I902" s="140">
        <v>1.304909482283273</v>
      </c>
      <c r="J902" s="140">
        <v>1.160488609925358</v>
      </c>
      <c r="K902" s="140">
        <v>0.7948735170293263</v>
      </c>
    </row>
    <row r="903" spans="8:8" ht="14.4">
      <c r="A903" s="53">
        <v>41535.0</v>
      </c>
      <c r="B903" s="140">
        <v>0.605156716660638</v>
      </c>
      <c r="C903" s="140">
        <v>0.800704939292492</v>
      </c>
      <c r="D903" s="140">
        <v>0.729237265692043</v>
      </c>
      <c r="E903" s="140">
        <v>1.044098954553242</v>
      </c>
      <c r="F903" s="140">
        <v>0.7701464201806605</v>
      </c>
      <c r="G903" s="140">
        <v>0.7889977955580432</v>
      </c>
      <c r="H903" s="140">
        <v>0.9154119460885027</v>
      </c>
      <c r="I903" s="140">
        <v>1.321251818508774</v>
      </c>
      <c r="J903" s="140">
        <v>1.17495405644994</v>
      </c>
      <c r="K903" s="140">
        <v>0.7965904538469479</v>
      </c>
    </row>
    <row r="904" spans="8:8" ht="14.4">
      <c r="A904" s="53">
        <v>41540.0</v>
      </c>
      <c r="B904" s="140">
        <v>0.6129471967874701</v>
      </c>
      <c r="C904" s="140">
        <v>0.8175959785433484</v>
      </c>
      <c r="D904" s="140">
        <v>0.7519297601374481</v>
      </c>
      <c r="E904" s="140">
        <v>1.055177657540271</v>
      </c>
      <c r="F904" s="140">
        <v>0.7822331841518105</v>
      </c>
      <c r="G904" s="140">
        <v>0.7991888347680681</v>
      </c>
      <c r="H904" s="140">
        <v>0.9327689998913796</v>
      </c>
      <c r="I904" s="140">
        <v>1.349719059281499</v>
      </c>
      <c r="J904" s="140">
        <v>1.216756035859554</v>
      </c>
      <c r="K904" s="140">
        <v>0.8015188514151466</v>
      </c>
    </row>
    <row r="905" spans="8:8" ht="14.4">
      <c r="A905" s="53">
        <v>41541.0</v>
      </c>
      <c r="B905" s="140">
        <v>0.6075259940037991</v>
      </c>
      <c r="C905" s="140">
        <v>0.8158049673417102</v>
      </c>
      <c r="D905" s="140">
        <v>0.7508989898805659</v>
      </c>
      <c r="E905" s="140">
        <v>1.057713306886743</v>
      </c>
      <c r="F905" s="140">
        <v>0.7816006582813888</v>
      </c>
      <c r="G905" s="140">
        <v>0.7956670710935831</v>
      </c>
      <c r="H905" s="140">
        <v>0.941298154828801</v>
      </c>
      <c r="I905" s="140">
        <v>1.3528614854751</v>
      </c>
      <c r="J905" s="140">
        <v>1.224871075713363</v>
      </c>
      <c r="K905" s="140">
        <v>0.7781705860246525</v>
      </c>
    </row>
    <row r="906" spans="8:8" ht="14.4">
      <c r="A906" s="53">
        <v>41542.0</v>
      </c>
      <c r="B906" s="140">
        <v>0.6038019352843114</v>
      </c>
      <c r="C906" s="140">
        <v>0.8069054634423666</v>
      </c>
      <c r="D906" s="140">
        <v>0.74832137789191</v>
      </c>
      <c r="E906" s="140">
        <v>1.056904157558294</v>
      </c>
      <c r="F906" s="140">
        <v>0.7703485517894705</v>
      </c>
      <c r="G906" s="140">
        <v>0.7896980355653528</v>
      </c>
      <c r="H906" s="140">
        <v>0.9447192367263646</v>
      </c>
      <c r="I906" s="140">
        <v>1.34644928247813</v>
      </c>
      <c r="J906" s="140">
        <v>1.225552885610681</v>
      </c>
      <c r="K906" s="140">
        <v>0.7736757358637809</v>
      </c>
    </row>
    <row r="907" spans="8:8" ht="14.4">
      <c r="A907" s="53">
        <v>41543.0</v>
      </c>
      <c r="B907" s="140">
        <v>0.5958433207261004</v>
      </c>
      <c r="C907" s="140">
        <v>0.7899705747541039</v>
      </c>
      <c r="D907" s="140">
        <v>0.7349486005126672</v>
      </c>
      <c r="E907" s="140">
        <v>1.028295688444853</v>
      </c>
      <c r="F907" s="140">
        <v>0.7495656490057072</v>
      </c>
      <c r="G907" s="140">
        <v>0.7674651289435612</v>
      </c>
      <c r="H907" s="140">
        <v>0.9261711535017794</v>
      </c>
      <c r="I907" s="140">
        <v>1.359813983973116</v>
      </c>
      <c r="J907" s="140">
        <v>1.201855013713951</v>
      </c>
      <c r="K907" s="140">
        <v>0.7566218687686276</v>
      </c>
    </row>
    <row r="908" spans="8:8" ht="14.4">
      <c r="A908" s="53">
        <v>41544.0</v>
      </c>
      <c r="B908" s="140">
        <v>0.5971661197403393</v>
      </c>
      <c r="C908" s="140">
        <v>0.7914913811127215</v>
      </c>
      <c r="D908" s="140">
        <v>0.7424118720561025</v>
      </c>
      <c r="E908" s="140">
        <v>1.015554073558547</v>
      </c>
      <c r="F908" s="140">
        <v>0.747041532442894</v>
      </c>
      <c r="G908" s="140">
        <v>0.7619595196375373</v>
      </c>
      <c r="H908" s="140">
        <v>0.9236346643142045</v>
      </c>
      <c r="I908" s="140">
        <v>1.384330568017224</v>
      </c>
      <c r="J908" s="140">
        <v>1.211205469359742</v>
      </c>
      <c r="K908" s="140">
        <v>0.7637541020841313</v>
      </c>
    </row>
    <row r="909" spans="8:8" ht="14.4">
      <c r="A909" s="53">
        <v>41547.0</v>
      </c>
      <c r="B909" s="140">
        <v>0.6006028644154188</v>
      </c>
      <c r="C909" s="140">
        <v>0.79903853217799</v>
      </c>
      <c r="D909" s="140">
        <v>0.7516177633079095</v>
      </c>
      <c r="E909" s="140">
        <v>1.017734867772025</v>
      </c>
      <c r="F909" s="140">
        <v>0.7538949295855779</v>
      </c>
      <c r="G909" s="140">
        <v>0.7693262281887058</v>
      </c>
      <c r="H909" s="140">
        <v>0.9380292794317711</v>
      </c>
      <c r="I909" s="140">
        <v>1.390679007222309</v>
      </c>
      <c r="J909" s="140">
        <v>1.245642153839794</v>
      </c>
      <c r="K909" s="140">
        <v>0.7632218591306115</v>
      </c>
    </row>
    <row r="910" spans="8:8" ht="14.4">
      <c r="A910" s="53">
        <v>41555.0</v>
      </c>
      <c r="B910" s="140">
        <v>0.6080517157422461</v>
      </c>
      <c r="C910" s="140">
        <v>0.8117710313142119</v>
      </c>
      <c r="D910" s="140">
        <v>0.7701869667997867</v>
      </c>
      <c r="E910" s="140">
        <v>1.044201994373373</v>
      </c>
      <c r="F910" s="140">
        <v>0.7672268132878094</v>
      </c>
      <c r="G910" s="140">
        <v>0.7942639839436111</v>
      </c>
      <c r="H910" s="140">
        <v>0.9482650122052244</v>
      </c>
      <c r="I910" s="140">
        <v>1.393988595279083</v>
      </c>
      <c r="J910" s="140">
        <v>1.273810369822206</v>
      </c>
      <c r="K910" s="140">
        <v>0.7690600320407721</v>
      </c>
    </row>
    <row r="911" spans="8:8" ht="14.4">
      <c r="A911" s="53">
        <v>41556.0</v>
      </c>
      <c r="B911" s="140">
        <v>0.6114128861518491</v>
      </c>
      <c r="C911" s="140">
        <v>0.8193097483954577</v>
      </c>
      <c r="D911" s="140">
        <v>0.7760267563725444</v>
      </c>
      <c r="E911" s="140">
        <v>1.059667539304886</v>
      </c>
      <c r="F911" s="140">
        <v>0.7765259238773413</v>
      </c>
      <c r="G911" s="140">
        <v>0.7955628500620626</v>
      </c>
      <c r="H911" s="140">
        <v>0.9588107784707437</v>
      </c>
      <c r="I911" s="140">
        <v>1.401518558043675</v>
      </c>
      <c r="J911" s="140">
        <v>1.290160512580423</v>
      </c>
      <c r="K911" s="140">
        <v>0.774685120326902</v>
      </c>
    </row>
    <row r="912" spans="8:8" ht="14.4">
      <c r="A912" s="53">
        <v>41557.0</v>
      </c>
      <c r="B912" s="140">
        <v>0.6084071162657108</v>
      </c>
      <c r="C912" s="140">
        <v>0.8117952729856132</v>
      </c>
      <c r="D912" s="140">
        <v>0.7802118014885442</v>
      </c>
      <c r="E912" s="140">
        <v>1.059304828161377</v>
      </c>
      <c r="F912" s="140">
        <v>0.768902677282281</v>
      </c>
      <c r="G912" s="140">
        <v>0.7977158669671469</v>
      </c>
      <c r="H912" s="140">
        <v>0.9654236750363547</v>
      </c>
      <c r="I912" s="140">
        <v>1.384360659244977</v>
      </c>
      <c r="J912" s="140">
        <v>1.267516808231838</v>
      </c>
      <c r="K912" s="140">
        <v>0.7567301512943309</v>
      </c>
    </row>
    <row r="913" spans="8:8" ht="14.4">
      <c r="A913" s="53">
        <v>41558.0</v>
      </c>
      <c r="B913" s="140">
        <v>0.6173318485800517</v>
      </c>
      <c r="C913" s="140">
        <v>0.8291620267116313</v>
      </c>
      <c r="D913" s="140">
        <v>0.7947641612912365</v>
      </c>
      <c r="E913" s="140">
        <v>1.066434713987668</v>
      </c>
      <c r="F913" s="140">
        <v>0.7825812307914388</v>
      </c>
      <c r="G913" s="140">
        <v>0.8073699561483504</v>
      </c>
      <c r="H913" s="140">
        <v>0.9810261603735803</v>
      </c>
      <c r="I913" s="140">
        <v>1.400529601797573</v>
      </c>
      <c r="J913" s="140">
        <v>1.268713337962518</v>
      </c>
      <c r="K913" s="140">
        <v>0.7741640509431232</v>
      </c>
    </row>
    <row r="914" spans="8:8" ht="14.4">
      <c r="A914" s="53">
        <v>41561.0</v>
      </c>
      <c r="B914" s="140">
        <v>0.6191767465019365</v>
      </c>
      <c r="C914" s="140">
        <v>0.8442528735127197</v>
      </c>
      <c r="D914" s="140">
        <v>0.8052762483385095</v>
      </c>
      <c r="E914" s="140">
        <v>1.069251889688153</v>
      </c>
      <c r="F914" s="140">
        <v>0.7946379678177812</v>
      </c>
      <c r="G914" s="140">
        <v>0.8015105807498129</v>
      </c>
      <c r="H914" s="140">
        <v>0.998558257242964</v>
      </c>
      <c r="I914" s="140">
        <v>1.400101792937463</v>
      </c>
      <c r="J914" s="140">
        <v>1.277349040489321</v>
      </c>
      <c r="K914" s="140">
        <v>0.7674689932135244</v>
      </c>
    </row>
    <row r="915" spans="8:8" ht="14.4">
      <c r="A915" s="53">
        <v>41562.0</v>
      </c>
      <c r="B915" s="140">
        <v>0.6186766781092234</v>
      </c>
      <c r="C915" s="140">
        <v>0.8435174593428864</v>
      </c>
      <c r="D915" s="140">
        <v>0.8012482149132908</v>
      </c>
      <c r="E915" s="140">
        <v>1.060565556274981</v>
      </c>
      <c r="F915" s="140">
        <v>0.7961892563216346</v>
      </c>
      <c r="G915" s="140">
        <v>0.8031615850798971</v>
      </c>
      <c r="H915" s="140">
        <v>0.9995617982886684</v>
      </c>
      <c r="I915" s="140">
        <v>1.419397650329862</v>
      </c>
      <c r="J915" s="140">
        <v>1.270629655972526</v>
      </c>
      <c r="K915" s="140">
        <v>0.7614466685373319</v>
      </c>
    </row>
    <row r="916" spans="8:8" ht="14.4">
      <c r="A916" s="53">
        <v>41563.0</v>
      </c>
      <c r="B916" s="140">
        <v>0.606580103530082</v>
      </c>
      <c r="C916" s="140">
        <v>0.8205415675772754</v>
      </c>
      <c r="D916" s="140">
        <v>0.782721168635989</v>
      </c>
      <c r="E916" s="140">
        <v>1.024914178427895</v>
      </c>
      <c r="F916" s="140">
        <v>0.7802381648873371</v>
      </c>
      <c r="G916" s="140">
        <v>0.7784120767405933</v>
      </c>
      <c r="H916" s="140">
        <v>0.9750665943693434</v>
      </c>
      <c r="I916" s="140">
        <v>1.391054933627742</v>
      </c>
      <c r="J916" s="140">
        <v>1.223277852367661</v>
      </c>
      <c r="K916" s="140">
        <v>0.7495540950530786</v>
      </c>
    </row>
    <row r="917" spans="8:8" ht="14.4">
      <c r="A917" s="53">
        <v>41564.0</v>
      </c>
      <c r="B917" s="140">
        <v>0.6076241968160162</v>
      </c>
      <c r="C917" s="140">
        <v>0.821003414230021</v>
      </c>
      <c r="D917" s="140">
        <v>0.7897391054252059</v>
      </c>
      <c r="E917" s="140">
        <v>1.022322063190679</v>
      </c>
      <c r="F917" s="140">
        <v>0.7827794760145028</v>
      </c>
      <c r="G917" s="140">
        <v>0.7755334486725406</v>
      </c>
      <c r="H917" s="140">
        <v>0.9739243652181262</v>
      </c>
      <c r="I917" s="140">
        <v>1.381793723540336</v>
      </c>
      <c r="J917" s="140">
        <v>1.211854269378504</v>
      </c>
      <c r="K917" s="140">
        <v>0.746564058877464</v>
      </c>
    </row>
    <row r="918" spans="8:8" ht="14.4">
      <c r="A918" s="53">
        <v>41565.0</v>
      </c>
      <c r="B918" s="140">
        <v>0.6072728862692321</v>
      </c>
      <c r="C918" s="140">
        <v>0.8249095602079829</v>
      </c>
      <c r="D918" s="140">
        <v>0.7876323504584551</v>
      </c>
      <c r="E918" s="140">
        <v>1.040024227457065</v>
      </c>
      <c r="F918" s="140">
        <v>0.7818643914915389</v>
      </c>
      <c r="G918" s="140">
        <v>0.7795634111749408</v>
      </c>
      <c r="H918" s="140">
        <v>0.9798690661371217</v>
      </c>
      <c r="I918" s="140">
        <v>1.384318331706056</v>
      </c>
      <c r="J918" s="140">
        <v>1.234274153590596</v>
      </c>
      <c r="K918" s="140">
        <v>0.7518592108535391</v>
      </c>
    </row>
    <row r="919" spans="8:8" ht="14.4">
      <c r="A919" s="53">
        <v>41568.0</v>
      </c>
      <c r="B919" s="140">
        <v>0.6171836046732699</v>
      </c>
      <c r="C919" s="140">
        <v>0.8435299682168258</v>
      </c>
      <c r="D919" s="140">
        <v>0.8163964936377941</v>
      </c>
      <c r="E919" s="140">
        <v>1.059988941712034</v>
      </c>
      <c r="F919" s="140">
        <v>0.79619783557582</v>
      </c>
      <c r="G919" s="140">
        <v>0.7880579812799577</v>
      </c>
      <c r="H919" s="140">
        <v>1.008481391391358</v>
      </c>
      <c r="I919" s="140">
        <v>1.418408618099993</v>
      </c>
      <c r="J919" s="140">
        <v>1.272678665492379</v>
      </c>
      <c r="K919" s="140">
        <v>0.7610163049698667</v>
      </c>
    </row>
    <row r="920" spans="8:8" ht="14.4">
      <c r="A920" s="53">
        <v>41569.0</v>
      </c>
      <c r="B920" s="140">
        <v>0.6169385992293038</v>
      </c>
      <c r="C920" s="140">
        <v>0.8408342012930594</v>
      </c>
      <c r="D920" s="140">
        <v>0.814308095224525</v>
      </c>
      <c r="E920" s="140">
        <v>1.050945506737789</v>
      </c>
      <c r="F920" s="140">
        <v>0.7934674382632451</v>
      </c>
      <c r="G920" s="140">
        <v>0.7818125012264134</v>
      </c>
      <c r="H920" s="140">
        <v>0.9988766036405573</v>
      </c>
      <c r="I920" s="140">
        <v>1.405477699292024</v>
      </c>
      <c r="J920" s="140">
        <v>1.23081442288087</v>
      </c>
      <c r="K920" s="140">
        <v>0.7505806972259119</v>
      </c>
    </row>
    <row r="921" spans="8:8" ht="14.4">
      <c r="A921" s="53">
        <v>41570.0</v>
      </c>
      <c r="B921" s="140">
        <v>0.6088304231045195</v>
      </c>
      <c r="C921" s="140">
        <v>0.8239919520286845</v>
      </c>
      <c r="D921" s="140">
        <v>0.7875818357858159</v>
      </c>
      <c r="E921" s="140">
        <v>1.02754084021006</v>
      </c>
      <c r="F921" s="140">
        <v>0.781312498271542</v>
      </c>
      <c r="G921" s="140">
        <v>0.7721260490239522</v>
      </c>
      <c r="H921" s="140">
        <v>0.9656015415342294</v>
      </c>
      <c r="I921" s="140">
        <v>1.377262758499369</v>
      </c>
      <c r="J921" s="140">
        <v>1.197347430291696</v>
      </c>
      <c r="K921" s="140">
        <v>0.7531051372004328</v>
      </c>
    </row>
    <row r="922" spans="8:8" ht="14.4">
      <c r="A922" s="53">
        <v>41571.0</v>
      </c>
      <c r="B922" s="140">
        <v>0.6005327185734108</v>
      </c>
      <c r="C922" s="140">
        <v>0.823611497259851</v>
      </c>
      <c r="D922" s="140">
        <v>0.7877943555484104</v>
      </c>
      <c r="E922" s="140">
        <v>1.022905211002575</v>
      </c>
      <c r="F922" s="140">
        <v>0.7729895573118366</v>
      </c>
      <c r="G922" s="140">
        <v>0.7652343822564233</v>
      </c>
      <c r="H922" s="140">
        <v>0.9608216253706051</v>
      </c>
      <c r="I922" s="140">
        <v>1.371096217529259</v>
      </c>
      <c r="J922" s="140">
        <v>1.192012501795871</v>
      </c>
      <c r="K922" s="140">
        <v>0.7448652057965972</v>
      </c>
    </row>
    <row r="923" spans="8:8" ht="14.4">
      <c r="A923" s="53">
        <v>41572.0</v>
      </c>
      <c r="B923" s="140">
        <v>0.5906855764732704</v>
      </c>
      <c r="C923" s="140">
        <v>0.8103622974533232</v>
      </c>
      <c r="D923" s="140">
        <v>0.7760500116555423</v>
      </c>
      <c r="E923" s="140">
        <v>0.9974661466348413</v>
      </c>
      <c r="F923" s="140">
        <v>0.7600939869379877</v>
      </c>
      <c r="G923" s="140">
        <v>0.7548131633515373</v>
      </c>
      <c r="H923" s="140">
        <v>0.9425251141254689</v>
      </c>
      <c r="I923" s="140">
        <v>1.333702518289754</v>
      </c>
      <c r="J923" s="140">
        <v>1.159434312052749</v>
      </c>
      <c r="K923" s="140">
        <v>0.7462955002239567</v>
      </c>
    </row>
    <row r="924" spans="8:8" ht="14.4">
      <c r="A924" s="53">
        <v>41575.0</v>
      </c>
      <c r="B924" s="140">
        <v>0.5892353558887958</v>
      </c>
      <c r="C924" s="140">
        <v>0.8080341862812325</v>
      </c>
      <c r="D924" s="140">
        <v>0.777592766795702</v>
      </c>
      <c r="E924" s="140">
        <v>1.011700777265956</v>
      </c>
      <c r="F924" s="140">
        <v>0.7602652997963779</v>
      </c>
      <c r="G924" s="140">
        <v>0.7480063919032155</v>
      </c>
      <c r="H924" s="140">
        <v>0.9416654243038814</v>
      </c>
      <c r="I924" s="140">
        <v>1.324935640759881</v>
      </c>
      <c r="J924" s="140">
        <v>1.160560418222343</v>
      </c>
      <c r="K924" s="140">
        <v>0.7465813098802432</v>
      </c>
    </row>
    <row r="925" spans="8:8" ht="14.4">
      <c r="A925" s="53">
        <v>41576.0</v>
      </c>
      <c r="B925" s="140">
        <v>0.5789849124748647</v>
      </c>
      <c r="C925" s="140">
        <v>0.7860097095327074</v>
      </c>
      <c r="D925" s="140">
        <v>0.7546842886541848</v>
      </c>
      <c r="E925" s="140">
        <v>0.9789658000476598</v>
      </c>
      <c r="F925" s="140">
        <v>0.7516944951807489</v>
      </c>
      <c r="G925" s="140">
        <v>0.7329187550606994</v>
      </c>
      <c r="H925" s="140">
        <v>0.9241327183301343</v>
      </c>
      <c r="I925" s="140">
        <v>1.299898550573262</v>
      </c>
      <c r="J925" s="140">
        <v>1.135733701201028</v>
      </c>
      <c r="K925" s="140">
        <v>0.7653832714380722</v>
      </c>
    </row>
    <row r="926" spans="8:8" ht="14.4">
      <c r="A926" s="53">
        <v>41577.0</v>
      </c>
      <c r="B926" s="140">
        <v>0.5881999469292468</v>
      </c>
      <c r="C926" s="140">
        <v>0.8048299724200636</v>
      </c>
      <c r="D926" s="140">
        <v>0.7642351937560221</v>
      </c>
      <c r="E926" s="140">
        <v>1.006524679977805</v>
      </c>
      <c r="F926" s="140">
        <v>0.7691942544241422</v>
      </c>
      <c r="G926" s="140">
        <v>0.7427546294177736</v>
      </c>
      <c r="H926" s="140">
        <v>0.9399264520212693</v>
      </c>
      <c r="I926" s="140">
        <v>1.317579086684238</v>
      </c>
      <c r="J926" s="140">
        <v>1.14684510144409</v>
      </c>
      <c r="K926" s="140">
        <v>0.7716330257949515</v>
      </c>
    </row>
    <row r="927" spans="8:8" ht="14.4">
      <c r="A927" s="53">
        <v>41578.0</v>
      </c>
      <c r="B927" s="140">
        <v>0.5836921897146993</v>
      </c>
      <c r="C927" s="140">
        <v>0.7972601486895033</v>
      </c>
      <c r="D927" s="140">
        <v>0.7443896816633306</v>
      </c>
      <c r="E927" s="140">
        <v>0.993173431666422</v>
      </c>
      <c r="F927" s="140">
        <v>0.7629363860592084</v>
      </c>
      <c r="G927" s="140">
        <v>0.7494613609303021</v>
      </c>
      <c r="H927" s="140">
        <v>0.9222420593958621</v>
      </c>
      <c r="I927" s="140">
        <v>1.295444112996247</v>
      </c>
      <c r="J927" s="140">
        <v>1.124886401722764</v>
      </c>
      <c r="K927" s="140">
        <v>0.7587935677550721</v>
      </c>
    </row>
    <row r="928" spans="8:8" ht="14.4">
      <c r="A928" s="53">
        <v>41579.0</v>
      </c>
      <c r="B928" s="140">
        <v>0.5840509900301002</v>
      </c>
      <c r="C928" s="140">
        <v>0.7983078647846097</v>
      </c>
      <c r="D928" s="140">
        <v>0.7422628838676653</v>
      </c>
      <c r="E928" s="140">
        <v>0.991953373778894</v>
      </c>
      <c r="F928" s="140">
        <v>0.7610056532524674</v>
      </c>
      <c r="G928" s="140">
        <v>0.7536743654234768</v>
      </c>
      <c r="H928" s="140">
        <v>0.9137090286401834</v>
      </c>
      <c r="I928" s="140">
        <v>1.299833472247574</v>
      </c>
      <c r="J928" s="140">
        <v>1.11492033508913</v>
      </c>
      <c r="K928" s="140">
        <v>0.7683402129363907</v>
      </c>
    </row>
    <row r="929" spans="8:8" ht="14.4">
      <c r="A929" s="53">
        <v>41582.0</v>
      </c>
      <c r="B929" s="140">
        <v>0.5870895642884048</v>
      </c>
      <c r="C929" s="140">
        <v>0.8070893352961178</v>
      </c>
      <c r="D929" s="140">
        <v>0.7494527195400286</v>
      </c>
      <c r="E929" s="140">
        <v>0.9915125373967867</v>
      </c>
      <c r="F929" s="140">
        <v>0.7648148802378026</v>
      </c>
      <c r="G929" s="140">
        <v>0.7520200965084519</v>
      </c>
      <c r="H929" s="140">
        <v>0.919231703839766</v>
      </c>
      <c r="I929" s="140">
        <v>1.291844310926422</v>
      </c>
      <c r="J929" s="140">
        <v>1.121318769816837</v>
      </c>
      <c r="K929" s="140">
        <v>0.7617531001027497</v>
      </c>
    </row>
    <row r="930" spans="8:8" ht="14.4">
      <c r="A930" s="53">
        <v>41583.0</v>
      </c>
      <c r="B930" s="140">
        <v>0.5915498799810973</v>
      </c>
      <c r="C930" s="140">
        <v>0.8145198821097273</v>
      </c>
      <c r="D930" s="140">
        <v>0.7572641352143511</v>
      </c>
      <c r="E930" s="140">
        <v>0.9926039023901824</v>
      </c>
      <c r="F930" s="140">
        <v>0.7706154067776977</v>
      </c>
      <c r="G930" s="140">
        <v>0.7566987273493867</v>
      </c>
      <c r="H930" s="140">
        <v>0.9311660232028075</v>
      </c>
      <c r="I930" s="140">
        <v>1.296918622945172</v>
      </c>
      <c r="J930" s="140">
        <v>1.14689667770149</v>
      </c>
      <c r="K930" s="140">
        <v>0.7570460283005234</v>
      </c>
    </row>
    <row r="931" spans="8:8" ht="14.4">
      <c r="A931" s="53">
        <v>41584.0</v>
      </c>
      <c r="B931" s="140">
        <v>0.5917901165318743</v>
      </c>
      <c r="C931" s="140">
        <v>0.8030357026730504</v>
      </c>
      <c r="D931" s="140">
        <v>0.7534157300094663</v>
      </c>
      <c r="E931" s="140">
        <v>0.989074633387798</v>
      </c>
      <c r="F931" s="140">
        <v>0.7623828071555375</v>
      </c>
      <c r="G931" s="140">
        <v>0.7454507823209886</v>
      </c>
      <c r="H931" s="140">
        <v>0.9233831074882516</v>
      </c>
      <c r="I931" s="140">
        <v>1.280177892597756</v>
      </c>
      <c r="J931" s="140">
        <v>1.131713944351475</v>
      </c>
      <c r="K931" s="140">
        <v>0.7454410707209713</v>
      </c>
    </row>
    <row r="932" spans="8:8" ht="14.4">
      <c r="A932" s="53">
        <v>41585.0</v>
      </c>
      <c r="B932" s="140">
        <v>0.5872085011924756</v>
      </c>
      <c r="C932" s="140">
        <v>0.7936673839650962</v>
      </c>
      <c r="D932" s="140">
        <v>0.741959369930437</v>
      </c>
      <c r="E932" s="140">
        <v>0.9740722463851338</v>
      </c>
      <c r="F932" s="140">
        <v>0.7591807106206461</v>
      </c>
      <c r="G932" s="140">
        <v>0.7407619299263197</v>
      </c>
      <c r="H932" s="140">
        <v>0.9109317205731544</v>
      </c>
      <c r="I932" s="140">
        <v>1.258366388449901</v>
      </c>
      <c r="J932" s="140">
        <v>1.112147122151363</v>
      </c>
      <c r="K932" s="140">
        <v>0.7457054323889488</v>
      </c>
    </row>
    <row r="933" spans="8:8" ht="14.4">
      <c r="A933" s="53">
        <v>41586.0</v>
      </c>
      <c r="B933" s="140">
        <v>0.5769291779027995</v>
      </c>
      <c r="C933" s="140">
        <v>0.7837417561151641</v>
      </c>
      <c r="D933" s="140">
        <v>0.725011278034838</v>
      </c>
      <c r="E933" s="140">
        <v>0.9638463626165704</v>
      </c>
      <c r="F933" s="140">
        <v>0.7518403741547256</v>
      </c>
      <c r="G933" s="140">
        <v>0.7340732601824806</v>
      </c>
      <c r="H933" s="140">
        <v>0.8993923038170267</v>
      </c>
      <c r="I933" s="140">
        <v>1.240412921884323</v>
      </c>
      <c r="J933" s="140">
        <v>1.095698050743378</v>
      </c>
      <c r="K933" s="140">
        <v>0.7340150342503826</v>
      </c>
    </row>
    <row r="934" spans="8:8" ht="14.4">
      <c r="A934" s="53">
        <v>41589.0</v>
      </c>
      <c r="B934" s="140">
        <v>0.5776550961657154</v>
      </c>
      <c r="C934" s="140">
        <v>0.7932959153000191</v>
      </c>
      <c r="D934" s="140">
        <v>0.7332024767650194</v>
      </c>
      <c r="E934" s="140">
        <v>0.9633804735060906</v>
      </c>
      <c r="F934" s="140">
        <v>0.7521825888337542</v>
      </c>
      <c r="G934" s="140">
        <v>0.7249103967385843</v>
      </c>
      <c r="H934" s="140">
        <v>0.9050354972800727</v>
      </c>
      <c r="I934" s="140">
        <v>1.269366033449506</v>
      </c>
      <c r="J934" s="140">
        <v>1.100800001739487</v>
      </c>
      <c r="K934" s="140">
        <v>0.734879202502343</v>
      </c>
    </row>
    <row r="935" spans="8:8" ht="14.4">
      <c r="A935" s="53">
        <v>41590.0</v>
      </c>
      <c r="B935" s="140">
        <v>0.5819493491091514</v>
      </c>
      <c r="C935" s="140">
        <v>0.7976478091095859</v>
      </c>
      <c r="D935" s="140">
        <v>0.7412731646801188</v>
      </c>
      <c r="E935" s="140">
        <v>0.9742567409256139</v>
      </c>
      <c r="F935" s="140">
        <v>0.7560871404996964</v>
      </c>
      <c r="G935" s="140">
        <v>0.7324043563410276</v>
      </c>
      <c r="H935" s="140">
        <v>0.915509914954842</v>
      </c>
      <c r="I935" s="140">
        <v>1.288570219520787</v>
      </c>
      <c r="J935" s="140">
        <v>1.108691270775661</v>
      </c>
      <c r="K935" s="140">
        <v>0.7458427478906421</v>
      </c>
    </row>
    <row r="936" spans="8:8" ht="14.4">
      <c r="A936" s="53">
        <v>41591.0</v>
      </c>
      <c r="B936" s="140">
        <v>0.570233592304723</v>
      </c>
      <c r="C936" s="140">
        <v>0.7801384661947783</v>
      </c>
      <c r="D936" s="140">
        <v>0.7220581487692003</v>
      </c>
      <c r="E936" s="140">
        <v>0.9829890340510519</v>
      </c>
      <c r="F936" s="140">
        <v>0.7401627655254639</v>
      </c>
      <c r="G936" s="140">
        <v>0.7214179669737752</v>
      </c>
      <c r="H936" s="140">
        <v>0.8984193782791892</v>
      </c>
      <c r="I936" s="140">
        <v>1.266871506700893</v>
      </c>
      <c r="J936" s="140">
        <v>1.099619420233524</v>
      </c>
      <c r="K936" s="140">
        <v>0.722897804440676</v>
      </c>
    </row>
    <row r="937" spans="8:8" ht="14.4">
      <c r="A937" s="53">
        <v>41592.0</v>
      </c>
      <c r="B937" s="140">
        <v>0.5748861902476882</v>
      </c>
      <c r="C937" s="140">
        <v>0.7938488819106632</v>
      </c>
      <c r="D937" s="140">
        <v>0.7329290393208208</v>
      </c>
      <c r="E937" s="140">
        <v>1.041572619908889</v>
      </c>
      <c r="F937" s="140">
        <v>0.7444294036856318</v>
      </c>
      <c r="G937" s="140">
        <v>0.7204885277823305</v>
      </c>
      <c r="H937" s="140">
        <v>0.9089512718376141</v>
      </c>
      <c r="I937" s="140">
        <v>1.28766360319696</v>
      </c>
      <c r="J937" s="140">
        <v>1.12832654961085</v>
      </c>
      <c r="K937" s="140">
        <v>0.7214419312774525</v>
      </c>
    </row>
    <row r="938" spans="8:8" ht="14.4">
      <c r="A938" s="53">
        <v>41593.0</v>
      </c>
      <c r="B938" s="140">
        <v>0.5849012973654908</v>
      </c>
      <c r="C938" s="140">
        <v>0.8077418001454393</v>
      </c>
      <c r="D938" s="140">
        <v>0.7474472151712804</v>
      </c>
      <c r="E938" s="140">
        <v>1.082602486157106</v>
      </c>
      <c r="F938" s="140">
        <v>0.7591531591528323</v>
      </c>
      <c r="G938" s="140">
        <v>0.7356713623992109</v>
      </c>
      <c r="H938" s="140">
        <v>0.9257418104281475</v>
      </c>
      <c r="I938" s="140">
        <v>1.300935107861809</v>
      </c>
      <c r="J938" s="140">
        <v>1.151800711381894</v>
      </c>
      <c r="K938" s="140">
        <v>0.7404968783665012</v>
      </c>
    </row>
    <row r="939" spans="8:8" ht="14.4">
      <c r="A939" s="53">
        <v>41596.0</v>
      </c>
      <c r="B939" s="140">
        <v>0.5966816328692024</v>
      </c>
      <c r="C939" s="140">
        <v>0.8271047965760199</v>
      </c>
      <c r="D939" s="140">
        <v>0.7644523776320472</v>
      </c>
      <c r="E939" s="140">
        <v>1.134862315983146</v>
      </c>
      <c r="F939" s="140">
        <v>0.7769101374005369</v>
      </c>
      <c r="G939" s="140">
        <v>0.7558647490448562</v>
      </c>
      <c r="H939" s="140">
        <v>0.9478383077992868</v>
      </c>
      <c r="I939" s="140">
        <v>1.315644906236972</v>
      </c>
      <c r="J939" s="140">
        <v>1.177336874198312</v>
      </c>
      <c r="K939" s="140">
        <v>0.7813640403889703</v>
      </c>
    </row>
    <row r="940" spans="8:8" ht="14.4">
      <c r="A940" s="53">
        <v>41597.0</v>
      </c>
      <c r="B940" s="140">
        <v>0.5966665244659679</v>
      </c>
      <c r="C940" s="140">
        <v>0.8283401891894374</v>
      </c>
      <c r="D940" s="140">
        <v>0.7655144708881154</v>
      </c>
      <c r="E940" s="140">
        <v>1.126093878760338</v>
      </c>
      <c r="F940" s="140">
        <v>0.7787229262260555</v>
      </c>
      <c r="G940" s="140">
        <v>0.7564301280783337</v>
      </c>
      <c r="H940" s="140">
        <v>0.9465810682778418</v>
      </c>
      <c r="I940" s="140">
        <v>1.312869926698545</v>
      </c>
      <c r="J940" s="140">
        <v>1.182680814512008</v>
      </c>
      <c r="K940" s="140">
        <v>0.7729313432263687</v>
      </c>
    </row>
    <row r="941" spans="8:8" ht="14.4">
      <c r="A941" s="53">
        <v>41598.0</v>
      </c>
      <c r="B941" s="140">
        <v>0.5991529776503425</v>
      </c>
      <c r="C941" s="140">
        <v>0.838600106366719</v>
      </c>
      <c r="D941" s="140">
        <v>0.7705260694719828</v>
      </c>
      <c r="E941" s="140">
        <v>1.194259041182605</v>
      </c>
      <c r="F941" s="140">
        <v>0.7846623923035875</v>
      </c>
      <c r="G941" s="140">
        <v>0.7602581168482649</v>
      </c>
      <c r="H941" s="140">
        <v>0.9520091860086023</v>
      </c>
      <c r="I941" s="140">
        <v>1.318665108312585</v>
      </c>
      <c r="J941" s="140">
        <v>1.194417935936528</v>
      </c>
      <c r="K941" s="140">
        <v>0.77571028723115</v>
      </c>
    </row>
    <row r="942" spans="8:8" ht="14.4">
      <c r="A942" s="53">
        <v>41599.0</v>
      </c>
      <c r="B942" s="140">
        <v>0.5982694930324648</v>
      </c>
      <c r="C942" s="140">
        <v>0.8298896454529973</v>
      </c>
      <c r="D942" s="140">
        <v>0.7690911396855015</v>
      </c>
      <c r="E942" s="140">
        <v>1.163198371169285</v>
      </c>
      <c r="F942" s="140">
        <v>0.7827538593593812</v>
      </c>
      <c r="G942" s="140">
        <v>0.7496569775207205</v>
      </c>
      <c r="H942" s="140">
        <v>0.9526669613924471</v>
      </c>
      <c r="I942" s="140">
        <v>1.313627966537118</v>
      </c>
      <c r="J942" s="140">
        <v>1.19370081237223</v>
      </c>
      <c r="K942" s="140">
        <v>0.7691643971510919</v>
      </c>
    </row>
    <row r="943" spans="8:8" ht="14.4">
      <c r="A943" s="53">
        <v>41600.0</v>
      </c>
      <c r="B943" s="140">
        <v>0.599206458468669</v>
      </c>
      <c r="C943" s="140">
        <v>0.827739952742866</v>
      </c>
      <c r="D943" s="140">
        <v>0.7624740188339323</v>
      </c>
      <c r="E943" s="140">
        <v>1.164238935819877</v>
      </c>
      <c r="F943" s="140">
        <v>0.7774938104396906</v>
      </c>
      <c r="G943" s="140">
        <v>0.7419837994537904</v>
      </c>
      <c r="H943" s="140">
        <v>0.9479308136594444</v>
      </c>
      <c r="I943" s="140">
        <v>1.304638826820778</v>
      </c>
      <c r="J943" s="140">
        <v>1.182026930295063</v>
      </c>
      <c r="K943" s="140">
        <v>0.767114550449832</v>
      </c>
    </row>
    <row r="944" spans="8:8" ht="14.4">
      <c r="A944" s="53">
        <v>41603.0</v>
      </c>
      <c r="B944" s="140">
        <v>0.5942311449314414</v>
      </c>
      <c r="C944" s="140">
        <v>0.8321521055616978</v>
      </c>
      <c r="D944" s="140">
        <v>0.7620971842274308</v>
      </c>
      <c r="E944" s="140">
        <v>1.194774173107853</v>
      </c>
      <c r="F944" s="140">
        <v>0.7779822405163958</v>
      </c>
      <c r="G944" s="140">
        <v>0.7417952541262789</v>
      </c>
      <c r="H944" s="140">
        <v>0.9469439115494606</v>
      </c>
      <c r="I944" s="140">
        <v>1.30802805860516</v>
      </c>
      <c r="J944" s="140">
        <v>1.179152879346073</v>
      </c>
      <c r="K944" s="140">
        <v>0.7625678285389127</v>
      </c>
    </row>
    <row r="945" spans="8:8" ht="14.4">
      <c r="A945" s="53">
        <v>41604.0</v>
      </c>
      <c r="B945" s="140">
        <v>0.5937387741033653</v>
      </c>
      <c r="C945" s="140">
        <v>0.8319584302804925</v>
      </c>
      <c r="D945" s="140">
        <v>0.7614727468010316</v>
      </c>
      <c r="E945" s="140">
        <v>1.195739757421014</v>
      </c>
      <c r="F945" s="140">
        <v>0.7793611058771546</v>
      </c>
      <c r="G945" s="140">
        <v>0.7376643500359918</v>
      </c>
      <c r="H945" s="140">
        <v>0.9479553315589743</v>
      </c>
      <c r="I945" s="140">
        <v>1.312739130239586</v>
      </c>
      <c r="J945" s="140">
        <v>1.186791274086253</v>
      </c>
      <c r="K945" s="140">
        <v>0.7625138180519192</v>
      </c>
    </row>
    <row r="946" spans="8:8" ht="14.4">
      <c r="A946" s="53">
        <v>41605.0</v>
      </c>
      <c r="B946" s="140">
        <v>0.5997218216905824</v>
      </c>
      <c r="C946" s="140">
        <v>0.8411522672636972</v>
      </c>
      <c r="D946" s="140">
        <v>0.7734789362143298</v>
      </c>
      <c r="E946" s="140">
        <v>1.245003636584022</v>
      </c>
      <c r="F946" s="140">
        <v>0.7865982844883577</v>
      </c>
      <c r="G946" s="140">
        <v>0.7408450704630144</v>
      </c>
      <c r="H946" s="140">
        <v>0.9530152525606859</v>
      </c>
      <c r="I946" s="140">
        <v>1.322082178255126</v>
      </c>
      <c r="J946" s="140">
        <v>1.217876391964092</v>
      </c>
      <c r="K946" s="140">
        <v>0.7729269519754047</v>
      </c>
    </row>
    <row r="947" spans="8:8" ht="14.4">
      <c r="A947" s="53">
        <v>41606.0</v>
      </c>
      <c r="B947" s="140">
        <v>0.6110874290452136</v>
      </c>
      <c r="C947" s="140">
        <v>0.8508007394429363</v>
      </c>
      <c r="D947" s="140">
        <v>0.7818003507162994</v>
      </c>
      <c r="E947" s="140">
        <v>1.226677802721871</v>
      </c>
      <c r="F947" s="140">
        <v>0.7933047338742137</v>
      </c>
      <c r="G947" s="140">
        <v>0.7491754579005659</v>
      </c>
      <c r="H947" s="140">
        <v>0.9624225160207639</v>
      </c>
      <c r="I947" s="140">
        <v>1.334547184812082</v>
      </c>
      <c r="J947" s="140">
        <v>1.224913297449238</v>
      </c>
      <c r="K947" s="140">
        <v>0.7750770241605678</v>
      </c>
    </row>
    <row r="948" spans="8:8" ht="14.4">
      <c r="A948" s="53">
        <v>41607.0</v>
      </c>
      <c r="B948" s="140">
        <v>0.6105281340156529</v>
      </c>
      <c r="C948" s="140">
        <v>0.8556270451453287</v>
      </c>
      <c r="D948" s="140">
        <v>0.7874359742204537</v>
      </c>
      <c r="E948" s="140">
        <v>1.268074448592344</v>
      </c>
      <c r="F948" s="140">
        <v>0.79417913757795</v>
      </c>
      <c r="G948" s="140">
        <v>0.7492968894940362</v>
      </c>
      <c r="H948" s="140">
        <v>0.9654264509351422</v>
      </c>
      <c r="I948" s="140">
        <v>1.34897045110676</v>
      </c>
      <c r="J948" s="140">
        <v>1.242968515945359</v>
      </c>
      <c r="K948" s="140">
        <v>0.7742464753259055</v>
      </c>
    </row>
    <row r="949" spans="8:8" ht="14.4">
      <c r="A949" s="53">
        <v>41610.0</v>
      </c>
      <c r="B949" s="140">
        <v>0.5923659712422192</v>
      </c>
      <c r="C949" s="140">
        <v>0.8185053744114167</v>
      </c>
      <c r="D949" s="140">
        <v>0.7484842126151052</v>
      </c>
      <c r="E949" s="140">
        <v>1.17697896874559</v>
      </c>
      <c r="F949" s="140">
        <v>0.7726846213922399</v>
      </c>
      <c r="G949" s="140">
        <v>0.7248759494112565</v>
      </c>
      <c r="H949" s="140">
        <v>0.9219334171124338</v>
      </c>
      <c r="I949" s="140">
        <v>1.292127786534009</v>
      </c>
      <c r="J949" s="140">
        <v>1.163544502816822</v>
      </c>
      <c r="K949" s="140">
        <v>0.7947930454163195</v>
      </c>
    </row>
    <row r="950" spans="8:8" ht="14.4">
      <c r="A950" s="53">
        <v>41611.0</v>
      </c>
      <c r="B950" s="140">
        <v>0.6024091600380347</v>
      </c>
      <c r="C950" s="140">
        <v>0.837293701372161</v>
      </c>
      <c r="D950" s="140">
        <v>0.7644784490253714</v>
      </c>
      <c r="E950" s="140">
        <v>1.200887072911191</v>
      </c>
      <c r="F950" s="140">
        <v>0.7870819650526204</v>
      </c>
      <c r="G950" s="140">
        <v>0.7352193413024568</v>
      </c>
      <c r="H950" s="140">
        <v>0.9403610142574372</v>
      </c>
      <c r="I950" s="140">
        <v>1.318616675819395</v>
      </c>
      <c r="J950" s="140">
        <v>1.176955725471087</v>
      </c>
      <c r="K950" s="140">
        <v>0.7917807117732943</v>
      </c>
    </row>
    <row r="951" spans="8:8" ht="14.4">
      <c r="A951" s="53">
        <v>41612.0</v>
      </c>
      <c r="B951" s="140">
        <v>0.6088677640251721</v>
      </c>
      <c r="C951" s="140">
        <v>0.8535304635677908</v>
      </c>
      <c r="D951" s="140">
        <v>0.77755515673606</v>
      </c>
      <c r="E951" s="140">
        <v>1.208693096796321</v>
      </c>
      <c r="F951" s="140">
        <v>0.803385708064483</v>
      </c>
      <c r="G951" s="140">
        <v>0.749564929576349</v>
      </c>
      <c r="H951" s="140">
        <v>0.9569710835191663</v>
      </c>
      <c r="I951" s="140">
        <v>1.334846614279108</v>
      </c>
      <c r="J951" s="140">
        <v>1.184400267754664</v>
      </c>
      <c r="K951" s="140">
        <v>0.7980083805791315</v>
      </c>
    </row>
    <row r="952" spans="8:8" ht="14.4">
      <c r="A952" s="53">
        <v>41613.0</v>
      </c>
      <c r="B952" s="140">
        <v>0.6088480978085719</v>
      </c>
      <c r="C952" s="140">
        <v>0.8568627668640246</v>
      </c>
      <c r="D952" s="140">
        <v>0.7757315403755685</v>
      </c>
      <c r="E952" s="140">
        <v>1.19204587389504</v>
      </c>
      <c r="F952" s="140">
        <v>0.7990881261174373</v>
      </c>
      <c r="G952" s="140">
        <v>0.749081052315106</v>
      </c>
      <c r="H952" s="140">
        <v>0.9584317110302234</v>
      </c>
      <c r="I952" s="140">
        <v>1.333504911977897</v>
      </c>
      <c r="J952" s="140">
        <v>1.162673488760928</v>
      </c>
      <c r="K952" s="140">
        <v>0.7963383098356862</v>
      </c>
    </row>
    <row r="953" spans="8:8" ht="14.4">
      <c r="A953" s="53">
        <v>41614.0</v>
      </c>
      <c r="B953" s="140">
        <v>0.6065224056748489</v>
      </c>
      <c r="C953" s="140">
        <v>0.8560647894323495</v>
      </c>
      <c r="D953" s="140">
        <v>0.7719609464704772</v>
      </c>
      <c r="E953" s="140">
        <v>1.168529158146755</v>
      </c>
      <c r="F953" s="140">
        <v>0.7973728161157273</v>
      </c>
      <c r="G953" s="140">
        <v>0.7465669035863278</v>
      </c>
      <c r="H953" s="140">
        <v>0.9590320644900248</v>
      </c>
      <c r="I953" s="140">
        <v>1.330167637374718</v>
      </c>
      <c r="J953" s="140">
        <v>1.156033253680776</v>
      </c>
      <c r="K953" s="140">
        <v>0.7867777561700868</v>
      </c>
    </row>
    <row r="954" spans="8:8" ht="14.4">
      <c r="A954" s="53">
        <v>41617.0</v>
      </c>
      <c r="B954" s="140">
        <v>0.607951400593801</v>
      </c>
      <c r="C954" s="140">
        <v>0.8625263365723661</v>
      </c>
      <c r="D954" s="140">
        <v>0.773371618055314</v>
      </c>
      <c r="E954" s="140">
        <v>1.182555457710693</v>
      </c>
      <c r="F954" s="140">
        <v>0.8011256013430285</v>
      </c>
      <c r="G954" s="140">
        <v>0.7460089888834307</v>
      </c>
      <c r="H954" s="140">
        <v>0.9685636476499941</v>
      </c>
      <c r="I954" s="140">
        <v>1.335566908594114</v>
      </c>
      <c r="J954" s="140">
        <v>1.173173946948416</v>
      </c>
      <c r="K954" s="140">
        <v>0.7835766175960375</v>
      </c>
    </row>
    <row r="955" spans="8:8" ht="14.4">
      <c r="A955" s="53">
        <v>41618.0</v>
      </c>
      <c r="B955" s="140">
        <v>0.6074422784077435</v>
      </c>
      <c r="C955" s="140">
        <v>0.8610254898274314</v>
      </c>
      <c r="D955" s="140">
        <v>0.769390341293686</v>
      </c>
      <c r="E955" s="140">
        <v>1.166994860751771</v>
      </c>
      <c r="F955" s="140">
        <v>0.8014138876654356</v>
      </c>
      <c r="G955" s="140">
        <v>0.7525702664809156</v>
      </c>
      <c r="H955" s="140">
        <v>0.9752067121472072</v>
      </c>
      <c r="I955" s="140">
        <v>1.32719914588797</v>
      </c>
      <c r="J955" s="140">
        <v>1.172565659138935</v>
      </c>
      <c r="K955" s="140">
        <v>0.785648725924625</v>
      </c>
    </row>
    <row r="956" spans="8:8" ht="14.4">
      <c r="A956" s="53">
        <v>41619.0</v>
      </c>
      <c r="B956" s="140">
        <v>0.60038739065549</v>
      </c>
      <c r="C956" s="140">
        <v>0.8499181358244988</v>
      </c>
      <c r="D956" s="140">
        <v>0.7584953731684844</v>
      </c>
      <c r="E956" s="140">
        <v>1.156709078560426</v>
      </c>
      <c r="F956" s="140">
        <v>0.7892071106997702</v>
      </c>
      <c r="G956" s="140">
        <v>0.7446706422156374</v>
      </c>
      <c r="H956" s="140">
        <v>0.9666640359292835</v>
      </c>
      <c r="I956" s="140">
        <v>1.315448195484423</v>
      </c>
      <c r="J956" s="140">
        <v>1.166913533078439</v>
      </c>
      <c r="K956" s="140">
        <v>0.7674262163653086</v>
      </c>
    </row>
    <row r="957" spans="8:8" ht="14.4">
      <c r="A957" s="53">
        <v>41620.0</v>
      </c>
      <c r="B957" s="140">
        <v>0.6003628342034824</v>
      </c>
      <c r="C957" s="140">
        <v>0.8536160718609476</v>
      </c>
      <c r="D957" s="140">
        <v>0.7640881428430384</v>
      </c>
      <c r="E957" s="140">
        <v>1.15289152787592</v>
      </c>
      <c r="F957" s="140">
        <v>0.7888505665410032</v>
      </c>
      <c r="G957" s="140">
        <v>0.7448941226264435</v>
      </c>
      <c r="H957" s="140">
        <v>0.9669740077822767</v>
      </c>
      <c r="I957" s="140">
        <v>1.326344732345597</v>
      </c>
      <c r="J957" s="140">
        <v>1.186968221469218</v>
      </c>
      <c r="K957" s="140">
        <v>0.7634178105384456</v>
      </c>
    </row>
    <row r="958" spans="8:8" ht="14.4">
      <c r="A958" s="53">
        <v>41621.0</v>
      </c>
      <c r="B958" s="140">
        <v>0.5992502762481964</v>
      </c>
      <c r="C958" s="140">
        <v>0.8546700439354837</v>
      </c>
      <c r="D958" s="140">
        <v>0.7684729751237133</v>
      </c>
      <c r="E958" s="140">
        <v>1.150474008717954</v>
      </c>
      <c r="F958" s="140">
        <v>0.790368851158994</v>
      </c>
      <c r="G958" s="140">
        <v>0.7469755736436293</v>
      </c>
      <c r="H958" s="140">
        <v>0.9686604070226226</v>
      </c>
      <c r="I958" s="140">
        <v>1.332322148749967</v>
      </c>
      <c r="J958" s="140">
        <v>1.186663098105933</v>
      </c>
      <c r="K958" s="140">
        <v>0.7634337318928538</v>
      </c>
    </row>
    <row r="959" spans="8:8" ht="14.4">
      <c r="A959" s="53">
        <v>41624.0</v>
      </c>
      <c r="B959" s="140">
        <v>0.588179685600568</v>
      </c>
      <c r="C959" s="140">
        <v>0.8382233294681338</v>
      </c>
      <c r="D959" s="140">
        <v>0.7621198340828241</v>
      </c>
      <c r="E959" s="140">
        <v>1.122015036610098</v>
      </c>
      <c r="F959" s="140">
        <v>0.7758012662501261</v>
      </c>
      <c r="G959" s="140">
        <v>0.738120040095073</v>
      </c>
      <c r="H959" s="140">
        <v>0.9523962931318269</v>
      </c>
      <c r="I959" s="140">
        <v>1.312135651056794</v>
      </c>
      <c r="J959" s="140">
        <v>1.172573969669737</v>
      </c>
      <c r="K959" s="140">
        <v>0.7550872573294753</v>
      </c>
    </row>
    <row r="960" spans="8:8" ht="14.4">
      <c r="A960" s="53">
        <v>41625.0</v>
      </c>
      <c r="B960" s="140">
        <v>0.5848363822110695</v>
      </c>
      <c r="C960" s="140">
        <v>0.8319522302628698</v>
      </c>
      <c r="D960" s="140">
        <v>0.7580795782085562</v>
      </c>
      <c r="E960" s="140">
        <v>1.145293312447612</v>
      </c>
      <c r="F960" s="140">
        <v>0.7711907285403475</v>
      </c>
      <c r="G960" s="140">
        <v>0.7308160700741988</v>
      </c>
      <c r="H960" s="140">
        <v>0.942618667048926</v>
      </c>
      <c r="I960" s="140">
        <v>1.31929432432232</v>
      </c>
      <c r="J960" s="140">
        <v>1.161758062596313</v>
      </c>
      <c r="K960" s="140">
        <v>0.7538279572489153</v>
      </c>
    </row>
    <row r="961" spans="8:8" ht="14.4">
      <c r="A961" s="53">
        <v>41626.0</v>
      </c>
      <c r="B961" s="140">
        <v>0.5847338569752107</v>
      </c>
      <c r="C961" s="140">
        <v>0.8306458847403086</v>
      </c>
      <c r="D961" s="140">
        <v>0.7551207866290898</v>
      </c>
      <c r="E961" s="140">
        <v>1.120333574165039</v>
      </c>
      <c r="F961" s="140">
        <v>0.7696973907484896</v>
      </c>
      <c r="G961" s="140">
        <v>0.7276364804185653</v>
      </c>
      <c r="H961" s="140">
        <v>0.9423993329698305</v>
      </c>
      <c r="I961" s="140">
        <v>1.327430601547472</v>
      </c>
      <c r="J961" s="140">
        <v>1.156688972287882</v>
      </c>
      <c r="K961" s="140">
        <v>0.7559463430772603</v>
      </c>
    </row>
    <row r="962" spans="8:8" ht="14.4">
      <c r="A962" s="53">
        <v>41627.0</v>
      </c>
      <c r="B962" s="140">
        <v>0.5812976320997041</v>
      </c>
      <c r="C962" s="140">
        <v>0.8223264428117278</v>
      </c>
      <c r="D962" s="140">
        <v>0.749588458091176</v>
      </c>
      <c r="E962" s="140">
        <v>1.102001339110977</v>
      </c>
      <c r="F962" s="140">
        <v>0.7631410251666474</v>
      </c>
      <c r="G962" s="140">
        <v>0.7167480655044355</v>
      </c>
      <c r="H962" s="140">
        <v>0.9318672211315895</v>
      </c>
      <c r="I962" s="140">
        <v>1.317521187663062</v>
      </c>
      <c r="J962" s="140">
        <v>1.147362868805543</v>
      </c>
      <c r="K962" s="140">
        <v>0.7475547521298381</v>
      </c>
    </row>
    <row r="963" spans="8:8" ht="14.4">
      <c r="A963" s="53">
        <v>41628.0</v>
      </c>
      <c r="B963" s="140">
        <v>0.5694390022312471</v>
      </c>
      <c r="C963" s="140">
        <v>0.8051942693866998</v>
      </c>
      <c r="D963" s="140">
        <v>0.7358356682237185</v>
      </c>
      <c r="E963" s="140">
        <v>1.081983635794414</v>
      </c>
      <c r="F963" s="140">
        <v>0.7509798478154379</v>
      </c>
      <c r="G963" s="140">
        <v>0.7041841015944487</v>
      </c>
      <c r="H963" s="140">
        <v>0.9227432358506289</v>
      </c>
      <c r="I963" s="140">
        <v>1.309735192698184</v>
      </c>
      <c r="J963" s="140">
        <v>1.133841528557212</v>
      </c>
      <c r="K963" s="140">
        <v>0.7237809496564938</v>
      </c>
    </row>
    <row r="964" spans="8:8" ht="14.4">
      <c r="A964" s="53">
        <v>41631.0</v>
      </c>
      <c r="B964" s="140">
        <v>0.5678251779657064</v>
      </c>
      <c r="C964" s="140">
        <v>0.806920254902558</v>
      </c>
      <c r="D964" s="140">
        <v>0.7340690423729217</v>
      </c>
      <c r="E964" s="140">
        <v>1.103621950557427</v>
      </c>
      <c r="F964" s="140">
        <v>0.7478078803910432</v>
      </c>
      <c r="G964" s="140">
        <v>0.6971277865614638</v>
      </c>
      <c r="H964" s="140">
        <v>0.9207467064569801</v>
      </c>
      <c r="I964" s="140">
        <v>1.346464749710494</v>
      </c>
      <c r="J964" s="140">
        <v>1.122033773168516</v>
      </c>
      <c r="K964" s="140">
        <v>0.7270576098240679</v>
      </c>
    </row>
    <row r="965" spans="8:8" ht="14.4">
      <c r="A965" s="53">
        <v>41632.0</v>
      </c>
      <c r="B965" s="140">
        <v>0.5695245355213616</v>
      </c>
      <c r="C965" s="140">
        <v>0.8153924032491553</v>
      </c>
      <c r="D965" s="140">
        <v>0.7385843293370415</v>
      </c>
      <c r="E965" s="140">
        <v>1.105741350835506</v>
      </c>
      <c r="F965" s="140">
        <v>0.7521467335797453</v>
      </c>
      <c r="G965" s="140">
        <v>0.7008460190664227</v>
      </c>
      <c r="H965" s="140">
        <v>0.9260503790041419</v>
      </c>
      <c r="I965" s="140">
        <v>1.341845420546147</v>
      </c>
      <c r="J965" s="140">
        <v>1.139521289928774</v>
      </c>
      <c r="K965" s="140">
        <v>0.7264469434107333</v>
      </c>
    </row>
    <row r="966" spans="8:8" ht="14.4">
      <c r="A966" s="53">
        <v>41633.0</v>
      </c>
      <c r="B966" s="140">
        <v>0.5742743791297655</v>
      </c>
      <c r="C966" s="140">
        <v>0.8255357753241775</v>
      </c>
      <c r="D966" s="140">
        <v>0.7513040388874213</v>
      </c>
      <c r="E966" s="140">
        <v>1.122395629282281</v>
      </c>
      <c r="F966" s="140">
        <v>0.7577450177389747</v>
      </c>
      <c r="G966" s="140">
        <v>0.7061308644520354</v>
      </c>
      <c r="H966" s="140">
        <v>0.9349110248720217</v>
      </c>
      <c r="I966" s="140">
        <v>1.346664689111791</v>
      </c>
      <c r="J966" s="140">
        <v>1.166565548479954</v>
      </c>
      <c r="K966" s="140">
        <v>0.731158931767614</v>
      </c>
    </row>
    <row r="967" spans="8:8" ht="14.4">
      <c r="A967" s="53">
        <v>41634.0</v>
      </c>
      <c r="B967" s="140">
        <v>0.5645385771603278</v>
      </c>
      <c r="C967" s="140">
        <v>0.8097084216359485</v>
      </c>
      <c r="D967" s="140">
        <v>0.7389312820295566</v>
      </c>
      <c r="E967" s="140">
        <v>1.104633939696086</v>
      </c>
      <c r="F967" s="140">
        <v>0.7422199505141389</v>
      </c>
      <c r="G967" s="140">
        <v>0.693345271897725</v>
      </c>
      <c r="H967" s="140">
        <v>0.9169441739899516</v>
      </c>
      <c r="I967" s="140">
        <v>1.335752619271378</v>
      </c>
      <c r="J967" s="140">
        <v>1.143505831450663</v>
      </c>
      <c r="K967" s="140">
        <v>0.7207174524109334</v>
      </c>
    </row>
    <row r="968" spans="8:8" ht="14.4">
      <c r="A968" s="53">
        <v>41635.0</v>
      </c>
      <c r="B968" s="140">
        <v>0.5718163863534346</v>
      </c>
      <c r="C968" s="140">
        <v>0.8261421140982893</v>
      </c>
      <c r="D968" s="140">
        <v>0.7556709200617785</v>
      </c>
      <c r="E968" s="140">
        <v>1.133529593882096</v>
      </c>
      <c r="F968" s="140">
        <v>0.7530530345575831</v>
      </c>
      <c r="G968" s="140">
        <v>0.7040248464378562</v>
      </c>
      <c r="H968" s="140">
        <v>0.9310207466204683</v>
      </c>
      <c r="I968" s="140">
        <v>1.34747211609486</v>
      </c>
      <c r="J968" s="140">
        <v>1.167133578121522</v>
      </c>
      <c r="K968" s="140">
        <v>0.7348453118025589</v>
      </c>
    </row>
    <row r="969" spans="8:8" ht="14.4">
      <c r="A969" s="53">
        <v>41638.0</v>
      </c>
      <c r="B969" s="140">
        <v>0.5720273058840583</v>
      </c>
      <c r="C969" s="140">
        <v>0.8295107975355743</v>
      </c>
      <c r="D969" s="140">
        <v>0.7609973083162972</v>
      </c>
      <c r="E969" s="140">
        <v>1.137075992733756</v>
      </c>
      <c r="F969" s="140">
        <v>0.75324042485651</v>
      </c>
      <c r="G969" s="140">
        <v>0.7026869682105267</v>
      </c>
      <c r="H969" s="140">
        <v>0.9349600407613098</v>
      </c>
      <c r="I969" s="140">
        <v>1.349776476674096</v>
      </c>
      <c r="J969" s="140">
        <v>1.173319949249797</v>
      </c>
      <c r="K969" s="140">
        <v>0.7332032702351302</v>
      </c>
    </row>
    <row r="970" spans="8:8" ht="14.4">
      <c r="A970" s="53">
        <v>41639.0</v>
      </c>
      <c r="B970" s="140">
        <v>0.5759646941671799</v>
      </c>
      <c r="C970" s="140">
        <v>0.8307201421305205</v>
      </c>
      <c r="D970" s="140">
        <v>0.7670539615526879</v>
      </c>
      <c r="E970" s="140">
        <v>1.126891206022813</v>
      </c>
      <c r="F970" s="140">
        <v>0.7573969029863034</v>
      </c>
      <c r="G970" s="140">
        <v>0.7131720491959752</v>
      </c>
      <c r="H970" s="140">
        <v>0.940370110143182</v>
      </c>
      <c r="I970" s="140">
        <v>1.360105461624693</v>
      </c>
      <c r="J970" s="140">
        <v>1.170942446834275</v>
      </c>
      <c r="K970" s="140">
        <v>0.7472363504498067</v>
      </c>
    </row>
    <row r="971" spans="8:8" ht="14.4">
      <c r="A971" s="53">
        <v>41641.0</v>
      </c>
      <c r="B971" s="140">
        <v>0.5766780840426378</v>
      </c>
      <c r="C971" s="140">
        <v>0.834091580388193</v>
      </c>
      <c r="D971" s="140">
        <v>0.77225752100071</v>
      </c>
      <c r="E971" s="140">
        <v>1.14688243174024</v>
      </c>
      <c r="F971" s="140">
        <v>0.7567165921897032</v>
      </c>
      <c r="G971" s="140">
        <v>0.7094377512892234</v>
      </c>
      <c r="H971" s="140">
        <v>0.9381710121429312</v>
      </c>
      <c r="I971" s="140">
        <v>1.383392490114713</v>
      </c>
      <c r="J971" s="140">
        <v>1.194298678130992</v>
      </c>
      <c r="K971" s="140">
        <v>0.740630999716068</v>
      </c>
    </row>
    <row r="972" spans="8:8" ht="14.4">
      <c r="A972" s="53">
        <v>41642.0</v>
      </c>
      <c r="B972" s="140">
        <v>0.5732299975935836</v>
      </c>
      <c r="C972" s="140">
        <v>0.8270073967371119</v>
      </c>
      <c r="D972" s="140">
        <v>0.771972890297521</v>
      </c>
      <c r="E972" s="140">
        <v>1.132316556646954</v>
      </c>
      <c r="F972" s="140">
        <v>0.7466111928599312</v>
      </c>
      <c r="G972" s="140">
        <v>0.6982540906033806</v>
      </c>
      <c r="H972" s="140">
        <v>0.9279570493530075</v>
      </c>
      <c r="I972" s="140">
        <v>1.375802099642127</v>
      </c>
      <c r="J972" s="140">
        <v>1.204726147166501</v>
      </c>
      <c r="K972" s="140">
        <v>0.7259008901904429</v>
      </c>
    </row>
    <row r="973" spans="8:8" ht="14.4">
      <c r="A973" s="53">
        <v>41645.0</v>
      </c>
      <c r="B973" s="140">
        <v>0.5579406125899031</v>
      </c>
      <c r="C973" s="140">
        <v>0.8021692031356289</v>
      </c>
      <c r="D973" s="140">
        <v>0.7533294435607081</v>
      </c>
      <c r="E973" s="140">
        <v>1.086709621323752</v>
      </c>
      <c r="F973" s="140">
        <v>0.7237598735850856</v>
      </c>
      <c r="G973" s="140">
        <v>0.6719648027374964</v>
      </c>
      <c r="H973" s="140">
        <v>0.9018494266411754</v>
      </c>
      <c r="I973" s="140">
        <v>1.345918786569102</v>
      </c>
      <c r="J973" s="140">
        <v>1.174106332945817</v>
      </c>
      <c r="K973" s="140">
        <v>0.7205858410048134</v>
      </c>
    </row>
    <row r="974" spans="8:8" ht="14.4">
      <c r="A974" s="53">
        <v>41646.0</v>
      </c>
      <c r="B974" s="140">
        <v>0.558868770849119</v>
      </c>
      <c r="C974" s="140">
        <v>0.805297335583191</v>
      </c>
      <c r="D974" s="140">
        <v>0.7706871022883148</v>
      </c>
      <c r="E974" s="140">
        <v>1.09522368518498</v>
      </c>
      <c r="F974" s="140">
        <v>0.7247003779565606</v>
      </c>
      <c r="G974" s="140">
        <v>0.6706350674521608</v>
      </c>
      <c r="H974" s="140">
        <v>0.9052356441606119</v>
      </c>
      <c r="I974" s="140">
        <v>1.360239152748341</v>
      </c>
      <c r="J974" s="140">
        <v>1.187165785788493</v>
      </c>
      <c r="K974" s="140">
        <v>0.717407972258274</v>
      </c>
    </row>
    <row r="975" spans="8:8" ht="14.4">
      <c r="A975" s="53">
        <v>41647.0</v>
      </c>
      <c r="B975" s="140">
        <v>0.5550985107851741</v>
      </c>
      <c r="C975" s="140">
        <v>0.8071123910566492</v>
      </c>
      <c r="D975" s="140">
        <v>0.7767358841443597</v>
      </c>
      <c r="E975" s="140">
        <v>1.119396783098313</v>
      </c>
      <c r="F975" s="140">
        <v>0.7232269052697905</v>
      </c>
      <c r="G975" s="140">
        <v>0.6640975722437807</v>
      </c>
      <c r="H975" s="140">
        <v>0.9073180940174579</v>
      </c>
      <c r="I975" s="140">
        <v>1.372362486026109</v>
      </c>
      <c r="J975" s="140">
        <v>1.2111886418203</v>
      </c>
      <c r="K975" s="140">
        <v>0.721976216352754</v>
      </c>
    </row>
    <row r="976" spans="8:8" ht="14.4">
      <c r="A976" s="53">
        <v>41648.0</v>
      </c>
      <c r="B976" s="140">
        <v>0.5475285048932862</v>
      </c>
      <c r="C976" s="140">
        <v>0.7935866935062268</v>
      </c>
      <c r="D976" s="140">
        <v>0.7647322479918562</v>
      </c>
      <c r="E976" s="140">
        <v>1.087681417957033</v>
      </c>
      <c r="F976" s="140">
        <v>0.7151168480005602</v>
      </c>
      <c r="G976" s="140">
        <v>0.6623698944534813</v>
      </c>
      <c r="H976" s="140">
        <v>0.8955091156138589</v>
      </c>
      <c r="I976" s="140">
        <v>1.359051292428178</v>
      </c>
      <c r="J976" s="140">
        <v>1.196251452391894</v>
      </c>
      <c r="K976" s="140">
        <v>0.716638711958231</v>
      </c>
    </row>
    <row r="977" spans="8:8" ht="14.4">
      <c r="A977" s="53">
        <v>41649.0</v>
      </c>
      <c r="B977" s="140">
        <v>0.5415456777417731</v>
      </c>
      <c r="C977" s="140">
        <v>0.7805584560761278</v>
      </c>
      <c r="D977" s="140">
        <v>0.752380648607579</v>
      </c>
      <c r="E977" s="140">
        <v>1.066108092891594</v>
      </c>
      <c r="F977" s="140">
        <v>0.7054109010443527</v>
      </c>
      <c r="G977" s="140">
        <v>0.6545422147454583</v>
      </c>
      <c r="H977" s="140">
        <v>0.8892070225288984</v>
      </c>
      <c r="I977" s="140">
        <v>1.334858771806928</v>
      </c>
      <c r="J977" s="140">
        <v>1.171923918799922</v>
      </c>
      <c r="K977" s="140">
        <v>0.7137128318572081</v>
      </c>
    </row>
    <row r="978" spans="8:8" ht="14.4">
      <c r="A978" s="53">
        <v>41652.0</v>
      </c>
      <c r="B978" s="140">
        <v>0.5407735572985931</v>
      </c>
      <c r="C978" s="140">
        <v>0.7786380518759394</v>
      </c>
      <c r="D978" s="140">
        <v>0.7481494798889515</v>
      </c>
      <c r="E978" s="140">
        <v>1.057746089554362</v>
      </c>
      <c r="F978" s="140">
        <v>0.7025888450343799</v>
      </c>
      <c r="G978" s="140">
        <v>0.6452406755560443</v>
      </c>
      <c r="H978" s="140">
        <v>0.8852696387842605</v>
      </c>
      <c r="I978" s="140">
        <v>1.328790587859566</v>
      </c>
      <c r="J978" s="140">
        <v>1.167536953798122</v>
      </c>
      <c r="K978" s="140">
        <v>0.7126238072025515</v>
      </c>
    </row>
    <row r="979" spans="8:8" ht="14.4">
      <c r="A979" s="53">
        <v>41653.0</v>
      </c>
      <c r="B979" s="140">
        <v>0.5468883811830229</v>
      </c>
      <c r="C979" s="140">
        <v>0.7979180989040825</v>
      </c>
      <c r="D979" s="140">
        <v>0.7601716457933431</v>
      </c>
      <c r="E979" s="140">
        <v>1.078406931370256</v>
      </c>
      <c r="F979" s="140">
        <v>0.7105451660605355</v>
      </c>
      <c r="G979" s="140">
        <v>0.6533208689310122</v>
      </c>
      <c r="H979" s="140">
        <v>0.9032034810698476</v>
      </c>
      <c r="I979" s="140">
        <v>1.347486716441091</v>
      </c>
      <c r="J979" s="140">
        <v>1.19315887101145</v>
      </c>
      <c r="K979" s="140">
        <v>0.7151694022212585</v>
      </c>
    </row>
    <row r="980" spans="8:8" ht="14.4">
      <c r="A980" s="53">
        <v>41654.0</v>
      </c>
      <c r="B980" s="140">
        <v>0.545563200318323</v>
      </c>
      <c r="C980" s="140">
        <v>0.8008904498684183</v>
      </c>
      <c r="D980" s="140">
        <v>0.7715830010710222</v>
      </c>
      <c r="E980" s="140">
        <v>1.107504187684185</v>
      </c>
      <c r="F980" s="140">
        <v>0.7100852148842831</v>
      </c>
      <c r="G980" s="140">
        <v>0.6508114520219981</v>
      </c>
      <c r="H980" s="140">
        <v>0.9080422507177837</v>
      </c>
      <c r="I980" s="140">
        <v>1.365955851543133</v>
      </c>
      <c r="J980" s="140">
        <v>1.210617069291879</v>
      </c>
      <c r="K980" s="140">
        <v>0.709061854968362</v>
      </c>
    </row>
    <row r="981" spans="8:8" ht="14.4">
      <c r="A981" s="53">
        <v>41655.0</v>
      </c>
      <c r="B981" s="140">
        <v>0.5486254140788427</v>
      </c>
      <c r="C981" s="140">
        <v>0.7995799405686572</v>
      </c>
      <c r="D981" s="140">
        <v>0.7715342288136506</v>
      </c>
      <c r="E981" s="140">
        <v>1.104210320811218</v>
      </c>
      <c r="F981" s="140">
        <v>0.7126193776709003</v>
      </c>
      <c r="G981" s="140">
        <v>0.653854247175617</v>
      </c>
      <c r="H981" s="140">
        <v>0.9102019285036995</v>
      </c>
      <c r="I981" s="140">
        <v>1.361130042389667</v>
      </c>
      <c r="J981" s="140">
        <v>1.200334745973193</v>
      </c>
      <c r="K981" s="140">
        <v>0.711210302155198</v>
      </c>
    </row>
    <row r="982" spans="8:8" ht="14.4">
      <c r="A982" s="53">
        <v>41656.0</v>
      </c>
      <c r="B982" s="140">
        <v>0.5399017023625806</v>
      </c>
      <c r="C982" s="140">
        <v>0.7885315487030785</v>
      </c>
      <c r="D982" s="140">
        <v>0.7616109536963247</v>
      </c>
      <c r="E982" s="140">
        <v>1.086637656486777</v>
      </c>
      <c r="F982" s="140">
        <v>0.7028204732263998</v>
      </c>
      <c r="G982" s="140">
        <v>0.6459437833075107</v>
      </c>
      <c r="H982" s="140">
        <v>0.8943239073233777</v>
      </c>
      <c r="I982" s="140">
        <v>1.344284826994938</v>
      </c>
      <c r="J982" s="140">
        <v>1.196239591314882</v>
      </c>
      <c r="K982" s="140">
        <v>0.7052221656401078</v>
      </c>
    </row>
    <row r="983" spans="8:8" ht="14.4">
      <c r="A983" s="53">
        <v>41659.0</v>
      </c>
      <c r="B983" s="140">
        <v>0.5353630813567669</v>
      </c>
      <c r="C983" s="140">
        <v>0.7828188763494621</v>
      </c>
      <c r="D983" s="140">
        <v>0.7548567465899988</v>
      </c>
      <c r="E983" s="140">
        <v>1.083217537724238</v>
      </c>
      <c r="F983" s="140">
        <v>0.6988914874279015</v>
      </c>
      <c r="G983" s="140">
        <v>0.6452288810765113</v>
      </c>
      <c r="H983" s="140">
        <v>0.8940816720579852</v>
      </c>
      <c r="I983" s="140">
        <v>1.330224172460904</v>
      </c>
      <c r="J983" s="140">
        <v>1.181478836820464</v>
      </c>
      <c r="K983" s="140">
        <v>0.7005677133896077</v>
      </c>
    </row>
    <row r="984" spans="8:8" ht="14.4">
      <c r="A984" s="53">
        <v>41660.0</v>
      </c>
      <c r="B984" s="140">
        <v>0.5402299130568291</v>
      </c>
      <c r="C984" s="140">
        <v>0.7945537306787854</v>
      </c>
      <c r="D984" s="140">
        <v>0.7647248019640022</v>
      </c>
      <c r="E984" s="140">
        <v>1.095517929027122</v>
      </c>
      <c r="F984" s="140">
        <v>0.7071484662812343</v>
      </c>
      <c r="G984" s="140">
        <v>0.653462162278579</v>
      </c>
      <c r="H984" s="140">
        <v>0.9030624600031696</v>
      </c>
      <c r="I984" s="140">
        <v>1.338518099957891</v>
      </c>
      <c r="J984" s="140">
        <v>1.212603385432491</v>
      </c>
      <c r="K984" s="140">
        <v>0.7081786611325755</v>
      </c>
    </row>
    <row r="985" spans="8:8" ht="14.4">
      <c r="A985" s="53">
        <v>41661.0</v>
      </c>
      <c r="B985" s="140">
        <v>0.5526130763463413</v>
      </c>
      <c r="C985" s="140">
        <v>0.816376759633972</v>
      </c>
      <c r="D985" s="140">
        <v>0.7823254759664104</v>
      </c>
      <c r="E985" s="140">
        <v>1.12588020332319</v>
      </c>
      <c r="F985" s="140">
        <v>0.7239575906781335</v>
      </c>
      <c r="G985" s="140">
        <v>0.6830360855639467</v>
      </c>
      <c r="H985" s="140">
        <v>0.9261818911896322</v>
      </c>
      <c r="I985" s="140">
        <v>1.36512281449002</v>
      </c>
      <c r="J985" s="140">
        <v>1.239354610256071</v>
      </c>
      <c r="K985" s="140">
        <v>0.7221973773824738</v>
      </c>
    </row>
    <row r="986" spans="8:8" ht="14.4">
      <c r="A986" s="53">
        <v>41662.0</v>
      </c>
      <c r="B986" s="140">
        <v>0.5505993306970841</v>
      </c>
      <c r="C986" s="140">
        <v>0.8197223721802537</v>
      </c>
      <c r="D986" s="140">
        <v>0.7936098628468857</v>
      </c>
      <c r="E986" s="140">
        <v>1.131482766667702</v>
      </c>
      <c r="F986" s="140">
        <v>0.7247639686012307</v>
      </c>
      <c r="G986" s="140">
        <v>0.6810900144070074</v>
      </c>
      <c r="H986" s="140">
        <v>0.9287145505339969</v>
      </c>
      <c r="I986" s="140">
        <v>1.367510113668264</v>
      </c>
      <c r="J986" s="140">
        <v>1.264846121845163</v>
      </c>
      <c r="K986" s="140">
        <v>0.7130757459738939</v>
      </c>
    </row>
    <row r="987" spans="8:8" ht="14.4">
      <c r="A987" s="53">
        <v>41663.0</v>
      </c>
      <c r="B987" s="140">
        <v>0.556886715593537</v>
      </c>
      <c r="C987" s="140">
        <v>0.8267774695174395</v>
      </c>
      <c r="D987" s="140">
        <v>0.8004826473290674</v>
      </c>
      <c r="E987" s="140">
        <v>1.141460627909303</v>
      </c>
      <c r="F987" s="140">
        <v>0.7309439054255973</v>
      </c>
      <c r="G987" s="140">
        <v>0.6990728030256461</v>
      </c>
      <c r="H987" s="140">
        <v>0.9366254071302977</v>
      </c>
      <c r="I987" s="140">
        <v>1.387347886498544</v>
      </c>
      <c r="J987" s="140">
        <v>1.28427550929779</v>
      </c>
      <c r="K987" s="140">
        <v>0.7140139412549965</v>
      </c>
    </row>
    <row r="988" spans="8:8" ht="14.4">
      <c r="A988" s="53">
        <v>41666.0</v>
      </c>
      <c r="B988" s="140">
        <v>0.5533664834030539</v>
      </c>
      <c r="C988" s="140">
        <v>0.8214691242397058</v>
      </c>
      <c r="D988" s="140">
        <v>0.7994060309619636</v>
      </c>
      <c r="E988" s="140">
        <v>1.135962448613638</v>
      </c>
      <c r="F988" s="140">
        <v>0.7205351532353431</v>
      </c>
      <c r="G988" s="140">
        <v>0.691630398372023</v>
      </c>
      <c r="H988" s="140">
        <v>0.933533680140157</v>
      </c>
      <c r="I988" s="140">
        <v>1.377792436350641</v>
      </c>
      <c r="J988" s="140">
        <v>1.286324555807669</v>
      </c>
      <c r="K988" s="140">
        <v>0.7015576796694412</v>
      </c>
    </row>
    <row r="989" spans="8:8" ht="14.4">
      <c r="A989" s="53">
        <v>41667.0</v>
      </c>
      <c r="B989" s="140">
        <v>0.5519154655396801</v>
      </c>
      <c r="C989" s="140">
        <v>0.8244900360095616</v>
      </c>
      <c r="D989" s="140">
        <v>0.7978237757854829</v>
      </c>
      <c r="E989" s="140">
        <v>1.126729390338981</v>
      </c>
      <c r="F989" s="140">
        <v>0.7219436058805738</v>
      </c>
      <c r="G989" s="140">
        <v>0.6905707768692025</v>
      </c>
      <c r="H989" s="140">
        <v>0.9291728024359656</v>
      </c>
      <c r="I989" s="140">
        <v>1.382321886977889</v>
      </c>
      <c r="J989" s="140">
        <v>1.272844138417339</v>
      </c>
      <c r="K989" s="140">
        <v>0.7085567347879705</v>
      </c>
    </row>
    <row r="990" spans="8:8" ht="14.4">
      <c r="A990" s="53">
        <v>41668.0</v>
      </c>
      <c r="B990" s="140">
        <v>0.5529350099481557</v>
      </c>
      <c r="C990" s="140">
        <v>0.8275867332398937</v>
      </c>
      <c r="D990" s="140">
        <v>0.8038869619245411</v>
      </c>
      <c r="E990" s="140">
        <v>1.154633599431332</v>
      </c>
      <c r="F990" s="140">
        <v>0.7242600306807793</v>
      </c>
      <c r="G990" s="140">
        <v>0.6899145146017749</v>
      </c>
      <c r="H990" s="140">
        <v>0.9309637906867549</v>
      </c>
      <c r="I990" s="140">
        <v>1.394553693992708</v>
      </c>
      <c r="J990" s="140">
        <v>1.300094753306613</v>
      </c>
      <c r="K990" s="140">
        <v>0.7153038011112429</v>
      </c>
    </row>
    <row r="991" spans="8:8" ht="14.4">
      <c r="A991" s="53">
        <v>41669.0</v>
      </c>
      <c r="B991" s="140">
        <v>0.546743755811364</v>
      </c>
      <c r="C991" s="140">
        <v>0.8195221190521568</v>
      </c>
      <c r="D991" s="140">
        <v>0.7982096999973305</v>
      </c>
      <c r="E991" s="140">
        <v>1.180939800741829</v>
      </c>
      <c r="F991" s="140">
        <v>0.7201909677819303</v>
      </c>
      <c r="G991" s="140">
        <v>0.6825851662757647</v>
      </c>
      <c r="H991" s="140">
        <v>0.9191413122018257</v>
      </c>
      <c r="I991" s="140">
        <v>1.390595481463894</v>
      </c>
      <c r="J991" s="140">
        <v>1.298811348257595</v>
      </c>
      <c r="K991" s="140">
        <v>0.7074834150543271</v>
      </c>
    </row>
    <row r="992" spans="8:8" ht="14.4">
      <c r="A992" s="53">
        <v>41677.0</v>
      </c>
      <c r="B992" s="140">
        <v>0.5532171013106661</v>
      </c>
      <c r="C992" s="140">
        <v>0.8330254692212179</v>
      </c>
      <c r="D992" s="140">
        <v>0.8115100379853142</v>
      </c>
      <c r="E992" s="140">
        <v>1.225506971933149</v>
      </c>
      <c r="F992" s="140">
        <v>0.7274700140343022</v>
      </c>
      <c r="G992" s="140">
        <v>0.6869394525348741</v>
      </c>
      <c r="H992" s="140">
        <v>0.9320995280692825</v>
      </c>
      <c r="I992" s="140">
        <v>1.39977603502746</v>
      </c>
      <c r="J992" s="140">
        <v>1.335613589173362</v>
      </c>
      <c r="K992" s="140">
        <v>0.7050153897187076</v>
      </c>
    </row>
    <row r="993" spans="8:8" ht="14.4">
      <c r="A993" s="53">
        <v>41680.0</v>
      </c>
      <c r="B993" s="140">
        <v>0.5696673972579503</v>
      </c>
      <c r="C993" s="140">
        <v>0.8640572072211221</v>
      </c>
      <c r="D993" s="140">
        <v>0.8486337234424935</v>
      </c>
      <c r="E993" s="140">
        <v>1.249437410007156</v>
      </c>
      <c r="F993" s="140">
        <v>0.7433347221002132</v>
      </c>
      <c r="G993" s="140">
        <v>0.7035161825939886</v>
      </c>
      <c r="H993" s="140">
        <v>0.9560195606694127</v>
      </c>
      <c r="I993" s="140">
        <v>1.441329628436753</v>
      </c>
      <c r="J993" s="140">
        <v>1.363998215328823</v>
      </c>
      <c r="K993" s="140">
        <v>0.7166139291705383</v>
      </c>
    </row>
    <row r="994" spans="8:8" ht="14.4">
      <c r="A994" s="53">
        <v>41681.0</v>
      </c>
      <c r="B994" s="140">
        <v>0.5743545988094887</v>
      </c>
      <c r="C994" s="140">
        <v>0.8650124498276052</v>
      </c>
      <c r="D994" s="140">
        <v>0.8474546069493065</v>
      </c>
      <c r="E994" s="140">
        <v>1.230337586156936</v>
      </c>
      <c r="F994" s="140">
        <v>0.7499982712891038</v>
      </c>
      <c r="G994" s="140">
        <v>0.7094272601117272</v>
      </c>
      <c r="H994" s="140">
        <v>0.9576333422387007</v>
      </c>
      <c r="I994" s="140">
        <v>1.445218173671004</v>
      </c>
      <c r="J994" s="140">
        <v>1.349015052783062</v>
      </c>
      <c r="K994" s="140">
        <v>0.7284074504244734</v>
      </c>
    </row>
    <row r="995" spans="8:8" ht="14.4">
      <c r="A995" s="53">
        <v>41682.0</v>
      </c>
      <c r="B995" s="140">
        <v>0.5788706846886489</v>
      </c>
      <c r="C995" s="140">
        <v>0.8738886366091588</v>
      </c>
      <c r="D995" s="140">
        <v>0.8536694887937464</v>
      </c>
      <c r="E995" s="140">
        <v>1.236641062155839</v>
      </c>
      <c r="F995" s="140">
        <v>0.7583023288089323</v>
      </c>
      <c r="G995" s="140">
        <v>0.714256861675771</v>
      </c>
      <c r="H995" s="140">
        <v>0.9677660914789908</v>
      </c>
      <c r="I995" s="140">
        <v>1.456500281760008</v>
      </c>
      <c r="J995" s="140">
        <v>1.359215888659232</v>
      </c>
      <c r="K995" s="140">
        <v>0.7287308195096062</v>
      </c>
    </row>
    <row r="996" spans="8:8" ht="14.4">
      <c r="A996" s="53">
        <v>41683.0</v>
      </c>
      <c r="B996" s="140">
        <v>0.5738422927331334</v>
      </c>
      <c r="C996" s="140">
        <v>0.8626823530092221</v>
      </c>
      <c r="D996" s="140">
        <v>0.8469878343567833</v>
      </c>
      <c r="E996" s="140">
        <v>1.192197105605637</v>
      </c>
      <c r="F996" s="140">
        <v>0.7496622353490205</v>
      </c>
      <c r="G996" s="140">
        <v>0.7044762506858512</v>
      </c>
      <c r="H996" s="140">
        <v>0.9565075861508774</v>
      </c>
      <c r="I996" s="140">
        <v>1.430436665003736</v>
      </c>
      <c r="J996" s="140">
        <v>1.323146705995309</v>
      </c>
      <c r="K996" s="140">
        <v>0.7320725062607487</v>
      </c>
    </row>
    <row r="997" spans="8:8" ht="14.4">
      <c r="A997" s="53">
        <v>41684.0</v>
      </c>
      <c r="B997" s="140">
        <v>0.5813726059517712</v>
      </c>
      <c r="C997" s="140">
        <v>0.8768360537886346</v>
      </c>
      <c r="D997" s="140">
        <v>0.8673203203752231</v>
      </c>
      <c r="E997" s="140">
        <v>1.205119623963441</v>
      </c>
      <c r="F997" s="140">
        <v>0.7604440171202937</v>
      </c>
      <c r="G997" s="140">
        <v>0.71132974619763</v>
      </c>
      <c r="H997" s="140">
        <v>0.9711034069556952</v>
      </c>
      <c r="I997" s="140">
        <v>1.462082413585664</v>
      </c>
      <c r="J997" s="140">
        <v>1.345954188768613</v>
      </c>
      <c r="K997" s="140">
        <v>0.7312195413293177</v>
      </c>
    </row>
    <row r="998" spans="8:8" ht="14.4">
      <c r="A998" s="53">
        <v>41687.0</v>
      </c>
      <c r="B998" s="140">
        <v>0.5886247637767286</v>
      </c>
      <c r="C998" s="140">
        <v>0.8951548295608399</v>
      </c>
      <c r="D998" s="140">
        <v>0.8926309014173947</v>
      </c>
      <c r="E998" s="140">
        <v>1.258901375455611</v>
      </c>
      <c r="F998" s="140">
        <v>0.7675157727465768</v>
      </c>
      <c r="G998" s="140">
        <v>0.7135947059799044</v>
      </c>
      <c r="H998" s="140">
        <v>0.985635514626505</v>
      </c>
      <c r="I998" s="140">
        <v>1.484106287410358</v>
      </c>
      <c r="J998" s="140">
        <v>1.381734878333528</v>
      </c>
      <c r="K998" s="140">
        <v>0.7318820223916507</v>
      </c>
    </row>
    <row r="999" spans="8:8" ht="14.4">
      <c r="A999" s="53">
        <v>41688.0</v>
      </c>
      <c r="B999" s="140">
        <v>0.5837333278568299</v>
      </c>
      <c r="C999" s="140">
        <v>0.8907652186233411</v>
      </c>
      <c r="D999" s="140">
        <v>0.8984167881508063</v>
      </c>
      <c r="E999" s="140">
        <v>1.251570468136643</v>
      </c>
      <c r="F999" s="140">
        <v>0.7633582596544047</v>
      </c>
      <c r="G999" s="140">
        <v>0.7108640313940702</v>
      </c>
      <c r="H999" s="140">
        <v>0.9822103801806382</v>
      </c>
      <c r="I999" s="140">
        <v>1.487798766433956</v>
      </c>
      <c r="J999" s="140">
        <v>1.379357014806026</v>
      </c>
      <c r="K999" s="140">
        <v>0.7156582979994709</v>
      </c>
    </row>
    <row r="1000" spans="8:8" ht="14.4">
      <c r="A1000" s="53">
        <v>41689.0</v>
      </c>
      <c r="B1000" s="140">
        <v>0.5879018525981358</v>
      </c>
      <c r="C1000" s="140">
        <v>0.8903901943813408</v>
      </c>
      <c r="D1000" s="140">
        <v>0.8939956674653994</v>
      </c>
      <c r="E1000" s="140">
        <v>1.235413083105124</v>
      </c>
      <c r="F1000" s="140">
        <v>0.765465132210968</v>
      </c>
      <c r="G1000" s="140">
        <v>0.7196440699596555</v>
      </c>
      <c r="H1000" s="140">
        <v>0.9880296336611682</v>
      </c>
      <c r="I1000" s="140">
        <v>1.495185434533873</v>
      </c>
      <c r="J1000" s="140">
        <v>1.3743634343048</v>
      </c>
      <c r="K1000" s="140">
        <v>0.7302093678658605</v>
      </c>
    </row>
    <row r="1001" spans="8:8" ht="14.4">
      <c r="A1001" s="53">
        <v>41690.0</v>
      </c>
      <c r="B1001" s="140">
        <v>0.5874598064552028</v>
      </c>
      <c r="C1001" s="140">
        <v>0.8799196905292993</v>
      </c>
      <c r="D1001" s="140">
        <v>0.8752283141565782</v>
      </c>
      <c r="E1001" s="140">
        <v>1.207212464155555</v>
      </c>
      <c r="F1001" s="140">
        <v>0.7593880237756492</v>
      </c>
      <c r="G1001" s="140">
        <v>0.7094453115624969</v>
      </c>
      <c r="H1001" s="140">
        <v>0.9762374277552922</v>
      </c>
      <c r="I1001" s="140">
        <v>1.474825221633426</v>
      </c>
      <c r="J1001" s="140">
        <v>1.351197790201195</v>
      </c>
      <c r="K1001" s="140">
        <v>0.718020335194629</v>
      </c>
    </row>
    <row r="1002" spans="8:8" ht="14.4">
      <c r="A1002" s="53">
        <v>41691.0</v>
      </c>
      <c r="B1002" s="140">
        <v>0.5804229596830713</v>
      </c>
      <c r="C1002" s="140">
        <v>0.8761847810587736</v>
      </c>
      <c r="D1002" s="140">
        <v>0.8724256374989633</v>
      </c>
      <c r="E1002" s="140">
        <v>1.208129484217516</v>
      </c>
      <c r="F1002" s="140">
        <v>0.7511107201113311</v>
      </c>
      <c r="G1002" s="140">
        <v>0.7018833096197842</v>
      </c>
      <c r="H1002" s="140">
        <v>0.9676206889379858</v>
      </c>
      <c r="I1002" s="140">
        <v>1.473919315932263</v>
      </c>
      <c r="J1002" s="140">
        <v>1.3533242829879</v>
      </c>
      <c r="K1002" s="140">
        <v>0.7108387543398842</v>
      </c>
    </row>
    <row r="1003" spans="8:8" ht="14.4">
      <c r="A1003" s="53">
        <v>41694.0</v>
      </c>
      <c r="B1003" s="140">
        <v>0.5726248305158053</v>
      </c>
      <c r="C1003" s="140">
        <v>0.8686915431941036</v>
      </c>
      <c r="D1003" s="140">
        <v>0.8759862711833281</v>
      </c>
      <c r="E1003" s="140">
        <v>1.198120394170787</v>
      </c>
      <c r="F1003" s="140">
        <v>0.7386089179595319</v>
      </c>
      <c r="G1003" s="140">
        <v>0.6661575426689115</v>
      </c>
      <c r="H1003" s="140">
        <v>0.9550491152989042</v>
      </c>
      <c r="I1003" s="140">
        <v>1.49149893277516</v>
      </c>
      <c r="J1003" s="140">
        <v>1.372325781253349</v>
      </c>
      <c r="K1003" s="140">
        <v>0.695828891104152</v>
      </c>
    </row>
    <row r="1004" spans="8:8" ht="14.4">
      <c r="A1004" s="53">
        <v>41695.0</v>
      </c>
      <c r="B1004" s="140">
        <v>0.5550435667347704</v>
      </c>
      <c r="C1004" s="140">
        <v>0.8339043880337199</v>
      </c>
      <c r="D1004" s="140">
        <v>0.8373579913012901</v>
      </c>
      <c r="E1004" s="140">
        <v>1.126227063913059</v>
      </c>
      <c r="F1004" s="140">
        <v>0.7193273135857907</v>
      </c>
      <c r="G1004" s="140">
        <v>0.6539206424685444</v>
      </c>
      <c r="H1004" s="140">
        <v>0.9207248397881761</v>
      </c>
      <c r="I1004" s="140">
        <v>1.45047886067462</v>
      </c>
      <c r="J1004" s="140">
        <v>1.312336654352667</v>
      </c>
      <c r="K1004" s="140">
        <v>0.682908610345374</v>
      </c>
    </row>
    <row r="1005" spans="8:8" ht="14.4">
      <c r="A1005" s="53">
        <v>41696.0</v>
      </c>
      <c r="B1005" s="140">
        <v>0.5637483375363166</v>
      </c>
      <c r="C1005" s="140">
        <v>0.8418326653901034</v>
      </c>
      <c r="D1005" s="140">
        <v>0.8483590946213683</v>
      </c>
      <c r="E1005" s="140">
        <v>1.115608514993677</v>
      </c>
      <c r="F1005" s="140">
        <v>0.7199767681622745</v>
      </c>
      <c r="G1005" s="140">
        <v>0.6601095458282961</v>
      </c>
      <c r="H1005" s="140">
        <v>0.9239241232155492</v>
      </c>
      <c r="I1005" s="140">
        <v>1.456547592760673</v>
      </c>
      <c r="J1005" s="140">
        <v>1.30832330000549</v>
      </c>
      <c r="K1005" s="140">
        <v>0.6826963594790454</v>
      </c>
    </row>
    <row r="1006" spans="8:8" ht="14.4">
      <c r="A1006" s="53">
        <v>41697.0</v>
      </c>
      <c r="B1006" s="140">
        <v>0.5590875476598076</v>
      </c>
      <c r="C1006" s="140">
        <v>0.8338216839716891</v>
      </c>
      <c r="D1006" s="140">
        <v>0.8498112729546785</v>
      </c>
      <c r="E1006" s="140">
        <v>1.116890329148081</v>
      </c>
      <c r="F1006" s="140">
        <v>0.7169881132884269</v>
      </c>
      <c r="G1006" s="140">
        <v>0.6519070622036249</v>
      </c>
      <c r="H1006" s="140">
        <v>0.9118943965265437</v>
      </c>
      <c r="I1006" s="140">
        <v>1.414049212062046</v>
      </c>
      <c r="J1006" s="140">
        <v>1.279996795192293</v>
      </c>
      <c r="K1006" s="140">
        <v>0.68868559466039</v>
      </c>
    </row>
    <row r="1007" spans="8:8" ht="14.4">
      <c r="A1007" s="53">
        <v>41698.0</v>
      </c>
      <c r="B1007" s="140">
        <v>0.5632631900218432</v>
      </c>
      <c r="C1007" s="140">
        <v>0.8460133137848802</v>
      </c>
      <c r="D1007" s="140">
        <v>0.8635709475581708</v>
      </c>
      <c r="E1007" s="140">
        <v>1.139440312469278</v>
      </c>
      <c r="F1007" s="140">
        <v>0.7231307084328976</v>
      </c>
      <c r="G1007" s="140">
        <v>0.6626715880572187</v>
      </c>
      <c r="H1007" s="140">
        <v>0.9260967201360479</v>
      </c>
      <c r="I1007" s="140">
        <v>1.417164496718316</v>
      </c>
      <c r="J1007" s="140">
        <v>1.294194163650334</v>
      </c>
      <c r="K1007" s="140">
        <v>0.6947761069792909</v>
      </c>
    </row>
    <row r="1008" spans="8:8" ht="14.4">
      <c r="A1008" s="53">
        <v>41701.0</v>
      </c>
      <c r="B1008" s="140">
        <v>0.5714769048027859</v>
      </c>
      <c r="C1008" s="140">
        <v>0.8627068123050887</v>
      </c>
      <c r="D1008" s="140">
        <v>0.8825968936903029</v>
      </c>
      <c r="E1008" s="140">
        <v>1.174128794020492</v>
      </c>
      <c r="F1008" s="140">
        <v>0.7376670612812529</v>
      </c>
      <c r="G1008" s="140">
        <v>0.6672579410939351</v>
      </c>
      <c r="H1008" s="140">
        <v>0.942561245517935</v>
      </c>
      <c r="I1008" s="140">
        <v>1.44087987585064</v>
      </c>
      <c r="J1008" s="140">
        <v>1.321403378263886</v>
      </c>
      <c r="K1008" s="140">
        <v>0.6886095033026238</v>
      </c>
    </row>
    <row r="1009" spans="8:8" ht="14.4">
      <c r="A1009" s="53">
        <v>41702.0</v>
      </c>
      <c r="B1009" s="140">
        <v>0.5713810439290221</v>
      </c>
      <c r="C1009" s="140">
        <v>0.8611839326243383</v>
      </c>
      <c r="D1009" s="140">
        <v>0.8782348017148908</v>
      </c>
      <c r="E1009" s="140">
        <v>1.189564418584734</v>
      </c>
      <c r="F1009" s="140">
        <v>0.7340347832773256</v>
      </c>
      <c r="G1009" s="140">
        <v>0.6774762206846109</v>
      </c>
      <c r="H1009" s="140">
        <v>0.938192619314668</v>
      </c>
      <c r="I1009" s="140">
        <v>1.43270127211722</v>
      </c>
      <c r="J1009" s="140">
        <v>1.316763144710308</v>
      </c>
      <c r="K1009" s="140">
        <v>0.6910035907688192</v>
      </c>
    </row>
    <row r="1010" spans="8:8" ht="14.4">
      <c r="A1010" s="53">
        <v>41703.0</v>
      </c>
      <c r="B1010" s="140">
        <v>0.5680551827300274</v>
      </c>
      <c r="C1010" s="140">
        <v>0.8576658831284902</v>
      </c>
      <c r="D1010" s="140">
        <v>0.8730071834212809</v>
      </c>
      <c r="E1010" s="140">
        <v>1.172877777172298</v>
      </c>
      <c r="F1010" s="140">
        <v>0.7305877302000229</v>
      </c>
      <c r="G1010" s="140">
        <v>0.6700404659895641</v>
      </c>
      <c r="H1010" s="140">
        <v>0.939314583591283</v>
      </c>
      <c r="I1010" s="140">
        <v>1.42161961468296</v>
      </c>
      <c r="J1010" s="140">
        <v>1.315804195408909</v>
      </c>
      <c r="K1010" s="140">
        <v>0.6822952058140529</v>
      </c>
    </row>
    <row r="1011" spans="8:8" ht="14.4">
      <c r="A1011" s="53">
        <v>41704.0</v>
      </c>
      <c r="B1011" s="140">
        <v>0.5672293561129437</v>
      </c>
      <c r="C1011" s="140">
        <v>0.8545745476229213</v>
      </c>
      <c r="D1011" s="140">
        <v>0.8701347939756985</v>
      </c>
      <c r="E1011" s="140">
        <v>1.159726259393307</v>
      </c>
      <c r="F1011" s="140">
        <v>0.7319783993060189</v>
      </c>
      <c r="G1011" s="140">
        <v>0.6916767533360914</v>
      </c>
      <c r="H1011" s="140">
        <v>0.93950882805231</v>
      </c>
      <c r="I1011" s="140">
        <v>1.414379117963688</v>
      </c>
      <c r="J1011" s="140">
        <v>1.31464707917064</v>
      </c>
      <c r="K1011" s="140">
        <v>0.6887408912438296</v>
      </c>
    </row>
    <row r="1012" spans="8:8" ht="14.4">
      <c r="A1012" s="53">
        <v>41705.0</v>
      </c>
      <c r="B1012" s="140">
        <v>0.5682841236781886</v>
      </c>
      <c r="C1012" s="140">
        <v>0.8538339516376909</v>
      </c>
      <c r="D1012" s="140">
        <v>0.8747497516436487</v>
      </c>
      <c r="E1012" s="140">
        <v>1.159828011697243</v>
      </c>
      <c r="F1012" s="140">
        <v>0.7277758755704602</v>
      </c>
      <c r="G1012" s="140">
        <v>0.6826721662752873</v>
      </c>
      <c r="H1012" s="140">
        <v>0.9375443133083434</v>
      </c>
      <c r="I1012" s="140">
        <v>1.426380016810303</v>
      </c>
      <c r="J1012" s="140">
        <v>1.305060907088619</v>
      </c>
      <c r="K1012" s="140">
        <v>0.6844329491720681</v>
      </c>
    </row>
    <row r="1013" spans="8:8" ht="14.4">
      <c r="A1013" s="53">
        <v>41708.0</v>
      </c>
      <c r="B1013" s="140">
        <v>0.5483908822791005</v>
      </c>
      <c r="C1013" s="140">
        <v>0.8250066569507074</v>
      </c>
      <c r="D1013" s="140">
        <v>0.8372521650814052</v>
      </c>
      <c r="E1013" s="140">
        <v>1.104753469808205</v>
      </c>
      <c r="F1013" s="140">
        <v>0.7054581527666536</v>
      </c>
      <c r="G1013" s="140">
        <v>0.6596643663995272</v>
      </c>
      <c r="H1013" s="140">
        <v>0.9061936706644372</v>
      </c>
      <c r="I1013" s="140">
        <v>1.390069272969652</v>
      </c>
      <c r="J1013" s="140">
        <v>1.24879820825282</v>
      </c>
      <c r="K1013" s="140">
        <v>0.6633946560468414</v>
      </c>
    </row>
    <row r="1014" spans="8:8" ht="14.4">
      <c r="A1014" s="53">
        <v>41709.0</v>
      </c>
      <c r="B1014" s="140">
        <v>0.55071306595029</v>
      </c>
      <c r="C1014" s="140">
        <v>0.8224244717794724</v>
      </c>
      <c r="D1014" s="140">
        <v>0.8275155968150113</v>
      </c>
      <c r="E1014" s="140">
        <v>1.099761494456036</v>
      </c>
      <c r="F1014" s="140">
        <v>0.7053429203020121</v>
      </c>
      <c r="G1014" s="140">
        <v>0.6724756227127097</v>
      </c>
      <c r="H1014" s="140">
        <v>0.9119888954425885</v>
      </c>
      <c r="I1014" s="140">
        <v>1.395841688433101</v>
      </c>
      <c r="J1014" s="140">
        <v>1.243103363340029</v>
      </c>
      <c r="K1014" s="140">
        <v>0.6645008818223318</v>
      </c>
    </row>
    <row r="1015" spans="8:8" ht="14.4">
      <c r="A1015" s="53">
        <v>41710.0</v>
      </c>
      <c r="B1015" s="140">
        <v>0.5518283115421837</v>
      </c>
      <c r="C1015" s="140">
        <v>0.8221022967882857</v>
      </c>
      <c r="D1015" s="140">
        <v>0.8237288942786621</v>
      </c>
      <c r="E1015" s="140">
        <v>1.09400626936028</v>
      </c>
      <c r="F1015" s="140">
        <v>0.7059177761396679</v>
      </c>
      <c r="G1015" s="140">
        <v>0.6818262351550872</v>
      </c>
      <c r="H1015" s="140">
        <v>0.909116020348721</v>
      </c>
      <c r="I1015" s="140">
        <v>1.392161314514792</v>
      </c>
      <c r="J1015" s="140">
        <v>1.238215958386694</v>
      </c>
      <c r="K1015" s="140">
        <v>0.667890136212239</v>
      </c>
    </row>
    <row r="1016" spans="8:8" ht="14.4">
      <c r="A1016" s="53">
        <v>41711.0</v>
      </c>
      <c r="B1016" s="140">
        <v>0.5560565510550683</v>
      </c>
      <c r="C1016" s="140">
        <v>0.8320221830637531</v>
      </c>
      <c r="D1016" s="140">
        <v>0.8370189273634955</v>
      </c>
      <c r="E1016" s="140">
        <v>1.118875948997073</v>
      </c>
      <c r="F1016" s="140">
        <v>0.7134725028676299</v>
      </c>
      <c r="G1016" s="140">
        <v>0.6851271134346109</v>
      </c>
      <c r="H1016" s="140">
        <v>0.9242210559841013</v>
      </c>
      <c r="I1016" s="140">
        <v>1.409922514729539</v>
      </c>
      <c r="J1016" s="140">
        <v>1.25766472951283</v>
      </c>
      <c r="K1016" s="140">
        <v>0.676715644482116</v>
      </c>
    </row>
    <row r="1017" spans="8:8" ht="14.4">
      <c r="A1017" s="53">
        <v>41712.0</v>
      </c>
      <c r="B1017" s="140">
        <v>0.5531665641077999</v>
      </c>
      <c r="C1017" s="140">
        <v>0.8292712223599681</v>
      </c>
      <c r="D1017" s="140">
        <v>0.8329782990661028</v>
      </c>
      <c r="E1017" s="140">
        <v>1.107640129781619</v>
      </c>
      <c r="F1017" s="140">
        <v>0.7073963236334573</v>
      </c>
      <c r="G1017" s="140">
        <v>0.6811509910028664</v>
      </c>
      <c r="H1017" s="140">
        <v>0.9182479842270712</v>
      </c>
      <c r="I1017" s="140">
        <v>1.40233461824975</v>
      </c>
      <c r="J1017" s="140">
        <v>1.258713457605218</v>
      </c>
      <c r="K1017" s="140">
        <v>0.671695758477057</v>
      </c>
    </row>
    <row r="1018" spans="8:8" ht="14.4">
      <c r="A1018" s="53">
        <v>41715.0</v>
      </c>
      <c r="B1018" s="140">
        <v>0.5625681955151505</v>
      </c>
      <c r="C1018" s="140">
        <v>0.8479614801146199</v>
      </c>
      <c r="D1018" s="140">
        <v>0.8516209627627649</v>
      </c>
      <c r="E1018" s="140">
        <v>1.131116076678033</v>
      </c>
      <c r="F1018" s="140">
        <v>0.7171779172484043</v>
      </c>
      <c r="G1018" s="140">
        <v>0.6945977042753698</v>
      </c>
      <c r="H1018" s="140">
        <v>0.9302430152221123</v>
      </c>
      <c r="I1018" s="140">
        <v>1.431613455759776</v>
      </c>
      <c r="J1018" s="140">
        <v>1.289057985379592</v>
      </c>
      <c r="K1018" s="140">
        <v>0.6728571073742874</v>
      </c>
    </row>
    <row r="1019" spans="8:8" ht="14.4">
      <c r="A1019" s="53">
        <v>41716.0</v>
      </c>
      <c r="B1019" s="140">
        <v>0.560907838036331</v>
      </c>
      <c r="C1019" s="140">
        <v>0.852123437149601</v>
      </c>
      <c r="D1019" s="140">
        <v>0.8557785136587276</v>
      </c>
      <c r="E1019" s="140">
        <v>1.124493620173361</v>
      </c>
      <c r="F1019" s="140">
        <v>0.7213184986433743</v>
      </c>
      <c r="G1019" s="140">
        <v>0.6901057643305245</v>
      </c>
      <c r="H1019" s="140">
        <v>0.9366417564520786</v>
      </c>
      <c r="I1019" s="140">
        <v>1.437390045518167</v>
      </c>
      <c r="J1019" s="140">
        <v>1.296730918802693</v>
      </c>
      <c r="K1019" s="140">
        <v>0.6683205986114857</v>
      </c>
    </row>
    <row r="1020" spans="8:8" ht="14.4">
      <c r="A1020" s="53">
        <v>41717.0</v>
      </c>
      <c r="B1020" s="140">
        <v>0.5618827253588149</v>
      </c>
      <c r="C1020" s="140">
        <v>0.8510941178577542</v>
      </c>
      <c r="D1020" s="140">
        <v>0.8502432501634657</v>
      </c>
      <c r="E1020" s="140">
        <v>1.122969305847169</v>
      </c>
      <c r="F1020" s="140">
        <v>0.7191168967855098</v>
      </c>
      <c r="G1020" s="140">
        <v>0.6904696142050154</v>
      </c>
      <c r="H1020" s="140">
        <v>0.9294163012093996</v>
      </c>
      <c r="I1020" s="140">
        <v>1.431113842492595</v>
      </c>
      <c r="J1020" s="140">
        <v>1.287523272950686</v>
      </c>
      <c r="K1020" s="140">
        <v>0.6644246195983344</v>
      </c>
    </row>
    <row r="1021" spans="8:8" ht="14.4">
      <c r="A1021" s="53">
        <v>41718.0</v>
      </c>
      <c r="B1021" s="140">
        <v>0.5502302503670381</v>
      </c>
      <c r="C1021" s="140">
        <v>0.8284270476574948</v>
      </c>
      <c r="D1021" s="140">
        <v>0.820801095387786</v>
      </c>
      <c r="E1021" s="140">
        <v>1.086379547647811</v>
      </c>
      <c r="F1021" s="140">
        <v>0.7077748645746419</v>
      </c>
      <c r="G1021" s="140">
        <v>0.6866960108998487</v>
      </c>
      <c r="H1021" s="140">
        <v>0.9057987761564226</v>
      </c>
      <c r="I1021" s="140">
        <v>1.397998547021117</v>
      </c>
      <c r="J1021" s="140">
        <v>1.244162224063148</v>
      </c>
      <c r="K1021" s="140">
        <v>0.6597430974008264</v>
      </c>
    </row>
    <row r="1022" spans="8:8" ht="14.4">
      <c r="A1022" s="53">
        <v>41719.0</v>
      </c>
      <c r="B1022" s="140">
        <v>0.5627777069076451</v>
      </c>
      <c r="C1022" s="140">
        <v>0.8430846014367572</v>
      </c>
      <c r="D1022" s="140">
        <v>0.8386722649311272</v>
      </c>
      <c r="E1022" s="140">
        <v>1.105309536085098</v>
      </c>
      <c r="F1022" s="140">
        <v>0.7244524971244288</v>
      </c>
      <c r="G1022" s="140">
        <v>0.7162217533963315</v>
      </c>
      <c r="H1022" s="140">
        <v>0.924753542398572</v>
      </c>
      <c r="I1022" s="140">
        <v>1.411320058062054</v>
      </c>
      <c r="J1022" s="140">
        <v>1.264382336627288</v>
      </c>
      <c r="K1022" s="140">
        <v>0.690356050572166</v>
      </c>
    </row>
    <row r="1023" spans="8:8" ht="14.4">
      <c r="A1023" s="53">
        <v>41722.0</v>
      </c>
      <c r="B1023" s="140">
        <v>0.5675320168930336</v>
      </c>
      <c r="C1023" s="140">
        <v>0.8484238239800849</v>
      </c>
      <c r="D1023" s="140">
        <v>0.8436958614554374</v>
      </c>
      <c r="E1023" s="140">
        <v>1.10376760828263</v>
      </c>
      <c r="F1023" s="140">
        <v>0.734321781550219</v>
      </c>
      <c r="G1023" s="140">
        <v>0.7377398188753301</v>
      </c>
      <c r="H1023" s="140">
        <v>0.9297268649482474</v>
      </c>
      <c r="I1023" s="140">
        <v>1.407403629246822</v>
      </c>
      <c r="J1023" s="140">
        <v>1.256301803454619</v>
      </c>
      <c r="K1023" s="140">
        <v>0.6974010547859096</v>
      </c>
    </row>
    <row r="1024" spans="8:8" ht="14.4">
      <c r="A1024" s="53">
        <v>41723.0</v>
      </c>
      <c r="B1024" s="140">
        <v>0.5671854760521758</v>
      </c>
      <c r="C1024" s="140">
        <v>0.850929480219809</v>
      </c>
      <c r="D1024" s="140">
        <v>0.8416881594825956</v>
      </c>
      <c r="E1024" s="140">
        <v>1.107988889662928</v>
      </c>
      <c r="F1024" s="140">
        <v>0.7386340979806981</v>
      </c>
      <c r="G1024" s="140">
        <v>0.7359534132128868</v>
      </c>
      <c r="H1024" s="140">
        <v>0.9317708325017284</v>
      </c>
      <c r="I1024" s="140">
        <v>1.402817668157975</v>
      </c>
      <c r="J1024" s="140">
        <v>1.25810746300584</v>
      </c>
      <c r="K1024" s="140">
        <v>0.6920660528153556</v>
      </c>
    </row>
    <row r="1025" spans="8:8" ht="14.4">
      <c r="A1025" s="53">
        <v>41724.0</v>
      </c>
      <c r="B1025" s="140">
        <v>0.5676098964636161</v>
      </c>
      <c r="C1025" s="140">
        <v>0.8543872654422587</v>
      </c>
      <c r="D1025" s="140">
        <v>0.8480875122716318</v>
      </c>
      <c r="E1025" s="140">
        <v>1.100591763385951</v>
      </c>
      <c r="F1025" s="140">
        <v>0.7367280493144148</v>
      </c>
      <c r="G1025" s="140">
        <v>0.7303207592220773</v>
      </c>
      <c r="H1025" s="140">
        <v>0.9301111660519538</v>
      </c>
      <c r="I1025" s="140">
        <v>1.417307376255375</v>
      </c>
      <c r="J1025" s="140">
        <v>1.268372403372175</v>
      </c>
      <c r="K1025" s="140">
        <v>0.6904324331054463</v>
      </c>
    </row>
    <row r="1026" spans="8:8" ht="14.4">
      <c r="A1026" s="53">
        <v>41725.0</v>
      </c>
      <c r="B1026" s="140">
        <v>0.5593660244113372</v>
      </c>
      <c r="C1026" s="140">
        <v>0.8415728099578881</v>
      </c>
      <c r="D1026" s="140">
        <v>0.8273240019990494</v>
      </c>
      <c r="E1026" s="140">
        <v>1.077275792603322</v>
      </c>
      <c r="F1026" s="140">
        <v>0.7299489308125958</v>
      </c>
      <c r="G1026" s="140">
        <v>0.7319335521648257</v>
      </c>
      <c r="H1026" s="140">
        <v>0.9165667500036127</v>
      </c>
      <c r="I1026" s="140">
        <v>1.392656162116022</v>
      </c>
      <c r="J1026" s="140">
        <v>1.233153676495118</v>
      </c>
      <c r="K1026" s="140">
        <v>0.6922999014972783</v>
      </c>
    </row>
    <row r="1027" spans="8:8" ht="14.4">
      <c r="A1027" s="53">
        <v>41726.0</v>
      </c>
      <c r="B1027" s="140">
        <v>0.5531387147415945</v>
      </c>
      <c r="C1027" s="140">
        <v>0.8294334065403052</v>
      </c>
      <c r="D1027" s="140">
        <v>0.804945997948751</v>
      </c>
      <c r="E1027" s="140">
        <v>1.039989309362201</v>
      </c>
      <c r="F1027" s="140">
        <v>0.7257117798504618</v>
      </c>
      <c r="G1027" s="140">
        <v>0.727310961859548</v>
      </c>
      <c r="H1027" s="140">
        <v>0.9047530220663424</v>
      </c>
      <c r="I1027" s="140">
        <v>1.359203304172749</v>
      </c>
      <c r="J1027" s="140">
        <v>1.197019321349188</v>
      </c>
      <c r="K1027" s="140">
        <v>0.6949732505445131</v>
      </c>
    </row>
    <row r="1028" spans="8:8" ht="14.4">
      <c r="A1028" s="53">
        <v>41729.0</v>
      </c>
      <c r="B1028" s="140">
        <v>0.5519247484020137</v>
      </c>
      <c r="C1028" s="140">
        <v>0.8233980790604628</v>
      </c>
      <c r="D1028" s="140">
        <v>0.7955622482959657</v>
      </c>
      <c r="E1028" s="140">
        <v>1.047392507087578</v>
      </c>
      <c r="F1028" s="140">
        <v>0.7212031720980939</v>
      </c>
      <c r="G1028" s="140">
        <v>0.7224898940372623</v>
      </c>
      <c r="H1028" s="140">
        <v>0.9033374752583013</v>
      </c>
      <c r="I1028" s="140">
        <v>1.352664640417556</v>
      </c>
      <c r="J1028" s="140">
        <v>1.190881058403039</v>
      </c>
      <c r="K1028" s="140">
        <v>0.6915057635397088</v>
      </c>
    </row>
    <row r="1029" spans="8:8" ht="14.4">
      <c r="A1029" s="53">
        <v>41730.0</v>
      </c>
      <c r="B1029" s="140">
        <v>0.5574553085104486</v>
      </c>
      <c r="C1029" s="140">
        <v>0.8355053613622723</v>
      </c>
      <c r="D1029" s="140">
        <v>0.8081397181520806</v>
      </c>
      <c r="E1029" s="140">
        <v>1.058381451045352</v>
      </c>
      <c r="F1029" s="140">
        <v>0.7289734984092568</v>
      </c>
      <c r="G1029" s="140">
        <v>0.7308587243435526</v>
      </c>
      <c r="H1029" s="140">
        <v>0.9181378787603787</v>
      </c>
      <c r="I1029" s="140">
        <v>1.367156379121209</v>
      </c>
      <c r="J1029" s="140">
        <v>1.215774438332192</v>
      </c>
      <c r="K1029" s="140">
        <v>0.6939163773478609</v>
      </c>
    </row>
    <row r="1030" spans="8:8" ht="14.4">
      <c r="A1030" s="53">
        <v>41731.0</v>
      </c>
      <c r="B1030" s="140">
        <v>0.5590879239054294</v>
      </c>
      <c r="C1030" s="140">
        <v>0.8350332495174554</v>
      </c>
      <c r="D1030" s="140">
        <v>0.8036488277029996</v>
      </c>
      <c r="E1030" s="140">
        <v>1.04714700058741</v>
      </c>
      <c r="F1030" s="140">
        <v>0.7336915827255898</v>
      </c>
      <c r="G1030" s="140">
        <v>0.7533336136107281</v>
      </c>
      <c r="H1030" s="140">
        <v>0.917769802116668</v>
      </c>
      <c r="I1030" s="140">
        <v>1.354288106618847</v>
      </c>
      <c r="J1030" s="140">
        <v>1.205736442071253</v>
      </c>
      <c r="K1030" s="140">
        <v>0.7015890651226583</v>
      </c>
    </row>
    <row r="1031" spans="8:8" ht="14.4">
      <c r="A1031" s="53">
        <v>41732.0</v>
      </c>
      <c r="B1031" s="140">
        <v>0.5574457269614208</v>
      </c>
      <c r="C1031" s="140">
        <v>0.8337346645776894</v>
      </c>
      <c r="D1031" s="140">
        <v>0.8037745945893379</v>
      </c>
      <c r="E1031" s="140">
        <v>1.047667319950369</v>
      </c>
      <c r="F1031" s="140">
        <v>0.7280438066004812</v>
      </c>
      <c r="G1031" s="140">
        <v>0.7397112767275306</v>
      </c>
      <c r="H1031" s="140">
        <v>0.9165248035770954</v>
      </c>
      <c r="I1031" s="140">
        <v>1.350577200760615</v>
      </c>
      <c r="J1031" s="140">
        <v>1.210707588181628</v>
      </c>
      <c r="K1031" s="140">
        <v>0.695575482167687</v>
      </c>
    </row>
    <row r="1032" spans="8:8" ht="14.4">
      <c r="A1032" s="53">
        <v>41733.0</v>
      </c>
      <c r="B1032" s="140">
        <v>0.5634903159285998</v>
      </c>
      <c r="C1032" s="140">
        <v>0.8433535796778978</v>
      </c>
      <c r="D1032" s="140">
        <v>0.8123371946148228</v>
      </c>
      <c r="E1032" s="140">
        <v>1.064046992369805</v>
      </c>
      <c r="F1032" s="140">
        <v>0.7335394756265025</v>
      </c>
      <c r="G1032" s="140">
        <v>0.7438746406430172</v>
      </c>
      <c r="H1032" s="140">
        <v>0.9255976601875574</v>
      </c>
      <c r="I1032" s="140">
        <v>1.364355928283639</v>
      </c>
      <c r="J1032" s="140">
        <v>1.229787142456561</v>
      </c>
      <c r="K1032" s="140">
        <v>0.7022408311670412</v>
      </c>
    </row>
    <row r="1033" spans="8:8" ht="14.4">
      <c r="A1033" s="53">
        <v>41737.0</v>
      </c>
      <c r="B1033" s="140">
        <v>0.5712255306672651</v>
      </c>
      <c r="C1033" s="140">
        <v>0.8564715926121196</v>
      </c>
      <c r="D1033" s="140">
        <v>0.823942455175298</v>
      </c>
      <c r="E1033" s="140">
        <v>1.102463172802634</v>
      </c>
      <c r="F1033" s="140">
        <v>0.7424301578505924</v>
      </c>
      <c r="G1033" s="140">
        <v>0.7480713428228121</v>
      </c>
      <c r="H1033" s="140">
        <v>0.938661427719752</v>
      </c>
      <c r="I1033" s="140">
        <v>1.381735575104244</v>
      </c>
      <c r="J1033" s="140">
        <v>1.237592165969646</v>
      </c>
      <c r="K1033" s="140">
        <v>0.7250055313876843</v>
      </c>
    </row>
    <row r="1034" spans="8:8" ht="14.4">
      <c r="A1034" s="53">
        <v>41738.0</v>
      </c>
      <c r="B1034" s="140">
        <v>0.5745665073266776</v>
      </c>
      <c r="C1034" s="140">
        <v>0.8617424313087018</v>
      </c>
      <c r="D1034" s="140">
        <v>0.8323451517338155</v>
      </c>
      <c r="E1034" s="140">
        <v>1.105840858564892</v>
      </c>
      <c r="F1034" s="140">
        <v>0.7455889785021557</v>
      </c>
      <c r="G1034" s="140">
        <v>0.74846486559057</v>
      </c>
      <c r="H1034" s="140">
        <v>0.9443173003668462</v>
      </c>
      <c r="I1034" s="140">
        <v>1.394666507313112</v>
      </c>
      <c r="J1034" s="140">
        <v>1.259217086487965</v>
      </c>
      <c r="K1034" s="140">
        <v>0.7210031293314808</v>
      </c>
    </row>
    <row r="1035" spans="8:8" ht="14.4">
      <c r="A1035" s="53">
        <v>41739.0</v>
      </c>
      <c r="B1035" s="140">
        <v>0.577184670201392</v>
      </c>
      <c r="C1035" s="140">
        <v>0.8679600842642251</v>
      </c>
      <c r="D1035" s="140">
        <v>0.8387292257081824</v>
      </c>
      <c r="E1035" s="140">
        <v>1.110795488005052</v>
      </c>
      <c r="F1035" s="140">
        <v>0.7571862526253197</v>
      </c>
      <c r="G1035" s="140">
        <v>0.7435000076522434</v>
      </c>
      <c r="H1035" s="140">
        <v>0.9502316843387454</v>
      </c>
      <c r="I1035" s="140">
        <v>1.397273000343136</v>
      </c>
      <c r="J1035" s="140">
        <v>1.268262608307517</v>
      </c>
      <c r="K1035" s="140">
        <v>0.7416914755823564</v>
      </c>
    </row>
    <row r="1036" spans="8:8" ht="14.4">
      <c r="A1036" s="53">
        <v>41740.0</v>
      </c>
      <c r="B1036" s="140">
        <v>0.5748987214901692</v>
      </c>
      <c r="C1036" s="140">
        <v>0.8625470143329975</v>
      </c>
      <c r="D1036" s="140">
        <v>0.832269963872434</v>
      </c>
      <c r="E1036" s="140">
        <v>1.110915422271567</v>
      </c>
      <c r="F1036" s="140">
        <v>0.7546904344426886</v>
      </c>
      <c r="G1036" s="140">
        <v>0.738714911558137</v>
      </c>
      <c r="H1036" s="140">
        <v>0.9545733460578052</v>
      </c>
      <c r="I1036" s="140">
        <v>1.402292672928571</v>
      </c>
      <c r="J1036" s="140">
        <v>1.259313723312485</v>
      </c>
      <c r="K1036" s="140">
        <v>0.7388149487777248</v>
      </c>
    </row>
    <row r="1037" spans="8:8" ht="14.4">
      <c r="A1037" s="53">
        <v>41743.0</v>
      </c>
      <c r="B1037" s="140">
        <v>0.5784435711512204</v>
      </c>
      <c r="C1037" s="140">
        <v>0.8698595244722149</v>
      </c>
      <c r="D1037" s="140">
        <v>0.8409673104355427</v>
      </c>
      <c r="E1037" s="140">
        <v>1.11548326061477</v>
      </c>
      <c r="F1037" s="140">
        <v>0.7573903081651129</v>
      </c>
      <c r="G1037" s="140">
        <v>0.7450648478894916</v>
      </c>
      <c r="H1037" s="140">
        <v>0.9582603542795959</v>
      </c>
      <c r="I1037" s="140">
        <v>1.40738070940404</v>
      </c>
      <c r="J1037" s="140">
        <v>1.265690304384237</v>
      </c>
      <c r="K1037" s="140">
        <v>0.7334657845537651</v>
      </c>
    </row>
    <row r="1038" spans="8:8" ht="14.4">
      <c r="A1038" s="53">
        <v>41744.0</v>
      </c>
      <c r="B1038" s="140">
        <v>0.5714265934146895</v>
      </c>
      <c r="C1038" s="140">
        <v>0.8601013694040234</v>
      </c>
      <c r="D1038" s="140">
        <v>0.8352722602387682</v>
      </c>
      <c r="E1038" s="140">
        <v>1.112540857995355</v>
      </c>
      <c r="F1038" s="140">
        <v>0.7492392075429504</v>
      </c>
      <c r="G1038" s="140">
        <v>0.7354938899925727</v>
      </c>
      <c r="H1038" s="140">
        <v>0.9483248119292362</v>
      </c>
      <c r="I1038" s="140">
        <v>1.399808342166479</v>
      </c>
      <c r="J1038" s="140">
        <v>1.260426816200046</v>
      </c>
      <c r="K1038" s="140">
        <v>0.7167990351826956</v>
      </c>
    </row>
    <row r="1039" spans="8:8" ht="14.4">
      <c r="A1039" s="53">
        <v>41745.0</v>
      </c>
      <c r="B1039" s="140">
        <v>0.5706913100382764</v>
      </c>
      <c r="C1039" s="140">
        <v>0.8599776004220759</v>
      </c>
      <c r="D1039" s="140">
        <v>0.8345408687805225</v>
      </c>
      <c r="E1039" s="140">
        <v>1.113061476418588</v>
      </c>
      <c r="F1039" s="140">
        <v>0.7506010692133656</v>
      </c>
      <c r="G1039" s="140">
        <v>0.7398998275966593</v>
      </c>
      <c r="H1039" s="140">
        <v>0.9498547322262832</v>
      </c>
      <c r="I1039" s="140">
        <v>1.396735924257605</v>
      </c>
      <c r="J1039" s="140">
        <v>1.258659357675324</v>
      </c>
      <c r="K1039" s="140">
        <v>0.7197092465610536</v>
      </c>
    </row>
    <row r="1040" spans="8:8" ht="14.4">
      <c r="A1040" s="53">
        <v>41746.0</v>
      </c>
      <c r="B1040" s="140">
        <v>0.5694946899470053</v>
      </c>
      <c r="C1040" s="140">
        <v>0.8600162831981377</v>
      </c>
      <c r="D1040" s="140">
        <v>0.834032703089638</v>
      </c>
      <c r="E1040" s="140">
        <v>1.101583049177153</v>
      </c>
      <c r="F1040" s="140">
        <v>0.747777626108779</v>
      </c>
      <c r="G1040" s="140">
        <v>0.7350254800233444</v>
      </c>
      <c r="H1040" s="140">
        <v>0.948526316582252</v>
      </c>
      <c r="I1040" s="140">
        <v>1.392868545484065</v>
      </c>
      <c r="J1040" s="140">
        <v>1.265734244547095</v>
      </c>
      <c r="K1040" s="140">
        <v>0.7165924750600585</v>
      </c>
    </row>
    <row r="1041" spans="8:8" ht="14.4">
      <c r="A1041" s="53">
        <v>41747.0</v>
      </c>
      <c r="B1041" s="140">
        <v>0.5712864897219244</v>
      </c>
      <c r="C1041" s="140">
        <v>0.861608062287419</v>
      </c>
      <c r="D1041" s="140">
        <v>0.8367807207714574</v>
      </c>
      <c r="E1041" s="140">
        <v>1.104613761732116</v>
      </c>
      <c r="F1041" s="140">
        <v>0.7485830763664578</v>
      </c>
      <c r="G1041" s="140">
        <v>0.7342633920884002</v>
      </c>
      <c r="H1041" s="140">
        <v>0.9506555395394481</v>
      </c>
      <c r="I1041" s="140">
        <v>1.398203497890423</v>
      </c>
      <c r="J1041" s="140">
        <v>1.27029357684825</v>
      </c>
      <c r="K1041" s="140">
        <v>0.7168236179942562</v>
      </c>
    </row>
    <row r="1042" spans="8:8" ht="14.4">
      <c r="A1042" s="53">
        <v>41750.0</v>
      </c>
      <c r="B1042" s="140">
        <v>0.5630137344140754</v>
      </c>
      <c r="C1042" s="140">
        <v>0.8458813400203712</v>
      </c>
      <c r="D1042" s="140">
        <v>0.8281214567415673</v>
      </c>
      <c r="E1042" s="140">
        <v>1.080204409037635</v>
      </c>
      <c r="F1042" s="140">
        <v>0.735766014360866</v>
      </c>
      <c r="G1042" s="140">
        <v>0.7217334122698459</v>
      </c>
      <c r="H1042" s="140">
        <v>0.9341816799377123</v>
      </c>
      <c r="I1042" s="140">
        <v>1.379423405619819</v>
      </c>
      <c r="J1042" s="140">
        <v>1.254373436525583</v>
      </c>
      <c r="K1042" s="140">
        <v>0.7040636217256995</v>
      </c>
    </row>
    <row r="1043" spans="8:8" ht="14.4">
      <c r="A1043" s="53">
        <v>41751.0</v>
      </c>
      <c r="B1043" s="140">
        <v>0.5608235049864032</v>
      </c>
      <c r="C1043" s="140">
        <v>0.8407754042822735</v>
      </c>
      <c r="D1043" s="140">
        <v>0.8139812513828175</v>
      </c>
      <c r="E1043" s="140">
        <v>1.076147677879357</v>
      </c>
      <c r="F1043" s="140">
        <v>0.7349218212145072</v>
      </c>
      <c r="G1043" s="140">
        <v>0.7282080118376189</v>
      </c>
      <c r="H1043" s="140">
        <v>0.9317608681019086</v>
      </c>
      <c r="I1043" s="140">
        <v>1.36603997096265</v>
      </c>
      <c r="J1043" s="140">
        <v>1.24161353262323</v>
      </c>
      <c r="K1043" s="140">
        <v>0.7134226993414007</v>
      </c>
    </row>
    <row r="1044" spans="8:8" ht="14.4">
      <c r="A1044" s="53">
        <v>41752.0</v>
      </c>
      <c r="B1044" s="140">
        <v>0.560473344269914</v>
      </c>
      <c r="C1044" s="140">
        <v>0.8403555902933326</v>
      </c>
      <c r="D1044" s="140">
        <v>0.8081532726498419</v>
      </c>
      <c r="E1044" s="140">
        <v>1.109059241589199</v>
      </c>
      <c r="F1044" s="140">
        <v>0.7343259895585588</v>
      </c>
      <c r="G1044" s="140">
        <v>0.726356766219814</v>
      </c>
      <c r="H1044" s="140">
        <v>0.9328203193396726</v>
      </c>
      <c r="I1044" s="140">
        <v>1.360485364775295</v>
      </c>
      <c r="J1044" s="140">
        <v>1.230951465269813</v>
      </c>
      <c r="K1044" s="140">
        <v>0.7102585857390614</v>
      </c>
    </row>
    <row r="1045" spans="8:8" ht="14.4">
      <c r="A1045" s="53">
        <v>41753.0</v>
      </c>
      <c r="B1045" s="140">
        <v>0.5569088520269881</v>
      </c>
      <c r="C1045" s="140">
        <v>0.8333807458571562</v>
      </c>
      <c r="D1045" s="140">
        <v>0.8004113898744417</v>
      </c>
      <c r="E1045" s="140">
        <v>1.098112054291693</v>
      </c>
      <c r="F1045" s="140">
        <v>0.7298558682665744</v>
      </c>
      <c r="G1045" s="140">
        <v>0.7319722121763235</v>
      </c>
      <c r="H1045" s="140">
        <v>0.9255804112323615</v>
      </c>
      <c r="I1045" s="140">
        <v>1.344021770333372</v>
      </c>
      <c r="J1045" s="140">
        <v>1.219175032061412</v>
      </c>
      <c r="K1045" s="140">
        <v>0.7107026077327867</v>
      </c>
    </row>
    <row r="1046" spans="8:8" ht="14.4">
      <c r="A1046" s="53">
        <v>41754.0</v>
      </c>
      <c r="B1046" s="140">
        <v>0.5478716509201187</v>
      </c>
      <c r="C1046" s="140">
        <v>0.8185608601768077</v>
      </c>
      <c r="D1046" s="140">
        <v>0.7858693133815113</v>
      </c>
      <c r="E1046" s="140">
        <v>1.070680067130759</v>
      </c>
      <c r="F1046" s="140">
        <v>0.7188773672887218</v>
      </c>
      <c r="G1046" s="140">
        <v>0.726635720873216</v>
      </c>
      <c r="H1046" s="140">
        <v>0.9045009357753023</v>
      </c>
      <c r="I1046" s="140">
        <v>1.321000991325119</v>
      </c>
      <c r="J1046" s="140">
        <v>1.191953084822703</v>
      </c>
      <c r="K1046" s="140">
        <v>0.708102165978176</v>
      </c>
    </row>
    <row r="1047" spans="8:8" ht="14.4">
      <c r="A1047" s="53">
        <v>41757.0</v>
      </c>
      <c r="B1047" s="140">
        <v>0.5325923978370855</v>
      </c>
      <c r="C1047" s="140">
        <v>0.795983026807481</v>
      </c>
      <c r="D1047" s="140">
        <v>0.7618507276351139</v>
      </c>
      <c r="E1047" s="140">
        <v>1.028525929718808</v>
      </c>
      <c r="F1047" s="140">
        <v>0.7033936022377983</v>
      </c>
      <c r="G1047" s="140">
        <v>0.7127082032441716</v>
      </c>
      <c r="H1047" s="140">
        <v>0.8811044263707384</v>
      </c>
      <c r="I1047" s="140">
        <v>1.278890718076604</v>
      </c>
      <c r="J1047" s="140">
        <v>1.157219017434837</v>
      </c>
      <c r="K1047" s="140">
        <v>0.7021147708573002</v>
      </c>
    </row>
    <row r="1048" spans="8:8" ht="14.4">
      <c r="A1048" s="53">
        <v>41758.0</v>
      </c>
      <c r="B1048" s="140">
        <v>0.5385360508450697</v>
      </c>
      <c r="C1048" s="140">
        <v>0.8073102457073688</v>
      </c>
      <c r="D1048" s="140">
        <v>0.7707354014093104</v>
      </c>
      <c r="E1048" s="140">
        <v>1.037848546340471</v>
      </c>
      <c r="F1048" s="140">
        <v>0.7118218474525555</v>
      </c>
      <c r="G1048" s="140">
        <v>0.7109180221967921</v>
      </c>
      <c r="H1048" s="140">
        <v>0.8959512677519897</v>
      </c>
      <c r="I1048" s="140">
        <v>1.292772079486702</v>
      </c>
      <c r="J1048" s="140">
        <v>1.173300428162068</v>
      </c>
      <c r="K1048" s="140">
        <v>0.7101969839021125</v>
      </c>
    </row>
    <row r="1049" spans="8:8" ht="14.4">
      <c r="A1049" s="53">
        <v>41759.0</v>
      </c>
      <c r="B1049" s="140">
        <v>0.5395194413405077</v>
      </c>
      <c r="C1049" s="140">
        <v>0.8117577531387269</v>
      </c>
      <c r="D1049" s="140">
        <v>0.774484680240004</v>
      </c>
      <c r="E1049" s="140">
        <v>1.043504990592978</v>
      </c>
      <c r="F1049" s="140">
        <v>0.7179218309314216</v>
      </c>
      <c r="G1049" s="140">
        <v>0.7097303466353169</v>
      </c>
      <c r="H1049" s="140">
        <v>0.9008357822077205</v>
      </c>
      <c r="I1049" s="140">
        <v>1.310547724227922</v>
      </c>
      <c r="J1049" s="140">
        <v>1.186076783907529</v>
      </c>
      <c r="K1049" s="140">
        <v>0.7081072640456724</v>
      </c>
    </row>
    <row r="1050" spans="8:8" ht="14.4">
      <c r="A1050" s="53">
        <v>41764.0</v>
      </c>
      <c r="B1050" s="140">
        <v>0.5430349290895132</v>
      </c>
      <c r="C1050" s="140">
        <v>0.8188115491234924</v>
      </c>
      <c r="D1050" s="140">
        <v>0.7751134746453281</v>
      </c>
      <c r="E1050" s="140">
        <v>1.054022928967318</v>
      </c>
      <c r="F1050" s="140">
        <v>0.7220849195384946</v>
      </c>
      <c r="G1050" s="140">
        <v>0.7025411429572198</v>
      </c>
      <c r="H1050" s="140">
        <v>0.9069406188899144</v>
      </c>
      <c r="I1050" s="140">
        <v>1.320973294746748</v>
      </c>
      <c r="J1050" s="140">
        <v>1.201537168610891</v>
      </c>
      <c r="K1050" s="140">
        <v>0.7062436668752324</v>
      </c>
    </row>
    <row r="1051" spans="8:8" ht="14.4">
      <c r="A1051" s="53">
        <v>41765.0</v>
      </c>
      <c r="B1051" s="140">
        <v>0.5454676782095677</v>
      </c>
      <c r="C1051" s="140">
        <v>0.8225135725142589</v>
      </c>
      <c r="D1051" s="140">
        <v>0.7790555601553552</v>
      </c>
      <c r="E1051" s="140">
        <v>1.059647881725749</v>
      </c>
      <c r="F1051" s="140">
        <v>0.7240438312959859</v>
      </c>
      <c r="G1051" s="140">
        <v>0.7012084673530389</v>
      </c>
      <c r="H1051" s="140">
        <v>0.909446465909872</v>
      </c>
      <c r="I1051" s="140">
        <v>1.327823741840752</v>
      </c>
      <c r="J1051" s="140">
        <v>1.215254991089509</v>
      </c>
      <c r="K1051" s="140">
        <v>0.7047075333178617</v>
      </c>
    </row>
    <row r="1052" spans="8:8" ht="14.4">
      <c r="A1052" s="53">
        <v>41766.0</v>
      </c>
      <c r="B1052" s="140">
        <v>0.5381451562441077</v>
      </c>
      <c r="C1052" s="140">
        <v>0.8109518407077668</v>
      </c>
      <c r="D1052" s="140">
        <v>0.7613271269619291</v>
      </c>
      <c r="E1052" s="140">
        <v>1.048166789607878</v>
      </c>
      <c r="F1052" s="140">
        <v>0.7142003696624101</v>
      </c>
      <c r="G1052" s="140">
        <v>0.695146215885271</v>
      </c>
      <c r="H1052" s="140">
        <v>0.89447041950684</v>
      </c>
      <c r="I1052" s="140">
        <v>1.308409585801975</v>
      </c>
      <c r="J1052" s="140">
        <v>1.192822103971343</v>
      </c>
      <c r="K1052" s="140">
        <v>0.702057520470015</v>
      </c>
    </row>
    <row r="1053" spans="8:8" ht="14.4">
      <c r="A1053" s="53">
        <v>41767.0</v>
      </c>
      <c r="B1053" s="140">
        <v>0.5399710647013214</v>
      </c>
      <c r="C1053" s="140">
        <v>0.811436238890552</v>
      </c>
      <c r="D1053" s="140">
        <v>0.7576620653212187</v>
      </c>
      <c r="E1053" s="140">
        <v>1.052773787345344</v>
      </c>
      <c r="F1053" s="140">
        <v>0.7150372969601068</v>
      </c>
      <c r="G1053" s="140">
        <v>0.6958079036256696</v>
      </c>
      <c r="H1053" s="140">
        <v>0.8934992892850171</v>
      </c>
      <c r="I1053" s="140">
        <v>1.307253515711822</v>
      </c>
      <c r="J1053" s="140">
        <v>1.189219728974036</v>
      </c>
      <c r="K1053" s="140">
        <v>0.7041049929799963</v>
      </c>
    </row>
    <row r="1054" spans="8:8" ht="14.4">
      <c r="A1054" s="53">
        <v>41768.0</v>
      </c>
      <c r="B1054" s="140">
        <v>0.5412057278741523</v>
      </c>
      <c r="C1054" s="140">
        <v>0.8032493257384128</v>
      </c>
      <c r="D1054" s="140">
        <v>0.749384588326759</v>
      </c>
      <c r="E1054" s="140">
        <v>1.038784308030805</v>
      </c>
      <c r="F1054" s="140">
        <v>0.7100127556872637</v>
      </c>
      <c r="G1054" s="140">
        <v>0.6858478859937341</v>
      </c>
      <c r="H1054" s="140">
        <v>0.8882953388220307</v>
      </c>
      <c r="I1054" s="140">
        <v>1.298315021211545</v>
      </c>
      <c r="J1054" s="140">
        <v>1.174598260778529</v>
      </c>
      <c r="K1054" s="140">
        <v>0.7057332210537395</v>
      </c>
    </row>
    <row r="1055" spans="8:8" ht="14.4">
      <c r="A1055" s="53">
        <v>41771.0</v>
      </c>
      <c r="B1055" s="140">
        <v>0.5629428578061815</v>
      </c>
      <c r="C1055" s="140">
        <v>0.8204942501065662</v>
      </c>
      <c r="D1055" s="140">
        <v>0.7677691420738307</v>
      </c>
      <c r="E1055" s="140">
        <v>1.066256197451239</v>
      </c>
      <c r="F1055" s="140">
        <v>0.7246693508413707</v>
      </c>
      <c r="G1055" s="140">
        <v>0.6953563266447302</v>
      </c>
      <c r="H1055" s="140">
        <v>0.9050053472199602</v>
      </c>
      <c r="I1055" s="140">
        <v>1.314840140175313</v>
      </c>
      <c r="J1055" s="140">
        <v>1.201166211782573</v>
      </c>
      <c r="K1055" s="140">
        <v>0.7189059291569934</v>
      </c>
    </row>
    <row r="1056" spans="8:8" ht="14.4">
      <c r="A1056" s="53">
        <v>41772.0</v>
      </c>
      <c r="B1056" s="140">
        <v>0.5588934683362073</v>
      </c>
      <c r="C1056" s="140">
        <v>0.8174049193160229</v>
      </c>
      <c r="D1056" s="140">
        <v>0.7665356652407151</v>
      </c>
      <c r="E1056" s="140">
        <v>1.075408097311716</v>
      </c>
      <c r="F1056" s="140">
        <v>0.7246498743714586</v>
      </c>
      <c r="G1056" s="140">
        <v>0.7026311957924923</v>
      </c>
      <c r="H1056" s="140">
        <v>0.9046962832013998</v>
      </c>
      <c r="I1056" s="140">
        <v>1.312669219866224</v>
      </c>
      <c r="J1056" s="140">
        <v>1.202477952425601</v>
      </c>
      <c r="K1056" s="140">
        <v>0.7160664088667668</v>
      </c>
    </row>
    <row r="1057" spans="8:8" ht="14.4">
      <c r="A1057" s="53">
        <v>41773.0</v>
      </c>
      <c r="B1057" s="140">
        <v>0.5570449885258736</v>
      </c>
      <c r="C1057" s="140">
        <v>0.8159127630728505</v>
      </c>
      <c r="D1057" s="140">
        <v>0.7694559973534352</v>
      </c>
      <c r="E1057" s="140">
        <v>1.067827453835773</v>
      </c>
      <c r="F1057" s="140">
        <v>0.7246325575416539</v>
      </c>
      <c r="G1057" s="140">
        <v>0.7078660919936735</v>
      </c>
      <c r="H1057" s="140">
        <v>0.90172091359353</v>
      </c>
      <c r="I1057" s="140">
        <v>1.316099075444943</v>
      </c>
      <c r="J1057" s="140">
        <v>1.202593293612505</v>
      </c>
      <c r="K1057" s="140">
        <v>0.7160726900612002</v>
      </c>
    </row>
    <row r="1058" spans="8:8" ht="14.4">
      <c r="A1058" s="53">
        <v>41774.0</v>
      </c>
      <c r="B1058" s="140">
        <v>0.5456736847211631</v>
      </c>
      <c r="C1058" s="140">
        <v>0.8016058580365228</v>
      </c>
      <c r="D1058" s="140">
        <v>0.7545338696042067</v>
      </c>
      <c r="E1058" s="140">
        <v>1.064562833345489</v>
      </c>
      <c r="F1058" s="140">
        <v>0.7142364111699796</v>
      </c>
      <c r="G1058" s="140">
        <v>0.6947037320860248</v>
      </c>
      <c r="H1058" s="140">
        <v>0.8881049238526424</v>
      </c>
      <c r="I1058" s="140">
        <v>1.297304629117801</v>
      </c>
      <c r="J1058" s="140">
        <v>1.176949507284365</v>
      </c>
      <c r="K1058" s="140">
        <v>0.7095161342219084</v>
      </c>
    </row>
    <row r="1059" spans="8:8" ht="14.4">
      <c r="A1059" s="53">
        <v>41775.0</v>
      </c>
      <c r="B1059" s="140">
        <v>0.5462404270065319</v>
      </c>
      <c r="C1059" s="140">
        <v>0.8015302911915841</v>
      </c>
      <c r="D1059" s="140">
        <v>0.7531902636379502</v>
      </c>
      <c r="E1059" s="140">
        <v>1.070207773529639</v>
      </c>
      <c r="F1059" s="140">
        <v>0.7149950191552475</v>
      </c>
      <c r="G1059" s="140">
        <v>0.6993902003959016</v>
      </c>
      <c r="H1059" s="140">
        <v>0.8895372897351708</v>
      </c>
      <c r="I1059" s="140">
        <v>1.285978777193577</v>
      </c>
      <c r="J1059" s="140">
        <v>1.168125174846831</v>
      </c>
      <c r="K1059" s="140">
        <v>0.7081175625572432</v>
      </c>
    </row>
    <row r="1060" spans="8:8" ht="14.4">
      <c r="A1060" s="53">
        <v>41778.0</v>
      </c>
      <c r="B1060" s="140">
        <v>0.5437863645714875</v>
      </c>
      <c r="C1060" s="140">
        <v>0.7962421638149512</v>
      </c>
      <c r="D1060" s="140">
        <v>0.7513567738594605</v>
      </c>
      <c r="E1060" s="140">
        <v>1.058892659131087</v>
      </c>
      <c r="F1060" s="140">
        <v>0.7086864284056531</v>
      </c>
      <c r="G1060" s="140">
        <v>0.693771288879821</v>
      </c>
      <c r="H1060" s="140">
        <v>0.8820767676339929</v>
      </c>
      <c r="I1060" s="140">
        <v>1.273417559558222</v>
      </c>
      <c r="J1060" s="140">
        <v>1.163435013948368</v>
      </c>
      <c r="K1060" s="140">
        <v>0.694760900068107</v>
      </c>
    </row>
    <row r="1061" spans="8:8" ht="14.4">
      <c r="A1061" s="53">
        <v>41779.0</v>
      </c>
      <c r="B1061" s="140">
        <v>0.5434229878454772</v>
      </c>
      <c r="C1061" s="140">
        <v>0.7972800683732877</v>
      </c>
      <c r="D1061" s="140">
        <v>0.7509919665223662</v>
      </c>
      <c r="E1061" s="140">
        <v>1.057268293185963</v>
      </c>
      <c r="F1061" s="140">
        <v>0.7104501526503437</v>
      </c>
      <c r="G1061" s="140">
        <v>0.6954507487309476</v>
      </c>
      <c r="H1061" s="140">
        <v>0.8822130839607977</v>
      </c>
      <c r="I1061" s="140">
        <v>1.277848934769181</v>
      </c>
      <c r="J1061" s="140">
        <v>1.17422573357015</v>
      </c>
      <c r="K1061" s="140">
        <v>0.696122167622539</v>
      </c>
    </row>
    <row r="1062" spans="8:8" ht="14.4">
      <c r="A1062" s="53">
        <v>41780.0</v>
      </c>
      <c r="B1062" s="140">
        <v>0.5482238457253772</v>
      </c>
      <c r="C1062" s="140">
        <v>0.8049320906752603</v>
      </c>
      <c r="D1062" s="140">
        <v>0.7583278592558456</v>
      </c>
      <c r="E1062" s="140">
        <v>1.063582886786713</v>
      </c>
      <c r="F1062" s="140">
        <v>0.7162310295645864</v>
      </c>
      <c r="G1062" s="140">
        <v>0.7020595179730063</v>
      </c>
      <c r="H1062" s="140">
        <v>0.8899228267352411</v>
      </c>
      <c r="I1062" s="140">
        <v>1.289541352818949</v>
      </c>
      <c r="J1062" s="140">
        <v>1.18901531858924</v>
      </c>
      <c r="K1062" s="140">
        <v>0.7014022971507926</v>
      </c>
    </row>
    <row r="1063" spans="8:8" ht="14.4">
      <c r="A1063" s="53">
        <v>41781.0</v>
      </c>
      <c r="B1063" s="140">
        <v>0.5456407917230922</v>
      </c>
      <c r="C1063" s="140">
        <v>0.8033156422620745</v>
      </c>
      <c r="D1063" s="140">
        <v>0.7611710422457977</v>
      </c>
      <c r="E1063" s="140">
        <v>1.061408495529012</v>
      </c>
      <c r="F1063" s="140">
        <v>0.7157056282859903</v>
      </c>
      <c r="G1063" s="140">
        <v>0.7053871038292474</v>
      </c>
      <c r="H1063" s="140">
        <v>0.886904420054188</v>
      </c>
      <c r="I1063" s="140">
        <v>1.292152291055929</v>
      </c>
      <c r="J1063" s="140">
        <v>1.192546888150216</v>
      </c>
      <c r="K1063" s="140">
        <v>0.7013302449720492</v>
      </c>
    </row>
    <row r="1064" spans="8:8" ht="14.4">
      <c r="A1064" s="53">
        <v>41782.0</v>
      </c>
      <c r="B1064" s="140">
        <v>0.5479178163581635</v>
      </c>
      <c r="C1064" s="140">
        <v>0.810558168234682</v>
      </c>
      <c r="D1064" s="140">
        <v>0.7686592920635373</v>
      </c>
      <c r="E1064" s="140">
        <v>1.063261993531918</v>
      </c>
      <c r="F1064" s="140">
        <v>0.719588702701653</v>
      </c>
      <c r="G1064" s="140">
        <v>0.7207283043806074</v>
      </c>
      <c r="H1064" s="140">
        <v>0.8934873124172745</v>
      </c>
      <c r="I1064" s="140">
        <v>1.305326222232678</v>
      </c>
      <c r="J1064" s="140">
        <v>1.215453896479265</v>
      </c>
      <c r="K1064" s="140">
        <v>0.7072114411199453</v>
      </c>
    </row>
    <row r="1065" spans="8:8" ht="14.4">
      <c r="A1065" s="53">
        <v>41785.0</v>
      </c>
      <c r="B1065" s="140">
        <v>0.5512324015926613</v>
      </c>
      <c r="C1065" s="140">
        <v>0.821756006023841</v>
      </c>
      <c r="D1065" s="140">
        <v>0.782113567111213</v>
      </c>
      <c r="E1065" s="140">
        <v>1.076186700584376</v>
      </c>
      <c r="F1065" s="140">
        <v>0.7238829584196631</v>
      </c>
      <c r="G1065" s="140">
        <v>0.7214073533647339</v>
      </c>
      <c r="H1065" s="140">
        <v>0.9018521515021548</v>
      </c>
      <c r="I1065" s="140">
        <v>1.331187043359871</v>
      </c>
      <c r="J1065" s="140">
        <v>1.228756259671426</v>
      </c>
      <c r="K1065" s="140">
        <v>0.7069363393964478</v>
      </c>
    </row>
    <row r="1066" spans="8:8" ht="14.4">
      <c r="A1066" s="53">
        <v>41786.0</v>
      </c>
      <c r="B1066" s="140">
        <v>0.5487505402849778</v>
      </c>
      <c r="C1066" s="140">
        <v>0.8199643998364594</v>
      </c>
      <c r="D1066" s="140">
        <v>0.7809144670189156</v>
      </c>
      <c r="E1066" s="140">
        <v>1.065659311281755</v>
      </c>
      <c r="F1066" s="140">
        <v>0.7211748988630639</v>
      </c>
      <c r="G1066" s="140">
        <v>0.7220857945006558</v>
      </c>
      <c r="H1066" s="140">
        <v>0.8987668955257494</v>
      </c>
      <c r="I1066" s="140">
        <v>1.325031925071815</v>
      </c>
      <c r="J1066" s="140">
        <v>1.222411267197661</v>
      </c>
      <c r="K1066" s="140">
        <v>0.7042630903898911</v>
      </c>
    </row>
    <row r="1067" spans="8:8" ht="14.4">
      <c r="A1067" s="53">
        <v>41787.0</v>
      </c>
      <c r="B1067" s="140">
        <v>0.5523428511762781</v>
      </c>
      <c r="C1067" s="140">
        <v>0.8270856974863615</v>
      </c>
      <c r="D1067" s="140">
        <v>0.7940627460124708</v>
      </c>
      <c r="E1067" s="140">
        <v>1.080524446470997</v>
      </c>
      <c r="F1067" s="140">
        <v>0.7254914688265337</v>
      </c>
      <c r="G1067" s="140">
        <v>0.7296897996590955</v>
      </c>
      <c r="H1067" s="140">
        <v>0.9065789025114206</v>
      </c>
      <c r="I1067" s="140">
        <v>1.339743413674127</v>
      </c>
      <c r="J1067" s="140">
        <v>1.254510686229939</v>
      </c>
      <c r="K1067" s="140">
        <v>0.711817421722772</v>
      </c>
    </row>
    <row r="1068" spans="8:8" ht="14.4">
      <c r="A1068" s="53">
        <v>41788.0</v>
      </c>
      <c r="B1068" s="140">
        <v>0.547075151651067</v>
      </c>
      <c r="C1068" s="140">
        <v>0.816817400987748</v>
      </c>
      <c r="D1068" s="140">
        <v>0.7827651461603939</v>
      </c>
      <c r="E1068" s="140">
        <v>1.065585041133999</v>
      </c>
      <c r="F1068" s="140">
        <v>0.7195525566449339</v>
      </c>
      <c r="G1068" s="140">
        <v>0.7251405452792876</v>
      </c>
      <c r="H1068" s="140">
        <v>0.8988178739122944</v>
      </c>
      <c r="I1068" s="140">
        <v>1.334253172059022</v>
      </c>
      <c r="J1068" s="140">
        <v>1.238113635787384</v>
      </c>
      <c r="K1068" s="140">
        <v>0.7070795442328196</v>
      </c>
    </row>
    <row r="1069" spans="8:8" ht="14.4">
      <c r="A1069" s="53">
        <v>41789.0</v>
      </c>
      <c r="B1069" s="140">
        <v>0.5488059355559429</v>
      </c>
      <c r="C1069" s="140">
        <v>0.819146445844777</v>
      </c>
      <c r="D1069" s="140">
        <v>0.7835928453196073</v>
      </c>
      <c r="E1069" s="140">
        <v>1.094105691834904</v>
      </c>
      <c r="F1069" s="140">
        <v>0.7190987463902834</v>
      </c>
      <c r="G1069" s="140">
        <v>0.7204048460997831</v>
      </c>
      <c r="H1069" s="140">
        <v>0.900270139394503</v>
      </c>
      <c r="I1069" s="140">
        <v>1.334851061418148</v>
      </c>
      <c r="J1069" s="140">
        <v>1.245246348883265</v>
      </c>
      <c r="K1069" s="140">
        <v>0.7072620138142374</v>
      </c>
    </row>
    <row r="1070" spans="8:8" ht="14.4">
      <c r="A1070" s="53">
        <v>41793.0</v>
      </c>
      <c r="B1070" s="140">
        <v>0.5496686054047893</v>
      </c>
      <c r="C1070" s="140">
        <v>0.8185777302159302</v>
      </c>
      <c r="D1070" s="140">
        <v>0.77905200991076</v>
      </c>
      <c r="E1070" s="140">
        <v>1.087885631286423</v>
      </c>
      <c r="F1070" s="140">
        <v>0.7190642638381765</v>
      </c>
      <c r="G1070" s="140">
        <v>0.7153036369920844</v>
      </c>
      <c r="H1070" s="140">
        <v>0.8947981200209167</v>
      </c>
      <c r="I1070" s="140">
        <v>1.335521143908832</v>
      </c>
      <c r="J1070" s="140">
        <v>1.240654974011475</v>
      </c>
      <c r="K1070" s="140">
        <v>0.7068003450494126</v>
      </c>
    </row>
    <row r="1071" spans="8:8" ht="14.4">
      <c r="A1071" s="53">
        <v>41794.0</v>
      </c>
      <c r="B1071" s="140">
        <v>0.5446124731290681</v>
      </c>
      <c r="C1071" s="140">
        <v>0.8139535353134764</v>
      </c>
      <c r="D1071" s="140">
        <v>0.7714007755918635</v>
      </c>
      <c r="E1071" s="140">
        <v>1.073606268712886</v>
      </c>
      <c r="F1071" s="140">
        <v>0.7140977916789881</v>
      </c>
      <c r="G1071" s="140">
        <v>0.7054249539419862</v>
      </c>
      <c r="H1071" s="140">
        <v>0.886516180981434</v>
      </c>
      <c r="I1071" s="140">
        <v>1.321175969293421</v>
      </c>
      <c r="J1071" s="140">
        <v>1.234030819241452</v>
      </c>
      <c r="K1071" s="140">
        <v>0.7008042403625828</v>
      </c>
    </row>
    <row r="1072" spans="8:8" ht="14.4">
      <c r="A1072" s="53">
        <v>41795.0</v>
      </c>
      <c r="B1072" s="140">
        <v>0.5491271700514504</v>
      </c>
      <c r="C1072" s="140">
        <v>0.8221310937959007</v>
      </c>
      <c r="D1072" s="140">
        <v>0.7823625621636519</v>
      </c>
      <c r="E1072" s="140">
        <v>1.082959711799238</v>
      </c>
      <c r="F1072" s="140">
        <v>0.7203989083557018</v>
      </c>
      <c r="G1072" s="140">
        <v>0.7156587830571427</v>
      </c>
      <c r="H1072" s="140">
        <v>0.8967104957666173</v>
      </c>
      <c r="I1072" s="140">
        <v>1.334946656987778</v>
      </c>
      <c r="J1072" s="140">
        <v>1.256874286197286</v>
      </c>
      <c r="K1072" s="140">
        <v>0.7090800190513309</v>
      </c>
    </row>
    <row r="1073" spans="8:8" ht="14.4">
      <c r="A1073" s="53">
        <v>41796.0</v>
      </c>
      <c r="B1073" s="140">
        <v>0.5462268099015316</v>
      </c>
      <c r="C1073" s="140">
        <v>0.8206421081620788</v>
      </c>
      <c r="D1073" s="140">
        <v>0.7803937759220668</v>
      </c>
      <c r="E1073" s="140">
        <v>1.072692468816576</v>
      </c>
      <c r="F1073" s="140">
        <v>0.7173989887226527</v>
      </c>
      <c r="G1073" s="140">
        <v>0.713006135648756</v>
      </c>
      <c r="H1073" s="140">
        <v>0.8936421115366731</v>
      </c>
      <c r="I1073" s="140">
        <v>1.336163307606873</v>
      </c>
      <c r="J1073" s="140">
        <v>1.250674819986575</v>
      </c>
      <c r="K1073" s="140">
        <v>0.7031645012876518</v>
      </c>
    </row>
    <row r="1074" spans="8:8" ht="14.4">
      <c r="A1074" s="53">
        <v>41799.0</v>
      </c>
      <c r="B1074" s="140">
        <v>0.5439905950300613</v>
      </c>
      <c r="C1074" s="140">
        <v>0.8184975158830394</v>
      </c>
      <c r="D1074" s="140">
        <v>0.77655309647202</v>
      </c>
      <c r="E1074" s="140">
        <v>1.06619177408294</v>
      </c>
      <c r="F1074" s="140">
        <v>0.7151223162929065</v>
      </c>
      <c r="G1074" s="140">
        <v>0.7164033801599446</v>
      </c>
      <c r="H1074" s="140">
        <v>0.892817972821497</v>
      </c>
      <c r="I1074" s="140">
        <v>1.330965261998719</v>
      </c>
      <c r="J1074" s="140">
        <v>1.23465836772871</v>
      </c>
      <c r="K1074" s="140">
        <v>0.7041843648022135</v>
      </c>
    </row>
    <row r="1075" spans="8:8" ht="14.4">
      <c r="A1075" s="53">
        <v>41800.0</v>
      </c>
      <c r="B1075" s="140">
        <v>0.5496929034811163</v>
      </c>
      <c r="C1075" s="140">
        <v>0.8286647734101699</v>
      </c>
      <c r="D1075" s="140">
        <v>0.7877332189860987</v>
      </c>
      <c r="E1075" s="140">
        <v>1.079197697890922</v>
      </c>
      <c r="F1075" s="140">
        <v>0.7223981932890431</v>
      </c>
      <c r="G1075" s="140">
        <v>0.7215860219282325</v>
      </c>
      <c r="H1075" s="140">
        <v>0.9018846557849766</v>
      </c>
      <c r="I1075" s="140">
        <v>1.339799208193109</v>
      </c>
      <c r="J1075" s="140">
        <v>1.260347375977588</v>
      </c>
      <c r="K1075" s="140">
        <v>0.7147738680520329</v>
      </c>
    </row>
    <row r="1076" spans="8:8" ht="14.4">
      <c r="A1076" s="53">
        <v>41801.0</v>
      </c>
      <c r="B1076" s="140">
        <v>0.5516258510949126</v>
      </c>
      <c r="C1076" s="140">
        <v>0.8338920026447117</v>
      </c>
      <c r="D1076" s="140">
        <v>0.7958520777068222</v>
      </c>
      <c r="E1076" s="140">
        <v>1.079844934194047</v>
      </c>
      <c r="F1076" s="140">
        <v>0.7262355095178036</v>
      </c>
      <c r="G1076" s="140">
        <v>0.7220878194828477</v>
      </c>
      <c r="H1076" s="140">
        <v>0.9038114862081652</v>
      </c>
      <c r="I1076" s="140">
        <v>1.351596246586801</v>
      </c>
      <c r="J1076" s="140">
        <v>1.265796900396406</v>
      </c>
      <c r="K1076" s="140">
        <v>0.7113500411504792</v>
      </c>
    </row>
    <row r="1077" spans="8:8" ht="14.4">
      <c r="A1077" s="53">
        <v>41802.0</v>
      </c>
      <c r="B1077" s="140">
        <v>0.5516575968378628</v>
      </c>
      <c r="C1077" s="140">
        <v>0.8331910277650106</v>
      </c>
      <c r="D1077" s="140">
        <v>0.7923439715468129</v>
      </c>
      <c r="E1077" s="140">
        <v>1.097031491081669</v>
      </c>
      <c r="F1077" s="140">
        <v>0.7241616826079667</v>
      </c>
      <c r="G1077" s="140">
        <v>0.7162754742345674</v>
      </c>
      <c r="H1077" s="140">
        <v>0.9008013964468827</v>
      </c>
      <c r="I1077" s="140">
        <v>1.347935436804527</v>
      </c>
      <c r="J1077" s="140">
        <v>1.266380352908923</v>
      </c>
      <c r="K1077" s="140">
        <v>0.7092578482353059</v>
      </c>
    </row>
    <row r="1078" spans="8:8" ht="14.4">
      <c r="A1078" s="53">
        <v>41803.0</v>
      </c>
      <c r="B1078" s="140">
        <v>0.5566448468746841</v>
      </c>
      <c r="C1078" s="140">
        <v>0.8470801804269532</v>
      </c>
      <c r="D1078" s="140">
        <v>0.8025397411618225</v>
      </c>
      <c r="E1078" s="140">
        <v>1.111108239716059</v>
      </c>
      <c r="F1078" s="140">
        <v>0.7286945313743821</v>
      </c>
      <c r="G1078" s="140">
        <v>0.7199035433862545</v>
      </c>
      <c r="H1078" s="140">
        <v>0.9090672987010412</v>
      </c>
      <c r="I1078" s="140">
        <v>1.355350317811927</v>
      </c>
      <c r="J1078" s="140">
        <v>1.282355828250993</v>
      </c>
      <c r="K1078" s="140">
        <v>0.720480566629656</v>
      </c>
    </row>
    <row r="1079" spans="8:8" ht="14.4">
      <c r="A1079" s="53">
        <v>41806.0</v>
      </c>
      <c r="B1079" s="140">
        <v>0.5603278289970964</v>
      </c>
      <c r="C1079" s="140">
        <v>0.8550467812057286</v>
      </c>
      <c r="D1079" s="140">
        <v>0.8100439947051024</v>
      </c>
      <c r="E1079" s="140">
        <v>1.128244915803228</v>
      </c>
      <c r="F1079" s="140">
        <v>0.7341646165522338</v>
      </c>
      <c r="G1079" s="140">
        <v>0.7192851943415006</v>
      </c>
      <c r="H1079" s="140">
        <v>0.9128474800937013</v>
      </c>
      <c r="I1079" s="140">
        <v>1.354734684956745</v>
      </c>
      <c r="J1079" s="140">
        <v>1.295033884008281</v>
      </c>
      <c r="K1079" s="140">
        <v>0.7283005329763567</v>
      </c>
    </row>
    <row r="1080" spans="8:8" ht="14.4">
      <c r="A1080" s="53">
        <v>41807.0</v>
      </c>
      <c r="B1080" s="140">
        <v>0.5563721465721853</v>
      </c>
      <c r="C1080" s="140">
        <v>0.8470875920930941</v>
      </c>
      <c r="D1080" s="140">
        <v>0.8031299891391119</v>
      </c>
      <c r="E1080" s="140">
        <v>1.1071656454473</v>
      </c>
      <c r="F1080" s="140">
        <v>0.727936945721986</v>
      </c>
      <c r="G1080" s="140">
        <v>0.7165962041312038</v>
      </c>
      <c r="H1080" s="140">
        <v>0.9031529408064626</v>
      </c>
      <c r="I1080" s="140">
        <v>1.341339890147448</v>
      </c>
      <c r="J1080" s="140">
        <v>1.285220437767717</v>
      </c>
      <c r="K1080" s="140">
        <v>0.7210395002669382</v>
      </c>
    </row>
    <row r="1081" spans="8:8" ht="14.4">
      <c r="A1081" s="53">
        <v>41808.0</v>
      </c>
      <c r="B1081" s="140">
        <v>0.5565783346306306</v>
      </c>
      <c r="C1081" s="140">
        <v>0.8412408323048747</v>
      </c>
      <c r="D1081" s="140">
        <v>0.7967202706676787</v>
      </c>
      <c r="E1081" s="140">
        <v>1.110657745674362</v>
      </c>
      <c r="F1081" s="140">
        <v>0.7235045391059516</v>
      </c>
      <c r="G1081" s="140">
        <v>0.7154155110719685</v>
      </c>
      <c r="H1081" s="140">
        <v>0.8960505367282008</v>
      </c>
      <c r="I1081" s="140">
        <v>1.333740837971241</v>
      </c>
      <c r="J1081" s="140">
        <v>1.275904573243346</v>
      </c>
      <c r="K1081" s="140">
        <v>0.7169347012932282</v>
      </c>
    </row>
    <row r="1082" spans="8:8" ht="14.4">
      <c r="A1082" s="53">
        <v>41809.0</v>
      </c>
      <c r="B1082" s="140">
        <v>0.5434161766928404</v>
      </c>
      <c r="C1082" s="140">
        <v>0.8220773325983024</v>
      </c>
      <c r="D1082" s="140">
        <v>0.7761991122382641</v>
      </c>
      <c r="E1082" s="140">
        <v>1.080864446685909</v>
      </c>
      <c r="F1082" s="140">
        <v>0.7102473357474443</v>
      </c>
      <c r="G1082" s="140">
        <v>0.7005332953869559</v>
      </c>
      <c r="H1082" s="140">
        <v>0.8794550709451741</v>
      </c>
      <c r="I1082" s="140">
        <v>1.310044259876056</v>
      </c>
      <c r="J1082" s="140">
        <v>1.231550614507797</v>
      </c>
      <c r="K1082" s="140">
        <v>0.7083614169773241</v>
      </c>
    </row>
    <row r="1083" spans="8:8" ht="14.4">
      <c r="A1083" s="53">
        <v>41810.0</v>
      </c>
      <c r="B1083" s="140">
        <v>0.5483318885972305</v>
      </c>
      <c r="C1083" s="140">
        <v>0.8300394409122069</v>
      </c>
      <c r="D1083" s="140">
        <v>0.7840362696712928</v>
      </c>
      <c r="E1083" s="140">
        <v>1.091587444700592</v>
      </c>
      <c r="F1083" s="140">
        <v>0.7148082257237718</v>
      </c>
      <c r="G1083" s="140">
        <v>0.706624544640022</v>
      </c>
      <c r="H1083" s="140">
        <v>0.8838884301432102</v>
      </c>
      <c r="I1083" s="140">
        <v>1.319170328373591</v>
      </c>
      <c r="J1083" s="140">
        <v>1.245698746516597</v>
      </c>
      <c r="K1083" s="140">
        <v>0.712920949963675</v>
      </c>
    </row>
    <row r="1084" spans="8:8" ht="14.4">
      <c r="A1084" s="53">
        <v>41813.0</v>
      </c>
      <c r="B1084" s="140">
        <v>0.5534364881538919</v>
      </c>
      <c r="C1084" s="140">
        <v>0.8355420493842827</v>
      </c>
      <c r="D1084" s="140">
        <v>0.7945114479294748</v>
      </c>
      <c r="E1084" s="140">
        <v>1.103893393114781</v>
      </c>
      <c r="F1084" s="140">
        <v>0.715586230085442</v>
      </c>
      <c r="G1084" s="140">
        <v>0.7072425425826255</v>
      </c>
      <c r="H1084" s="140">
        <v>0.8876202369263163</v>
      </c>
      <c r="I1084" s="140">
        <v>1.329199029154432</v>
      </c>
      <c r="J1084" s="140">
        <v>1.261773607310253</v>
      </c>
      <c r="K1084" s="140">
        <v>0.7091841816274362</v>
      </c>
    </row>
    <row r="1085" spans="8:8" ht="14.4">
      <c r="A1085" s="53">
        <v>41814.0</v>
      </c>
      <c r="B1085" s="140">
        <v>0.5582447760524708</v>
      </c>
      <c r="C1085" s="140">
        <v>0.8443083755867189</v>
      </c>
      <c r="D1085" s="140">
        <v>0.7975638267959935</v>
      </c>
      <c r="E1085" s="140">
        <v>1.126795614007882</v>
      </c>
      <c r="F1085" s="140">
        <v>0.7185469899910376</v>
      </c>
      <c r="G1085" s="140">
        <v>0.7089755293427619</v>
      </c>
      <c r="H1085" s="140">
        <v>0.8953753412840295</v>
      </c>
      <c r="I1085" s="140">
        <v>1.340527896129252</v>
      </c>
      <c r="J1085" s="140">
        <v>1.270026312998823</v>
      </c>
      <c r="K1085" s="140">
        <v>0.7122698546969053</v>
      </c>
    </row>
    <row r="1086" spans="8:8" ht="14.4">
      <c r="A1086" s="53">
        <v>41815.0</v>
      </c>
      <c r="B1086" s="140">
        <v>0.5554171305624255</v>
      </c>
      <c r="C1086" s="140">
        <v>0.8401769516081604</v>
      </c>
      <c r="D1086" s="140">
        <v>0.7932783042828917</v>
      </c>
      <c r="E1086" s="140">
        <v>1.118360057367803</v>
      </c>
      <c r="F1086" s="140">
        <v>0.7162282309567609</v>
      </c>
      <c r="G1086" s="140">
        <v>0.7064232553303023</v>
      </c>
      <c r="H1086" s="140">
        <v>0.8920907790785622</v>
      </c>
      <c r="I1086" s="140">
        <v>1.337070072335195</v>
      </c>
      <c r="J1086" s="140">
        <v>1.260526025626669</v>
      </c>
      <c r="K1086" s="140">
        <v>0.709099732953058</v>
      </c>
    </row>
    <row r="1087" spans="8:8" ht="14.4">
      <c r="A1087" s="53">
        <v>41816.0</v>
      </c>
      <c r="B1087" s="140">
        <v>0.5604246053684632</v>
      </c>
      <c r="C1087" s="140">
        <v>0.850668704457282</v>
      </c>
      <c r="D1087" s="140">
        <v>0.8032041557633371</v>
      </c>
      <c r="E1087" s="140">
        <v>1.130455121478976</v>
      </c>
      <c r="F1087" s="140">
        <v>0.7227427945933729</v>
      </c>
      <c r="G1087" s="140">
        <v>0.716188021478188</v>
      </c>
      <c r="H1087" s="140">
        <v>0.9012179007904925</v>
      </c>
      <c r="I1087" s="140">
        <v>1.352149961576664</v>
      </c>
      <c r="J1087" s="140">
        <v>1.282012617765232</v>
      </c>
      <c r="K1087" s="140">
        <v>0.7130012831666962</v>
      </c>
    </row>
    <row r="1088" spans="8:8" ht="14.4">
      <c r="A1088" s="53">
        <v>41817.0</v>
      </c>
      <c r="B1088" s="140">
        <v>0.5634358255536621</v>
      </c>
      <c r="C1088" s="140">
        <v>0.8575204839470191</v>
      </c>
      <c r="D1088" s="140">
        <v>0.8092434530913893</v>
      </c>
      <c r="E1088" s="140">
        <v>1.150139034803957</v>
      </c>
      <c r="F1088" s="140">
        <v>0.7266403477749608</v>
      </c>
      <c r="G1088" s="140">
        <v>0.7205723658891375</v>
      </c>
      <c r="H1088" s="140">
        <v>0.9081028608673247</v>
      </c>
      <c r="I1088" s="140">
        <v>1.356970079446444</v>
      </c>
      <c r="J1088" s="140">
        <v>1.287997072733501</v>
      </c>
      <c r="K1088" s="140">
        <v>0.7104636375946465</v>
      </c>
    </row>
    <row r="1089" spans="8:8" ht="14.4">
      <c r="A1089" s="53">
        <v>41820.0</v>
      </c>
      <c r="B1089" s="140">
        <v>0.5680143609982776</v>
      </c>
      <c r="C1089" s="140">
        <v>0.8674998720189055</v>
      </c>
      <c r="D1089" s="140">
        <v>0.8162765967071055</v>
      </c>
      <c r="E1089" s="140">
        <v>1.209335406321376</v>
      </c>
      <c r="F1089" s="140">
        <v>0.7307480738893589</v>
      </c>
      <c r="G1089" s="140">
        <v>0.7228421746324962</v>
      </c>
      <c r="H1089" s="140">
        <v>0.914112263913189</v>
      </c>
      <c r="I1089" s="140">
        <v>1.370683803652228</v>
      </c>
      <c r="J1089" s="140">
        <v>1.30245688058935</v>
      </c>
      <c r="K1089" s="140">
        <v>0.7151124070968217</v>
      </c>
    </row>
    <row r="1090" spans="8:8" ht="14.4">
      <c r="A1090" s="53">
        <v>41821.0</v>
      </c>
      <c r="B1090" s="140">
        <v>0.5708912602559487</v>
      </c>
      <c r="C1090" s="140">
        <v>0.8704122820501277</v>
      </c>
      <c r="D1090" s="140">
        <v>0.8243910103355324</v>
      </c>
      <c r="E1090" s="140">
        <v>1.204413248684713</v>
      </c>
      <c r="F1090" s="140">
        <v>0.7339911852049483</v>
      </c>
      <c r="G1090" s="140">
        <v>0.7239786752879319</v>
      </c>
      <c r="H1090" s="140">
        <v>0.9155890828091348</v>
      </c>
      <c r="I1090" s="140">
        <v>1.37614585159114</v>
      </c>
      <c r="J1090" s="140">
        <v>1.313714714145278</v>
      </c>
      <c r="K1090" s="140">
        <v>0.7142300254030319</v>
      </c>
    </row>
    <row r="1091" spans="8:8" ht="14.4">
      <c r="A1091" s="53">
        <v>41822.0</v>
      </c>
      <c r="B1091" s="140">
        <v>0.5728024359657442</v>
      </c>
      <c r="C1091" s="140">
        <v>0.877011281638583</v>
      </c>
      <c r="D1091" s="140">
        <v>0.8288726296667751</v>
      </c>
      <c r="E1091" s="140">
        <v>1.234622285263216</v>
      </c>
      <c r="F1091" s="140">
        <v>0.7379569322791674</v>
      </c>
      <c r="G1091" s="140">
        <v>0.7254552201427575</v>
      </c>
      <c r="H1091" s="140">
        <v>0.9184163734119021</v>
      </c>
      <c r="I1091" s="140">
        <v>1.383481336757777</v>
      </c>
      <c r="J1091" s="140">
        <v>1.318082592631684</v>
      </c>
      <c r="K1091" s="140">
        <v>0.7175302505204239</v>
      </c>
    </row>
    <row r="1092" spans="8:8" ht="14.4">
      <c r="A1092" s="53">
        <v>41823.0</v>
      </c>
      <c r="B1092" s="140">
        <v>0.5768704471046066</v>
      </c>
      <c r="C1092" s="140">
        <v>0.8823657539283377</v>
      </c>
      <c r="D1092" s="140">
        <v>0.8384439212268878</v>
      </c>
      <c r="E1092" s="140">
        <v>1.221227328230958</v>
      </c>
      <c r="F1092" s="140">
        <v>0.744069518933476</v>
      </c>
      <c r="G1092" s="140">
        <v>0.7327512353553243</v>
      </c>
      <c r="H1092" s="140">
        <v>0.9243223171674959</v>
      </c>
      <c r="I1092" s="140">
        <v>1.408857827544107</v>
      </c>
      <c r="J1092" s="140">
        <v>1.319384177153967</v>
      </c>
      <c r="K1092" s="140">
        <v>0.7203138585287097</v>
      </c>
    </row>
    <row r="1093" spans="8:8" ht="14.4">
      <c r="A1093" s="53">
        <v>41824.0</v>
      </c>
      <c r="B1093" s="140">
        <v>0.574576465754673</v>
      </c>
      <c r="C1093" s="140">
        <v>0.8833743621568789</v>
      </c>
      <c r="D1093" s="140">
        <v>0.8342771422846017</v>
      </c>
      <c r="E1093" s="140">
        <v>1.218901884983079</v>
      </c>
      <c r="F1093" s="140">
        <v>0.7407561946954453</v>
      </c>
      <c r="G1093" s="140">
        <v>0.7378921855471057</v>
      </c>
      <c r="H1093" s="140">
        <v>0.9247458110365365</v>
      </c>
      <c r="I1093" s="140">
        <v>1.401945600178761</v>
      </c>
      <c r="J1093" s="140">
        <v>1.318748845261239</v>
      </c>
      <c r="K1093" s="140">
        <v>0.7208566608009074</v>
      </c>
    </row>
    <row r="1094" spans="8:8" ht="14.4">
      <c r="A1094" s="53">
        <v>41827.0</v>
      </c>
      <c r="B1094" s="140">
        <v>0.5738414831342472</v>
      </c>
      <c r="C1094" s="140">
        <v>0.8842408759686089</v>
      </c>
      <c r="D1094" s="140">
        <v>0.8341530231118472</v>
      </c>
      <c r="E1094" s="140">
        <v>1.258742544058047</v>
      </c>
      <c r="F1094" s="140">
        <v>0.7392260849869343</v>
      </c>
      <c r="G1094" s="140">
        <v>0.7469494782662854</v>
      </c>
      <c r="H1094" s="140">
        <v>0.9218157983159108</v>
      </c>
      <c r="I1094" s="140">
        <v>1.396176843410922</v>
      </c>
      <c r="J1094" s="140">
        <v>1.311196246902419</v>
      </c>
      <c r="K1094" s="140">
        <v>0.7213880361081851</v>
      </c>
    </row>
    <row r="1095" spans="8:8" ht="14.4">
      <c r="A1095" s="53">
        <v>41828.0</v>
      </c>
      <c r="B1095" s="140">
        <v>0.5767339042757701</v>
      </c>
      <c r="C1095" s="140">
        <v>0.8930617992748653</v>
      </c>
      <c r="D1095" s="140">
        <v>0.8389265157161512</v>
      </c>
      <c r="E1095" s="140">
        <v>1.256576658044477</v>
      </c>
      <c r="F1095" s="140">
        <v>0.7447997808710286</v>
      </c>
      <c r="G1095" s="140">
        <v>0.7487514959314051</v>
      </c>
      <c r="H1095" s="140">
        <v>0.9241972546041859</v>
      </c>
      <c r="I1095" s="140">
        <v>1.404689041748634</v>
      </c>
      <c r="J1095" s="140">
        <v>1.32324628394051</v>
      </c>
      <c r="K1095" s="140">
        <v>0.7218265889767912</v>
      </c>
    </row>
    <row r="1096" spans="8:8" ht="14.4">
      <c r="A1096" s="53">
        <v>41829.0</v>
      </c>
      <c r="B1096" s="140">
        <v>0.5694441003547807</v>
      </c>
      <c r="C1096" s="140">
        <v>0.8822712979063425</v>
      </c>
      <c r="D1096" s="140">
        <v>0.8251785519612752</v>
      </c>
      <c r="E1096" s="140">
        <v>1.270354065529829</v>
      </c>
      <c r="F1096" s="140">
        <v>0.7350473789303592</v>
      </c>
      <c r="G1096" s="140">
        <v>0.7369485013302836</v>
      </c>
      <c r="H1096" s="140">
        <v>0.9099068678198436</v>
      </c>
      <c r="I1096" s="140">
        <v>1.382394338710651</v>
      </c>
      <c r="J1096" s="140">
        <v>1.296483987132166</v>
      </c>
      <c r="K1096" s="140">
        <v>0.7120989496990701</v>
      </c>
    </row>
    <row r="1097" spans="8:8" ht="14.4">
      <c r="A1097" s="53">
        <v>41830.0</v>
      </c>
      <c r="B1097" s="140">
        <v>0.5711517654191846</v>
      </c>
      <c r="C1097" s="140">
        <v>0.88156948902069</v>
      </c>
      <c r="D1097" s="140">
        <v>0.8306157309238533</v>
      </c>
      <c r="E1097" s="140">
        <v>1.262599502365655</v>
      </c>
      <c r="F1097" s="140">
        <v>0.7377675873337582</v>
      </c>
      <c r="G1097" s="140">
        <v>0.7394909934181286</v>
      </c>
      <c r="H1097" s="140">
        <v>0.9104941356285103</v>
      </c>
      <c r="I1097" s="140">
        <v>1.383969988177739</v>
      </c>
      <c r="J1097" s="140">
        <v>1.284874322725023</v>
      </c>
      <c r="K1097" s="140">
        <v>0.7108660422965156</v>
      </c>
    </row>
    <row r="1098" spans="8:8" ht="14.4">
      <c r="A1098" s="53">
        <v>41831.0</v>
      </c>
      <c r="B1098" s="140">
        <v>0.5771032315207482</v>
      </c>
      <c r="C1098" s="140">
        <v>0.8914767873381446</v>
      </c>
      <c r="D1098" s="140">
        <v>0.83869877373631</v>
      </c>
      <c r="E1098" s="140">
        <v>1.304006907138265</v>
      </c>
      <c r="F1098" s="140">
        <v>0.7429027111886143</v>
      </c>
      <c r="G1098" s="140">
        <v>0.7488187640557845</v>
      </c>
      <c r="H1098" s="140">
        <v>0.9165066182504582</v>
      </c>
      <c r="I1098" s="140">
        <v>1.387595521695909</v>
      </c>
      <c r="J1098" s="140">
        <v>1.290323387487437</v>
      </c>
      <c r="K1098" s="140">
        <v>0.7130436079038417</v>
      </c>
    </row>
    <row r="1099" spans="8:8" ht="14.4">
      <c r="A1099" s="53">
        <v>41834.0</v>
      </c>
      <c r="B1099" s="140">
        <v>0.5842520427265478</v>
      </c>
      <c r="C1099" s="140">
        <v>0.9111984084095689</v>
      </c>
      <c r="D1099" s="140">
        <v>0.8556118593797023</v>
      </c>
      <c r="E1099" s="140">
        <v>1.294933520197185</v>
      </c>
      <c r="F1099" s="140">
        <v>0.753009393987176</v>
      </c>
      <c r="G1099" s="140">
        <v>0.7581900033641076</v>
      </c>
      <c r="H1099" s="140">
        <v>0.931138437716943</v>
      </c>
      <c r="I1099" s="140">
        <v>1.39778170686728</v>
      </c>
      <c r="J1099" s="140">
        <v>1.302439299488697</v>
      </c>
      <c r="K1099" s="140">
        <v>0.7189637389144148</v>
      </c>
    </row>
    <row r="1100" spans="8:8" ht="14.4">
      <c r="A1100" s="53">
        <v>41835.0</v>
      </c>
      <c r="B1100" s="140">
        <v>0.5845328601851563</v>
      </c>
      <c r="C1100" s="140">
        <v>0.9060330904707121</v>
      </c>
      <c r="D1100" s="140">
        <v>0.8502999819933613</v>
      </c>
      <c r="E1100" s="140">
        <v>1.304946683640278</v>
      </c>
      <c r="F1100" s="140">
        <v>0.752091732501117</v>
      </c>
      <c r="G1100" s="140">
        <v>0.761266785781557</v>
      </c>
      <c r="H1100" s="140">
        <v>0.9377193540087629</v>
      </c>
      <c r="I1100" s="140">
        <v>1.400398212821847</v>
      </c>
      <c r="J1100" s="140">
        <v>1.288372933448742</v>
      </c>
      <c r="K1100" s="140">
        <v>0.7193010371863291</v>
      </c>
    </row>
    <row r="1101" spans="8:8" ht="14.4">
      <c r="A1101" s="53">
        <v>41836.0</v>
      </c>
      <c r="B1101" s="140">
        <v>0.5820980981696053</v>
      </c>
      <c r="C1101" s="140">
        <v>0.8950837096897479</v>
      </c>
      <c r="D1101" s="140">
        <v>0.8396699854576353</v>
      </c>
      <c r="E1101" s="140">
        <v>1.238989954497647</v>
      </c>
      <c r="F1101" s="140">
        <v>0.758050266032926</v>
      </c>
      <c r="G1101" s="140">
        <v>0.7635233411512115</v>
      </c>
      <c r="H1101" s="140">
        <v>0.9336220345454919</v>
      </c>
      <c r="I1101" s="140">
        <v>1.385645643661424</v>
      </c>
      <c r="J1101" s="140">
        <v>1.270126769870633</v>
      </c>
      <c r="K1101" s="140">
        <v>0.7189698333336121</v>
      </c>
    </row>
    <row r="1102" spans="8:8" ht="14.4">
      <c r="A1102" s="53">
        <v>41837.0</v>
      </c>
      <c r="B1102" s="140">
        <v>0.5805612166094086</v>
      </c>
      <c r="C1102" s="140">
        <v>0.8899592358875427</v>
      </c>
      <c r="D1102" s="140">
        <v>0.8370574303739631</v>
      </c>
      <c r="E1102" s="140">
        <v>1.219516003546591</v>
      </c>
      <c r="F1102" s="140">
        <v>0.7532667159777277</v>
      </c>
      <c r="G1102" s="140">
        <v>0.7582579448022082</v>
      </c>
      <c r="H1102" s="140">
        <v>0.9286810741004061</v>
      </c>
      <c r="I1102" s="140">
        <v>1.377389148472506</v>
      </c>
      <c r="J1102" s="140">
        <v>1.262197070206396</v>
      </c>
      <c r="K1102" s="140">
        <v>0.7172019478697813</v>
      </c>
    </row>
    <row r="1103" spans="8:8" ht="14.4">
      <c r="A1103" s="53">
        <v>41838.0</v>
      </c>
      <c r="B1103" s="140">
        <v>0.5808865776907289</v>
      </c>
      <c r="C1103" s="140">
        <v>0.8897439147498919</v>
      </c>
      <c r="D1103" s="140">
        <v>0.8378118230406811</v>
      </c>
      <c r="E1103" s="140">
        <v>1.210651669976915</v>
      </c>
      <c r="F1103" s="140">
        <v>0.755285099017269</v>
      </c>
      <c r="G1103" s="140">
        <v>0.772780187316717</v>
      </c>
      <c r="H1103" s="140">
        <v>0.9372252524247489</v>
      </c>
      <c r="I1103" s="140">
        <v>1.377736242864263</v>
      </c>
      <c r="J1103" s="140">
        <v>1.259439863617581</v>
      </c>
      <c r="K1103" s="140">
        <v>0.7196800943098195</v>
      </c>
    </row>
    <row r="1104" spans="8:8" ht="14.4">
      <c r="A1104" s="53">
        <v>41841.0</v>
      </c>
      <c r="B1104" s="140">
        <v>0.5781781779686718</v>
      </c>
      <c r="C1104" s="140">
        <v>0.8899849353493492</v>
      </c>
      <c r="D1104" s="140">
        <v>0.8379160185500021</v>
      </c>
      <c r="E1104" s="140">
        <v>1.233192033214794</v>
      </c>
      <c r="F1104" s="140">
        <v>0.7520167169977047</v>
      </c>
      <c r="G1104" s="140">
        <v>0.773249297824709</v>
      </c>
      <c r="H1104" s="140">
        <v>0.9373496483604784</v>
      </c>
      <c r="I1104" s="140">
        <v>1.381022300375506</v>
      </c>
      <c r="J1104" s="140">
        <v>1.260186129695683</v>
      </c>
      <c r="K1104" s="140">
        <v>0.7174714742058804</v>
      </c>
    </row>
    <row r="1105" spans="8:8" ht="14.4">
      <c r="A1105" s="53">
        <v>41842.0</v>
      </c>
      <c r="B1105" s="140">
        <v>0.5881542820201358</v>
      </c>
      <c r="C1105" s="140">
        <v>0.9056928964411634</v>
      </c>
      <c r="D1105" s="140">
        <v>0.8541930521123364</v>
      </c>
      <c r="E1105" s="140">
        <v>1.234054310762531</v>
      </c>
      <c r="F1105" s="140">
        <v>0.7596872915777063</v>
      </c>
      <c r="G1105" s="140">
        <v>0.7817932953035065</v>
      </c>
      <c r="H1105" s="140">
        <v>0.9469123302511567</v>
      </c>
      <c r="I1105" s="140">
        <v>1.393093536205776</v>
      </c>
      <c r="J1105" s="140">
        <v>1.275644076931764</v>
      </c>
      <c r="K1105" s="140">
        <v>0.7264402334605216</v>
      </c>
    </row>
    <row r="1106" spans="8:8" ht="14.4">
      <c r="A1106" s="53">
        <v>41843.0</v>
      </c>
      <c r="B1106" s="140">
        <v>0.5885496087222919</v>
      </c>
      <c r="C1106" s="140">
        <v>0.9000819041639306</v>
      </c>
      <c r="D1106" s="140">
        <v>0.8446426165810125</v>
      </c>
      <c r="E1106" s="140">
        <v>1.237973087836173</v>
      </c>
      <c r="F1106" s="140">
        <v>0.7594136625822215</v>
      </c>
      <c r="G1106" s="140">
        <v>0.7847024200141051</v>
      </c>
      <c r="H1106" s="140">
        <v>0.9414830475736777</v>
      </c>
      <c r="I1106" s="140">
        <v>1.372789835027615</v>
      </c>
      <c r="J1106" s="140">
        <v>1.25255354804322</v>
      </c>
      <c r="K1106" s="140">
        <v>0.7319018253867939</v>
      </c>
    </row>
    <row r="1107" spans="8:8" ht="14.4">
      <c r="A1107" s="53">
        <v>41844.0</v>
      </c>
      <c r="B1107" s="140">
        <v>0.5934181956368656</v>
      </c>
      <c r="C1107" s="140">
        <v>0.9003128848691602</v>
      </c>
      <c r="D1107" s="140">
        <v>0.841103583861475</v>
      </c>
      <c r="E1107" s="140">
        <v>1.212039792225431</v>
      </c>
      <c r="F1107" s="140">
        <v>0.7640521319106814</v>
      </c>
      <c r="G1107" s="140">
        <v>0.803144501482887</v>
      </c>
      <c r="H1107" s="140">
        <v>0.9455470785621712</v>
      </c>
      <c r="I1107" s="140">
        <v>1.368088960868418</v>
      </c>
      <c r="J1107" s="140">
        <v>1.239144016614997</v>
      </c>
      <c r="K1107" s="140">
        <v>0.7526288048263794</v>
      </c>
    </row>
    <row r="1108" spans="8:8" ht="14.4">
      <c r="A1108" s="53">
        <v>41845.0</v>
      </c>
      <c r="B1108" s="140">
        <v>0.604291814034247</v>
      </c>
      <c r="C1108" s="140">
        <v>0.9102124999381922</v>
      </c>
      <c r="D1108" s="140">
        <v>0.8459911675403162</v>
      </c>
      <c r="E1108" s="140">
        <v>1.218496620045985</v>
      </c>
      <c r="F1108" s="140">
        <v>0.7705773698395256</v>
      </c>
      <c r="G1108" s="140">
        <v>0.805334820409477</v>
      </c>
      <c r="H1108" s="140">
        <v>0.952565918082728</v>
      </c>
      <c r="I1108" s="140">
        <v>1.377831248267664</v>
      </c>
      <c r="J1108" s="140">
        <v>1.252760440566659</v>
      </c>
      <c r="K1108" s="140">
        <v>0.7603692261829705</v>
      </c>
    </row>
    <row r="1109" spans="8:8" ht="14.4">
      <c r="A1109" s="53">
        <v>41848.0</v>
      </c>
      <c r="B1109" s="140">
        <v>0.6176545051408866</v>
      </c>
      <c r="C1109" s="140">
        <v>0.9237435622561002</v>
      </c>
      <c r="D1109" s="140">
        <v>0.8570876909566882</v>
      </c>
      <c r="E1109" s="140">
        <v>1.263276965410437</v>
      </c>
      <c r="F1109" s="140">
        <v>0.782646163484481</v>
      </c>
      <c r="G1109" s="140">
        <v>0.8154910981072613</v>
      </c>
      <c r="H1109" s="140">
        <v>0.9713575139745768</v>
      </c>
      <c r="I1109" s="140">
        <v>1.398741327338436</v>
      </c>
      <c r="J1109" s="140">
        <v>1.275443131402674</v>
      </c>
      <c r="K1109" s="140">
        <v>0.7958531067233264</v>
      </c>
    </row>
    <row r="1110" spans="8:8" ht="14.4">
      <c r="A1110" s="53">
        <v>41849.0</v>
      </c>
      <c r="B1110" s="140">
        <v>0.6211697152288128</v>
      </c>
      <c r="C1110" s="140">
        <v>0.932616663393359</v>
      </c>
      <c r="D1110" s="140">
        <v>0.8692101071564341</v>
      </c>
      <c r="E1110" s="140">
        <v>1.29446369579607</v>
      </c>
      <c r="F1110" s="140">
        <v>0.7866553511492258</v>
      </c>
      <c r="G1110" s="140">
        <v>0.8241890620221783</v>
      </c>
      <c r="H1110" s="140">
        <v>0.9743532978786442</v>
      </c>
      <c r="I1110" s="140">
        <v>1.409188207047253</v>
      </c>
      <c r="J1110" s="140">
        <v>1.292588751564859</v>
      </c>
      <c r="K1110" s="140">
        <v>0.8004968419883243</v>
      </c>
    </row>
    <row r="1111" spans="8:8" ht="14.4">
      <c r="A1111" s="53">
        <v>41850.0</v>
      </c>
      <c r="B1111" s="140">
        <v>0.6233357714581103</v>
      </c>
      <c r="C1111" s="140">
        <v>0.9367554359825015</v>
      </c>
      <c r="D1111" s="140">
        <v>0.8685786529905166</v>
      </c>
      <c r="E1111" s="140">
        <v>1.312264749054165</v>
      </c>
      <c r="F1111" s="140">
        <v>0.7846856636547853</v>
      </c>
      <c r="G1111" s="140">
        <v>0.812101185803304</v>
      </c>
      <c r="H1111" s="140">
        <v>0.9759764971805186</v>
      </c>
      <c r="I1111" s="140">
        <v>1.422742298109904</v>
      </c>
      <c r="J1111" s="140">
        <v>1.301783253186349</v>
      </c>
      <c r="K1111" s="140">
        <v>0.7966950074994067</v>
      </c>
    </row>
    <row r="1112" spans="8:8" ht="14.4">
      <c r="A1112" s="53">
        <v>41851.0</v>
      </c>
      <c r="B1112" s="140">
        <v>0.6323721608325046</v>
      </c>
      <c r="C1112" s="140">
        <v>0.9427984302680841</v>
      </c>
      <c r="D1112" s="140">
        <v>0.8775558304255027</v>
      </c>
      <c r="E1112" s="140">
        <v>1.327601773088013</v>
      </c>
      <c r="F1112" s="140">
        <v>0.7889720565119855</v>
      </c>
      <c r="G1112" s="140">
        <v>0.8231907744534896</v>
      </c>
      <c r="H1112" s="140">
        <v>0.9891650991554237</v>
      </c>
      <c r="I1112" s="140">
        <v>1.426858820424583</v>
      </c>
      <c r="J1112" s="140">
        <v>1.308710535217061</v>
      </c>
      <c r="K1112" s="140">
        <v>0.8080777443688993</v>
      </c>
    </row>
    <row r="1113" spans="8:8" ht="14.4">
      <c r="A1113" s="53">
        <v>41852.0</v>
      </c>
      <c r="B1113" s="140">
        <v>0.6257199661519288</v>
      </c>
      <c r="C1113" s="140">
        <v>0.9330855715642871</v>
      </c>
      <c r="D1113" s="140">
        <v>0.8650066796928059</v>
      </c>
      <c r="E1113" s="140">
        <v>1.29624739078504</v>
      </c>
      <c r="F1113" s="140">
        <v>0.7838209474757474</v>
      </c>
      <c r="G1113" s="140">
        <v>0.8109511975448842</v>
      </c>
      <c r="H1113" s="140">
        <v>0.9849966407940056</v>
      </c>
      <c r="I1113" s="140">
        <v>1.433171039373822</v>
      </c>
      <c r="J1113" s="140">
        <v>1.287964461112862</v>
      </c>
      <c r="K1113" s="140">
        <v>0.7972066010993905</v>
      </c>
    </row>
    <row r="1114" spans="8:8" ht="14.4">
      <c r="A1114" s="53">
        <v>41855.0</v>
      </c>
      <c r="B1114" s="140">
        <v>0.6400173949855452</v>
      </c>
      <c r="C1114" s="140">
        <v>0.9497234693966786</v>
      </c>
      <c r="D1114" s="140">
        <v>0.8741790351924539</v>
      </c>
      <c r="E1114" s="140">
        <v>1.317684160012588</v>
      </c>
      <c r="F1114" s="140">
        <v>0.7964190916175199</v>
      </c>
      <c r="G1114" s="140">
        <v>0.8261907759318872</v>
      </c>
      <c r="H1114" s="140">
        <v>0.9991686775638313</v>
      </c>
      <c r="I1114" s="140">
        <v>1.446058949070412</v>
      </c>
      <c r="J1114" s="140">
        <v>1.302500406332467</v>
      </c>
      <c r="K1114" s="140">
        <v>0.8166680403021701</v>
      </c>
    </row>
    <row r="1115" spans="8:8" ht="14.4">
      <c r="A1115" s="53">
        <v>41856.0</v>
      </c>
      <c r="B1115" s="140">
        <v>0.6423001642002482</v>
      </c>
      <c r="C1115" s="140">
        <v>0.9568002390325736</v>
      </c>
      <c r="D1115" s="140">
        <v>0.8781659474607248</v>
      </c>
      <c r="E1115" s="140">
        <v>1.319375843287083</v>
      </c>
      <c r="F1115" s="140">
        <v>0.8009658076390752</v>
      </c>
      <c r="G1115" s="140">
        <v>0.8226554142968826</v>
      </c>
      <c r="H1115" s="140">
        <v>1.002980977071279</v>
      </c>
      <c r="I1115" s="140">
        <v>1.446246212350958</v>
      </c>
      <c r="J1115" s="140">
        <v>1.32004904481239</v>
      </c>
      <c r="K1115" s="140">
        <v>0.8097173113968616</v>
      </c>
    </row>
    <row r="1116" spans="8:8" ht="14.4">
      <c r="A1116" s="53">
        <v>41857.0</v>
      </c>
      <c r="B1116" s="140">
        <v>0.6487180788996407</v>
      </c>
      <c r="C1116" s="140">
        <v>0.9624106326917151</v>
      </c>
      <c r="D1116" s="140">
        <v>0.8844634071707644</v>
      </c>
      <c r="E1116" s="140">
        <v>1.337532952566075</v>
      </c>
      <c r="F1116" s="140">
        <v>0.8028475437823875</v>
      </c>
      <c r="G1116" s="140">
        <v>0.8215289428298581</v>
      </c>
      <c r="H1116" s="140">
        <v>1.001396674123551</v>
      </c>
      <c r="I1116" s="140">
        <v>1.448640045719047</v>
      </c>
      <c r="J1116" s="140">
        <v>1.32516458309789</v>
      </c>
      <c r="K1116" s="140">
        <v>0.8029161213525406</v>
      </c>
    </row>
    <row r="1117" spans="8:8" ht="14.4">
      <c r="A1117" s="53">
        <v>41858.0</v>
      </c>
      <c r="B1117" s="140">
        <v>0.641695788155525</v>
      </c>
      <c r="C1117" s="140">
        <v>0.9497308616447797</v>
      </c>
      <c r="D1117" s="140">
        <v>0.8812748540207406</v>
      </c>
      <c r="E1117" s="140">
        <v>1.322654620733143</v>
      </c>
      <c r="F1117" s="140">
        <v>0.7926781409664975</v>
      </c>
      <c r="G1117" s="140">
        <v>0.8162641281943372</v>
      </c>
      <c r="H1117" s="140">
        <v>0.9886632573789282</v>
      </c>
      <c r="I1117" s="140">
        <v>1.435628995290727</v>
      </c>
      <c r="J1117" s="140">
        <v>1.31725262416364</v>
      </c>
      <c r="K1117" s="140">
        <v>0.7879628957831462</v>
      </c>
    </row>
    <row r="1118" spans="8:8" ht="14.4">
      <c r="A1118" s="53">
        <v>41859.0</v>
      </c>
      <c r="B1118" s="140">
        <v>0.6453000827178608</v>
      </c>
      <c r="C1118" s="140">
        <v>0.955491516200426</v>
      </c>
      <c r="D1118" s="140">
        <v>0.887080652060536</v>
      </c>
      <c r="E1118" s="140">
        <v>1.334605453230487</v>
      </c>
      <c r="F1118" s="140">
        <v>0.795384402785477</v>
      </c>
      <c r="G1118" s="140">
        <v>0.8141417459693705</v>
      </c>
      <c r="H1118" s="140">
        <v>0.9943696234312426</v>
      </c>
      <c r="I1118" s="140">
        <v>1.441603306506482</v>
      </c>
      <c r="J1118" s="140">
        <v>1.332191858388222</v>
      </c>
      <c r="K1118" s="140">
        <v>0.7893521765485346</v>
      </c>
    </row>
    <row r="1119" spans="8:8" ht="14.4">
      <c r="A1119" s="53">
        <v>41862.0</v>
      </c>
      <c r="B1119" s="140">
        <v>0.6544436274871414</v>
      </c>
      <c r="C1119" s="140">
        <v>0.9708346311629009</v>
      </c>
      <c r="D1119" s="140">
        <v>0.9025291882179717</v>
      </c>
      <c r="E1119" s="140">
        <v>1.356661011632491</v>
      </c>
      <c r="F1119" s="140">
        <v>0.8065380344556355</v>
      </c>
      <c r="G1119" s="140">
        <v>0.828107359354615</v>
      </c>
      <c r="H1119" s="140">
        <v>1.008413636445688</v>
      </c>
      <c r="I1119" s="140">
        <v>1.461018204831557</v>
      </c>
      <c r="J1119" s="140">
        <v>1.349393231935693</v>
      </c>
      <c r="K1119" s="140">
        <v>0.8016382693813169</v>
      </c>
    </row>
    <row r="1120" spans="8:8" ht="14.4">
      <c r="A1120" s="53">
        <v>41863.0</v>
      </c>
      <c r="B1120" s="140">
        <v>0.6555270518380178</v>
      </c>
      <c r="C1120" s="140">
        <v>0.9731501985580091</v>
      </c>
      <c r="D1120" s="140">
        <v>0.9067699689826294</v>
      </c>
      <c r="E1120" s="140">
        <v>1.364727829919998</v>
      </c>
      <c r="F1120" s="140">
        <v>0.8102248824377047</v>
      </c>
      <c r="G1120" s="140">
        <v>0.8311246687171043</v>
      </c>
      <c r="H1120" s="140">
        <v>1.011544096729031</v>
      </c>
      <c r="I1120" s="140">
        <v>1.461855629807806</v>
      </c>
      <c r="J1120" s="140">
        <v>1.357496546723622</v>
      </c>
      <c r="K1120" s="140">
        <v>0.794563308597726</v>
      </c>
    </row>
    <row r="1121" spans="8:8" ht="14.4">
      <c r="A1121" s="53">
        <v>41864.0</v>
      </c>
      <c r="B1121" s="140">
        <v>0.6577558709863124</v>
      </c>
      <c r="C1121" s="140">
        <v>0.9716767176686776</v>
      </c>
      <c r="D1121" s="140">
        <v>0.9034102104693167</v>
      </c>
      <c r="E1121" s="140">
        <v>1.348211976286821</v>
      </c>
      <c r="F1121" s="140">
        <v>0.8118075352192452</v>
      </c>
      <c r="G1121" s="140">
        <v>0.833544409553034</v>
      </c>
      <c r="H1121" s="140">
        <v>1.013638516241531</v>
      </c>
      <c r="I1121" s="140">
        <v>1.458147050950571</v>
      </c>
      <c r="J1121" s="140">
        <v>1.354759153395071</v>
      </c>
      <c r="K1121" s="140">
        <v>0.7960812800434302</v>
      </c>
    </row>
    <row r="1122" spans="8:8" ht="14.4">
      <c r="A1122" s="53">
        <v>41865.0</v>
      </c>
      <c r="B1122" s="140">
        <v>0.6484205133832038</v>
      </c>
      <c r="C1122" s="140">
        <v>0.972559392288921</v>
      </c>
      <c r="D1122" s="140">
        <v>0.9024188975448261</v>
      </c>
      <c r="E1122" s="140">
        <v>1.328783228240407</v>
      </c>
      <c r="F1122" s="140">
        <v>0.8077806573207971</v>
      </c>
      <c r="G1122" s="140">
        <v>0.8259975975578892</v>
      </c>
      <c r="H1122" s="140">
        <v>1.005875701246512</v>
      </c>
      <c r="I1122" s="140">
        <v>1.450033741792185</v>
      </c>
      <c r="J1122" s="140">
        <v>1.349891376905381</v>
      </c>
      <c r="K1122" s="140">
        <v>0.788223527022513</v>
      </c>
    </row>
    <row r="1123" spans="8:8" ht="14.4">
      <c r="A1123" s="53">
        <v>41866.0</v>
      </c>
      <c r="B1123" s="140">
        <v>0.6542747923911276</v>
      </c>
      <c r="C1123" s="140">
        <v>0.9821049481489554</v>
      </c>
      <c r="D1123" s="140">
        <v>0.910405787527071</v>
      </c>
      <c r="E1123" s="140">
        <v>1.344586385408356</v>
      </c>
      <c r="F1123" s="140">
        <v>0.8156999005199141</v>
      </c>
      <c r="G1123" s="140">
        <v>0.8352195319695391</v>
      </c>
      <c r="H1123" s="140">
        <v>1.017349521561503</v>
      </c>
      <c r="I1123" s="140">
        <v>1.463742189482012</v>
      </c>
      <c r="J1123" s="140">
        <v>1.368664947650458</v>
      </c>
      <c r="K1123" s="140">
        <v>0.7981805927739191</v>
      </c>
    </row>
    <row r="1124" spans="8:8" ht="14.4">
      <c r="A1124" s="53">
        <v>41869.0</v>
      </c>
      <c r="B1124" s="140">
        <v>0.6623582049575029</v>
      </c>
      <c r="C1124" s="140">
        <v>0.9930407598810641</v>
      </c>
      <c r="D1124" s="140">
        <v>0.9228626465221123</v>
      </c>
      <c r="E1124" s="140">
        <v>1.35929460616125</v>
      </c>
      <c r="F1124" s="140">
        <v>0.8256418156387954</v>
      </c>
      <c r="G1124" s="140">
        <v>0.8419882905214189</v>
      </c>
      <c r="H1124" s="140">
        <v>1.02814672738638</v>
      </c>
      <c r="I1124" s="140">
        <v>1.482250006653241</v>
      </c>
      <c r="J1124" s="140">
        <v>1.397354057576974</v>
      </c>
      <c r="K1124" s="140">
        <v>0.798921698425496</v>
      </c>
    </row>
    <row r="1125" spans="8:8" ht="14.4">
      <c r="A1125" s="53">
        <v>41870.0</v>
      </c>
      <c r="B1125" s="140">
        <v>0.6652188143445378</v>
      </c>
      <c r="C1125" s="140">
        <v>0.994499815403667</v>
      </c>
      <c r="D1125" s="140">
        <v>0.9273218578790521</v>
      </c>
      <c r="E1125" s="140">
        <v>1.375242062213166</v>
      </c>
      <c r="F1125" s="140">
        <v>0.8263731198279014</v>
      </c>
      <c r="G1125" s="140">
        <v>0.8460477640560146</v>
      </c>
      <c r="H1125" s="140">
        <v>1.030337337767712</v>
      </c>
      <c r="I1125" s="140">
        <v>1.480378624458828</v>
      </c>
      <c r="J1125" s="140">
        <v>1.409295224749606</v>
      </c>
      <c r="K1125" s="140">
        <v>0.7960059741730592</v>
      </c>
    </row>
    <row r="1126" spans="8:8" ht="14.4">
      <c r="A1126" s="53">
        <v>41871.0</v>
      </c>
      <c r="B1126" s="140">
        <v>0.6627411397163825</v>
      </c>
      <c r="C1126" s="140">
        <v>0.9924333540064034</v>
      </c>
      <c r="D1126" s="140">
        <v>0.9283666743354645</v>
      </c>
      <c r="E1126" s="140">
        <v>1.373593748188205</v>
      </c>
      <c r="F1126" s="140">
        <v>0.8277629117057521</v>
      </c>
      <c r="G1126" s="140">
        <v>0.848248760902255</v>
      </c>
      <c r="H1126" s="140">
        <v>1.033326837399325</v>
      </c>
      <c r="I1126" s="140">
        <v>1.480133610908036</v>
      </c>
      <c r="J1126" s="140">
        <v>1.400888971706533</v>
      </c>
      <c r="K1126" s="140">
        <v>0.7916511714180983</v>
      </c>
    </row>
    <row r="1127" spans="8:8" ht="14.4">
      <c r="A1127" s="53">
        <v>41872.0</v>
      </c>
      <c r="B1127" s="140">
        <v>0.6613637828220053</v>
      </c>
      <c r="C1127" s="140">
        <v>0.9923118430371516</v>
      </c>
      <c r="D1127" s="140">
        <v>0.9284380613454659</v>
      </c>
      <c r="E1127" s="140">
        <v>1.381805670588638</v>
      </c>
      <c r="F1127" s="140">
        <v>0.8253480662924638</v>
      </c>
      <c r="G1127" s="140">
        <v>0.847773060604028</v>
      </c>
      <c r="H1127" s="140">
        <v>1.030545923897615</v>
      </c>
      <c r="I1127" s="140">
        <v>1.479410435004682</v>
      </c>
      <c r="J1127" s="140">
        <v>1.414424782427902</v>
      </c>
      <c r="K1127" s="140">
        <v>0.7835844154759278</v>
      </c>
    </row>
    <row r="1128" spans="8:8" ht="14.4">
      <c r="A1128" s="53">
        <v>41873.0</v>
      </c>
      <c r="B1128" s="140">
        <v>0.6635512566103893</v>
      </c>
      <c r="C1128" s="140">
        <v>0.9951770505248393</v>
      </c>
      <c r="D1128" s="140">
        <v>0.9363883775565836</v>
      </c>
      <c r="E1128" s="140">
        <v>1.386703052428441</v>
      </c>
      <c r="F1128" s="140">
        <v>0.8336993622983442</v>
      </c>
      <c r="G1128" s="140">
        <v>0.8550081021043572</v>
      </c>
      <c r="H1128" s="140">
        <v>1.035818460054812</v>
      </c>
      <c r="I1128" s="140">
        <v>1.490203342167634</v>
      </c>
      <c r="J1128" s="140">
        <v>1.424820556426134</v>
      </c>
      <c r="K1128" s="140">
        <v>0.7881646569489629</v>
      </c>
    </row>
    <row r="1129" spans="8:8" ht="14.4">
      <c r="A1129" s="53">
        <v>41876.0</v>
      </c>
      <c r="B1129" s="140">
        <v>0.658606135900055</v>
      </c>
      <c r="C1129" s="140">
        <v>0.9871071334924463</v>
      </c>
      <c r="D1129" s="140">
        <v>0.930386400044602</v>
      </c>
      <c r="E1129" s="140">
        <v>1.361079187064308</v>
      </c>
      <c r="F1129" s="140">
        <v>0.831587514038124</v>
      </c>
      <c r="G1129" s="140">
        <v>0.8453278018718475</v>
      </c>
      <c r="H1129" s="140">
        <v>1.02816208749959</v>
      </c>
      <c r="I1129" s="140">
        <v>1.483927845568471</v>
      </c>
      <c r="J1129" s="140">
        <v>1.412071161592086</v>
      </c>
      <c r="K1129" s="140">
        <v>0.7782216825334437</v>
      </c>
    </row>
    <row r="1130" spans="8:8" ht="14.4">
      <c r="A1130" s="53">
        <v>41877.0</v>
      </c>
      <c r="B1130" s="140">
        <v>0.6471421457098013</v>
      </c>
      <c r="C1130" s="140">
        <v>0.9717865589794926</v>
      </c>
      <c r="D1130" s="140">
        <v>0.9137488801327625</v>
      </c>
      <c r="E1130" s="140">
        <v>1.338331083100187</v>
      </c>
      <c r="F1130" s="140">
        <v>0.8194036809412903</v>
      </c>
      <c r="G1130" s="140">
        <v>0.834789825084423</v>
      </c>
      <c r="H1130" s="140">
        <v>1.013141082814069</v>
      </c>
      <c r="I1130" s="140">
        <v>1.46361208848649</v>
      </c>
      <c r="J1130" s="140">
        <v>1.386405265102477</v>
      </c>
      <c r="K1130" s="140">
        <v>0.7768579546440686</v>
      </c>
    </row>
    <row r="1131" spans="8:8" ht="14.4">
      <c r="A1131" s="53">
        <v>41878.0</v>
      </c>
      <c r="B1131" s="140">
        <v>0.6493746305903793</v>
      </c>
      <c r="C1131" s="140">
        <v>0.9780547883509284</v>
      </c>
      <c r="D1131" s="140">
        <v>0.9173552418605855</v>
      </c>
      <c r="E1131" s="140">
        <v>1.379222108302413</v>
      </c>
      <c r="F1131" s="140">
        <v>0.820107524281328</v>
      </c>
      <c r="G1131" s="140">
        <v>0.8346705844301335</v>
      </c>
      <c r="H1131" s="140">
        <v>1.016728893141712</v>
      </c>
      <c r="I1131" s="140">
        <v>1.465522278983214</v>
      </c>
      <c r="J1131" s="140">
        <v>1.39445171292368</v>
      </c>
      <c r="K1131" s="140">
        <v>0.7758696225103081</v>
      </c>
    </row>
    <row r="1132" spans="8:8" ht="14.4">
      <c r="A1132" s="53">
        <v>41879.0</v>
      </c>
      <c r="B1132" s="140">
        <v>0.6467890382831963</v>
      </c>
      <c r="C1132" s="140">
        <v>0.9693703432403638</v>
      </c>
      <c r="D1132" s="140">
        <v>0.9111251639944744</v>
      </c>
      <c r="E1132" s="140">
        <v>1.34618703225552</v>
      </c>
      <c r="F1132" s="140">
        <v>0.8130251517952903</v>
      </c>
      <c r="G1132" s="140">
        <v>0.8274215626909485</v>
      </c>
      <c r="H1132" s="140">
        <v>1.009206853018903</v>
      </c>
      <c r="I1132" s="140">
        <v>1.454731215409672</v>
      </c>
      <c r="J1132" s="140">
        <v>1.381993417991252</v>
      </c>
      <c r="K1132" s="140">
        <v>0.7692684035398271</v>
      </c>
    </row>
    <row r="1133" spans="8:8" ht="14.4">
      <c r="A1133" s="53">
        <v>41880.0</v>
      </c>
      <c r="B1133" s="140">
        <v>0.6511286373227162</v>
      </c>
      <c r="C1133" s="140">
        <v>0.9822104898282319</v>
      </c>
      <c r="D1133" s="140">
        <v>0.9207465223316694</v>
      </c>
      <c r="E1133" s="140">
        <v>1.393002876023636</v>
      </c>
      <c r="F1133" s="140">
        <v>0.8224731823638999</v>
      </c>
      <c r="G1133" s="140">
        <v>0.8353429620257843</v>
      </c>
      <c r="H1133" s="140">
        <v>1.020958405173666</v>
      </c>
      <c r="I1133" s="140">
        <v>1.465691394454154</v>
      </c>
      <c r="J1133" s="140">
        <v>1.400135370521938</v>
      </c>
      <c r="K1133" s="140">
        <v>0.7783536313250949</v>
      </c>
    </row>
    <row r="1134" spans="8:8" ht="14.4">
      <c r="A1134" s="53">
        <v>41883.0</v>
      </c>
      <c r="B1134" s="140">
        <v>0.6594371480602479</v>
      </c>
      <c r="C1134" s="140">
        <v>0.9993610733780407</v>
      </c>
      <c r="D1134" s="140">
        <v>0.9338908735860573</v>
      </c>
      <c r="E1134" s="140">
        <v>1.442843833672319</v>
      </c>
      <c r="F1134" s="140">
        <v>0.8339494482061409</v>
      </c>
      <c r="G1134" s="140">
        <v>0.8443957185949384</v>
      </c>
      <c r="H1134" s="140">
        <v>1.033083334052232</v>
      </c>
      <c r="I1134" s="140">
        <v>1.485645958311378</v>
      </c>
      <c r="J1134" s="140">
        <v>1.429229298367707</v>
      </c>
      <c r="K1134" s="140">
        <v>0.7802158966578719</v>
      </c>
    </row>
    <row r="1135" spans="8:8" ht="14.4">
      <c r="A1135" s="53">
        <v>41884.0</v>
      </c>
      <c r="B1135" s="140">
        <v>0.6684454618093874</v>
      </c>
      <c r="C1135" s="140">
        <v>1.012074583921345</v>
      </c>
      <c r="D1135" s="140">
        <v>0.948551981795497</v>
      </c>
      <c r="E1135" s="140">
        <v>1.514365261938659</v>
      </c>
      <c r="F1135" s="140">
        <v>0.8457548139071474</v>
      </c>
      <c r="G1135" s="140">
        <v>0.8546171766065712</v>
      </c>
      <c r="H1135" s="140">
        <v>1.046626546763142</v>
      </c>
      <c r="I1135" s="140">
        <v>1.499859862918646</v>
      </c>
      <c r="J1135" s="140">
        <v>1.448260461485303</v>
      </c>
      <c r="K1135" s="140">
        <v>0.7935125136841762</v>
      </c>
    </row>
    <row r="1136" spans="8:8" ht="14.4">
      <c r="A1136" s="53">
        <v>41885.0</v>
      </c>
      <c r="B1136" s="140">
        <v>0.6739346484531875</v>
      </c>
      <c r="C1136" s="140">
        <v>1.022682399885249</v>
      </c>
      <c r="D1136" s="140">
        <v>0.9681708883295853</v>
      </c>
      <c r="E1136" s="140">
        <v>1.522623285947824</v>
      </c>
      <c r="F1136" s="140">
        <v>0.8519507323653981</v>
      </c>
      <c r="G1136" s="140">
        <v>0.8650578777295511</v>
      </c>
      <c r="H1136" s="140">
        <v>1.055187999337604</v>
      </c>
      <c r="I1136" s="140">
        <v>1.50881844378304</v>
      </c>
      <c r="J1136" s="140">
        <v>1.458504907401156</v>
      </c>
      <c r="K1136" s="140">
        <v>0.7988229457543528</v>
      </c>
    </row>
    <row r="1137" spans="8:8" ht="14.4">
      <c r="A1137" s="53">
        <v>41886.0</v>
      </c>
      <c r="B1137" s="140">
        <v>0.6774398355615934</v>
      </c>
      <c r="C1137" s="140">
        <v>1.027907909147069</v>
      </c>
      <c r="D1137" s="140">
        <v>0.974903426720449</v>
      </c>
      <c r="E1137" s="140">
        <v>1.553001101277797</v>
      </c>
      <c r="F1137" s="140">
        <v>0.8643265817734274</v>
      </c>
      <c r="G1137" s="140">
        <v>0.876055154484814</v>
      </c>
      <c r="H1137" s="140">
        <v>1.062193443814815</v>
      </c>
      <c r="I1137" s="140">
        <v>1.514855386630438</v>
      </c>
      <c r="J1137" s="140">
        <v>1.470594239096215</v>
      </c>
      <c r="K1137" s="140">
        <v>0.8068316976954681</v>
      </c>
    </row>
    <row r="1138" spans="8:8" ht="14.4">
      <c r="A1138" s="53">
        <v>41887.0</v>
      </c>
      <c r="B1138" s="140">
        <v>0.6829344550975985</v>
      </c>
      <c r="C1138" s="140">
        <v>1.039911492242804</v>
      </c>
      <c r="D1138" s="140">
        <v>0.9837218352842089</v>
      </c>
      <c r="E1138" s="140">
        <v>1.559171946235897</v>
      </c>
      <c r="F1138" s="140">
        <v>0.8739542645339657</v>
      </c>
      <c r="G1138" s="140">
        <v>0.8799785461478609</v>
      </c>
      <c r="H1138" s="140">
        <v>1.068152660709011</v>
      </c>
      <c r="I1138" s="140">
        <v>1.525091006349083</v>
      </c>
      <c r="J1138" s="140">
        <v>1.469333554414977</v>
      </c>
      <c r="K1138" s="140">
        <v>0.8121228698957506</v>
      </c>
    </row>
    <row r="1139" spans="8:8" ht="14.4">
      <c r="A1139" s="53">
        <v>41891.0</v>
      </c>
      <c r="B1139" s="140">
        <v>0.6863594641217177</v>
      </c>
      <c r="C1139" s="140">
        <v>1.049508798075558</v>
      </c>
      <c r="D1139" s="140">
        <v>0.9853990141697262</v>
      </c>
      <c r="E1139" s="140">
        <v>1.563345039889183</v>
      </c>
      <c r="F1139" s="140">
        <v>0.8799602213467005</v>
      </c>
      <c r="G1139" s="140">
        <v>0.8829813821564599</v>
      </c>
      <c r="H1139" s="140">
        <v>1.073961414340059</v>
      </c>
      <c r="I1139" s="140">
        <v>1.537311814716685</v>
      </c>
      <c r="J1139" s="140">
        <v>1.475337611353827</v>
      </c>
      <c r="K1139" s="140">
        <v>0.8043294595436798</v>
      </c>
    </row>
    <row r="1140" spans="8:8" ht="14.4">
      <c r="A1140" s="53">
        <v>41892.0</v>
      </c>
      <c r="B1140" s="140">
        <v>0.688037013025698</v>
      </c>
      <c r="C1140" s="140">
        <v>1.051288696467659</v>
      </c>
      <c r="D1140" s="140">
        <v>0.9886834181884443</v>
      </c>
      <c r="E1140" s="140">
        <v>1.574251760403131</v>
      </c>
      <c r="F1140" s="140">
        <v>0.8835945447769131</v>
      </c>
      <c r="G1140" s="140">
        <v>0.8812248990556657</v>
      </c>
      <c r="H1140" s="140">
        <v>1.076795615744455</v>
      </c>
      <c r="I1140" s="140">
        <v>1.538550729917489</v>
      </c>
      <c r="J1140" s="140">
        <v>1.479374924047719</v>
      </c>
      <c r="K1140" s="140">
        <v>0.7966136331373035</v>
      </c>
    </row>
    <row r="1141" spans="8:8" ht="14.4">
      <c r="A1141" s="53">
        <v>41893.0</v>
      </c>
      <c r="B1141" s="140">
        <v>0.6839216321704736</v>
      </c>
      <c r="C1141" s="140">
        <v>1.04772415147133</v>
      </c>
      <c r="D1141" s="140">
        <v>0.9899734051833525</v>
      </c>
      <c r="E1141" s="140">
        <v>1.584261620170457</v>
      </c>
      <c r="F1141" s="140">
        <v>0.8826443045162234</v>
      </c>
      <c r="G1141" s="140">
        <v>0.8789991667071474</v>
      </c>
      <c r="H1141" s="140">
        <v>1.07403733040168</v>
      </c>
      <c r="I1141" s="140">
        <v>1.533567500186816</v>
      </c>
      <c r="J1141" s="140">
        <v>1.479831041339566</v>
      </c>
      <c r="K1141" s="140">
        <v>0.7959274761938476</v>
      </c>
    </row>
    <row r="1142" spans="8:8" ht="14.4">
      <c r="A1142" s="53">
        <v>41894.0</v>
      </c>
      <c r="B1142" s="140">
        <v>0.6915124734858932</v>
      </c>
      <c r="C1142" s="140">
        <v>1.063669260423273</v>
      </c>
      <c r="D1142" s="140">
        <v>1.001603939732738</v>
      </c>
      <c r="E1142" s="140">
        <v>1.623147515535763</v>
      </c>
      <c r="F1142" s="140">
        <v>0.8938283830691514</v>
      </c>
      <c r="G1142" s="140">
        <v>0.8894001728246994</v>
      </c>
      <c r="H1142" s="140">
        <v>1.082981385874751</v>
      </c>
      <c r="I1142" s="140">
        <v>1.545353897832801</v>
      </c>
      <c r="J1142" s="140">
        <v>1.490847319919578</v>
      </c>
      <c r="K1142" s="140">
        <v>0.7984901126815959</v>
      </c>
    </row>
    <row r="1143" spans="8:8" ht="14.4">
      <c r="A1143" s="53">
        <v>41897.0</v>
      </c>
      <c r="B1143" s="140">
        <v>0.6986039474938898</v>
      </c>
      <c r="C1143" s="140">
        <v>1.070873936678946</v>
      </c>
      <c r="D1143" s="140">
        <v>1.005822233435308</v>
      </c>
      <c r="E1143" s="140">
        <v>1.643873731464634</v>
      </c>
      <c r="F1143" s="140">
        <v>0.9003090185775442</v>
      </c>
      <c r="G1143" s="140">
        <v>0.8910754183563341</v>
      </c>
      <c r="H1143" s="140">
        <v>1.091222046409477</v>
      </c>
      <c r="I1143" s="140">
        <v>1.553669625287377</v>
      </c>
      <c r="J1143" s="140">
        <v>1.504004577380939</v>
      </c>
      <c r="K1143" s="140">
        <v>0.7956437124997373</v>
      </c>
    </row>
    <row r="1144" spans="8:8" ht="14.4">
      <c r="A1144" s="53">
        <v>41898.0</v>
      </c>
      <c r="B1144" s="140">
        <v>0.6796707891642799</v>
      </c>
      <c r="C1144" s="140">
        <v>1.033252374191511</v>
      </c>
      <c r="D1144" s="140">
        <v>0.9683485195942186</v>
      </c>
      <c r="E1144" s="140">
        <v>1.563965655280967</v>
      </c>
      <c r="F1144" s="140">
        <v>0.880318228728269</v>
      </c>
      <c r="G1144" s="140">
        <v>0.8709683514912193</v>
      </c>
      <c r="H1144" s="140">
        <v>1.06209911262093</v>
      </c>
      <c r="I1144" s="140">
        <v>1.510469982535945</v>
      </c>
      <c r="J1144" s="140">
        <v>1.447786376642091</v>
      </c>
      <c r="K1144" s="140">
        <v>0.7864827017717443</v>
      </c>
    </row>
    <row r="1145" spans="8:8" ht="14.4">
      <c r="A1145" s="53">
        <v>41899.0</v>
      </c>
      <c r="B1145" s="140">
        <v>0.6844187992623636</v>
      </c>
      <c r="C1145" s="140">
        <v>1.041477685761184</v>
      </c>
      <c r="D1145" s="140">
        <v>0.9763843406845772</v>
      </c>
      <c r="E1145" s="140">
        <v>1.547045665721993</v>
      </c>
      <c r="F1145" s="140">
        <v>0.8884727127678027</v>
      </c>
      <c r="G1145" s="140">
        <v>0.8859265403725057</v>
      </c>
      <c r="H1145" s="140">
        <v>1.071840913834895</v>
      </c>
      <c r="I1145" s="140">
        <v>1.526250772327194</v>
      </c>
      <c r="J1145" s="140">
        <v>1.452961178655021</v>
      </c>
      <c r="K1145" s="140">
        <v>0.7875648943238976</v>
      </c>
    </row>
    <row r="1146" spans="8:8" ht="14.4">
      <c r="A1146" s="53">
        <v>41900.0</v>
      </c>
      <c r="B1146" s="140">
        <v>0.6876523736574987</v>
      </c>
      <c r="C1146" s="140">
        <v>1.047491784378164</v>
      </c>
      <c r="D1146" s="140">
        <v>0.9832148618058364</v>
      </c>
      <c r="E1146" s="140">
        <v>1.540778990498131</v>
      </c>
      <c r="F1146" s="140">
        <v>0.8918037091773247</v>
      </c>
      <c r="G1146" s="140">
        <v>0.8827265428519039</v>
      </c>
      <c r="H1146" s="140">
        <v>1.077746005135529</v>
      </c>
      <c r="I1146" s="140">
        <v>1.549255393127564</v>
      </c>
      <c r="J1146" s="140">
        <v>1.461033995756902</v>
      </c>
      <c r="K1146" s="140">
        <v>0.79262785166132</v>
      </c>
    </row>
    <row r="1147" spans="8:8" ht="14.4">
      <c r="A1147" s="53">
        <v>41901.0</v>
      </c>
      <c r="B1147" s="140">
        <v>0.6922862931642875</v>
      </c>
      <c r="C1147" s="140">
        <v>1.058512361906194</v>
      </c>
      <c r="D1147" s="140">
        <v>0.9919231356295038</v>
      </c>
      <c r="E1147" s="140">
        <v>1.587872419849328</v>
      </c>
      <c r="F1147" s="140">
        <v>0.897362645022631</v>
      </c>
      <c r="G1147" s="140">
        <v>0.8910587015071102</v>
      </c>
      <c r="H1147" s="140">
        <v>1.086454035981982</v>
      </c>
      <c r="I1147" s="140">
        <v>1.564242816669778</v>
      </c>
      <c r="J1147" s="140">
        <v>1.476997387267864</v>
      </c>
      <c r="K1147" s="140">
        <v>0.7969978142267987</v>
      </c>
    </row>
    <row r="1148" spans="8:8" ht="14.4">
      <c r="A1148" s="53">
        <v>41904.0</v>
      </c>
      <c r="B1148" s="140">
        <v>0.681632013077898</v>
      </c>
      <c r="C1148" s="140">
        <v>1.04214967902907</v>
      </c>
      <c r="D1148" s="140">
        <v>0.9765470444183209</v>
      </c>
      <c r="E1148" s="140">
        <v>1.555520625246637</v>
      </c>
      <c r="F1148" s="140">
        <v>0.8869288747827934</v>
      </c>
      <c r="G1148" s="140">
        <v>0.8821931121510469</v>
      </c>
      <c r="H1148" s="140">
        <v>1.069323048224387</v>
      </c>
      <c r="I1148" s="140">
        <v>1.551369699476425</v>
      </c>
      <c r="J1148" s="140">
        <v>1.463246302924994</v>
      </c>
      <c r="K1148" s="140">
        <v>0.778266496371708</v>
      </c>
    </row>
    <row r="1149" spans="8:8" ht="14.4">
      <c r="A1149" s="53">
        <v>41905.0</v>
      </c>
      <c r="B1149" s="140">
        <v>0.6880086204241873</v>
      </c>
      <c r="C1149" s="140">
        <v>1.05612133887216</v>
      </c>
      <c r="D1149" s="140">
        <v>0.9906989362375057</v>
      </c>
      <c r="E1149" s="140">
        <v>1.608370578998479</v>
      </c>
      <c r="F1149" s="140">
        <v>0.8958329492582509</v>
      </c>
      <c r="G1149" s="140">
        <v>0.8930070956610382</v>
      </c>
      <c r="H1149" s="140">
        <v>1.082001220958888</v>
      </c>
      <c r="I1149" s="140">
        <v>1.563131200851912</v>
      </c>
      <c r="J1149" s="140">
        <v>1.48491346866774</v>
      </c>
      <c r="K1149" s="140">
        <v>0.7846987777661577</v>
      </c>
    </row>
    <row r="1150" spans="8:8" ht="14.4">
      <c r="A1150" s="53">
        <v>41906.0</v>
      </c>
      <c r="B1150" s="140">
        <v>0.7001535131724511</v>
      </c>
      <c r="C1150" s="140">
        <v>1.072885561257827</v>
      </c>
      <c r="D1150" s="140">
        <v>1.005002216636416</v>
      </c>
      <c r="E1150" s="140">
        <v>1.659421536412818</v>
      </c>
      <c r="F1150" s="140">
        <v>0.9081703793879805</v>
      </c>
      <c r="G1150" s="140">
        <v>0.9019379720175775</v>
      </c>
      <c r="H1150" s="140">
        <v>1.094806777276237</v>
      </c>
      <c r="I1150" s="140">
        <v>1.576960863870257</v>
      </c>
      <c r="J1150" s="140">
        <v>1.503573128438395</v>
      </c>
      <c r="K1150" s="140">
        <v>0.8032361552485957</v>
      </c>
    </row>
    <row r="1151" spans="8:8" ht="14.4">
      <c r="A1151" s="53">
        <v>41907.0</v>
      </c>
      <c r="B1151" s="140">
        <v>0.6998662572314386</v>
      </c>
      <c r="C1151" s="140">
        <v>1.074310392469705</v>
      </c>
      <c r="D1151" s="140">
        <v>1.012150822859348</v>
      </c>
      <c r="E1151" s="140">
        <v>1.681997330904149</v>
      </c>
      <c r="F1151" s="140">
        <v>0.9105028070800826</v>
      </c>
      <c r="G1151" s="140">
        <v>0.8985274741553488</v>
      </c>
      <c r="H1151" s="140">
        <v>1.092841726037945</v>
      </c>
      <c r="I1151" s="140">
        <v>1.574128821186892</v>
      </c>
      <c r="J1151" s="140">
        <v>1.504198357703094</v>
      </c>
      <c r="K1151" s="140">
        <v>0.7987221056100742</v>
      </c>
    </row>
    <row r="1152" spans="8:8" ht="14.4">
      <c r="A1152" s="53">
        <v>41908.0</v>
      </c>
      <c r="B1152" s="140">
        <v>0.701607244986208</v>
      </c>
      <c r="C1152" s="140">
        <v>1.080332349370923</v>
      </c>
      <c r="D1152" s="140">
        <v>1.019593444816522</v>
      </c>
      <c r="E1152" s="140">
        <v>1.658601208208183</v>
      </c>
      <c r="F1152" s="140">
        <v>0.9136258423408233</v>
      </c>
      <c r="G1152" s="140">
        <v>0.8981538925009495</v>
      </c>
      <c r="H1152" s="140">
        <v>1.099564332074497</v>
      </c>
      <c r="I1152" s="140">
        <v>1.578845122357931</v>
      </c>
      <c r="J1152" s="140">
        <v>1.508255993981071</v>
      </c>
      <c r="K1152" s="140">
        <v>0.7975948996177586</v>
      </c>
    </row>
    <row r="1153" spans="8:8" ht="14.4">
      <c r="A1153" s="53">
        <v>41911.0</v>
      </c>
      <c r="B1153" s="140">
        <v>0.707369257410197</v>
      </c>
      <c r="C1153" s="140">
        <v>1.093304857594427</v>
      </c>
      <c r="D1153" s="140">
        <v>1.028163797955463</v>
      </c>
      <c r="E1153" s="140">
        <v>1.677678363070492</v>
      </c>
      <c r="F1153" s="140">
        <v>0.9207020738252558</v>
      </c>
      <c r="G1153" s="140">
        <v>0.9021548501345948</v>
      </c>
      <c r="H1153" s="140">
        <v>1.107115339211663</v>
      </c>
      <c r="I1153" s="140">
        <v>1.590173977757194</v>
      </c>
      <c r="J1153" s="140">
        <v>1.524158853968926</v>
      </c>
      <c r="K1153" s="140">
        <v>0.8000416330618136</v>
      </c>
    </row>
    <row r="1154" spans="8:8" ht="14.4">
      <c r="A1154" s="53">
        <v>41912.0</v>
      </c>
      <c r="B1154" s="140">
        <v>0.7105636577023087</v>
      </c>
      <c r="C1154" s="140">
        <v>1.098339986028512</v>
      </c>
      <c r="D1154" s="140">
        <v>1.032085815729592</v>
      </c>
      <c r="E1154" s="140">
        <v>1.667539903670335</v>
      </c>
      <c r="F1154" s="140">
        <v>0.925955601798259</v>
      </c>
      <c r="G1154" s="140">
        <v>0.9077883028243015</v>
      </c>
      <c r="H1154" s="140">
        <v>1.109298889731883</v>
      </c>
      <c r="I1154" s="140">
        <v>1.601110874872979</v>
      </c>
      <c r="J1154" s="140">
        <v>1.545022214733447</v>
      </c>
      <c r="K1154" s="140">
        <v>0.7995667151925566</v>
      </c>
    </row>
    <row r="1155" spans="8:8" ht="14.4">
      <c r="A1155" s="53">
        <v>41920.0</v>
      </c>
      <c r="B1155" s="140">
        <v>0.7165860275007441</v>
      </c>
      <c r="C1155" s="140">
        <v>1.115554652683001</v>
      </c>
      <c r="D1155" s="140">
        <v>1.043099371314273</v>
      </c>
      <c r="E1155" s="140">
        <v>1.703053278328637</v>
      </c>
      <c r="F1155" s="140">
        <v>0.9382484866130507</v>
      </c>
      <c r="G1155" s="140">
        <v>0.9269722867719222</v>
      </c>
      <c r="H1155" s="140">
        <v>1.120757599713603</v>
      </c>
      <c r="I1155" s="140">
        <v>1.64802002828347</v>
      </c>
      <c r="J1155" s="140">
        <v>1.561218454498708</v>
      </c>
      <c r="K1155" s="140">
        <v>0.8059494752788987</v>
      </c>
    </row>
    <row r="1156" spans="8:8" ht="14.4">
      <c r="A1156" s="53">
        <v>41921.0</v>
      </c>
      <c r="B1156" s="140">
        <v>0.7220662854030143</v>
      </c>
      <c r="C1156" s="140">
        <v>1.122036684301859</v>
      </c>
      <c r="D1156" s="140">
        <v>1.050264222903907</v>
      </c>
      <c r="E1156" s="140">
        <v>1.689430904565912</v>
      </c>
      <c r="F1156" s="140">
        <v>0.9429219604466934</v>
      </c>
      <c r="G1156" s="140">
        <v>0.9286688676835433</v>
      </c>
      <c r="H1156" s="140">
        <v>1.123594951317701</v>
      </c>
      <c r="I1156" s="140">
        <v>1.646105681567919</v>
      </c>
      <c r="J1156" s="140">
        <v>1.561541807499718</v>
      </c>
      <c r="K1156" s="140">
        <v>0.8046920280112945</v>
      </c>
    </row>
    <row r="1157" spans="8:8" ht="14.4">
      <c r="A1157" s="53">
        <v>41922.0</v>
      </c>
      <c r="B1157" s="140">
        <v>0.7174711618859451</v>
      </c>
      <c r="C1157" s="140">
        <v>1.11260551562077</v>
      </c>
      <c r="D1157" s="140">
        <v>1.041836392175575</v>
      </c>
      <c r="E1157" s="140">
        <v>1.704803003406779</v>
      </c>
      <c r="F1157" s="140">
        <v>0.936737465531539</v>
      </c>
      <c r="G1157" s="140">
        <v>0.9387362838814277</v>
      </c>
      <c r="H1157" s="140">
        <v>1.116817109642648</v>
      </c>
      <c r="I1157" s="140">
        <v>1.64778384011379</v>
      </c>
      <c r="J1157" s="140">
        <v>1.549701213461492</v>
      </c>
      <c r="K1157" s="140">
        <v>0.8003313495085598</v>
      </c>
    </row>
    <row r="1158" spans="8:8" ht="14.4">
      <c r="A1158" s="53">
        <v>41925.0</v>
      </c>
      <c r="B1158" s="140">
        <v>0.7199290450131731</v>
      </c>
      <c r="C1158" s="140">
        <v>1.113968760634918</v>
      </c>
      <c r="D1158" s="140">
        <v>1.041997616594836</v>
      </c>
      <c r="E1158" s="140">
        <v>1.726616264918192</v>
      </c>
      <c r="F1158" s="140">
        <v>0.9314758387051655</v>
      </c>
      <c r="G1158" s="140">
        <v>0.9466028834005563</v>
      </c>
      <c r="H1158" s="140">
        <v>1.108541561440838</v>
      </c>
      <c r="I1158" s="140">
        <v>1.657837566731266</v>
      </c>
      <c r="J1158" s="140">
        <v>1.53934000178327</v>
      </c>
      <c r="K1158" s="140">
        <v>0.7928235810275185</v>
      </c>
    </row>
    <row r="1159" spans="8:8" ht="14.4">
      <c r="A1159" s="53">
        <v>41926.0</v>
      </c>
      <c r="B1159" s="140">
        <v>0.7191091503204429</v>
      </c>
      <c r="C1159" s="140">
        <v>1.110160171629549</v>
      </c>
      <c r="D1159" s="140">
        <v>1.033958252384127</v>
      </c>
      <c r="E1159" s="140">
        <v>1.720315044991751</v>
      </c>
      <c r="F1159" s="140">
        <v>0.9290675900680923</v>
      </c>
      <c r="G1159" s="140">
        <v>0.9415187909783159</v>
      </c>
      <c r="H1159" s="140">
        <v>1.107620312943133</v>
      </c>
      <c r="I1159" s="140">
        <v>1.653576324495626</v>
      </c>
      <c r="J1159" s="140">
        <v>1.532661124810553</v>
      </c>
      <c r="K1159" s="140">
        <v>0.7906327121423278</v>
      </c>
    </row>
    <row r="1160" spans="8:8" ht="14.4">
      <c r="A1160" s="53">
        <v>41927.0</v>
      </c>
      <c r="B1160" s="140">
        <v>0.7199669939688031</v>
      </c>
      <c r="C1160" s="140">
        <v>1.111008718440381</v>
      </c>
      <c r="D1160" s="140">
        <v>1.033089544859118</v>
      </c>
      <c r="E1160" s="140">
        <v>1.69472417610995</v>
      </c>
      <c r="F1160" s="140">
        <v>0.934570689764779</v>
      </c>
      <c r="G1160" s="140">
        <v>0.938301381342852</v>
      </c>
      <c r="H1160" s="140">
        <v>1.111519389067045</v>
      </c>
      <c r="I1160" s="140">
        <v>1.686334570864856</v>
      </c>
      <c r="J1160" s="140">
        <v>1.541755899909695</v>
      </c>
      <c r="K1160" s="140">
        <v>0.8024390432957715</v>
      </c>
    </row>
    <row r="1161" spans="8:8" ht="14.4">
      <c r="A1161" s="53">
        <v>41928.0</v>
      </c>
      <c r="B1161" s="140">
        <v>0.7083404786103704</v>
      </c>
      <c r="C1161" s="140">
        <v>1.099371738010505</v>
      </c>
      <c r="D1161" s="140">
        <v>1.016316473445407</v>
      </c>
      <c r="E1161" s="140">
        <v>1.649878092702855</v>
      </c>
      <c r="F1161" s="140">
        <v>0.9258419778371159</v>
      </c>
      <c r="G1161" s="140">
        <v>0.9204820100203988</v>
      </c>
      <c r="H1161" s="140">
        <v>1.099230378134925</v>
      </c>
      <c r="I1161" s="140">
        <v>1.666356808537054</v>
      </c>
      <c r="J1161" s="140">
        <v>1.519463387639712</v>
      </c>
      <c r="K1161" s="140">
        <v>0.8002104776592508</v>
      </c>
    </row>
    <row r="1162" spans="8:8" ht="14.4">
      <c r="A1162" s="53">
        <v>41929.0</v>
      </c>
      <c r="B1162" s="140">
        <v>0.7013111033747639</v>
      </c>
      <c r="C1162" s="140">
        <v>1.095524117970639</v>
      </c>
      <c r="D1162" s="140">
        <v>1.005734069158089</v>
      </c>
      <c r="E1162" s="140">
        <v>1.659117321979202</v>
      </c>
      <c r="F1162" s="140">
        <v>0.9126658256474984</v>
      </c>
      <c r="G1162" s="140">
        <v>0.9182958870188235</v>
      </c>
      <c r="H1162" s="140">
        <v>1.091718719657294</v>
      </c>
      <c r="I1162" s="140">
        <v>1.643705689459228</v>
      </c>
      <c r="J1162" s="140">
        <v>1.505259014453847</v>
      </c>
      <c r="K1162" s="140">
        <v>0.8019427795524025</v>
      </c>
    </row>
    <row r="1163" spans="8:8" ht="14.4">
      <c r="A1163" s="53">
        <v>41932.0</v>
      </c>
      <c r="B1163" s="140">
        <v>0.708315921948095</v>
      </c>
      <c r="C1163" s="140">
        <v>1.107267429234019</v>
      </c>
      <c r="D1163" s="140">
        <v>1.017775615250446</v>
      </c>
      <c r="E1163" s="140">
        <v>1.672490974506806</v>
      </c>
      <c r="F1163" s="140">
        <v>0.9237279807960825</v>
      </c>
      <c r="G1163" s="140">
        <v>0.9249349730217187</v>
      </c>
      <c r="H1163" s="140">
        <v>1.102794174612588</v>
      </c>
      <c r="I1163" s="140">
        <v>1.668941982087943</v>
      </c>
      <c r="J1163" s="140">
        <v>1.530950292912579</v>
      </c>
      <c r="K1163" s="140">
        <v>0.8046475367983796</v>
      </c>
    </row>
    <row r="1164" spans="8:8" ht="14.4">
      <c r="A1164" s="53">
        <v>41933.0</v>
      </c>
      <c r="B1164" s="140">
        <v>0.701925538975429</v>
      </c>
      <c r="C1164" s="140">
        <v>1.095657411421554</v>
      </c>
      <c r="D1164" s="140">
        <v>1.005956453800962</v>
      </c>
      <c r="E1164" s="140">
        <v>1.641213486010828</v>
      </c>
      <c r="F1164" s="140">
        <v>0.9188483652693757</v>
      </c>
      <c r="G1164" s="140">
        <v>0.915669545561553</v>
      </c>
      <c r="H1164" s="140">
        <v>1.096171542611633</v>
      </c>
      <c r="I1164" s="140">
        <v>1.64229117802004</v>
      </c>
      <c r="J1164" s="140">
        <v>1.520407498386309</v>
      </c>
      <c r="K1164" s="140">
        <v>0.7994791796940299</v>
      </c>
    </row>
    <row r="1165" spans="8:8" ht="14.4">
      <c r="A1165" s="53">
        <v>41934.0</v>
      </c>
      <c r="B1165" s="140">
        <v>0.6926963298185693</v>
      </c>
      <c r="C1165" s="140">
        <v>1.089884898621569</v>
      </c>
      <c r="D1165" s="140">
        <v>0.9891352933397916</v>
      </c>
      <c r="E1165" s="140">
        <v>1.654673038346854</v>
      </c>
      <c r="F1165" s="140">
        <v>0.9092898742277714</v>
      </c>
      <c r="G1165" s="140">
        <v>0.9041142891426972</v>
      </c>
      <c r="H1165" s="140">
        <v>1.085030867217139</v>
      </c>
      <c r="I1165" s="140">
        <v>1.612434850640681</v>
      </c>
      <c r="J1165" s="140">
        <v>1.505898089116878</v>
      </c>
      <c r="K1165" s="140">
        <v>0.7983365934335189</v>
      </c>
    </row>
    <row r="1166" spans="8:8" ht="14.4">
      <c r="A1166" s="53">
        <v>41935.0</v>
      </c>
      <c r="B1166" s="140">
        <v>0.6796882420947492</v>
      </c>
      <c r="C1166" s="140">
        <v>1.078981064212612</v>
      </c>
      <c r="D1166" s="140">
        <v>0.9753465269264892</v>
      </c>
      <c r="E1166" s="140">
        <v>1.64473956962301</v>
      </c>
      <c r="F1166" s="140">
        <v>0.8963247067539534</v>
      </c>
      <c r="G1166" s="140">
        <v>0.8876092733172138</v>
      </c>
      <c r="H1166" s="140">
        <v>1.069282096706595</v>
      </c>
      <c r="I1166" s="140">
        <v>1.590044756168828</v>
      </c>
      <c r="J1166" s="140">
        <v>1.481455918915163</v>
      </c>
      <c r="K1166" s="140">
        <v>0.7953297337330583</v>
      </c>
    </row>
    <row r="1167" spans="8:8" ht="14.4">
      <c r="A1167" s="53">
        <v>41936.0</v>
      </c>
      <c r="B1167" s="140">
        <v>0.6805643089087029</v>
      </c>
      <c r="C1167" s="140">
        <v>1.077756672372405</v>
      </c>
      <c r="D1167" s="140">
        <v>0.9757410704636466</v>
      </c>
      <c r="E1167" s="140">
        <v>1.619986362709733</v>
      </c>
      <c r="F1167" s="140">
        <v>0.8993911494478766</v>
      </c>
      <c r="G1167" s="140">
        <v>0.8906488408853441</v>
      </c>
      <c r="H1167" s="140">
        <v>1.069545755775841</v>
      </c>
      <c r="I1167" s="140">
        <v>1.594956145011201</v>
      </c>
      <c r="J1167" s="140">
        <v>1.488183141306203</v>
      </c>
      <c r="K1167" s="140">
        <v>0.7927651265075087</v>
      </c>
    </row>
    <row r="1168" spans="8:8" ht="14.4">
      <c r="A1168" s="53">
        <v>41939.0</v>
      </c>
      <c r="B1168" s="140">
        <v>0.6826083822012147</v>
      </c>
      <c r="C1168" s="140">
        <v>1.085940666366262</v>
      </c>
      <c r="D1168" s="140">
        <v>0.9861347949606561</v>
      </c>
      <c r="E1168" s="140">
        <v>1.637188251859763</v>
      </c>
      <c r="F1168" s="140">
        <v>0.9019202929595341</v>
      </c>
      <c r="G1168" s="140">
        <v>0.8872911351850283</v>
      </c>
      <c r="H1168" s="140">
        <v>1.071182225509532</v>
      </c>
      <c r="I1168" s="140">
        <v>1.6162301716944</v>
      </c>
      <c r="J1168" s="140">
        <v>1.497103343213481</v>
      </c>
      <c r="K1168" s="140">
        <v>0.7753769757295057</v>
      </c>
    </row>
    <row r="1169" spans="8:8" ht="14.4">
      <c r="A1169" s="53">
        <v>41940.0</v>
      </c>
      <c r="B1169" s="140">
        <v>0.6978720393283152</v>
      </c>
      <c r="C1169" s="140">
        <v>1.114228288642239</v>
      </c>
      <c r="D1169" s="140">
        <v>1.014618310140982</v>
      </c>
      <c r="E1169" s="140">
        <v>1.703962844081774</v>
      </c>
      <c r="F1169" s="140">
        <v>0.927443180514793</v>
      </c>
      <c r="G1169" s="140">
        <v>0.9119645042233225</v>
      </c>
      <c r="H1169" s="140">
        <v>1.091804211689244</v>
      </c>
      <c r="I1169" s="140">
        <v>1.643475103162739</v>
      </c>
      <c r="J1169" s="140">
        <v>1.531985760468892</v>
      </c>
      <c r="K1169" s="140">
        <v>0.790504092350815</v>
      </c>
    </row>
    <row r="1170" spans="8:8" ht="14.4">
      <c r="A1170" s="53">
        <v>41941.0</v>
      </c>
      <c r="B1170" s="140">
        <v>0.70642494483341</v>
      </c>
      <c r="C1170" s="140">
        <v>1.12827787713409</v>
      </c>
      <c r="D1170" s="140">
        <v>1.029219356092053</v>
      </c>
      <c r="E1170" s="140">
        <v>1.720139551743964</v>
      </c>
      <c r="F1170" s="140">
        <v>0.9481117964803399</v>
      </c>
      <c r="G1170" s="140">
        <v>0.9315010044918143</v>
      </c>
      <c r="H1170" s="140">
        <v>1.106090180337986</v>
      </c>
      <c r="I1170" s="140">
        <v>1.649533990729418</v>
      </c>
      <c r="J1170" s="140">
        <v>1.547652632634645</v>
      </c>
      <c r="K1170" s="140">
        <v>0.8054035084813983</v>
      </c>
    </row>
    <row r="1171" spans="8:8" ht="14.4">
      <c r="A1171" s="53">
        <v>41942.0</v>
      </c>
      <c r="B1171" s="140">
        <v>0.7086237996184992</v>
      </c>
      <c r="C1171" s="140">
        <v>1.129121570689338</v>
      </c>
      <c r="D1171" s="140">
        <v>1.023213811375355</v>
      </c>
      <c r="E1171" s="140">
        <v>1.693813815181037</v>
      </c>
      <c r="F1171" s="140">
        <v>0.9683627690123581</v>
      </c>
      <c r="G1171" s="140">
        <v>0.928092192651026</v>
      </c>
      <c r="H1171" s="140">
        <v>1.105557763287479</v>
      </c>
      <c r="I1171" s="140">
        <v>1.656033412990017</v>
      </c>
      <c r="J1171" s="140">
        <v>1.544219095348562</v>
      </c>
      <c r="K1171" s="140">
        <v>0.8120908500645068</v>
      </c>
    </row>
    <row r="1172" spans="8:8" ht="14.4">
      <c r="A1172" s="53">
        <v>41943.0</v>
      </c>
      <c r="B1172" s="140">
        <v>0.7137730790243041</v>
      </c>
      <c r="C1172" s="140">
        <v>1.128310410998327</v>
      </c>
      <c r="D1172" s="140">
        <v>1.019791280540509</v>
      </c>
      <c r="E1172" s="140">
        <v>1.682442651321359</v>
      </c>
      <c r="F1172" s="140">
        <v>0.9683488820128523</v>
      </c>
      <c r="G1172" s="140">
        <v>0.9391553188734739</v>
      </c>
      <c r="H1172" s="140">
        <v>1.110679550407013</v>
      </c>
      <c r="I1172" s="140">
        <v>1.647744222505211</v>
      </c>
      <c r="J1172" s="140">
        <v>1.533355166450651</v>
      </c>
      <c r="K1172" s="140">
        <v>0.8392517372872396</v>
      </c>
    </row>
    <row r="1173" spans="8:8" ht="14.4">
      <c r="A1173" s="53">
        <v>41946.0</v>
      </c>
      <c r="B1173" s="140">
        <v>0.7200515267298406</v>
      </c>
      <c r="C1173" s="140">
        <v>1.138551914586795</v>
      </c>
      <c r="D1173" s="140">
        <v>1.026736539920028</v>
      </c>
      <c r="E1173" s="140">
        <v>1.691995038397129</v>
      </c>
      <c r="F1173" s="140">
        <v>0.9871812980586688</v>
      </c>
      <c r="G1173" s="140">
        <v>0.9458667106413268</v>
      </c>
      <c r="H1173" s="140">
        <v>1.120721544078839</v>
      </c>
      <c r="I1173" s="140">
        <v>1.648243861521606</v>
      </c>
      <c r="J1173" s="140">
        <v>1.546470604719315</v>
      </c>
      <c r="K1173" s="140">
        <v>0.8343452897174751</v>
      </c>
    </row>
    <row r="1174" spans="8:8" ht="14.4">
      <c r="A1174" s="53">
        <v>41947.0</v>
      </c>
      <c r="B1174" s="140">
        <v>0.7220572811562856</v>
      </c>
      <c r="C1174" s="140">
        <v>1.140649032311078</v>
      </c>
      <c r="D1174" s="140">
        <v>1.028741368726923</v>
      </c>
      <c r="E1174" s="140">
        <v>1.675754157700824</v>
      </c>
      <c r="F1174" s="140">
        <v>0.9961329266004025</v>
      </c>
      <c r="G1174" s="140">
        <v>0.9437089777780278</v>
      </c>
      <c r="H1174" s="140">
        <v>1.110867537230934</v>
      </c>
      <c r="I1174" s="140">
        <v>1.627828199647753</v>
      </c>
      <c r="J1174" s="140">
        <v>1.533182770080029</v>
      </c>
      <c r="K1174" s="140">
        <v>0.8300323903557327</v>
      </c>
    </row>
    <row r="1175" spans="8:8" ht="14.4">
      <c r="A1175" s="53">
        <v>41948.0</v>
      </c>
      <c r="B1175" s="140">
        <v>0.7174603248906548</v>
      </c>
      <c r="C1175" s="140">
        <v>1.13814145410509</v>
      </c>
      <c r="D1175" s="140">
        <v>1.027420546986254</v>
      </c>
      <c r="E1175" s="140">
        <v>1.678687839637825</v>
      </c>
      <c r="F1175" s="140">
        <v>0.9932476057024063</v>
      </c>
      <c r="G1175" s="140">
        <v>0.9415475554151436</v>
      </c>
      <c r="H1175" s="140">
        <v>1.109805059777056</v>
      </c>
      <c r="I1175" s="140">
        <v>1.625412580919266</v>
      </c>
      <c r="J1175" s="140">
        <v>1.526884560009509</v>
      </c>
      <c r="K1175" s="140">
        <v>0.8315290279168077</v>
      </c>
    </row>
    <row r="1176" spans="8:8" ht="14.4">
      <c r="A1176" s="53">
        <v>41949.0</v>
      </c>
      <c r="B1176" s="140">
        <v>0.7176448762283691</v>
      </c>
      <c r="C1176" s="140">
        <v>1.14634230276728</v>
      </c>
      <c r="D1176" s="140">
        <v>1.042079611724602</v>
      </c>
      <c r="E1176" s="140">
        <v>1.676212705346985</v>
      </c>
      <c r="F1176" s="140">
        <v>0.9991005985995294</v>
      </c>
      <c r="G1176" s="140">
        <v>0.9472462401250238</v>
      </c>
      <c r="H1176" s="140">
        <v>1.113786583853867</v>
      </c>
      <c r="I1176" s="140">
        <v>1.634970050334319</v>
      </c>
      <c r="J1176" s="140">
        <v>1.544667340025418</v>
      </c>
      <c r="K1176" s="140">
        <v>0.8301694940821848</v>
      </c>
    </row>
    <row r="1177" spans="8:8" ht="14.4">
      <c r="A1177" s="53">
        <v>41950.0</v>
      </c>
      <c r="B1177" s="140">
        <v>0.709276099973144</v>
      </c>
      <c r="C1177" s="140">
        <v>1.133651105747261</v>
      </c>
      <c r="D1177" s="140">
        <v>1.029925780141357</v>
      </c>
      <c r="E1177" s="140">
        <v>1.664379319429269</v>
      </c>
      <c r="F1177" s="140">
        <v>0.989062851068591</v>
      </c>
      <c r="G1177" s="140">
        <v>0.9426552073129866</v>
      </c>
      <c r="H1177" s="140">
        <v>1.105478454955372</v>
      </c>
      <c r="I1177" s="140">
        <v>1.618867247359606</v>
      </c>
      <c r="J1177" s="140">
        <v>1.532230617626512</v>
      </c>
      <c r="K1177" s="140">
        <v>0.8415564430467474</v>
      </c>
    </row>
    <row r="1178" spans="8:8" ht="14.4">
      <c r="A1178" s="53">
        <v>41953.0</v>
      </c>
      <c r="B1178" s="140">
        <v>0.7214308994423266</v>
      </c>
      <c r="C1178" s="140">
        <v>1.146073183857417</v>
      </c>
      <c r="D1178" s="140">
        <v>1.041233032960521</v>
      </c>
      <c r="E1178" s="140">
        <v>1.657633600755465</v>
      </c>
      <c r="F1178" s="140">
        <v>1.015400675430312</v>
      </c>
      <c r="G1178" s="140">
        <v>0.9538116514488754</v>
      </c>
      <c r="H1178" s="140">
        <v>1.124048599809789</v>
      </c>
      <c r="I1178" s="140">
        <v>1.625275129720129</v>
      </c>
      <c r="J1178" s="140">
        <v>1.536255658786314</v>
      </c>
      <c r="K1178" s="140">
        <v>0.8673962437567505</v>
      </c>
    </row>
    <row r="1179" spans="8:8" ht="14.4">
      <c r="A1179" s="53">
        <v>41954.0</v>
      </c>
      <c r="B1179" s="140">
        <v>0.7044417264913635</v>
      </c>
      <c r="C1179" s="140">
        <v>1.109367101948718</v>
      </c>
      <c r="D1179" s="140">
        <v>1.019998628661567</v>
      </c>
      <c r="E1179" s="140">
        <v>1.590773618693486</v>
      </c>
      <c r="F1179" s="140">
        <v>0.9859139534240893</v>
      </c>
      <c r="G1179" s="140">
        <v>0.9388609661813383</v>
      </c>
      <c r="H1179" s="140">
        <v>1.09907046637216</v>
      </c>
      <c r="I1179" s="140">
        <v>1.582975474845728</v>
      </c>
      <c r="J1179" s="140">
        <v>1.488233988095173</v>
      </c>
      <c r="K1179" s="140">
        <v>0.8852298873501184</v>
      </c>
    </row>
    <row r="1180" spans="8:8" ht="14.4">
      <c r="A1180" s="53">
        <v>41955.0</v>
      </c>
      <c r="B1180" s="140">
        <v>0.7152296092640368</v>
      </c>
      <c r="C1180" s="140">
        <v>1.127114523579924</v>
      </c>
      <c r="D1180" s="140">
        <v>1.028217377407022</v>
      </c>
      <c r="E1180" s="140">
        <v>1.616487375724857</v>
      </c>
      <c r="F1180" s="140">
        <v>1.004492539289985</v>
      </c>
      <c r="G1180" s="140">
        <v>0.9581814511279779</v>
      </c>
      <c r="H1180" s="140">
        <v>1.118057125480116</v>
      </c>
      <c r="I1180" s="140">
        <v>1.600963054779546</v>
      </c>
      <c r="J1180" s="140">
        <v>1.506156558388561</v>
      </c>
      <c r="K1180" s="140">
        <v>0.897422721041686</v>
      </c>
    </row>
    <row r="1181" spans="8:8" ht="14.4">
      <c r="A1181" s="53">
        <v>41956.0</v>
      </c>
      <c r="B1181" s="140">
        <v>0.7167574447399379</v>
      </c>
      <c r="C1181" s="140">
        <v>1.110815422612113</v>
      </c>
      <c r="D1181" s="140">
        <v>1.006169822412192</v>
      </c>
      <c r="E1181" s="140">
        <v>1.54714292991394</v>
      </c>
      <c r="F1181" s="140">
        <v>0.9996594075975448</v>
      </c>
      <c r="G1181" s="140">
        <v>0.9497283727702384</v>
      </c>
      <c r="H1181" s="140">
        <v>1.112340994098352</v>
      </c>
      <c r="I1181" s="140">
        <v>1.576357210527827</v>
      </c>
      <c r="J1181" s="140">
        <v>1.479050206669956</v>
      </c>
      <c r="K1181" s="140">
        <v>0.8930339311444386</v>
      </c>
    </row>
    <row r="1182" spans="8:8" ht="14.4">
      <c r="A1182" s="53">
        <v>41957.0</v>
      </c>
      <c r="B1182" s="140">
        <v>0.7123529436877242</v>
      </c>
      <c r="C1182" s="140">
        <v>1.11145186360885</v>
      </c>
      <c r="D1182" s="140">
        <v>0.9998670897209042</v>
      </c>
      <c r="E1182" s="140">
        <v>1.553644819497086</v>
      </c>
      <c r="F1182" s="140">
        <v>0.9928881227494563</v>
      </c>
      <c r="G1182" s="140">
        <v>0.9524166716158531</v>
      </c>
      <c r="H1182" s="140">
        <v>1.113432154062152</v>
      </c>
      <c r="I1182" s="140">
        <v>1.58543643070353</v>
      </c>
      <c r="J1182" s="140">
        <v>1.48027483953523</v>
      </c>
      <c r="K1182" s="140">
        <v>0.8892218054493883</v>
      </c>
    </row>
    <row r="1183" spans="8:8" ht="14.4">
      <c r="A1183" s="53">
        <v>41960.0</v>
      </c>
      <c r="B1183" s="140">
        <v>0.7134708131787262</v>
      </c>
      <c r="C1183" s="140">
        <v>1.127239435575901</v>
      </c>
      <c r="D1183" s="140">
        <v>1.014159583022931</v>
      </c>
      <c r="E1183" s="140">
        <v>1.579964717001214</v>
      </c>
      <c r="F1183" s="140">
        <v>0.9997323092557082</v>
      </c>
      <c r="G1183" s="140">
        <v>0.9551501396969925</v>
      </c>
      <c r="H1183" s="140">
        <v>1.120122323761196</v>
      </c>
      <c r="I1183" s="140">
        <v>1.603355448033598</v>
      </c>
      <c r="J1183" s="140">
        <v>1.501853896639</v>
      </c>
      <c r="K1183" s="140">
        <v>0.8736604453834179</v>
      </c>
    </row>
    <row r="1184" spans="8:8" ht="14.4">
      <c r="A1184" s="53">
        <v>41961.0</v>
      </c>
      <c r="B1184" s="140">
        <v>0.7119738324452628</v>
      </c>
      <c r="C1184" s="140">
        <v>1.129356159794077</v>
      </c>
      <c r="D1184" s="140">
        <v>1.014971307844171</v>
      </c>
      <c r="E1184" s="140">
        <v>1.575136619631921</v>
      </c>
      <c r="F1184" s="140">
        <v>0.9997095065538434</v>
      </c>
      <c r="G1184" s="140">
        <v>0.9551443067577455</v>
      </c>
      <c r="H1184" s="140">
        <v>1.118571551460233</v>
      </c>
      <c r="I1184" s="140">
        <v>1.604504019973294</v>
      </c>
      <c r="J1184" s="140">
        <v>1.509869086973365</v>
      </c>
      <c r="K1184" s="140">
        <v>0.8583414073900223</v>
      </c>
    </row>
    <row r="1185" spans="8:8" ht="14.4">
      <c r="A1185" s="53">
        <v>41962.0</v>
      </c>
      <c r="B1185" s="140">
        <v>0.7137800663786962</v>
      </c>
      <c r="C1185" s="140">
        <v>1.128366267549065</v>
      </c>
      <c r="D1185" s="140">
        <v>1.017029277442329</v>
      </c>
      <c r="E1185" s="140">
        <v>1.576202234426281</v>
      </c>
      <c r="F1185" s="140">
        <v>0.9983803407959644</v>
      </c>
      <c r="G1185" s="140">
        <v>0.9555221363260774</v>
      </c>
      <c r="H1185" s="140">
        <v>1.121824016894217</v>
      </c>
      <c r="I1185" s="140">
        <v>1.616545916867222</v>
      </c>
      <c r="J1185" s="140">
        <v>1.532744624226134</v>
      </c>
      <c r="K1185" s="140">
        <v>0.8559739434632043</v>
      </c>
    </row>
    <row r="1186" spans="8:8" ht="14.4">
      <c r="A1186" s="53">
        <v>41963.0</v>
      </c>
      <c r="B1186" s="140">
        <v>0.7129674149587215</v>
      </c>
      <c r="C1186" s="140">
        <v>1.127007926238276</v>
      </c>
      <c r="D1186" s="140">
        <v>1.018576383641439</v>
      </c>
      <c r="E1186" s="140">
        <v>1.557722152629295</v>
      </c>
      <c r="F1186" s="140">
        <v>0.9993836971283813</v>
      </c>
      <c r="G1186" s="140">
        <v>0.9532369078564858</v>
      </c>
      <c r="H1186" s="140">
        <v>1.120694175833789</v>
      </c>
      <c r="I1186" s="140">
        <v>1.605378113971822</v>
      </c>
      <c r="J1186" s="140">
        <v>1.524482122869938</v>
      </c>
      <c r="K1186" s="140">
        <v>0.8622903815455373</v>
      </c>
    </row>
    <row r="1187" spans="8:8" ht="14.4">
      <c r="A1187" s="53">
        <v>41964.0</v>
      </c>
      <c r="B1187" s="140">
        <v>0.7203074302762225</v>
      </c>
      <c r="C1187" s="140">
        <v>1.138600833132405</v>
      </c>
      <c r="D1187" s="140">
        <v>1.026622336519133</v>
      </c>
      <c r="E1187" s="140">
        <v>1.567641759460467</v>
      </c>
      <c r="F1187" s="140">
        <v>1.012774235678453</v>
      </c>
      <c r="G1187" s="140">
        <v>0.966747334737267</v>
      </c>
      <c r="H1187" s="140">
        <v>1.131149346762678</v>
      </c>
      <c r="I1187" s="140">
        <v>1.614832906349238</v>
      </c>
      <c r="J1187" s="140">
        <v>1.541728169274269</v>
      </c>
      <c r="K1187" s="140">
        <v>0.8903673539415445</v>
      </c>
    </row>
    <row r="1188" spans="8:8" ht="14.4">
      <c r="A1188" s="53">
        <v>41967.0</v>
      </c>
      <c r="B1188" s="140">
        <v>0.7318250371955916</v>
      </c>
      <c r="C1188" s="140">
        <v>1.151361847739244</v>
      </c>
      <c r="D1188" s="140">
        <v>1.036466715796769</v>
      </c>
      <c r="E1188" s="140">
        <v>1.590514379222252</v>
      </c>
      <c r="F1188" s="140">
        <v>1.03680648055442</v>
      </c>
      <c r="G1188" s="140">
        <v>1.013980574200022</v>
      </c>
      <c r="H1188" s="140">
        <v>1.143925161398565</v>
      </c>
      <c r="I1188" s="140">
        <v>1.619494568397972</v>
      </c>
      <c r="J1188" s="140">
        <v>1.557670494364942</v>
      </c>
      <c r="K1188" s="140">
        <v>0.9164146132674301</v>
      </c>
    </row>
    <row r="1189" spans="8:8" ht="14.4">
      <c r="A1189" s="53">
        <v>41968.0</v>
      </c>
      <c r="B1189" s="140">
        <v>0.7463581274074701</v>
      </c>
      <c r="C1189" s="140">
        <v>1.171243995927591</v>
      </c>
      <c r="D1189" s="140">
        <v>1.05307416229131</v>
      </c>
      <c r="E1189" s="140">
        <v>1.613628168550193</v>
      </c>
      <c r="F1189" s="140">
        <v>1.05224351205186</v>
      </c>
      <c r="G1189" s="140">
        <v>1.022505720655127</v>
      </c>
      <c r="H1189" s="140">
        <v>1.157679960013249</v>
      </c>
      <c r="I1189" s="140">
        <v>1.640413377815664</v>
      </c>
      <c r="J1189" s="140">
        <v>1.587500162415095</v>
      </c>
      <c r="K1189" s="140">
        <v>0.9245209002872964</v>
      </c>
    </row>
    <row r="1190" spans="8:8" ht="14.4">
      <c r="A1190" s="53">
        <v>41969.0</v>
      </c>
      <c r="B1190" s="140">
        <v>0.7475909940134094</v>
      </c>
      <c r="C1190" s="140">
        <v>1.177153497972971</v>
      </c>
      <c r="D1190" s="140">
        <v>1.056909201905472</v>
      </c>
      <c r="E1190" s="140">
        <v>1.636272652330256</v>
      </c>
      <c r="F1190" s="140">
        <v>1.057002173161136</v>
      </c>
      <c r="G1190" s="140">
        <v>1.027050210630315</v>
      </c>
      <c r="H1190" s="140">
        <v>1.161229900012218</v>
      </c>
      <c r="I1190" s="140">
        <v>1.645750245192651</v>
      </c>
      <c r="J1190" s="140">
        <v>1.595994698987885</v>
      </c>
      <c r="K1190" s="140">
        <v>0.9593647800784518</v>
      </c>
    </row>
    <row r="1191" spans="8:8" ht="14.4">
      <c r="A1191" s="53">
        <v>41970.0</v>
      </c>
      <c r="B1191" s="140">
        <v>0.7524006332613287</v>
      </c>
      <c r="C1191" s="140">
        <v>1.185026575204922</v>
      </c>
      <c r="D1191" s="140">
        <v>1.062814388155565</v>
      </c>
      <c r="E1191" s="140">
        <v>1.643578974796644</v>
      </c>
      <c r="F1191" s="140">
        <v>1.057388179740992</v>
      </c>
      <c r="G1191" s="140">
        <v>1.035168552244652</v>
      </c>
      <c r="H1191" s="140">
        <v>1.168094329098808</v>
      </c>
      <c r="I1191" s="140">
        <v>1.655847590952544</v>
      </c>
      <c r="J1191" s="140">
        <v>1.599071544180519</v>
      </c>
      <c r="K1191" s="140">
        <v>0.9899450273837415</v>
      </c>
    </row>
    <row r="1192" spans="8:8" ht="14.4">
      <c r="A1192" s="53">
        <v>41971.0</v>
      </c>
      <c r="B1192" s="140">
        <v>0.7518203316347049</v>
      </c>
      <c r="C1192" s="140">
        <v>1.182466570702397</v>
      </c>
      <c r="D1192" s="140">
        <v>1.057279019325602</v>
      </c>
      <c r="E1192" s="140">
        <v>1.622139088170936</v>
      </c>
      <c r="F1192" s="140">
        <v>1.06627438922199</v>
      </c>
      <c r="G1192" s="140">
        <v>1.070510345273019</v>
      </c>
      <c r="H1192" s="140">
        <v>1.166757591544299</v>
      </c>
      <c r="I1192" s="140">
        <v>1.65093653439391</v>
      </c>
      <c r="J1192" s="140">
        <v>1.604477152005599</v>
      </c>
      <c r="K1192" s="140">
        <v>1.031469669444562</v>
      </c>
    </row>
    <row r="1193" spans="8:8" ht="14.4">
      <c r="A1193" s="53">
        <v>41974.0</v>
      </c>
      <c r="B1193" s="140">
        <v>0.7531490710356402</v>
      </c>
      <c r="C1193" s="140">
        <v>1.167238740457087</v>
      </c>
      <c r="D1193" s="140">
        <v>1.043295962717586</v>
      </c>
      <c r="E1193" s="140">
        <v>1.58626083742712</v>
      </c>
      <c r="F1193" s="140">
        <v>1.066109276336525</v>
      </c>
      <c r="G1193" s="140">
        <v>1.056542190983838</v>
      </c>
      <c r="H1193" s="140">
        <v>1.170446005130215</v>
      </c>
      <c r="I1193" s="140">
        <v>1.651979437940119</v>
      </c>
      <c r="J1193" s="140">
        <v>1.591644182554152</v>
      </c>
      <c r="K1193" s="140">
        <v>1.032693715923207</v>
      </c>
    </row>
    <row r="1194" spans="8:8" ht="14.4">
      <c r="A1194" s="53">
        <v>41975.0</v>
      </c>
      <c r="B1194" s="140">
        <v>0.7628491395381205</v>
      </c>
      <c r="C1194" s="140">
        <v>1.182063532859805</v>
      </c>
      <c r="D1194" s="140">
        <v>1.056399686636625</v>
      </c>
      <c r="E1194" s="140">
        <v>1.596603680902212</v>
      </c>
      <c r="F1194" s="140">
        <v>1.084140926739553</v>
      </c>
      <c r="G1194" s="140">
        <v>1.077549327540763</v>
      </c>
      <c r="H1194" s="140">
        <v>1.185495456977155</v>
      </c>
      <c r="I1194" s="140">
        <v>1.663786358278838</v>
      </c>
      <c r="J1194" s="140">
        <v>1.609520060535985</v>
      </c>
      <c r="K1194" s="140">
        <v>1.108038728904705</v>
      </c>
    </row>
    <row r="1195" spans="8:8" ht="14.4">
      <c r="A1195" s="53">
        <v>41976.0</v>
      </c>
      <c r="B1195" s="140">
        <v>0.7835639741147856</v>
      </c>
      <c r="C1195" s="140">
        <v>1.195802930545791</v>
      </c>
      <c r="D1195" s="140">
        <v>1.068805225595466</v>
      </c>
      <c r="E1195" s="140">
        <v>1.645425722492545</v>
      </c>
      <c r="F1195" s="140">
        <v>1.091237663739024</v>
      </c>
      <c r="G1195" s="140">
        <v>1.100083037480705</v>
      </c>
      <c r="H1195" s="140">
        <v>1.20210502730069</v>
      </c>
      <c r="I1195" s="140">
        <v>1.672822650260602</v>
      </c>
      <c r="J1195" s="140">
        <v>1.631272039885618</v>
      </c>
      <c r="K1195" s="140">
        <v>1.109058860304334</v>
      </c>
    </row>
    <row r="1196" spans="8:8" ht="14.4">
      <c r="A1196" s="53">
        <v>41977.0</v>
      </c>
      <c r="B1196" s="140">
        <v>0.8053997385622867</v>
      </c>
      <c r="C1196" s="140">
        <v>1.214292853899413</v>
      </c>
      <c r="D1196" s="140">
        <v>1.082906064278915</v>
      </c>
      <c r="E1196" s="140">
        <v>1.667360382041248</v>
      </c>
      <c r="F1196" s="140">
        <v>1.114500933388679</v>
      </c>
      <c r="G1196" s="140">
        <v>1.135158677532447</v>
      </c>
      <c r="H1196" s="140">
        <v>1.227203464393563</v>
      </c>
      <c r="I1196" s="140">
        <v>1.69843186710379</v>
      </c>
      <c r="J1196" s="140">
        <v>1.661353663001952</v>
      </c>
      <c r="K1196" s="140">
        <v>1.191779964285301</v>
      </c>
    </row>
    <row r="1197" spans="8:8" ht="14.4">
      <c r="A1197" s="53">
        <v>41978.0</v>
      </c>
      <c r="B1197" s="140">
        <v>0.7821399532274834</v>
      </c>
      <c r="C1197" s="140">
        <v>1.197996351434657</v>
      </c>
      <c r="D1197" s="140">
        <v>1.059565828176569</v>
      </c>
      <c r="E1197" s="140">
        <v>1.800551775426001</v>
      </c>
      <c r="F1197" s="140">
        <v>1.086679802348411</v>
      </c>
      <c r="G1197" s="140">
        <v>1.109235712016278</v>
      </c>
      <c r="H1197" s="140">
        <v>1.197558902903416</v>
      </c>
      <c r="I1197" s="140">
        <v>1.665928033781788</v>
      </c>
      <c r="J1197" s="140">
        <v>1.623074087651163</v>
      </c>
      <c r="K1197" s="140">
        <v>1.244882723057305</v>
      </c>
    </row>
    <row r="1198" spans="8:8" ht="14.4">
      <c r="A1198" s="53">
        <v>41981.0</v>
      </c>
      <c r="B1198" s="140">
        <v>0.7913745264614683</v>
      </c>
      <c r="C1198" s="140">
        <v>1.220350846949934</v>
      </c>
      <c r="D1198" s="140">
        <v>1.069427258691809</v>
      </c>
      <c r="E1198" s="140">
        <v>1.926526147873316</v>
      </c>
      <c r="F1198" s="140">
        <v>1.131718425097804</v>
      </c>
      <c r="G1198" s="140">
        <v>1.150798189867018</v>
      </c>
      <c r="H1198" s="140">
        <v>1.211421210343328</v>
      </c>
      <c r="I1198" s="140">
        <v>1.659307230926544</v>
      </c>
      <c r="J1198" s="140">
        <v>1.617763513763093</v>
      </c>
      <c r="K1198" s="140">
        <v>1.307792285823577</v>
      </c>
    </row>
    <row r="1199" spans="8:8" ht="14.4">
      <c r="A1199" s="53">
        <v>41982.0</v>
      </c>
      <c r="B1199" s="140">
        <v>0.7591881943424927</v>
      </c>
      <c r="C1199" s="140">
        <v>1.168921663538097</v>
      </c>
      <c r="D1199" s="140">
        <v>1.031587246284668</v>
      </c>
      <c r="E1199" s="140">
        <v>1.784089082951425</v>
      </c>
      <c r="F1199" s="140">
        <v>1.099353846465525</v>
      </c>
      <c r="G1199" s="140">
        <v>1.091391233595584</v>
      </c>
      <c r="H1199" s="140">
        <v>1.174481300827107</v>
      </c>
      <c r="I1199" s="140">
        <v>1.601505610746521</v>
      </c>
      <c r="J1199" s="140">
        <v>1.545771364876532</v>
      </c>
      <c r="K1199" s="140">
        <v>1.224587687996267</v>
      </c>
    </row>
    <row r="1200" spans="8:8" ht="14.4">
      <c r="A1200" s="53">
        <v>41983.0</v>
      </c>
      <c r="B1200" s="140">
        <v>0.7833171720060131</v>
      </c>
      <c r="C1200" s="140">
        <v>1.211984868839114</v>
      </c>
      <c r="D1200" s="140">
        <v>1.069501304453363</v>
      </c>
      <c r="E1200" s="140">
        <v>1.844386131838887</v>
      </c>
      <c r="F1200" s="140">
        <v>1.158007477159761</v>
      </c>
      <c r="G1200" s="140">
        <v>1.138121086005906</v>
      </c>
      <c r="H1200" s="140">
        <v>1.215398067231716</v>
      </c>
      <c r="I1200" s="140">
        <v>1.655379860944461</v>
      </c>
      <c r="J1200" s="140">
        <v>1.60307370460037</v>
      </c>
      <c r="K1200" s="140">
        <v>1.251288714595185</v>
      </c>
    </row>
    <row r="1201" spans="8:8" ht="14.4">
      <c r="A1201" s="53">
        <v>41984.0</v>
      </c>
      <c r="B1201" s="140">
        <v>0.7950136580667057</v>
      </c>
      <c r="C1201" s="140">
        <v>1.223319549596051</v>
      </c>
      <c r="D1201" s="140">
        <v>1.077458211655014</v>
      </c>
      <c r="E1201" s="140">
        <v>1.863394837702844</v>
      </c>
      <c r="F1201" s="140">
        <v>1.18457964312148</v>
      </c>
      <c r="G1201" s="140">
        <v>1.157105051470978</v>
      </c>
      <c r="H1201" s="140">
        <v>1.224180513912384</v>
      </c>
      <c r="I1201" s="140">
        <v>1.665294372145981</v>
      </c>
      <c r="J1201" s="140">
        <v>1.611893689806343</v>
      </c>
      <c r="K1201" s="140">
        <v>1.202920117151522</v>
      </c>
    </row>
    <row r="1202" spans="8:8" ht="14.4">
      <c r="A1202" s="53">
        <v>41985.0</v>
      </c>
      <c r="B1202" s="140">
        <v>0.7995856851268921</v>
      </c>
      <c r="C1202" s="140">
        <v>1.232523061221421</v>
      </c>
      <c r="D1202" s="140">
        <v>1.087229945158422</v>
      </c>
      <c r="E1202" s="140">
        <v>1.854972110508799</v>
      </c>
      <c r="F1202" s="140">
        <v>1.194410029191057</v>
      </c>
      <c r="G1202" s="140">
        <v>1.151285249012309</v>
      </c>
      <c r="H1202" s="140">
        <v>1.230687479105259</v>
      </c>
      <c r="I1202" s="140">
        <v>1.678728304035734</v>
      </c>
      <c r="J1202" s="140">
        <v>1.640560240103653</v>
      </c>
      <c r="K1202" s="140">
        <v>1.208507864974649</v>
      </c>
    </row>
    <row r="1203" spans="8:8" ht="14.4">
      <c r="A1203" s="53">
        <v>41988.0</v>
      </c>
      <c r="B1203" s="140">
        <v>0.8006956018213021</v>
      </c>
      <c r="C1203" s="140">
        <v>1.24653740134626</v>
      </c>
      <c r="D1203" s="140">
        <v>1.107424367043421</v>
      </c>
      <c r="E1203" s="140">
        <v>1.867919453814095</v>
      </c>
      <c r="F1203" s="140">
        <v>1.217600325832407</v>
      </c>
      <c r="G1203" s="140">
        <v>1.146403107773228</v>
      </c>
      <c r="H1203" s="140">
        <v>1.248347018605317</v>
      </c>
      <c r="I1203" s="140">
        <v>1.715888988558347</v>
      </c>
      <c r="J1203" s="140">
        <v>1.675722327567673</v>
      </c>
      <c r="K1203" s="140">
        <v>1.213682359723292</v>
      </c>
    </row>
    <row r="1204" spans="8:8" ht="14.4">
      <c r="A1204" s="53">
        <v>41989.0</v>
      </c>
      <c r="B1204" s="140">
        <v>0.8065317478378696</v>
      </c>
      <c r="C1204" s="140">
        <v>1.247347004260503</v>
      </c>
      <c r="D1204" s="140">
        <v>1.099254184322427</v>
      </c>
      <c r="E1204" s="140">
        <v>1.883180984382068</v>
      </c>
      <c r="F1204" s="140">
        <v>1.223872095163811</v>
      </c>
      <c r="G1204" s="140">
        <v>1.160836632856131</v>
      </c>
      <c r="H1204" s="140">
        <v>1.241822591416136</v>
      </c>
      <c r="I1204" s="140">
        <v>1.71039220585481</v>
      </c>
      <c r="J1204" s="140">
        <v>1.666142657216788</v>
      </c>
      <c r="K1204" s="140">
        <v>1.297057900337218</v>
      </c>
    </row>
    <row r="1205" spans="8:8" ht="14.4">
      <c r="A1205" s="53">
        <v>41990.0</v>
      </c>
      <c r="B1205" s="140">
        <v>0.7956730363053792</v>
      </c>
      <c r="C1205" s="140">
        <v>1.236457917497854</v>
      </c>
      <c r="D1205" s="140">
        <v>1.082518751843496</v>
      </c>
      <c r="E1205" s="140">
        <v>1.836537184910093</v>
      </c>
      <c r="F1205" s="140">
        <v>1.227502246750729</v>
      </c>
      <c r="G1205" s="140">
        <v>1.175201525484305</v>
      </c>
      <c r="H1205" s="140">
        <v>1.223829755033355</v>
      </c>
      <c r="I1205" s="140">
        <v>1.67918702483577</v>
      </c>
      <c r="J1205" s="140">
        <v>1.649999385718361</v>
      </c>
      <c r="K1205" s="140">
        <v>1.367984746317287</v>
      </c>
    </row>
    <row r="1206" spans="8:8" ht="14.4">
      <c r="A1206" s="53">
        <v>41991.0</v>
      </c>
      <c r="B1206" s="140">
        <v>0.8012011680010068</v>
      </c>
      <c r="C1206" s="140">
        <v>1.237102300383921</v>
      </c>
      <c r="D1206" s="140">
        <v>1.090965610679286</v>
      </c>
      <c r="E1206" s="140">
        <v>1.913444367168799</v>
      </c>
      <c r="F1206" s="140">
        <v>1.244027399862816</v>
      </c>
      <c r="G1206" s="140">
        <v>1.161870925189679</v>
      </c>
      <c r="H1206" s="140">
        <v>1.226025659236809</v>
      </c>
      <c r="I1206" s="140">
        <v>1.667202650357733</v>
      </c>
      <c r="J1206" s="140">
        <v>1.648743103113556</v>
      </c>
      <c r="K1206" s="140">
        <v>1.328465568652381</v>
      </c>
    </row>
    <row r="1207" spans="8:8" ht="14.4">
      <c r="A1207" s="53">
        <v>41992.0</v>
      </c>
      <c r="B1207" s="140">
        <v>0.8109028200222815</v>
      </c>
      <c r="C1207" s="140">
        <v>1.238667862283898</v>
      </c>
      <c r="D1207" s="140">
        <v>1.08048632934583</v>
      </c>
      <c r="E1207" s="140">
        <v>1.879054288243799</v>
      </c>
      <c r="F1207" s="140">
        <v>1.28715138214794</v>
      </c>
      <c r="G1207" s="140">
        <v>1.146895717800256</v>
      </c>
      <c r="H1207" s="140">
        <v>1.216469328787811</v>
      </c>
      <c r="I1207" s="140">
        <v>1.64098297815351</v>
      </c>
      <c r="J1207" s="140">
        <v>1.620505945129541</v>
      </c>
      <c r="K1207" s="140">
        <v>1.333233980729086</v>
      </c>
    </row>
    <row r="1208" spans="8:8" ht="14.4">
      <c r="A1208" s="53">
        <v>41995.0</v>
      </c>
      <c r="B1208" s="140">
        <v>0.8016698156920515</v>
      </c>
      <c r="C1208" s="140">
        <v>1.189926693575375</v>
      </c>
      <c r="D1208" s="140">
        <v>1.053890904339263</v>
      </c>
      <c r="E1208" s="140">
        <v>1.772745230954558</v>
      </c>
      <c r="F1208" s="140">
        <v>1.263768468012954</v>
      </c>
      <c r="G1208" s="140">
        <v>1.111001970556094</v>
      </c>
      <c r="H1208" s="140">
        <v>1.195575193724077</v>
      </c>
      <c r="I1208" s="140">
        <v>1.576882222305459</v>
      </c>
      <c r="J1208" s="140">
        <v>1.534116533278204</v>
      </c>
      <c r="K1208" s="140">
        <v>1.359462772677112</v>
      </c>
    </row>
    <row r="1209" spans="8:8" ht="14.4">
      <c r="A1209" s="53">
        <v>41996.0</v>
      </c>
      <c r="B1209" s="140">
        <v>0.7758609230409463</v>
      </c>
      <c r="C1209" s="140">
        <v>1.16537711534062</v>
      </c>
      <c r="D1209" s="140">
        <v>1.027647214024942</v>
      </c>
      <c r="E1209" s="140">
        <v>1.700661903301478</v>
      </c>
      <c r="F1209" s="140">
        <v>1.214646936260871</v>
      </c>
      <c r="G1209" s="140">
        <v>1.103132244674098</v>
      </c>
      <c r="H1209" s="140">
        <v>1.189073346860576</v>
      </c>
      <c r="I1209" s="140">
        <v>1.564269715266941</v>
      </c>
      <c r="J1209" s="140">
        <v>1.510240865277616</v>
      </c>
      <c r="K1209" s="140">
        <v>1.33688052850043</v>
      </c>
    </row>
    <row r="1210" spans="8:8" ht="14.4">
      <c r="A1210" s="53">
        <v>41997.0</v>
      </c>
      <c r="B1210" s="140">
        <v>0.7793852695278968</v>
      </c>
      <c r="C1210" s="140">
        <v>1.172242331004566</v>
      </c>
      <c r="D1210" s="140">
        <v>1.037839861958833</v>
      </c>
      <c r="E1210" s="140">
        <v>1.753650319708243</v>
      </c>
      <c r="F1210" s="140">
        <v>1.210273325446708</v>
      </c>
      <c r="G1210" s="140">
        <v>1.090717782471448</v>
      </c>
      <c r="H1210" s="140">
        <v>1.194534535581524</v>
      </c>
      <c r="I1210" s="140">
        <v>1.585418592164723</v>
      </c>
      <c r="J1210" s="140">
        <v>1.538126161978914</v>
      </c>
      <c r="K1210" s="140">
        <v>1.262157305176889</v>
      </c>
    </row>
    <row r="1211" spans="8:8" ht="14.4">
      <c r="A1211" s="53">
        <v>41998.0</v>
      </c>
      <c r="B1211" s="140">
        <v>0.794651148018348</v>
      </c>
      <c r="C1211" s="140">
        <v>1.198680600291726</v>
      </c>
      <c r="D1211" s="140">
        <v>1.060316266724406</v>
      </c>
      <c r="E1211" s="140">
        <v>1.78497872827432</v>
      </c>
      <c r="F1211" s="140">
        <v>1.256237292360406</v>
      </c>
      <c r="G1211" s="140">
        <v>1.115311919957182</v>
      </c>
      <c r="H1211" s="140">
        <v>1.206322169719007</v>
      </c>
      <c r="I1211" s="140">
        <v>1.595572924835123</v>
      </c>
      <c r="J1211" s="140">
        <v>1.555847299430726</v>
      </c>
      <c r="K1211" s="140">
        <v>1.319850487952104</v>
      </c>
    </row>
    <row r="1212" spans="8:8" ht="14.4">
      <c r="A1212" s="53">
        <v>41999.0</v>
      </c>
      <c r="B1212" s="140">
        <v>0.8028739475074909</v>
      </c>
      <c r="C1212" s="140">
        <v>1.208166730257511</v>
      </c>
      <c r="D1212" s="140">
        <v>1.06447768244417</v>
      </c>
      <c r="E1212" s="140">
        <v>1.794952049694032</v>
      </c>
      <c r="F1212" s="140">
        <v>1.276041345285138</v>
      </c>
      <c r="G1212" s="140">
        <v>1.150956176060629</v>
      </c>
      <c r="H1212" s="140">
        <v>1.216113265599669</v>
      </c>
      <c r="I1212" s="140">
        <v>1.60754797126912</v>
      </c>
      <c r="J1212" s="140">
        <v>1.560952986408213</v>
      </c>
      <c r="K1212" s="140">
        <v>1.399101599047781</v>
      </c>
    </row>
    <row r="1213" spans="8:8" ht="14.4">
      <c r="A1213" s="53">
        <v>42002.0</v>
      </c>
      <c r="B1213" s="140">
        <v>0.7980886698584079</v>
      </c>
      <c r="C1213" s="140">
        <v>1.188855734589177</v>
      </c>
      <c r="D1213" s="140">
        <v>1.049890655311603</v>
      </c>
      <c r="E1213" s="140">
        <v>1.780088389446844</v>
      </c>
      <c r="F1213" s="140">
        <v>1.282869808703613</v>
      </c>
      <c r="G1213" s="140">
        <v>1.182290152755878</v>
      </c>
      <c r="H1213" s="140">
        <v>1.203124112420429</v>
      </c>
      <c r="I1213" s="140">
        <v>1.576835795165805</v>
      </c>
      <c r="J1213" s="140">
        <v>1.522938106719442</v>
      </c>
      <c r="K1213" s="140">
        <v>1.398658357142427</v>
      </c>
    </row>
    <row r="1214" spans="8:8" ht="14.4">
      <c r="A1214" s="53">
        <v>42003.0</v>
      </c>
      <c r="B1214" s="140">
        <v>0.7847968624583261</v>
      </c>
      <c r="C1214" s="140">
        <v>1.170794634331923</v>
      </c>
      <c r="D1214" s="140">
        <v>1.027937264778806</v>
      </c>
      <c r="E1214" s="140">
        <v>1.715070147028593</v>
      </c>
      <c r="F1214" s="140">
        <v>1.254537073389076</v>
      </c>
      <c r="G1214" s="140">
        <v>1.168062313661233</v>
      </c>
      <c r="H1214" s="140">
        <v>1.184577043942783</v>
      </c>
      <c r="I1214" s="140">
        <v>1.571676755308938</v>
      </c>
      <c r="J1214" s="140">
        <v>1.486186718844438</v>
      </c>
      <c r="K1214" s="140">
        <v>1.434481011305043</v>
      </c>
    </row>
    <row r="1215" spans="8:8" ht="14.4">
      <c r="A1215" s="53">
        <v>42004.0</v>
      </c>
      <c r="B1215" s="140">
        <v>0.7938000806116187</v>
      </c>
      <c r="C1215" s="140">
        <v>1.187270507891952</v>
      </c>
      <c r="D1215" s="140">
        <v>1.0470514728495</v>
      </c>
      <c r="E1215" s="140">
        <v>1.741167866090561</v>
      </c>
      <c r="F1215" s="140">
        <v>1.268748989390192</v>
      </c>
      <c r="G1215" s="140">
        <v>1.229187660035024</v>
      </c>
      <c r="H1215" s="140">
        <v>1.198064812965853</v>
      </c>
      <c r="I1215" s="140">
        <v>1.586039361844942</v>
      </c>
      <c r="J1215" s="140">
        <v>1.496800056060638</v>
      </c>
      <c r="K1215" s="140">
        <v>1.464761602980322</v>
      </c>
    </row>
    <row r="1216" spans="8:8" ht="14.4">
      <c r="A1216" s="53">
        <v>42009.0</v>
      </c>
      <c r="B1216" s="140">
        <v>0.8315159916948051</v>
      </c>
      <c r="C1216" s="140">
        <v>1.218306477875401</v>
      </c>
      <c r="D1216" s="140">
        <v>1.05985965109141</v>
      </c>
      <c r="E1216" s="140">
        <v>1.744531924157001</v>
      </c>
      <c r="F1216" s="140">
        <v>1.297330974513734</v>
      </c>
      <c r="G1216" s="140">
        <v>1.271619238835142</v>
      </c>
      <c r="H1216" s="140">
        <v>1.2361215717544</v>
      </c>
      <c r="I1216" s="140">
        <v>1.598250896815088</v>
      </c>
      <c r="J1216" s="140">
        <v>1.505259924911406</v>
      </c>
      <c r="K1216" s="140">
        <v>1.48734022938026</v>
      </c>
    </row>
    <row r="1217" spans="8:8" ht="14.4">
      <c r="A1217" s="53">
        <v>42010.0</v>
      </c>
      <c r="B1217" s="140">
        <v>0.8293445634172296</v>
      </c>
      <c r="C1217" s="140">
        <v>1.244744414946169</v>
      </c>
      <c r="D1217" s="140">
        <v>1.087390237432203</v>
      </c>
      <c r="E1217" s="140">
        <v>1.823537777974308</v>
      </c>
      <c r="F1217" s="140">
        <v>1.30811451642573</v>
      </c>
      <c r="G1217" s="140">
        <v>1.234526816226043</v>
      </c>
      <c r="H1217" s="140">
        <v>1.250188528851612</v>
      </c>
      <c r="I1217" s="140">
        <v>1.648267671671795</v>
      </c>
      <c r="J1217" s="140">
        <v>1.552062728429888</v>
      </c>
      <c r="K1217" s="140">
        <v>1.471459270003623</v>
      </c>
    </row>
    <row r="1218" spans="8:8" ht="14.4">
      <c r="A1218" s="53">
        <v>42011.0</v>
      </c>
      <c r="B1218" s="140">
        <v>0.8364721065159277</v>
      </c>
      <c r="C1218" s="140">
        <v>1.249219259188505</v>
      </c>
      <c r="D1218" s="140">
        <v>1.091896293966208</v>
      </c>
      <c r="E1218" s="140">
        <v>1.797790779086335</v>
      </c>
      <c r="F1218" s="140">
        <v>1.307558788464437</v>
      </c>
      <c r="G1218" s="140">
        <v>1.237431623897371</v>
      </c>
      <c r="H1218" s="140">
        <v>1.247946269057121</v>
      </c>
      <c r="I1218" s="140">
        <v>1.634557287087352</v>
      </c>
      <c r="J1218" s="140">
        <v>1.545280415329178</v>
      </c>
      <c r="K1218" s="140">
        <v>1.475097552910191</v>
      </c>
    </row>
    <row r="1219" spans="8:8" ht="14.4">
      <c r="A1219" s="53">
        <v>42012.0</v>
      </c>
      <c r="B1219" s="140">
        <v>0.8251356472706749</v>
      </c>
      <c r="C1219" s="140">
        <v>1.246063144765562</v>
      </c>
      <c r="D1219" s="140">
        <v>1.091085845525838</v>
      </c>
      <c r="E1219" s="140">
        <v>1.791583132361196</v>
      </c>
      <c r="F1219" s="140">
        <v>1.273967571485524</v>
      </c>
      <c r="G1219" s="140">
        <v>1.206554366852685</v>
      </c>
      <c r="H1219" s="140">
        <v>1.245404196752772</v>
      </c>
      <c r="I1219" s="140">
        <v>1.634176054881973</v>
      </c>
      <c r="J1219" s="140">
        <v>1.551830954767973</v>
      </c>
      <c r="K1219" s="140">
        <v>1.42089209874545</v>
      </c>
    </row>
    <row r="1220" spans="8:8" ht="14.4">
      <c r="A1220" s="53">
        <v>42013.0</v>
      </c>
      <c r="B1220" s="140">
        <v>0.8147994422375124</v>
      </c>
      <c r="C1220" s="140">
        <v>1.24124719842105</v>
      </c>
      <c r="D1220" s="140">
        <v>1.076016712438417</v>
      </c>
      <c r="E1220" s="140">
        <v>1.76092327029254</v>
      </c>
      <c r="F1220" s="140">
        <v>1.260080459754566</v>
      </c>
      <c r="G1220" s="140">
        <v>1.192560562007406</v>
      </c>
      <c r="H1220" s="140">
        <v>1.231965633107846</v>
      </c>
      <c r="I1220" s="140">
        <v>1.626992216336902</v>
      </c>
      <c r="J1220" s="140">
        <v>1.553830783023515</v>
      </c>
      <c r="K1220" s="140">
        <v>1.436284615505559</v>
      </c>
    </row>
    <row r="1221" spans="8:8" ht="14.4">
      <c r="A1221" s="53">
        <v>42016.0</v>
      </c>
      <c r="B1221" s="140">
        <v>0.8012999673464624</v>
      </c>
      <c r="C1221" s="140">
        <v>1.227190613589839</v>
      </c>
      <c r="D1221" s="140">
        <v>1.064920701466415</v>
      </c>
      <c r="E1221" s="140">
        <v>1.703166041301659</v>
      </c>
      <c r="F1221" s="140">
        <v>1.225797624758798</v>
      </c>
      <c r="G1221" s="140">
        <v>1.165029853873501</v>
      </c>
      <c r="H1221" s="140">
        <v>1.222861072212445</v>
      </c>
      <c r="I1221" s="140">
        <v>1.627027165452588</v>
      </c>
      <c r="J1221" s="140">
        <v>1.565114104716879</v>
      </c>
      <c r="K1221" s="140">
        <v>1.422038071292913</v>
      </c>
    </row>
    <row r="1222" spans="8:8" ht="14.4">
      <c r="A1222" s="53">
        <v>42017.0</v>
      </c>
      <c r="B1222" s="140">
        <v>0.8059147389628099</v>
      </c>
      <c r="C1222" s="140">
        <v>1.246116869904506</v>
      </c>
      <c r="D1222" s="140">
        <v>1.084906077572221</v>
      </c>
      <c r="E1222" s="140">
        <v>1.735213043335217</v>
      </c>
      <c r="F1222" s="140">
        <v>1.232839742542839</v>
      </c>
      <c r="G1222" s="140">
        <v>1.168340886074999</v>
      </c>
      <c r="H1222" s="140">
        <v>1.23570770666351</v>
      </c>
      <c r="I1222" s="140">
        <v>1.648512888808596</v>
      </c>
      <c r="J1222" s="140">
        <v>1.606991880462058</v>
      </c>
      <c r="K1222" s="140">
        <v>1.404963902846124</v>
      </c>
    </row>
    <row r="1223" spans="8:8" ht="14.4">
      <c r="A1223" s="53">
        <v>42018.0</v>
      </c>
      <c r="B1223" s="140">
        <v>0.7944683599323069</v>
      </c>
      <c r="C1223" s="140">
        <v>1.231465730509943</v>
      </c>
      <c r="D1223" s="140">
        <v>1.087098179578835</v>
      </c>
      <c r="E1223" s="140">
        <v>1.748873553933895</v>
      </c>
      <c r="F1223" s="140">
        <v>1.222013149305389</v>
      </c>
      <c r="G1223" s="140">
        <v>1.172956777749082</v>
      </c>
      <c r="H1223" s="140">
        <v>1.224561463606308</v>
      </c>
      <c r="I1223" s="140">
        <v>1.644483995051339</v>
      </c>
      <c r="J1223" s="140">
        <v>1.59324197406963</v>
      </c>
      <c r="K1223" s="140">
        <v>1.423475584216216</v>
      </c>
    </row>
    <row r="1224" spans="8:8" ht="14.4">
      <c r="A1224" s="53">
        <v>42019.0</v>
      </c>
      <c r="B1224" s="140">
        <v>0.8069722944121843</v>
      </c>
      <c r="C1224" s="140">
        <v>1.251934297940632</v>
      </c>
      <c r="D1224" s="140">
        <v>1.092017624917251</v>
      </c>
      <c r="E1224" s="140">
        <v>1.765303232778003</v>
      </c>
      <c r="F1224" s="140">
        <v>1.252476348011898</v>
      </c>
      <c r="G1224" s="140">
        <v>1.213033004809198</v>
      </c>
      <c r="H1224" s="140">
        <v>1.236895123879612</v>
      </c>
      <c r="I1224" s="140">
        <v>1.647349509801245</v>
      </c>
      <c r="J1224" s="140">
        <v>1.5957018933199</v>
      </c>
      <c r="K1224" s="140">
        <v>1.485267475954116</v>
      </c>
    </row>
    <row r="1225" spans="8:8" ht="14.4">
      <c r="A1225" s="53">
        <v>42020.0</v>
      </c>
      <c r="B1225" s="140">
        <v>0.8167658338392568</v>
      </c>
      <c r="C1225" s="140">
        <v>1.268515228953876</v>
      </c>
      <c r="D1225" s="140">
        <v>1.111511694923722</v>
      </c>
      <c r="E1225" s="140">
        <v>1.783893060518466</v>
      </c>
      <c r="F1225" s="140">
        <v>1.260247937079779</v>
      </c>
      <c r="G1225" s="140">
        <v>1.213605224573696</v>
      </c>
      <c r="H1225" s="140">
        <v>1.247079497252182</v>
      </c>
      <c r="I1225" s="140">
        <v>1.661385075909593</v>
      </c>
      <c r="J1225" s="140">
        <v>1.644590368724446</v>
      </c>
      <c r="K1225" s="140">
        <v>1.491781397834871</v>
      </c>
    </row>
    <row r="1226" spans="8:8" ht="14.4">
      <c r="A1226" s="53">
        <v>42023.0</v>
      </c>
      <c r="B1226" s="140">
        <v>0.7728978245942792</v>
      </c>
      <c r="C1226" s="140">
        <v>1.206768464492929</v>
      </c>
      <c r="D1226" s="140">
        <v>1.077823100115862</v>
      </c>
      <c r="E1226" s="140">
        <v>1.719044380130543</v>
      </c>
      <c r="F1226" s="140">
        <v>1.173809280687502</v>
      </c>
      <c r="G1226" s="140">
        <v>1.130124517260282</v>
      </c>
      <c r="H1226" s="140">
        <v>1.19297393724951</v>
      </c>
      <c r="I1226" s="140">
        <v>1.636365805584162</v>
      </c>
      <c r="J1226" s="140">
        <v>1.610431480966315</v>
      </c>
      <c r="K1226" s="140">
        <v>1.346816691950208</v>
      </c>
    </row>
    <row r="1227" spans="8:8" ht="14.4">
      <c r="A1227" s="53">
        <v>42024.0</v>
      </c>
      <c r="B1227" s="140">
        <v>0.7944434665861403</v>
      </c>
      <c r="C1227" s="140">
        <v>1.253210449085685</v>
      </c>
      <c r="D1227" s="140">
        <v>1.112904177846997</v>
      </c>
      <c r="E1227" s="140">
        <v>1.783474733780431</v>
      </c>
      <c r="F1227" s="140">
        <v>1.208311896516954</v>
      </c>
      <c r="G1227" s="140">
        <v>1.16830826699961</v>
      </c>
      <c r="H1227" s="140">
        <v>1.233013163899357</v>
      </c>
      <c r="I1227" s="140">
        <v>1.689889419538864</v>
      </c>
      <c r="J1227" s="140">
        <v>1.686030726018099</v>
      </c>
      <c r="K1227" s="140">
        <v>1.322231652827518</v>
      </c>
    </row>
    <row r="1228" spans="8:8" ht="14.4">
      <c r="A1228" s="53">
        <v>42025.0</v>
      </c>
      <c r="B1228" s="140">
        <v>0.81861470951781</v>
      </c>
      <c r="C1228" s="140">
        <v>1.287699724279209</v>
      </c>
      <c r="D1228" s="140">
        <v>1.137558244546915</v>
      </c>
      <c r="E1228" s="140">
        <v>1.84314951507426</v>
      </c>
      <c r="F1228" s="140">
        <v>1.248614960576762</v>
      </c>
      <c r="G1228" s="140">
        <v>1.222176165398649</v>
      </c>
      <c r="H1228" s="140">
        <v>1.26358126278327</v>
      </c>
      <c r="I1228" s="140">
        <v>1.71735259550828</v>
      </c>
      <c r="J1228" s="140">
        <v>1.71005448119624</v>
      </c>
      <c r="K1228" s="140">
        <v>1.413884064447981</v>
      </c>
    </row>
    <row r="1229" spans="8:8" ht="14.4">
      <c r="A1229" s="53">
        <v>42026.0</v>
      </c>
      <c r="B1229" s="140">
        <v>0.8328883479630816</v>
      </c>
      <c r="C1229" s="140">
        <v>1.30645408561941</v>
      </c>
      <c r="D1229" s="140">
        <v>1.145093860889066</v>
      </c>
      <c r="E1229" s="140">
        <v>1.951953350827835</v>
      </c>
      <c r="F1229" s="140">
        <v>1.253862608378514</v>
      </c>
      <c r="G1229" s="140">
        <v>1.245040560406398</v>
      </c>
      <c r="H1229" s="140">
        <v>1.275675181532859</v>
      </c>
      <c r="I1229" s="140">
        <v>1.733516262463215</v>
      </c>
      <c r="J1229" s="140">
        <v>1.729886963690214</v>
      </c>
      <c r="K1229" s="140">
        <v>1.411511017575063</v>
      </c>
    </row>
    <row r="1230" spans="8:8" ht="14.4">
      <c r="A1230" s="53">
        <v>42027.0</v>
      </c>
      <c r="B1230" s="140">
        <v>0.829609339553388</v>
      </c>
      <c r="C1230" s="140">
        <v>1.292364248692079</v>
      </c>
      <c r="D1230" s="140">
        <v>1.140441246738467</v>
      </c>
      <c r="E1230" s="140">
        <v>1.904481253941084</v>
      </c>
      <c r="F1230" s="140">
        <v>1.250209545086261</v>
      </c>
      <c r="G1230" s="140">
        <v>1.252709226499823</v>
      </c>
      <c r="H1230" s="140">
        <v>1.266417791168378</v>
      </c>
      <c r="I1230" s="140">
        <v>1.716233069371434</v>
      </c>
      <c r="J1230" s="140">
        <v>1.693240445504032</v>
      </c>
      <c r="K1230" s="140">
        <v>1.429981831566667</v>
      </c>
    </row>
    <row r="1231" spans="8:8" ht="14.4">
      <c r="A1231" s="53">
        <v>42030.0</v>
      </c>
      <c r="B1231" s="140">
        <v>0.84624889728263</v>
      </c>
      <c r="C1231" s="140">
        <v>1.310405512982684</v>
      </c>
      <c r="D1231" s="140">
        <v>1.163382179698681</v>
      </c>
      <c r="E1231" s="140">
        <v>1.933624106923021</v>
      </c>
      <c r="F1231" s="140">
        <v>1.27284657137488</v>
      </c>
      <c r="G1231" s="140">
        <v>1.273391510806692</v>
      </c>
      <c r="H1231" s="140">
        <v>1.294144696992966</v>
      </c>
      <c r="I1231" s="140">
        <v>1.744865679719462</v>
      </c>
      <c r="J1231" s="140">
        <v>1.737695990250031</v>
      </c>
      <c r="K1231" s="140">
        <v>1.417739780488443</v>
      </c>
    </row>
    <row r="1232" spans="8:8" ht="14.4">
      <c r="A1232" s="53">
        <v>42031.0</v>
      </c>
      <c r="B1232" s="140">
        <v>0.84661149515667</v>
      </c>
      <c r="C1232" s="140">
        <v>1.324455636152716</v>
      </c>
      <c r="D1232" s="140">
        <v>1.167441326794708</v>
      </c>
      <c r="E1232" s="140">
        <v>1.947699079873807</v>
      </c>
      <c r="F1232" s="140">
        <v>1.277040627088186</v>
      </c>
      <c r="G1232" s="140">
        <v>1.252357367489662</v>
      </c>
      <c r="H1232" s="140">
        <v>1.299965230508424</v>
      </c>
      <c r="I1232" s="140">
        <v>1.749753475230217</v>
      </c>
      <c r="J1232" s="140">
        <v>1.745102637631648</v>
      </c>
      <c r="K1232" s="140">
        <v>1.389552346900206</v>
      </c>
    </row>
    <row r="1233" spans="8:8" ht="14.4">
      <c r="A1233" s="53">
        <v>42032.0</v>
      </c>
      <c r="B1233" s="140">
        <v>0.8370262188729845</v>
      </c>
      <c r="C1233" s="140">
        <v>1.309014841770685</v>
      </c>
      <c r="D1233" s="140">
        <v>1.159643272420044</v>
      </c>
      <c r="E1233" s="140">
        <v>1.900652271584845</v>
      </c>
      <c r="F1233" s="140">
        <v>1.266820152309609</v>
      </c>
      <c r="G1233" s="140">
        <v>1.235341619158873</v>
      </c>
      <c r="H1233" s="140">
        <v>1.290101886397529</v>
      </c>
      <c r="I1233" s="140">
        <v>1.741736926215053</v>
      </c>
      <c r="J1233" s="140">
        <v>1.735547201687128</v>
      </c>
      <c r="K1233" s="140">
        <v>1.372699935329562</v>
      </c>
    </row>
    <row r="1234" spans="8:8" ht="14.4">
      <c r="A1234" s="53">
        <v>42033.0</v>
      </c>
      <c r="B1234" s="140">
        <v>0.8324891016087145</v>
      </c>
      <c r="C1234" s="140">
        <v>1.297742020374964</v>
      </c>
      <c r="D1234" s="140">
        <v>1.15739761384816</v>
      </c>
      <c r="E1234" s="140">
        <v>1.878345429441318</v>
      </c>
      <c r="F1234" s="140">
        <v>1.264899126405207</v>
      </c>
      <c r="G1234" s="140">
        <v>1.230467224950157</v>
      </c>
      <c r="H1234" s="140">
        <v>1.280080818335628</v>
      </c>
      <c r="I1234" s="140">
        <v>1.72052350756032</v>
      </c>
      <c r="J1234" s="140">
        <v>1.723852488587978</v>
      </c>
      <c r="K1234" s="140">
        <v>1.341401249210054</v>
      </c>
    </row>
    <row r="1235" spans="8:8" ht="14.4">
      <c r="A1235" s="53">
        <v>42034.0</v>
      </c>
      <c r="B1235" s="140">
        <v>0.8237056757247995</v>
      </c>
      <c r="C1235" s="140">
        <v>1.272160900160357</v>
      </c>
      <c r="D1235" s="140">
        <v>1.137460740048234</v>
      </c>
      <c r="E1235" s="140">
        <v>1.866505763243287</v>
      </c>
      <c r="F1235" s="140">
        <v>1.241246051769042</v>
      </c>
      <c r="G1235" s="140">
        <v>1.232626172721733</v>
      </c>
      <c r="H1235" s="140">
        <v>1.273594457722549</v>
      </c>
      <c r="I1235" s="140">
        <v>1.706641102267159</v>
      </c>
      <c r="J1235" s="140">
        <v>1.694000514650179</v>
      </c>
      <c r="K1235" s="140">
        <v>1.327158000606677</v>
      </c>
    </row>
    <row r="1236" spans="8:8" ht="14.4">
      <c r="A1236" s="53">
        <v>42037.0</v>
      </c>
      <c r="B1236" s="140">
        <v>0.8168534056024352</v>
      </c>
      <c r="C1236" s="140">
        <v>1.251121120987672</v>
      </c>
      <c r="D1236" s="140">
        <v>1.122479957104776</v>
      </c>
      <c r="E1236" s="140">
        <v>1.876102913795209</v>
      </c>
      <c r="F1236" s="140">
        <v>1.209474496238841</v>
      </c>
      <c r="G1236" s="140">
        <v>1.219427649802856</v>
      </c>
      <c r="H1236" s="140">
        <v>1.260773382425316</v>
      </c>
      <c r="I1236" s="140">
        <v>1.706344156471473</v>
      </c>
      <c r="J1236" s="140">
        <v>1.703844822315293</v>
      </c>
      <c r="K1236" s="140">
        <v>1.281535008548932</v>
      </c>
    </row>
    <row r="1237" spans="8:8" ht="14.4">
      <c r="A1237" s="53">
        <v>42038.0</v>
      </c>
      <c r="B1237" s="140">
        <v>0.8284487836220469</v>
      </c>
      <c r="C1237" s="140">
        <v>1.273246954089822</v>
      </c>
      <c r="D1237" s="140">
        <v>1.137248721416287</v>
      </c>
      <c r="E1237" s="140">
        <v>1.901450269500471</v>
      </c>
      <c r="F1237" s="140">
        <v>1.231523858286989</v>
      </c>
      <c r="G1237" s="140">
        <v>1.232371691398435</v>
      </c>
      <c r="H1237" s="140">
        <v>1.279814167348509</v>
      </c>
      <c r="I1237" s="140">
        <v>1.723976787336481</v>
      </c>
      <c r="J1237" s="140">
        <v>1.753184279465891</v>
      </c>
      <c r="K1237" s="140">
        <v>1.328258328882882</v>
      </c>
    </row>
    <row r="1238" spans="8:8" ht="14.4">
      <c r="A1238" s="53">
        <v>42039.0</v>
      </c>
      <c r="B1238" s="140">
        <v>0.8255927741866322</v>
      </c>
      <c r="C1238" s="140">
        <v>1.271598377353765</v>
      </c>
      <c r="D1238" s="140">
        <v>1.134540415906363</v>
      </c>
      <c r="E1238" s="140">
        <v>1.901818739882716</v>
      </c>
      <c r="F1238" s="140">
        <v>1.230419193898842</v>
      </c>
      <c r="G1238" s="140">
        <v>1.229853726398571</v>
      </c>
      <c r="H1238" s="140">
        <v>1.272421067581639</v>
      </c>
      <c r="I1238" s="140">
        <v>1.707343534820721</v>
      </c>
      <c r="J1238" s="140">
        <v>1.751809015343148</v>
      </c>
      <c r="K1238" s="140">
        <v>1.301269170240021</v>
      </c>
    </row>
    <row r="1239" spans="8:8" ht="14.4">
      <c r="A1239" s="53">
        <v>42040.0</v>
      </c>
      <c r="B1239" s="140">
        <v>0.8121083244649651</v>
      </c>
      <c r="C1239" s="140">
        <v>1.256759791505053</v>
      </c>
      <c r="D1239" s="140">
        <v>1.123536281665695</v>
      </c>
      <c r="E1239" s="140">
        <v>1.862029472487238</v>
      </c>
      <c r="F1239" s="140">
        <v>1.212653738730131</v>
      </c>
      <c r="G1239" s="140">
        <v>1.219141686452818</v>
      </c>
      <c r="H1239" s="140">
        <v>1.262649188357154</v>
      </c>
      <c r="I1239" s="140">
        <v>1.698173278111839</v>
      </c>
      <c r="J1239" s="140">
        <v>1.772820056098186</v>
      </c>
      <c r="K1239" s="140">
        <v>1.297122607502585</v>
      </c>
    </row>
    <row r="1240" spans="8:8" ht="14.4">
      <c r="A1240" s="53">
        <v>42041.0</v>
      </c>
      <c r="B1240" s="140">
        <v>0.7936485210149207</v>
      </c>
      <c r="C1240" s="140">
        <v>1.232989140965928</v>
      </c>
      <c r="D1240" s="140">
        <v>1.105130677114408</v>
      </c>
      <c r="E1240" s="140">
        <v>1.812068027227529</v>
      </c>
      <c r="F1240" s="140">
        <v>1.180215277537146</v>
      </c>
      <c r="G1240" s="140">
        <v>1.182724653713999</v>
      </c>
      <c r="H1240" s="140">
        <v>1.241496992721099</v>
      </c>
      <c r="I1240" s="140">
        <v>1.678392553801205</v>
      </c>
      <c r="J1240" s="140">
        <v>1.733619725426411</v>
      </c>
      <c r="K1240" s="140">
        <v>1.287089810721733</v>
      </c>
    </row>
    <row r="1241" spans="8:8" ht="14.4">
      <c r="A1241" s="53">
        <v>42044.0</v>
      </c>
      <c r="B1241" s="140">
        <v>0.7916924895226494</v>
      </c>
      <c r="C1241" s="140">
        <v>1.232778709549067</v>
      </c>
      <c r="D1241" s="140">
        <v>1.096917333653225</v>
      </c>
      <c r="E1241" s="140">
        <v>1.797805240290861</v>
      </c>
      <c r="F1241" s="140">
        <v>1.177715140984223</v>
      </c>
      <c r="G1241" s="140">
        <v>1.16978993867686</v>
      </c>
      <c r="H1241" s="140">
        <v>1.243326855874032</v>
      </c>
      <c r="I1241" s="140">
        <v>1.669949721862252</v>
      </c>
      <c r="J1241" s="140">
        <v>1.717246469694622</v>
      </c>
      <c r="K1241" s="140">
        <v>1.316356577496509</v>
      </c>
    </row>
    <row r="1242" spans="8:8" ht="14.4">
      <c r="A1242" s="53">
        <v>42045.0</v>
      </c>
      <c r="B1242" s="140">
        <v>0.8005711362277484</v>
      </c>
      <c r="C1242" s="140">
        <v>1.254172098821081</v>
      </c>
      <c r="D1242" s="140">
        <v>1.109549994208317</v>
      </c>
      <c r="E1242" s="140">
        <v>1.82128295470062</v>
      </c>
      <c r="F1242" s="140">
        <v>1.203211379491856</v>
      </c>
      <c r="G1242" s="140">
        <v>1.191581349078879</v>
      </c>
      <c r="H1242" s="140">
        <v>1.257157571179276</v>
      </c>
      <c r="I1242" s="140">
        <v>1.684743237180761</v>
      </c>
      <c r="J1242" s="140">
        <v>1.75434549211849</v>
      </c>
      <c r="K1242" s="140">
        <v>1.335871457896224</v>
      </c>
    </row>
    <row r="1243" spans="8:8" ht="14.4">
      <c r="A1243" s="53">
        <v>42046.0</v>
      </c>
      <c r="B1243" s="140">
        <v>0.8049656971131607</v>
      </c>
      <c r="C1243" s="140">
        <v>1.262243347456164</v>
      </c>
      <c r="D1243" s="140">
        <v>1.118526196438782</v>
      </c>
      <c r="E1243" s="140">
        <v>1.849984938624722</v>
      </c>
      <c r="F1243" s="140">
        <v>1.210251723576275</v>
      </c>
      <c r="G1243" s="140">
        <v>1.201914192211374</v>
      </c>
      <c r="H1243" s="140">
        <v>1.273245867497313</v>
      </c>
      <c r="I1243" s="140">
        <v>1.711845859101775</v>
      </c>
      <c r="J1243" s="140">
        <v>1.796381275488662</v>
      </c>
      <c r="K1243" s="140">
        <v>1.338510288504005</v>
      </c>
    </row>
    <row r="1244" spans="8:8" ht="14.4">
      <c r="A1244" s="53">
        <v>42047.0</v>
      </c>
      <c r="B1244" s="140">
        <v>0.8087491773556047</v>
      </c>
      <c r="C1244" s="140">
        <v>1.276011717067903</v>
      </c>
      <c r="D1244" s="140">
        <v>1.129655345078834</v>
      </c>
      <c r="E1244" s="140">
        <v>1.843940251674187</v>
      </c>
      <c r="F1244" s="140">
        <v>1.218566396986689</v>
      </c>
      <c r="G1244" s="140">
        <v>1.208878279375378</v>
      </c>
      <c r="H1244" s="140">
        <v>1.284886568128795</v>
      </c>
      <c r="I1244" s="140">
        <v>1.722203555415032</v>
      </c>
      <c r="J1244" s="140">
        <v>1.813728249743676</v>
      </c>
      <c r="K1244" s="140">
        <v>1.334209733319512</v>
      </c>
    </row>
    <row r="1245" spans="8:8" ht="14.4">
      <c r="A1245" s="53">
        <v>42048.0</v>
      </c>
      <c r="B1245" s="140">
        <v>0.821257851721361</v>
      </c>
      <c r="C1245" s="140">
        <v>1.290270239630802</v>
      </c>
      <c r="D1245" s="140">
        <v>1.148724861452582</v>
      </c>
      <c r="E1245" s="140">
        <v>1.872834390244352</v>
      </c>
      <c r="F1245" s="140">
        <v>1.234134757611783</v>
      </c>
      <c r="G1245" s="140">
        <v>1.239591470127138</v>
      </c>
      <c r="H1245" s="140">
        <v>1.298806530786615</v>
      </c>
      <c r="I1245" s="140">
        <v>1.755135404618214</v>
      </c>
      <c r="J1245" s="140">
        <v>1.838102878130413</v>
      </c>
      <c r="K1245" s="140">
        <v>1.338617716902429</v>
      </c>
    </row>
    <row r="1246" spans="8:8" ht="14.4">
      <c r="A1246" s="53">
        <v>42051.0</v>
      </c>
      <c r="B1246" s="140">
        <v>0.8315018306213331</v>
      </c>
      <c r="C1246" s="140">
        <v>1.310825903195918</v>
      </c>
      <c r="D1246" s="140">
        <v>1.172959493963665</v>
      </c>
      <c r="E1246" s="140">
        <v>1.910875006317051</v>
      </c>
      <c r="F1246" s="140">
        <v>1.247669479705671</v>
      </c>
      <c r="G1246" s="140">
        <v>1.24449088000461</v>
      </c>
      <c r="H1246" s="140">
        <v>1.31598988403461</v>
      </c>
      <c r="I1246" s="140">
        <v>1.788304658671565</v>
      </c>
      <c r="J1246" s="140">
        <v>1.910684241597109</v>
      </c>
      <c r="K1246" s="140">
        <v>1.334055400299476</v>
      </c>
    </row>
    <row r="1247" spans="8:8" ht="14.4">
      <c r="A1247" s="53">
        <v>42052.0</v>
      </c>
      <c r="B1247" s="140">
        <v>0.8360867057260399</v>
      </c>
      <c r="C1247" s="140">
        <v>1.326508789764954</v>
      </c>
      <c r="D1247" s="140">
        <v>1.175275650521638</v>
      </c>
      <c r="E1247" s="140">
        <v>1.904916626198738</v>
      </c>
      <c r="F1247" s="140">
        <v>1.264532069309208</v>
      </c>
      <c r="G1247" s="140">
        <v>1.265964900602362</v>
      </c>
      <c r="H1247" s="140">
        <v>1.323341564211208</v>
      </c>
      <c r="I1247" s="140">
        <v>1.799771431089364</v>
      </c>
      <c r="J1247" s="140">
        <v>1.91332502150944</v>
      </c>
      <c r="K1247" s="140">
        <v>1.343546229194781</v>
      </c>
    </row>
    <row r="1248" spans="8:8" ht="14.4">
      <c r="A1248" s="53">
        <v>42060.0</v>
      </c>
      <c r="B1248" s="140">
        <v>0.834670631644665</v>
      </c>
      <c r="C1248" s="140">
        <v>1.326484994847967</v>
      </c>
      <c r="D1248" s="140">
        <v>1.176759230788079</v>
      </c>
      <c r="E1248" s="140">
        <v>1.930965551722423</v>
      </c>
      <c r="F1248" s="140">
        <v>1.268451363698381</v>
      </c>
      <c r="G1248" s="140">
        <v>1.249610089512822</v>
      </c>
      <c r="H1248" s="140">
        <v>1.318655521316981</v>
      </c>
      <c r="I1248" s="140">
        <v>1.798561352738929</v>
      </c>
      <c r="J1248" s="140">
        <v>1.884076354988306</v>
      </c>
      <c r="K1248" s="140">
        <v>1.318429748378218</v>
      </c>
    </row>
    <row r="1249" spans="8:8" ht="14.4">
      <c r="A1249" s="53">
        <v>42061.0</v>
      </c>
      <c r="B1249" s="140">
        <v>0.850583681029444</v>
      </c>
      <c r="C1249" s="140">
        <v>1.343194779774971</v>
      </c>
      <c r="D1249" s="140">
        <v>1.189074481573271</v>
      </c>
      <c r="E1249" s="140">
        <v>1.939339219627608</v>
      </c>
      <c r="F1249" s="140">
        <v>1.299877509358915</v>
      </c>
      <c r="G1249" s="140">
        <v>1.277539774654943</v>
      </c>
      <c r="H1249" s="140">
        <v>1.331390731423462</v>
      </c>
      <c r="I1249" s="140">
        <v>1.799293710331108</v>
      </c>
      <c r="J1249" s="140">
        <v>1.892057159620561</v>
      </c>
      <c r="K1249" s="140">
        <v>1.359948222141475</v>
      </c>
    </row>
    <row r="1250" spans="8:8" ht="14.4">
      <c r="A1250" s="53">
        <v>42062.0</v>
      </c>
      <c r="B1250" s="140">
        <v>0.8580387791845329</v>
      </c>
      <c r="C1250" s="140">
        <v>1.35139691350859</v>
      </c>
      <c r="D1250" s="140">
        <v>1.203588410205777</v>
      </c>
      <c r="E1250" s="140">
        <v>1.994110780777861</v>
      </c>
      <c r="F1250" s="140">
        <v>1.306883826130108</v>
      </c>
      <c r="G1250" s="140">
        <v>1.278974102919655</v>
      </c>
      <c r="H1250" s="140">
        <v>1.339493851148408</v>
      </c>
      <c r="I1250" s="140">
        <v>1.809340658201257</v>
      </c>
      <c r="J1250" s="140">
        <v>1.926136287280093</v>
      </c>
      <c r="K1250" s="140">
        <v>1.353382841324024</v>
      </c>
    </row>
    <row r="1251" spans="8:8" ht="14.4">
      <c r="A1251" s="53">
        <v>42065.0</v>
      </c>
      <c r="B1251" s="140">
        <v>0.8768918447260171</v>
      </c>
      <c r="C1251" s="140">
        <v>1.376959783014081</v>
      </c>
      <c r="D1251" s="140">
        <v>1.235699953771555</v>
      </c>
      <c r="E1251" s="140">
        <v>2.011845832190167</v>
      </c>
      <c r="F1251" s="140">
        <v>1.327208697510141</v>
      </c>
      <c r="G1251" s="140">
        <v>1.294198086778814</v>
      </c>
      <c r="H1251" s="140">
        <v>1.358663551502474</v>
      </c>
      <c r="I1251" s="140">
        <v>1.837735061406677</v>
      </c>
      <c r="J1251" s="140">
        <v>1.967214989278849</v>
      </c>
      <c r="K1251" s="140">
        <v>1.357618328640841</v>
      </c>
    </row>
    <row r="1252" spans="8:8" ht="14.4">
      <c r="A1252" s="53">
        <v>42066.0</v>
      </c>
      <c r="B1252" s="140">
        <v>0.8711209508284725</v>
      </c>
      <c r="C1252" s="140">
        <v>1.360822777778834</v>
      </c>
      <c r="D1252" s="140">
        <v>1.233663312061804</v>
      </c>
      <c r="E1252" s="140">
        <v>2.006998838866287</v>
      </c>
      <c r="F1252" s="140">
        <v>1.31578879437434</v>
      </c>
      <c r="G1252" s="140">
        <v>1.265240627835651</v>
      </c>
      <c r="H1252" s="140">
        <v>1.346068279264228</v>
      </c>
      <c r="I1252" s="140">
        <v>1.831455240238664</v>
      </c>
      <c r="J1252" s="140">
        <v>1.937941256270178</v>
      </c>
      <c r="K1252" s="140">
        <v>1.308634060437515</v>
      </c>
    </row>
    <row r="1253" spans="8:8" ht="14.4">
      <c r="A1253" s="53">
        <v>42067.0</v>
      </c>
      <c r="B1253" s="140">
        <v>0.8805487755100049</v>
      </c>
      <c r="C1253" s="140">
        <v>1.379114886371732</v>
      </c>
      <c r="D1253" s="140">
        <v>1.248820456285806</v>
      </c>
      <c r="E1253" s="140">
        <v>2.02280252031461</v>
      </c>
      <c r="F1253" s="140">
        <v>1.318366430842317</v>
      </c>
      <c r="G1253" s="140">
        <v>1.277087327123203</v>
      </c>
      <c r="H1253" s="140">
        <v>1.373389093150112</v>
      </c>
      <c r="I1253" s="140">
        <v>1.891082092175821</v>
      </c>
      <c r="J1253" s="140">
        <v>1.976417664075192</v>
      </c>
      <c r="K1253" s="140">
        <v>1.303408919982775</v>
      </c>
    </row>
    <row r="1254" spans="8:8" ht="14.4">
      <c r="A1254" s="53">
        <v>42068.0</v>
      </c>
      <c r="B1254" s="140">
        <v>0.8790266008731143</v>
      </c>
      <c r="C1254" s="140">
        <v>1.391668204941888</v>
      </c>
      <c r="D1254" s="140">
        <v>1.248741945205145</v>
      </c>
      <c r="E1254" s="140">
        <v>1.98935919705369</v>
      </c>
      <c r="F1254" s="140">
        <v>1.308365589319786</v>
      </c>
      <c r="G1254" s="140">
        <v>1.269511502715018</v>
      </c>
      <c r="H1254" s="140">
        <v>1.374244675332064</v>
      </c>
      <c r="I1254" s="140">
        <v>1.903159407925266</v>
      </c>
      <c r="J1254" s="140">
        <v>1.979983673163431</v>
      </c>
      <c r="K1254" s="140">
        <v>1.283543189091816</v>
      </c>
    </row>
    <row r="1255" spans="8:8" ht="14.4">
      <c r="A1255" s="53">
        <v>42069.0</v>
      </c>
      <c r="B1255" s="140">
        <v>0.881350411930334</v>
      </c>
      <c r="C1255" s="140">
        <v>1.380243944694205</v>
      </c>
      <c r="D1255" s="140">
        <v>1.235056662007414</v>
      </c>
      <c r="E1255" s="140">
        <v>1.963104539783046</v>
      </c>
      <c r="F1255" s="140">
        <v>1.298292269419621</v>
      </c>
      <c r="G1255" s="140">
        <v>1.269424253597364</v>
      </c>
      <c r="H1255" s="140">
        <v>1.36281406036146</v>
      </c>
      <c r="I1255" s="140">
        <v>1.859679579813293</v>
      </c>
      <c r="J1255" s="140">
        <v>1.93392298875998</v>
      </c>
      <c r="K1255" s="140">
        <v>1.28365157983148</v>
      </c>
    </row>
    <row r="1256" spans="8:8" ht="14.4">
      <c r="A1256" s="53">
        <v>42072.0</v>
      </c>
      <c r="B1256" s="140">
        <v>0.8879710467287972</v>
      </c>
      <c r="C1256" s="140">
        <v>1.399166934018048</v>
      </c>
      <c r="D1256" s="140">
        <v>1.249893505159862</v>
      </c>
      <c r="E1256" s="140">
        <v>1.980477908981724</v>
      </c>
      <c r="F1256" s="140">
        <v>1.314850397698452</v>
      </c>
      <c r="G1256" s="140">
        <v>1.288177921107651</v>
      </c>
      <c r="H1256" s="140">
        <v>1.3827043670711</v>
      </c>
      <c r="I1256" s="140">
        <v>1.889137109688302</v>
      </c>
      <c r="J1256" s="140">
        <v>1.969538127898969</v>
      </c>
      <c r="K1256" s="140">
        <v>1.318282581400638</v>
      </c>
    </row>
    <row r="1257" spans="8:8" ht="14.4">
      <c r="A1257" s="53">
        <v>42073.0</v>
      </c>
      <c r="B1257" s="140">
        <v>0.8937867610394251</v>
      </c>
      <c r="C1257" s="140">
        <v>1.403198186682565</v>
      </c>
      <c r="D1257" s="140">
        <v>1.266681357623766</v>
      </c>
      <c r="E1257" s="140">
        <v>1.979705520197756</v>
      </c>
      <c r="F1257" s="140">
        <v>1.323976304538735</v>
      </c>
      <c r="G1257" s="140">
        <v>1.288890917604223</v>
      </c>
      <c r="H1257" s="140">
        <v>1.393774420700977</v>
      </c>
      <c r="I1257" s="140">
        <v>1.91904778982639</v>
      </c>
      <c r="J1257" s="140">
        <v>2.003988835938453</v>
      </c>
      <c r="K1257" s="140">
        <v>1.297507229025184</v>
      </c>
    </row>
    <row r="1258" spans="8:8" ht="14.4">
      <c r="A1258" s="53">
        <v>42074.0</v>
      </c>
      <c r="B1258" s="140">
        <v>0.8910315367374536</v>
      </c>
      <c r="C1258" s="140">
        <v>1.40251260576266</v>
      </c>
      <c r="D1258" s="140">
        <v>1.271617705964966</v>
      </c>
      <c r="E1258" s="140">
        <v>1.964820655968589</v>
      </c>
      <c r="F1258" s="140">
        <v>1.320640780648555</v>
      </c>
      <c r="G1258" s="140">
        <v>1.294161355420092</v>
      </c>
      <c r="H1258" s="140">
        <v>1.397477546806282</v>
      </c>
      <c r="I1258" s="140">
        <v>1.900611766258008</v>
      </c>
      <c r="J1258" s="140">
        <v>2.002504735286824</v>
      </c>
      <c r="K1258" s="140">
        <v>1.308154850972703</v>
      </c>
    </row>
    <row r="1259" spans="8:8" ht="14.4">
      <c r="A1259" s="53">
        <v>42075.0</v>
      </c>
      <c r="B1259" s="140">
        <v>0.8913795667928416</v>
      </c>
      <c r="C1259" s="140">
        <v>1.400713467922335</v>
      </c>
      <c r="D1259" s="140">
        <v>1.266201930146064</v>
      </c>
      <c r="E1259" s="140">
        <v>1.963826382684063</v>
      </c>
      <c r="F1259" s="140">
        <v>1.327294391886241</v>
      </c>
      <c r="G1259" s="140">
        <v>1.309043924270025</v>
      </c>
      <c r="H1259" s="140">
        <v>1.395256299473733</v>
      </c>
      <c r="I1259" s="140">
        <v>1.894682705598428</v>
      </c>
      <c r="J1259" s="140">
        <v>1.995349613762651</v>
      </c>
      <c r="K1259" s="140">
        <v>1.361237855474056</v>
      </c>
    </row>
    <row r="1260" spans="8:8" ht="14.4">
      <c r="A1260" s="53">
        <v>42076.0</v>
      </c>
      <c r="B1260" s="140">
        <v>0.90125258278502</v>
      </c>
      <c r="C1260" s="140">
        <v>1.414878411910779</v>
      </c>
      <c r="D1260" s="140">
        <v>1.274476759694821</v>
      </c>
      <c r="E1260" s="140">
        <v>1.981202974936005</v>
      </c>
      <c r="F1260" s="140">
        <v>1.348575502109836</v>
      </c>
      <c r="G1260" s="140">
        <v>1.311037143067902</v>
      </c>
      <c r="H1260" s="140">
        <v>1.41003892606842</v>
      </c>
      <c r="I1260" s="140">
        <v>1.919885770565312</v>
      </c>
      <c r="J1260" s="140">
        <v>2.036869995415888</v>
      </c>
      <c r="K1260" s="140">
        <v>1.362966999159356</v>
      </c>
    </row>
    <row r="1261" spans="8:8" ht="14.4">
      <c r="A1261" s="53">
        <v>42079.0</v>
      </c>
      <c r="B1261" s="140">
        <v>0.9219513861532402</v>
      </c>
      <c r="C1261" s="140">
        <v>1.444954212406219</v>
      </c>
      <c r="D1261" s="140">
        <v>1.31094951893735</v>
      </c>
      <c r="E1261" s="140">
        <v>2.039557557487141</v>
      </c>
      <c r="F1261" s="140">
        <v>1.386708384396853</v>
      </c>
      <c r="G1261" s="140">
        <v>1.347539996004255</v>
      </c>
      <c r="H1261" s="140">
        <v>1.448515435842876</v>
      </c>
      <c r="I1261" s="140">
        <v>1.982446515554341</v>
      </c>
      <c r="J1261" s="140">
        <v>2.115848078215675</v>
      </c>
      <c r="K1261" s="140">
        <v>1.392690830242981</v>
      </c>
    </row>
    <row r="1262" spans="8:8" ht="14.4">
      <c r="A1262" s="53">
        <v>42080.0</v>
      </c>
      <c r="B1262" s="140">
        <v>0.9347683668812236</v>
      </c>
      <c r="C1262" s="140">
        <v>1.46783735000857</v>
      </c>
      <c r="D1262" s="140">
        <v>1.326496026174005</v>
      </c>
      <c r="E1262" s="140">
        <v>2.079484572784165</v>
      </c>
      <c r="F1262" s="140">
        <v>1.424177747620136</v>
      </c>
      <c r="G1262" s="140">
        <v>1.363230483702863</v>
      </c>
      <c r="H1262" s="140">
        <v>1.46398118358767</v>
      </c>
      <c r="I1262" s="140">
        <v>1.992024494302986</v>
      </c>
      <c r="J1262" s="140">
        <v>2.132822084366389</v>
      </c>
      <c r="K1262" s="140">
        <v>1.410717689735231</v>
      </c>
    </row>
    <row r="1263" spans="8:8" ht="14.4">
      <c r="A1263" s="53">
        <v>42081.0</v>
      </c>
      <c r="B1263" s="140">
        <v>0.9558269934313414</v>
      </c>
      <c r="C1263" s="140">
        <v>1.498360187368228</v>
      </c>
      <c r="D1263" s="140">
        <v>1.355304820197091</v>
      </c>
      <c r="E1263" s="140">
        <v>2.113213177154777</v>
      </c>
      <c r="F1263" s="140">
        <v>1.452584137747524</v>
      </c>
      <c r="G1263" s="140">
        <v>1.394860784521022</v>
      </c>
      <c r="H1263" s="140">
        <v>1.494754646026016</v>
      </c>
      <c r="I1263" s="140">
        <v>2.021008240904963</v>
      </c>
      <c r="J1263" s="140">
        <v>2.177549961871448</v>
      </c>
      <c r="K1263" s="140">
        <v>1.441818793869185</v>
      </c>
    </row>
    <row r="1264" spans="8:8" ht="14.4">
      <c r="A1264" s="53">
        <v>42082.0</v>
      </c>
      <c r="B1264" s="140">
        <v>0.9646323016187469</v>
      </c>
      <c r="C1264" s="140">
        <v>1.514906811238825</v>
      </c>
      <c r="D1264" s="140">
        <v>1.372561532433964</v>
      </c>
      <c r="E1264" s="140">
        <v>2.114775427898979</v>
      </c>
      <c r="F1264" s="140">
        <v>1.472745770023819</v>
      </c>
      <c r="G1264" s="140">
        <v>1.393425833742521</v>
      </c>
      <c r="H1264" s="140">
        <v>1.500369359520854</v>
      </c>
      <c r="I1264" s="140">
        <v>2.017793951214943</v>
      </c>
      <c r="J1264" s="140">
        <v>2.191797695951573</v>
      </c>
      <c r="K1264" s="140">
        <v>1.424210652317027</v>
      </c>
    </row>
    <row r="1265" spans="8:8" ht="14.4">
      <c r="A1265" s="53">
        <v>42083.0</v>
      </c>
      <c r="B1265" s="140">
        <v>0.9649727576573551</v>
      </c>
      <c r="C1265" s="140">
        <v>1.518688625051183</v>
      </c>
      <c r="D1265" s="140">
        <v>1.384096315896531</v>
      </c>
      <c r="E1265" s="140">
        <v>2.113824718285307</v>
      </c>
      <c r="F1265" s="140">
        <v>1.476353358106738</v>
      </c>
      <c r="G1265" s="140">
        <v>1.422428394204362</v>
      </c>
      <c r="H1265" s="140">
        <v>1.512023120049535</v>
      </c>
      <c r="I1265" s="140">
        <v>2.04198705215184</v>
      </c>
      <c r="J1265" s="140">
        <v>2.235625473254353</v>
      </c>
      <c r="K1265" s="140">
        <v>1.465584881072555</v>
      </c>
    </row>
    <row r="1266" spans="8:8" ht="14.4">
      <c r="A1266" s="53">
        <v>42086.0</v>
      </c>
      <c r="B1266" s="140">
        <v>0.9861182037931548</v>
      </c>
      <c r="C1266" s="140">
        <v>1.550143004515548</v>
      </c>
      <c r="D1266" s="140">
        <v>1.419532114789906</v>
      </c>
      <c r="E1266" s="140">
        <v>2.133607137679171</v>
      </c>
      <c r="F1266" s="140">
        <v>1.517453808155742</v>
      </c>
      <c r="G1266" s="140">
        <v>1.455946050079199</v>
      </c>
      <c r="H1266" s="140">
        <v>1.547799484787536</v>
      </c>
      <c r="I1266" s="140">
        <v>2.082253386703939</v>
      </c>
      <c r="J1266" s="140">
        <v>2.323434274357039</v>
      </c>
      <c r="K1266" s="140">
        <v>1.484630646254478</v>
      </c>
    </row>
    <row r="1267" spans="8:8" ht="14.4">
      <c r="A1267" s="53">
        <v>42087.0</v>
      </c>
      <c r="B1267" s="140">
        <v>0.9940276908863631</v>
      </c>
      <c r="C1267" s="140">
        <v>1.558291803129155</v>
      </c>
      <c r="D1267" s="140">
        <v>1.429616764120091</v>
      </c>
      <c r="E1267" s="140">
        <v>2.151570307775333</v>
      </c>
      <c r="F1267" s="140">
        <v>1.535923749021195</v>
      </c>
      <c r="G1267" s="140">
        <v>1.452417159857839</v>
      </c>
      <c r="H1267" s="140">
        <v>1.553238060251371</v>
      </c>
      <c r="I1267" s="140">
        <v>2.097059259942758</v>
      </c>
      <c r="J1267" s="140">
        <v>2.370247588809901</v>
      </c>
      <c r="K1267" s="140">
        <v>1.465578172564335</v>
      </c>
    </row>
    <row r="1268" spans="8:8" ht="14.4">
      <c r="A1268" s="53">
        <v>42088.0</v>
      </c>
      <c r="B1268" s="140">
        <v>0.9930295614495988</v>
      </c>
      <c r="C1268" s="140">
        <v>1.587526388720398</v>
      </c>
      <c r="D1268" s="140">
        <v>1.452849906697013</v>
      </c>
      <c r="E1268" s="140">
        <v>2.161744830630387</v>
      </c>
      <c r="F1268" s="140">
        <v>1.532962434626532</v>
      </c>
      <c r="G1268" s="140">
        <v>1.452820700666494</v>
      </c>
      <c r="H1268" s="140">
        <v>1.568750001155377</v>
      </c>
      <c r="I1268" s="140">
        <v>2.128691517194849</v>
      </c>
      <c r="J1268" s="140">
        <v>2.390428758272596</v>
      </c>
      <c r="K1268" s="140">
        <v>1.435167011830842</v>
      </c>
    </row>
    <row r="1269" spans="8:8" ht="14.4">
      <c r="A1269" s="53">
        <v>42089.0</v>
      </c>
      <c r="B1269" s="140">
        <v>0.9950545994796497</v>
      </c>
      <c r="C1269" s="140">
        <v>1.599803333953322</v>
      </c>
      <c r="D1269" s="140">
        <v>1.437714017199276</v>
      </c>
      <c r="E1269" s="140">
        <v>2.192915156132818</v>
      </c>
      <c r="F1269" s="140">
        <v>1.518940367458298</v>
      </c>
      <c r="G1269" s="140">
        <v>1.452598946236832</v>
      </c>
      <c r="H1269" s="140">
        <v>1.566867907506504</v>
      </c>
      <c r="I1269" s="140">
        <v>2.093720940962064</v>
      </c>
      <c r="J1269" s="140">
        <v>2.307797192448455</v>
      </c>
      <c r="K1269" s="140">
        <v>1.441784234855495</v>
      </c>
    </row>
    <row r="1270" spans="8:8" ht="14.4">
      <c r="A1270" s="53">
        <v>42090.0</v>
      </c>
      <c r="B1270" s="140">
        <v>1.000491675261548</v>
      </c>
      <c r="C1270" s="140">
        <v>1.601168565857746</v>
      </c>
      <c r="D1270" s="140">
        <v>1.46864849665815</v>
      </c>
      <c r="E1270" s="140">
        <v>2.185614927265824</v>
      </c>
      <c r="F1270" s="140">
        <v>1.534274237405939</v>
      </c>
      <c r="G1270" s="140">
        <v>1.504946254723276</v>
      </c>
      <c r="H1270" s="140">
        <v>1.578365564591521</v>
      </c>
      <c r="I1270" s="140">
        <v>2.116723502361015</v>
      </c>
      <c r="J1270" s="140">
        <v>2.336638871768666</v>
      </c>
      <c r="K1270" s="140">
        <v>1.443566009672294</v>
      </c>
    </row>
    <row r="1271" spans="8:8" ht="14.4">
      <c r="A1271" s="53">
        <v>42093.0</v>
      </c>
      <c r="B1271" s="140">
        <v>1.011200992913689</v>
      </c>
      <c r="C1271" s="140">
        <v>1.625028075990955</v>
      </c>
      <c r="D1271" s="140">
        <v>1.500833673731357</v>
      </c>
      <c r="E1271" s="140">
        <v>2.219025626865184</v>
      </c>
      <c r="F1271" s="140">
        <v>1.584283893355878</v>
      </c>
      <c r="G1271" s="140">
        <v>1.578449936803779</v>
      </c>
      <c r="H1271" s="140">
        <v>1.591250723579795</v>
      </c>
      <c r="I1271" s="140">
        <v>2.13600521675189</v>
      </c>
      <c r="J1271" s="140">
        <v>2.318448172945658</v>
      </c>
      <c r="K1271" s="140">
        <v>1.494090410363857</v>
      </c>
    </row>
    <row r="1272" spans="8:8" ht="14.4">
      <c r="A1272" s="53">
        <v>42094.0</v>
      </c>
      <c r="B1272" s="140">
        <v>1.004803287650549</v>
      </c>
      <c r="C1272" s="140">
        <v>1.615435452534572</v>
      </c>
      <c r="D1272" s="140">
        <v>1.505189785171982</v>
      </c>
      <c r="E1272" s="140">
        <v>2.234298583663255</v>
      </c>
      <c r="F1272" s="140">
        <v>1.565826219913888</v>
      </c>
      <c r="G1272" s="140">
        <v>1.554723777521772</v>
      </c>
      <c r="H1272" s="140">
        <v>1.590263552106873</v>
      </c>
      <c r="I1272" s="140">
        <v>2.153549724398251</v>
      </c>
      <c r="J1272" s="140">
        <v>2.350057322039512</v>
      </c>
      <c r="K1272" s="140">
        <v>1.4811204456146</v>
      </c>
    </row>
    <row r="1273" spans="8:8" ht="14.4">
      <c r="A1273" s="53">
        <v>42095.0</v>
      </c>
      <c r="B1273" s="140">
        <v>1.024128504143767</v>
      </c>
      <c r="C1273" s="140">
        <v>1.652280742535338</v>
      </c>
      <c r="D1273" s="140">
        <v>1.578218111855126</v>
      </c>
      <c r="E1273" s="140">
        <v>2.265751002316461</v>
      </c>
      <c r="F1273" s="140">
        <v>1.594755428412225</v>
      </c>
      <c r="G1273" s="140">
        <v>1.559202442234737</v>
      </c>
      <c r="H1273" s="140">
        <v>1.622796224434685</v>
      </c>
      <c r="I1273" s="140">
        <v>2.211361748132688</v>
      </c>
      <c r="J1273" s="140">
        <v>2.416695876035901</v>
      </c>
      <c r="K1273" s="140">
        <v>1.506135655186768</v>
      </c>
    </row>
    <row r="1274" spans="8:8" ht="14.4">
      <c r="A1274" s="53">
        <v>42096.0</v>
      </c>
      <c r="B1274" s="140">
        <v>1.044433929536814</v>
      </c>
      <c r="C1274" s="140">
        <v>1.678877376656948</v>
      </c>
      <c r="D1274" s="140">
        <v>1.626465275302009</v>
      </c>
      <c r="E1274" s="140">
        <v>2.271523582504577</v>
      </c>
      <c r="F1274" s="140">
        <v>1.608741135962957</v>
      </c>
      <c r="G1274" s="140">
        <v>1.564392148589281</v>
      </c>
      <c r="H1274" s="140">
        <v>1.651194988634107</v>
      </c>
      <c r="I1274" s="140">
        <v>2.245338374715302</v>
      </c>
      <c r="J1274" s="140">
        <v>2.469050861983845</v>
      </c>
      <c r="K1274" s="140">
        <v>1.492365393771018</v>
      </c>
    </row>
    <row r="1275" spans="8:8" ht="14.4">
      <c r="A1275" s="53">
        <v>42097.0</v>
      </c>
      <c r="B1275" s="140">
        <v>1.058567477943769</v>
      </c>
      <c r="C1275" s="140">
        <v>1.707422265230599</v>
      </c>
      <c r="D1275" s="140">
        <v>1.650047845736156</v>
      </c>
      <c r="E1275" s="140">
        <v>2.336055090125139</v>
      </c>
      <c r="F1275" s="140">
        <v>1.631015511878852</v>
      </c>
      <c r="G1275" s="140">
        <v>1.581218485419964</v>
      </c>
      <c r="H1275" s="140">
        <v>1.676250082043336</v>
      </c>
      <c r="I1275" s="140">
        <v>2.275759710594847</v>
      </c>
      <c r="J1275" s="140">
        <v>2.502243063337395</v>
      </c>
      <c r="K1275" s="140">
        <v>1.517029724411519</v>
      </c>
    </row>
    <row r="1276" spans="8:8" ht="14.4">
      <c r="A1276" s="53">
        <v>42101.0</v>
      </c>
      <c r="B1276" s="140">
        <v>1.083701244195432</v>
      </c>
      <c r="C1276" s="140">
        <v>1.74628983134589</v>
      </c>
      <c r="D1276" s="140">
        <v>1.672495847695143</v>
      </c>
      <c r="E1276" s="140">
        <v>2.341925955160734</v>
      </c>
      <c r="F1276" s="140">
        <v>1.669234687658055</v>
      </c>
      <c r="G1276" s="140">
        <v>1.616894499790662</v>
      </c>
      <c r="H1276" s="140">
        <v>1.706886944667249</v>
      </c>
      <c r="I1276" s="140">
        <v>2.337156344855396</v>
      </c>
      <c r="J1276" s="140">
        <v>2.548509038252872</v>
      </c>
      <c r="K1276" s="140">
        <v>1.55274912878193</v>
      </c>
    </row>
    <row r="1277" spans="8:8" ht="14.4">
      <c r="A1277" s="53">
        <v>42102.0</v>
      </c>
      <c r="B1277" s="140">
        <v>1.072832219489314</v>
      </c>
      <c r="C1277" s="140">
        <v>1.747681394319783</v>
      </c>
      <c r="D1277" s="140">
        <v>1.655306814062923</v>
      </c>
      <c r="E1277" s="140">
        <v>2.265297489313497</v>
      </c>
      <c r="F1277" s="140">
        <v>1.662686415322109</v>
      </c>
      <c r="G1277" s="140">
        <v>1.628802289011443</v>
      </c>
      <c r="H1277" s="140">
        <v>1.697071443464913</v>
      </c>
      <c r="I1277" s="140">
        <v>2.312479567380664</v>
      </c>
      <c r="J1277" s="140">
        <v>2.502451858504119</v>
      </c>
      <c r="K1277" s="140">
        <v>1.595588918170705</v>
      </c>
    </row>
    <row r="1278" spans="8:8" ht="14.4">
      <c r="A1278" s="53">
        <v>42103.0</v>
      </c>
      <c r="B1278" s="140">
        <v>1.056794042874748</v>
      </c>
      <c r="C1278" s="140">
        <v>1.731037343887877</v>
      </c>
      <c r="D1278" s="140">
        <v>1.618366008709704</v>
      </c>
      <c r="E1278" s="140">
        <v>2.210383166327465</v>
      </c>
      <c r="F1278" s="140">
        <v>1.640989361770465</v>
      </c>
      <c r="G1278" s="140">
        <v>1.6699982701903</v>
      </c>
      <c r="H1278" s="140">
        <v>1.67799258664673</v>
      </c>
      <c r="I1278" s="140">
        <v>2.313263219919242</v>
      </c>
      <c r="J1278" s="140">
        <v>2.48850954861597</v>
      </c>
      <c r="K1278" s="140">
        <v>1.583706491863932</v>
      </c>
    </row>
    <row r="1279" spans="8:8" ht="14.4">
      <c r="A1279" s="53">
        <v>42104.0</v>
      </c>
      <c r="B1279" s="140">
        <v>1.081883276487538</v>
      </c>
      <c r="C1279" s="140">
        <v>1.76375997082489</v>
      </c>
      <c r="D1279" s="140">
        <v>1.664214805629121</v>
      </c>
      <c r="E1279" s="140">
        <v>2.277166174238031</v>
      </c>
      <c r="F1279" s="140">
        <v>1.671793260080021</v>
      </c>
      <c r="G1279" s="140">
        <v>1.682183538713701</v>
      </c>
      <c r="H1279" s="140">
        <v>1.721856125414271</v>
      </c>
      <c r="I1279" s="140">
        <v>2.395370616865869</v>
      </c>
      <c r="J1279" s="140">
        <v>2.550046514771592</v>
      </c>
      <c r="K1279" s="140">
        <v>1.615947539202776</v>
      </c>
    </row>
    <row r="1280" spans="8:8" ht="14.4">
      <c r="A1280" s="53">
        <v>42107.0</v>
      </c>
      <c r="B1280" s="140">
        <v>1.101279115109693</v>
      </c>
      <c r="C1280" s="140">
        <v>1.814494799346807</v>
      </c>
      <c r="D1280" s="140">
        <v>1.701131119085092</v>
      </c>
      <c r="E1280" s="140">
        <v>2.303340233991485</v>
      </c>
      <c r="F1280" s="140">
        <v>1.717879947754726</v>
      </c>
      <c r="G1280" s="140">
        <v>1.703761745908359</v>
      </c>
      <c r="H1280" s="140">
        <v>1.753260446835653</v>
      </c>
      <c r="I1280" s="140">
        <v>2.485502054163188</v>
      </c>
      <c r="J1280" s="140">
        <v>2.588436003965831</v>
      </c>
      <c r="K1280" s="140">
        <v>1.638233498480078</v>
      </c>
    </row>
    <row r="1281" spans="8:8" ht="14.4">
      <c r="A1281" s="53">
        <v>42108.0</v>
      </c>
      <c r="B1281" s="140">
        <v>1.100704206443278</v>
      </c>
      <c r="C1281" s="140">
        <v>1.839035283838357</v>
      </c>
      <c r="D1281" s="140">
        <v>1.704617777724096</v>
      </c>
      <c r="E1281" s="140">
        <v>2.31305848533877</v>
      </c>
      <c r="F1281" s="140">
        <v>1.755139586540667</v>
      </c>
      <c r="G1281" s="140">
        <v>1.692120526205363</v>
      </c>
      <c r="H1281" s="140">
        <v>1.75238008716174</v>
      </c>
      <c r="I1281" s="140">
        <v>2.494672127402021</v>
      </c>
      <c r="J1281" s="140">
        <v>2.56936672364556</v>
      </c>
      <c r="K1281" s="140">
        <v>1.629909861590961</v>
      </c>
    </row>
    <row r="1282" spans="8:8" ht="14.4">
      <c r="A1282" s="53">
        <v>42109.0</v>
      </c>
      <c r="B1282" s="140">
        <v>1.068581719840008</v>
      </c>
      <c r="C1282" s="140">
        <v>1.806333824938525</v>
      </c>
      <c r="D1282" s="140">
        <v>1.634845966845166</v>
      </c>
      <c r="E1282" s="140">
        <v>2.225185878456771</v>
      </c>
      <c r="F1282" s="140">
        <v>1.733149117267965</v>
      </c>
      <c r="G1282" s="140">
        <v>1.642448893909808</v>
      </c>
      <c r="H1282" s="140">
        <v>1.693917382575862</v>
      </c>
      <c r="I1282" s="140">
        <v>2.401113020119755</v>
      </c>
      <c r="J1282" s="140">
        <v>2.451006494115528</v>
      </c>
      <c r="K1282" s="140">
        <v>1.625840115695432</v>
      </c>
    </row>
    <row r="1283" spans="8:8" ht="14.4">
      <c r="A1283" s="53">
        <v>42110.0</v>
      </c>
      <c r="B1283" s="140">
        <v>1.086676981935252</v>
      </c>
      <c r="C1283" s="140">
        <v>1.856302029364925</v>
      </c>
      <c r="D1283" s="140">
        <v>1.674933173589641</v>
      </c>
      <c r="E1283" s="140">
        <v>2.279809954151925</v>
      </c>
      <c r="F1283" s="140">
        <v>1.755793491608943</v>
      </c>
      <c r="G1283" s="140">
        <v>1.667609630147088</v>
      </c>
      <c r="H1283" s="140">
        <v>1.734105580279278</v>
      </c>
      <c r="I1283" s="140">
        <v>2.437433415676771</v>
      </c>
      <c r="J1283" s="140">
        <v>2.481595936642426</v>
      </c>
      <c r="K1283" s="140">
        <v>1.673419300340711</v>
      </c>
    </row>
    <row r="1284" spans="8:8" ht="14.4">
      <c r="A1284" s="53">
        <v>42111.0</v>
      </c>
      <c r="B1284" s="140">
        <v>1.10769274346613</v>
      </c>
      <c r="C1284" s="140">
        <v>1.904409745037451</v>
      </c>
      <c r="D1284" s="140">
        <v>1.695562270378719</v>
      </c>
      <c r="E1284" s="140">
        <v>2.381062820224054</v>
      </c>
      <c r="F1284" s="140">
        <v>1.810232701975248</v>
      </c>
      <c r="G1284" s="140">
        <v>1.685947236098027</v>
      </c>
      <c r="H1284" s="140">
        <v>1.750193537667117</v>
      </c>
      <c r="I1284" s="140">
        <v>2.416100848248114</v>
      </c>
      <c r="J1284" s="140">
        <v>2.487038655896461</v>
      </c>
      <c r="K1284" s="140">
        <v>1.677679036723535</v>
      </c>
    </row>
    <row r="1285" spans="8:8" ht="14.4">
      <c r="A1285" s="53">
        <v>42114.0</v>
      </c>
      <c r="B1285" s="140">
        <v>1.095966470504363</v>
      </c>
      <c r="C1285" s="140">
        <v>1.874982153950162</v>
      </c>
      <c r="D1285" s="140">
        <v>1.67945818978329</v>
      </c>
      <c r="E1285" s="140">
        <v>2.45320257589781</v>
      </c>
      <c r="F1285" s="140">
        <v>1.824520153228619</v>
      </c>
      <c r="G1285" s="140">
        <v>1.664605966356063</v>
      </c>
      <c r="H1285" s="140">
        <v>1.71688980983689</v>
      </c>
      <c r="I1285" s="140">
        <v>2.341271918800243</v>
      </c>
      <c r="J1285" s="140">
        <v>2.445065872980617</v>
      </c>
      <c r="K1285" s="140">
        <v>1.604631892597324</v>
      </c>
    </row>
    <row r="1286" spans="8:8" ht="14.4">
      <c r="A1286" s="53">
        <v>42115.0</v>
      </c>
      <c r="B1286" s="140">
        <v>1.130918892403697</v>
      </c>
      <c r="C1286" s="140">
        <v>1.899522200809063</v>
      </c>
      <c r="D1286" s="140">
        <v>1.726445030929932</v>
      </c>
      <c r="E1286" s="140">
        <v>2.5166328586567</v>
      </c>
      <c r="F1286" s="140">
        <v>1.839160283712018</v>
      </c>
      <c r="G1286" s="140">
        <v>1.70521463995155</v>
      </c>
      <c r="H1286" s="140">
        <v>1.789661245126231</v>
      </c>
      <c r="I1286" s="140">
        <v>2.430771997797705</v>
      </c>
      <c r="J1286" s="140">
        <v>2.55953734156398</v>
      </c>
      <c r="K1286" s="140">
        <v>1.647443514862127</v>
      </c>
    </row>
    <row r="1287" spans="8:8" ht="14.4">
      <c r="A1287" s="53">
        <v>42116.0</v>
      </c>
      <c r="B1287" s="140">
        <v>1.162648905131646</v>
      </c>
      <c r="C1287" s="140">
        <v>1.929441019795317</v>
      </c>
      <c r="D1287" s="140">
        <v>1.78837903325063</v>
      </c>
      <c r="E1287" s="140">
        <v>2.568583152217061</v>
      </c>
      <c r="F1287" s="140">
        <v>1.886160250955577</v>
      </c>
      <c r="G1287" s="140">
        <v>1.753703435377129</v>
      </c>
      <c r="H1287" s="140">
        <v>1.832070440523977</v>
      </c>
      <c r="I1287" s="140">
        <v>2.482055598298922</v>
      </c>
      <c r="J1287" s="140">
        <v>2.627539249198014</v>
      </c>
      <c r="K1287" s="140">
        <v>1.706145020607868</v>
      </c>
    </row>
    <row r="1288" spans="8:8" ht="14.4">
      <c r="A1288" s="53">
        <v>42117.0</v>
      </c>
      <c r="B1288" s="140">
        <v>1.189805195763823</v>
      </c>
      <c r="C1288" s="140">
        <v>1.961782261110715</v>
      </c>
      <c r="D1288" s="140">
        <v>1.805989414646765</v>
      </c>
      <c r="E1288" s="140">
        <v>2.544366941281035</v>
      </c>
      <c r="F1288" s="140">
        <v>1.886459855612122</v>
      </c>
      <c r="G1288" s="140">
        <v>1.76223422827431</v>
      </c>
      <c r="H1288" s="140">
        <v>1.840896193311141</v>
      </c>
      <c r="I1288" s="140">
        <v>2.497924780719727</v>
      </c>
      <c r="J1288" s="140">
        <v>2.670225958630369</v>
      </c>
      <c r="K1288" s="140">
        <v>1.68246021930659</v>
      </c>
    </row>
    <row r="1289" spans="8:8" ht="14.4">
      <c r="A1289" s="53">
        <v>42118.0</v>
      </c>
      <c r="B1289" s="140">
        <v>1.184707088177608</v>
      </c>
      <c r="C1289" s="140">
        <v>1.979774613084153</v>
      </c>
      <c r="D1289" s="140">
        <v>1.802965492103732</v>
      </c>
      <c r="E1289" s="140">
        <v>2.582861644370855</v>
      </c>
      <c r="F1289" s="140">
        <v>1.89346328635841</v>
      </c>
      <c r="G1289" s="140">
        <v>1.753199835611067</v>
      </c>
      <c r="H1289" s="140">
        <v>1.837899168130189</v>
      </c>
      <c r="I1289" s="140">
        <v>2.507562561401556</v>
      </c>
      <c r="J1289" s="140">
        <v>2.692885792373162</v>
      </c>
      <c r="K1289" s="140">
        <v>1.630437275840929</v>
      </c>
    </row>
    <row r="1290" spans="8:8" ht="14.4">
      <c r="A1290" s="53">
        <v>42121.0</v>
      </c>
      <c r="B1290" s="140">
        <v>1.206454397048575</v>
      </c>
      <c r="C1290" s="140">
        <v>1.999726037831171</v>
      </c>
      <c r="D1290" s="140">
        <v>1.819830035384356</v>
      </c>
      <c r="E1290" s="140">
        <v>2.672771983967944</v>
      </c>
      <c r="F1290" s="140">
        <v>1.954462158594026</v>
      </c>
      <c r="G1290" s="140">
        <v>1.77211440967113</v>
      </c>
      <c r="H1290" s="140">
        <v>1.851422686292357</v>
      </c>
      <c r="I1290" s="140">
        <v>2.521015074150764</v>
      </c>
      <c r="J1290" s="140">
        <v>2.706795006107175</v>
      </c>
      <c r="K1290" s="140">
        <v>1.66518997355819</v>
      </c>
    </row>
    <row r="1291" spans="8:8" ht="14.4">
      <c r="A1291" s="53">
        <v>42122.0</v>
      </c>
      <c r="B1291" s="140">
        <v>1.169382868555038</v>
      </c>
      <c r="C1291" s="140">
        <v>1.924376889579297</v>
      </c>
      <c r="D1291" s="140">
        <v>1.74491901447342</v>
      </c>
      <c r="E1291" s="140">
        <v>2.574626806904817</v>
      </c>
      <c r="F1291" s="140">
        <v>1.932883368129975</v>
      </c>
      <c r="G1291" s="140">
        <v>1.735479616806638</v>
      </c>
      <c r="H1291" s="140">
        <v>1.805182395631689</v>
      </c>
      <c r="I1291" s="140">
        <v>2.451009212923532</v>
      </c>
      <c r="J1291" s="140">
        <v>2.619039571734481</v>
      </c>
      <c r="K1291" s="140">
        <v>1.685468585902253</v>
      </c>
    </row>
    <row r="1292" spans="8:8" ht="14.4">
      <c r="A1292" s="53">
        <v>42123.0</v>
      </c>
      <c r="B1292" s="140">
        <v>1.192419194953394</v>
      </c>
      <c r="C1292" s="140">
        <v>1.958979108388317</v>
      </c>
      <c r="D1292" s="140">
        <v>1.776581582570234</v>
      </c>
      <c r="E1292" s="140">
        <v>2.645565853931799</v>
      </c>
      <c r="F1292" s="140">
        <v>1.93352318470421</v>
      </c>
      <c r="G1292" s="140">
        <v>1.764495216538401</v>
      </c>
      <c r="H1292" s="140">
        <v>1.840086575682621</v>
      </c>
      <c r="I1292" s="140">
        <v>2.500566527982024</v>
      </c>
      <c r="J1292" s="140">
        <v>2.708681016338698</v>
      </c>
      <c r="K1292" s="140">
        <v>1.677049224711984</v>
      </c>
    </row>
    <row r="1293" spans="8:8" ht="14.4">
      <c r="A1293" s="53">
        <v>42124.0</v>
      </c>
      <c r="B1293" s="140">
        <v>1.178311933238523</v>
      </c>
      <c r="C1293" s="140">
        <v>1.944982238828562</v>
      </c>
      <c r="D1293" s="140">
        <v>1.789583545812959</v>
      </c>
      <c r="E1293" s="140">
        <v>2.662156275129175</v>
      </c>
      <c r="F1293" s="140">
        <v>1.956035598677411</v>
      </c>
      <c r="G1293" s="140">
        <v>1.804698250201783</v>
      </c>
      <c r="H1293" s="140">
        <v>1.84148695300292</v>
      </c>
      <c r="I1293" s="140">
        <v>2.513966258714322</v>
      </c>
      <c r="J1293" s="140">
        <v>2.741169578961582</v>
      </c>
      <c r="K1293" s="140">
        <v>1.64915077699086</v>
      </c>
    </row>
    <row r="1294" spans="8:8" ht="14.4">
      <c r="A1294" s="53">
        <v>42128.0</v>
      </c>
      <c r="B1294" s="140">
        <v>1.191911484517606</v>
      </c>
      <c r="C1294" s="140">
        <v>1.957835953069472</v>
      </c>
      <c r="D1294" s="140">
        <v>1.82599808649891</v>
      </c>
      <c r="E1294" s="140">
        <v>2.801603821151653</v>
      </c>
      <c r="F1294" s="140">
        <v>2.001056886469433</v>
      </c>
      <c r="G1294" s="140">
        <v>1.808279294708335</v>
      </c>
      <c r="H1294" s="140">
        <v>1.852015418724725</v>
      </c>
      <c r="I1294" s="140">
        <v>2.510682422651743</v>
      </c>
      <c r="J1294" s="140">
        <v>2.735128681557697</v>
      </c>
      <c r="K1294" s="140">
        <v>1.652275626896698</v>
      </c>
    </row>
    <row r="1295" spans="8:8" ht="14.4">
      <c r="A1295" s="53">
        <v>42129.0</v>
      </c>
      <c r="B1295" s="140">
        <v>1.149947712119166</v>
      </c>
      <c r="C1295" s="140">
        <v>1.917051030909244</v>
      </c>
      <c r="D1295" s="140">
        <v>1.760966378867246</v>
      </c>
      <c r="E1295" s="140">
        <v>2.749711633029754</v>
      </c>
      <c r="F1295" s="140">
        <v>1.896747020611879</v>
      </c>
      <c r="G1295" s="140">
        <v>1.718843963358403</v>
      </c>
      <c r="H1295" s="140">
        <v>1.788348352824418</v>
      </c>
      <c r="I1295" s="140">
        <v>2.446539436692803</v>
      </c>
      <c r="J1295" s="140">
        <v>2.65492501147114</v>
      </c>
      <c r="K1295" s="140">
        <v>1.590555435190478</v>
      </c>
    </row>
    <row r="1296" spans="8:8" ht="14.4">
      <c r="A1296" s="53">
        <v>42130.0</v>
      </c>
      <c r="B1296" s="140">
        <v>1.125903619791157</v>
      </c>
      <c r="C1296" s="140">
        <v>1.881397731495485</v>
      </c>
      <c r="D1296" s="140">
        <v>1.736100413663068</v>
      </c>
      <c r="E1296" s="140">
        <v>2.696310304931804</v>
      </c>
      <c r="F1296" s="140">
        <v>1.839801650036394</v>
      </c>
      <c r="G1296" s="140">
        <v>1.685184479274023</v>
      </c>
      <c r="H1296" s="140">
        <v>1.768636072621177</v>
      </c>
      <c r="I1296" s="140">
        <v>2.43817019308197</v>
      </c>
      <c r="J1296" s="140">
        <v>2.684792824985903</v>
      </c>
      <c r="K1296" s="140">
        <v>1.600858858282338</v>
      </c>
    </row>
    <row r="1297" spans="8:8" ht="14.4">
      <c r="A1297" s="53">
        <v>42131.0</v>
      </c>
      <c r="B1297" s="140">
        <v>1.095194269885229</v>
      </c>
      <c r="C1297" s="140">
        <v>1.844977000124185</v>
      </c>
      <c r="D1297" s="140">
        <v>1.698176389808553</v>
      </c>
      <c r="E1297" s="140">
        <v>2.589172505383171</v>
      </c>
      <c r="F1297" s="140">
        <v>1.749567211768333</v>
      </c>
      <c r="G1297" s="140">
        <v>1.664162814048466</v>
      </c>
      <c r="H1297" s="140">
        <v>1.749097862116368</v>
      </c>
      <c r="I1297" s="140">
        <v>2.393236080299256</v>
      </c>
      <c r="J1297" s="140">
        <v>2.663162410621982</v>
      </c>
      <c r="K1297" s="140">
        <v>1.592819565574535</v>
      </c>
    </row>
    <row r="1298" spans="8:8" ht="14.4">
      <c r="A1298" s="53">
        <v>42132.0</v>
      </c>
      <c r="B1298" s="140">
        <v>1.12771106481317</v>
      </c>
      <c r="C1298" s="140">
        <v>1.900461121615687</v>
      </c>
      <c r="D1298" s="140">
        <v>1.76687694656435</v>
      </c>
      <c r="E1298" s="140">
        <v>2.678534005026889</v>
      </c>
      <c r="F1298" s="140">
        <v>1.816886658117882</v>
      </c>
      <c r="G1298" s="140">
        <v>1.709556232692574</v>
      </c>
      <c r="H1298" s="140">
        <v>1.810537857187651</v>
      </c>
      <c r="I1298" s="140">
        <v>2.476555011686858</v>
      </c>
      <c r="J1298" s="140">
        <v>2.816672442356316</v>
      </c>
      <c r="K1298" s="140">
        <v>1.594031088883746</v>
      </c>
    </row>
    <row r="1299" spans="8:8" ht="14.4">
      <c r="A1299" s="53">
        <v>42135.0</v>
      </c>
      <c r="B1299" s="140">
        <v>1.167679954276027</v>
      </c>
      <c r="C1299" s="140">
        <v>1.968747894004983</v>
      </c>
      <c r="D1299" s="140">
        <v>1.862252174268595</v>
      </c>
      <c r="E1299" s="140">
        <v>2.764727647141832</v>
      </c>
      <c r="F1299" s="140">
        <v>1.888668127089045</v>
      </c>
      <c r="G1299" s="140">
        <v>1.767236179717788</v>
      </c>
      <c r="H1299" s="140">
        <v>1.882180349675912</v>
      </c>
      <c r="I1299" s="140">
        <v>2.581428710924289</v>
      </c>
      <c r="J1299" s="140">
        <v>2.96801452353281</v>
      </c>
      <c r="K1299" s="140">
        <v>1.624982254565769</v>
      </c>
    </row>
    <row r="1300" spans="8:8" ht="14.4">
      <c r="A1300" s="53">
        <v>42136.0</v>
      </c>
      <c r="B1300" s="140">
        <v>1.182900970311076</v>
      </c>
      <c r="C1300" s="140">
        <v>2.004062876847736</v>
      </c>
      <c r="D1300" s="140">
        <v>1.917373084473773</v>
      </c>
      <c r="E1300" s="140">
        <v>2.946797572410384</v>
      </c>
      <c r="F1300" s="140">
        <v>1.933001071715108</v>
      </c>
      <c r="G1300" s="140">
        <v>1.78169130340327</v>
      </c>
      <c r="H1300" s="140">
        <v>1.919489317688159</v>
      </c>
      <c r="I1300" s="140">
        <v>2.627799299103919</v>
      </c>
      <c r="J1300" s="140">
        <v>3.053062786036295</v>
      </c>
      <c r="K1300" s="140">
        <v>1.63391740039768</v>
      </c>
    </row>
    <row r="1301" spans="8:8" ht="14.4">
      <c r="A1301" s="53">
        <v>42137.0</v>
      </c>
      <c r="B1301" s="140">
        <v>1.190870264252588</v>
      </c>
      <c r="C1301" s="140">
        <v>2.013255876297882</v>
      </c>
      <c r="D1301" s="140">
        <v>1.918142313386465</v>
      </c>
      <c r="E1301" s="140">
        <v>2.904404873239068</v>
      </c>
      <c r="F1301" s="140">
        <v>1.918264890657725</v>
      </c>
      <c r="G1301" s="140">
        <v>1.821579082731024</v>
      </c>
      <c r="H1301" s="140">
        <v>1.947129742909903</v>
      </c>
      <c r="I1301" s="140">
        <v>2.656363732874053</v>
      </c>
      <c r="J1301" s="140">
        <v>3.071898461189686</v>
      </c>
      <c r="K1301" s="140">
        <v>1.608098336554677</v>
      </c>
    </row>
    <row r="1302" spans="8:8" ht="14.4">
      <c r="A1302" s="53">
        <v>42138.0</v>
      </c>
      <c r="B1302" s="140">
        <v>1.210993381042685</v>
      </c>
      <c r="C1302" s="140">
        <v>2.023498451693956</v>
      </c>
      <c r="D1302" s="140">
        <v>1.954742612557821</v>
      </c>
      <c r="E1302" s="140">
        <v>2.892802053335058</v>
      </c>
      <c r="F1302" s="140">
        <v>1.916453389065331</v>
      </c>
      <c r="G1302" s="140">
        <v>1.810627679245969</v>
      </c>
      <c r="H1302" s="140">
        <v>1.948091468543216</v>
      </c>
      <c r="I1302" s="140">
        <v>2.662828383746027</v>
      </c>
      <c r="J1302" s="140">
        <v>3.043552395202594</v>
      </c>
      <c r="K1302" s="140">
        <v>1.602339958426589</v>
      </c>
    </row>
    <row r="1303" spans="8:8" ht="14.4">
      <c r="A1303" s="53">
        <v>42139.0</v>
      </c>
      <c r="B1303" s="140">
        <v>1.193543390186616</v>
      </c>
      <c r="C1303" s="140">
        <v>2.017631289667032</v>
      </c>
      <c r="D1303" s="140">
        <v>1.925709604168707</v>
      </c>
      <c r="E1303" s="140">
        <v>2.984892164456925</v>
      </c>
      <c r="F1303" s="140">
        <v>1.893499821483286</v>
      </c>
      <c r="G1303" s="140">
        <v>1.78304206914841</v>
      </c>
      <c r="H1303" s="140">
        <v>1.931454386496307</v>
      </c>
      <c r="I1303" s="140">
        <v>2.643653509173823</v>
      </c>
      <c r="J1303" s="140">
        <v>3.04446317438864</v>
      </c>
      <c r="K1303" s="140">
        <v>1.559981259071049</v>
      </c>
    </row>
    <row r="1304" spans="8:8" ht="14.4">
      <c r="A1304" s="53">
        <v>42142.0</v>
      </c>
      <c r="B1304" s="140">
        <v>1.194818908607205</v>
      </c>
      <c r="C1304" s="140">
        <v>2.046194070322655</v>
      </c>
      <c r="D1304" s="140">
        <v>1.962536003757532</v>
      </c>
      <c r="E1304" s="140">
        <v>3.047592631231277</v>
      </c>
      <c r="F1304" s="140">
        <v>1.892462953925614</v>
      </c>
      <c r="G1304" s="140">
        <v>1.795547585590561</v>
      </c>
      <c r="H1304" s="140">
        <v>1.953402211948218</v>
      </c>
      <c r="I1304" s="140">
        <v>2.711948699882615</v>
      </c>
      <c r="J1304" s="140">
        <v>3.151951863133701</v>
      </c>
      <c r="K1304" s="140">
        <v>1.525443195879013</v>
      </c>
    </row>
    <row r="1305" spans="8:8" ht="14.4">
      <c r="A1305" s="53">
        <v>42143.0</v>
      </c>
      <c r="B1305" s="140">
        <v>1.223396911348452</v>
      </c>
      <c r="C1305" s="140">
        <v>2.097075224636499</v>
      </c>
      <c r="D1305" s="140">
        <v>2.029038558976799</v>
      </c>
      <c r="E1305" s="140">
        <v>3.056687247589082</v>
      </c>
      <c r="F1305" s="140">
        <v>1.951968348966446</v>
      </c>
      <c r="G1305" s="140">
        <v>1.85800294930016</v>
      </c>
      <c r="H1305" s="140">
        <v>2.002455650172137</v>
      </c>
      <c r="I1305" s="140">
        <v>2.776218821528369</v>
      </c>
      <c r="J1305" s="140">
        <v>3.219615800722481</v>
      </c>
      <c r="K1305" s="140">
        <v>1.595706162411003</v>
      </c>
    </row>
    <row r="1306" spans="8:8" ht="14.4">
      <c r="A1306" s="53">
        <v>42144.0</v>
      </c>
      <c r="B1306" s="140">
        <v>1.24001621822175</v>
      </c>
      <c r="C1306" s="140">
        <v>2.139300880700456</v>
      </c>
      <c r="D1306" s="140">
        <v>2.07074117724747</v>
      </c>
      <c r="E1306" s="140">
        <v>3.142388138587053</v>
      </c>
      <c r="F1306" s="140">
        <v>1.975732910142845</v>
      </c>
      <c r="G1306" s="140">
        <v>1.878523213013879</v>
      </c>
      <c r="H1306" s="140">
        <v>2.034928316999113</v>
      </c>
      <c r="I1306" s="140">
        <v>2.813374773109676</v>
      </c>
      <c r="J1306" s="140">
        <v>3.298364380723532</v>
      </c>
      <c r="K1306" s="140">
        <v>1.590699804352989</v>
      </c>
    </row>
    <row r="1307" spans="8:8" ht="14.4">
      <c r="A1307" s="53">
        <v>42145.0</v>
      </c>
      <c r="B1307" s="140">
        <v>1.273736543386127</v>
      </c>
      <c r="C1307" s="140">
        <v>2.209118687342879</v>
      </c>
      <c r="D1307" s="140">
        <v>2.1394115420327</v>
      </c>
      <c r="E1307" s="140">
        <v>3.224239391045273</v>
      </c>
      <c r="F1307" s="140">
        <v>2.02813013795902</v>
      </c>
      <c r="G1307" s="140">
        <v>1.925452975111817</v>
      </c>
      <c r="H1307" s="140">
        <v>2.113091914081501</v>
      </c>
      <c r="I1307" s="140">
        <v>2.935306021347766</v>
      </c>
      <c r="J1307" s="140">
        <v>3.415246451628907</v>
      </c>
      <c r="K1307" s="140">
        <v>1.595355387947295</v>
      </c>
    </row>
    <row r="1308" spans="8:8" ht="14.4">
      <c r="A1308" s="53">
        <v>42146.0</v>
      </c>
      <c r="B1308" s="140">
        <v>1.303332191601945</v>
      </c>
      <c r="C1308" s="140">
        <v>2.237433376426693</v>
      </c>
      <c r="D1308" s="140">
        <v>2.177444429678301</v>
      </c>
      <c r="E1308" s="140">
        <v>3.266221843446608</v>
      </c>
      <c r="F1308" s="140">
        <v>2.078595242570248</v>
      </c>
      <c r="G1308" s="140">
        <v>1.974220445419511</v>
      </c>
      <c r="H1308" s="140">
        <v>2.153922155262653</v>
      </c>
      <c r="I1308" s="140">
        <v>2.955502416135337</v>
      </c>
      <c r="J1308" s="140">
        <v>3.41418114782707</v>
      </c>
      <c r="K1308" s="140">
        <v>1.645804481974894</v>
      </c>
    </row>
    <row r="1309" spans="8:8" ht="14.4">
      <c r="A1309" s="53">
        <v>42149.0</v>
      </c>
      <c r="B1309" s="140">
        <v>1.340475281592249</v>
      </c>
      <c r="C1309" s="140">
        <v>2.289199482297001</v>
      </c>
      <c r="D1309" s="140">
        <v>2.233874352852585</v>
      </c>
      <c r="E1309" s="140">
        <v>3.488022870869575</v>
      </c>
      <c r="F1309" s="140">
        <v>2.168350199409184</v>
      </c>
      <c r="G1309" s="140">
        <v>2.02971948055053</v>
      </c>
      <c r="H1309" s="140">
        <v>2.207818224170719</v>
      </c>
      <c r="I1309" s="140">
        <v>3.015152261898001</v>
      </c>
      <c r="J1309" s="140">
        <v>3.427589925753628</v>
      </c>
      <c r="K1309" s="140">
        <v>1.686957034680803</v>
      </c>
    </row>
    <row r="1310" spans="8:8" ht="14.4">
      <c r="A1310" s="53">
        <v>42150.0</v>
      </c>
      <c r="B1310" s="140">
        <v>1.37621456131057</v>
      </c>
      <c r="C1310" s="140">
        <v>2.370756717607638</v>
      </c>
      <c r="D1310" s="140">
        <v>2.303597391563697</v>
      </c>
      <c r="E1310" s="140">
        <v>3.773344613488693</v>
      </c>
      <c r="F1310" s="140">
        <v>2.213046910951446</v>
      </c>
      <c r="G1310" s="140">
        <v>2.089769686192275</v>
      </c>
      <c r="H1310" s="140">
        <v>2.279902916735958</v>
      </c>
      <c r="I1310" s="140">
        <v>3.100698937589603</v>
      </c>
      <c r="J1310" s="140">
        <v>3.575368680430589</v>
      </c>
      <c r="K1310" s="140">
        <v>1.697865925438265</v>
      </c>
    </row>
    <row r="1311" spans="8:8" ht="14.4">
      <c r="A1311" s="53">
        <v>42151.0</v>
      </c>
      <c r="B1311" s="140">
        <v>1.403626393762256</v>
      </c>
      <c r="C1311" s="140">
        <v>2.40272427273756</v>
      </c>
      <c r="D1311" s="140">
        <v>2.32413526358079</v>
      </c>
      <c r="E1311" s="140">
        <v>3.785047716173834</v>
      </c>
      <c r="F1311" s="140">
        <v>2.231880843323124</v>
      </c>
      <c r="G1311" s="140">
        <v>2.098031568431435</v>
      </c>
      <c r="H1311" s="140">
        <v>2.296130715223045</v>
      </c>
      <c r="I1311" s="140">
        <v>3.119708895546044</v>
      </c>
      <c r="J1311" s="140">
        <v>3.598348082661555</v>
      </c>
      <c r="K1311" s="140">
        <v>1.68149169604834</v>
      </c>
    </row>
    <row r="1312" spans="8:8" ht="14.4">
      <c r="A1312" s="53">
        <v>42152.0</v>
      </c>
      <c r="B1312" s="140">
        <v>1.318031140386977</v>
      </c>
      <c r="C1312" s="140">
        <v>2.281486521823231</v>
      </c>
      <c r="D1312" s="140">
        <v>2.179830517543717</v>
      </c>
      <c r="E1312" s="140">
        <v>3.486474072306567</v>
      </c>
      <c r="F1312" s="140">
        <v>2.087094789064486</v>
      </c>
      <c r="G1312" s="140">
        <v>1.968063097623848</v>
      </c>
      <c r="H1312" s="140">
        <v>2.159249174033064</v>
      </c>
      <c r="I1312" s="140">
        <v>2.936973025308161</v>
      </c>
      <c r="J1312" s="140">
        <v>3.404353001917111</v>
      </c>
      <c r="K1312" s="140">
        <v>1.566204364771532</v>
      </c>
    </row>
    <row r="1313" spans="8:8" ht="14.4">
      <c r="A1313" s="53">
        <v>42153.0</v>
      </c>
      <c r="B1313" s="140">
        <v>1.327893692243467</v>
      </c>
      <c r="C1313" s="140">
        <v>2.301374718125446</v>
      </c>
      <c r="D1313" s="140">
        <v>2.201209555872734</v>
      </c>
      <c r="E1313" s="140">
        <v>3.573789195119085</v>
      </c>
      <c r="F1313" s="140">
        <v>2.080122983444681</v>
      </c>
      <c r="G1313" s="140">
        <v>1.974202754263259</v>
      </c>
      <c r="H1313" s="140">
        <v>2.169258043133138</v>
      </c>
      <c r="I1313" s="140">
        <v>2.994252562998985</v>
      </c>
      <c r="J1313" s="140">
        <v>3.481060723626978</v>
      </c>
      <c r="K1313" s="140">
        <v>1.55794250879428</v>
      </c>
    </row>
    <row r="1314" spans="8:8" ht="14.4">
      <c r="A1314" s="53">
        <v>42156.0</v>
      </c>
      <c r="B1314" s="140">
        <v>1.398822051633941</v>
      </c>
      <c r="C1314" s="140">
        <v>2.399886898844549</v>
      </c>
      <c r="D1314" s="140">
        <v>2.323124845600846</v>
      </c>
      <c r="E1314" s="140">
        <v>3.74992079291822</v>
      </c>
      <c r="F1314" s="140">
        <v>2.192339301100288</v>
      </c>
      <c r="G1314" s="140">
        <v>2.060916410861286</v>
      </c>
      <c r="H1314" s="140">
        <v>2.274208649305686</v>
      </c>
      <c r="I1314" s="140">
        <v>3.168881604746779</v>
      </c>
      <c r="J1314" s="140">
        <v>3.661100110681886</v>
      </c>
      <c r="K1314" s="140">
        <v>1.629759787890217</v>
      </c>
    </row>
    <row r="1315" spans="8:8" ht="14.4">
      <c r="A1315" s="53">
        <v>42157.0</v>
      </c>
      <c r="B1315" s="140">
        <v>1.440076784570004</v>
      </c>
      <c r="C1315" s="140">
        <v>2.484837988948926</v>
      </c>
      <c r="D1315" s="140">
        <v>2.413390197024689</v>
      </c>
      <c r="E1315" s="140">
        <v>3.869180316900704</v>
      </c>
      <c r="F1315" s="140">
        <v>2.259671919408808</v>
      </c>
      <c r="G1315" s="140">
        <v>2.122151294253304</v>
      </c>
      <c r="H1315" s="140">
        <v>2.349684390741627</v>
      </c>
      <c r="I1315" s="140">
        <v>3.285951994749911</v>
      </c>
      <c r="J1315" s="140">
        <v>3.822004193680996</v>
      </c>
      <c r="K1315" s="140">
        <v>1.626296457420598</v>
      </c>
    </row>
    <row r="1316" spans="8:8" ht="14.4">
      <c r="A1316" s="53">
        <v>42158.0</v>
      </c>
      <c r="B1316" s="140">
        <v>1.439911752120846</v>
      </c>
      <c r="C1316" s="140">
        <v>2.494064505758457</v>
      </c>
      <c r="D1316" s="140">
        <v>2.434027191701039</v>
      </c>
      <c r="E1316" s="140">
        <v>3.757800700180601</v>
      </c>
      <c r="F1316" s="140">
        <v>2.26065815558136</v>
      </c>
      <c r="G1316" s="140">
        <v>2.148693931229483</v>
      </c>
      <c r="H1316" s="140">
        <v>2.359067524166286</v>
      </c>
      <c r="I1316" s="140">
        <v>3.279938426915797</v>
      </c>
      <c r="J1316" s="140">
        <v>3.855631263280645</v>
      </c>
      <c r="K1316" s="140">
        <v>1.631308953094467</v>
      </c>
    </row>
    <row r="1317" spans="8:8" ht="14.4">
      <c r="A1317" s="53">
        <v>42159.0</v>
      </c>
      <c r="B1317" s="140">
        <v>1.455462479149089</v>
      </c>
      <c r="C1317" s="140">
        <v>2.478713757698898</v>
      </c>
      <c r="D1317" s="140">
        <v>2.438406232725809</v>
      </c>
      <c r="E1317" s="140">
        <v>3.707907610618869</v>
      </c>
      <c r="F1317" s="140">
        <v>2.250446264014686</v>
      </c>
      <c r="G1317" s="140">
        <v>2.155976951331259</v>
      </c>
      <c r="H1317" s="140">
        <v>2.342045099747036</v>
      </c>
      <c r="I1317" s="140">
        <v>3.253069682597917</v>
      </c>
      <c r="J1317" s="140">
        <v>3.815372509033391</v>
      </c>
      <c r="K1317" s="140">
        <v>1.688350671153633</v>
      </c>
    </row>
    <row r="1318" spans="8:8" ht="14.4">
      <c r="A1318" s="53">
        <v>42160.0</v>
      </c>
      <c r="B1318" s="140">
        <v>1.493117627081202</v>
      </c>
      <c r="C1318" s="140">
        <v>2.505953464147327</v>
      </c>
      <c r="D1318" s="140">
        <v>2.479375566655945</v>
      </c>
      <c r="E1318" s="140">
        <v>3.761950177847338</v>
      </c>
      <c r="F1318" s="140">
        <v>2.324469190223688</v>
      </c>
      <c r="G1318" s="140">
        <v>2.228893159526671</v>
      </c>
      <c r="H1318" s="140">
        <v>2.375010958913461</v>
      </c>
      <c r="I1318" s="140">
        <v>3.27430576577975</v>
      </c>
      <c r="J1318" s="140">
        <v>3.798776243546353</v>
      </c>
      <c r="K1318" s="140">
        <v>1.676159893838981</v>
      </c>
    </row>
    <row r="1319" spans="8:8" ht="14.4">
      <c r="A1319" s="53">
        <v>42163.0</v>
      </c>
      <c r="B1319" s="140">
        <v>1.48849434332681</v>
      </c>
      <c r="C1319" s="140">
        <v>2.484309611212169</v>
      </c>
      <c r="D1319" s="140">
        <v>2.425533872615927</v>
      </c>
      <c r="E1319" s="140">
        <v>3.62504937491398</v>
      </c>
      <c r="F1319" s="140">
        <v>2.342678850265165</v>
      </c>
      <c r="G1319" s="140">
        <v>2.238608704174674</v>
      </c>
      <c r="H1319" s="140">
        <v>2.376159111946846</v>
      </c>
      <c r="I1319" s="140">
        <v>3.235068532799785</v>
      </c>
      <c r="J1319" s="140">
        <v>3.677951297878134</v>
      </c>
      <c r="K1319" s="140">
        <v>1.777571639796146</v>
      </c>
    </row>
    <row r="1320" spans="8:8" ht="14.4">
      <c r="A1320" s="53">
        <v>42164.0</v>
      </c>
      <c r="B1320" s="140">
        <v>1.500665323448877</v>
      </c>
      <c r="C1320" s="140">
        <v>2.480529864592533</v>
      </c>
      <c r="D1320" s="140">
        <v>2.442966948381462</v>
      </c>
      <c r="E1320" s="140">
        <v>3.667835586385748</v>
      </c>
      <c r="F1320" s="140">
        <v>2.32893685008174</v>
      </c>
      <c r="G1320" s="140">
        <v>2.21602845333269</v>
      </c>
      <c r="H1320" s="140">
        <v>2.374485835097083</v>
      </c>
      <c r="I1320" s="140">
        <v>3.208986768426141</v>
      </c>
      <c r="J1320" s="140">
        <v>3.689353955493071</v>
      </c>
      <c r="K1320" s="140">
        <v>1.755054211986987</v>
      </c>
    </row>
    <row r="1321" spans="8:8" ht="14.4">
      <c r="A1321" s="53">
        <v>42165.0</v>
      </c>
      <c r="B1321" s="140">
        <v>1.512972220676267</v>
      </c>
      <c r="C1321" s="140">
        <v>2.489757817300081</v>
      </c>
      <c r="D1321" s="140">
        <v>2.459613499933833</v>
      </c>
      <c r="E1321" s="140">
        <v>3.699115648422932</v>
      </c>
      <c r="F1321" s="140">
        <v>2.339347072965515</v>
      </c>
      <c r="G1321" s="140">
        <v>2.270384047469352</v>
      </c>
      <c r="H1321" s="140">
        <v>2.424938470071439</v>
      </c>
      <c r="I1321" s="140">
        <v>3.285167738435038</v>
      </c>
      <c r="J1321" s="140">
        <v>3.80337255532747</v>
      </c>
      <c r="K1321" s="140">
        <v>1.732929458466233</v>
      </c>
    </row>
    <row r="1322" spans="8:8" ht="14.4">
      <c r="A1322" s="53">
        <v>42166.0</v>
      </c>
      <c r="B1322" s="140">
        <v>1.532729419040725</v>
      </c>
      <c r="C1322" s="140">
        <v>2.513309982919271</v>
      </c>
      <c r="D1322" s="140">
        <v>2.470433706065625</v>
      </c>
      <c r="E1322" s="140">
        <v>3.781185237042725</v>
      </c>
      <c r="F1322" s="140">
        <v>2.364517076452736</v>
      </c>
      <c r="G1322" s="140">
        <v>2.305203810185636</v>
      </c>
      <c r="H1322" s="140">
        <v>2.469919860959691</v>
      </c>
      <c r="I1322" s="140">
        <v>3.359203189087971</v>
      </c>
      <c r="J1322" s="140">
        <v>3.842432076263826</v>
      </c>
      <c r="K1322" s="140">
        <v>1.716110271318553</v>
      </c>
    </row>
    <row r="1323" spans="8:8" ht="14.4">
      <c r="A1323" s="53">
        <v>42167.0</v>
      </c>
      <c r="B1323" s="140">
        <v>1.555165623208623</v>
      </c>
      <c r="C1323" s="140">
        <v>2.55732466222597</v>
      </c>
      <c r="D1323" s="140">
        <v>2.507262572527399</v>
      </c>
      <c r="E1323" s="140">
        <v>3.820889804189457</v>
      </c>
      <c r="F1323" s="140">
        <v>2.393669817241449</v>
      </c>
      <c r="G1323" s="140">
        <v>2.339651994521036</v>
      </c>
      <c r="H1323" s="140">
        <v>2.510362616523309</v>
      </c>
      <c r="I1323" s="140">
        <v>3.398029775894053</v>
      </c>
      <c r="J1323" s="140">
        <v>3.887245456608502</v>
      </c>
      <c r="K1323" s="140">
        <v>1.722869128054752</v>
      </c>
    </row>
    <row r="1324" spans="8:8" ht="14.4">
      <c r="A1324" s="53">
        <v>42170.0</v>
      </c>
      <c r="B1324" s="140">
        <v>1.537153878430271</v>
      </c>
      <c r="C1324" s="140">
        <v>2.513353368436134</v>
      </c>
      <c r="D1324" s="140">
        <v>2.46853223766518</v>
      </c>
      <c r="E1324" s="140">
        <v>3.777408840643987</v>
      </c>
      <c r="F1324" s="140">
        <v>2.38116709064053</v>
      </c>
      <c r="G1324" s="140">
        <v>2.317551368834953</v>
      </c>
      <c r="H1324" s="140">
        <v>2.474547411697039</v>
      </c>
      <c r="I1324" s="140">
        <v>3.309152874282021</v>
      </c>
      <c r="J1324" s="140">
        <v>3.751641135503184</v>
      </c>
      <c r="K1324" s="140">
        <v>1.672415712768772</v>
      </c>
    </row>
    <row r="1325" spans="8:8" ht="14.4">
      <c r="A1325" s="53">
        <v>42171.0</v>
      </c>
      <c r="B1325" s="140">
        <v>1.476079938750195</v>
      </c>
      <c r="C1325" s="140">
        <v>2.411119479074509</v>
      </c>
      <c r="D1325" s="140">
        <v>2.346458952230191</v>
      </c>
      <c r="E1325" s="140">
        <v>3.551239143218809</v>
      </c>
      <c r="F1325" s="140">
        <v>2.270155200922098</v>
      </c>
      <c r="G1325" s="140">
        <v>2.255770334097895</v>
      </c>
      <c r="H1325" s="140">
        <v>2.395640302088458</v>
      </c>
      <c r="I1325" s="140">
        <v>3.213775515406312</v>
      </c>
      <c r="J1325" s="140">
        <v>3.59372173644526</v>
      </c>
      <c r="K1325" s="140">
        <v>1.65324567735552</v>
      </c>
    </row>
    <row r="1326" spans="8:8" ht="14.4">
      <c r="A1326" s="53">
        <v>42172.0</v>
      </c>
      <c r="B1326" s="140">
        <v>1.508581652317689</v>
      </c>
      <c r="C1326" s="140">
        <v>2.444626251247564</v>
      </c>
      <c r="D1326" s="140">
        <v>2.389332043601079</v>
      </c>
      <c r="E1326" s="140">
        <v>3.582967901574921</v>
      </c>
      <c r="F1326" s="140">
        <v>2.329986578616761</v>
      </c>
      <c r="G1326" s="140">
        <v>2.280872416020964</v>
      </c>
      <c r="H1326" s="140">
        <v>2.426363315551415</v>
      </c>
      <c r="I1326" s="140">
        <v>3.254612129139202</v>
      </c>
      <c r="J1326" s="140">
        <v>3.700564060252288</v>
      </c>
      <c r="K1326" s="140">
        <v>1.665555864099208</v>
      </c>
    </row>
    <row r="1327" spans="8:8" ht="14.4">
      <c r="A1327" s="53">
        <v>42173.0</v>
      </c>
      <c r="B1327" s="140">
        <v>1.466396302201179</v>
      </c>
      <c r="C1327" s="140">
        <v>2.366573504687695</v>
      </c>
      <c r="D1327" s="140">
        <v>2.289915334333997</v>
      </c>
      <c r="E1327" s="140">
        <v>3.44971469734991</v>
      </c>
      <c r="F1327" s="140">
        <v>2.267226728763324</v>
      </c>
      <c r="G1327" s="140">
        <v>2.236171928124293</v>
      </c>
      <c r="H1327" s="140">
        <v>2.350883462494196</v>
      </c>
      <c r="I1327" s="140">
        <v>3.125099580681778</v>
      </c>
      <c r="J1327" s="140">
        <v>3.529705405382801</v>
      </c>
      <c r="K1327" s="140">
        <v>1.590061144351844</v>
      </c>
    </row>
    <row r="1328" spans="8:8" ht="14.4">
      <c r="A1328" s="53">
        <v>42174.0</v>
      </c>
      <c r="B1328" s="140">
        <v>1.366449284697693</v>
      </c>
      <c r="C1328" s="140">
        <v>2.210097757072337</v>
      </c>
      <c r="D1328" s="140">
        <v>2.12694260427413</v>
      </c>
      <c r="E1328" s="140">
        <v>3.322913282425173</v>
      </c>
      <c r="F1328" s="140">
        <v>2.095581055774553</v>
      </c>
      <c r="G1328" s="140">
        <v>2.078343155544898</v>
      </c>
      <c r="H1328" s="140">
        <v>2.198478963875971</v>
      </c>
      <c r="I1328" s="140">
        <v>2.938654290543814</v>
      </c>
      <c r="J1328" s="140">
        <v>3.321475295444882</v>
      </c>
      <c r="K1328" s="140">
        <v>1.514466376242089</v>
      </c>
    </row>
    <row r="1329" spans="8:8" ht="14.4">
      <c r="A1329" s="53">
        <v>42178.0</v>
      </c>
      <c r="B1329" s="140">
        <v>1.376402781169917</v>
      </c>
      <c r="C1329" s="140">
        <v>2.227710984093766</v>
      </c>
      <c r="D1329" s="140">
        <v>2.141996769355478</v>
      </c>
      <c r="E1329" s="140">
        <v>3.534391467830908</v>
      </c>
      <c r="F1329" s="140">
        <v>2.128270872709543</v>
      </c>
      <c r="G1329" s="140">
        <v>2.073758364680362</v>
      </c>
      <c r="H1329" s="140">
        <v>2.230169775612164</v>
      </c>
      <c r="I1329" s="140">
        <v>2.978011282967554</v>
      </c>
      <c r="J1329" s="140">
        <v>3.343413977408563</v>
      </c>
      <c r="K1329" s="140">
        <v>1.572089694150857</v>
      </c>
    </row>
    <row r="1330" spans="8:8" ht="14.4">
      <c r="A1330" s="53">
        <v>42179.0</v>
      </c>
      <c r="B1330" s="140">
        <v>1.417829591428505</v>
      </c>
      <c r="C1330" s="140">
        <v>2.279050913448145</v>
      </c>
      <c r="D1330" s="140">
        <v>2.193373571459736</v>
      </c>
      <c r="E1330" s="140">
        <v>3.630348237823566</v>
      </c>
      <c r="F1330" s="140">
        <v>2.203144016331117</v>
      </c>
      <c r="G1330" s="140">
        <v>2.124980096327127</v>
      </c>
      <c r="H1330" s="140">
        <v>2.287445984241718</v>
      </c>
      <c r="I1330" s="140">
        <v>3.024364098940766</v>
      </c>
      <c r="J1330" s="140">
        <v>3.369120374525239</v>
      </c>
      <c r="K1330" s="140">
        <v>1.589147242568599</v>
      </c>
    </row>
    <row r="1331" spans="8:8" ht="14.4">
      <c r="A1331" s="53">
        <v>42180.0</v>
      </c>
      <c r="B1331" s="140">
        <v>1.365209559282459</v>
      </c>
      <c r="C1331" s="140">
        <v>2.204088546126106</v>
      </c>
      <c r="D1331" s="140">
        <v>2.098479782072657</v>
      </c>
      <c r="E1331" s="140">
        <v>3.513449445942439</v>
      </c>
      <c r="F1331" s="140">
        <v>2.126073983492285</v>
      </c>
      <c r="G1331" s="140">
        <v>2.068273926244746</v>
      </c>
      <c r="H1331" s="140">
        <v>2.209078172103778</v>
      </c>
      <c r="I1331" s="140">
        <v>2.899962734701998</v>
      </c>
      <c r="J1331" s="140">
        <v>3.199541941782876</v>
      </c>
      <c r="K1331" s="140">
        <v>1.549410389900195</v>
      </c>
    </row>
    <row r="1332" spans="8:8" ht="14.4">
      <c r="A1332" s="53">
        <v>42181.0</v>
      </c>
      <c r="B1332" s="140">
        <v>1.258431537172706</v>
      </c>
      <c r="C1332" s="140">
        <v>2.030929090881388</v>
      </c>
      <c r="D1332" s="140">
        <v>1.91352208433877</v>
      </c>
      <c r="E1332" s="140">
        <v>3.18456796627728</v>
      </c>
      <c r="F1332" s="140">
        <v>1.957142179450462</v>
      </c>
      <c r="G1332" s="140">
        <v>1.891992193798373</v>
      </c>
      <c r="H1332" s="140">
        <v>2.035758147627833</v>
      </c>
      <c r="I1332" s="140">
        <v>2.663870452794542</v>
      </c>
      <c r="J1332" s="140">
        <v>2.930908291983083</v>
      </c>
      <c r="K1332" s="140">
        <v>1.449700891726357</v>
      </c>
    </row>
    <row r="1333" spans="8:8" ht="14.4">
      <c r="A1333" s="53">
        <v>42184.0</v>
      </c>
      <c r="B1333" s="140">
        <v>1.194618239409905</v>
      </c>
      <c r="C1333" s="140">
        <v>1.908757450274646</v>
      </c>
      <c r="D1333" s="140">
        <v>1.767332419111567</v>
      </c>
      <c r="E1333" s="140">
        <v>2.930821878138196</v>
      </c>
      <c r="F1333" s="140">
        <v>1.874083137987742</v>
      </c>
      <c r="G1333" s="140">
        <v>1.800680456657049</v>
      </c>
      <c r="H1333" s="140">
        <v>1.929011696062143</v>
      </c>
      <c r="I1333" s="140">
        <v>2.505060175449555</v>
      </c>
      <c r="J1333" s="140">
        <v>2.717814425371413</v>
      </c>
      <c r="K1333" s="140">
        <v>1.428269523302272</v>
      </c>
    </row>
    <row r="1334" spans="8:8" ht="14.4">
      <c r="A1334" s="53">
        <v>42185.0</v>
      </c>
      <c r="B1334" s="140">
        <v>1.243922615074783</v>
      </c>
      <c r="C1334" s="140">
        <v>2.002564168717761</v>
      </c>
      <c r="D1334" s="140">
        <v>1.856267688249049</v>
      </c>
      <c r="E1334" s="140">
        <v>3.093686781078965</v>
      </c>
      <c r="F1334" s="140">
        <v>1.967634228079421</v>
      </c>
      <c r="G1334" s="140">
        <v>1.886648494908082</v>
      </c>
      <c r="H1334" s="140">
        <v>2.026508725247253</v>
      </c>
      <c r="I1334" s="140">
        <v>2.654542599579002</v>
      </c>
      <c r="J1334" s="140">
        <v>2.867101508317364</v>
      </c>
      <c r="K1334" s="140">
        <v>1.533285968944227</v>
      </c>
    </row>
    <row r="1335" spans="8:8" ht="14.4">
      <c r="A1335" s="53">
        <v>42186.0</v>
      </c>
      <c r="B1335" s="140">
        <v>1.175927448926335</v>
      </c>
      <c r="C1335" s="140">
        <v>1.890130089751803</v>
      </c>
      <c r="D1335" s="140">
        <v>1.765608174339795</v>
      </c>
      <c r="E1335" s="140">
        <v>2.886587765724105</v>
      </c>
      <c r="F1335" s="140">
        <v>1.847587693560787</v>
      </c>
      <c r="G1335" s="140">
        <v>1.77764698120665</v>
      </c>
      <c r="H1335" s="140">
        <v>1.926102586996842</v>
      </c>
      <c r="I1335" s="140">
        <v>2.545838517176067</v>
      </c>
      <c r="J1335" s="140">
        <v>2.723756705173349</v>
      </c>
      <c r="K1335" s="140">
        <v>1.463302585302923</v>
      </c>
    </row>
    <row r="1336" spans="8:8" ht="14.4">
      <c r="A1336" s="53">
        <v>42187.0</v>
      </c>
      <c r="B1336" s="140">
        <v>1.099240741611773</v>
      </c>
      <c r="C1336" s="140">
        <v>1.777140723762406</v>
      </c>
      <c r="D1336" s="140">
        <v>1.652620314848189</v>
      </c>
      <c r="E1336" s="140">
        <v>2.631809940909021</v>
      </c>
      <c r="F1336" s="140">
        <v>1.720999725471217</v>
      </c>
      <c r="G1336" s="140">
        <v>1.669463446032319</v>
      </c>
      <c r="H1336" s="140">
        <v>1.814219037801662</v>
      </c>
      <c r="I1336" s="140">
        <v>2.406263589583887</v>
      </c>
      <c r="J1336" s="140">
        <v>2.572679114980277</v>
      </c>
      <c r="K1336" s="140">
        <v>1.46152901526326</v>
      </c>
    </row>
    <row r="1337" spans="8:8" ht="14.4">
      <c r="A1337" s="53">
        <v>42188.0</v>
      </c>
      <c r="B1337" s="140">
        <v>1.02653241505104</v>
      </c>
      <c r="C1337" s="140">
        <v>1.671286873205593</v>
      </c>
      <c r="D1337" s="140">
        <v>1.555895510491247</v>
      </c>
      <c r="E1337" s="140">
        <v>2.402296486793865</v>
      </c>
      <c r="F1337" s="140">
        <v>1.596633197451634</v>
      </c>
      <c r="G1337" s="140">
        <v>1.558011908673236</v>
      </c>
      <c r="H1337" s="140">
        <v>1.702016150853815</v>
      </c>
      <c r="I1337" s="140">
        <v>2.294322432725926</v>
      </c>
      <c r="J1337" s="140">
        <v>2.453346005047572</v>
      </c>
      <c r="K1337" s="140">
        <v>1.399826952537673</v>
      </c>
    </row>
    <row r="1338" spans="8:8" ht="14.4">
      <c r="A1338" s="53">
        <v>42191.0</v>
      </c>
      <c r="B1338" s="140">
        <v>1.000176166874341</v>
      </c>
      <c r="C1338" s="140">
        <v>1.63449985073798</v>
      </c>
      <c r="D1338" s="140">
        <v>1.521221443242873</v>
      </c>
      <c r="E1338" s="140">
        <v>2.22882573195018</v>
      </c>
      <c r="F1338" s="140">
        <v>1.574523685160786</v>
      </c>
      <c r="G1338" s="140">
        <v>1.544544380608975</v>
      </c>
      <c r="H1338" s="140">
        <v>1.669821390662354</v>
      </c>
      <c r="I1338" s="140">
        <v>2.260689276541024</v>
      </c>
      <c r="J1338" s="140">
        <v>2.371340720052532</v>
      </c>
      <c r="K1338" s="140">
        <v>1.495173888708401</v>
      </c>
    </row>
    <row r="1339" spans="8:8" ht="14.4">
      <c r="A1339" s="53">
        <v>42192.0</v>
      </c>
      <c r="B1339" s="140">
        <v>0.947403755364545</v>
      </c>
      <c r="C1339" s="140">
        <v>1.546637795691584</v>
      </c>
      <c r="D1339" s="140">
        <v>1.431200935648103</v>
      </c>
      <c r="E1339" s="140">
        <v>2.02754340204176</v>
      </c>
      <c r="F1339" s="140">
        <v>1.513868193690646</v>
      </c>
      <c r="G1339" s="140">
        <v>1.469721824372032</v>
      </c>
      <c r="H1339" s="140">
        <v>1.568463072159717</v>
      </c>
      <c r="I1339" s="140">
        <v>2.108718093205801</v>
      </c>
      <c r="J1339" s="140">
        <v>2.241609031239384</v>
      </c>
      <c r="K1339" s="140">
        <v>1.534885613769237</v>
      </c>
    </row>
    <row r="1340" spans="8:8" ht="14.4">
      <c r="A1340" s="53">
        <v>42193.0</v>
      </c>
      <c r="B1340" s="140">
        <v>0.906289668346316</v>
      </c>
      <c r="C1340" s="140">
        <v>1.483539262759922</v>
      </c>
      <c r="D1340" s="140">
        <v>1.367430736339727</v>
      </c>
      <c r="E1340" s="140">
        <v>1.893413856954999</v>
      </c>
      <c r="F1340" s="140">
        <v>1.441002784067835</v>
      </c>
      <c r="G1340" s="140">
        <v>1.398063399818093</v>
      </c>
      <c r="H1340" s="140">
        <v>1.498619649415609</v>
      </c>
      <c r="I1340" s="140">
        <v>2.029149415723554</v>
      </c>
      <c r="J1340" s="140">
        <v>2.195940693552223</v>
      </c>
      <c r="K1340" s="140">
        <v>1.415746098397859</v>
      </c>
    </row>
    <row r="1341" spans="8:8" ht="14.4">
      <c r="A1341" s="53">
        <v>42194.0</v>
      </c>
      <c r="B1341" s="140">
        <v>0.9485169061712536</v>
      </c>
      <c r="C1341" s="140">
        <v>1.561869373709974</v>
      </c>
      <c r="D1341" s="140">
        <v>1.424280421310299</v>
      </c>
      <c r="E1341" s="140">
        <v>2.022493024429105</v>
      </c>
      <c r="F1341" s="140">
        <v>1.525403257710329</v>
      </c>
      <c r="G1341" s="140">
        <v>1.472288453919351</v>
      </c>
      <c r="H1341" s="140">
        <v>1.577155987912929</v>
      </c>
      <c r="I1341" s="140">
        <v>2.1172415305072</v>
      </c>
      <c r="J1341" s="140">
        <v>2.25586815117659</v>
      </c>
      <c r="K1341" s="140">
        <v>1.500931813527683</v>
      </c>
    </row>
    <row r="1342" spans="8:8" ht="14.4">
      <c r="A1342" s="53">
        <v>42195.0</v>
      </c>
      <c r="B1342" s="140">
        <v>0.9934202055197161</v>
      </c>
      <c r="C1342" s="140">
        <v>1.646865114616264</v>
      </c>
      <c r="D1342" s="140">
        <v>1.490065821454263</v>
      </c>
      <c r="E1342" s="140">
        <v>2.164693004440158</v>
      </c>
      <c r="F1342" s="140">
        <v>1.623929539852884</v>
      </c>
      <c r="G1342" s="140">
        <v>1.54012257651445</v>
      </c>
      <c r="H1342" s="140">
        <v>1.663809240531487</v>
      </c>
      <c r="I1342" s="140">
        <v>2.227561372321402</v>
      </c>
      <c r="J1342" s="140">
        <v>2.327311176358708</v>
      </c>
      <c r="K1342" s="140">
        <v>1.551863928780932</v>
      </c>
    </row>
    <row r="1343" spans="8:8" ht="14.4">
      <c r="A1343" s="53">
        <v>42198.0</v>
      </c>
      <c r="B1343" s="140">
        <v>1.042369238604355</v>
      </c>
      <c r="C1343" s="140">
        <v>1.730532429717146</v>
      </c>
      <c r="D1343" s="140">
        <v>1.575319509118787</v>
      </c>
      <c r="E1343" s="140">
        <v>2.32900505990246</v>
      </c>
      <c r="F1343" s="140">
        <v>1.716479089380812</v>
      </c>
      <c r="G1343" s="140">
        <v>1.607941354837562</v>
      </c>
      <c r="H1343" s="140">
        <v>1.750697446025888</v>
      </c>
      <c r="I1343" s="140">
        <v>2.357156665542004</v>
      </c>
      <c r="J1343" s="140">
        <v>2.443417010387676</v>
      </c>
      <c r="K1343" s="140">
        <v>1.526068944155097</v>
      </c>
    </row>
    <row r="1344" spans="8:8" ht="14.4">
      <c r="A1344" s="53">
        <v>42199.0</v>
      </c>
      <c r="B1344" s="140">
        <v>1.042148522222943</v>
      </c>
      <c r="C1344" s="140">
        <v>1.73411125514049</v>
      </c>
      <c r="D1344" s="140">
        <v>1.620250139961726</v>
      </c>
      <c r="E1344" s="140">
        <v>2.466225558397723</v>
      </c>
      <c r="F1344" s="140">
        <v>1.698680843650069</v>
      </c>
      <c r="G1344" s="140">
        <v>1.623673253839004</v>
      </c>
      <c r="H1344" s="140">
        <v>1.759977584502757</v>
      </c>
      <c r="I1344" s="140">
        <v>2.411750098491655</v>
      </c>
      <c r="J1344" s="140">
        <v>2.524212441910123</v>
      </c>
      <c r="K1344" s="140">
        <v>1.476721459755045</v>
      </c>
    </row>
    <row r="1345" spans="8:8" ht="14.4">
      <c r="A1345" s="53">
        <v>42200.0</v>
      </c>
      <c r="B1345" s="140">
        <v>0.9972729956770184</v>
      </c>
      <c r="C1345" s="140">
        <v>1.643380243289905</v>
      </c>
      <c r="D1345" s="140">
        <v>1.530149356905126</v>
      </c>
      <c r="E1345" s="140">
        <v>2.33355678640581</v>
      </c>
      <c r="F1345" s="140">
        <v>1.604188384754272</v>
      </c>
      <c r="G1345" s="140">
        <v>1.550879958182264</v>
      </c>
      <c r="H1345" s="140">
        <v>1.676500155827826</v>
      </c>
      <c r="I1345" s="140">
        <v>2.287944086421306</v>
      </c>
      <c r="J1345" s="140">
        <v>2.412064891964747</v>
      </c>
      <c r="K1345" s="140">
        <v>1.463714397221966</v>
      </c>
    </row>
    <row r="1346" spans="8:8" ht="14.4">
      <c r="A1346" s="53">
        <v>42201.0</v>
      </c>
      <c r="B1346" s="140">
        <v>1.011081822071214</v>
      </c>
      <c r="C1346" s="140">
        <v>1.664426667594425</v>
      </c>
      <c r="D1346" s="140">
        <v>1.558739031451819</v>
      </c>
      <c r="E1346" s="140">
        <v>2.454249678731617</v>
      </c>
      <c r="F1346" s="140">
        <v>1.630787599976699</v>
      </c>
      <c r="G1346" s="140">
        <v>1.564230260397358</v>
      </c>
      <c r="H1346" s="140">
        <v>1.702423881233704</v>
      </c>
      <c r="I1346" s="140">
        <v>2.344202139025544</v>
      </c>
      <c r="J1346" s="140">
        <v>2.437550821049254</v>
      </c>
      <c r="K1346" s="140">
        <v>1.450438334735003</v>
      </c>
    </row>
    <row r="1347" spans="8:8" ht="14.4">
      <c r="A1347" s="53">
        <v>42202.0</v>
      </c>
      <c r="B1347" s="140">
        <v>1.059958188162743</v>
      </c>
      <c r="C1347" s="140">
        <v>1.757970883664633</v>
      </c>
      <c r="D1347" s="140">
        <v>1.64196897757242</v>
      </c>
      <c r="E1347" s="140">
        <v>2.672510815265204</v>
      </c>
      <c r="F1347" s="140">
        <v>1.713033837893002</v>
      </c>
      <c r="G1347" s="140">
        <v>1.641900548280883</v>
      </c>
      <c r="H1347" s="140">
        <v>1.783605344206319</v>
      </c>
      <c r="I1347" s="140">
        <v>2.470397578590817</v>
      </c>
      <c r="J1347" s="140">
        <v>2.56875795091324</v>
      </c>
      <c r="K1347" s="140">
        <v>1.481465241417791</v>
      </c>
    </row>
    <row r="1348" spans="8:8" ht="14.4">
      <c r="A1348" s="53">
        <v>42205.0</v>
      </c>
      <c r="B1348" s="140">
        <v>1.075501563436353</v>
      </c>
      <c r="C1348" s="140">
        <v>1.780606053156305</v>
      </c>
      <c r="D1348" s="140">
        <v>1.678873869825874</v>
      </c>
      <c r="E1348" s="140">
        <v>2.847376486487312</v>
      </c>
      <c r="F1348" s="140">
        <v>1.747014872573579</v>
      </c>
      <c r="G1348" s="140">
        <v>1.672408925951905</v>
      </c>
      <c r="H1348" s="140">
        <v>1.808608941577499</v>
      </c>
      <c r="I1348" s="140">
        <v>2.494984367628414</v>
      </c>
      <c r="J1348" s="140">
        <v>2.633264675615076</v>
      </c>
      <c r="K1348" s="140">
        <v>1.465048956791976</v>
      </c>
    </row>
    <row r="1349" spans="8:8" ht="14.4">
      <c r="A1349" s="53">
        <v>42206.0</v>
      </c>
      <c r="B1349" s="140">
        <v>1.091198543036145</v>
      </c>
      <c r="C1349" s="140">
        <v>1.808334365487024</v>
      </c>
      <c r="D1349" s="140">
        <v>1.704623329673576</v>
      </c>
      <c r="E1349" s="140">
        <v>2.827389846971963</v>
      </c>
      <c r="F1349" s="140">
        <v>1.784959812564367</v>
      </c>
      <c r="G1349" s="140">
        <v>1.679173881050488</v>
      </c>
      <c r="H1349" s="140">
        <v>1.837342938528402</v>
      </c>
      <c r="I1349" s="140">
        <v>2.531820666595466</v>
      </c>
      <c r="J1349" s="140">
        <v>2.67061322915178</v>
      </c>
      <c r="K1349" s="140">
        <v>1.454870907224588</v>
      </c>
    </row>
    <row r="1350" spans="8:8" ht="14.4">
      <c r="A1350" s="53">
        <v>42207.0</v>
      </c>
      <c r="B1350" s="140">
        <v>1.103779190852266</v>
      </c>
      <c r="C1350" s="140">
        <v>1.825755190969222</v>
      </c>
      <c r="D1350" s="140">
        <v>1.716961497553</v>
      </c>
      <c r="E1350" s="140">
        <v>2.987428915159117</v>
      </c>
      <c r="F1350" s="140">
        <v>1.796510966608273</v>
      </c>
      <c r="G1350" s="140">
        <v>1.694942135981609</v>
      </c>
      <c r="H1350" s="140">
        <v>1.853918231603103</v>
      </c>
      <c r="I1350" s="140">
        <v>2.551458284135731</v>
      </c>
      <c r="J1350" s="140">
        <v>2.706846070483889</v>
      </c>
      <c r="K1350" s="140">
        <v>1.436351918043411</v>
      </c>
    </row>
    <row r="1351" spans="8:8" ht="14.4">
      <c r="A1351" s="53">
        <v>42208.0</v>
      </c>
      <c r="B1351" s="140">
        <v>1.136586320846968</v>
      </c>
      <c r="C1351" s="140">
        <v>1.875258202867386</v>
      </c>
      <c r="D1351" s="140">
        <v>1.76852928974809</v>
      </c>
      <c r="E1351" s="140">
        <v>3.067117504916479</v>
      </c>
      <c r="F1351" s="140">
        <v>1.847868879175963</v>
      </c>
      <c r="G1351" s="140">
        <v>1.757318470740199</v>
      </c>
      <c r="H1351" s="140">
        <v>1.903354829529676</v>
      </c>
      <c r="I1351" s="140">
        <v>2.621661122982618</v>
      </c>
      <c r="J1351" s="140">
        <v>2.786592278239584</v>
      </c>
      <c r="K1351" s="140">
        <v>1.464898507783652</v>
      </c>
    </row>
    <row r="1352" spans="8:8" ht="14.4">
      <c r="A1352" s="53">
        <v>42209.0</v>
      </c>
      <c r="B1352" s="140">
        <v>1.123456712500096</v>
      </c>
      <c r="C1352" s="140">
        <v>1.849567378099697</v>
      </c>
      <c r="D1352" s="140">
        <v>1.747934523461412</v>
      </c>
      <c r="E1352" s="140">
        <v>3.11956858294799</v>
      </c>
      <c r="F1352" s="140">
        <v>1.819799318568337</v>
      </c>
      <c r="G1352" s="140">
        <v>1.755845172001936</v>
      </c>
      <c r="H1352" s="140">
        <v>1.877165694574817</v>
      </c>
      <c r="I1352" s="140">
        <v>2.566647459384298</v>
      </c>
      <c r="J1352" s="140">
        <v>2.739874814432776</v>
      </c>
      <c r="K1352" s="140">
        <v>1.434662833450765</v>
      </c>
    </row>
    <row r="1353" spans="8:8" ht="14.4">
      <c r="A1353" s="53">
        <v>42212.0</v>
      </c>
      <c r="B1353" s="140">
        <v>1.03874749378831</v>
      </c>
      <c r="C1353" s="140">
        <v>1.707021222264552</v>
      </c>
      <c r="D1353" s="140">
        <v>1.623101724349046</v>
      </c>
      <c r="E1353" s="140">
        <v>2.865970748801689</v>
      </c>
      <c r="F1353" s="140">
        <v>1.674659243290469</v>
      </c>
      <c r="G1353" s="140">
        <v>1.617672548496437</v>
      </c>
      <c r="H1353" s="140">
        <v>1.744540527323866</v>
      </c>
      <c r="I1353" s="140">
        <v>2.368209135915218</v>
      </c>
      <c r="J1353" s="140">
        <v>2.539239705744811</v>
      </c>
      <c r="K1353" s="140">
        <v>1.31092079221243</v>
      </c>
    </row>
    <row r="1354" spans="8:8" ht="14.4">
      <c r="A1354" s="53">
        <v>42213.0</v>
      </c>
      <c r="B1354" s="140">
        <v>1.006583057140221</v>
      </c>
      <c r="C1354" s="140">
        <v>1.649433765237419</v>
      </c>
      <c r="D1354" s="140">
        <v>1.558808307600052</v>
      </c>
      <c r="E1354" s="140">
        <v>2.84621566873525</v>
      </c>
      <c r="F1354" s="140">
        <v>1.629960598864806</v>
      </c>
      <c r="G1354" s="140">
        <v>1.599064204480536</v>
      </c>
      <c r="H1354" s="140">
        <v>1.72909979910916</v>
      </c>
      <c r="I1354" s="140">
        <v>2.326787950363729</v>
      </c>
      <c r="J1354" s="140">
        <v>2.434914043165159</v>
      </c>
      <c r="K1354" s="140">
        <v>1.336857269699324</v>
      </c>
    </row>
    <row r="1355" spans="8:8" ht="14.4">
      <c r="A1355" s="53">
        <v>42214.0</v>
      </c>
      <c r="B1355" s="140">
        <v>1.051786674695058</v>
      </c>
      <c r="C1355" s="140">
        <v>1.736499153131774</v>
      </c>
      <c r="D1355" s="140">
        <v>1.639748221728517</v>
      </c>
      <c r="E1355" s="140">
        <v>3.086954240422346</v>
      </c>
      <c r="F1355" s="140">
        <v>1.718654887710628</v>
      </c>
      <c r="G1355" s="140">
        <v>1.660044950698098</v>
      </c>
      <c r="H1355" s="140">
        <v>1.792976019694352</v>
      </c>
      <c r="I1355" s="140">
        <v>2.424171663584054</v>
      </c>
      <c r="J1355" s="140">
        <v>2.548597324890831</v>
      </c>
      <c r="K1355" s="140">
        <v>1.341359652662321</v>
      </c>
    </row>
    <row r="1356" spans="8:8" ht="14.4">
      <c r="A1356" s="53">
        <v>42215.0</v>
      </c>
      <c r="B1356" s="140">
        <v>1.025591529002367</v>
      </c>
      <c r="C1356" s="140">
        <v>1.688960076390059</v>
      </c>
      <c r="D1356" s="140">
        <v>1.593977512471137</v>
      </c>
      <c r="E1356" s="140">
        <v>3.136190718404204</v>
      </c>
      <c r="F1356" s="140">
        <v>1.670764756377703</v>
      </c>
      <c r="G1356" s="140">
        <v>1.60608237035214</v>
      </c>
      <c r="H1356" s="140">
        <v>1.749177461685752</v>
      </c>
      <c r="I1356" s="140">
        <v>2.330401107351045</v>
      </c>
      <c r="J1356" s="140">
        <v>2.456844541139036</v>
      </c>
      <c r="K1356" s="140">
        <v>1.306002736393119</v>
      </c>
    </row>
    <row r="1357" spans="8:8" ht="14.4">
      <c r="A1357" s="53">
        <v>42216.0</v>
      </c>
      <c r="B1357" s="140">
        <v>1.016033408860842</v>
      </c>
      <c r="C1357" s="140">
        <v>1.672830525427625</v>
      </c>
      <c r="D1357" s="140">
        <v>1.566420655899557</v>
      </c>
      <c r="E1357" s="140">
        <v>2.909315805921452</v>
      </c>
      <c r="F1357" s="140">
        <v>1.658556320665269</v>
      </c>
      <c r="G1357" s="140">
        <v>1.604218987181167</v>
      </c>
      <c r="H1357" s="140">
        <v>1.730954552416183</v>
      </c>
      <c r="I1357" s="140">
        <v>2.32997808796342</v>
      </c>
      <c r="J1357" s="140">
        <v>2.41782078861001</v>
      </c>
      <c r="K1357" s="140">
        <v>1.306219201007411</v>
      </c>
    </row>
    <row r="1358" spans="8:8" ht="14.4">
      <c r="A1358" s="53">
        <v>42219.0</v>
      </c>
      <c r="B1358" s="140">
        <v>0.9984777485659483</v>
      </c>
      <c r="C1358" s="140">
        <v>1.618373092936449</v>
      </c>
      <c r="D1358" s="140">
        <v>1.498597181313252</v>
      </c>
      <c r="E1358" s="140">
        <v>2.658491554794918</v>
      </c>
      <c r="F1358" s="140">
        <v>1.639042737771469</v>
      </c>
      <c r="G1358" s="140">
        <v>1.583826809717237</v>
      </c>
      <c r="H1358" s="140">
        <v>1.691617590306137</v>
      </c>
      <c r="I1358" s="140">
        <v>2.291515320576905</v>
      </c>
      <c r="J1358" s="140">
        <v>2.308315434296033</v>
      </c>
      <c r="K1358" s="140">
        <v>1.325510091284536</v>
      </c>
    </row>
    <row r="1359" spans="8:8" ht="14.4">
      <c r="A1359" s="53">
        <v>42220.0</v>
      </c>
      <c r="B1359" s="140">
        <v>1.045185381031527</v>
      </c>
      <c r="C1359" s="140">
        <v>1.708084840798807</v>
      </c>
      <c r="D1359" s="140">
        <v>1.589651088763047</v>
      </c>
      <c r="E1359" s="140">
        <v>2.894890823180559</v>
      </c>
      <c r="F1359" s="140">
        <v>1.720448470206712</v>
      </c>
      <c r="G1359" s="140">
        <v>1.648011574812855</v>
      </c>
      <c r="H1359" s="140">
        <v>1.762123276920666</v>
      </c>
      <c r="I1359" s="140">
        <v>2.399532239582253</v>
      </c>
      <c r="J1359" s="140">
        <v>2.442884411005512</v>
      </c>
      <c r="K1359" s="140">
        <v>1.345360296900648</v>
      </c>
    </row>
    <row r="1360" spans="8:8" ht="14.4">
      <c r="A1360" s="53">
        <v>42221.0</v>
      </c>
      <c r="B1360" s="140">
        <v>1.03396562894865</v>
      </c>
      <c r="C1360" s="140">
        <v>1.696656891514976</v>
      </c>
      <c r="D1360" s="140">
        <v>1.569969353940243</v>
      </c>
      <c r="E1360" s="140">
        <v>2.904318636990527</v>
      </c>
      <c r="F1360" s="140">
        <v>1.708117868462986</v>
      </c>
      <c r="G1360" s="140">
        <v>1.6111889234416</v>
      </c>
      <c r="H1360" s="140">
        <v>1.739801514751068</v>
      </c>
      <c r="I1360" s="140">
        <v>2.377512178158227</v>
      </c>
      <c r="J1360" s="140">
        <v>2.402205415302108</v>
      </c>
      <c r="K1360" s="140">
        <v>1.314200702779334</v>
      </c>
    </row>
    <row r="1361" spans="8:8" ht="14.4">
      <c r="A1361" s="53">
        <v>42222.0</v>
      </c>
      <c r="B1361" s="140">
        <v>1.033579224238602</v>
      </c>
      <c r="C1361" s="140">
        <v>1.696935954516919</v>
      </c>
      <c r="D1361" s="140">
        <v>1.58361754612586</v>
      </c>
      <c r="E1361" s="140">
        <v>2.846547760777053</v>
      </c>
      <c r="F1361" s="140">
        <v>1.693160260431304</v>
      </c>
      <c r="G1361" s="140">
        <v>1.58221819255866</v>
      </c>
      <c r="H1361" s="140">
        <v>1.723323727663084</v>
      </c>
      <c r="I1361" s="140">
        <v>2.357559589903623</v>
      </c>
      <c r="J1361" s="140">
        <v>2.390245367647476</v>
      </c>
      <c r="K1361" s="140">
        <v>1.30323809143206</v>
      </c>
    </row>
    <row r="1362" spans="8:8" ht="14.4">
      <c r="A1362" s="53">
        <v>42223.0</v>
      </c>
      <c r="B1362" s="140">
        <v>1.060459362828486</v>
      </c>
      <c r="C1362" s="140">
        <v>1.743414135939536</v>
      </c>
      <c r="D1362" s="140">
        <v>1.646793506027986</v>
      </c>
      <c r="E1362" s="140">
        <v>2.956937990080354</v>
      </c>
      <c r="F1362" s="140">
        <v>1.740013839781195</v>
      </c>
      <c r="G1362" s="140">
        <v>1.624482716168291</v>
      </c>
      <c r="H1362" s="140">
        <v>1.76966664079441</v>
      </c>
      <c r="I1362" s="140">
        <v>2.419985909742799</v>
      </c>
      <c r="J1362" s="140">
        <v>2.485013732461072</v>
      </c>
      <c r="K1362" s="140">
        <v>1.318122158137438</v>
      </c>
    </row>
    <row r="1363" spans="8:8" ht="14.4">
      <c r="A1363" s="53">
        <v>42226.0</v>
      </c>
      <c r="B1363" s="140">
        <v>1.112347144925479</v>
      </c>
      <c r="C1363" s="140">
        <v>1.832432446346715</v>
      </c>
      <c r="D1363" s="140">
        <v>1.729856247370693</v>
      </c>
      <c r="E1363" s="140">
        <v>3.171470977686312</v>
      </c>
      <c r="F1363" s="140">
        <v>1.829723674200751</v>
      </c>
      <c r="G1363" s="140">
        <v>1.700517619507238</v>
      </c>
      <c r="H1363" s="140">
        <v>1.84607025961614</v>
      </c>
      <c r="I1363" s="140">
        <v>2.53032932808578</v>
      </c>
      <c r="J1363" s="140">
        <v>2.607605667572764</v>
      </c>
      <c r="K1363" s="140">
        <v>1.368184794539473</v>
      </c>
    </row>
    <row r="1364" spans="8:8" ht="14.4">
      <c r="A1364" s="53">
        <v>42227.0</v>
      </c>
      <c r="B1364" s="140">
        <v>1.126595665210344</v>
      </c>
      <c r="C1364" s="140">
        <v>1.845372676631209</v>
      </c>
      <c r="D1364" s="140">
        <v>1.73378476405109</v>
      </c>
      <c r="E1364" s="140">
        <v>3.160130295232902</v>
      </c>
      <c r="F1364" s="140">
        <v>1.819303512152273</v>
      </c>
      <c r="G1364" s="140">
        <v>1.715499334463112</v>
      </c>
      <c r="H1364" s="140">
        <v>1.876478396012211</v>
      </c>
      <c r="I1364" s="140">
        <v>2.52157064781056</v>
      </c>
      <c r="J1364" s="140">
        <v>2.608990461717861</v>
      </c>
      <c r="K1364" s="140">
        <v>1.349720384398766</v>
      </c>
    </row>
    <row r="1365" spans="8:8" ht="14.4">
      <c r="A1365" s="53">
        <v>42228.0</v>
      </c>
      <c r="B1365" s="140">
        <v>1.112286510798936</v>
      </c>
      <c r="C1365" s="140">
        <v>1.821068079318332</v>
      </c>
      <c r="D1365" s="140">
        <v>1.703536518941187</v>
      </c>
      <c r="E1365" s="140">
        <v>3.165427163279304</v>
      </c>
      <c r="F1365" s="140">
        <v>1.805855433909807</v>
      </c>
      <c r="G1365" s="140">
        <v>1.690812166794963</v>
      </c>
      <c r="H1365" s="140">
        <v>1.859275194316314</v>
      </c>
      <c r="I1365" s="140">
        <v>2.482130269062999</v>
      </c>
      <c r="J1365" s="140">
        <v>2.557331125229179</v>
      </c>
      <c r="K1365" s="140">
        <v>1.331236694703518</v>
      </c>
    </row>
    <row r="1366" spans="8:8" ht="14.4">
      <c r="A1366" s="53">
        <v>42229.0</v>
      </c>
      <c r="B1366" s="140">
        <v>1.138491074055544</v>
      </c>
      <c r="C1366" s="140">
        <v>1.863558803241539</v>
      </c>
      <c r="D1366" s="140">
        <v>1.750337412482063</v>
      </c>
      <c r="E1366" s="140">
        <v>3.207129690156535</v>
      </c>
      <c r="F1366" s="140">
        <v>1.851690838838457</v>
      </c>
      <c r="G1366" s="140">
        <v>1.740460084345366</v>
      </c>
      <c r="H1366" s="140">
        <v>1.89915693286354</v>
      </c>
      <c r="I1366" s="140">
        <v>2.522619075018057</v>
      </c>
      <c r="J1366" s="140">
        <v>2.630207665067936</v>
      </c>
      <c r="K1366" s="140">
        <v>1.337906431877165</v>
      </c>
    </row>
    <row r="1367" spans="8:8" ht="14.4">
      <c r="A1367" s="53">
        <v>42230.0</v>
      </c>
      <c r="B1367" s="140">
        <v>1.141877996578214</v>
      </c>
      <c r="C1367" s="140">
        <v>1.87496762274318</v>
      </c>
      <c r="D1367" s="140">
        <v>1.757299380932874</v>
      </c>
      <c r="E1367" s="140">
        <v>3.180217326257476</v>
      </c>
      <c r="F1367" s="140">
        <v>1.862487025654434</v>
      </c>
      <c r="G1367" s="140">
        <v>1.779854769011476</v>
      </c>
      <c r="H1367" s="140">
        <v>1.913875514490383</v>
      </c>
      <c r="I1367" s="140">
        <v>2.542206872173741</v>
      </c>
      <c r="J1367" s="140">
        <v>2.631765379359026</v>
      </c>
      <c r="K1367" s="140">
        <v>1.339270462169083</v>
      </c>
    </row>
    <row r="1368" spans="8:8" ht="14.4">
      <c r="A1368" s="53">
        <v>42233.0</v>
      </c>
      <c r="B1368" s="140">
        <v>1.166365738066234</v>
      </c>
      <c r="C1368" s="140">
        <v>1.894136619569924</v>
      </c>
      <c r="D1368" s="140">
        <v>1.782254589505605</v>
      </c>
      <c r="E1368" s="140">
        <v>3.218761477350808</v>
      </c>
      <c r="F1368" s="140">
        <v>1.90513444494508</v>
      </c>
      <c r="G1368" s="140">
        <v>1.829554225267496</v>
      </c>
      <c r="H1368" s="140">
        <v>1.943857681652584</v>
      </c>
      <c r="I1368" s="140">
        <v>2.57545530161311</v>
      </c>
      <c r="J1368" s="140">
        <v>2.641903793870354</v>
      </c>
      <c r="K1368" s="140">
        <v>1.319909457504354</v>
      </c>
    </row>
    <row r="1369" spans="8:8" ht="14.4">
      <c r="A1369" s="53">
        <v>42234.0</v>
      </c>
      <c r="B1369" s="140">
        <v>1.08122844892986</v>
      </c>
      <c r="C1369" s="140">
        <v>1.75566291152949</v>
      </c>
      <c r="D1369" s="140">
        <v>1.641647834845835</v>
      </c>
      <c r="E1369" s="140">
        <v>2.975313169470779</v>
      </c>
      <c r="F1369" s="140">
        <v>1.762186079524567</v>
      </c>
      <c r="G1369" s="140">
        <v>1.695903281498449</v>
      </c>
      <c r="H1369" s="140">
        <v>1.820403718993312</v>
      </c>
      <c r="I1369" s="140">
        <v>2.400679377147524</v>
      </c>
      <c r="J1369" s="140">
        <v>2.455966221169612</v>
      </c>
      <c r="K1369" s="140">
        <v>1.260676465843261</v>
      </c>
    </row>
    <row r="1370" spans="8:8" ht="14.4">
      <c r="A1370" s="53">
        <v>42235.0</v>
      </c>
      <c r="B1370" s="140">
        <v>1.104260662254722</v>
      </c>
      <c r="C1370" s="140">
        <v>1.794792264569254</v>
      </c>
      <c r="D1370" s="140">
        <v>1.673239460264767</v>
      </c>
      <c r="E1370" s="140">
        <v>3.010826822059849</v>
      </c>
      <c r="F1370" s="140">
        <v>1.795308645851667</v>
      </c>
      <c r="G1370" s="140">
        <v>1.737101154346736</v>
      </c>
      <c r="H1370" s="140">
        <v>1.856877953827823</v>
      </c>
      <c r="I1370" s="140">
        <v>2.455894576735065</v>
      </c>
      <c r="J1370" s="140">
        <v>2.524267122471522</v>
      </c>
      <c r="K1370" s="140">
        <v>1.27222422338549</v>
      </c>
    </row>
    <row r="1371" spans="8:8" ht="14.4">
      <c r="A1371" s="53">
        <v>42236.0</v>
      </c>
      <c r="B1371" s="140">
        <v>1.071745041144653</v>
      </c>
      <c r="C1371" s="140">
        <v>1.721735657082534</v>
      </c>
      <c r="D1371" s="140">
        <v>1.611361388565997</v>
      </c>
      <c r="E1371" s="140">
        <v>2.816048729286186</v>
      </c>
      <c r="F1371" s="140">
        <v>1.729763686194969</v>
      </c>
      <c r="G1371" s="140">
        <v>1.658810030528279</v>
      </c>
      <c r="H1371" s="140">
        <v>1.798564038537172</v>
      </c>
      <c r="I1371" s="140">
        <v>2.369962464556405</v>
      </c>
      <c r="J1371" s="140">
        <v>2.481898908254992</v>
      </c>
      <c r="K1371" s="140">
        <v>1.236872690738144</v>
      </c>
    </row>
    <row r="1372" spans="8:8" ht="14.4">
      <c r="A1372" s="53">
        <v>42237.0</v>
      </c>
      <c r="B1372" s="140">
        <v>1.018938123925331</v>
      </c>
      <c r="C1372" s="140">
        <v>1.624926529972326</v>
      </c>
      <c r="D1372" s="140">
        <v>1.53081995508563</v>
      </c>
      <c r="E1372" s="140">
        <v>2.709193493377101</v>
      </c>
      <c r="F1372" s="140">
        <v>1.647028012641492</v>
      </c>
      <c r="G1372" s="140">
        <v>1.569328889154993</v>
      </c>
      <c r="H1372" s="140">
        <v>1.708230271200377</v>
      </c>
      <c r="I1372" s="140">
        <v>2.258620218598015</v>
      </c>
      <c r="J1372" s="140">
        <v>2.335608445238131</v>
      </c>
      <c r="K1372" s="140">
        <v>1.187729805688864</v>
      </c>
    </row>
    <row r="1373" spans="8:8" ht="14.4">
      <c r="A1373" s="53">
        <v>42240.0</v>
      </c>
      <c r="B1373" s="140">
        <v>0.9381939997786547</v>
      </c>
      <c r="C1373" s="140">
        <v>1.49299367690268</v>
      </c>
      <c r="D1373" s="140">
        <v>1.4029292895764</v>
      </c>
      <c r="E1373" s="140">
        <v>2.474684443074114</v>
      </c>
      <c r="F1373" s="140">
        <v>1.520538829610341</v>
      </c>
      <c r="G1373" s="140">
        <v>1.438333329168406</v>
      </c>
      <c r="H1373" s="140">
        <v>1.575367171682576</v>
      </c>
      <c r="I1373" s="140">
        <v>2.071536088744838</v>
      </c>
      <c r="J1373" s="140">
        <v>2.156105388458077</v>
      </c>
      <c r="K1373" s="140">
        <v>1.07711485823007</v>
      </c>
    </row>
    <row r="1374" spans="8:8" ht="14.4">
      <c r="A1374" s="53">
        <v>42241.0</v>
      </c>
      <c r="B1374" s="140">
        <v>0.8649413400216663</v>
      </c>
      <c r="C1374" s="140">
        <v>1.378276467086368</v>
      </c>
      <c r="D1374" s="140">
        <v>1.288957532778385</v>
      </c>
      <c r="E1374" s="140">
        <v>2.263522826464406</v>
      </c>
      <c r="F1374" s="140">
        <v>1.414112625025672</v>
      </c>
      <c r="G1374" s="140">
        <v>1.340995349645051</v>
      </c>
      <c r="H1374" s="140">
        <v>1.476775253818024</v>
      </c>
      <c r="I1374" s="140">
        <v>1.920764181247415</v>
      </c>
      <c r="J1374" s="140">
        <v>1.997252109639172</v>
      </c>
      <c r="K1374" s="140">
        <v>1.002870230748027</v>
      </c>
    </row>
    <row r="1375" spans="8:8" ht="14.4">
      <c r="A1375" s="53">
        <v>42242.0</v>
      </c>
      <c r="B1375" s="140">
        <v>0.8296424421480756</v>
      </c>
      <c r="C1375" s="140">
        <v>1.33696304947366</v>
      </c>
      <c r="D1375" s="140">
        <v>1.226197441844028</v>
      </c>
      <c r="E1375" s="140">
        <v>2.078611223272661</v>
      </c>
      <c r="F1375" s="140">
        <v>1.366800886072995</v>
      </c>
      <c r="G1375" s="140">
        <v>1.312634245913666</v>
      </c>
      <c r="H1375" s="140">
        <v>1.458922192668702</v>
      </c>
      <c r="I1375" s="140">
        <v>1.899127553176615</v>
      </c>
      <c r="J1375" s="140">
        <v>1.899231107292752</v>
      </c>
      <c r="K1375" s="140">
        <v>1.031121170089272</v>
      </c>
    </row>
    <row r="1376" spans="8:8" ht="14.4">
      <c r="A1376" s="53">
        <v>42243.0</v>
      </c>
      <c r="B1376" s="140">
        <v>0.8577124822874388</v>
      </c>
      <c r="C1376" s="140">
        <v>1.397742338242525</v>
      </c>
      <c r="D1376" s="140">
        <v>1.271730574699506</v>
      </c>
      <c r="E1376" s="140">
        <v>2.181099173280662</v>
      </c>
      <c r="F1376" s="140">
        <v>1.42604711677508</v>
      </c>
      <c r="G1376" s="140">
        <v>1.355497456534068</v>
      </c>
      <c r="H1376" s="140">
        <v>1.512044101852704</v>
      </c>
      <c r="I1376" s="140">
        <v>1.979137735898303</v>
      </c>
      <c r="J1376" s="140">
        <v>1.961097150235446</v>
      </c>
      <c r="K1376" s="140">
        <v>1.111647929973584</v>
      </c>
    </row>
    <row r="1377" spans="8:8" ht="14.4">
      <c r="A1377" s="53">
        <v>42244.0</v>
      </c>
      <c r="B1377" s="140">
        <v>0.907832719219346</v>
      </c>
      <c r="C1377" s="140">
        <v>1.485202669693384</v>
      </c>
      <c r="D1377" s="140">
        <v>1.357204094492631</v>
      </c>
      <c r="E1377" s="140">
        <v>2.362869758139622</v>
      </c>
      <c r="F1377" s="140">
        <v>1.508904908142595</v>
      </c>
      <c r="G1377" s="140">
        <v>1.435538206898071</v>
      </c>
      <c r="H1377" s="140">
        <v>1.585968822013219</v>
      </c>
      <c r="I1377" s="140">
        <v>2.085396715787397</v>
      </c>
      <c r="J1377" s="140">
        <v>2.074703056073756</v>
      </c>
      <c r="K1377" s="140">
        <v>1.132682804399949</v>
      </c>
    </row>
    <row r="1378" spans="8:8" ht="14.4">
      <c r="A1378" s="53">
        <v>42247.0</v>
      </c>
      <c r="B1378" s="140">
        <v>0.8873644162769364</v>
      </c>
      <c r="C1378" s="140">
        <v>1.458371664644273</v>
      </c>
      <c r="D1378" s="140">
        <v>1.33082415011083</v>
      </c>
      <c r="E1378" s="140">
        <v>2.422558474699189</v>
      </c>
      <c r="F1378" s="140">
        <v>1.493082939774009</v>
      </c>
      <c r="G1378" s="140">
        <v>1.41149389941965</v>
      </c>
      <c r="H1378" s="140">
        <v>1.537498625157133</v>
      </c>
      <c r="I1378" s="140">
        <v>2.025636679474822</v>
      </c>
      <c r="J1378" s="140">
        <v>1.994302262406837</v>
      </c>
      <c r="K1378" s="140">
        <v>1.147765590472153</v>
      </c>
    </row>
    <row r="1379" spans="8:8" ht="14.4">
      <c r="A1379" s="53">
        <v>42248.0</v>
      </c>
      <c r="B1379" s="140">
        <v>0.8583919954942051</v>
      </c>
      <c r="C1379" s="140">
        <v>1.382516413047799</v>
      </c>
      <c r="D1379" s="140">
        <v>1.258969452386814</v>
      </c>
      <c r="E1379" s="140">
        <v>2.246578448107102</v>
      </c>
      <c r="F1379" s="140">
        <v>1.442809908859525</v>
      </c>
      <c r="G1379" s="140">
        <v>1.37242611039219</v>
      </c>
      <c r="H1379" s="140">
        <v>1.469280967427954</v>
      </c>
      <c r="I1379" s="140">
        <v>1.930673170989415</v>
      </c>
      <c r="J1379" s="140">
        <v>1.89712389679598</v>
      </c>
      <c r="K1379" s="140">
        <v>1.168856236586866</v>
      </c>
    </row>
    <row r="1380" spans="8:8" ht="14.4">
      <c r="A1380" s="53">
        <v>42249.0</v>
      </c>
      <c r="B1380" s="140">
        <v>0.8393566929571034</v>
      </c>
      <c r="C1380" s="140">
        <v>1.346188022392919</v>
      </c>
      <c r="D1380" s="140">
        <v>1.222078707812496</v>
      </c>
      <c r="E1380" s="140">
        <v>2.107368000067307</v>
      </c>
      <c r="F1380" s="140">
        <v>1.435098983693806</v>
      </c>
      <c r="G1380" s="140">
        <v>1.341114694526369</v>
      </c>
      <c r="H1380" s="140">
        <v>1.444226984921081</v>
      </c>
      <c r="I1380" s="140">
        <v>1.918123322667606</v>
      </c>
      <c r="J1380" s="140">
        <v>1.854740288102394</v>
      </c>
      <c r="K1380" s="140">
        <v>1.179734784984923</v>
      </c>
    </row>
    <row r="1381" spans="8:8" ht="14.4">
      <c r="A1381" s="53">
        <v>42254.0</v>
      </c>
      <c r="B1381" s="140">
        <v>0.8396910843920667</v>
      </c>
      <c r="C1381" s="140">
        <v>1.353759336634313</v>
      </c>
      <c r="D1381" s="140">
        <v>1.224526249768084</v>
      </c>
      <c r="E1381" s="140">
        <v>2.019449706230814</v>
      </c>
      <c r="F1381" s="140">
        <v>1.417806082357118</v>
      </c>
      <c r="G1381" s="140">
        <v>1.321510872974117</v>
      </c>
      <c r="H1381" s="140">
        <v>1.438802986142105</v>
      </c>
      <c r="I1381" s="140">
        <v>1.920699942507926</v>
      </c>
      <c r="J1381" s="140">
        <v>1.88169103466272</v>
      </c>
      <c r="K1381" s="140">
        <v>1.120916325013983</v>
      </c>
    </row>
    <row r="1382" spans="8:8" ht="14.4">
      <c r="A1382" s="53">
        <v>42255.0</v>
      </c>
      <c r="B1382" s="140">
        <v>0.8671170911998966</v>
      </c>
      <c r="C1382" s="140">
        <v>1.408378154700324</v>
      </c>
      <c r="D1382" s="140">
        <v>1.274481493145298</v>
      </c>
      <c r="E1382" s="140">
        <v>2.067873569461752</v>
      </c>
      <c r="F1382" s="140">
        <v>1.463058524957787</v>
      </c>
      <c r="G1382" s="140">
        <v>1.366033138241254</v>
      </c>
      <c r="H1382" s="140">
        <v>1.484640185847048</v>
      </c>
      <c r="I1382" s="140">
        <v>2.007788230693849</v>
      </c>
      <c r="J1382" s="140">
        <v>1.965650446398518</v>
      </c>
      <c r="K1382" s="140">
        <v>1.148979609926548</v>
      </c>
    </row>
    <row r="1383" spans="8:8" ht="14.4">
      <c r="A1383" s="53">
        <v>42256.0</v>
      </c>
      <c r="B1383" s="140">
        <v>0.8957633926109506</v>
      </c>
      <c r="C1383" s="140">
        <v>1.459518372922267</v>
      </c>
      <c r="D1383" s="140">
        <v>1.32349928570153</v>
      </c>
      <c r="E1383" s="140">
        <v>2.134145583662702</v>
      </c>
      <c r="F1383" s="140">
        <v>1.501837182254274</v>
      </c>
      <c r="G1383" s="140">
        <v>1.408613068303687</v>
      </c>
      <c r="H1383" s="140">
        <v>1.524353498316887</v>
      </c>
      <c r="I1383" s="140">
        <v>2.054090798964406</v>
      </c>
      <c r="J1383" s="140">
        <v>2.033724359768859</v>
      </c>
      <c r="K1383" s="140">
        <v>1.166513289879545</v>
      </c>
    </row>
    <row r="1384" spans="8:8" ht="14.4">
      <c r="A1384" s="53">
        <v>42257.0</v>
      </c>
      <c r="B1384" s="140">
        <v>0.8773071218233258</v>
      </c>
      <c r="C1384" s="140">
        <v>1.432219138098936</v>
      </c>
      <c r="D1384" s="140">
        <v>1.303414735596775</v>
      </c>
      <c r="E1384" s="140">
        <v>2.150117362313111</v>
      </c>
      <c r="F1384" s="140">
        <v>1.478028943170722</v>
      </c>
      <c r="G1384" s="140">
        <v>1.392383324135224</v>
      </c>
      <c r="H1384" s="140">
        <v>1.504576336675865</v>
      </c>
      <c r="I1384" s="140">
        <v>2.028855231509146</v>
      </c>
      <c r="J1384" s="140">
        <v>1.991135452151106</v>
      </c>
      <c r="K1384" s="140">
        <v>1.163798266352127</v>
      </c>
    </row>
    <row r="1385" spans="8:8" ht="14.4">
      <c r="A1385" s="53">
        <v>42258.0</v>
      </c>
      <c r="B1385" s="140">
        <v>0.8789430059295872</v>
      </c>
      <c r="C1385" s="140">
        <v>1.441553481373737</v>
      </c>
      <c r="D1385" s="140">
        <v>1.305236580605705</v>
      </c>
      <c r="E1385" s="140">
        <v>2.133138394963045</v>
      </c>
      <c r="F1385" s="140">
        <v>1.486988368566079</v>
      </c>
      <c r="G1385" s="140">
        <v>1.415005820904972</v>
      </c>
      <c r="H1385" s="140">
        <v>1.512183644944638</v>
      </c>
      <c r="I1385" s="140">
        <v>2.028927001854203</v>
      </c>
      <c r="J1385" s="140">
        <v>2.018690363997615</v>
      </c>
      <c r="K1385" s="140">
        <v>1.156498860738029</v>
      </c>
    </row>
    <row r="1386" spans="8:8" ht="14.4">
      <c r="A1386" s="53">
        <v>42261.0</v>
      </c>
      <c r="B1386" s="140">
        <v>0.8289852240530329</v>
      </c>
      <c r="C1386" s="140">
        <v>1.362518884758712</v>
      </c>
      <c r="D1386" s="140">
        <v>1.221998302038053</v>
      </c>
      <c r="E1386" s="140">
        <v>1.992217583505523</v>
      </c>
      <c r="F1386" s="140">
        <v>1.424060003393594</v>
      </c>
      <c r="G1386" s="140">
        <v>1.345704724685394</v>
      </c>
      <c r="H1386" s="140">
        <v>1.434087904760956</v>
      </c>
      <c r="I1386" s="140">
        <v>1.920438045815851</v>
      </c>
      <c r="J1386" s="140">
        <v>1.882715941359027</v>
      </c>
      <c r="K1386" s="140">
        <v>1.161725682420093</v>
      </c>
    </row>
    <row r="1387" spans="8:8" ht="14.4">
      <c r="A1387" s="53">
        <v>42262.0</v>
      </c>
      <c r="B1387" s="140">
        <v>0.7838925364323359</v>
      </c>
      <c r="C1387" s="140">
        <v>1.289850376646212</v>
      </c>
      <c r="D1387" s="140">
        <v>1.144389498079922</v>
      </c>
      <c r="E1387" s="140">
        <v>1.827672851183278</v>
      </c>
      <c r="F1387" s="140">
        <v>1.361318460678739</v>
      </c>
      <c r="G1387" s="140">
        <v>1.281258919892762</v>
      </c>
      <c r="H1387" s="140">
        <v>1.372438588218057</v>
      </c>
      <c r="I1387" s="140">
        <v>1.836751124515116</v>
      </c>
      <c r="J1387" s="140">
        <v>1.774878957815639</v>
      </c>
      <c r="K1387" s="140">
        <v>1.136829604891347</v>
      </c>
    </row>
    <row r="1388" spans="8:8" ht="14.4">
      <c r="A1388" s="53">
        <v>42263.0</v>
      </c>
      <c r="B1388" s="140">
        <v>0.8338649101168633</v>
      </c>
      <c r="C1388" s="140">
        <v>1.382397081526274</v>
      </c>
      <c r="D1388" s="140">
        <v>1.229462922902337</v>
      </c>
      <c r="E1388" s="140">
        <v>1.950319262832846</v>
      </c>
      <c r="F1388" s="140">
        <v>1.441212156442494</v>
      </c>
      <c r="G1388" s="140">
        <v>1.35944561286321</v>
      </c>
      <c r="H1388" s="140">
        <v>1.45368550023734</v>
      </c>
      <c r="I1388" s="140">
        <v>1.959927721842613</v>
      </c>
      <c r="J1388" s="140">
        <v>1.894637952831741</v>
      </c>
      <c r="K1388" s="140">
        <v>1.165719217524195</v>
      </c>
    </row>
    <row r="1389" spans="8:8" ht="14.4">
      <c r="A1389" s="53">
        <v>42264.0</v>
      </c>
      <c r="B1389" s="140">
        <v>0.8187248054843353</v>
      </c>
      <c r="C1389" s="140">
        <v>1.363657856990393</v>
      </c>
      <c r="D1389" s="140">
        <v>1.202857047125641</v>
      </c>
      <c r="E1389" s="140">
        <v>1.898247111950996</v>
      </c>
      <c r="F1389" s="140">
        <v>1.413552514426843</v>
      </c>
      <c r="G1389" s="140">
        <v>1.325282152271897</v>
      </c>
      <c r="H1389" s="140">
        <v>1.4170032178763</v>
      </c>
      <c r="I1389" s="140">
        <v>1.914281641692833</v>
      </c>
      <c r="J1389" s="140">
        <v>1.88331063122506</v>
      </c>
      <c r="K1389" s="140">
        <v>1.142072305620338</v>
      </c>
    </row>
    <row r="1390" spans="8:8" ht="14.4">
      <c r="A1390" s="53">
        <v>42265.0</v>
      </c>
      <c r="B1390" s="140">
        <v>0.8248659221733601</v>
      </c>
      <c r="C1390" s="140">
        <v>1.383973677045696</v>
      </c>
      <c r="D1390" s="140">
        <v>1.220316244747686</v>
      </c>
      <c r="E1390" s="140">
        <v>1.899067644873122</v>
      </c>
      <c r="F1390" s="140">
        <v>1.42258807768261</v>
      </c>
      <c r="G1390" s="140">
        <v>1.33390691300353</v>
      </c>
      <c r="H1390" s="140">
        <v>1.432282344398638</v>
      </c>
      <c r="I1390" s="140">
        <v>1.931437442173337</v>
      </c>
      <c r="J1390" s="140">
        <v>1.920906628664026</v>
      </c>
      <c r="K1390" s="140">
        <v>1.143167782127162</v>
      </c>
    </row>
    <row r="1391" spans="8:8" ht="14.4">
      <c r="A1391" s="53">
        <v>42268.0</v>
      </c>
      <c r="B1391" s="140">
        <v>0.8458862648225813</v>
      </c>
      <c r="C1391" s="140">
        <v>1.431348487034218</v>
      </c>
      <c r="D1391" s="140">
        <v>1.273394503988899</v>
      </c>
      <c r="E1391" s="140">
        <v>2.02813596266476</v>
      </c>
      <c r="F1391" s="140">
        <v>1.455966612762297</v>
      </c>
      <c r="G1391" s="140">
        <v>1.368811188174082</v>
      </c>
      <c r="H1391" s="140">
        <v>1.471381524961795</v>
      </c>
      <c r="I1391" s="140">
        <v>1.996218777878002</v>
      </c>
      <c r="J1391" s="140">
        <v>2.003555621474179</v>
      </c>
      <c r="K1391" s="140">
        <v>1.147599433277489</v>
      </c>
    </row>
    <row r="1392" spans="8:8" ht="14.4">
      <c r="A1392" s="53">
        <v>42269.0</v>
      </c>
      <c r="B1392" s="140">
        <v>0.8517661461351501</v>
      </c>
      <c r="C1392" s="140">
        <v>1.433788520591765</v>
      </c>
      <c r="D1392" s="140">
        <v>1.287366392066566</v>
      </c>
      <c r="E1392" s="140">
        <v>2.048348308434675</v>
      </c>
      <c r="F1392" s="140">
        <v>1.460980857184255</v>
      </c>
      <c r="G1392" s="140">
        <v>1.382633673550735</v>
      </c>
      <c r="H1392" s="140">
        <v>1.484558987335655</v>
      </c>
      <c r="I1392" s="140">
        <v>2.010245852621529</v>
      </c>
      <c r="J1392" s="140">
        <v>2.008005176623961</v>
      </c>
      <c r="K1392" s="140">
        <v>1.168336819873948</v>
      </c>
    </row>
    <row r="1393" spans="8:8" ht="14.4">
      <c r="A1393" s="53">
        <v>42270.0</v>
      </c>
      <c r="B1393" s="140">
        <v>0.8353132483106296</v>
      </c>
      <c r="C1393" s="140">
        <v>1.416621587800095</v>
      </c>
      <c r="D1393" s="140">
        <v>1.287208246965913</v>
      </c>
      <c r="E1393" s="140">
        <v>2.030080672156168</v>
      </c>
      <c r="F1393" s="140">
        <v>1.431031237553925</v>
      </c>
      <c r="G1393" s="140">
        <v>1.357192678513619</v>
      </c>
      <c r="H1393" s="140">
        <v>1.46261496144646</v>
      </c>
      <c r="I1393" s="140">
        <v>1.982864315232687</v>
      </c>
      <c r="J1393" s="140">
        <v>2.001000895850321</v>
      </c>
      <c r="K1393" s="140">
        <v>1.140811680181195</v>
      </c>
    </row>
    <row r="1394" spans="8:8" ht="14.4">
      <c r="A1394" s="53">
        <v>42271.0</v>
      </c>
      <c r="B1394" s="140">
        <v>0.8459108057196412</v>
      </c>
      <c r="C1394" s="140">
        <v>1.439572455367981</v>
      </c>
      <c r="D1394" s="140">
        <v>1.303545699117055</v>
      </c>
      <c r="E1394" s="140">
        <v>2.067681375528514</v>
      </c>
      <c r="F1394" s="140">
        <v>1.446168772366647</v>
      </c>
      <c r="G1394" s="140">
        <v>1.366753264794727</v>
      </c>
      <c r="H1394" s="140">
        <v>1.477990309976444</v>
      </c>
      <c r="I1394" s="140">
        <v>2.007750056594562</v>
      </c>
      <c r="J1394" s="140">
        <v>2.026931129841542</v>
      </c>
      <c r="K1394" s="140">
        <v>1.144069333239729</v>
      </c>
    </row>
    <row r="1395" spans="8:8" ht="14.4">
      <c r="A1395" s="53">
        <v>42272.0</v>
      </c>
      <c r="B1395" s="140">
        <v>0.822565625617927</v>
      </c>
      <c r="C1395" s="140">
        <v>1.387244271506466</v>
      </c>
      <c r="D1395" s="140">
        <v>1.256409045433251</v>
      </c>
      <c r="E1395" s="140">
        <v>1.983730383440836</v>
      </c>
      <c r="F1395" s="140">
        <v>1.416143751962973</v>
      </c>
      <c r="G1395" s="140">
        <v>1.333102291066253</v>
      </c>
      <c r="H1395" s="140">
        <v>1.437458228895556</v>
      </c>
      <c r="I1395" s="140">
        <v>1.951599235863385</v>
      </c>
      <c r="J1395" s="140">
        <v>1.940755713943492</v>
      </c>
      <c r="K1395" s="140">
        <v>1.142853986188132</v>
      </c>
    </row>
    <row r="1396" spans="8:8" ht="14.4">
      <c r="A1396" s="53">
        <v>42275.0</v>
      </c>
      <c r="B1396" s="140">
        <v>0.8294429099526903</v>
      </c>
      <c r="C1396" s="140">
        <v>1.416305953072473</v>
      </c>
      <c r="D1396" s="140">
        <v>1.279649584508813</v>
      </c>
      <c r="E1396" s="140">
        <v>2.008255984237236</v>
      </c>
      <c r="F1396" s="140">
        <v>1.427035853155733</v>
      </c>
      <c r="G1396" s="140">
        <v>1.339894748639122</v>
      </c>
      <c r="H1396" s="140">
        <v>1.455549299840576</v>
      </c>
      <c r="I1396" s="140">
        <v>1.992091187228605</v>
      </c>
      <c r="J1396" s="140">
        <v>2.006307118797538</v>
      </c>
      <c r="K1396" s="140">
        <v>1.138869830776797</v>
      </c>
    </row>
    <row r="1397" spans="8:8" ht="14.4">
      <c r="A1397" s="53">
        <v>42276.0</v>
      </c>
      <c r="B1397" s="140">
        <v>0.8106829254488942</v>
      </c>
      <c r="C1397" s="140">
        <v>1.386707461288239</v>
      </c>
      <c r="D1397" s="140">
        <v>1.255329820499936</v>
      </c>
      <c r="E1397" s="140">
        <v>1.935098695563749</v>
      </c>
      <c r="F1397" s="140">
        <v>1.39819992093242</v>
      </c>
      <c r="G1397" s="140">
        <v>1.311010670194251</v>
      </c>
      <c r="H1397" s="140">
        <v>1.437606783240301</v>
      </c>
      <c r="I1397" s="140">
        <v>1.959564179709542</v>
      </c>
      <c r="J1397" s="140">
        <v>1.974596649916568</v>
      </c>
      <c r="K1397" s="140">
        <v>1.122541670146674</v>
      </c>
    </row>
    <row r="1398" spans="8:8" ht="14.4">
      <c r="A1398" s="53">
        <v>42277.0</v>
      </c>
      <c r="B1398" s="140">
        <v>0.8130069059612952</v>
      </c>
      <c r="C1398" s="140">
        <v>1.399977520303103</v>
      </c>
      <c r="D1398" s="140">
        <v>1.266188726643602</v>
      </c>
      <c r="E1398" s="140">
        <v>2.033485681158221</v>
      </c>
      <c r="F1398" s="140">
        <v>1.399703384039315</v>
      </c>
      <c r="G1398" s="140">
        <v>1.319390996952912</v>
      </c>
      <c r="H1398" s="140">
        <v>1.441262542529994</v>
      </c>
      <c r="I1398" s="140">
        <v>1.960441273508656</v>
      </c>
      <c r="J1398" s="140">
        <v>1.972578111505919</v>
      </c>
      <c r="K1398" s="140">
        <v>1.13076798323804</v>
      </c>
    </row>
    <row r="1399" spans="8:8" ht="14.4">
      <c r="A1399" s="53">
        <v>42285.0</v>
      </c>
      <c r="B1399" s="140">
        <v>0.8412099455730755</v>
      </c>
      <c r="C1399" s="140">
        <v>1.454040049867648</v>
      </c>
      <c r="D1399" s="140">
        <v>1.324482406229273</v>
      </c>
      <c r="E1399" s="140">
        <v>2.11810224535231</v>
      </c>
      <c r="F1399" s="140">
        <v>1.4448008668574</v>
      </c>
      <c r="G1399" s="140">
        <v>1.366246447280541</v>
      </c>
      <c r="H1399" s="140">
        <v>1.493125068519647</v>
      </c>
      <c r="I1399" s="140">
        <v>2.04851739095216</v>
      </c>
      <c r="J1399" s="140">
        <v>2.059984448658622</v>
      </c>
      <c r="K1399" s="140">
        <v>1.150691940137524</v>
      </c>
    </row>
    <row r="1400" spans="8:8" ht="14.4">
      <c r="A1400" s="53">
        <v>42286.0</v>
      </c>
      <c r="B1400" s="140">
        <v>0.8579048314087038</v>
      </c>
      <c r="C1400" s="140">
        <v>1.476042589852377</v>
      </c>
      <c r="D1400" s="140">
        <v>1.351721411090411</v>
      </c>
      <c r="E1400" s="140">
        <v>2.169654126926505</v>
      </c>
      <c r="F1400" s="140">
        <v>1.460894318771564</v>
      </c>
      <c r="G1400" s="140">
        <v>1.384947568996635</v>
      </c>
      <c r="H1400" s="140">
        <v>1.505887525997546</v>
      </c>
      <c r="I1400" s="140">
        <v>2.064174826471544</v>
      </c>
      <c r="J1400" s="140">
        <v>2.090364153999343</v>
      </c>
      <c r="K1400" s="140">
        <v>1.170134988370046</v>
      </c>
    </row>
    <row r="1401" spans="8:8" ht="14.4">
      <c r="A1401" s="53">
        <v>42289.0</v>
      </c>
      <c r="B1401" s="140">
        <v>0.893456268788104</v>
      </c>
      <c r="C1401" s="140">
        <v>1.534638157974013</v>
      </c>
      <c r="D1401" s="140">
        <v>1.407956979479183</v>
      </c>
      <c r="E1401" s="140">
        <v>2.247986605876554</v>
      </c>
      <c r="F1401" s="140">
        <v>1.515739133479806</v>
      </c>
      <c r="G1401" s="140">
        <v>1.435558466474689</v>
      </c>
      <c r="H1401" s="140">
        <v>1.560368123724723</v>
      </c>
      <c r="I1401" s="140">
        <v>2.128630827022277</v>
      </c>
      <c r="J1401" s="140">
        <v>2.176115751759801</v>
      </c>
      <c r="K1401" s="140">
        <v>1.204099547561739</v>
      </c>
    </row>
    <row r="1402" spans="8:8" ht="14.4">
      <c r="A1402" s="53">
        <v>42290.0</v>
      </c>
      <c r="B1402" s="140">
        <v>0.8974576243041403</v>
      </c>
      <c r="C1402" s="140">
        <v>1.549334586423668</v>
      </c>
      <c r="D1402" s="140">
        <v>1.445552545600945</v>
      </c>
      <c r="E1402" s="140">
        <v>2.283725910215435</v>
      </c>
      <c r="F1402" s="140">
        <v>1.527844678939549</v>
      </c>
      <c r="G1402" s="140">
        <v>1.444924072436232</v>
      </c>
      <c r="H1402" s="140">
        <v>1.57470801221163</v>
      </c>
      <c r="I1402" s="140">
        <v>2.135831420549394</v>
      </c>
      <c r="J1402" s="140">
        <v>2.206862085467125</v>
      </c>
      <c r="K1402" s="140">
        <v>1.196528124559596</v>
      </c>
    </row>
    <row r="1403" spans="8:8" ht="14.4">
      <c r="A1403" s="53">
        <v>42291.0</v>
      </c>
      <c r="B1403" s="140">
        <v>0.8919303759460852</v>
      </c>
      <c r="C1403" s="140">
        <v>1.526391297334425</v>
      </c>
      <c r="D1403" s="140">
        <v>1.438145550165287</v>
      </c>
      <c r="E1403" s="140">
        <v>2.255905579817507</v>
      </c>
      <c r="F1403" s="140">
        <v>1.509290752958041</v>
      </c>
      <c r="G1403" s="140">
        <v>1.426979966985299</v>
      </c>
      <c r="H1403" s="140">
        <v>1.551988662084484</v>
      </c>
      <c r="I1403" s="140">
        <v>2.106744878007689</v>
      </c>
      <c r="J1403" s="140">
        <v>2.180295455582754</v>
      </c>
      <c r="K1403" s="140">
        <v>1.18393096995472</v>
      </c>
    </row>
    <row r="1404" spans="8:8" ht="14.4">
      <c r="A1404" s="53">
        <v>42292.0</v>
      </c>
      <c r="B1404" s="140">
        <v>0.9139532915599564</v>
      </c>
      <c r="C1404" s="140">
        <v>1.570099768339221</v>
      </c>
      <c r="D1404" s="140">
        <v>1.473882450854011</v>
      </c>
      <c r="E1404" s="140">
        <v>2.355013087157863</v>
      </c>
      <c r="F1404" s="140">
        <v>1.548092474358655</v>
      </c>
      <c r="G1404" s="140">
        <v>1.46642250274855</v>
      </c>
      <c r="H1404" s="140">
        <v>1.59279789798093</v>
      </c>
      <c r="I1404" s="140">
        <v>2.166937409688257</v>
      </c>
      <c r="J1404" s="140">
        <v>2.265360280524827</v>
      </c>
      <c r="K1404" s="140">
        <v>1.206767609973561</v>
      </c>
    </row>
    <row r="1405" spans="8:8" ht="14.4">
      <c r="A1405" s="53">
        <v>42293.0</v>
      </c>
      <c r="B1405" s="140">
        <v>0.9240999512205128</v>
      </c>
      <c r="C1405" s="140">
        <v>1.593463795843665</v>
      </c>
      <c r="D1405" s="140">
        <v>1.492785892098953</v>
      </c>
      <c r="E1405" s="140">
        <v>2.407472361971987</v>
      </c>
      <c r="F1405" s="140">
        <v>1.575813233665277</v>
      </c>
      <c r="G1405" s="140">
        <v>1.506550273875839</v>
      </c>
      <c r="H1405" s="140">
        <v>1.616100768107677</v>
      </c>
      <c r="I1405" s="140">
        <v>2.184048738938186</v>
      </c>
      <c r="J1405" s="140">
        <v>2.302983195732544</v>
      </c>
      <c r="K1405" s="140">
        <v>1.22138184535954</v>
      </c>
    </row>
    <row r="1406" spans="8:8" ht="14.4">
      <c r="A1406" s="53">
        <v>42296.0</v>
      </c>
      <c r="B1406" s="140">
        <v>0.9219078398972465</v>
      </c>
      <c r="C1406" s="140">
        <v>1.604819789559609</v>
      </c>
      <c r="D1406" s="140">
        <v>1.490047641276998</v>
      </c>
      <c r="E1406" s="140">
        <v>2.358569462497954</v>
      </c>
      <c r="F1406" s="140">
        <v>1.569134526603924</v>
      </c>
      <c r="G1406" s="140">
        <v>1.50552744530153</v>
      </c>
      <c r="H1406" s="140">
        <v>1.62258817757578</v>
      </c>
      <c r="I1406" s="140">
        <v>2.172972657677799</v>
      </c>
      <c r="J1406" s="140">
        <v>2.298377650723577</v>
      </c>
      <c r="K1406" s="140">
        <v>1.227607470905657</v>
      </c>
    </row>
    <row r="1407" spans="8:8" ht="14.4">
      <c r="A1407" s="53">
        <v>42297.0</v>
      </c>
      <c r="B1407" s="140">
        <v>0.9315737982800645</v>
      </c>
      <c r="C1407" s="140">
        <v>1.633868940994342</v>
      </c>
      <c r="D1407" s="140">
        <v>1.512739414974115</v>
      </c>
      <c r="E1407" s="140">
        <v>2.439920436312552</v>
      </c>
      <c r="F1407" s="140">
        <v>1.592786829242178</v>
      </c>
      <c r="G1407" s="140">
        <v>1.523369780648865</v>
      </c>
      <c r="H1407" s="140">
        <v>1.644541103396065</v>
      </c>
      <c r="I1407" s="140">
        <v>2.209518957927562</v>
      </c>
      <c r="J1407" s="140">
        <v>2.365714772924056</v>
      </c>
      <c r="K1407" s="140">
        <v>1.231629685791461</v>
      </c>
    </row>
    <row r="1408" spans="8:8" ht="14.4">
      <c r="A1408" s="53">
        <v>42298.0</v>
      </c>
      <c r="B1408" s="140">
        <v>0.8777278610540116</v>
      </c>
      <c r="C1408" s="140">
        <v>1.521831377647934</v>
      </c>
      <c r="D1408" s="140">
        <v>1.417104960620636</v>
      </c>
      <c r="E1408" s="140">
        <v>2.261250841194475</v>
      </c>
      <c r="F1408" s="140">
        <v>1.514412268638144</v>
      </c>
      <c r="G1408" s="140">
        <v>1.44541204220259</v>
      </c>
      <c r="H1408" s="140">
        <v>1.560942842603966</v>
      </c>
      <c r="I1408" s="140">
        <v>2.123142168273707</v>
      </c>
      <c r="J1408" s="140">
        <v>2.221853525383834</v>
      </c>
      <c r="K1408" s="140">
        <v>1.229678205384964</v>
      </c>
    </row>
    <row r="1409" spans="8:8" ht="14.4">
      <c r="A1409" s="53">
        <v>42299.0</v>
      </c>
      <c r="B1409" s="140">
        <v>0.9045286090878701</v>
      </c>
      <c r="C1409" s="140">
        <v>1.56609686684924</v>
      </c>
      <c r="D1409" s="140">
        <v>1.472855906464573</v>
      </c>
      <c r="E1409" s="140">
        <v>2.372708955951512</v>
      </c>
      <c r="F1409" s="140">
        <v>1.552504388691976</v>
      </c>
      <c r="G1409" s="140">
        <v>1.497488425903959</v>
      </c>
      <c r="H1409" s="140">
        <v>1.608475483658987</v>
      </c>
      <c r="I1409" s="140">
        <v>2.227823413219531</v>
      </c>
      <c r="J1409" s="140">
        <v>2.304975941812251</v>
      </c>
      <c r="K1409" s="140">
        <v>1.224358102429727</v>
      </c>
    </row>
    <row r="1410" spans="8:8" ht="14.4">
      <c r="A1410" s="53">
        <v>42300.0</v>
      </c>
      <c r="B1410" s="140">
        <v>0.9255322112793121</v>
      </c>
      <c r="C1410" s="140">
        <v>1.601562127510569</v>
      </c>
      <c r="D1410" s="140">
        <v>1.516620631244898</v>
      </c>
      <c r="E1410" s="140">
        <v>2.410920907417506</v>
      </c>
      <c r="F1410" s="140">
        <v>1.580280670624783</v>
      </c>
      <c r="G1410" s="140">
        <v>1.551270202996858</v>
      </c>
      <c r="H1410" s="140">
        <v>1.644283268783654</v>
      </c>
      <c r="I1410" s="140">
        <v>2.315244095771724</v>
      </c>
      <c r="J1410" s="140">
        <v>2.362999576162967</v>
      </c>
      <c r="K1410" s="140">
        <v>1.234381972085655</v>
      </c>
    </row>
    <row r="1411" spans="8:8" ht="14.4">
      <c r="A1411" s="53">
        <v>42303.0</v>
      </c>
      <c r="B1411" s="140">
        <v>0.9323106709892544</v>
      </c>
      <c r="C1411" s="140">
        <v>1.63290824339715</v>
      </c>
      <c r="D1411" s="140">
        <v>1.54542763843523</v>
      </c>
      <c r="E1411" s="140">
        <v>2.459683609915119</v>
      </c>
      <c r="F1411" s="140">
        <v>1.588747465937327</v>
      </c>
      <c r="G1411" s="140">
        <v>1.545445288214295</v>
      </c>
      <c r="H1411" s="140">
        <v>1.652214878109009</v>
      </c>
      <c r="I1411" s="140">
        <v>2.304709024020752</v>
      </c>
      <c r="J1411" s="140">
        <v>2.372139715423276</v>
      </c>
      <c r="K1411" s="140">
        <v>1.242987395653575</v>
      </c>
    </row>
    <row r="1412" spans="8:8" ht="14.4">
      <c r="A1412" s="53">
        <v>42304.0</v>
      </c>
      <c r="B1412" s="140">
        <v>0.9346354732216964</v>
      </c>
      <c r="C1412" s="140">
        <v>1.638884737016931</v>
      </c>
      <c r="D1412" s="140">
        <v>1.539419638612775</v>
      </c>
      <c r="E1412" s="140">
        <v>2.625187842423394</v>
      </c>
      <c r="F1412" s="140">
        <v>1.58474143220772</v>
      </c>
      <c r="G1412" s="140">
        <v>1.543248061715941</v>
      </c>
      <c r="H1412" s="140">
        <v>1.656147600099886</v>
      </c>
      <c r="I1412" s="140">
        <v>2.325184932926857</v>
      </c>
      <c r="J1412" s="140">
        <v>2.401106713849275</v>
      </c>
      <c r="K1412" s="140">
        <v>1.241502642068312</v>
      </c>
    </row>
    <row r="1413" spans="8:8" ht="14.4">
      <c r="A1413" s="53">
        <v>42305.0</v>
      </c>
      <c r="B1413" s="140">
        <v>0.9210515766054884</v>
      </c>
      <c r="C1413" s="140">
        <v>1.616364398780884</v>
      </c>
      <c r="D1413" s="140">
        <v>1.511558628025936</v>
      </c>
      <c r="E1413" s="140">
        <v>2.506850068917349</v>
      </c>
      <c r="F1413" s="140">
        <v>1.553936268748155</v>
      </c>
      <c r="G1413" s="140">
        <v>1.504598639636789</v>
      </c>
      <c r="H1413" s="140">
        <v>1.62154189158708</v>
      </c>
      <c r="I1413" s="140">
        <v>2.258050631222795</v>
      </c>
      <c r="J1413" s="140">
        <v>2.338448328106622</v>
      </c>
      <c r="K1413" s="140">
        <v>1.220287165036728</v>
      </c>
    </row>
    <row r="1414" spans="8:8" ht="14.4">
      <c r="A1414" s="53">
        <v>42306.0</v>
      </c>
      <c r="B1414" s="140">
        <v>0.927359700723816</v>
      </c>
      <c r="C1414" s="140">
        <v>1.62526923355616</v>
      </c>
      <c r="D1414" s="140">
        <v>1.520175763876141</v>
      </c>
      <c r="E1414" s="140">
        <v>2.559802626430944</v>
      </c>
      <c r="F1414" s="140">
        <v>1.565457741552861</v>
      </c>
      <c r="G1414" s="140">
        <v>1.523240616939417</v>
      </c>
      <c r="H1414" s="140">
        <v>1.638230040415742</v>
      </c>
      <c r="I1414" s="140">
        <v>2.271935454854366</v>
      </c>
      <c r="J1414" s="140">
        <v>2.352005664436869</v>
      </c>
      <c r="K1414" s="140">
        <v>1.218556150269915</v>
      </c>
    </row>
    <row r="1415" spans="8:8" ht="14.4">
      <c r="A1415" s="53">
        <v>42307.0</v>
      </c>
      <c r="B1415" s="140">
        <v>0.9205678615641871</v>
      </c>
      <c r="C1415" s="140">
        <v>1.611587717329729</v>
      </c>
      <c r="D1415" s="140">
        <v>1.512054420665509</v>
      </c>
      <c r="E1415" s="140">
        <v>2.536187445022378</v>
      </c>
      <c r="F1415" s="140">
        <v>1.557547742580498</v>
      </c>
      <c r="G1415" s="140">
        <v>1.526931244415837</v>
      </c>
      <c r="H1415" s="140">
        <v>1.636911314180654</v>
      </c>
      <c r="I1415" s="140">
        <v>2.261370000139783</v>
      </c>
      <c r="J1415" s="140">
        <v>2.363455411881685</v>
      </c>
      <c r="K1415" s="140">
        <v>1.22823022997816</v>
      </c>
    </row>
    <row r="1416" spans="8:8" ht="14.4">
      <c r="A1416" s="53">
        <v>42310.0</v>
      </c>
      <c r="B1416" s="140">
        <v>0.9017214292292909</v>
      </c>
      <c r="C1416" s="140">
        <v>1.573853099053936</v>
      </c>
      <c r="D1416" s="140">
        <v>1.463558061993244</v>
      </c>
      <c r="E1416" s="140">
        <v>2.42804602311007</v>
      </c>
      <c r="F1416" s="140">
        <v>1.532183934815807</v>
      </c>
      <c r="G1416" s="140">
        <v>1.492699623183172</v>
      </c>
      <c r="H1416" s="140">
        <v>1.615079471572293</v>
      </c>
      <c r="I1416" s="140">
        <v>2.214320052831968</v>
      </c>
      <c r="J1416" s="140">
        <v>2.313018697678209</v>
      </c>
      <c r="K1416" s="140">
        <v>1.209468448145329</v>
      </c>
    </row>
    <row r="1417" spans="8:8" ht="14.4">
      <c r="A1417" s="53">
        <v>42311.0</v>
      </c>
      <c r="B1417" s="140">
        <v>0.9034026396617025</v>
      </c>
      <c r="C1417" s="140">
        <v>1.570569566475595</v>
      </c>
      <c r="D1417" s="140">
        <v>1.451952059892585</v>
      </c>
      <c r="E1417" s="140">
        <v>2.422441437478868</v>
      </c>
      <c r="F1417" s="140">
        <v>1.528684427595476</v>
      </c>
      <c r="G1417" s="140">
        <v>1.49222991080887</v>
      </c>
      <c r="H1417" s="140">
        <v>1.613849805749929</v>
      </c>
      <c r="I1417" s="140">
        <v>2.19892408185309</v>
      </c>
      <c r="J1417" s="140">
        <v>2.307061106079043</v>
      </c>
      <c r="K1417" s="140">
        <v>1.207911334677555</v>
      </c>
    </row>
    <row r="1418" spans="8:8" ht="14.4">
      <c r="A1418" s="53">
        <v>42312.0</v>
      </c>
      <c r="B1418" s="140">
        <v>0.9426094801855727</v>
      </c>
      <c r="C1418" s="140">
        <v>1.650409354237843</v>
      </c>
      <c r="D1418" s="140">
        <v>1.521711727413153</v>
      </c>
      <c r="E1418" s="140">
        <v>2.551857517449015</v>
      </c>
      <c r="F1418" s="140">
        <v>1.592875273648548</v>
      </c>
      <c r="G1418" s="140">
        <v>1.562330702394964</v>
      </c>
      <c r="H1418" s="140">
        <v>1.679691502189794</v>
      </c>
      <c r="I1418" s="140">
        <v>2.308937751240467</v>
      </c>
      <c r="J1418" s="140">
        <v>2.435189788764901</v>
      </c>
      <c r="K1418" s="140">
        <v>1.274168322164995</v>
      </c>
    </row>
    <row r="1419" spans="8:8" ht="14.4">
      <c r="A1419" s="53">
        <v>42313.0</v>
      </c>
      <c r="B1419" s="140">
        <v>0.9495326898572881</v>
      </c>
      <c r="C1419" s="140">
        <v>1.657823872357688</v>
      </c>
      <c r="D1419" s="140">
        <v>1.522636580089888</v>
      </c>
      <c r="E1419" s="140">
        <v>2.556830899950737</v>
      </c>
      <c r="F1419" s="140">
        <v>1.618385732280053</v>
      </c>
      <c r="G1419" s="140">
        <v>1.573454562597761</v>
      </c>
      <c r="H1419" s="140">
        <v>1.68808323453914</v>
      </c>
      <c r="I1419" s="140">
        <v>2.298499243098446</v>
      </c>
      <c r="J1419" s="140">
        <v>2.432460824968068</v>
      </c>
      <c r="K1419" s="140">
        <v>1.318695064368028</v>
      </c>
    </row>
    <row r="1420" spans="8:8" ht="14.4">
      <c r="A1420" s="53">
        <v>42314.0</v>
      </c>
      <c r="B1420" s="140">
        <v>0.9684803647747517</v>
      </c>
      <c r="C1420" s="140">
        <v>1.696578028411775</v>
      </c>
      <c r="D1420" s="140">
        <v>1.558159926940224</v>
      </c>
      <c r="E1420" s="140">
        <v>2.642174255091106</v>
      </c>
      <c r="F1420" s="140">
        <v>1.644156317915528</v>
      </c>
      <c r="G1420" s="140">
        <v>1.599314919021915</v>
      </c>
      <c r="H1420" s="140">
        <v>1.717834312735536</v>
      </c>
      <c r="I1420" s="140">
        <v>2.340633110552384</v>
      </c>
      <c r="J1420" s="140">
        <v>2.519875627852051</v>
      </c>
      <c r="K1420" s="140">
        <v>1.363953001696004</v>
      </c>
    </row>
    <row r="1421" spans="8:8" ht="14.4">
      <c r="A1421" s="53">
        <v>42317.0</v>
      </c>
      <c r="B1421" s="140">
        <v>0.9819109975739283</v>
      </c>
      <c r="C1421" s="140">
        <v>1.725061362412777</v>
      </c>
      <c r="D1421" s="140">
        <v>1.580617505907151</v>
      </c>
      <c r="E1421" s="140">
        <v>2.65559047905748</v>
      </c>
      <c r="F1421" s="140">
        <v>1.663032440192509</v>
      </c>
      <c r="G1421" s="140">
        <v>1.627801468743928</v>
      </c>
      <c r="H1421" s="140">
        <v>1.735392730400843</v>
      </c>
      <c r="I1421" s="140">
        <v>2.379213643042859</v>
      </c>
      <c r="J1421" s="140">
        <v>2.573793534049092</v>
      </c>
      <c r="K1421" s="140">
        <v>1.385499854690853</v>
      </c>
    </row>
    <row r="1422" spans="8:8" ht="14.4">
      <c r="A1422" s="53">
        <v>42318.0</v>
      </c>
      <c r="B1422" s="140">
        <v>1.000364586038004</v>
      </c>
      <c r="C1422" s="140">
        <v>1.726093071433839</v>
      </c>
      <c r="D1422" s="140">
        <v>1.59195118122717</v>
      </c>
      <c r="E1422" s="140">
        <v>2.657906990969937</v>
      </c>
      <c r="F1422" s="140">
        <v>1.657440156926421</v>
      </c>
      <c r="G1422" s="140">
        <v>1.618454199161896</v>
      </c>
      <c r="H1422" s="140">
        <v>1.741032104562374</v>
      </c>
      <c r="I1422" s="140">
        <v>2.376700407754798</v>
      </c>
      <c r="J1422" s="140">
        <v>2.593893754703783</v>
      </c>
      <c r="K1422" s="140">
        <v>1.385048326169401</v>
      </c>
    </row>
    <row r="1423" spans="8:8" ht="14.4">
      <c r="A1423" s="53">
        <v>42319.0</v>
      </c>
      <c r="B1423" s="140">
        <v>1.007188489840491</v>
      </c>
      <c r="C1423" s="140">
        <v>1.751637436559042</v>
      </c>
      <c r="D1423" s="140">
        <v>1.624625390081385</v>
      </c>
      <c r="E1423" s="140">
        <v>2.675302419579666</v>
      </c>
      <c r="F1423" s="140">
        <v>1.670013454120679</v>
      </c>
      <c r="G1423" s="140">
        <v>1.636389842030393</v>
      </c>
      <c r="H1423" s="140">
        <v>1.752447971905776</v>
      </c>
      <c r="I1423" s="140">
        <v>2.425600392502616</v>
      </c>
      <c r="J1423" s="140">
        <v>2.649190219046956</v>
      </c>
      <c r="K1423" s="140">
        <v>1.381870651545661</v>
      </c>
    </row>
    <row r="1424" spans="8:8" ht="14.4">
      <c r="A1424" s="53">
        <v>42320.0</v>
      </c>
      <c r="B1424" s="140">
        <v>1.009630370363788</v>
      </c>
      <c r="C1424" s="140">
        <v>1.755924253970314</v>
      </c>
      <c r="D1424" s="140">
        <v>1.657482238920981</v>
      </c>
      <c r="E1424" s="140">
        <v>2.705152086272743</v>
      </c>
      <c r="F1424" s="140">
        <v>1.660358415546274</v>
      </c>
      <c r="G1424" s="140">
        <v>1.631854937393258</v>
      </c>
      <c r="H1424" s="140">
        <v>1.747977081904978</v>
      </c>
      <c r="I1424" s="140">
        <v>2.433769949536494</v>
      </c>
      <c r="J1424" s="140">
        <v>2.641664993398374</v>
      </c>
      <c r="K1424" s="140">
        <v>1.36093745364609</v>
      </c>
    </row>
    <row r="1425" spans="8:8" ht="14.4">
      <c r="A1425" s="53">
        <v>42321.0</v>
      </c>
      <c r="B1425" s="140">
        <v>0.9876871900272075</v>
      </c>
      <c r="C1425" s="140">
        <v>1.729378568111429</v>
      </c>
      <c r="D1425" s="140">
        <v>1.63532352538576</v>
      </c>
      <c r="E1425" s="140">
        <v>2.599549732576913</v>
      </c>
      <c r="F1425" s="140">
        <v>1.644491335532657</v>
      </c>
      <c r="G1425" s="140">
        <v>1.606212774914325</v>
      </c>
      <c r="H1425" s="140">
        <v>1.716313999713843</v>
      </c>
      <c r="I1425" s="140">
        <v>2.372860539793584</v>
      </c>
      <c r="J1425" s="140">
        <v>2.571644360030964</v>
      </c>
      <c r="K1425" s="140">
        <v>1.357226827097937</v>
      </c>
    </row>
    <row r="1426" spans="8:8" ht="14.4">
      <c r="A1426" s="53">
        <v>42324.0</v>
      </c>
      <c r="B1426" s="140">
        <v>1.003791953466023</v>
      </c>
      <c r="C1426" s="140">
        <v>1.771006611270964</v>
      </c>
      <c r="D1426" s="140">
        <v>1.661825320108963</v>
      </c>
      <c r="E1426" s="140">
        <v>2.644124335032093</v>
      </c>
      <c r="F1426" s="140">
        <v>1.660086732907329</v>
      </c>
      <c r="G1426" s="140">
        <v>1.633907502452099</v>
      </c>
      <c r="H1426" s="140">
        <v>1.736943937501221</v>
      </c>
      <c r="I1426" s="140">
        <v>2.409861786136847</v>
      </c>
      <c r="J1426" s="140">
        <v>2.647426511359436</v>
      </c>
      <c r="K1426" s="140">
        <v>1.353479370551811</v>
      </c>
    </row>
    <row r="1427" spans="8:8" ht="14.4">
      <c r="A1427" s="53">
        <v>42325.0</v>
      </c>
      <c r="B1427" s="140">
        <v>1.000192318849318</v>
      </c>
      <c r="C1427" s="140">
        <v>1.755811223771162</v>
      </c>
      <c r="D1427" s="140">
        <v>1.641230512085643</v>
      </c>
      <c r="E1427" s="140">
        <v>2.697278132968538</v>
      </c>
      <c r="F1427" s="140">
        <v>1.65448763911674</v>
      </c>
      <c r="G1427" s="140">
        <v>1.629019862567118</v>
      </c>
      <c r="H1427" s="140">
        <v>1.734402393194791</v>
      </c>
      <c r="I1427" s="140">
        <v>2.387517480732174</v>
      </c>
      <c r="J1427" s="140">
        <v>2.594512785587203</v>
      </c>
      <c r="K1427" s="140">
        <v>1.360558578708965</v>
      </c>
    </row>
    <row r="1428" spans="8:8" ht="14.4">
      <c r="A1428" s="53">
        <v>42326.0</v>
      </c>
      <c r="B1428" s="140">
        <v>0.9850442963231006</v>
      </c>
      <c r="C1428" s="140">
        <v>1.719292748494894</v>
      </c>
      <c r="D1428" s="140">
        <v>1.61107764185463</v>
      </c>
      <c r="E1428" s="140">
        <v>2.605262167708771</v>
      </c>
      <c r="F1428" s="140">
        <v>1.628515405854142</v>
      </c>
      <c r="G1428" s="140">
        <v>1.656403945984289</v>
      </c>
      <c r="H1428" s="140">
        <v>1.715294475152683</v>
      </c>
      <c r="I1428" s="140">
        <v>2.350915941218347</v>
      </c>
      <c r="J1428" s="140">
        <v>2.544141981922723</v>
      </c>
      <c r="K1428" s="140">
        <v>1.343767626664204</v>
      </c>
    </row>
    <row r="1429" spans="8:8" ht="14.4">
      <c r="A1429" s="53">
        <v>42327.0</v>
      </c>
      <c r="B1429" s="140">
        <v>1.006911712129918</v>
      </c>
      <c r="C1429" s="140">
        <v>1.764995882836502</v>
      </c>
      <c r="D1429" s="140">
        <v>1.664173482249114</v>
      </c>
      <c r="E1429" s="140">
        <v>2.694476745362224</v>
      </c>
      <c r="F1429" s="140">
        <v>1.652394513181433</v>
      </c>
      <c r="G1429" s="140">
        <v>1.665954327109676</v>
      </c>
      <c r="H1429" s="140">
        <v>1.746138954594689</v>
      </c>
      <c r="I1429" s="140">
        <v>2.39824126385043</v>
      </c>
      <c r="J1429" s="140">
        <v>2.651045663049385</v>
      </c>
      <c r="K1429" s="140">
        <v>1.364836361852654</v>
      </c>
    </row>
    <row r="1430" spans="8:8" ht="14.4">
      <c r="A1430" s="53">
        <v>42328.0</v>
      </c>
      <c r="B1430" s="140">
        <v>1.01866642959105</v>
      </c>
      <c r="C1430" s="140">
        <v>1.787786196219621</v>
      </c>
      <c r="D1430" s="140">
        <v>1.696567931020516</v>
      </c>
      <c r="E1430" s="140">
        <v>2.753340581571351</v>
      </c>
      <c r="F1430" s="140">
        <v>1.663151212037956</v>
      </c>
      <c r="G1430" s="140">
        <v>1.685133893237876</v>
      </c>
      <c r="H1430" s="140">
        <v>1.761279522656717</v>
      </c>
      <c r="I1430" s="140">
        <v>2.415749828749294</v>
      </c>
      <c r="J1430" s="140">
        <v>2.697189260970756</v>
      </c>
      <c r="K1430" s="140">
        <v>1.358268408099008</v>
      </c>
    </row>
    <row r="1431" spans="8:8" ht="14.4">
      <c r="A1431" s="53">
        <v>42331.0</v>
      </c>
      <c r="B1431" s="140">
        <v>1.009967240423478</v>
      </c>
      <c r="C1431" s="140">
        <v>1.771542716553013</v>
      </c>
      <c r="D1431" s="140">
        <v>1.671408897693986</v>
      </c>
      <c r="E1431" s="140">
        <v>2.71970722969016</v>
      </c>
      <c r="F1431" s="140">
        <v>1.652969679267419</v>
      </c>
      <c r="G1431" s="140">
        <v>1.67968169658416</v>
      </c>
      <c r="H1431" s="140">
        <v>1.757870444895798</v>
      </c>
      <c r="I1431" s="140">
        <v>2.405728218513983</v>
      </c>
      <c r="J1431" s="140">
        <v>2.664637457679126</v>
      </c>
      <c r="K1431" s="140">
        <v>1.351762918499162</v>
      </c>
    </row>
    <row r="1432" spans="8:8" ht="14.4">
      <c r="A1432" s="53">
        <v>42332.0</v>
      </c>
      <c r="B1432" s="140">
        <v>1.015947974580766</v>
      </c>
      <c r="C1432" s="140">
        <v>1.787189548354646</v>
      </c>
      <c r="D1432" s="140">
        <v>1.684984466802135</v>
      </c>
      <c r="E1432" s="140">
        <v>2.703223516248755</v>
      </c>
      <c r="F1432" s="140">
        <v>1.656917665100435</v>
      </c>
      <c r="G1432" s="140">
        <v>1.684974450662931</v>
      </c>
      <c r="H1432" s="140">
        <v>1.769281732265449</v>
      </c>
      <c r="I1432" s="140">
        <v>2.421032136201068</v>
      </c>
      <c r="J1432" s="140">
        <v>2.705010716030256</v>
      </c>
      <c r="K1432" s="140">
        <v>1.354437108886565</v>
      </c>
    </row>
    <row r="1433" spans="8:8" ht="14.4">
      <c r="A1433" s="53">
        <v>42333.0</v>
      </c>
      <c r="B1433" s="140">
        <v>1.031892599910518</v>
      </c>
      <c r="C1433" s="140">
        <v>1.817442288503945</v>
      </c>
      <c r="D1433" s="140">
        <v>1.712364043037467</v>
      </c>
      <c r="E1433" s="140">
        <v>2.745081767248489</v>
      </c>
      <c r="F1433" s="140">
        <v>1.67229514533531</v>
      </c>
      <c r="G1433" s="140">
        <v>1.696771603000268</v>
      </c>
      <c r="H1433" s="140">
        <v>1.793258822872501</v>
      </c>
      <c r="I1433" s="140">
        <v>2.47196360442267</v>
      </c>
      <c r="J1433" s="140">
        <v>2.771790155030729</v>
      </c>
      <c r="K1433" s="140">
        <v>1.360777566204524</v>
      </c>
    </row>
    <row r="1434" spans="8:8" ht="14.4">
      <c r="A1434" s="53">
        <v>42334.0</v>
      </c>
      <c r="B1434" s="140">
        <v>1.036169092873494</v>
      </c>
      <c r="C1434" s="140">
        <v>1.80391942787511</v>
      </c>
      <c r="D1434" s="140">
        <v>1.690106510090113</v>
      </c>
      <c r="E1434" s="140">
        <v>2.744115392126152</v>
      </c>
      <c r="F1434" s="140">
        <v>1.663923375535574</v>
      </c>
      <c r="G1434" s="140">
        <v>1.699969628917106</v>
      </c>
      <c r="H1434" s="140">
        <v>1.78668874289054</v>
      </c>
      <c r="I1434" s="140">
        <v>2.448288055666526</v>
      </c>
      <c r="J1434" s="140">
        <v>2.738797364773653</v>
      </c>
      <c r="K1434" s="140">
        <v>1.351371550386604</v>
      </c>
    </row>
    <row r="1435" spans="8:8" ht="14.4">
      <c r="A1435" s="53">
        <v>42335.0</v>
      </c>
      <c r="B1435" s="140">
        <v>0.9742609800536741</v>
      </c>
      <c r="C1435" s="140">
        <v>1.687283312328117</v>
      </c>
      <c r="D1435" s="140">
        <v>1.587869680256183</v>
      </c>
      <c r="E1435" s="140">
        <v>2.553767742313442</v>
      </c>
      <c r="F1435" s="140">
        <v>1.564376983071057</v>
      </c>
      <c r="G1435" s="140">
        <v>1.602586946742754</v>
      </c>
      <c r="H1435" s="140">
        <v>1.69200876138328</v>
      </c>
      <c r="I1435" s="140">
        <v>2.314731462252422</v>
      </c>
      <c r="J1435" s="140">
        <v>2.564135949538856</v>
      </c>
      <c r="K1435" s="140">
        <v>1.282636592996053</v>
      </c>
    </row>
    <row r="1436" spans="8:8" ht="14.4">
      <c r="A1436" s="53">
        <v>42338.0</v>
      </c>
      <c r="B1436" s="140">
        <v>0.9768593765526871</v>
      </c>
      <c r="C1436" s="140">
        <v>1.69348715276235</v>
      </c>
      <c r="D1436" s="140">
        <v>1.608836659230906</v>
      </c>
      <c r="E1436" s="140">
        <v>2.496676666711684</v>
      </c>
      <c r="F1436" s="140">
        <v>1.567249373230972</v>
      </c>
      <c r="G1436" s="140">
        <v>1.632141303467511</v>
      </c>
      <c r="H1436" s="140">
        <v>1.699864697198354</v>
      </c>
      <c r="I1436" s="140">
        <v>2.321607505847225</v>
      </c>
      <c r="J1436" s="140">
        <v>2.588011312565414</v>
      </c>
      <c r="K1436" s="140">
        <v>1.287975652192646</v>
      </c>
    </row>
    <row r="1437" spans="8:8" ht="14.4">
      <c r="A1437" s="53">
        <v>42339.0</v>
      </c>
      <c r="B1437" s="140">
        <v>0.975520274996703</v>
      </c>
      <c r="C1437" s="140">
        <v>1.695272129557562</v>
      </c>
      <c r="D1437" s="140">
        <v>1.595487443959146</v>
      </c>
      <c r="E1437" s="140">
        <v>2.468727047542972</v>
      </c>
      <c r="F1437" s="140">
        <v>1.580664189506639</v>
      </c>
      <c r="G1437" s="140">
        <v>1.707726958992339</v>
      </c>
      <c r="H1437" s="140">
        <v>1.712367352745917</v>
      </c>
      <c r="I1437" s="140">
        <v>2.339060849649433</v>
      </c>
      <c r="J1437" s="140">
        <v>2.562655731084188</v>
      </c>
      <c r="K1437" s="140">
        <v>1.284087145503813</v>
      </c>
    </row>
    <row r="1438" spans="8:8" ht="14.4">
      <c r="A1438" s="53">
        <v>42340.0</v>
      </c>
      <c r="B1438" s="140">
        <v>0.9798062269729945</v>
      </c>
      <c r="C1438" s="140">
        <v>1.700507097607151</v>
      </c>
      <c r="D1438" s="140">
        <v>1.579629645503436</v>
      </c>
      <c r="E1438" s="140">
        <v>2.44780464318842</v>
      </c>
      <c r="F1438" s="140">
        <v>1.594645058464076</v>
      </c>
      <c r="G1438" s="140">
        <v>1.739117704688455</v>
      </c>
      <c r="H1438" s="140">
        <v>1.723766446457822</v>
      </c>
      <c r="I1438" s="140">
        <v>2.335580856545624</v>
      </c>
      <c r="J1438" s="140">
        <v>2.528549221809427</v>
      </c>
      <c r="K1438" s="140">
        <v>1.358636011818329</v>
      </c>
    </row>
    <row r="1439" spans="8:8" ht="14.4">
      <c r="A1439" s="53">
        <v>42341.0</v>
      </c>
      <c r="B1439" s="140">
        <v>1.000202392048889</v>
      </c>
      <c r="C1439" s="140">
        <v>1.737602662794906</v>
      </c>
      <c r="D1439" s="140">
        <v>1.612848685277353</v>
      </c>
      <c r="E1439" s="140">
        <v>2.502358307174921</v>
      </c>
      <c r="F1439" s="140">
        <v>1.613076979523592</v>
      </c>
      <c r="G1439" s="140">
        <v>1.780345790429755</v>
      </c>
      <c r="H1439" s="140">
        <v>1.750450782489123</v>
      </c>
      <c r="I1439" s="140">
        <v>2.375828690246654</v>
      </c>
      <c r="J1439" s="140">
        <v>2.608488802633182</v>
      </c>
      <c r="K1439" s="140">
        <v>1.363147736989785</v>
      </c>
    </row>
    <row r="1440" spans="8:8" ht="14.4">
      <c r="A1440" s="53">
        <v>42342.0</v>
      </c>
      <c r="B1440" s="140">
        <v>0.9949493654620281</v>
      </c>
      <c r="C1440" s="140">
        <v>1.725805831464634</v>
      </c>
      <c r="D1440" s="140">
        <v>1.601215801974632</v>
      </c>
      <c r="E1440" s="140">
        <v>2.464752530235189</v>
      </c>
      <c r="F1440" s="140">
        <v>1.59383863528144</v>
      </c>
      <c r="G1440" s="140">
        <v>1.761362495206261</v>
      </c>
      <c r="H1440" s="140">
        <v>1.749632575295755</v>
      </c>
      <c r="I1440" s="140">
        <v>2.368621043138431</v>
      </c>
      <c r="J1440" s="140">
        <v>2.593575174555431</v>
      </c>
      <c r="K1440" s="140">
        <v>1.324209144906922</v>
      </c>
    </row>
    <row r="1441" spans="8:8" ht="14.4">
      <c r="A1441" s="53">
        <v>42345.0</v>
      </c>
      <c r="B1441" s="140">
        <v>1.006698572892432</v>
      </c>
      <c r="C1441" s="140">
        <v>1.743295915608731</v>
      </c>
      <c r="D1441" s="140">
        <v>1.624035181272626</v>
      </c>
      <c r="E1441" s="140">
        <v>2.472628933022981</v>
      </c>
      <c r="F1441" s="140">
        <v>1.602101415126789</v>
      </c>
      <c r="G1441" s="140">
        <v>1.762983358709638</v>
      </c>
      <c r="H1441" s="140">
        <v>1.770332302383604</v>
      </c>
      <c r="I1441" s="140">
        <v>2.405618643612878</v>
      </c>
      <c r="J1441" s="140">
        <v>2.638400367776145</v>
      </c>
      <c r="K1441" s="140">
        <v>1.321303090909346</v>
      </c>
    </row>
    <row r="1442" spans="8:8" ht="14.4">
      <c r="A1442" s="53">
        <v>42346.0</v>
      </c>
      <c r="B1442" s="140">
        <v>0.9843909789160668</v>
      </c>
      <c r="C1442" s="140">
        <v>1.701771186549612</v>
      </c>
      <c r="D1442" s="140">
        <v>1.589980977938424</v>
      </c>
      <c r="E1442" s="140">
        <v>2.391019993713661</v>
      </c>
      <c r="F1442" s="140">
        <v>1.569184915729288</v>
      </c>
      <c r="G1442" s="140">
        <v>1.727665153791212</v>
      </c>
      <c r="H1442" s="140">
        <v>1.733817097691352</v>
      </c>
      <c r="I1442" s="140">
        <v>2.357360234383698</v>
      </c>
      <c r="J1442" s="140">
        <v>2.600124978274417</v>
      </c>
      <c r="K1442" s="140">
        <v>1.308478766027226</v>
      </c>
    </row>
    <row r="1443" spans="8:8" ht="14.4">
      <c r="A1443" s="53">
        <v>42347.0</v>
      </c>
      <c r="B1443" s="140">
        <v>0.9842850307465936</v>
      </c>
      <c r="C1443" s="140">
        <v>1.69980800384526</v>
      </c>
      <c r="D1443" s="140">
        <v>1.584163916011211</v>
      </c>
      <c r="E1443" s="140">
        <v>2.413752262296598</v>
      </c>
      <c r="F1443" s="140">
        <v>1.55764937030271</v>
      </c>
      <c r="G1443" s="140">
        <v>1.767614782677414</v>
      </c>
      <c r="H1443" s="140">
        <v>1.72999038983056</v>
      </c>
      <c r="I1443" s="140">
        <v>2.345503500438161</v>
      </c>
      <c r="J1443" s="140">
        <v>2.593912444712798</v>
      </c>
      <c r="K1443" s="140">
        <v>1.309577793469615</v>
      </c>
    </row>
    <row r="1444" spans="8:8" ht="14.4">
      <c r="A1444" s="53">
        <v>42348.0</v>
      </c>
      <c r="B1444" s="140">
        <v>0.9764545687381263</v>
      </c>
      <c r="C1444" s="140">
        <v>1.694594828100422</v>
      </c>
      <c r="D1444" s="140">
        <v>1.569967800056641</v>
      </c>
      <c r="E1444" s="140">
        <v>2.36751300972466</v>
      </c>
      <c r="F1444" s="140">
        <v>1.552148800467375</v>
      </c>
      <c r="G1444" s="140">
        <v>1.74482972108243</v>
      </c>
      <c r="H1444" s="140">
        <v>1.725673342190082</v>
      </c>
      <c r="I1444" s="140">
        <v>2.355596163020452</v>
      </c>
      <c r="J1444" s="140">
        <v>2.608461702053437</v>
      </c>
      <c r="K1444" s="140">
        <v>1.307961294897229</v>
      </c>
    </row>
    <row r="1445" spans="8:8" ht="14.4">
      <c r="A1445" s="53">
        <v>42349.0</v>
      </c>
      <c r="B1445" s="140">
        <v>0.9740642528177699</v>
      </c>
      <c r="C1445" s="140">
        <v>1.678991419680886</v>
      </c>
      <c r="D1445" s="140">
        <v>1.546488265835553</v>
      </c>
      <c r="E1445" s="140">
        <v>2.380917623061655</v>
      </c>
      <c r="F1445" s="140">
        <v>1.538823028312729</v>
      </c>
      <c r="G1445" s="140">
        <v>1.737702564783636</v>
      </c>
      <c r="H1445" s="140">
        <v>1.716388281020182</v>
      </c>
      <c r="I1445" s="140">
        <v>2.329602051207832</v>
      </c>
      <c r="J1445" s="140">
        <v>2.587401122953313</v>
      </c>
      <c r="K1445" s="140">
        <v>1.303106650205483</v>
      </c>
    </row>
    <row r="1446" spans="8:8" ht="14.4">
      <c r="A1446" s="53">
        <v>42352.0</v>
      </c>
      <c r="B1446" s="140">
        <v>0.9970398450624023</v>
      </c>
      <c r="C1446" s="140">
        <v>1.712222870744374</v>
      </c>
      <c r="D1446" s="140">
        <v>1.587513177521999</v>
      </c>
      <c r="E1446" s="140">
        <v>2.445639237376527</v>
      </c>
      <c r="F1446" s="140">
        <v>1.574478871224402</v>
      </c>
      <c r="G1446" s="140">
        <v>1.764386203411515</v>
      </c>
      <c r="H1446" s="140">
        <v>1.746758091235161</v>
      </c>
      <c r="I1446" s="140">
        <v>2.358908972436823</v>
      </c>
      <c r="J1446" s="140">
        <v>2.624005571840455</v>
      </c>
      <c r="K1446" s="140">
        <v>1.354857656991494</v>
      </c>
    </row>
    <row r="1447" spans="8:8" ht="14.4">
      <c r="A1447" s="53">
        <v>42353.0</v>
      </c>
      <c r="B1447" s="140">
        <v>1.00095900036619</v>
      </c>
      <c r="C1447" s="140">
        <v>1.727813977900682</v>
      </c>
      <c r="D1447" s="140">
        <v>1.599992060756934</v>
      </c>
      <c r="E1447" s="140">
        <v>2.463697277248837</v>
      </c>
      <c r="F1447" s="140">
        <v>1.577161692007765</v>
      </c>
      <c r="G1447" s="140">
        <v>1.803258980053825</v>
      </c>
      <c r="H1447" s="140">
        <v>1.76033203334425</v>
      </c>
      <c r="I1447" s="140">
        <v>2.379401229810258</v>
      </c>
      <c r="J1447" s="140">
        <v>2.669565340321387</v>
      </c>
      <c r="K1447" s="140">
        <v>1.331386857927556</v>
      </c>
    </row>
    <row r="1448" spans="8:8" ht="14.4">
      <c r="A1448" s="53">
        <v>42354.0</v>
      </c>
      <c r="B1448" s="140">
        <v>1.008962748581136</v>
      </c>
      <c r="C1448" s="140">
        <v>1.736596790478361</v>
      </c>
      <c r="D1448" s="140">
        <v>1.613385585952007</v>
      </c>
      <c r="E1448" s="140">
        <v>2.464825079724179</v>
      </c>
      <c r="F1448" s="140">
        <v>1.578215563426693</v>
      </c>
      <c r="G1448" s="140">
        <v>1.788856402101874</v>
      </c>
      <c r="H1448" s="140">
        <v>1.765278338440424</v>
      </c>
      <c r="I1448" s="140">
        <v>2.386629700077975</v>
      </c>
      <c r="J1448" s="140">
        <v>2.690615949541209</v>
      </c>
      <c r="K1448" s="140">
        <v>1.330353920457002</v>
      </c>
    </row>
    <row r="1449" spans="8:8" ht="14.4">
      <c r="A1449" s="53">
        <v>42355.0</v>
      </c>
      <c r="B1449" s="140">
        <v>1.030992939544327</v>
      </c>
      <c r="C1449" s="140">
        <v>1.780607876353529</v>
      </c>
      <c r="D1449" s="140">
        <v>1.668911105917508</v>
      </c>
      <c r="E1449" s="140">
        <v>2.50933312334604</v>
      </c>
      <c r="F1449" s="140">
        <v>1.615410075259173</v>
      </c>
      <c r="G1449" s="140">
        <v>1.879662097373258</v>
      </c>
      <c r="H1449" s="140">
        <v>1.805438067857045</v>
      </c>
      <c r="I1449" s="140">
        <v>2.437581840599221</v>
      </c>
      <c r="J1449" s="140">
        <v>2.760856402294054</v>
      </c>
      <c r="K1449" s="140">
        <v>1.345387044019988</v>
      </c>
    </row>
    <row r="1450" spans="8:8" ht="14.4">
      <c r="A1450" s="53">
        <v>42356.0</v>
      </c>
      <c r="B1450" s="140">
        <v>1.02763849320803</v>
      </c>
      <c r="C1450" s="140">
        <v>1.775202094706516</v>
      </c>
      <c r="D1450" s="140">
        <v>1.651033590808817</v>
      </c>
      <c r="E1450" s="140">
        <v>2.494184866660872</v>
      </c>
      <c r="F1450" s="140">
        <v>1.617087026616491</v>
      </c>
      <c r="G1450" s="140">
        <v>1.904066193710989</v>
      </c>
      <c r="H1450" s="140">
        <v>1.810878026475752</v>
      </c>
      <c r="I1450" s="140">
        <v>2.454904331218382</v>
      </c>
      <c r="J1450" s="140">
        <v>2.734981349967519</v>
      </c>
      <c r="K1450" s="140">
        <v>1.353665275010749</v>
      </c>
    </row>
    <row r="1451" spans="8:8" ht="14.4">
      <c r="A1451" s="53">
        <v>42359.0</v>
      </c>
      <c r="B1451" s="140">
        <v>1.036363349077368</v>
      </c>
      <c r="C1451" s="140">
        <v>1.794830141213361</v>
      </c>
      <c r="D1451" s="140">
        <v>1.668387463941677</v>
      </c>
      <c r="E1451" s="140">
        <v>2.51673779171219</v>
      </c>
      <c r="F1451" s="140">
        <v>1.640607497200064</v>
      </c>
      <c r="G1451" s="140">
        <v>1.94207501044587</v>
      </c>
      <c r="H1451" s="140">
        <v>1.858477360453981</v>
      </c>
      <c r="I1451" s="140">
        <v>2.512853762815075</v>
      </c>
      <c r="J1451" s="140">
        <v>2.745515672645428</v>
      </c>
      <c r="K1451" s="140">
        <v>1.393755834637218</v>
      </c>
    </row>
    <row r="1452" spans="8:8" ht="14.4">
      <c r="A1452" s="53">
        <v>42360.0</v>
      </c>
      <c r="B1452" s="140">
        <v>1.047743949365337</v>
      </c>
      <c r="C1452" s="140">
        <v>1.806772626190664</v>
      </c>
      <c r="D1452" s="140">
        <v>1.686603280554166</v>
      </c>
      <c r="E1452" s="140">
        <v>2.536573184564392</v>
      </c>
      <c r="F1452" s="140">
        <v>1.649279216300514</v>
      </c>
      <c r="G1452" s="140">
        <v>1.963124693414783</v>
      </c>
      <c r="H1452" s="140">
        <v>1.87265346108373</v>
      </c>
      <c r="I1452" s="140">
        <v>2.516709166828327</v>
      </c>
      <c r="J1452" s="140">
        <v>2.773042469807267</v>
      </c>
      <c r="K1452" s="140">
        <v>1.393829786231117</v>
      </c>
    </row>
    <row r="1453" spans="8:8" ht="14.4">
      <c r="A1453" s="53">
        <v>42361.0</v>
      </c>
      <c r="B1453" s="140">
        <v>1.031392948809736</v>
      </c>
      <c r="C1453" s="140">
        <v>1.786464427709118</v>
      </c>
      <c r="D1453" s="140">
        <v>1.664388090344827</v>
      </c>
      <c r="E1453" s="140">
        <v>2.486706764450201</v>
      </c>
      <c r="F1453" s="140">
        <v>1.635348309908856</v>
      </c>
      <c r="G1453" s="140">
        <v>1.962149944342927</v>
      </c>
      <c r="H1453" s="140">
        <v>1.859864119985214</v>
      </c>
      <c r="I1453" s="140">
        <v>2.509037373213383</v>
      </c>
      <c r="J1453" s="140">
        <v>2.718360267089657</v>
      </c>
      <c r="K1453" s="140">
        <v>1.403471312781418</v>
      </c>
    </row>
    <row r="1454" spans="8:8" ht="14.4">
      <c r="A1454" s="53">
        <v>42362.0</v>
      </c>
      <c r="B1454" s="140">
        <v>1.033437368405961</v>
      </c>
      <c r="C1454" s="140">
        <v>1.784616641122503</v>
      </c>
      <c r="D1454" s="140">
        <v>1.657641525774823</v>
      </c>
      <c r="E1454" s="140">
        <v>2.44527970219929</v>
      </c>
      <c r="F1454" s="140">
        <v>1.62220547471467</v>
      </c>
      <c r="G1454" s="140">
        <v>1.928408525092748</v>
      </c>
      <c r="H1454" s="140">
        <v>1.849683868696848</v>
      </c>
      <c r="I1454" s="140">
        <v>2.496322778893051</v>
      </c>
      <c r="J1454" s="140">
        <v>2.726548973235909</v>
      </c>
      <c r="K1454" s="140">
        <v>1.388630731889932</v>
      </c>
    </row>
    <row r="1455" spans="8:8" ht="14.4">
      <c r="A1455" s="53">
        <v>42363.0</v>
      </c>
      <c r="B1455" s="140">
        <v>1.041030006218375</v>
      </c>
      <c r="C1455" s="140">
        <v>1.799882364067098</v>
      </c>
      <c r="D1455" s="140">
        <v>1.667288935273872</v>
      </c>
      <c r="E1455" s="140">
        <v>2.463807487124452</v>
      </c>
      <c r="F1455" s="140">
        <v>1.63129150230799</v>
      </c>
      <c r="G1455" s="140">
        <v>1.940799179175074</v>
      </c>
      <c r="H1455" s="140">
        <v>1.859130768154176</v>
      </c>
      <c r="I1455" s="140">
        <v>2.512887438920342</v>
      </c>
      <c r="J1455" s="140">
        <v>2.735420412399165</v>
      </c>
      <c r="K1455" s="140">
        <v>1.394871196356452</v>
      </c>
    </row>
    <row r="1456" spans="8:8" ht="14.4">
      <c r="A1456" s="53">
        <v>42366.0</v>
      </c>
      <c r="B1456" s="140">
        <v>1.015531439670747</v>
      </c>
      <c r="C1456" s="140">
        <v>1.763329554763313</v>
      </c>
      <c r="D1456" s="140">
        <v>1.633286383767434</v>
      </c>
      <c r="E1456" s="140">
        <v>2.415466774757525</v>
      </c>
      <c r="F1456" s="140">
        <v>1.589049728249304</v>
      </c>
      <c r="G1456" s="140">
        <v>1.886948338913115</v>
      </c>
      <c r="H1456" s="140">
        <v>1.814204049989439</v>
      </c>
      <c r="I1456" s="140">
        <v>2.457855065607446</v>
      </c>
      <c r="J1456" s="140">
        <v>2.68286493056666</v>
      </c>
      <c r="K1456" s="140">
        <v>1.348505152218312</v>
      </c>
    </row>
    <row r="1457" spans="8:8" ht="14.4">
      <c r="A1457" s="53">
        <v>42367.0</v>
      </c>
      <c r="B1457" s="140">
        <v>1.027090887452681</v>
      </c>
      <c r="C1457" s="140">
        <v>1.783741189236987</v>
      </c>
      <c r="D1457" s="140">
        <v>1.653714512491955</v>
      </c>
      <c r="E1457" s="140">
        <v>2.437100017255892</v>
      </c>
      <c r="F1457" s="140">
        <v>1.600575095968125</v>
      </c>
      <c r="G1457" s="140">
        <v>1.899740776841654</v>
      </c>
      <c r="H1457" s="140">
        <v>1.836355116566356</v>
      </c>
      <c r="I1457" s="140">
        <v>2.47748681753559</v>
      </c>
      <c r="J1457" s="140">
        <v>2.708129178582307</v>
      </c>
      <c r="K1457" s="140">
        <v>1.362823689542325</v>
      </c>
    </row>
    <row r="1458" spans="8:8" ht="14.4">
      <c r="A1458" s="53">
        <v>42368.0</v>
      </c>
      <c r="B1458" s="140">
        <v>1.032642547400763</v>
      </c>
      <c r="C1458" s="140">
        <v>1.803852747127553</v>
      </c>
      <c r="D1458" s="140">
        <v>1.672887125896419</v>
      </c>
      <c r="E1458" s="140">
        <v>2.493316487175498</v>
      </c>
      <c r="F1458" s="140">
        <v>1.605595202232734</v>
      </c>
      <c r="G1458" s="140">
        <v>1.90324226278475</v>
      </c>
      <c r="H1458" s="140">
        <v>1.844821972691258</v>
      </c>
      <c r="I1458" s="140">
        <v>2.501308244876068</v>
      </c>
      <c r="J1458" s="140">
        <v>2.754108296365495</v>
      </c>
      <c r="K1458" s="140">
        <v>1.362071160478777</v>
      </c>
    </row>
    <row r="1459" spans="8:8" ht="14.4">
      <c r="A1459" s="53">
        <v>42369.0</v>
      </c>
      <c r="B1459" s="140">
        <v>1.018147268346994</v>
      </c>
      <c r="C1459" s="140">
        <v>1.776047079803687</v>
      </c>
      <c r="D1459" s="140">
        <v>1.655052218396608</v>
      </c>
      <c r="E1459" s="140">
        <v>2.461404246079417</v>
      </c>
      <c r="F1459" s="140">
        <v>1.587501857131056</v>
      </c>
      <c r="G1459" s="140">
        <v>1.88094961137431</v>
      </c>
      <c r="H1459" s="140">
        <v>1.823179086413031</v>
      </c>
      <c r="I1459" s="140">
        <v>2.474366165410951</v>
      </c>
      <c r="J1459" s="140">
        <v>2.688832532152318</v>
      </c>
      <c r="K1459" s="140">
        <v>1.354712129872746</v>
      </c>
    </row>
    <row r="1460" spans="8:8" ht="14.4">
      <c r="A1460" s="53">
        <v>42373.0</v>
      </c>
      <c r="B1460" s="140">
        <v>0.935231095118901</v>
      </c>
      <c r="C1460" s="140">
        <v>1.627100708524782</v>
      </c>
      <c r="D1460" s="140">
        <v>1.504660433017124</v>
      </c>
      <c r="E1460" s="140">
        <v>2.300257530792015</v>
      </c>
      <c r="F1460" s="140">
        <v>1.46347571916885</v>
      </c>
      <c r="G1460" s="140">
        <v>1.738372580407896</v>
      </c>
      <c r="H1460" s="140">
        <v>1.681819730195183</v>
      </c>
      <c r="I1460" s="140">
        <v>2.270411861286557</v>
      </c>
      <c r="J1460" s="140">
        <v>2.464194332065951</v>
      </c>
      <c r="K1460" s="140">
        <v>1.270423615444387</v>
      </c>
    </row>
    <row r="1461" spans="8:8" ht="14.4">
      <c r="A1461" s="53">
        <v>42374.0</v>
      </c>
      <c r="B1461" s="140">
        <v>0.925816584042228</v>
      </c>
      <c r="C1461" s="140">
        <v>1.599730635766201</v>
      </c>
      <c r="D1461" s="140">
        <v>1.483529572407372</v>
      </c>
      <c r="E1461" s="140">
        <v>2.374480463248162</v>
      </c>
      <c r="F1461" s="140">
        <v>1.446667669637483</v>
      </c>
      <c r="G1461" s="140">
        <v>1.720157816664046</v>
      </c>
      <c r="H1461" s="140">
        <v>1.667636570970376</v>
      </c>
      <c r="I1461" s="140">
        <v>2.230045743031349</v>
      </c>
      <c r="J1461" s="140">
        <v>2.390590856370494</v>
      </c>
      <c r="K1461" s="140">
        <v>1.279422473162468</v>
      </c>
    </row>
    <row r="1462" spans="8:8" ht="14.4">
      <c r="A1462" s="53">
        <v>42375.0</v>
      </c>
      <c r="B1462" s="140">
        <v>0.9633050165706428</v>
      </c>
      <c r="C1462" s="140">
        <v>1.639531177880154</v>
      </c>
      <c r="D1462" s="140">
        <v>1.51962318997604</v>
      </c>
      <c r="E1462" s="140">
        <v>2.436359952674622</v>
      </c>
      <c r="F1462" s="140">
        <v>1.485034407427899</v>
      </c>
      <c r="G1462" s="140">
        <v>1.758795174182451</v>
      </c>
      <c r="H1462" s="140">
        <v>1.704481287936696</v>
      </c>
      <c r="I1462" s="140">
        <v>2.273187632134688</v>
      </c>
      <c r="J1462" s="140">
        <v>2.441522914842735</v>
      </c>
      <c r="K1462" s="140">
        <v>1.29152289090369</v>
      </c>
    </row>
    <row r="1463" spans="8:8" ht="14.4">
      <c r="A1463" s="53">
        <v>42376.0</v>
      </c>
      <c r="B1463" s="140">
        <v>0.8826761210339263</v>
      </c>
      <c r="C1463" s="140">
        <v>1.499859149844946</v>
      </c>
      <c r="D1463" s="140">
        <v>1.386050978153647</v>
      </c>
      <c r="E1463" s="140">
        <v>2.21839340687705</v>
      </c>
      <c r="F1463" s="140">
        <v>1.36705840030295</v>
      </c>
      <c r="G1463" s="140">
        <v>1.618317351130405</v>
      </c>
      <c r="H1463" s="140">
        <v>1.571387919880268</v>
      </c>
      <c r="I1463" s="140">
        <v>2.085727007041386</v>
      </c>
      <c r="J1463" s="140">
        <v>2.237965760646825</v>
      </c>
      <c r="K1463" s="140">
        <v>1.218008799492498</v>
      </c>
    </row>
    <row r="1464" spans="8:8" ht="14.4">
      <c r="A1464" s="53">
        <v>42377.0</v>
      </c>
      <c r="B1464" s="140">
        <v>0.9100396530090523</v>
      </c>
      <c r="C1464" s="140">
        <v>1.516561051155326</v>
      </c>
      <c r="D1464" s="140">
        <v>1.404653873278013</v>
      </c>
      <c r="E1464" s="140">
        <v>2.213526736046628</v>
      </c>
      <c r="F1464" s="140">
        <v>1.389114231522772</v>
      </c>
      <c r="G1464" s="140">
        <v>1.642479698119714</v>
      </c>
      <c r="H1464" s="140">
        <v>1.594377986466801</v>
      </c>
      <c r="I1464" s="140">
        <v>2.115526694866882</v>
      </c>
      <c r="J1464" s="140">
        <v>2.230830869976054</v>
      </c>
      <c r="K1464" s="140">
        <v>1.238092182560562</v>
      </c>
    </row>
    <row r="1465" spans="8:8" ht="14.4">
      <c r="A1465" s="53">
        <v>42380.0</v>
      </c>
      <c r="B1465" s="140">
        <v>0.8542841117314997</v>
      </c>
      <c r="C1465" s="140">
        <v>1.416715862238671</v>
      </c>
      <c r="D1465" s="140">
        <v>1.290711622110264</v>
      </c>
      <c r="E1465" s="140">
        <v>2.025332349942504</v>
      </c>
      <c r="F1465" s="140">
        <v>1.310126796283563</v>
      </c>
      <c r="G1465" s="140">
        <v>1.551039876814755</v>
      </c>
      <c r="H1465" s="140">
        <v>1.501411450605667</v>
      </c>
      <c r="I1465" s="140">
        <v>1.9734282236322</v>
      </c>
      <c r="J1465" s="140">
        <v>2.074108044629656</v>
      </c>
      <c r="K1465" s="140">
        <v>1.175622050534898</v>
      </c>
    </row>
    <row r="1466" spans="8:8" ht="14.4">
      <c r="A1466" s="53">
        <v>42381.0</v>
      </c>
      <c r="B1466" s="140">
        <v>0.8464545473540197</v>
      </c>
      <c r="C1466" s="140">
        <v>1.419335945509627</v>
      </c>
      <c r="D1466" s="140">
        <v>1.29891041005394</v>
      </c>
      <c r="E1466" s="140">
        <v>1.978934893098226</v>
      </c>
      <c r="F1466" s="140">
        <v>1.313899336847829</v>
      </c>
      <c r="G1466" s="140">
        <v>1.558904002189217</v>
      </c>
      <c r="H1466" s="140">
        <v>1.500932111342431</v>
      </c>
      <c r="I1466" s="140">
        <v>1.991635059742033</v>
      </c>
      <c r="J1466" s="140">
        <v>2.087375487173712</v>
      </c>
      <c r="K1466" s="140">
        <v>1.184769552317849</v>
      </c>
    </row>
    <row r="1467" spans="8:8" ht="14.4">
      <c r="A1467" s="53">
        <v>42382.0</v>
      </c>
      <c r="B1467" s="140">
        <v>0.8182644895656279</v>
      </c>
      <c r="C1467" s="140">
        <v>1.367531040895198</v>
      </c>
      <c r="D1467" s="140">
        <v>1.248748271961685</v>
      </c>
      <c r="E1467" s="140">
        <v>1.872058362273625</v>
      </c>
      <c r="F1467" s="140">
        <v>1.271660978775841</v>
      </c>
      <c r="G1467" s="140">
        <v>1.509889581190159</v>
      </c>
      <c r="H1467" s="140">
        <v>1.463084079407812</v>
      </c>
      <c r="I1467" s="140">
        <v>1.926826520268484</v>
      </c>
      <c r="J1467" s="140">
        <v>2.00420145467036</v>
      </c>
      <c r="K1467" s="140">
        <v>1.173372169279071</v>
      </c>
    </row>
    <row r="1468" spans="8:8" ht="14.4">
      <c r="A1468" s="53">
        <v>42383.0</v>
      </c>
      <c r="B1468" s="140">
        <v>0.8417141077918605</v>
      </c>
      <c r="C1468" s="140">
        <v>1.413247735112307</v>
      </c>
      <c r="D1468" s="140">
        <v>1.30034927122298</v>
      </c>
      <c r="E1468" s="140">
        <v>1.981775588729669</v>
      </c>
      <c r="F1468" s="140">
        <v>1.302124888898301</v>
      </c>
      <c r="G1468" s="140">
        <v>1.548832354539562</v>
      </c>
      <c r="H1468" s="140">
        <v>1.503314134898872</v>
      </c>
      <c r="I1468" s="140">
        <v>1.999469145751251</v>
      </c>
      <c r="J1468" s="140">
        <v>2.091746364710643</v>
      </c>
      <c r="K1468" s="140">
        <v>1.18804007422711</v>
      </c>
    </row>
    <row r="1469" spans="8:8" ht="14.4">
      <c r="A1469" s="53">
        <v>42384.0</v>
      </c>
      <c r="B1469" s="140">
        <v>0.808597725465647</v>
      </c>
      <c r="C1469" s="140">
        <v>1.362426710458509</v>
      </c>
      <c r="D1469" s="140">
        <v>1.25119204488256</v>
      </c>
      <c r="E1469" s="140">
        <v>1.958436321854903</v>
      </c>
      <c r="F1469" s="140">
        <v>1.244409507137815</v>
      </c>
      <c r="G1469" s="140">
        <v>1.492464876455915</v>
      </c>
      <c r="H1469" s="140">
        <v>1.451318371187842</v>
      </c>
      <c r="I1469" s="140">
        <v>1.940031746202178</v>
      </c>
      <c r="J1469" s="140">
        <v>2.021342341365783</v>
      </c>
      <c r="K1469" s="140">
        <v>1.159492498773522</v>
      </c>
    </row>
    <row r="1470" spans="8:8" ht="14.4">
      <c r="A1470" s="53">
        <v>42387.0</v>
      </c>
      <c r="B1470" s="140">
        <v>0.8142727213361605</v>
      </c>
      <c r="C1470" s="140">
        <v>1.390458031801508</v>
      </c>
      <c r="D1470" s="140">
        <v>1.277606047639451</v>
      </c>
      <c r="E1470" s="140">
        <v>2.003383089637389</v>
      </c>
      <c r="F1470" s="140">
        <v>1.258391251692899</v>
      </c>
      <c r="G1470" s="140">
        <v>1.506002698379729</v>
      </c>
      <c r="H1470" s="140">
        <v>1.46862868427864</v>
      </c>
      <c r="I1470" s="140">
        <v>1.97175577961752</v>
      </c>
      <c r="J1470" s="140">
        <v>2.075443768017985</v>
      </c>
      <c r="K1470" s="140">
        <v>1.158511076671477</v>
      </c>
    </row>
    <row r="1471" spans="8:8" ht="14.4">
      <c r="A1471" s="53">
        <v>42388.0</v>
      </c>
      <c r="B1471" s="140">
        <v>0.8413012452574785</v>
      </c>
      <c r="C1471" s="140">
        <v>1.445549113834177</v>
      </c>
      <c r="D1471" s="140">
        <v>1.333272688426063</v>
      </c>
      <c r="E1471" s="140">
        <v>2.09203189721998</v>
      </c>
      <c r="F1471" s="140">
        <v>1.310264340606752</v>
      </c>
      <c r="G1471" s="140">
        <v>1.567003343471785</v>
      </c>
      <c r="H1471" s="140">
        <v>1.521780718841013</v>
      </c>
      <c r="I1471" s="140">
        <v>2.037720138748626</v>
      </c>
      <c r="J1471" s="140">
        <v>2.14567104876684</v>
      </c>
      <c r="K1471" s="140">
        <v>1.182742319939429</v>
      </c>
    </row>
    <row r="1472" spans="8:8" ht="14.4">
      <c r="A1472" s="53">
        <v>42389.0</v>
      </c>
      <c r="B1472" s="140">
        <v>0.835253628654598</v>
      </c>
      <c r="C1472" s="140">
        <v>1.42956626154341</v>
      </c>
      <c r="D1472" s="140">
        <v>1.323958931088622</v>
      </c>
      <c r="E1472" s="140">
        <v>2.063676756620436</v>
      </c>
      <c r="F1472" s="140">
        <v>1.305635091836315</v>
      </c>
      <c r="G1472" s="140">
        <v>1.548011801102168</v>
      </c>
      <c r="H1472" s="140">
        <v>1.505381178278956</v>
      </c>
      <c r="I1472" s="140">
        <v>2.011961812059313</v>
      </c>
      <c r="J1472" s="140">
        <v>2.118111916043804</v>
      </c>
      <c r="K1472" s="140">
        <v>1.16353583321714</v>
      </c>
    </row>
    <row r="1473" spans="8:8" ht="14.4">
      <c r="A1473" s="53">
        <v>42390.0</v>
      </c>
      <c r="B1473" s="140">
        <v>0.8028360197408493</v>
      </c>
      <c r="C1473" s="140">
        <v>1.371881130981183</v>
      </c>
      <c r="D1473" s="140">
        <v>1.259184983498491</v>
      </c>
      <c r="E1473" s="140">
        <v>1.964120062427129</v>
      </c>
      <c r="F1473" s="140">
        <v>1.251990308269335</v>
      </c>
      <c r="G1473" s="140">
        <v>1.494884354255718</v>
      </c>
      <c r="H1473" s="140">
        <v>1.449293328843444</v>
      </c>
      <c r="I1473" s="140">
        <v>1.951942746784394</v>
      </c>
      <c r="J1473" s="140">
        <v>2.032214772173882</v>
      </c>
      <c r="K1473" s="140">
        <v>1.135807275106332</v>
      </c>
    </row>
    <row r="1474" spans="8:8" ht="14.4">
      <c r="A1474" s="53">
        <v>42391.0</v>
      </c>
      <c r="B1474" s="140">
        <v>0.8172306762432532</v>
      </c>
      <c r="C1474" s="140">
        <v>1.390759611063606</v>
      </c>
      <c r="D1474" s="140">
        <v>1.279384849950976</v>
      </c>
      <c r="E1474" s="140">
        <v>2.011300705347699</v>
      </c>
      <c r="F1474" s="140">
        <v>1.269634166230841</v>
      </c>
      <c r="G1474" s="140">
        <v>1.5100263385161</v>
      </c>
      <c r="H1474" s="140">
        <v>1.466607370616573</v>
      </c>
      <c r="I1474" s="140">
        <v>1.967673546218891</v>
      </c>
      <c r="J1474" s="140">
        <v>2.069169974015606</v>
      </c>
      <c r="K1474" s="140">
        <v>1.145357762134542</v>
      </c>
    </row>
    <row r="1475" spans="8:8" ht="14.4">
      <c r="A1475" s="53">
        <v>42394.0</v>
      </c>
      <c r="B1475" s="140">
        <v>0.8288441192351921</v>
      </c>
      <c r="C1475" s="140">
        <v>1.401027988354141</v>
      </c>
      <c r="D1475" s="140">
        <v>1.29797631284699</v>
      </c>
      <c r="E1475" s="140">
        <v>2.024746903680594</v>
      </c>
      <c r="F1475" s="140">
        <v>1.280125821364096</v>
      </c>
      <c r="G1475" s="140">
        <v>1.522905388458165</v>
      </c>
      <c r="H1475" s="140">
        <v>1.485602534079487</v>
      </c>
      <c r="I1475" s="140">
        <v>1.985227406165407</v>
      </c>
      <c r="J1475" s="140">
        <v>2.088049489727303</v>
      </c>
      <c r="K1475" s="140">
        <v>1.147910636040014</v>
      </c>
    </row>
    <row r="1476" spans="8:8" ht="14.4">
      <c r="A1476" s="53">
        <v>42395.0</v>
      </c>
      <c r="B1476" s="140">
        <v>0.7706256762588517</v>
      </c>
      <c r="C1476" s="140">
        <v>1.295849642612341</v>
      </c>
      <c r="D1476" s="140">
        <v>1.191143969830559</v>
      </c>
      <c r="E1476" s="140">
        <v>1.869025321828322</v>
      </c>
      <c r="F1476" s="140">
        <v>1.186827490133377</v>
      </c>
      <c r="G1476" s="140">
        <v>1.424627524435839</v>
      </c>
      <c r="H1476" s="140">
        <v>1.391708103652904</v>
      </c>
      <c r="I1476" s="140">
        <v>1.851137864946546</v>
      </c>
      <c r="J1476" s="140">
        <v>1.931651032352297</v>
      </c>
      <c r="K1476" s="140">
        <v>1.086190873055543</v>
      </c>
    </row>
    <row r="1477" spans="8:8" ht="14.4">
      <c r="A1477" s="53">
        <v>42396.0</v>
      </c>
      <c r="B1477" s="140">
        <v>0.7669763163895272</v>
      </c>
      <c r="C1477" s="140">
        <v>1.281454053661523</v>
      </c>
      <c r="D1477" s="140">
        <v>1.17934962840219</v>
      </c>
      <c r="E1477" s="140">
        <v>1.902243881506017</v>
      </c>
      <c r="F1477" s="140">
        <v>1.167887478404694</v>
      </c>
      <c r="G1477" s="140">
        <v>1.409268260216447</v>
      </c>
      <c r="H1477" s="140">
        <v>1.37632183779562</v>
      </c>
      <c r="I1477" s="140">
        <v>1.835232457126122</v>
      </c>
      <c r="J1477" s="140">
        <v>1.914427552153962</v>
      </c>
      <c r="K1477" s="140">
        <v>1.083492508333749</v>
      </c>
    </row>
    <row r="1478" spans="8:8" ht="14.4">
      <c r="A1478" s="53">
        <v>42397.0</v>
      </c>
      <c r="B1478" s="140">
        <v>0.7307056802429446</v>
      </c>
      <c r="C1478" s="140">
        <v>1.226396095442736</v>
      </c>
      <c r="D1478" s="140">
        <v>1.118715912827958</v>
      </c>
      <c r="E1478" s="140">
        <v>1.780996242369442</v>
      </c>
      <c r="F1478" s="140">
        <v>1.121181306864824</v>
      </c>
      <c r="G1478" s="140">
        <v>1.368354925754298</v>
      </c>
      <c r="H1478" s="140">
        <v>1.329975345772893</v>
      </c>
      <c r="I1478" s="140">
        <v>1.778741233663566</v>
      </c>
      <c r="J1478" s="140">
        <v>1.822258403406957</v>
      </c>
      <c r="K1478" s="140">
        <v>1.067014741163317</v>
      </c>
    </row>
    <row r="1479" spans="8:8" ht="14.4">
      <c r="A1479" s="53">
        <v>42398.0</v>
      </c>
      <c r="B1479" s="140">
        <v>0.7547841453072518</v>
      </c>
      <c r="C1479" s="140">
        <v>1.273504808917062</v>
      </c>
      <c r="D1479" s="140">
        <v>1.165921298433846</v>
      </c>
      <c r="E1479" s="140">
        <v>1.828878792349458</v>
      </c>
      <c r="F1479" s="140">
        <v>1.162644642576755</v>
      </c>
      <c r="G1479" s="140">
        <v>1.41616422083234</v>
      </c>
      <c r="H1479" s="140">
        <v>1.370910281284985</v>
      </c>
      <c r="I1479" s="140">
        <v>1.83974870575031</v>
      </c>
      <c r="J1479" s="140">
        <v>1.896638062348491</v>
      </c>
      <c r="K1479" s="140">
        <v>1.101073862012907</v>
      </c>
    </row>
    <row r="1480" spans="8:8" ht="14.4">
      <c r="A1480" s="53">
        <v>42401.0</v>
      </c>
      <c r="B1480" s="140">
        <v>0.7408051852103021</v>
      </c>
      <c r="C1480" s="140">
        <v>1.252776976007024</v>
      </c>
      <c r="D1480" s="140">
        <v>1.149266076387383</v>
      </c>
      <c r="E1480" s="140">
        <v>1.781961317645234</v>
      </c>
      <c r="F1480" s="140">
        <v>1.145238291888703</v>
      </c>
      <c r="G1480" s="140">
        <v>1.40478199745055</v>
      </c>
      <c r="H1480" s="140">
        <v>1.358012483864788</v>
      </c>
      <c r="I1480" s="140">
        <v>1.824699761059586</v>
      </c>
      <c r="J1480" s="140">
        <v>1.877991463784653</v>
      </c>
      <c r="K1480" s="140">
        <v>1.081067638521974</v>
      </c>
    </row>
    <row r="1481" spans="8:8" ht="14.4">
      <c r="A1481" s="53">
        <v>42402.0</v>
      </c>
      <c r="B1481" s="140">
        <v>0.7617496082510947</v>
      </c>
      <c r="C1481" s="140">
        <v>1.2960924957625</v>
      </c>
      <c r="D1481" s="140">
        <v>1.190887359819804</v>
      </c>
      <c r="E1481" s="140">
        <v>1.857935691289326</v>
      </c>
      <c r="F1481" s="140">
        <v>1.177112477991552</v>
      </c>
      <c r="G1481" s="140">
        <v>1.446354929145665</v>
      </c>
      <c r="H1481" s="140">
        <v>1.395065032739929</v>
      </c>
      <c r="I1481" s="140">
        <v>1.881321666869095</v>
      </c>
      <c r="J1481" s="140">
        <v>1.954548857076342</v>
      </c>
      <c r="K1481" s="140">
        <v>1.097574410134585</v>
      </c>
    </row>
    <row r="1482" spans="8:8" ht="14.4">
      <c r="A1482" s="53">
        <v>42403.0</v>
      </c>
      <c r="B1482" s="140">
        <v>0.7629367570903783</v>
      </c>
      <c r="C1482" s="140">
        <v>1.29892381777836</v>
      </c>
      <c r="D1482" s="140">
        <v>1.197661855831609</v>
      </c>
      <c r="E1482" s="140">
        <v>1.876495089361638</v>
      </c>
      <c r="F1482" s="140">
        <v>1.178300826568748</v>
      </c>
      <c r="G1482" s="140">
        <v>1.464804224730039</v>
      </c>
      <c r="H1482" s="140">
        <v>1.395072507124106</v>
      </c>
      <c r="I1482" s="140">
        <v>1.883882789454909</v>
      </c>
      <c r="J1482" s="140">
        <v>1.965375447801149</v>
      </c>
      <c r="K1482" s="140">
        <v>1.087456161279728</v>
      </c>
    </row>
    <row r="1483" spans="8:8" ht="14.4">
      <c r="A1483" s="53">
        <v>42404.0</v>
      </c>
      <c r="B1483" s="140">
        <v>0.7831093375721171</v>
      </c>
      <c r="C1483" s="140">
        <v>1.323733303905058</v>
      </c>
      <c r="D1483" s="140">
        <v>1.220551862895993</v>
      </c>
      <c r="E1483" s="140">
        <v>1.905286585805834</v>
      </c>
      <c r="F1483" s="140">
        <v>1.197314925882981</v>
      </c>
      <c r="G1483" s="140">
        <v>1.477180519113948</v>
      </c>
      <c r="H1483" s="140">
        <v>1.42089274598357</v>
      </c>
      <c r="I1483" s="140">
        <v>1.918951055047926</v>
      </c>
      <c r="J1483" s="140">
        <v>2.002445217588153</v>
      </c>
      <c r="K1483" s="140">
        <v>1.101609479541551</v>
      </c>
    </row>
    <row r="1484" spans="8:8" ht="14.4">
      <c r="A1484" s="53">
        <v>42405.0</v>
      </c>
      <c r="B1484" s="140">
        <v>0.778574607622433</v>
      </c>
      <c r="C1484" s="140">
        <v>1.312431994197518</v>
      </c>
      <c r="D1484" s="140">
        <v>1.209921610935608</v>
      </c>
      <c r="E1484" s="140">
        <v>1.884995396008153</v>
      </c>
      <c r="F1484" s="140">
        <v>1.188374093912888</v>
      </c>
      <c r="G1484" s="140">
        <v>1.452298606672008</v>
      </c>
      <c r="H1484" s="140">
        <v>1.41198334301004</v>
      </c>
      <c r="I1484" s="140">
        <v>1.910989709041228</v>
      </c>
      <c r="J1484" s="140">
        <v>1.974566380893806</v>
      </c>
      <c r="K1484" s="140">
        <v>1.094036623937084</v>
      </c>
    </row>
    <row r="1485" spans="8:8" ht="14.4">
      <c r="A1485" s="53">
        <v>42415.0</v>
      </c>
      <c r="B1485" s="140">
        <v>0.7847276291873906</v>
      </c>
      <c r="C1485" s="140">
        <v>1.30712276426433</v>
      </c>
      <c r="D1485" s="140">
        <v>1.199972259804162</v>
      </c>
      <c r="E1485" s="140">
        <v>1.896712465945806</v>
      </c>
      <c r="F1485" s="140">
        <v>1.180376479598047</v>
      </c>
      <c r="G1485" s="140">
        <v>1.444502365393469</v>
      </c>
      <c r="H1485" s="140">
        <v>1.404232194221679</v>
      </c>
      <c r="I1485" s="140">
        <v>1.925820710015371</v>
      </c>
      <c r="J1485" s="140">
        <v>1.982218280783102</v>
      </c>
      <c r="K1485" s="140">
        <v>1.082398100541823</v>
      </c>
    </row>
    <row r="1486" spans="8:8" ht="14.4">
      <c r="A1486" s="53">
        <v>42416.0</v>
      </c>
      <c r="B1486" s="140">
        <v>0.8107757011388615</v>
      </c>
      <c r="C1486" s="140">
        <v>1.361736825194112</v>
      </c>
      <c r="D1486" s="140">
        <v>1.25397126100852</v>
      </c>
      <c r="E1486" s="140">
        <v>1.977572941729824</v>
      </c>
      <c r="F1486" s="140">
        <v>1.227909013689908</v>
      </c>
      <c r="G1486" s="140">
        <v>1.494055149744959</v>
      </c>
      <c r="H1486" s="140">
        <v>1.454843778367485</v>
      </c>
      <c r="I1486" s="140">
        <v>1.989130623462003</v>
      </c>
      <c r="J1486" s="140">
        <v>2.075056256397612</v>
      </c>
      <c r="K1486" s="140">
        <v>1.112687061145655</v>
      </c>
    </row>
    <row r="1487" spans="8:8" ht="14.4">
      <c r="A1487" s="53">
        <v>42417.0</v>
      </c>
      <c r="B1487" s="140">
        <v>0.8179417316145294</v>
      </c>
      <c r="C1487" s="140">
        <v>1.381016223066406</v>
      </c>
      <c r="D1487" s="140">
        <v>1.27245201342511</v>
      </c>
      <c r="E1487" s="140">
        <v>2.039290023733059</v>
      </c>
      <c r="F1487" s="140">
        <v>1.249976014767236</v>
      </c>
      <c r="G1487" s="140">
        <v>1.511941639932893</v>
      </c>
      <c r="H1487" s="140">
        <v>1.474166525932261</v>
      </c>
      <c r="I1487" s="140">
        <v>1.99901438518354</v>
      </c>
      <c r="J1487" s="140">
        <v>2.10374757574146</v>
      </c>
      <c r="K1487" s="140">
        <v>1.117847090494626</v>
      </c>
    </row>
    <row r="1488" spans="8:8" ht="14.4">
      <c r="A1488" s="53">
        <v>42418.0</v>
      </c>
      <c r="B1488" s="140">
        <v>0.8173716354883553</v>
      </c>
      <c r="C1488" s="140">
        <v>1.37966435726026</v>
      </c>
      <c r="D1488" s="140">
        <v>1.268396542071287</v>
      </c>
      <c r="E1488" s="140">
        <v>1.99688793243762</v>
      </c>
      <c r="F1488" s="140">
        <v>1.248073156891763</v>
      </c>
      <c r="G1488" s="140">
        <v>1.512670816093801</v>
      </c>
      <c r="H1488" s="140">
        <v>1.471400901421637</v>
      </c>
      <c r="I1488" s="140">
        <v>1.990594999743117</v>
      </c>
      <c r="J1488" s="140">
        <v>2.09370092015102</v>
      </c>
      <c r="K1488" s="140">
        <v>1.115831145706312</v>
      </c>
    </row>
    <row r="1489" spans="8:8" ht="14.4">
      <c r="A1489" s="53">
        <v>42419.0</v>
      </c>
      <c r="B1489" s="140">
        <v>0.8182011168196434</v>
      </c>
      <c r="C1489" s="140">
        <v>1.384699942378086</v>
      </c>
      <c r="D1489" s="140">
        <v>1.277166241521156</v>
      </c>
      <c r="E1489" s="140">
        <v>2.014404264201911</v>
      </c>
      <c r="F1489" s="140">
        <v>1.248922810860972</v>
      </c>
      <c r="G1489" s="140">
        <v>1.513250470001905</v>
      </c>
      <c r="H1489" s="140">
        <v>1.474822464780082</v>
      </c>
      <c r="I1489" s="140">
        <v>1.998414692386662</v>
      </c>
      <c r="J1489" s="140">
        <v>2.112820652174887</v>
      </c>
      <c r="K1489" s="140">
        <v>1.113393856762519</v>
      </c>
    </row>
    <row r="1490" spans="8:8" ht="14.4">
      <c r="A1490" s="53">
        <v>42422.0</v>
      </c>
      <c r="B1490" s="140">
        <v>0.8411211947969347</v>
      </c>
      <c r="C1490" s="140">
        <v>1.413384913382978</v>
      </c>
      <c r="D1490" s="140">
        <v>1.305739042029092</v>
      </c>
      <c r="E1490" s="140">
        <v>2.04149581194895</v>
      </c>
      <c r="F1490" s="140">
        <v>1.274651343254572</v>
      </c>
      <c r="G1490" s="140">
        <v>1.545548877401394</v>
      </c>
      <c r="H1490" s="140">
        <v>1.503764382371471</v>
      </c>
      <c r="I1490" s="140">
        <v>2.027375118555767</v>
      </c>
      <c r="J1490" s="140">
        <v>2.150183146431047</v>
      </c>
      <c r="K1490" s="140">
        <v>1.142759381013614</v>
      </c>
    </row>
    <row r="1491" spans="8:8" ht="14.4">
      <c r="A1491" s="53">
        <v>42423.0</v>
      </c>
      <c r="B1491" s="140">
        <v>0.8451294289929366</v>
      </c>
      <c r="C1491" s="140">
        <v>1.403306478550949</v>
      </c>
      <c r="D1491" s="140">
        <v>1.294363822132571</v>
      </c>
      <c r="E1491" s="140">
        <v>2.014643364435172</v>
      </c>
      <c r="F1491" s="140">
        <v>1.264895138826526</v>
      </c>
      <c r="G1491" s="140">
        <v>1.531481942596673</v>
      </c>
      <c r="H1491" s="140">
        <v>1.500368204877012</v>
      </c>
      <c r="I1491" s="140">
        <v>2.013830070383111</v>
      </c>
      <c r="J1491" s="140">
        <v>2.126100480670981</v>
      </c>
      <c r="K1491" s="140">
        <v>1.126768585129574</v>
      </c>
    </row>
    <row r="1492" spans="8:8" ht="14.4">
      <c r="A1492" s="53">
        <v>42424.0</v>
      </c>
      <c r="B1492" s="140">
        <v>0.8502739959686473</v>
      </c>
      <c r="C1492" s="140">
        <v>1.412497930208797</v>
      </c>
      <c r="D1492" s="140">
        <v>1.300021493788726</v>
      </c>
      <c r="E1492" s="140">
        <v>2.034767854971969</v>
      </c>
      <c r="F1492" s="140">
        <v>1.279747329908549</v>
      </c>
      <c r="G1492" s="140">
        <v>1.54496456081216</v>
      </c>
      <c r="H1492" s="140">
        <v>1.516793804081138</v>
      </c>
      <c r="I1492" s="140">
        <v>2.012275097490384</v>
      </c>
      <c r="J1492" s="140">
        <v>2.114422911173384</v>
      </c>
      <c r="K1492" s="140">
        <v>1.13018138199164</v>
      </c>
    </row>
    <row r="1493" spans="8:8" ht="14.4">
      <c r="A1493" s="53">
        <v>42425.0</v>
      </c>
      <c r="B1493" s="140">
        <v>0.788355092800694</v>
      </c>
      <c r="C1493" s="140">
        <v>1.302241800525683</v>
      </c>
      <c r="D1493" s="140">
        <v>1.195155876674368</v>
      </c>
      <c r="E1493" s="140">
        <v>1.835387182207677</v>
      </c>
      <c r="F1493" s="140">
        <v>1.181664127659601</v>
      </c>
      <c r="G1493" s="140">
        <v>1.443365543904602</v>
      </c>
      <c r="H1493" s="140">
        <v>1.412193127320248</v>
      </c>
      <c r="I1493" s="140">
        <v>1.873770772244478</v>
      </c>
      <c r="J1493" s="140">
        <v>1.951937129342532</v>
      </c>
      <c r="K1493" s="140">
        <v>1.073255765457708</v>
      </c>
    </row>
    <row r="1494" spans="8:8" ht="14.4">
      <c r="A1494" s="53">
        <v>42426.0</v>
      </c>
      <c r="B1494" s="140">
        <v>0.7994738211439617</v>
      </c>
      <c r="C1494" s="140">
        <v>1.301648543507725</v>
      </c>
      <c r="D1494" s="140">
        <v>1.197378657370179</v>
      </c>
      <c r="E1494" s="140">
        <v>1.819422516039355</v>
      </c>
      <c r="F1494" s="140">
        <v>1.189670758357511</v>
      </c>
      <c r="G1494" s="140">
        <v>1.445530854544006</v>
      </c>
      <c r="H1494" s="140">
        <v>1.416385580468432</v>
      </c>
      <c r="I1494" s="140">
        <v>1.877282794278666</v>
      </c>
      <c r="J1494" s="140">
        <v>1.934459879637168</v>
      </c>
      <c r="K1494" s="140">
        <v>1.085043115409352</v>
      </c>
    </row>
    <row r="1495" spans="8:8" ht="14.4">
      <c r="A1495" s="53">
        <v>42429.0</v>
      </c>
      <c r="B1495" s="140">
        <v>0.7674102286411761</v>
      </c>
      <c r="C1495" s="140">
        <v>1.228936528153709</v>
      </c>
      <c r="D1495" s="140">
        <v>1.128636108456994</v>
      </c>
      <c r="E1495" s="140">
        <v>1.700971614837438</v>
      </c>
      <c r="F1495" s="140">
        <v>1.131883002783744</v>
      </c>
      <c r="G1495" s="140">
        <v>1.410309672556982</v>
      </c>
      <c r="H1495" s="140">
        <v>1.350483211628337</v>
      </c>
      <c r="I1495" s="140">
        <v>1.786466281649824</v>
      </c>
      <c r="J1495" s="140">
        <v>1.81176950952317</v>
      </c>
      <c r="K1495" s="140">
        <v>1.074947533052798</v>
      </c>
    </row>
    <row r="1496" spans="8:8" ht="14.4">
      <c r="A1496" s="53">
        <v>42430.0</v>
      </c>
      <c r="B1496" s="140">
        <v>0.7858283846962497</v>
      </c>
      <c r="C1496" s="140">
        <v>1.252555566730366</v>
      </c>
      <c r="D1496" s="140">
        <v>1.152853010012019</v>
      </c>
      <c r="E1496" s="140">
        <v>1.753905335872568</v>
      </c>
      <c r="F1496" s="140">
        <v>1.153797744206621</v>
      </c>
      <c r="G1496" s="140">
        <v>1.447774408941809</v>
      </c>
      <c r="H1496" s="140">
        <v>1.381344711091301</v>
      </c>
      <c r="I1496" s="140">
        <v>1.815189248606529</v>
      </c>
      <c r="J1496" s="140">
        <v>1.849479182422579</v>
      </c>
      <c r="K1496" s="140">
        <v>1.090871787629954</v>
      </c>
    </row>
    <row r="1497" spans="8:8" ht="14.4">
      <c r="A1497" s="53">
        <v>42431.0</v>
      </c>
      <c r="B1497" s="140">
        <v>0.8276901021806893</v>
      </c>
      <c r="C1497" s="140">
        <v>1.310933697179443</v>
      </c>
      <c r="D1497" s="140">
        <v>1.207545084669421</v>
      </c>
      <c r="E1497" s="140">
        <v>1.853458212724829</v>
      </c>
      <c r="F1497" s="140">
        <v>1.21329448490225</v>
      </c>
      <c r="G1497" s="140">
        <v>1.538072432475104</v>
      </c>
      <c r="H1497" s="140">
        <v>1.441495997023639</v>
      </c>
      <c r="I1497" s="140">
        <v>1.888157213663876</v>
      </c>
      <c r="J1497" s="140">
        <v>1.929655488161951</v>
      </c>
      <c r="K1497" s="140">
        <v>1.127772703701936</v>
      </c>
    </row>
    <row r="1498" spans="8:8" ht="14.4">
      <c r="A1498" s="53">
        <v>42432.0</v>
      </c>
      <c r="B1498" s="140">
        <v>0.8316690382932412</v>
      </c>
      <c r="C1498" s="140">
        <v>1.312800560415498</v>
      </c>
      <c r="D1498" s="140">
        <v>1.212763468687922</v>
      </c>
      <c r="E1498" s="140">
        <v>1.849894053862897</v>
      </c>
      <c r="F1498" s="140">
        <v>1.217417761560738</v>
      </c>
      <c r="G1498" s="140">
        <v>1.53766401617333</v>
      </c>
      <c r="H1498" s="140">
        <v>1.446342873718981</v>
      </c>
      <c r="I1498" s="140">
        <v>1.891848695235598</v>
      </c>
      <c r="J1498" s="140">
        <v>1.929461849603916</v>
      </c>
      <c r="K1498" s="140">
        <v>1.132874028413316</v>
      </c>
    </row>
    <row r="1499" spans="8:8" ht="14.4">
      <c r="A1499" s="53">
        <v>42433.0</v>
      </c>
      <c r="B1499" s="140">
        <v>0.8184389065966358</v>
      </c>
      <c r="C1499" s="140">
        <v>1.284101914209843</v>
      </c>
      <c r="D1499" s="140">
        <v>1.173761149078712</v>
      </c>
      <c r="E1499" s="140">
        <v>1.809605417845004</v>
      </c>
      <c r="F1499" s="140">
        <v>1.200490269904146</v>
      </c>
      <c r="G1499" s="140">
        <v>1.505848592446898</v>
      </c>
      <c r="H1499" s="140">
        <v>1.419474692429413</v>
      </c>
      <c r="I1499" s="140">
        <v>1.845436946884637</v>
      </c>
      <c r="J1499" s="140">
        <v>1.855951846026137</v>
      </c>
      <c r="K1499" s="140">
        <v>1.167644204728241</v>
      </c>
    </row>
    <row r="1500" spans="8:8" ht="14.4">
      <c r="A1500" s="53">
        <v>42436.0</v>
      </c>
      <c r="B1500" s="140">
        <v>0.8415852271536748</v>
      </c>
      <c r="C1500" s="140">
        <v>1.306132150337232</v>
      </c>
      <c r="D1500" s="140">
        <v>1.19341106163299</v>
      </c>
      <c r="E1500" s="140">
        <v>1.84776675953641</v>
      </c>
      <c r="F1500" s="140">
        <v>1.21970814188142</v>
      </c>
      <c r="G1500" s="140">
        <v>1.517342270570534</v>
      </c>
      <c r="H1500" s="140">
        <v>1.445277368176696</v>
      </c>
      <c r="I1500" s="140">
        <v>1.869246044852619</v>
      </c>
      <c r="J1500" s="140">
        <v>1.899446496055802</v>
      </c>
      <c r="K1500" s="140">
        <v>1.160519801954934</v>
      </c>
    </row>
    <row r="1501" spans="8:8" ht="14.4">
      <c r="A1501" s="53">
        <v>42437.0</v>
      </c>
      <c r="B1501" s="140">
        <v>0.8438662553150025</v>
      </c>
      <c r="C1501" s="140">
        <v>1.31667860372703</v>
      </c>
      <c r="D1501" s="140">
        <v>1.197793259000623</v>
      </c>
      <c r="E1501" s="140">
        <v>1.828901112745514</v>
      </c>
      <c r="F1501" s="140">
        <v>1.223189536327676</v>
      </c>
      <c r="G1501" s="140">
        <v>1.500711565700478</v>
      </c>
      <c r="H1501" s="140">
        <v>1.446737453170693</v>
      </c>
      <c r="I1501" s="140">
        <v>1.882175219155486</v>
      </c>
      <c r="J1501" s="140">
        <v>1.922862054720604</v>
      </c>
      <c r="K1501" s="140">
        <v>1.166063708566846</v>
      </c>
    </row>
    <row r="1502" spans="8:8" ht="14.4">
      <c r="A1502" s="53">
        <v>42438.0</v>
      </c>
      <c r="B1502" s="140">
        <v>0.8075587775854768</v>
      </c>
      <c r="C1502" s="140">
        <v>1.294214582878341</v>
      </c>
      <c r="D1502" s="140">
        <v>1.173993328435524</v>
      </c>
      <c r="E1502" s="140">
        <v>1.799372143855066</v>
      </c>
      <c r="F1502" s="140">
        <v>1.199650366896573</v>
      </c>
      <c r="G1502" s="140">
        <v>1.469208594269382</v>
      </c>
      <c r="H1502" s="140">
        <v>1.419568357538437</v>
      </c>
      <c r="I1502" s="140">
        <v>1.863085662511086</v>
      </c>
      <c r="J1502" s="140">
        <v>1.890016319452744</v>
      </c>
      <c r="K1502" s="140">
        <v>1.165156613721227</v>
      </c>
    </row>
    <row r="1503" spans="8:8" ht="14.4">
      <c r="A1503" s="53">
        <v>42439.0</v>
      </c>
      <c r="B1503" s="140">
        <v>0.7924378769514581</v>
      </c>
      <c r="C1503" s="140">
        <v>1.274622690994341</v>
      </c>
      <c r="D1503" s="140">
        <v>1.157249355687143</v>
      </c>
      <c r="E1503" s="140">
        <v>1.754996259282138</v>
      </c>
      <c r="F1503" s="140">
        <v>1.177549864690843</v>
      </c>
      <c r="G1503" s="140">
        <v>1.437859211229476</v>
      </c>
      <c r="H1503" s="140">
        <v>1.405699600374824</v>
      </c>
      <c r="I1503" s="140">
        <v>1.834814717063832</v>
      </c>
      <c r="J1503" s="140">
        <v>1.856552443681563</v>
      </c>
      <c r="K1503" s="140">
        <v>1.137193610423738</v>
      </c>
    </row>
    <row r="1504" spans="8:8" ht="14.4">
      <c r="A1504" s="53">
        <v>42440.0</v>
      </c>
      <c r="B1504" s="140">
        <v>0.7925188804939459</v>
      </c>
      <c r="C1504" s="140">
        <v>1.274230603038914</v>
      </c>
      <c r="D1504" s="140">
        <v>1.154264278167032</v>
      </c>
      <c r="E1504" s="140">
        <v>1.74908038503995</v>
      </c>
      <c r="F1504" s="140">
        <v>1.177122554572048</v>
      </c>
      <c r="G1504" s="140">
        <v>1.427873371953937</v>
      </c>
      <c r="H1504" s="140">
        <v>1.403698460847416</v>
      </c>
      <c r="I1504" s="140">
        <v>1.829739258284769</v>
      </c>
      <c r="J1504" s="140">
        <v>1.850192202244689</v>
      </c>
      <c r="K1504" s="140">
        <v>1.142158155542036</v>
      </c>
    </row>
    <row r="1505" spans="8:8" ht="14.4">
      <c r="A1505" s="53">
        <v>42443.0</v>
      </c>
      <c r="B1505" s="140">
        <v>0.8152889856660956</v>
      </c>
      <c r="C1505" s="140">
        <v>1.316254256577363</v>
      </c>
      <c r="D1505" s="140">
        <v>1.196427974844111</v>
      </c>
      <c r="E1505" s="140">
        <v>1.818549133637112</v>
      </c>
      <c r="F1505" s="140">
        <v>1.2125102497612</v>
      </c>
      <c r="G1505" s="140">
        <v>1.464064696003942</v>
      </c>
      <c r="H1505" s="140">
        <v>1.442398326549088</v>
      </c>
      <c r="I1505" s="140">
        <v>1.882131344509005</v>
      </c>
      <c r="J1505" s="140">
        <v>1.925158620722387</v>
      </c>
      <c r="K1505" s="140">
        <v>1.147183429392248</v>
      </c>
    </row>
    <row r="1506" spans="8:8" ht="14.4">
      <c r="A1506" s="53">
        <v>42444.0</v>
      </c>
      <c r="B1506" s="140">
        <v>0.8063032269286419</v>
      </c>
      <c r="C1506" s="140">
        <v>1.309578843462855</v>
      </c>
      <c r="D1506" s="140">
        <v>1.190467192698928</v>
      </c>
      <c r="E1506" s="140">
        <v>1.807821498519378</v>
      </c>
      <c r="F1506" s="140">
        <v>1.211534646730212</v>
      </c>
      <c r="G1506" s="140">
        <v>1.452428976513276</v>
      </c>
      <c r="H1506" s="140">
        <v>1.438393335491069</v>
      </c>
      <c r="I1506" s="140">
        <v>1.879766190334363</v>
      </c>
      <c r="J1506" s="140">
        <v>1.907466609187103</v>
      </c>
      <c r="K1506" s="140">
        <v>1.154574819061746</v>
      </c>
    </row>
    <row r="1507" spans="8:8" ht="14.4">
      <c r="A1507" s="53">
        <v>42445.0</v>
      </c>
      <c r="B1507" s="140">
        <v>0.7995994859498649</v>
      </c>
      <c r="C1507" s="140">
        <v>1.299640176763235</v>
      </c>
      <c r="D1507" s="140">
        <v>1.182297609571198</v>
      </c>
      <c r="E1507" s="140">
        <v>1.769924486072539</v>
      </c>
      <c r="F1507" s="140">
        <v>1.205426368572833</v>
      </c>
      <c r="G1507" s="140">
        <v>1.442067496711325</v>
      </c>
      <c r="H1507" s="140">
        <v>1.423930931588758</v>
      </c>
      <c r="I1507" s="140">
        <v>1.865676040091714</v>
      </c>
      <c r="J1507" s="140">
        <v>1.8908824708049</v>
      </c>
      <c r="K1507" s="140">
        <v>1.176124046537415</v>
      </c>
    </row>
    <row r="1508" spans="8:8" ht="14.4">
      <c r="A1508" s="53">
        <v>42446.0</v>
      </c>
      <c r="B1508" s="140">
        <v>0.8229555829599003</v>
      </c>
      <c r="C1508" s="140">
        <v>1.338566150448177</v>
      </c>
      <c r="D1508" s="140">
        <v>1.224135128112955</v>
      </c>
      <c r="E1508" s="140">
        <v>1.835797235766016</v>
      </c>
      <c r="F1508" s="140">
        <v>1.230240249726195</v>
      </c>
      <c r="G1508" s="140">
        <v>1.470664623751588</v>
      </c>
      <c r="H1508" s="140">
        <v>1.459818650593085</v>
      </c>
      <c r="I1508" s="140">
        <v>1.917714631997007</v>
      </c>
      <c r="J1508" s="140">
        <v>1.972956957970527</v>
      </c>
      <c r="K1508" s="140">
        <v>1.175962457143742</v>
      </c>
    </row>
    <row r="1509" spans="8:8" ht="14.4">
      <c r="A1509" s="53">
        <v>42447.0</v>
      </c>
      <c r="B1509" s="140">
        <v>0.8482002867574892</v>
      </c>
      <c r="C1509" s="140">
        <v>1.383972635837504</v>
      </c>
      <c r="D1509" s="140">
        <v>1.271217126661647</v>
      </c>
      <c r="E1509" s="140">
        <v>1.917375137332143</v>
      </c>
      <c r="F1509" s="140">
        <v>1.258539110824502</v>
      </c>
      <c r="G1509" s="140">
        <v>1.50997405922151</v>
      </c>
      <c r="H1509" s="140">
        <v>1.50109570253963</v>
      </c>
      <c r="I1509" s="140">
        <v>1.969990074019787</v>
      </c>
      <c r="J1509" s="140">
        <v>2.05009950880914</v>
      </c>
      <c r="K1509" s="140">
        <v>1.188493405262997</v>
      </c>
    </row>
    <row r="1510" spans="8:8" ht="14.4">
      <c r="A1510" s="53">
        <v>42450.0</v>
      </c>
      <c r="B1510" s="140">
        <v>0.8664774916253394</v>
      </c>
      <c r="C1510" s="140">
        <v>1.418119162194645</v>
      </c>
      <c r="D1510" s="140">
        <v>1.306450260663941</v>
      </c>
      <c r="E1510" s="140">
        <v>1.978351063090408</v>
      </c>
      <c r="F1510" s="140">
        <v>1.286623910933853</v>
      </c>
      <c r="G1510" s="140">
        <v>1.544451471223851</v>
      </c>
      <c r="H1510" s="140">
        <v>1.535583449889586</v>
      </c>
      <c r="I1510" s="140">
        <v>2.007882567870955</v>
      </c>
      <c r="J1510" s="140">
        <v>2.106600111810341</v>
      </c>
      <c r="K1510" s="140">
        <v>1.230352914428696</v>
      </c>
    </row>
    <row r="1511" spans="8:8" ht="14.4">
      <c r="A1511" s="53">
        <v>42451.0</v>
      </c>
      <c r="B1511" s="140">
        <v>0.8625133821588356</v>
      </c>
      <c r="C1511" s="140">
        <v>1.41681205004353</v>
      </c>
      <c r="D1511" s="140">
        <v>1.308307836084815</v>
      </c>
      <c r="E1511" s="140">
        <v>2.018118918350273</v>
      </c>
      <c r="F1511" s="140">
        <v>1.278880333562851</v>
      </c>
      <c r="G1511" s="140">
        <v>1.528233506407137</v>
      </c>
      <c r="H1511" s="140">
        <v>1.534536414213122</v>
      </c>
      <c r="I1511" s="140">
        <v>2.002326481599475</v>
      </c>
      <c r="J1511" s="140">
        <v>2.099570438734174</v>
      </c>
      <c r="K1511" s="140">
        <v>1.214430493313879</v>
      </c>
    </row>
    <row r="1512" spans="8:8" ht="14.4">
      <c r="A1512" s="53">
        <v>42452.0</v>
      </c>
      <c r="B1512" s="140">
        <v>0.8680114553283411</v>
      </c>
      <c r="C1512" s="140">
        <v>1.429261673848727</v>
      </c>
      <c r="D1512" s="140">
        <v>1.32199247802256</v>
      </c>
      <c r="E1512" s="140">
        <v>2.00952582134254</v>
      </c>
      <c r="F1512" s="140">
        <v>1.284965733590601</v>
      </c>
      <c r="G1512" s="140">
        <v>1.535995793157078</v>
      </c>
      <c r="H1512" s="140">
        <v>1.544530001525043</v>
      </c>
      <c r="I1512" s="140">
        <v>2.00268124206876</v>
      </c>
      <c r="J1512" s="140">
        <v>2.133552364446975</v>
      </c>
      <c r="K1512" s="140">
        <v>1.220499877810078</v>
      </c>
    </row>
    <row r="1513" spans="8:8" ht="14.4">
      <c r="A1513" s="53">
        <v>42453.0</v>
      </c>
      <c r="B1513" s="140">
        <v>0.8501701044744557</v>
      </c>
      <c r="C1513" s="140">
        <v>1.418720266803383</v>
      </c>
      <c r="D1513" s="140">
        <v>1.300843779504281</v>
      </c>
      <c r="E1513" s="140">
        <v>1.98277090340892</v>
      </c>
      <c r="F1513" s="140">
        <v>1.265177695105149</v>
      </c>
      <c r="G1513" s="140">
        <v>1.517376004160653</v>
      </c>
      <c r="H1513" s="140">
        <v>1.52832609075129</v>
      </c>
      <c r="I1513" s="140">
        <v>1.974687618432229</v>
      </c>
      <c r="J1513" s="140">
        <v>2.099127486954943</v>
      </c>
      <c r="K1513" s="140">
        <v>1.193448430883228</v>
      </c>
    </row>
    <row r="1514" spans="8:8" ht="14.4">
      <c r="A1514" s="53">
        <v>42454.0</v>
      </c>
      <c r="B1514" s="140">
        <v>0.8530821927289554</v>
      </c>
      <c r="C1514" s="140">
        <v>1.428394632972606</v>
      </c>
      <c r="D1514" s="140">
        <v>1.308016693911425</v>
      </c>
      <c r="E1514" s="140">
        <v>1.995277924477558</v>
      </c>
      <c r="F1514" s="140">
        <v>1.274833362574303</v>
      </c>
      <c r="G1514" s="140">
        <v>1.531489591269472</v>
      </c>
      <c r="H1514" s="140">
        <v>1.545664449072129</v>
      </c>
      <c r="I1514" s="140">
        <v>1.988500321112589</v>
      </c>
      <c r="J1514" s="140">
        <v>2.103974994803462</v>
      </c>
      <c r="K1514" s="140">
        <v>1.200587858769369</v>
      </c>
    </row>
    <row r="1515" spans="8:8" ht="14.4">
      <c r="A1515" s="53">
        <v>42457.0</v>
      </c>
      <c r="B1515" s="140">
        <v>0.8503715334049111</v>
      </c>
      <c r="C1515" s="140">
        <v>1.42138735372691</v>
      </c>
      <c r="D1515" s="140">
        <v>1.302413590840218</v>
      </c>
      <c r="E1515" s="140">
        <v>1.984503980944101</v>
      </c>
      <c r="F1515" s="140">
        <v>1.266749119837667</v>
      </c>
      <c r="G1515" s="140">
        <v>1.51642694496007</v>
      </c>
      <c r="H1515" s="140">
        <v>1.544744963911817</v>
      </c>
      <c r="I1515" s="140">
        <v>1.983834628659354</v>
      </c>
      <c r="J1515" s="140">
        <v>2.084495124934319</v>
      </c>
      <c r="K1515" s="140">
        <v>1.182597110695778</v>
      </c>
    </row>
    <row r="1516" spans="8:8" ht="14.4">
      <c r="A1516" s="53">
        <v>42458.0</v>
      </c>
      <c r="B1516" s="140">
        <v>0.8385129680489882</v>
      </c>
      <c r="C1516" s="140">
        <v>1.394284120791458</v>
      </c>
      <c r="D1516" s="140">
        <v>1.278290893834273</v>
      </c>
      <c r="E1516" s="140">
        <v>1.924203304020658</v>
      </c>
      <c r="F1516" s="140">
        <v>1.246783444559714</v>
      </c>
      <c r="G1516" s="140">
        <v>1.491754757599729</v>
      </c>
      <c r="H1516" s="140">
        <v>1.514530715407972</v>
      </c>
      <c r="I1516" s="140">
        <v>1.941630597926744</v>
      </c>
      <c r="J1516" s="140">
        <v>2.044598758875098</v>
      </c>
      <c r="K1516" s="140">
        <v>1.178058952845037</v>
      </c>
    </row>
    <row r="1517" spans="8:8" ht="14.4">
      <c r="A1517" s="53">
        <v>42459.0</v>
      </c>
      <c r="B1517" s="140">
        <v>0.8663057188574798</v>
      </c>
      <c r="C1517" s="140">
        <v>1.443914892567894</v>
      </c>
      <c r="D1517" s="140">
        <v>1.328207135889054</v>
      </c>
      <c r="E1517" s="140">
        <v>2.00048867122384</v>
      </c>
      <c r="F1517" s="140">
        <v>1.284913989784506</v>
      </c>
      <c r="G1517" s="140">
        <v>1.529418043630749</v>
      </c>
      <c r="H1517" s="140">
        <v>1.55647083731319</v>
      </c>
      <c r="I1517" s="140">
        <v>2.010843434970222</v>
      </c>
      <c r="J1517" s="140">
        <v>2.12598808851605</v>
      </c>
      <c r="K1517" s="140">
        <v>1.208907480332021</v>
      </c>
    </row>
    <row r="1518" spans="8:8" ht="14.4">
      <c r="A1518" s="53">
        <v>42460.0</v>
      </c>
      <c r="B1518" s="140">
        <v>0.8675482459083719</v>
      </c>
      <c r="C1518" s="140">
        <v>1.450318872946457</v>
      </c>
      <c r="D1518" s="140">
        <v>1.333738065632148</v>
      </c>
      <c r="E1518" s="140">
        <v>2.00661058755101</v>
      </c>
      <c r="F1518" s="140">
        <v>1.293399192501988</v>
      </c>
      <c r="G1518" s="140">
        <v>1.528641880389559</v>
      </c>
      <c r="H1518" s="140">
        <v>1.560410387928701</v>
      </c>
      <c r="I1518" s="140">
        <v>2.010958971315798</v>
      </c>
      <c r="J1518" s="140">
        <v>2.128247728602828</v>
      </c>
      <c r="K1518" s="140">
        <v>1.206859118424154</v>
      </c>
    </row>
    <row r="1519" spans="8:8" ht="14.4">
      <c r="A1519" s="53">
        <v>42461.0</v>
      </c>
      <c r="B1519" s="140">
        <v>0.8725966209736655</v>
      </c>
      <c r="C1519" s="140">
        <v>1.441973860379362</v>
      </c>
      <c r="D1519" s="140">
        <v>1.328227819142577</v>
      </c>
      <c r="E1519" s="140">
        <v>1.985772461798039</v>
      </c>
      <c r="F1519" s="140">
        <v>1.294856044523444</v>
      </c>
      <c r="G1519" s="140">
        <v>1.528257441809341</v>
      </c>
      <c r="H1519" s="140">
        <v>1.552922264939736</v>
      </c>
      <c r="I1519" s="140">
        <v>1.995884631725077</v>
      </c>
      <c r="J1519" s="140">
        <v>2.108711103791894</v>
      </c>
      <c r="K1519" s="140">
        <v>1.209895594347275</v>
      </c>
    </row>
    <row r="1520" spans="8:8" ht="14.4">
      <c r="A1520" s="53">
        <v>42465.0</v>
      </c>
      <c r="B1520" s="140">
        <v>0.8898346142248471</v>
      </c>
      <c r="C1520" s="140">
        <v>1.482200071832737</v>
      </c>
      <c r="D1520" s="140">
        <v>1.371821626536728</v>
      </c>
      <c r="E1520" s="140">
        <v>2.03663992689592</v>
      </c>
      <c r="F1520" s="140">
        <v>1.321029450072152</v>
      </c>
      <c r="G1520" s="140">
        <v>1.5587371002095</v>
      </c>
      <c r="H1520" s="140">
        <v>1.585791765275843</v>
      </c>
      <c r="I1520" s="140">
        <v>2.042107312190947</v>
      </c>
      <c r="J1520" s="140">
        <v>2.172169972576821</v>
      </c>
      <c r="K1520" s="140">
        <v>1.218874458216231</v>
      </c>
    </row>
    <row r="1521" spans="8:8" ht="14.4">
      <c r="A1521" s="53">
        <v>42466.0</v>
      </c>
      <c r="B1521" s="140">
        <v>0.8922446548998862</v>
      </c>
      <c r="C1521" s="140">
        <v>1.494386095317719</v>
      </c>
      <c r="D1521" s="140">
        <v>1.378748611001409</v>
      </c>
      <c r="E1521" s="140">
        <v>2.050737649470313</v>
      </c>
      <c r="F1521" s="140">
        <v>1.322292494897652</v>
      </c>
      <c r="G1521" s="140">
        <v>1.559882885308262</v>
      </c>
      <c r="H1521" s="140">
        <v>1.595798594132099</v>
      </c>
      <c r="I1521" s="140">
        <v>2.055687654787729</v>
      </c>
      <c r="J1521" s="140">
        <v>2.183128819502872</v>
      </c>
      <c r="K1521" s="140">
        <v>1.209570958365707</v>
      </c>
    </row>
    <row r="1522" spans="8:8" ht="14.4">
      <c r="A1522" s="53">
        <v>42467.0</v>
      </c>
      <c r="B1522" s="140">
        <v>0.8824781851382837</v>
      </c>
      <c r="C1522" s="140">
        <v>1.473506265113897</v>
      </c>
      <c r="D1522" s="140">
        <v>1.362182686366263</v>
      </c>
      <c r="E1522" s="140">
        <v>1.992537652912158</v>
      </c>
      <c r="F1522" s="140">
        <v>1.301682176924683</v>
      </c>
      <c r="G1522" s="140">
        <v>1.539685672035225</v>
      </c>
      <c r="H1522" s="140">
        <v>1.568769814088705</v>
      </c>
      <c r="I1522" s="140">
        <v>2.029515600277547</v>
      </c>
      <c r="J1522" s="140">
        <v>2.141334419029505</v>
      </c>
      <c r="K1522" s="140">
        <v>1.192258248188266</v>
      </c>
    </row>
    <row r="1523" spans="8:8" ht="14.4">
      <c r="A1523" s="53">
        <v>42468.0</v>
      </c>
      <c r="B1523" s="140">
        <v>0.876723591283568</v>
      </c>
      <c r="C1523" s="140">
        <v>1.459178369032404</v>
      </c>
      <c r="D1523" s="140">
        <v>1.352785205031073</v>
      </c>
      <c r="E1523" s="140">
        <v>1.967922128750067</v>
      </c>
      <c r="F1523" s="140">
        <v>1.290967795569933</v>
      </c>
      <c r="G1523" s="140">
        <v>1.532503567243406</v>
      </c>
      <c r="H1523" s="140">
        <v>1.55567680422575</v>
      </c>
      <c r="I1523" s="140">
        <v>2.017157093710912</v>
      </c>
      <c r="J1523" s="140">
        <v>2.121000956928719</v>
      </c>
      <c r="K1523" s="140">
        <v>1.1841632611902</v>
      </c>
    </row>
    <row r="1524" spans="8:8" ht="14.4">
      <c r="A1524" s="53">
        <v>42471.0</v>
      </c>
      <c r="B1524" s="140">
        <v>0.8965248779933156</v>
      </c>
      <c r="C1524" s="140">
        <v>1.485559838495692</v>
      </c>
      <c r="D1524" s="140">
        <v>1.380042763820801</v>
      </c>
      <c r="E1524" s="140">
        <v>2.006667594563369</v>
      </c>
      <c r="F1524" s="140">
        <v>1.313454059775618</v>
      </c>
      <c r="G1524" s="140">
        <v>1.557060694015582</v>
      </c>
      <c r="H1524" s="140">
        <v>1.578708568415758</v>
      </c>
      <c r="I1524" s="140">
        <v>2.073603498279577</v>
      </c>
      <c r="J1524" s="140">
        <v>2.160380922699042</v>
      </c>
      <c r="K1524" s="140">
        <v>1.200147541997021</v>
      </c>
    </row>
    <row r="1525" spans="8:8" ht="14.4">
      <c r="A1525" s="53">
        <v>42472.0</v>
      </c>
      <c r="B1525" s="140">
        <v>0.8932885019797395</v>
      </c>
      <c r="C1525" s="140">
        <v>1.472858296171159</v>
      </c>
      <c r="D1525" s="140">
        <v>1.36645121316226</v>
      </c>
      <c r="E1525" s="140">
        <v>1.988564070648953</v>
      </c>
      <c r="F1525" s="140">
        <v>1.305456932646701</v>
      </c>
      <c r="G1525" s="140">
        <v>1.54951049080099</v>
      </c>
      <c r="H1525" s="140">
        <v>1.568049976438275</v>
      </c>
      <c r="I1525" s="140">
        <v>2.057977751297742</v>
      </c>
      <c r="J1525" s="140">
        <v>2.14195480705054</v>
      </c>
      <c r="K1525" s="140">
        <v>1.198000909351063</v>
      </c>
    </row>
    <row r="1526" spans="8:8" ht="14.4">
      <c r="A1526" s="53">
        <v>42473.0</v>
      </c>
      <c r="B1526" s="140">
        <v>0.9139603824643303</v>
      </c>
      <c r="C1526" s="140">
        <v>1.491349510842469</v>
      </c>
      <c r="D1526" s="140">
        <v>1.382885071360228</v>
      </c>
      <c r="E1526" s="140">
        <v>2.01683799847365</v>
      </c>
      <c r="F1526" s="140">
        <v>1.324096357261752</v>
      </c>
      <c r="G1526" s="140">
        <v>1.563896344892917</v>
      </c>
      <c r="H1526" s="140">
        <v>1.584565437220335</v>
      </c>
      <c r="I1526" s="140">
        <v>2.077516212154372</v>
      </c>
      <c r="J1526" s="140">
        <v>2.170137233417143</v>
      </c>
      <c r="K1526" s="140">
        <v>1.214861919243339</v>
      </c>
    </row>
    <row r="1527" spans="8:8" ht="14.4">
      <c r="A1527" s="53">
        <v>42474.0</v>
      </c>
      <c r="B1527" s="140">
        <v>0.918208352858828</v>
      </c>
      <c r="C1527" s="140">
        <v>1.506033725856954</v>
      </c>
      <c r="D1527" s="140">
        <v>1.398152001055525</v>
      </c>
      <c r="E1527" s="140">
        <v>2.033677941471924</v>
      </c>
      <c r="F1527" s="140">
        <v>1.333396153072588</v>
      </c>
      <c r="G1527" s="140">
        <v>1.579303652939408</v>
      </c>
      <c r="H1527" s="140">
        <v>1.600003612810373</v>
      </c>
      <c r="I1527" s="140">
        <v>2.09064625652896</v>
      </c>
      <c r="J1527" s="140">
        <v>2.199420103231327</v>
      </c>
      <c r="K1527" s="140">
        <v>1.2187011493257</v>
      </c>
    </row>
    <row r="1528" spans="8:8" ht="14.4">
      <c r="A1528" s="53">
        <v>42475.0</v>
      </c>
      <c r="B1528" s="140">
        <v>0.9155219702636606</v>
      </c>
      <c r="C1528" s="140">
        <v>1.5085192521621</v>
      </c>
      <c r="D1528" s="140">
        <v>1.39380179015077</v>
      </c>
      <c r="E1528" s="140">
        <v>2.039851680679719</v>
      </c>
      <c r="F1528" s="140">
        <v>1.329763763414253</v>
      </c>
      <c r="G1528" s="140">
        <v>1.582147791263238</v>
      </c>
      <c r="H1528" s="140">
        <v>1.6012799147586</v>
      </c>
      <c r="I1528" s="140">
        <v>2.084804032275533</v>
      </c>
      <c r="J1528" s="140">
        <v>2.194306680699618</v>
      </c>
      <c r="K1528" s="140">
        <v>1.222274093984237</v>
      </c>
    </row>
    <row r="1529" spans="8:8" ht="14.4">
      <c r="A1529" s="53">
        <v>42478.0</v>
      </c>
      <c r="B1529" s="140">
        <v>0.9049410398565593</v>
      </c>
      <c r="C1529" s="140">
        <v>1.490907146039062</v>
      </c>
      <c r="D1529" s="140">
        <v>1.370429599815141</v>
      </c>
      <c r="E1529" s="140">
        <v>1.992975814368168</v>
      </c>
      <c r="F1529" s="140">
        <v>1.310597924556661</v>
      </c>
      <c r="G1529" s="140">
        <v>1.558460537296846</v>
      </c>
      <c r="H1529" s="140">
        <v>1.583638780264348</v>
      </c>
      <c r="I1529" s="140">
        <v>2.050801373655178</v>
      </c>
      <c r="J1529" s="140">
        <v>2.153626819320882</v>
      </c>
      <c r="K1529" s="140">
        <v>1.209423103988549</v>
      </c>
    </row>
    <row r="1530" spans="8:8" ht="14.4">
      <c r="A1530" s="53">
        <v>42479.0</v>
      </c>
      <c r="B1530" s="140">
        <v>0.9079021354174365</v>
      </c>
      <c r="C1530" s="140">
        <v>1.496394965600623</v>
      </c>
      <c r="D1530" s="140">
        <v>1.376580557087515</v>
      </c>
      <c r="E1530" s="140">
        <v>2.002929415330409</v>
      </c>
      <c r="F1530" s="140">
        <v>1.314829397919446</v>
      </c>
      <c r="G1530" s="140">
        <v>1.565527720001177</v>
      </c>
      <c r="H1530" s="140">
        <v>1.587076200845559</v>
      </c>
      <c r="I1530" s="140">
        <v>2.054634965356323</v>
      </c>
      <c r="J1530" s="140">
        <v>2.164738234257626</v>
      </c>
      <c r="K1530" s="140">
        <v>1.213770261322244</v>
      </c>
    </row>
    <row r="1531" spans="8:8" ht="14.4">
      <c r="A1531" s="53">
        <v>42480.0</v>
      </c>
      <c r="B1531" s="140">
        <v>0.8767534125236122</v>
      </c>
      <c r="C1531" s="140">
        <v>1.434308292046408</v>
      </c>
      <c r="D1531" s="140">
        <v>1.307336087274902</v>
      </c>
      <c r="E1531" s="140">
        <v>1.934707791603415</v>
      </c>
      <c r="F1531" s="140">
        <v>1.267561466127979</v>
      </c>
      <c r="G1531" s="140">
        <v>1.514410598423951</v>
      </c>
      <c r="H1531" s="140">
        <v>1.523409510914609</v>
      </c>
      <c r="I1531" s="140">
        <v>1.967048379102356</v>
      </c>
      <c r="J1531" s="140">
        <v>2.059504606681378</v>
      </c>
      <c r="K1531" s="140">
        <v>1.209990351635554</v>
      </c>
    </row>
    <row r="1532" spans="8:8" ht="14.4">
      <c r="A1532" s="53">
        <v>42481.0</v>
      </c>
      <c r="B1532" s="140">
        <v>0.8788955011626677</v>
      </c>
      <c r="C1532" s="140">
        <v>1.415144924662164</v>
      </c>
      <c r="D1532" s="140">
        <v>1.286539931119605</v>
      </c>
      <c r="E1532" s="140">
        <v>1.901937048482593</v>
      </c>
      <c r="F1532" s="140">
        <v>1.253338895508174</v>
      </c>
      <c r="G1532" s="140">
        <v>1.498479463136956</v>
      </c>
      <c r="H1532" s="140">
        <v>1.511845408356201</v>
      </c>
      <c r="I1532" s="140">
        <v>1.946742951889931</v>
      </c>
      <c r="J1532" s="140">
        <v>2.021277516442145</v>
      </c>
      <c r="K1532" s="140">
        <v>1.20556999574469</v>
      </c>
    </row>
    <row r="1533" spans="8:8" ht="14.4">
      <c r="A1533" s="53">
        <v>42482.0</v>
      </c>
      <c r="B1533" s="140">
        <v>0.875603507269691</v>
      </c>
      <c r="C1533" s="140">
        <v>1.425808240784292</v>
      </c>
      <c r="D1533" s="140">
        <v>1.305843268934672</v>
      </c>
      <c r="E1533" s="140">
        <v>1.91298537344341</v>
      </c>
      <c r="F1533" s="140">
        <v>1.258212407279295</v>
      </c>
      <c r="G1533" s="140">
        <v>1.510710926340372</v>
      </c>
      <c r="H1533" s="140">
        <v>1.528287071072223</v>
      </c>
      <c r="I1533" s="140">
        <v>1.970267297308537</v>
      </c>
      <c r="J1533" s="140">
        <v>2.044240122234899</v>
      </c>
      <c r="K1533" s="140">
        <v>1.212848251494521</v>
      </c>
    </row>
    <row r="1534" spans="8:8" ht="14.4">
      <c r="A1534" s="53">
        <v>42485.0</v>
      </c>
      <c r="B1534" s="140">
        <v>0.8735213310629061</v>
      </c>
      <c r="C1534" s="140">
        <v>1.417770810807992</v>
      </c>
      <c r="D1534" s="140">
        <v>1.298007183749851</v>
      </c>
      <c r="E1534" s="140">
        <v>1.909723040389541</v>
      </c>
      <c r="F1534" s="140">
        <v>1.254328888192257</v>
      </c>
      <c r="G1534" s="140">
        <v>1.499070510728494</v>
      </c>
      <c r="H1534" s="140">
        <v>1.525125714433892</v>
      </c>
      <c r="I1534" s="140">
        <v>1.961863099302535</v>
      </c>
      <c r="J1534" s="140">
        <v>2.029804664663044</v>
      </c>
      <c r="K1534" s="140">
        <v>1.206458305390268</v>
      </c>
    </row>
    <row r="1535" spans="8:8" ht="14.4">
      <c r="A1535" s="53">
        <v>42486.0</v>
      </c>
      <c r="B1535" s="140">
        <v>0.8789096738980401</v>
      </c>
      <c r="C1535" s="140">
        <v>1.436986998715125</v>
      </c>
      <c r="D1535" s="140">
        <v>1.320097249201128</v>
      </c>
      <c r="E1535" s="140">
        <v>1.920210202727368</v>
      </c>
      <c r="F1535" s="140">
        <v>1.265503698708288</v>
      </c>
      <c r="G1535" s="140">
        <v>1.513760974311461</v>
      </c>
      <c r="H1535" s="140">
        <v>1.537805604993363</v>
      </c>
      <c r="I1535" s="140">
        <v>1.986667239334079</v>
      </c>
      <c r="J1535" s="140">
        <v>2.056619960136289</v>
      </c>
      <c r="K1535" s="140">
        <v>1.212104104629177</v>
      </c>
    </row>
    <row r="1536" spans="8:8" ht="14.4">
      <c r="A1536" s="53">
        <v>42487.0</v>
      </c>
      <c r="B1536" s="140">
        <v>0.8757108985018798</v>
      </c>
      <c r="C1536" s="140">
        <v>1.432177711759435</v>
      </c>
      <c r="D1536" s="140">
        <v>1.318337419893111</v>
      </c>
      <c r="E1536" s="140">
        <v>1.901594693244565</v>
      </c>
      <c r="F1536" s="140">
        <v>1.261798775094526</v>
      </c>
      <c r="G1536" s="140">
        <v>1.517457892157929</v>
      </c>
      <c r="H1536" s="140">
        <v>1.536471071484839</v>
      </c>
      <c r="I1536" s="140">
        <v>1.98191970490343</v>
      </c>
      <c r="J1536" s="140">
        <v>2.047003441693597</v>
      </c>
      <c r="K1536" s="140">
        <v>1.205539478451698</v>
      </c>
    </row>
    <row r="1537" spans="8:8" ht="14.4">
      <c r="A1537" s="53">
        <v>42488.0</v>
      </c>
      <c r="B1537" s="140">
        <v>0.8710614310970759</v>
      </c>
      <c r="C1537" s="140">
        <v>1.426233402750171</v>
      </c>
      <c r="D1537" s="140">
        <v>1.313939287095313</v>
      </c>
      <c r="E1537" s="140">
        <v>1.884953958713289</v>
      </c>
      <c r="F1537" s="140">
        <v>1.255420287561081</v>
      </c>
      <c r="G1537" s="140">
        <v>1.51323104589985</v>
      </c>
      <c r="H1537" s="140">
        <v>1.53203140748924</v>
      </c>
      <c r="I1537" s="140">
        <v>1.978806287677948</v>
      </c>
      <c r="J1537" s="140">
        <v>2.05069524361874</v>
      </c>
      <c r="K1537" s="140">
        <v>1.206002802225468</v>
      </c>
    </row>
    <row r="1538" spans="8:8" ht="14.4">
      <c r="A1538" s="53">
        <v>42489.0</v>
      </c>
      <c r="B1538" s="140">
        <v>0.8726159512057826</v>
      </c>
      <c r="C1538" s="140">
        <v>1.427309653314135</v>
      </c>
      <c r="D1538" s="140">
        <v>1.311911328318082</v>
      </c>
      <c r="E1538" s="140">
        <v>1.882971974285983</v>
      </c>
      <c r="F1538" s="140">
        <v>1.252744260548091</v>
      </c>
      <c r="G1538" s="140">
        <v>1.511952394204401</v>
      </c>
      <c r="H1538" s="140">
        <v>1.540666869475833</v>
      </c>
      <c r="I1538" s="140">
        <v>1.980828365611224</v>
      </c>
      <c r="J1538" s="140">
        <v>2.041542886279128</v>
      </c>
      <c r="K1538" s="140">
        <v>1.199084090359118</v>
      </c>
    </row>
    <row r="1539" spans="8:8" ht="14.4">
      <c r="A1539" s="53">
        <v>42493.0</v>
      </c>
      <c r="B1539" s="140">
        <v>0.894050592462691</v>
      </c>
      <c r="C1539" s="140">
        <v>1.463714109044174</v>
      </c>
      <c r="D1539" s="140">
        <v>1.350520380803208</v>
      </c>
      <c r="E1539" s="140">
        <v>1.945725977024358</v>
      </c>
      <c r="F1539" s="140">
        <v>1.281255863510268</v>
      </c>
      <c r="G1539" s="140">
        <v>1.537816195037073</v>
      </c>
      <c r="H1539" s="140">
        <v>1.589794631202543</v>
      </c>
      <c r="I1539" s="140">
        <v>2.036450312048447</v>
      </c>
      <c r="J1539" s="140">
        <v>2.10930542311239</v>
      </c>
      <c r="K1539" s="140">
        <v>1.211684209946557</v>
      </c>
    </row>
    <row r="1540" spans="8:8" ht="14.4">
      <c r="A1540" s="53">
        <v>42494.0</v>
      </c>
      <c r="B1540" s="140">
        <v>0.8921634831619456</v>
      </c>
      <c r="C1540" s="140">
        <v>1.464966511663182</v>
      </c>
      <c r="D1540" s="140">
        <v>1.351288346724839</v>
      </c>
      <c r="E1540" s="140">
        <v>1.940820405583477</v>
      </c>
      <c r="F1540" s="140">
        <v>1.284757112134784</v>
      </c>
      <c r="G1540" s="140">
        <v>1.540156628365845</v>
      </c>
      <c r="H1540" s="140">
        <v>1.586858580960351</v>
      </c>
      <c r="I1540" s="140">
        <v>2.040079508884053</v>
      </c>
      <c r="J1540" s="140">
        <v>2.111463312783038</v>
      </c>
      <c r="K1540" s="140">
        <v>1.209958839628668</v>
      </c>
    </row>
    <row r="1541" spans="8:8" ht="14.4">
      <c r="A1541" s="53">
        <v>42495.0</v>
      </c>
      <c r="B1541" s="140">
        <v>0.8962010096052354</v>
      </c>
      <c r="C1541" s="140">
        <v>1.471372070470917</v>
      </c>
      <c r="D1541" s="140">
        <v>1.359041124349514</v>
      </c>
      <c r="E1541" s="140">
        <v>1.95402620020165</v>
      </c>
      <c r="F1541" s="140">
        <v>1.290310370794391</v>
      </c>
      <c r="G1541" s="140">
        <v>1.550347178220957</v>
      </c>
      <c r="H1541" s="140">
        <v>1.596257230136654</v>
      </c>
      <c r="I1541" s="140">
        <v>2.044985580228899</v>
      </c>
      <c r="J1541" s="140">
        <v>2.127112326106272</v>
      </c>
      <c r="K1541" s="140">
        <v>1.209647529253215</v>
      </c>
    </row>
    <row r="1542" spans="8:8" ht="14.4">
      <c r="A1542" s="53">
        <v>42496.0</v>
      </c>
      <c r="B1542" s="140">
        <v>0.8612308671744957</v>
      </c>
      <c r="C1542" s="140">
        <v>1.421094904031575</v>
      </c>
      <c r="D1542" s="140">
        <v>1.300992576171718</v>
      </c>
      <c r="E1542" s="140">
        <v>1.863210575866432</v>
      </c>
      <c r="F1542" s="140">
        <v>1.250329888426962</v>
      </c>
      <c r="G1542" s="140">
        <v>1.508045168200379</v>
      </c>
      <c r="H1542" s="140">
        <v>1.540423784625919</v>
      </c>
      <c r="I1542" s="140">
        <v>1.979975125863081</v>
      </c>
      <c r="J1542" s="140">
        <v>2.042747600073388</v>
      </c>
      <c r="K1542" s="140">
        <v>1.182749446929983</v>
      </c>
    </row>
    <row r="1543" spans="8:8" ht="14.4">
      <c r="A1543" s="53">
        <v>42499.0</v>
      </c>
      <c r="B1543" s="140">
        <v>0.822175871244798</v>
      </c>
      <c r="C1543" s="140">
        <v>1.36749209680918</v>
      </c>
      <c r="D1543" s="140">
        <v>1.253015133152484</v>
      </c>
      <c r="E1543" s="140">
        <v>1.78524289572903</v>
      </c>
      <c r="F1543" s="140">
        <v>1.208884825900844</v>
      </c>
      <c r="G1543" s="140">
        <v>1.463247657669937</v>
      </c>
      <c r="H1543" s="140">
        <v>1.496578878460532</v>
      </c>
      <c r="I1543" s="140">
        <v>1.921097328036035</v>
      </c>
      <c r="J1543" s="140">
        <v>1.968201817998457</v>
      </c>
      <c r="K1543" s="140">
        <v>1.164328936220229</v>
      </c>
    </row>
    <row r="1544" spans="8:8" ht="14.4">
      <c r="A1544" s="53">
        <v>42500.0</v>
      </c>
      <c r="B1544" s="140">
        <v>0.8165974347666624</v>
      </c>
      <c r="C1544" s="140">
        <v>1.363433416716398</v>
      </c>
      <c r="D1544" s="140">
        <v>1.250941120770543</v>
      </c>
      <c r="E1544" s="140">
        <v>1.7912522632421</v>
      </c>
      <c r="F1544" s="140">
        <v>1.211872538793341</v>
      </c>
      <c r="G1544" s="140">
        <v>1.462304416528091</v>
      </c>
      <c r="H1544" s="140">
        <v>1.505819519744221</v>
      </c>
      <c r="I1544" s="140">
        <v>1.918851553056079</v>
      </c>
      <c r="J1544" s="140">
        <v>1.963736913892709</v>
      </c>
      <c r="K1544" s="140">
        <v>1.160898196644395</v>
      </c>
    </row>
    <row r="1545" spans="8:8" ht="14.4">
      <c r="A1545" s="53">
        <v>42501.0</v>
      </c>
      <c r="B1545" s="140">
        <v>0.8113945609836382</v>
      </c>
      <c r="C1545" s="140">
        <v>1.352495815340508</v>
      </c>
      <c r="D1545" s="140">
        <v>1.24135485729446</v>
      </c>
      <c r="E1545" s="140">
        <v>1.775151766812038</v>
      </c>
      <c r="F1545" s="140">
        <v>1.212597973711888</v>
      </c>
      <c r="G1545" s="140">
        <v>1.45606739060664</v>
      </c>
      <c r="H1545" s="140">
        <v>1.516435984384357</v>
      </c>
      <c r="I1545" s="140">
        <v>1.947874809025425</v>
      </c>
      <c r="J1545" s="140">
        <v>1.93389244684596</v>
      </c>
      <c r="K1545" s="140">
        <v>1.162471554605347</v>
      </c>
    </row>
    <row r="1546" spans="8:8" ht="14.4">
      <c r="A1546" s="53">
        <v>42502.0</v>
      </c>
      <c r="B1546" s="140">
        <v>0.8147016707218809</v>
      </c>
      <c r="C1546" s="140">
        <v>1.351579241126354</v>
      </c>
      <c r="D1546" s="140">
        <v>1.242845345779055</v>
      </c>
      <c r="E1546" s="140">
        <v>1.781680918888643</v>
      </c>
      <c r="F1546" s="140">
        <v>1.21066012877476</v>
      </c>
      <c r="G1546" s="140">
        <v>1.448268216689056</v>
      </c>
      <c r="H1546" s="140">
        <v>1.506854000065774</v>
      </c>
      <c r="I1546" s="140">
        <v>1.942625438048073</v>
      </c>
      <c r="J1546" s="140">
        <v>1.935132248420052</v>
      </c>
      <c r="K1546" s="140">
        <v>1.169116016119091</v>
      </c>
    </row>
    <row r="1547" spans="8:8" ht="14.4">
      <c r="A1547" s="53">
        <v>42503.0</v>
      </c>
      <c r="B1547" s="140">
        <v>0.8154463833771634</v>
      </c>
      <c r="C1547" s="140">
        <v>1.347525188040216</v>
      </c>
      <c r="D1547" s="140">
        <v>1.237623662748681</v>
      </c>
      <c r="E1547" s="140">
        <v>1.778940163436378</v>
      </c>
      <c r="F1547" s="140">
        <v>1.205962490419352</v>
      </c>
      <c r="G1547" s="140">
        <v>1.444140242357859</v>
      </c>
      <c r="H1547" s="140">
        <v>1.499703726357519</v>
      </c>
      <c r="I1547" s="140">
        <v>1.934246078926568</v>
      </c>
      <c r="J1547" s="140">
        <v>1.92450166775773</v>
      </c>
      <c r="K1547" s="140">
        <v>1.165018266197801</v>
      </c>
    </row>
    <row r="1548" spans="8:8" ht="14.4">
      <c r="A1548" s="53">
        <v>42506.0</v>
      </c>
      <c r="B1548" s="140">
        <v>0.8306445185886987</v>
      </c>
      <c r="C1548" s="140">
        <v>1.370662468966472</v>
      </c>
      <c r="D1548" s="140">
        <v>1.258072652373744</v>
      </c>
      <c r="E1548" s="140">
        <v>1.798497460657122</v>
      </c>
      <c r="F1548" s="140">
        <v>1.218074524731772</v>
      </c>
      <c r="G1548" s="140">
        <v>1.455340835451161</v>
      </c>
      <c r="H1548" s="140">
        <v>1.52431496293706</v>
      </c>
      <c r="I1548" s="140">
        <v>1.962367011137064</v>
      </c>
      <c r="J1548" s="140">
        <v>1.962258234054807</v>
      </c>
      <c r="K1548" s="140">
        <v>1.167951571119989</v>
      </c>
    </row>
    <row r="1549" spans="8:8" ht="14.4">
      <c r="A1549" s="53">
        <v>42507.0</v>
      </c>
      <c r="B1549" s="140">
        <v>0.8306919974421623</v>
      </c>
      <c r="C1549" s="140">
        <v>1.367539126668306</v>
      </c>
      <c r="D1549" s="140">
        <v>1.253074398824202</v>
      </c>
      <c r="E1549" s="140">
        <v>1.797109947701722</v>
      </c>
      <c r="F1549" s="140">
        <v>1.212407030286718</v>
      </c>
      <c r="G1549" s="140">
        <v>1.451502074656529</v>
      </c>
      <c r="H1549" s="140">
        <v>1.511576917967506</v>
      </c>
      <c r="I1549" s="140">
        <v>1.968141931489933</v>
      </c>
      <c r="J1549" s="140">
        <v>1.970816472066654</v>
      </c>
      <c r="K1549" s="140">
        <v>1.165575205580757</v>
      </c>
    </row>
    <row r="1550" spans="8:8" ht="14.4">
      <c r="A1550" s="53">
        <v>42508.0</v>
      </c>
      <c r="B1550" s="140">
        <v>0.8079563537455261</v>
      </c>
      <c r="C1550" s="140">
        <v>1.33335112322452</v>
      </c>
      <c r="D1550" s="140">
        <v>1.214493320608511</v>
      </c>
      <c r="E1550" s="140">
        <v>1.764536548587836</v>
      </c>
      <c r="F1550" s="140">
        <v>1.186526165201262</v>
      </c>
      <c r="G1550" s="140">
        <v>1.432036040139223</v>
      </c>
      <c r="H1550" s="140">
        <v>1.473635101482386</v>
      </c>
      <c r="I1550" s="140">
        <v>1.92105072707294</v>
      </c>
      <c r="J1550" s="140">
        <v>1.914482692185863</v>
      </c>
      <c r="K1550" s="140">
        <v>1.172909445909797</v>
      </c>
    </row>
    <row r="1551" spans="8:8" ht="14.4">
      <c r="A1551" s="53">
        <v>42509.0</v>
      </c>
      <c r="B1551" s="140">
        <v>0.8164011173944509</v>
      </c>
      <c r="C1551" s="140">
        <v>1.338942713824224</v>
      </c>
      <c r="D1551" s="140">
        <v>1.22128660239155</v>
      </c>
      <c r="E1551" s="140">
        <v>1.776428685645496</v>
      </c>
      <c r="F1551" s="140">
        <v>1.186439627255813</v>
      </c>
      <c r="G1551" s="140">
        <v>1.430905937539146</v>
      </c>
      <c r="H1551" s="140">
        <v>1.474861457687952</v>
      </c>
      <c r="I1551" s="140">
        <v>1.920352854716505</v>
      </c>
      <c r="J1551" s="140">
        <v>1.932889806313612</v>
      </c>
      <c r="K1551" s="140">
        <v>1.167567098304051</v>
      </c>
    </row>
    <row r="1552" spans="8:8" ht="14.4">
      <c r="A1552" s="53">
        <v>42510.0</v>
      </c>
      <c r="B1552" s="140">
        <v>0.8204547212179155</v>
      </c>
      <c r="C1552" s="140">
        <v>1.354340377351517</v>
      </c>
      <c r="D1552" s="140">
        <v>1.235179512578332</v>
      </c>
      <c r="E1552" s="140">
        <v>1.805406546482269</v>
      </c>
      <c r="F1552" s="140">
        <v>1.195031319334105</v>
      </c>
      <c r="G1552" s="140">
        <v>1.43865134784622</v>
      </c>
      <c r="H1552" s="140">
        <v>1.486025811114445</v>
      </c>
      <c r="I1552" s="140">
        <v>1.933701823425622</v>
      </c>
      <c r="J1552" s="140">
        <v>1.962449921539836</v>
      </c>
      <c r="K1552" s="140">
        <v>1.17314608042237</v>
      </c>
    </row>
    <row r="1553" spans="8:8" ht="14.4">
      <c r="A1553" s="53">
        <v>42513.0</v>
      </c>
      <c r="B1553" s="140">
        <v>0.8306007834128823</v>
      </c>
      <c r="C1553" s="140">
        <v>1.376425779894292</v>
      </c>
      <c r="D1553" s="140">
        <v>1.254814604020938</v>
      </c>
      <c r="E1553" s="140">
        <v>1.817421141472757</v>
      </c>
      <c r="F1553" s="140">
        <v>1.206775329925831</v>
      </c>
      <c r="G1553" s="140">
        <v>1.451291291745395</v>
      </c>
      <c r="H1553" s="140">
        <v>1.503540166811725</v>
      </c>
      <c r="I1553" s="140">
        <v>1.951365314587376</v>
      </c>
      <c r="J1553" s="140">
        <v>1.994156564754332</v>
      </c>
      <c r="K1553" s="140">
        <v>1.171115395791273</v>
      </c>
    </row>
    <row r="1554" spans="8:8" ht="14.4">
      <c r="A1554" s="53">
        <v>42514.0</v>
      </c>
      <c r="B1554" s="140">
        <v>0.8232068163495674</v>
      </c>
      <c r="C1554" s="140">
        <v>1.365695931857485</v>
      </c>
      <c r="D1554" s="140">
        <v>1.24114210697722</v>
      </c>
      <c r="E1554" s="140">
        <v>1.785447470716209</v>
      </c>
      <c r="F1554" s="140">
        <v>1.197507260364183</v>
      </c>
      <c r="G1554" s="140">
        <v>1.437600033310643</v>
      </c>
      <c r="H1554" s="140">
        <v>1.488052678785673</v>
      </c>
      <c r="I1554" s="140">
        <v>1.936458373277983</v>
      </c>
      <c r="J1554" s="140">
        <v>1.974104671051635</v>
      </c>
      <c r="K1554" s="140">
        <v>1.160778371854987</v>
      </c>
    </row>
    <row r="1555" spans="8:8" ht="14.4">
      <c r="A1555" s="53">
        <v>42515.0</v>
      </c>
      <c r="B1555" s="140">
        <v>0.8177386929383768</v>
      </c>
      <c r="C1555" s="140">
        <v>1.362251823569083</v>
      </c>
      <c r="D1555" s="140">
        <v>1.238246757595039</v>
      </c>
      <c r="E1555" s="140">
        <v>1.772823958312604</v>
      </c>
      <c r="F1555" s="140">
        <v>1.192018997979983</v>
      </c>
      <c r="G1555" s="140">
        <v>1.434020477926826</v>
      </c>
      <c r="H1555" s="140">
        <v>1.482322518636244</v>
      </c>
      <c r="I1555" s="140">
        <v>1.925342081409686</v>
      </c>
      <c r="J1555" s="140">
        <v>1.972001519983585</v>
      </c>
      <c r="K1555" s="140">
        <v>1.166105398032826</v>
      </c>
    </row>
    <row r="1556" spans="8:8" ht="14.4">
      <c r="A1556" s="53">
        <v>42516.0</v>
      </c>
      <c r="B1556" s="140">
        <v>0.8239597144629256</v>
      </c>
      <c r="C1556" s="140">
        <v>1.366294081583987</v>
      </c>
      <c r="D1556" s="140">
        <v>1.240641545553741</v>
      </c>
      <c r="E1556" s="140">
        <v>1.774968397217069</v>
      </c>
      <c r="F1556" s="140">
        <v>1.19217341794343</v>
      </c>
      <c r="G1556" s="140">
        <v>1.433671541850546</v>
      </c>
      <c r="H1556" s="140">
        <v>1.482997899914046</v>
      </c>
      <c r="I1556" s="140">
        <v>1.931092389421124</v>
      </c>
      <c r="J1556" s="140">
        <v>1.987676033433788</v>
      </c>
      <c r="K1556" s="140">
        <v>1.169467976264387</v>
      </c>
    </row>
    <row r="1557" spans="8:8" ht="14.4">
      <c r="A1557" s="53">
        <v>42517.0</v>
      </c>
      <c r="B1557" s="140">
        <v>0.8202617805748804</v>
      </c>
      <c r="C1557" s="140">
        <v>1.36392165821908</v>
      </c>
      <c r="D1557" s="140">
        <v>1.235617978093506</v>
      </c>
      <c r="E1557" s="140">
        <v>1.796568481463359</v>
      </c>
      <c r="F1557" s="140">
        <v>1.192039093889508</v>
      </c>
      <c r="G1557" s="140">
        <v>1.43638189139611</v>
      </c>
      <c r="H1557" s="140">
        <v>1.484495634925856</v>
      </c>
      <c r="I1557" s="140">
        <v>1.926772438491832</v>
      </c>
      <c r="J1557" s="140">
        <v>1.986006779602147</v>
      </c>
      <c r="K1557" s="140">
        <v>1.168471245613504</v>
      </c>
    </row>
    <row r="1558" spans="8:8" ht="14.4">
      <c r="A1558" s="53">
        <v>42520.0</v>
      </c>
      <c r="B1558" s="140">
        <v>0.8154082056846572</v>
      </c>
      <c r="C1558" s="140">
        <v>1.360441791496583</v>
      </c>
      <c r="D1558" s="140">
        <v>1.22800123616518</v>
      </c>
      <c r="E1558" s="140">
        <v>1.78233573802563</v>
      </c>
      <c r="F1558" s="140">
        <v>1.189074375418643</v>
      </c>
      <c r="G1558" s="140">
        <v>1.429229850725981</v>
      </c>
      <c r="H1558" s="140">
        <v>1.477458638738725</v>
      </c>
      <c r="I1558" s="140">
        <v>1.918969169211625</v>
      </c>
      <c r="J1558" s="140">
        <v>1.980209305118695</v>
      </c>
      <c r="K1558" s="140">
        <v>1.177100599033026</v>
      </c>
    </row>
    <row r="1559" spans="8:8" ht="14.4">
      <c r="A1559" s="53">
        <v>42521.0</v>
      </c>
      <c r="B1559" s="140">
        <v>0.8472578515527709</v>
      </c>
      <c r="C1559" s="140">
        <v>1.409848581959443</v>
      </c>
      <c r="D1559" s="140">
        <v>1.277193285960933</v>
      </c>
      <c r="E1559" s="140">
        <v>1.855632903368088</v>
      </c>
      <c r="F1559" s="140">
        <v>1.228347403040573</v>
      </c>
      <c r="G1559" s="140">
        <v>1.472281992751907</v>
      </c>
      <c r="H1559" s="140">
        <v>1.529049850578388</v>
      </c>
      <c r="I1559" s="140">
        <v>1.985054448695453</v>
      </c>
      <c r="J1559" s="140">
        <v>2.075501768459223</v>
      </c>
      <c r="K1559" s="140">
        <v>1.219493495365055</v>
      </c>
    </row>
    <row r="1560" spans="8:8" ht="14.4">
      <c r="A1560" s="53">
        <v>42522.0</v>
      </c>
      <c r="B1560" s="140">
        <v>0.8549420231870722</v>
      </c>
      <c r="C1560" s="140">
        <v>1.417202771418911</v>
      </c>
      <c r="D1560" s="140">
        <v>1.286173410213258</v>
      </c>
      <c r="E1560" s="140">
        <v>1.871378940613738</v>
      </c>
      <c r="F1560" s="140">
        <v>1.230981692160597</v>
      </c>
      <c r="G1560" s="140">
        <v>1.472720513883099</v>
      </c>
      <c r="H1560" s="140">
        <v>1.537125741143924</v>
      </c>
      <c r="I1560" s="140">
        <v>1.988646271850784</v>
      </c>
      <c r="J1560" s="140">
        <v>2.091452081899356</v>
      </c>
      <c r="K1560" s="140">
        <v>1.208057660765813</v>
      </c>
    </row>
    <row r="1561" spans="8:8" ht="14.4">
      <c r="A1561" s="53">
        <v>42523.0</v>
      </c>
      <c r="B1561" s="140">
        <v>0.8625300168149059</v>
      </c>
      <c r="C1561" s="140">
        <v>1.427539682487968</v>
      </c>
      <c r="D1561" s="140">
        <v>1.298448353780155</v>
      </c>
      <c r="E1561" s="140">
        <v>1.883922744345254</v>
      </c>
      <c r="F1561" s="140">
        <v>1.23811710254022</v>
      </c>
      <c r="G1561" s="140">
        <v>1.481436570061458</v>
      </c>
      <c r="H1561" s="140">
        <v>1.54674903921013</v>
      </c>
      <c r="I1561" s="140">
        <v>1.995790863266307</v>
      </c>
      <c r="J1561" s="140">
        <v>2.11689684371596</v>
      </c>
      <c r="K1561" s="140">
        <v>1.207984337287041</v>
      </c>
    </row>
    <row r="1562" spans="8:8" ht="14.4">
      <c r="A1562" s="53">
        <v>42524.0</v>
      </c>
      <c r="B1562" s="140">
        <v>0.8628241355900795</v>
      </c>
      <c r="C1562" s="140">
        <v>1.429474123414604</v>
      </c>
      <c r="D1562" s="140">
        <v>1.308927650392084</v>
      </c>
      <c r="E1562" s="140">
        <v>1.885460343247259</v>
      </c>
      <c r="F1562" s="140">
        <v>1.241376738304892</v>
      </c>
      <c r="G1562" s="140">
        <v>1.483591942857675</v>
      </c>
      <c r="H1562" s="140">
        <v>1.567755361650274</v>
      </c>
      <c r="I1562" s="140">
        <v>2.020581934061469</v>
      </c>
      <c r="J1562" s="140">
        <v>2.12692155062219</v>
      </c>
      <c r="K1562" s="140">
        <v>1.211826984521239</v>
      </c>
    </row>
    <row r="1563" spans="8:8" ht="14.4">
      <c r="A1563" s="53">
        <v>42527.0</v>
      </c>
      <c r="B1563" s="140">
        <v>0.8665512401511353</v>
      </c>
      <c r="C1563" s="140">
        <v>1.434557078967929</v>
      </c>
      <c r="D1563" s="140">
        <v>1.313527085129998</v>
      </c>
      <c r="E1563" s="140">
        <v>1.882968307435864</v>
      </c>
      <c r="F1563" s="140">
        <v>1.242734415213674</v>
      </c>
      <c r="G1563" s="140">
        <v>1.486076722232326</v>
      </c>
      <c r="H1563" s="140">
        <v>1.57038881248469</v>
      </c>
      <c r="I1563" s="140">
        <v>2.017967579144145</v>
      </c>
      <c r="J1563" s="140">
        <v>2.131349346047291</v>
      </c>
      <c r="K1563" s="140">
        <v>1.205963424011661</v>
      </c>
    </row>
    <row r="1564" spans="8:8" ht="14.4">
      <c r="A1564" s="53">
        <v>42528.0</v>
      </c>
      <c r="B1564" s="140">
        <v>0.8662665725018273</v>
      </c>
      <c r="C1564" s="140">
        <v>1.440917377559199</v>
      </c>
      <c r="D1564" s="140">
        <v>1.322653115907817</v>
      </c>
      <c r="E1564" s="140">
        <v>1.892776789494163</v>
      </c>
      <c r="F1564" s="140">
        <v>1.239912972613203</v>
      </c>
      <c r="G1564" s="140">
        <v>1.481387021334031</v>
      </c>
      <c r="H1564" s="140">
        <v>1.56985725174132</v>
      </c>
      <c r="I1564" s="140">
        <v>2.017087533562774</v>
      </c>
      <c r="J1564" s="140">
        <v>2.129406197111221</v>
      </c>
      <c r="K1564" s="140">
        <v>1.208957757862029</v>
      </c>
    </row>
    <row r="1565" spans="8:8" ht="14.4">
      <c r="A1565" s="53">
        <v>42529.0</v>
      </c>
      <c r="B1565" s="140">
        <v>0.8650463170255501</v>
      </c>
      <c r="C1565" s="140">
        <v>1.442668154410869</v>
      </c>
      <c r="D1565" s="140">
        <v>1.322317540146352</v>
      </c>
      <c r="E1565" s="140">
        <v>1.916336845325506</v>
      </c>
      <c r="F1565" s="140">
        <v>1.23745658315737</v>
      </c>
      <c r="G1565" s="140">
        <v>1.48194027805474</v>
      </c>
      <c r="H1565" s="140">
        <v>1.558566951589374</v>
      </c>
      <c r="I1565" s="140">
        <v>2.007124812490948</v>
      </c>
      <c r="J1565" s="140">
        <v>2.119156724596526</v>
      </c>
      <c r="K1565" s="140">
        <v>1.206107864925453</v>
      </c>
    </row>
    <row r="1566" spans="8:8" ht="14.4">
      <c r="A1566" s="53">
        <v>42534.0</v>
      </c>
      <c r="B1566" s="140">
        <v>0.8324762691567077</v>
      </c>
      <c r="C1566" s="140">
        <v>1.376074560238235</v>
      </c>
      <c r="D1566" s="140">
        <v>1.26163828808844</v>
      </c>
      <c r="E1566" s="140">
        <v>1.865418732216583</v>
      </c>
      <c r="F1566" s="140">
        <v>1.191806284864912</v>
      </c>
      <c r="G1566" s="140">
        <v>1.428255352734308</v>
      </c>
      <c r="H1566" s="140">
        <v>1.499488437881193</v>
      </c>
      <c r="I1566" s="140">
        <v>1.929963452829354</v>
      </c>
      <c r="J1566" s="140">
        <v>1.992596016591333</v>
      </c>
      <c r="K1566" s="140">
        <v>1.177375035127146</v>
      </c>
    </row>
    <row r="1567" spans="8:8" ht="14.4">
      <c r="A1567" s="53">
        <v>42535.0</v>
      </c>
      <c r="B1567" s="140">
        <v>0.8340285623080947</v>
      </c>
      <c r="C1567" s="140">
        <v>1.381651041849312</v>
      </c>
      <c r="D1567" s="140">
        <v>1.26870949056707</v>
      </c>
      <c r="E1567" s="140">
        <v>1.859635033817377</v>
      </c>
      <c r="F1567" s="140">
        <v>1.191627285357221</v>
      </c>
      <c r="G1567" s="140">
        <v>1.431789482888943</v>
      </c>
      <c r="H1567" s="140">
        <v>1.509832872039585</v>
      </c>
      <c r="I1567" s="140">
        <v>1.936721119328189</v>
      </c>
      <c r="J1567" s="140">
        <v>1.995579785675094</v>
      </c>
      <c r="K1567" s="140">
        <v>1.184540318114142</v>
      </c>
    </row>
    <row r="1568" spans="8:8" ht="14.4">
      <c r="A1568" s="53">
        <v>42536.0</v>
      </c>
      <c r="B1568" s="140">
        <v>0.8615959476028227</v>
      </c>
      <c r="C1568" s="140">
        <v>1.42999450448503</v>
      </c>
      <c r="D1568" s="140">
        <v>1.317193489993511</v>
      </c>
      <c r="E1568" s="140">
        <v>1.911376933364157</v>
      </c>
      <c r="F1568" s="140">
        <v>1.216001582843733</v>
      </c>
      <c r="G1568" s="140">
        <v>1.458700351833983</v>
      </c>
      <c r="H1568" s="140">
        <v>1.546203181234236</v>
      </c>
      <c r="I1568" s="140">
        <v>1.97784292617167</v>
      </c>
      <c r="J1568" s="140">
        <v>2.068750899484356</v>
      </c>
      <c r="K1568" s="140">
        <v>1.190514720278533</v>
      </c>
    </row>
    <row r="1569" spans="8:8" ht="14.4">
      <c r="A1569" s="53">
        <v>42537.0</v>
      </c>
      <c r="B1569" s="140">
        <v>0.8653921202792021</v>
      </c>
      <c r="C1569" s="140">
        <v>1.432360950288494</v>
      </c>
      <c r="D1569" s="140">
        <v>1.335021171324996</v>
      </c>
      <c r="E1569" s="140">
        <v>1.905826020958934</v>
      </c>
      <c r="F1569" s="140">
        <v>1.209393344226549</v>
      </c>
      <c r="G1569" s="140">
        <v>1.448769471198824</v>
      </c>
      <c r="H1569" s="140">
        <v>1.53872018406177</v>
      </c>
      <c r="I1569" s="140">
        <v>1.965390950515109</v>
      </c>
      <c r="J1569" s="140">
        <v>2.058091436882543</v>
      </c>
      <c r="K1569" s="140">
        <v>1.184424307756371</v>
      </c>
    </row>
    <row r="1570" spans="8:8" ht="14.4">
      <c r="A1570" s="53">
        <v>42538.0</v>
      </c>
      <c r="B1570" s="140">
        <v>0.8703180676264188</v>
      </c>
      <c r="C1570" s="140">
        <v>1.436865474088502</v>
      </c>
      <c r="D1570" s="140">
        <v>1.334211750218089</v>
      </c>
      <c r="E1570" s="140">
        <v>1.914697782889863</v>
      </c>
      <c r="F1570" s="140">
        <v>1.214591225167023</v>
      </c>
      <c r="G1570" s="140">
        <v>1.456869955549195</v>
      </c>
      <c r="H1570" s="140">
        <v>1.552134947006711</v>
      </c>
      <c r="I1570" s="140">
        <v>1.991719547780439</v>
      </c>
      <c r="J1570" s="140">
        <v>2.07152802167228</v>
      </c>
      <c r="K1570" s="140">
        <v>1.190129379516385</v>
      </c>
    </row>
    <row r="1571" spans="8:8" ht="14.4">
      <c r="A1571" s="53">
        <v>42541.0</v>
      </c>
      <c r="B1571" s="140">
        <v>0.8700275913792049</v>
      </c>
      <c r="C1571" s="140">
        <v>1.441434122734608</v>
      </c>
      <c r="D1571" s="140">
        <v>1.338482285222762</v>
      </c>
      <c r="E1571" s="140">
        <v>1.922705463427138</v>
      </c>
      <c r="F1571" s="140">
        <v>1.215421501101721</v>
      </c>
      <c r="G1571" s="140">
        <v>1.458334629833021</v>
      </c>
      <c r="H1571" s="140">
        <v>1.547811949599356</v>
      </c>
      <c r="I1571" s="140">
        <v>1.995338367392449</v>
      </c>
      <c r="J1571" s="140">
        <v>2.090147247706371</v>
      </c>
      <c r="K1571" s="140">
        <v>1.19198394337054</v>
      </c>
    </row>
    <row r="1572" spans="8:8" ht="14.4">
      <c r="A1572" s="53">
        <v>42542.0</v>
      </c>
      <c r="B1572" s="140">
        <v>0.8603561749095494</v>
      </c>
      <c r="C1572" s="140">
        <v>1.428822501068538</v>
      </c>
      <c r="D1572" s="140">
        <v>1.323435336441715</v>
      </c>
      <c r="E1572" s="140">
        <v>1.906303518643591</v>
      </c>
      <c r="F1572" s="140">
        <v>1.209733748852526</v>
      </c>
      <c r="G1572" s="140">
        <v>1.453523380034843</v>
      </c>
      <c r="H1572" s="140">
        <v>1.534038291734811</v>
      </c>
      <c r="I1572" s="140">
        <v>1.979513152470056</v>
      </c>
      <c r="J1572" s="140">
        <v>2.059935632525251</v>
      </c>
      <c r="K1572" s="140">
        <v>1.19595018963692</v>
      </c>
    </row>
    <row r="1573" spans="8:8" ht="14.4">
      <c r="A1573" s="53">
        <v>42543.0</v>
      </c>
      <c r="B1573" s="140">
        <v>0.8747009956061609</v>
      </c>
      <c r="C1573" s="140">
        <v>1.44834502592805</v>
      </c>
      <c r="D1573" s="140">
        <v>1.345126255935813</v>
      </c>
      <c r="E1573" s="140">
        <v>1.929743749078961</v>
      </c>
      <c r="F1573" s="140">
        <v>1.222788002408158</v>
      </c>
      <c r="G1573" s="140">
        <v>1.465260744910481</v>
      </c>
      <c r="H1573" s="140">
        <v>1.550081469111587</v>
      </c>
      <c r="I1573" s="140">
        <v>2.008829056355162</v>
      </c>
      <c r="J1573" s="140">
        <v>2.106859383270284</v>
      </c>
      <c r="K1573" s="140">
        <v>1.204106636149786</v>
      </c>
    </row>
    <row r="1574" spans="8:8" ht="14.4">
      <c r="A1574" s="53">
        <v>42544.0</v>
      </c>
      <c r="B1574" s="140">
        <v>0.8676740339199401</v>
      </c>
      <c r="C1574" s="140">
        <v>1.440472679612345</v>
      </c>
      <c r="D1574" s="140">
        <v>1.340036591809399</v>
      </c>
      <c r="E1574" s="140">
        <v>1.957064703939613</v>
      </c>
      <c r="F1574" s="140">
        <v>1.21768201412724</v>
      </c>
      <c r="G1574" s="140">
        <v>1.460759873822443</v>
      </c>
      <c r="H1574" s="140">
        <v>1.537585323490305</v>
      </c>
      <c r="I1574" s="140">
        <v>2.002584284886338</v>
      </c>
      <c r="J1574" s="140">
        <v>2.107552848080727</v>
      </c>
      <c r="K1574" s="140">
        <v>1.20013051236413</v>
      </c>
    </row>
    <row r="1575" spans="8:8" ht="14.4">
      <c r="A1575" s="53">
        <v>42545.0</v>
      </c>
      <c r="B1575" s="140">
        <v>0.8623898996995605</v>
      </c>
      <c r="C1575" s="140">
        <v>1.42493100854195</v>
      </c>
      <c r="D1575" s="140">
        <v>1.32030360068797</v>
      </c>
      <c r="E1575" s="140">
        <v>1.928373148198546</v>
      </c>
      <c r="F1575" s="140">
        <v>1.202648949224562</v>
      </c>
      <c r="G1575" s="140">
        <v>1.448404148483119</v>
      </c>
      <c r="H1575" s="140">
        <v>1.522112919805849</v>
      </c>
      <c r="I1575" s="140">
        <v>1.985192285911431</v>
      </c>
      <c r="J1575" s="140">
        <v>2.088405246789677</v>
      </c>
      <c r="K1575" s="140">
        <v>1.186265300503193</v>
      </c>
    </row>
    <row r="1576" spans="8:8" ht="14.4">
      <c r="A1576" s="53">
        <v>42548.0</v>
      </c>
      <c r="B1576" s="140">
        <v>0.8781493004962534</v>
      </c>
      <c r="C1576" s="140">
        <v>1.456769242095626</v>
      </c>
      <c r="D1576" s="140">
        <v>1.346908959099557</v>
      </c>
      <c r="E1576" s="140">
        <v>2.004558540207459</v>
      </c>
      <c r="F1576" s="140">
        <v>1.219941227986251</v>
      </c>
      <c r="G1576" s="140">
        <v>1.468147542085842</v>
      </c>
      <c r="H1576" s="140">
        <v>1.553844221904213</v>
      </c>
      <c r="I1576" s="140">
        <v>2.02457200562104</v>
      </c>
      <c r="J1576" s="140">
        <v>2.154107543039478</v>
      </c>
      <c r="K1576" s="140">
        <v>1.196138399666994</v>
      </c>
    </row>
    <row r="1577" spans="8:8" ht="14.4">
      <c r="A1577" s="53">
        <v>42549.0</v>
      </c>
      <c r="B1577" s="140">
        <v>0.8816512087362748</v>
      </c>
      <c r="C1577" s="140">
        <v>1.468976191291519</v>
      </c>
      <c r="D1577" s="140">
        <v>1.354609720273899</v>
      </c>
      <c r="E1577" s="140">
        <v>2.012445737176843</v>
      </c>
      <c r="F1577" s="140">
        <v>1.228926942947596</v>
      </c>
      <c r="G1577" s="140">
        <v>1.476563123406929</v>
      </c>
      <c r="H1577" s="140">
        <v>1.566360420468927</v>
      </c>
      <c r="I1577" s="140">
        <v>2.067002886419542</v>
      </c>
      <c r="J1577" s="140">
        <v>2.177151329963068</v>
      </c>
      <c r="K1577" s="140">
        <v>1.202102132825964</v>
      </c>
    </row>
    <row r="1578" spans="8:8" ht="14.4">
      <c r="A1578" s="53">
        <v>42550.0</v>
      </c>
      <c r="B1578" s="140">
        <v>0.8870360558507552</v>
      </c>
      <c r="C1578" s="140">
        <v>1.47687905641898</v>
      </c>
      <c r="D1578" s="140">
        <v>1.357613603676177</v>
      </c>
      <c r="E1578" s="140">
        <v>2.013330283903229</v>
      </c>
      <c r="F1578" s="140">
        <v>1.240148063794736</v>
      </c>
      <c r="G1578" s="140">
        <v>1.481699137285677</v>
      </c>
      <c r="H1578" s="140">
        <v>1.570113867788247</v>
      </c>
      <c r="I1578" s="140">
        <v>2.060775974430302</v>
      </c>
      <c r="J1578" s="140">
        <v>2.171221087072686</v>
      </c>
      <c r="K1578" s="140">
        <v>1.211414988735701</v>
      </c>
    </row>
    <row r="1579" spans="8:8" ht="14.4">
      <c r="A1579" s="53">
        <v>42551.0</v>
      </c>
      <c r="B1579" s="140">
        <v>0.883523111112425</v>
      </c>
      <c r="C1579" s="140">
        <v>1.476517331492384</v>
      </c>
      <c r="D1579" s="140">
        <v>1.36066130464166</v>
      </c>
      <c r="E1579" s="140">
        <v>2.015261345034272</v>
      </c>
      <c r="F1579" s="140">
        <v>1.238596555359101</v>
      </c>
      <c r="G1579" s="140">
        <v>1.485478880624122</v>
      </c>
      <c r="H1579" s="140">
        <v>1.577012901972093</v>
      </c>
      <c r="I1579" s="140">
        <v>2.066471597849384</v>
      </c>
      <c r="J1579" s="140">
        <v>2.177985134088715</v>
      </c>
      <c r="K1579" s="140">
        <v>1.210317123815275</v>
      </c>
    </row>
    <row r="1580" spans="8:8" ht="14.4">
      <c r="A1580" s="53">
        <v>42552.0</v>
      </c>
      <c r="B1580" s="140">
        <v>0.8847400429615759</v>
      </c>
      <c r="C1580" s="140">
        <v>1.475281217120423</v>
      </c>
      <c r="D1580" s="140">
        <v>1.354007196523606</v>
      </c>
      <c r="E1580" s="140">
        <v>2.043534177536247</v>
      </c>
      <c r="F1580" s="140">
        <v>1.237476843055575</v>
      </c>
      <c r="G1580" s="140">
        <v>1.486840865280636</v>
      </c>
      <c r="H1580" s="140">
        <v>1.578993480766235</v>
      </c>
      <c r="I1580" s="140">
        <v>2.058120132259134</v>
      </c>
      <c r="J1580" s="140">
        <v>2.161616128186772</v>
      </c>
      <c r="K1580" s="140">
        <v>1.21376994673751</v>
      </c>
    </row>
    <row r="1581" spans="8:8" ht="14.4">
      <c r="A1581" s="53">
        <v>42555.0</v>
      </c>
      <c r="B1581" s="140">
        <v>0.9093887838933612</v>
      </c>
      <c r="C1581" s="140">
        <v>1.502444891110763</v>
      </c>
      <c r="D1581" s="140">
        <v>1.374639497195245</v>
      </c>
      <c r="E1581" s="140">
        <v>2.155144613222514</v>
      </c>
      <c r="F1581" s="140">
        <v>1.258439645658723</v>
      </c>
      <c r="G1581" s="140">
        <v>1.492223229028472</v>
      </c>
      <c r="H1581" s="140">
        <v>1.604843769545754</v>
      </c>
      <c r="I1581" s="140">
        <v>2.087180955390328</v>
      </c>
      <c r="J1581" s="140">
        <v>2.194927716276119</v>
      </c>
      <c r="K1581" s="140">
        <v>1.233308088905755</v>
      </c>
    </row>
    <row r="1582" spans="8:8" ht="14.4">
      <c r="A1582" s="53">
        <v>42556.0</v>
      </c>
      <c r="B1582" s="140">
        <v>0.9155607870614012</v>
      </c>
      <c r="C1582" s="140">
        <v>1.513320753260706</v>
      </c>
      <c r="D1582" s="140">
        <v>1.38418687003635</v>
      </c>
      <c r="E1582" s="140">
        <v>2.178794455920705</v>
      </c>
      <c r="F1582" s="140">
        <v>1.271952184411721</v>
      </c>
      <c r="G1582" s="140">
        <v>1.488552090610281</v>
      </c>
      <c r="H1582" s="140">
        <v>1.613121059081139</v>
      </c>
      <c r="I1582" s="140">
        <v>2.087674833781839</v>
      </c>
      <c r="J1582" s="140">
        <v>2.197673915077933</v>
      </c>
      <c r="K1582" s="140">
        <v>1.230322679803111</v>
      </c>
    </row>
    <row r="1583" spans="8:8" ht="14.4">
      <c r="A1583" s="53">
        <v>42557.0</v>
      </c>
      <c r="B1583" s="140">
        <v>0.9223756817644694</v>
      </c>
      <c r="C1583" s="140">
        <v>1.512820490416699</v>
      </c>
      <c r="D1583" s="140">
        <v>1.387351602072627</v>
      </c>
      <c r="E1583" s="140">
        <v>2.191122743026904</v>
      </c>
      <c r="F1583" s="140">
        <v>1.274698578176806</v>
      </c>
      <c r="G1583" s="140">
        <v>1.493179282217156</v>
      </c>
      <c r="H1583" s="140">
        <v>1.63859535461945</v>
      </c>
      <c r="I1583" s="140">
        <v>2.115569730010365</v>
      </c>
      <c r="J1583" s="140">
        <v>2.195294550508888</v>
      </c>
      <c r="K1583" s="140">
        <v>1.226301847849514</v>
      </c>
    </row>
    <row r="1584" spans="8:8" ht="14.4">
      <c r="A1584" s="53">
        <v>42558.0</v>
      </c>
      <c r="B1584" s="140">
        <v>0.9325142998478375</v>
      </c>
      <c r="C1584" s="140">
        <v>1.512855020494989</v>
      </c>
      <c r="D1584" s="140">
        <v>1.388097362474675</v>
      </c>
      <c r="E1584" s="140">
        <v>2.158635812301313</v>
      </c>
      <c r="F1584" s="140">
        <v>1.274999035701336</v>
      </c>
      <c r="G1584" s="140">
        <v>1.482083616094579</v>
      </c>
      <c r="H1584" s="140">
        <v>1.638383842065246</v>
      </c>
      <c r="I1584" s="140">
        <v>2.140420005599668</v>
      </c>
      <c r="J1584" s="140">
        <v>2.187237977964856</v>
      </c>
      <c r="K1584" s="140">
        <v>1.22838059714142</v>
      </c>
    </row>
    <row r="1585" spans="8:8" ht="14.4">
      <c r="A1585" s="53">
        <v>42559.0</v>
      </c>
      <c r="B1585" s="140">
        <v>0.9248630366036256</v>
      </c>
      <c r="C1585" s="140">
        <v>1.507318494881843</v>
      </c>
      <c r="D1585" s="140">
        <v>1.385093983030735</v>
      </c>
      <c r="E1585" s="140">
        <v>2.180347976701876</v>
      </c>
      <c r="F1585" s="140">
        <v>1.271406406748701</v>
      </c>
      <c r="G1585" s="140">
        <v>1.479222449067245</v>
      </c>
      <c r="H1585" s="140">
        <v>1.633342323236672</v>
      </c>
      <c r="I1585" s="140">
        <v>2.131145509210576</v>
      </c>
      <c r="J1585" s="140">
        <v>2.186897560714732</v>
      </c>
      <c r="K1585" s="140">
        <v>1.223583175015973</v>
      </c>
    </row>
    <row r="1586" spans="8:8" ht="14.4">
      <c r="A1586" s="53">
        <v>42562.0</v>
      </c>
      <c r="B1586" s="140">
        <v>0.9316917238565158</v>
      </c>
      <c r="C1586" s="140">
        <v>1.497994247779788</v>
      </c>
      <c r="D1586" s="140">
        <v>1.377501233907375</v>
      </c>
      <c r="E1586" s="140">
        <v>2.204929848218923</v>
      </c>
      <c r="F1586" s="140">
        <v>1.268256987494057</v>
      </c>
      <c r="G1586" s="140">
        <v>1.468787854507083</v>
      </c>
      <c r="H1586" s="140">
        <v>1.640528243992472</v>
      </c>
      <c r="I1586" s="140">
        <v>2.135107173802014</v>
      </c>
      <c r="J1586" s="140">
        <v>2.170310694555596</v>
      </c>
      <c r="K1586" s="140">
        <v>1.223561181453855</v>
      </c>
    </row>
    <row r="1587" spans="8:8" ht="14.4">
      <c r="A1587" s="53">
        <v>42563.0</v>
      </c>
      <c r="B1587" s="140">
        <v>0.9430241576918982</v>
      </c>
      <c r="C1587" s="140">
        <v>1.516138820313259</v>
      </c>
      <c r="D1587" s="140">
        <v>1.383388998464369</v>
      </c>
      <c r="E1587" s="140">
        <v>2.212342950495253</v>
      </c>
      <c r="F1587" s="140">
        <v>1.291311088846793</v>
      </c>
      <c r="G1587" s="140">
        <v>1.484647453091856</v>
      </c>
      <c r="H1587" s="140">
        <v>1.669990888497446</v>
      </c>
      <c r="I1587" s="140">
        <v>2.185010357315642</v>
      </c>
      <c r="J1587" s="140">
        <v>2.194348527342233</v>
      </c>
      <c r="K1587" s="140">
        <v>1.246526744884207</v>
      </c>
    </row>
    <row r="1588" spans="8:8" ht="14.4">
      <c r="A1588" s="53">
        <v>42564.0</v>
      </c>
      <c r="B1588" s="140">
        <v>0.9492187688132695</v>
      </c>
      <c r="C1588" s="140">
        <v>1.523991453579523</v>
      </c>
      <c r="D1588" s="140">
        <v>1.390106759730707</v>
      </c>
      <c r="E1588" s="140">
        <v>2.211177587101298</v>
      </c>
      <c r="F1588" s="140">
        <v>1.299820654393612</v>
      </c>
      <c r="G1588" s="140">
        <v>1.500192775473647</v>
      </c>
      <c r="H1588" s="140">
        <v>1.671814192269464</v>
      </c>
      <c r="I1588" s="140">
        <v>2.187029717338044</v>
      </c>
      <c r="J1588" s="140">
        <v>2.225290403227942</v>
      </c>
      <c r="K1588" s="140">
        <v>1.253688440409364</v>
      </c>
    </row>
    <row r="1589" spans="8:8" ht="14.4">
      <c r="A1589" s="53">
        <v>42565.0</v>
      </c>
      <c r="B1589" s="140">
        <v>0.9448541072914922</v>
      </c>
      <c r="C1589" s="140">
        <v>1.524233097656738</v>
      </c>
      <c r="D1589" s="140">
        <v>1.392113049322004</v>
      </c>
      <c r="E1589" s="140">
        <v>2.221033900981471</v>
      </c>
      <c r="F1589" s="140">
        <v>1.299156807572974</v>
      </c>
      <c r="G1589" s="140">
        <v>1.504261296834207</v>
      </c>
      <c r="H1589" s="140">
        <v>1.671789317585374</v>
      </c>
      <c r="I1589" s="140">
        <v>2.185798671941699</v>
      </c>
      <c r="J1589" s="140">
        <v>2.233677747249346</v>
      </c>
      <c r="K1589" s="140">
        <v>1.252773707855322</v>
      </c>
    </row>
    <row r="1590" spans="8:8" ht="14.4">
      <c r="A1590" s="53">
        <v>42566.0</v>
      </c>
      <c r="B1590" s="140">
        <v>0.9438622123991228</v>
      </c>
      <c r="C1590" s="140">
        <v>1.519921939917605</v>
      </c>
      <c r="D1590" s="140">
        <v>1.387535438068144</v>
      </c>
      <c r="E1590" s="140">
        <v>2.178535056734881</v>
      </c>
      <c r="F1590" s="140">
        <v>1.297928432589849</v>
      </c>
      <c r="G1590" s="140">
        <v>1.508924549143396</v>
      </c>
      <c r="H1590" s="140">
        <v>1.674045963808069</v>
      </c>
      <c r="I1590" s="140">
        <v>2.188471283602878</v>
      </c>
      <c r="J1590" s="140">
        <v>2.21669443116495</v>
      </c>
      <c r="K1590" s="140">
        <v>1.251081917659238</v>
      </c>
    </row>
    <row r="1591" spans="8:8" ht="14.4">
      <c r="A1591" s="53">
        <v>42569.0</v>
      </c>
      <c r="B1591" s="140">
        <v>0.9360794772925363</v>
      </c>
      <c r="C1591" s="140">
        <v>1.514251250954679</v>
      </c>
      <c r="D1591" s="140">
        <v>1.382050438396358</v>
      </c>
      <c r="E1591" s="140">
        <v>2.145814769607585</v>
      </c>
      <c r="F1591" s="140">
        <v>1.291043413434344</v>
      </c>
      <c r="G1591" s="140">
        <v>1.502160664300149</v>
      </c>
      <c r="H1591" s="140">
        <v>1.669333478513461</v>
      </c>
      <c r="I1591" s="140">
        <v>2.179476979605623</v>
      </c>
      <c r="J1591" s="140">
        <v>2.207001384284908</v>
      </c>
      <c r="K1591" s="140">
        <v>1.250249025199753</v>
      </c>
    </row>
    <row r="1592" spans="8:8" ht="14.4">
      <c r="A1592" s="53">
        <v>42570.0</v>
      </c>
      <c r="B1592" s="140">
        <v>0.9381528924163031</v>
      </c>
      <c r="C1592" s="140">
        <v>1.518687643699598</v>
      </c>
      <c r="D1592" s="140">
        <v>1.390416154019725</v>
      </c>
      <c r="E1592" s="140">
        <v>2.155091869046804</v>
      </c>
      <c r="F1592" s="140">
        <v>1.293831027842887</v>
      </c>
      <c r="G1592" s="140">
        <v>1.497694767763009</v>
      </c>
      <c r="H1592" s="140">
        <v>1.661101173922507</v>
      </c>
      <c r="I1592" s="140">
        <v>2.172153813360818</v>
      </c>
      <c r="J1592" s="140">
        <v>2.225438777217418</v>
      </c>
      <c r="K1592" s="140">
        <v>1.24654221300234</v>
      </c>
    </row>
    <row r="1593" spans="8:8" ht="14.4">
      <c r="A1593" s="53">
        <v>42571.0</v>
      </c>
      <c r="B1593" s="140">
        <v>0.9347159645760567</v>
      </c>
      <c r="C1593" s="140">
        <v>1.519681448984267</v>
      </c>
      <c r="D1593" s="140">
        <v>1.389718767682852</v>
      </c>
      <c r="E1593" s="140">
        <v>2.144818950371057</v>
      </c>
      <c r="F1593" s="140">
        <v>1.291043765509134</v>
      </c>
      <c r="G1593" s="140">
        <v>1.496893436290911</v>
      </c>
      <c r="H1593" s="140">
        <v>1.662494074254471</v>
      </c>
      <c r="I1593" s="140">
        <v>2.177543671973666</v>
      </c>
      <c r="J1593" s="140">
        <v>2.227804467096417</v>
      </c>
      <c r="K1593" s="140">
        <v>1.239731878194408</v>
      </c>
    </row>
    <row r="1594" spans="8:8" ht="14.4">
      <c r="A1594" s="53">
        <v>42572.0</v>
      </c>
      <c r="B1594" s="140">
        <v>0.9343996009540336</v>
      </c>
      <c r="C1594" s="140">
        <v>1.520296884678491</v>
      </c>
      <c r="D1594" s="140">
        <v>1.392064052439562</v>
      </c>
      <c r="E1594" s="140">
        <v>2.144297353806452</v>
      </c>
      <c r="F1594" s="140">
        <v>1.295870959999768</v>
      </c>
      <c r="G1594" s="140">
        <v>1.500163485711198</v>
      </c>
      <c r="H1594" s="140">
        <v>1.670685540244865</v>
      </c>
      <c r="I1594" s="140">
        <v>2.184253322238727</v>
      </c>
      <c r="J1594" s="140">
        <v>2.233019425944924</v>
      </c>
      <c r="K1594" s="140">
        <v>1.247215272603968</v>
      </c>
    </row>
    <row r="1595" spans="8:8" ht="14.4">
      <c r="A1595" s="53">
        <v>42573.0</v>
      </c>
      <c r="B1595" s="140">
        <v>0.924787646026066</v>
      </c>
      <c r="C1595" s="140">
        <v>1.506869970823477</v>
      </c>
      <c r="D1595" s="140">
        <v>1.385270968152808</v>
      </c>
      <c r="E1595" s="140">
        <v>2.144445535025567</v>
      </c>
      <c r="F1595" s="140">
        <v>1.282058909587177</v>
      </c>
      <c r="G1595" s="140">
        <v>1.493469183160744</v>
      </c>
      <c r="H1595" s="140">
        <v>1.649860078508608</v>
      </c>
      <c r="I1595" s="140">
        <v>2.164243789132983</v>
      </c>
      <c r="J1595" s="140">
        <v>2.222020022848836</v>
      </c>
      <c r="K1595" s="140">
        <v>1.236724242106952</v>
      </c>
    </row>
    <row r="1596" spans="8:8" ht="14.4">
      <c r="A1596" s="53">
        <v>42576.0</v>
      </c>
      <c r="B1596" s="140">
        <v>0.9247180893197301</v>
      </c>
      <c r="C1596" s="140">
        <v>1.504777751099158</v>
      </c>
      <c r="D1596" s="140">
        <v>1.388025158576061</v>
      </c>
      <c r="E1596" s="140">
        <v>2.131310379977629</v>
      </c>
      <c r="F1596" s="140">
        <v>1.286610349173388</v>
      </c>
      <c r="G1596" s="140">
        <v>1.501743769044308</v>
      </c>
      <c r="H1596" s="140">
        <v>1.654585515573809</v>
      </c>
      <c r="I1596" s="140">
        <v>2.175297902558053</v>
      </c>
      <c r="J1596" s="140">
        <v>2.223221279107215</v>
      </c>
      <c r="K1596" s="140">
        <v>1.237314533752321</v>
      </c>
    </row>
    <row r="1597" spans="8:8" ht="14.4">
      <c r="A1597" s="53">
        <v>42577.0</v>
      </c>
      <c r="B1597" s="140">
        <v>0.9374388486940515</v>
      </c>
      <c r="C1597" s="140">
        <v>1.525349069697229</v>
      </c>
      <c r="D1597" s="140">
        <v>1.403749911778349</v>
      </c>
      <c r="E1597" s="140">
        <v>2.152735861949251</v>
      </c>
      <c r="F1597" s="140">
        <v>1.302349307513411</v>
      </c>
      <c r="G1597" s="140">
        <v>1.51515298444513</v>
      </c>
      <c r="H1597" s="140">
        <v>1.681494240111316</v>
      </c>
      <c r="I1597" s="140">
        <v>2.208727289062928</v>
      </c>
      <c r="J1597" s="140">
        <v>2.247194351002296</v>
      </c>
      <c r="K1597" s="140">
        <v>1.247288707628481</v>
      </c>
    </row>
    <row r="1598" spans="8:8" ht="14.4">
      <c r="A1598" s="53">
        <v>42578.0</v>
      </c>
      <c r="B1598" s="140">
        <v>0.9004835257299816</v>
      </c>
      <c r="C1598" s="140">
        <v>1.46252202141199</v>
      </c>
      <c r="D1598" s="140">
        <v>1.342438077295029</v>
      </c>
      <c r="E1598" s="140">
        <v>2.061118097642681</v>
      </c>
      <c r="F1598" s="140">
        <v>1.27051725972265</v>
      </c>
      <c r="G1598" s="140">
        <v>1.465894978525797</v>
      </c>
      <c r="H1598" s="140">
        <v>1.623392958521456</v>
      </c>
      <c r="I1598" s="140">
        <v>2.151127574020171</v>
      </c>
      <c r="J1598" s="140">
        <v>2.13603655055272</v>
      </c>
      <c r="K1598" s="140">
        <v>1.240564756592331</v>
      </c>
    </row>
    <row r="1599" spans="8:8" ht="14.4">
      <c r="A1599" s="53">
        <v>42579.0</v>
      </c>
      <c r="B1599" s="140">
        <v>0.9032035498601733</v>
      </c>
      <c r="C1599" s="140">
        <v>1.462386389233553</v>
      </c>
      <c r="D1599" s="140">
        <v>1.34539107907184</v>
      </c>
      <c r="E1599" s="140">
        <v>2.069301415395601</v>
      </c>
      <c r="F1599" s="140">
        <v>1.280112346257861</v>
      </c>
      <c r="G1599" s="140">
        <v>1.471464158390001</v>
      </c>
      <c r="H1599" s="140">
        <v>1.63560506473529</v>
      </c>
      <c r="I1599" s="140">
        <v>2.160965897414166</v>
      </c>
      <c r="J1599" s="140">
        <v>2.11456103901147</v>
      </c>
      <c r="K1599" s="140">
        <v>1.226978227213484</v>
      </c>
    </row>
    <row r="1600" spans="8:8" ht="14.4">
      <c r="A1600" s="53">
        <v>42580.0</v>
      </c>
      <c r="B1600" s="140">
        <v>0.8957226792216959</v>
      </c>
      <c r="C1600" s="140">
        <v>1.45190166598935</v>
      </c>
      <c r="D1600" s="140">
        <v>1.335164657331535</v>
      </c>
      <c r="E1600" s="140">
        <v>2.025850947092422</v>
      </c>
      <c r="F1600" s="140">
        <v>1.273754379916224</v>
      </c>
      <c r="G1600" s="140">
        <v>1.457863426611681</v>
      </c>
      <c r="H1600" s="140">
        <v>1.631185888292932</v>
      </c>
      <c r="I1600" s="140">
        <v>2.16396565120042</v>
      </c>
      <c r="J1600" s="140">
        <v>2.092328946349502</v>
      </c>
      <c r="K1600" s="140">
        <v>1.225672130144785</v>
      </c>
    </row>
    <row r="1601" spans="8:8" ht="14.4">
      <c r="A1601" s="53">
        <v>42583.0</v>
      </c>
      <c r="B1601" s="140">
        <v>0.8876663853948331</v>
      </c>
      <c r="C1601" s="140">
        <v>1.429156930157787</v>
      </c>
      <c r="D1601" s="140">
        <v>1.313994475224401</v>
      </c>
      <c r="E1601" s="140">
        <v>1.98057061539026</v>
      </c>
      <c r="F1601" s="140">
        <v>1.259704110060635</v>
      </c>
      <c r="G1601" s="140">
        <v>1.441721976130582</v>
      </c>
      <c r="H1601" s="140">
        <v>1.602669634436361</v>
      </c>
      <c r="I1601" s="140">
        <v>2.119551527938029</v>
      </c>
      <c r="J1601" s="140">
        <v>2.058758213836251</v>
      </c>
      <c r="K1601" s="140">
        <v>1.224826379848643</v>
      </c>
    </row>
    <row r="1602" spans="8:8" ht="14.4">
      <c r="A1602" s="53">
        <v>42584.0</v>
      </c>
      <c r="B1602" s="140">
        <v>0.8946846298849525</v>
      </c>
      <c r="C1602" s="140">
        <v>1.442982345782406</v>
      </c>
      <c r="D1602" s="140">
        <v>1.326415333771137</v>
      </c>
      <c r="E1602" s="140">
        <v>1.997027176624208</v>
      </c>
      <c r="F1602" s="140">
        <v>1.270923562913093</v>
      </c>
      <c r="G1602" s="140">
        <v>1.460239259905808</v>
      </c>
      <c r="H1602" s="140">
        <v>1.61243686172971</v>
      </c>
      <c r="I1602" s="140">
        <v>2.132298666779557</v>
      </c>
      <c r="J1602" s="140">
        <v>2.075154602683323</v>
      </c>
      <c r="K1602" s="140">
        <v>1.225110113460097</v>
      </c>
    </row>
    <row r="1603" spans="8:8" ht="14.4">
      <c r="A1603" s="53">
        <v>42585.0</v>
      </c>
      <c r="B1603" s="140">
        <v>0.8975370511469241</v>
      </c>
      <c r="C1603" s="140">
        <v>1.44688995269746</v>
      </c>
      <c r="D1603" s="140">
        <v>1.331134485578599</v>
      </c>
      <c r="E1603" s="140">
        <v>2.003191012161276</v>
      </c>
      <c r="F1603" s="140">
        <v>1.279157062708647</v>
      </c>
      <c r="G1603" s="140">
        <v>1.481764391801849</v>
      </c>
      <c r="H1603" s="140">
        <v>1.620497676781899</v>
      </c>
      <c r="I1603" s="140">
        <v>2.139875290217912</v>
      </c>
      <c r="J1603" s="140">
        <v>2.080190692591256</v>
      </c>
      <c r="K1603" s="140">
        <v>1.221075965814174</v>
      </c>
    </row>
    <row r="1604" spans="8:8" ht="14.4">
      <c r="A1604" s="53">
        <v>42586.0</v>
      </c>
      <c r="B1604" s="140">
        <v>0.9018697115381398</v>
      </c>
      <c r="C1604" s="140">
        <v>1.457347966628841</v>
      </c>
      <c r="D1604" s="140">
        <v>1.338075402409635</v>
      </c>
      <c r="E1604" s="140">
        <v>2.014599435912449</v>
      </c>
      <c r="F1604" s="140">
        <v>1.282598433284698</v>
      </c>
      <c r="G1604" s="140">
        <v>1.505313585599805</v>
      </c>
      <c r="H1604" s="140">
        <v>1.623966248420085</v>
      </c>
      <c r="I1604" s="140">
        <v>2.143169823208538</v>
      </c>
      <c r="J1604" s="140">
        <v>2.099718424865959</v>
      </c>
      <c r="K1604" s="140">
        <v>1.22051115644854</v>
      </c>
    </row>
    <row r="1605" spans="8:8" ht="14.4">
      <c r="A1605" s="53">
        <v>42587.0</v>
      </c>
      <c r="B1605" s="140">
        <v>0.898217351792209</v>
      </c>
      <c r="C1605" s="140">
        <v>1.447993295421645</v>
      </c>
      <c r="D1605" s="140">
        <v>1.331785815711566</v>
      </c>
      <c r="E1605" s="140">
        <v>1.991417279106341</v>
      </c>
      <c r="F1605" s="140">
        <v>1.277790520870345</v>
      </c>
      <c r="G1605" s="140">
        <v>1.519138654181932</v>
      </c>
      <c r="H1605" s="140">
        <v>1.621706954941057</v>
      </c>
      <c r="I1605" s="140">
        <v>2.137509346185025</v>
      </c>
      <c r="J1605" s="140">
        <v>2.082170483402495</v>
      </c>
      <c r="K1605" s="140">
        <v>1.227055525678352</v>
      </c>
    </row>
    <row r="1606" spans="8:8" ht="14.4">
      <c r="A1606" s="53">
        <v>42590.0</v>
      </c>
      <c r="B1606" s="140">
        <v>0.9076538557352369</v>
      </c>
      <c r="C1606" s="140">
        <v>1.463773529534365</v>
      </c>
      <c r="D1606" s="140">
        <v>1.345048982805989</v>
      </c>
      <c r="E1606" s="140">
        <v>2.074506076529904</v>
      </c>
      <c r="F1606" s="140">
        <v>1.292082773145417</v>
      </c>
      <c r="G1606" s="140">
        <v>1.547582135447885</v>
      </c>
      <c r="H1606" s="140">
        <v>1.634659255710859</v>
      </c>
      <c r="I1606" s="140">
        <v>2.155758414588336</v>
      </c>
      <c r="J1606" s="140">
        <v>2.107224551071212</v>
      </c>
      <c r="K1606" s="140">
        <v>1.230779581624496</v>
      </c>
    </row>
    <row r="1607" spans="8:8" ht="14.4">
      <c r="A1607" s="53">
        <v>42591.0</v>
      </c>
      <c r="B1607" s="140">
        <v>0.9142169092149948</v>
      </c>
      <c r="C1607" s="140">
        <v>1.47530637665397</v>
      </c>
      <c r="D1607" s="140">
        <v>1.358313604010876</v>
      </c>
      <c r="E1607" s="140">
        <v>2.065633405370126</v>
      </c>
      <c r="F1607" s="140">
        <v>1.308133374146025</v>
      </c>
      <c r="G1607" s="140">
        <v>1.554337713642855</v>
      </c>
      <c r="H1607" s="140">
        <v>1.650634597274345</v>
      </c>
      <c r="I1607" s="140">
        <v>2.175564839524641</v>
      </c>
      <c r="J1607" s="140">
        <v>2.131690169328314</v>
      </c>
      <c r="K1607" s="140">
        <v>1.237010152941648</v>
      </c>
    </row>
    <row r="1608" spans="8:8" ht="14.4">
      <c r="A1608" s="53">
        <v>42592.0</v>
      </c>
      <c r="B1608" s="140">
        <v>0.9175088030195194</v>
      </c>
      <c r="C1608" s="140">
        <v>1.46972445010931</v>
      </c>
      <c r="D1608" s="140">
        <v>1.351385030518497</v>
      </c>
      <c r="E1608" s="140">
        <v>2.053688065611126</v>
      </c>
      <c r="F1608" s="140">
        <v>1.301653917935487</v>
      </c>
      <c r="G1608" s="140">
        <v>1.535878157870217</v>
      </c>
      <c r="H1608" s="140">
        <v>1.643149245982665</v>
      </c>
      <c r="I1608" s="140">
        <v>2.171853743331007</v>
      </c>
      <c r="J1608" s="140">
        <v>2.12017666459636</v>
      </c>
      <c r="K1608" s="140">
        <v>1.236402230696272</v>
      </c>
    </row>
    <row r="1609" spans="8:8" ht="14.4">
      <c r="A1609" s="53">
        <v>42593.0</v>
      </c>
      <c r="B1609" s="140">
        <v>0.9022701476458405</v>
      </c>
      <c r="C1609" s="140">
        <v>1.449793395527158</v>
      </c>
      <c r="D1609" s="140">
        <v>1.3325342935662</v>
      </c>
      <c r="E1609" s="140">
        <v>2.011340862785818</v>
      </c>
      <c r="F1609" s="140">
        <v>1.286076945133243</v>
      </c>
      <c r="G1609" s="140">
        <v>1.514807458801241</v>
      </c>
      <c r="H1609" s="140">
        <v>1.628527708934467</v>
      </c>
      <c r="I1609" s="140">
        <v>2.145661081006441</v>
      </c>
      <c r="J1609" s="140">
        <v>2.085707985741679</v>
      </c>
      <c r="K1609" s="140">
        <v>1.248188724112458</v>
      </c>
    </row>
    <row r="1610" spans="8:8" ht="14.4">
      <c r="A1610" s="53">
        <v>42594.0</v>
      </c>
      <c r="B1610" s="140">
        <v>0.9095044316179769</v>
      </c>
      <c r="C1610" s="140">
        <v>1.463098208682823</v>
      </c>
      <c r="D1610" s="140">
        <v>1.346391813376681</v>
      </c>
      <c r="E1610" s="140">
        <v>2.031732846532982</v>
      </c>
      <c r="F1610" s="140">
        <v>1.303827687726876</v>
      </c>
      <c r="G1610" s="140">
        <v>1.58319849248451</v>
      </c>
      <c r="H1610" s="140">
        <v>1.641495117715675</v>
      </c>
      <c r="I1610" s="140">
        <v>2.163382250783044</v>
      </c>
      <c r="J1610" s="140">
        <v>2.104238978397865</v>
      </c>
      <c r="K1610" s="140">
        <v>1.278017004177571</v>
      </c>
    </row>
    <row r="1611" spans="8:8" ht="14.4">
      <c r="A1611" s="53">
        <v>42597.0</v>
      </c>
      <c r="B1611" s="140">
        <v>0.9258369149338365</v>
      </c>
      <c r="C1611" s="140">
        <v>1.493426463940002</v>
      </c>
      <c r="D1611" s="140">
        <v>1.37682592502992</v>
      </c>
      <c r="E1611" s="140">
        <v>2.080620110840329</v>
      </c>
      <c r="F1611" s="140">
        <v>1.334086156553195</v>
      </c>
      <c r="G1611" s="140">
        <v>1.654347889710827</v>
      </c>
      <c r="H1611" s="140">
        <v>1.672303009633022</v>
      </c>
      <c r="I1611" s="140">
        <v>2.201907499502203</v>
      </c>
      <c r="J1611" s="140">
        <v>2.164482119469763</v>
      </c>
      <c r="K1611" s="140">
        <v>1.321380598347138</v>
      </c>
    </row>
    <row r="1612" spans="8:8" ht="14.4">
      <c r="A1612" s="53">
        <v>42598.0</v>
      </c>
      <c r="B1612" s="140">
        <v>0.9339813371534076</v>
      </c>
      <c r="C1612" s="140">
        <v>1.502637182163602</v>
      </c>
      <c r="D1612" s="140">
        <v>1.390098331108262</v>
      </c>
      <c r="E1612" s="140">
        <v>2.088366319759738</v>
      </c>
      <c r="F1612" s="140">
        <v>1.339417034763486</v>
      </c>
      <c r="G1612" s="140">
        <v>1.672112032863747</v>
      </c>
      <c r="H1612" s="140">
        <v>1.676136974041894</v>
      </c>
      <c r="I1612" s="140">
        <v>2.211322642285621</v>
      </c>
      <c r="J1612" s="140">
        <v>2.171140130286894</v>
      </c>
      <c r="K1612" s="140">
        <v>1.300070321229355</v>
      </c>
    </row>
    <row r="1613" spans="8:8" ht="14.4">
      <c r="A1613" s="53">
        <v>42599.0</v>
      </c>
      <c r="B1613" s="140">
        <v>0.935892037760666</v>
      </c>
      <c r="C1613" s="140">
        <v>1.505397099177621</v>
      </c>
      <c r="D1613" s="140">
        <v>1.397158973162506</v>
      </c>
      <c r="E1613" s="140">
        <v>2.11102220524493</v>
      </c>
      <c r="F1613" s="140">
        <v>1.344011071561908</v>
      </c>
      <c r="G1613" s="140">
        <v>1.650108721325601</v>
      </c>
      <c r="H1613" s="140">
        <v>1.682826370052806</v>
      </c>
      <c r="I1613" s="140">
        <v>2.215357612599902</v>
      </c>
      <c r="J1613" s="140">
        <v>2.181511046982503</v>
      </c>
      <c r="K1613" s="140">
        <v>1.296574841879385</v>
      </c>
    </row>
    <row r="1614" spans="8:8" ht="14.4">
      <c r="A1614" s="53">
        <v>42600.0</v>
      </c>
      <c r="B1614" s="140">
        <v>0.9338276384664308</v>
      </c>
      <c r="C1614" s="140">
        <v>1.502319707304474</v>
      </c>
      <c r="D1614" s="140">
        <v>1.398234405720922</v>
      </c>
      <c r="E1614" s="140">
        <v>2.097513906120179</v>
      </c>
      <c r="F1614" s="140">
        <v>1.34456051096588</v>
      </c>
      <c r="G1614" s="140">
        <v>1.682432269337663</v>
      </c>
      <c r="H1614" s="140">
        <v>1.681152146651244</v>
      </c>
      <c r="I1614" s="140">
        <v>2.205037745734279</v>
      </c>
      <c r="J1614" s="140">
        <v>2.179250792452487</v>
      </c>
      <c r="K1614" s="140">
        <v>1.291022708991641</v>
      </c>
    </row>
    <row r="1615" spans="8:8" ht="14.4">
      <c r="A1615" s="53">
        <v>42601.0</v>
      </c>
      <c r="B1615" s="140">
        <v>0.9354952507081986</v>
      </c>
      <c r="C1615" s="140">
        <v>1.507978975765272</v>
      </c>
      <c r="D1615" s="140">
        <v>1.403256485134705</v>
      </c>
      <c r="E1615" s="140">
        <v>2.101679459929107</v>
      </c>
      <c r="F1615" s="140">
        <v>1.35068294267882</v>
      </c>
      <c r="G1615" s="140">
        <v>1.665301720540957</v>
      </c>
      <c r="H1615" s="140">
        <v>1.680610401855795</v>
      </c>
      <c r="I1615" s="140">
        <v>2.208523399715488</v>
      </c>
      <c r="J1615" s="140">
        <v>2.181416187684193</v>
      </c>
      <c r="K1615" s="140">
        <v>1.294124442414039</v>
      </c>
    </row>
    <row r="1616" spans="8:8" ht="14.4">
      <c r="A1616" s="53">
        <v>42604.0</v>
      </c>
      <c r="B1616" s="140">
        <v>0.9243441196768912</v>
      </c>
      <c r="C1616" s="140">
        <v>1.488272126521233</v>
      </c>
      <c r="D1616" s="140">
        <v>1.38330478684947</v>
      </c>
      <c r="E1616" s="140">
        <v>2.063228115961209</v>
      </c>
      <c r="F1616" s="140">
        <v>1.334666267760953</v>
      </c>
      <c r="G1616" s="140">
        <v>1.650035502017135</v>
      </c>
      <c r="H1616" s="140">
        <v>1.66571754282377</v>
      </c>
      <c r="I1616" s="140">
        <v>2.198536449059278</v>
      </c>
      <c r="J1616" s="140">
        <v>2.148592982208608</v>
      </c>
      <c r="K1616" s="140">
        <v>1.285302360695465</v>
      </c>
    </row>
    <row r="1617" spans="8:8" ht="14.4">
      <c r="A1617" s="53">
        <v>42605.0</v>
      </c>
      <c r="B1617" s="140">
        <v>0.9271758078962401</v>
      </c>
      <c r="C1617" s="140">
        <v>1.491587971386365</v>
      </c>
      <c r="D1617" s="140">
        <v>1.386001431178465</v>
      </c>
      <c r="E1617" s="140">
        <v>2.062366259344717</v>
      </c>
      <c r="F1617" s="140">
        <v>1.337545853289072</v>
      </c>
      <c r="G1617" s="140">
        <v>1.642139287268234</v>
      </c>
      <c r="H1617" s="140">
        <v>1.6673122778322</v>
      </c>
      <c r="I1617" s="140">
        <v>2.210842265506716</v>
      </c>
      <c r="J1617" s="140">
        <v>2.150989501601426</v>
      </c>
      <c r="K1617" s="140">
        <v>1.290033130346438</v>
      </c>
    </row>
    <row r="1618" spans="8:8" ht="14.4">
      <c r="A1618" s="53">
        <v>42606.0</v>
      </c>
      <c r="B1618" s="140">
        <v>0.9271063397266922</v>
      </c>
      <c r="C1618" s="140">
        <v>1.495564678419634</v>
      </c>
      <c r="D1618" s="140">
        <v>1.390432423806776</v>
      </c>
      <c r="E1618" s="140">
        <v>2.077794633290942</v>
      </c>
      <c r="F1618" s="140">
        <v>1.337591170380691</v>
      </c>
      <c r="G1618" s="140">
        <v>1.631553224865366</v>
      </c>
      <c r="H1618" s="140">
        <v>1.666035033280943</v>
      </c>
      <c r="I1618" s="140">
        <v>2.211602728420544</v>
      </c>
      <c r="J1618" s="140">
        <v>2.165384446300046</v>
      </c>
      <c r="K1618" s="140">
        <v>1.283484695370859</v>
      </c>
    </row>
    <row r="1619" spans="8:8" ht="14.4">
      <c r="A1619" s="53">
        <v>42607.0</v>
      </c>
      <c r="B1619" s="140">
        <v>0.9226710117974426</v>
      </c>
      <c r="C1619" s="140">
        <v>1.481977760690917</v>
      </c>
      <c r="D1619" s="140">
        <v>1.376650529191308</v>
      </c>
      <c r="E1619" s="140">
        <v>2.064207580383156</v>
      </c>
      <c r="F1619" s="140">
        <v>1.32441357891542</v>
      </c>
      <c r="G1619" s="140">
        <v>1.604315745590962</v>
      </c>
      <c r="H1619" s="140">
        <v>1.65582295133639</v>
      </c>
      <c r="I1619" s="140">
        <v>2.2062496005213</v>
      </c>
      <c r="J1619" s="140">
        <v>2.150732760696723</v>
      </c>
      <c r="K1619" s="140">
        <v>1.28314463087994</v>
      </c>
    </row>
    <row r="1620" spans="8:8" ht="14.4">
      <c r="A1620" s="53">
        <v>42608.0</v>
      </c>
      <c r="B1620" s="140">
        <v>0.9248948312166255</v>
      </c>
      <c r="C1620" s="140">
        <v>1.48466292224846</v>
      </c>
      <c r="D1620" s="140">
        <v>1.378691872098462</v>
      </c>
      <c r="E1620" s="140">
        <v>2.073104154463684</v>
      </c>
      <c r="F1620" s="140">
        <v>1.331537527310411</v>
      </c>
      <c r="G1620" s="140">
        <v>1.599268013542546</v>
      </c>
      <c r="H1620" s="140">
        <v>1.65682737561563</v>
      </c>
      <c r="I1620" s="140">
        <v>2.223265699701778</v>
      </c>
      <c r="J1620" s="140">
        <v>2.158644057283849</v>
      </c>
      <c r="K1620" s="140">
        <v>1.280592183644077</v>
      </c>
    </row>
    <row r="1621" spans="8:8" ht="14.4">
      <c r="A1621" s="53">
        <v>42611.0</v>
      </c>
      <c r="B1621" s="140">
        <v>0.924901002723498</v>
      </c>
      <c r="C1621" s="140">
        <v>1.48685408882771</v>
      </c>
      <c r="D1621" s="140">
        <v>1.383172130967583</v>
      </c>
      <c r="E1621" s="140">
        <v>2.079717780830678</v>
      </c>
      <c r="F1621" s="140">
        <v>1.340595032465366</v>
      </c>
      <c r="G1621" s="140">
        <v>1.607898158874669</v>
      </c>
      <c r="H1621" s="140">
        <v>1.655252026593925</v>
      </c>
      <c r="I1621" s="140">
        <v>2.231617737760235</v>
      </c>
      <c r="J1621" s="140">
        <v>2.159306084649216</v>
      </c>
      <c r="K1621" s="140">
        <v>1.277394695534869</v>
      </c>
    </row>
    <row r="1622" spans="8:8" ht="14.4">
      <c r="A1622" s="53">
        <v>42612.0</v>
      </c>
      <c r="B1622" s="140">
        <v>0.9255757551121738</v>
      </c>
      <c r="C1622" s="140">
        <v>1.488791089646289</v>
      </c>
      <c r="D1622" s="140">
        <v>1.38425606289111</v>
      </c>
      <c r="E1622" s="140">
        <v>2.106653571145872</v>
      </c>
      <c r="F1622" s="140">
        <v>1.336893872168733</v>
      </c>
      <c r="G1622" s="140">
        <v>1.602036059809545</v>
      </c>
      <c r="H1622" s="140">
        <v>1.656171869513881</v>
      </c>
      <c r="I1622" s="140">
        <v>2.224269008408257</v>
      </c>
      <c r="J1622" s="140">
        <v>2.158681906676375</v>
      </c>
      <c r="K1622" s="140">
        <v>1.285095363613482</v>
      </c>
    </row>
    <row r="1623" spans="8:8" ht="14.4">
      <c r="A1623" s="53">
        <v>42613.0</v>
      </c>
      <c r="B1623" s="140">
        <v>0.9266113249311635</v>
      </c>
      <c r="C1623" s="140">
        <v>1.4856236948801</v>
      </c>
      <c r="D1623" s="140">
        <v>1.386706462877357</v>
      </c>
      <c r="E1623" s="140">
        <v>2.094785039027455</v>
      </c>
      <c r="F1623" s="140">
        <v>1.337566295711034</v>
      </c>
      <c r="G1623" s="140">
        <v>1.635176993320841</v>
      </c>
      <c r="H1623" s="140">
        <v>1.661987137895897</v>
      </c>
      <c r="I1623" s="140">
        <v>2.22674621527248</v>
      </c>
      <c r="J1623" s="140">
        <v>2.155209330052719</v>
      </c>
      <c r="K1623" s="140">
        <v>1.2911058735401</v>
      </c>
    </row>
    <row r="1624" spans="8:8" ht="14.4">
      <c r="A1624" s="53">
        <v>42614.0</v>
      </c>
      <c r="B1624" s="140">
        <v>0.9200182438047654</v>
      </c>
      <c r="C1624" s="140">
        <v>1.475938001601764</v>
      </c>
      <c r="D1624" s="140">
        <v>1.376096482729418</v>
      </c>
      <c r="E1624" s="140">
        <v>2.068062100128728</v>
      </c>
      <c r="F1624" s="140">
        <v>1.329156767115795</v>
      </c>
      <c r="G1624" s="140">
        <v>1.594650450862587</v>
      </c>
      <c r="H1624" s="140">
        <v>1.651250021480149</v>
      </c>
      <c r="I1624" s="140">
        <v>2.208258264962323</v>
      </c>
      <c r="J1624" s="140">
        <v>2.143937757322284</v>
      </c>
      <c r="K1624" s="140">
        <v>1.284414429016335</v>
      </c>
    </row>
    <row r="1625" spans="8:8" ht="14.4">
      <c r="A1625" s="53">
        <v>42615.0</v>
      </c>
      <c r="B1625" s="140">
        <v>0.9177967101765665</v>
      </c>
      <c r="C1625" s="140">
        <v>1.473017598543357</v>
      </c>
      <c r="D1625" s="140">
        <v>1.371923251837742</v>
      </c>
      <c r="E1625" s="140">
        <v>2.04943286416207</v>
      </c>
      <c r="F1625" s="140">
        <v>1.328896520617685</v>
      </c>
      <c r="G1625" s="140">
        <v>1.598485730346854</v>
      </c>
      <c r="H1625" s="140">
        <v>1.651328039168557</v>
      </c>
      <c r="I1625" s="140">
        <v>2.203355970504789</v>
      </c>
      <c r="J1625" s="140">
        <v>2.134543571507979</v>
      </c>
      <c r="K1625" s="140">
        <v>1.290637997426926</v>
      </c>
    </row>
    <row r="1626" spans="8:8" ht="14.4">
      <c r="A1626" s="53">
        <v>42618.0</v>
      </c>
      <c r="B1626" s="140">
        <v>0.926090106766772</v>
      </c>
      <c r="C1626" s="140">
        <v>1.478354775213984</v>
      </c>
      <c r="D1626" s="140">
        <v>1.375202915150716</v>
      </c>
      <c r="E1626" s="140">
        <v>2.056768287960567</v>
      </c>
      <c r="F1626" s="140">
        <v>1.332748786014905</v>
      </c>
      <c r="G1626" s="140">
        <v>1.595535543841925</v>
      </c>
      <c r="H1626" s="140">
        <v>1.663343090421426</v>
      </c>
      <c r="I1626" s="140">
        <v>2.204641664445805</v>
      </c>
      <c r="J1626" s="140">
        <v>2.143183612764041</v>
      </c>
      <c r="K1626" s="140">
        <v>1.292026099813385</v>
      </c>
    </row>
    <row r="1627" spans="8:8" ht="14.4">
      <c r="A1627" s="53">
        <v>42619.0</v>
      </c>
      <c r="B1627" s="140">
        <v>0.9355096495714005</v>
      </c>
      <c r="C1627" s="140">
        <v>1.501459730342958</v>
      </c>
      <c r="D1627" s="140">
        <v>1.395866774167658</v>
      </c>
      <c r="E1627" s="140">
        <v>2.076735281611883</v>
      </c>
      <c r="F1627" s="140">
        <v>1.353871498257182</v>
      </c>
      <c r="G1627" s="140">
        <v>1.605919287496845</v>
      </c>
      <c r="H1627" s="140">
        <v>1.685241038934785</v>
      </c>
      <c r="I1627" s="140">
        <v>2.227979410775554</v>
      </c>
      <c r="J1627" s="140">
        <v>2.184293693691431</v>
      </c>
      <c r="K1627" s="140">
        <v>1.292083143785137</v>
      </c>
    </row>
    <row r="1628" spans="8:8" ht="14.4">
      <c r="A1628" s="53">
        <v>42620.0</v>
      </c>
      <c r="B1628" s="140">
        <v>0.9342838005298939</v>
      </c>
      <c r="C1628" s="140">
        <v>1.504762412329484</v>
      </c>
      <c r="D1628" s="140">
        <v>1.395816066157662</v>
      </c>
      <c r="E1628" s="140">
        <v>2.080955937815313</v>
      </c>
      <c r="F1628" s="140">
        <v>1.362889924750235</v>
      </c>
      <c r="G1628" s="140">
        <v>1.605127721897512</v>
      </c>
      <c r="H1628" s="140">
        <v>1.680730261624248</v>
      </c>
      <c r="I1628" s="140">
        <v>2.23036632543183</v>
      </c>
      <c r="J1628" s="140">
        <v>2.174022131368799</v>
      </c>
      <c r="K1628" s="140">
        <v>1.293433293802233</v>
      </c>
    </row>
    <row r="1629" spans="8:8" ht="14.4">
      <c r="A1629" s="53">
        <v>42621.0</v>
      </c>
      <c r="B1629" s="140">
        <v>0.938980512917887</v>
      </c>
      <c r="C1629" s="140">
        <v>1.50898052756318</v>
      </c>
      <c r="D1629" s="140">
        <v>1.40024201912609</v>
      </c>
      <c r="E1629" s="140">
        <v>2.08257483036636</v>
      </c>
      <c r="F1629" s="140">
        <v>1.367109033994296</v>
      </c>
      <c r="G1629" s="140">
        <v>1.610145402288239</v>
      </c>
      <c r="H1629" s="140">
        <v>1.681388285101279</v>
      </c>
      <c r="I1629" s="140">
        <v>2.237390536502876</v>
      </c>
      <c r="J1629" s="140">
        <v>2.178408111211149</v>
      </c>
      <c r="K1629" s="140">
        <v>1.293726363149069</v>
      </c>
    </row>
    <row r="1630" spans="8:8" ht="14.4">
      <c r="A1630" s="53">
        <v>42622.0</v>
      </c>
      <c r="B1630" s="140">
        <v>0.9343287148839823</v>
      </c>
      <c r="C1630" s="140">
        <v>1.503044542330415</v>
      </c>
      <c r="D1630" s="140">
        <v>1.393786494641647</v>
      </c>
      <c r="E1630" s="140">
        <v>2.072298378760976</v>
      </c>
      <c r="F1630" s="140">
        <v>1.355925323481848</v>
      </c>
      <c r="G1630" s="140">
        <v>1.594203384991754</v>
      </c>
      <c r="H1630" s="140">
        <v>1.670798506866008</v>
      </c>
      <c r="I1630" s="140">
        <v>2.221587976852124</v>
      </c>
      <c r="J1630" s="140">
        <v>2.158558653734046</v>
      </c>
      <c r="K1630" s="140">
        <v>1.288831364994248</v>
      </c>
    </row>
    <row r="1631" spans="8:8" ht="14.4">
      <c r="A1631" s="53">
        <v>42625.0</v>
      </c>
      <c r="B1631" s="140">
        <v>0.9056010972423075</v>
      </c>
      <c r="C1631" s="140">
        <v>1.464399808396158</v>
      </c>
      <c r="D1631" s="140">
        <v>1.359480214096731</v>
      </c>
      <c r="E1631" s="140">
        <v>2.014337278713259</v>
      </c>
      <c r="F1631" s="140">
        <v>1.328817492267929</v>
      </c>
      <c r="G1631" s="140">
        <v>1.574174732865886</v>
      </c>
      <c r="H1631" s="140">
        <v>1.628212537661326</v>
      </c>
      <c r="I1631" s="140">
        <v>2.169980566132648</v>
      </c>
      <c r="J1631" s="140">
        <v>2.092658730974399</v>
      </c>
      <c r="K1631" s="140">
        <v>1.268803258367061</v>
      </c>
    </row>
    <row r="1632" spans="8:8" ht="14.4">
      <c r="A1632" s="53">
        <v>42626.0</v>
      </c>
      <c r="B1632" s="140">
        <v>0.9111519205254213</v>
      </c>
      <c r="C1632" s="140">
        <v>1.472608598742924</v>
      </c>
      <c r="D1632" s="140">
        <v>1.367173420016642</v>
      </c>
      <c r="E1632" s="140">
        <v>2.025830131732956</v>
      </c>
      <c r="F1632" s="140">
        <v>1.33302482069669</v>
      </c>
      <c r="G1632" s="140">
        <v>1.581622526744706</v>
      </c>
      <c r="H1632" s="140">
        <v>1.638591166157681</v>
      </c>
      <c r="I1632" s="140">
        <v>2.174862083718443</v>
      </c>
      <c r="J1632" s="140">
        <v>2.106818318363214</v>
      </c>
      <c r="K1632" s="140">
        <v>1.265270804595426</v>
      </c>
    </row>
    <row r="1633" spans="8:8" ht="14.4">
      <c r="A1633" s="53">
        <v>42627.0</v>
      </c>
      <c r="B1633" s="140">
        <v>0.907468483159024</v>
      </c>
      <c r="C1633" s="140">
        <v>1.465501635541341</v>
      </c>
      <c r="D1633" s="140">
        <v>1.358752759563955</v>
      </c>
      <c r="E1633" s="140">
        <v>2.004640618333735</v>
      </c>
      <c r="F1633" s="140">
        <v>1.321310016737566</v>
      </c>
      <c r="G1633" s="140">
        <v>1.575988505926945</v>
      </c>
      <c r="H1633" s="140">
        <v>1.628267498153381</v>
      </c>
      <c r="I1633" s="140">
        <v>2.166306253806914</v>
      </c>
      <c r="J1633" s="140">
        <v>2.102689558879526</v>
      </c>
      <c r="K1633" s="140">
        <v>1.254201454311909</v>
      </c>
    </row>
    <row r="1634" spans="8:8" ht="14.4">
      <c r="A1634" s="53">
        <v>42632.0</v>
      </c>
      <c r="B1634" s="140">
        <v>0.916008622566233</v>
      </c>
      <c r="C1634" s="140">
        <v>1.483140535702888</v>
      </c>
      <c r="D1634" s="140">
        <v>1.371492241493946</v>
      </c>
      <c r="E1634" s="140">
        <v>2.017401002484773</v>
      </c>
      <c r="F1634" s="140">
        <v>1.332744683408719</v>
      </c>
      <c r="G1634" s="140">
        <v>1.588137456217778</v>
      </c>
      <c r="H1634" s="140">
        <v>1.648720486456771</v>
      </c>
      <c r="I1634" s="140">
        <v>2.187835651711364</v>
      </c>
      <c r="J1634" s="140">
        <v>2.124854439641917</v>
      </c>
      <c r="K1634" s="140">
        <v>1.262902064239242</v>
      </c>
    </row>
    <row r="1635" spans="8:8" ht="14.4">
      <c r="A1635" s="53">
        <v>42633.0</v>
      </c>
      <c r="B1635" s="140">
        <v>0.9172202681625222</v>
      </c>
      <c r="C1635" s="140">
        <v>1.483002472562298</v>
      </c>
      <c r="D1635" s="140">
        <v>1.368851871848136</v>
      </c>
      <c r="E1635" s="140">
        <v>2.003242788552063</v>
      </c>
      <c r="F1635" s="140">
        <v>1.3348078972542</v>
      </c>
      <c r="G1635" s="140">
        <v>1.592965119608148</v>
      </c>
      <c r="H1635" s="140">
        <v>1.646135714935797</v>
      </c>
      <c r="I1635" s="140">
        <v>2.18870202859628</v>
      </c>
      <c r="J1635" s="140">
        <v>2.117918285666258</v>
      </c>
      <c r="K1635" s="140">
        <v>1.260947082346375</v>
      </c>
    </row>
    <row r="1636" spans="8:8" ht="14.4">
      <c r="A1636" s="53">
        <v>42634.0</v>
      </c>
      <c r="B1636" s="140">
        <v>0.9184774270174729</v>
      </c>
      <c r="C1636" s="140">
        <v>1.485971555815224</v>
      </c>
      <c r="D1636" s="140">
        <v>1.369463366785555</v>
      </c>
      <c r="E1636" s="140">
        <v>2.009641242415915</v>
      </c>
      <c r="F1636" s="140">
        <v>1.334726521831774</v>
      </c>
      <c r="G1636" s="140">
        <v>1.603993302864168</v>
      </c>
      <c r="H1636" s="140">
        <v>1.648063688203996</v>
      </c>
      <c r="I1636" s="140">
        <v>2.192693461977586</v>
      </c>
      <c r="J1636" s="140">
        <v>2.124050301947327</v>
      </c>
      <c r="K1636" s="140">
        <v>1.265073670626615</v>
      </c>
    </row>
    <row r="1637" spans="8:8" ht="14.4">
      <c r="A1637" s="53">
        <v>42635.0</v>
      </c>
      <c r="B1637" s="140">
        <v>0.9218554876154058</v>
      </c>
      <c r="C1637" s="140">
        <v>1.494621921853021</v>
      </c>
      <c r="D1637" s="140">
        <v>1.373874273714178</v>
      </c>
      <c r="E1637" s="140">
        <v>2.013786514340866</v>
      </c>
      <c r="F1637" s="140">
        <v>1.342584990296754</v>
      </c>
      <c r="G1637" s="140">
        <v>1.641761078402639</v>
      </c>
      <c r="H1637" s="140">
        <v>1.657957245937101</v>
      </c>
      <c r="I1637" s="140">
        <v>2.202536744381185</v>
      </c>
      <c r="J1637" s="140">
        <v>2.133492578913397</v>
      </c>
      <c r="K1637" s="140">
        <v>1.271689554818591</v>
      </c>
    </row>
    <row r="1638" spans="8:8" ht="14.4">
      <c r="A1638" s="53">
        <v>42636.0</v>
      </c>
      <c r="B1638" s="140">
        <v>0.9170984300405155</v>
      </c>
      <c r="C1638" s="140">
        <v>1.492652007168291</v>
      </c>
      <c r="D1638" s="140">
        <v>1.36647308806225</v>
      </c>
      <c r="E1638" s="140">
        <v>2.007889001399787</v>
      </c>
      <c r="F1638" s="140">
        <v>1.341717973779614</v>
      </c>
      <c r="G1638" s="140">
        <v>1.617150632693205</v>
      </c>
      <c r="H1638" s="140">
        <v>1.653457600729058</v>
      </c>
      <c r="I1638" s="140">
        <v>2.199653017925558</v>
      </c>
      <c r="J1638" s="140">
        <v>2.123261513718816</v>
      </c>
      <c r="K1638" s="140">
        <v>1.268857774324407</v>
      </c>
    </row>
    <row r="1639" spans="8:8" ht="14.4">
      <c r="A1639" s="53">
        <v>42639.0</v>
      </c>
      <c r="B1639" s="140">
        <v>0.8987447899691287</v>
      </c>
      <c r="C1639" s="140">
        <v>1.462540579460893</v>
      </c>
      <c r="D1639" s="140">
        <v>1.338047703404398</v>
      </c>
      <c r="E1639" s="140">
        <v>1.953838957787408</v>
      </c>
      <c r="F1639" s="140">
        <v>1.313863212324206</v>
      </c>
      <c r="G1639" s="140">
        <v>1.586462177538133</v>
      </c>
      <c r="H1639" s="140">
        <v>1.6210090018152</v>
      </c>
      <c r="I1639" s="140">
        <v>2.15936191813822</v>
      </c>
      <c r="J1639" s="140">
        <v>2.075866502869185</v>
      </c>
      <c r="K1639" s="140">
        <v>1.255650010841185</v>
      </c>
    </row>
    <row r="1640" spans="8:8" ht="14.4">
      <c r="A1640" s="53">
        <v>42640.0</v>
      </c>
      <c r="B1640" s="140">
        <v>0.9029448343037484</v>
      </c>
      <c r="C1640" s="140">
        <v>1.472909693892937</v>
      </c>
      <c r="D1640" s="140">
        <v>1.342184148725188</v>
      </c>
      <c r="E1640" s="140">
        <v>1.966979155834983</v>
      </c>
      <c r="F1640" s="140">
        <v>1.316083778461786</v>
      </c>
      <c r="G1640" s="140">
        <v>1.61265056471664</v>
      </c>
      <c r="H1640" s="140">
        <v>1.634054203295922</v>
      </c>
      <c r="I1640" s="140">
        <v>2.173976318941156</v>
      </c>
      <c r="J1640" s="140">
        <v>2.093762338555227</v>
      </c>
      <c r="K1640" s="140">
        <v>1.262120997083495</v>
      </c>
    </row>
    <row r="1641" spans="8:8" ht="14.4">
      <c r="A1641" s="53">
        <v>42641.0</v>
      </c>
      <c r="B1641" s="140">
        <v>0.9018944841248103</v>
      </c>
      <c r="C1641" s="140">
        <v>1.472981347029958</v>
      </c>
      <c r="D1641" s="140">
        <v>1.342410500768695</v>
      </c>
      <c r="E1641" s="140">
        <v>1.968046648085465</v>
      </c>
      <c r="F1641" s="140">
        <v>1.310753650630516</v>
      </c>
      <c r="G1641" s="140">
        <v>1.610353362807713</v>
      </c>
      <c r="H1641" s="140">
        <v>1.631825722371105</v>
      </c>
      <c r="I1641" s="140">
        <v>2.171760913295971</v>
      </c>
      <c r="J1641" s="140">
        <v>2.089153699648831</v>
      </c>
      <c r="K1641" s="140">
        <v>1.256662637369205</v>
      </c>
    </row>
    <row r="1642" spans="8:8" ht="14.4">
      <c r="A1642" s="53">
        <v>42642.0</v>
      </c>
      <c r="B1642" s="140">
        <v>0.9073273823638938</v>
      </c>
      <c r="C1642" s="140">
        <v>1.477630773438098</v>
      </c>
      <c r="D1642" s="140">
        <v>1.344122634889695</v>
      </c>
      <c r="E1642" s="140">
        <v>1.969210844512905</v>
      </c>
      <c r="F1642" s="140">
        <v>1.313086839797567</v>
      </c>
      <c r="G1642" s="140">
        <v>1.615975525591131</v>
      </c>
      <c r="H1642" s="140">
        <v>1.639274553145909</v>
      </c>
      <c r="I1642" s="140">
        <v>2.181763205824635</v>
      </c>
      <c r="J1642" s="140">
        <v>2.094306701882371</v>
      </c>
      <c r="K1642" s="140">
        <v>1.262978711254579</v>
      </c>
    </row>
    <row r="1643" spans="8:8" ht="14.4">
      <c r="A1643" s="53">
        <v>42643.0</v>
      </c>
      <c r="B1643" s="140">
        <v>0.9125887633035918</v>
      </c>
      <c r="C1643" s="140">
        <v>1.484810727687786</v>
      </c>
      <c r="D1643" s="140">
        <v>1.351144120154531</v>
      </c>
      <c r="E1643" s="140">
        <v>1.980663110917914</v>
      </c>
      <c r="F1643" s="140">
        <v>1.31657992846503</v>
      </c>
      <c r="G1643" s="140">
        <v>1.626044064151253</v>
      </c>
      <c r="H1643" s="140">
        <v>1.651020162023523</v>
      </c>
      <c r="I1643" s="140">
        <v>2.193758766794811</v>
      </c>
      <c r="J1643" s="140">
        <v>2.101100370274813</v>
      </c>
      <c r="K1643" s="140">
        <v>1.263103485856742</v>
      </c>
    </row>
    <row r="1644" spans="8:8" ht="14.4">
      <c r="A1644" s="53">
        <v>42653.0</v>
      </c>
      <c r="B1644" s="140">
        <v>0.9286643983094864</v>
      </c>
      <c r="C1644" s="140">
        <v>1.516202397720277</v>
      </c>
      <c r="D1644" s="140">
        <v>1.375960140575692</v>
      </c>
      <c r="E1644" s="140">
        <v>2.022796096549763</v>
      </c>
      <c r="F1644" s="140">
        <v>1.338694828050403</v>
      </c>
      <c r="G1644" s="140">
        <v>1.609396379100655</v>
      </c>
      <c r="H1644" s="140">
        <v>1.674560516697709</v>
      </c>
      <c r="I1644" s="140">
        <v>2.242150597666021</v>
      </c>
      <c r="J1644" s="140">
        <v>2.158999585058035</v>
      </c>
      <c r="K1644" s="140">
        <v>1.276900591903763</v>
      </c>
    </row>
    <row r="1645" spans="8:8" ht="14.4">
      <c r="A1645" s="53">
        <v>42654.0</v>
      </c>
      <c r="B1645" s="140">
        <v>0.9361927697012083</v>
      </c>
      <c r="C1645" s="140">
        <v>1.523575518939602</v>
      </c>
      <c r="D1645" s="140">
        <v>1.38461991921934</v>
      </c>
      <c r="E1645" s="140">
        <v>2.047571909424722</v>
      </c>
      <c r="F1645" s="140">
        <v>1.349059714004215</v>
      </c>
      <c r="G1645" s="140">
        <v>1.625031765156876</v>
      </c>
      <c r="H1645" s="140">
        <v>1.68479877012362</v>
      </c>
      <c r="I1645" s="140">
        <v>2.249081204112543</v>
      </c>
      <c r="J1645" s="140">
        <v>2.169389386418068</v>
      </c>
      <c r="K1645" s="140">
        <v>1.277759742969763</v>
      </c>
    </row>
    <row r="1646" spans="8:8" ht="14.4">
      <c r="A1646" s="53">
        <v>42655.0</v>
      </c>
      <c r="B1646" s="140">
        <v>0.934893732742414</v>
      </c>
      <c r="C1646" s="140">
        <v>1.52676753996946</v>
      </c>
      <c r="D1646" s="140">
        <v>1.385837605846032</v>
      </c>
      <c r="E1646" s="140">
        <v>2.046544344619822</v>
      </c>
      <c r="F1646" s="140">
        <v>1.347991020347117</v>
      </c>
      <c r="G1646" s="140">
        <v>1.628337638052805</v>
      </c>
      <c r="H1646" s="140">
        <v>1.684705781187307</v>
      </c>
      <c r="I1646" s="140">
        <v>2.250786216544149</v>
      </c>
      <c r="J1646" s="140">
        <v>2.169040349485358</v>
      </c>
      <c r="K1646" s="140">
        <v>1.273600674375502</v>
      </c>
    </row>
    <row r="1647" spans="8:8" ht="14.4">
      <c r="A1647" s="53">
        <v>42656.0</v>
      </c>
      <c r="B1647" s="140">
        <v>0.9341146620937859</v>
      </c>
      <c r="C1647" s="140">
        <v>1.533232377539061</v>
      </c>
      <c r="D1647" s="140">
        <v>1.386501538289643</v>
      </c>
      <c r="E1647" s="140">
        <v>2.051101132419661</v>
      </c>
      <c r="F1647" s="140">
        <v>1.357225447443457</v>
      </c>
      <c r="G1647" s="140">
        <v>1.632115602925206</v>
      </c>
      <c r="H1647" s="140">
        <v>1.683959227051261</v>
      </c>
      <c r="I1647" s="140">
        <v>2.247583202526633</v>
      </c>
      <c r="J1647" s="140">
        <v>2.171226709611169</v>
      </c>
      <c r="K1647" s="140">
        <v>1.271632865969517</v>
      </c>
    </row>
    <row r="1648" spans="8:8" ht="14.4">
      <c r="A1648" s="53">
        <v>42657.0</v>
      </c>
      <c r="B1648" s="140">
        <v>0.9338332545033923</v>
      </c>
      <c r="C1648" s="140">
        <v>1.53108901449373</v>
      </c>
      <c r="D1648" s="140">
        <v>1.385879362019985</v>
      </c>
      <c r="E1648" s="140">
        <v>2.043617368215403</v>
      </c>
      <c r="F1648" s="140">
        <v>1.360973538810726</v>
      </c>
      <c r="G1648" s="140">
        <v>1.62925271940099</v>
      </c>
      <c r="H1648" s="140">
        <v>1.685637874439924</v>
      </c>
      <c r="I1648" s="140">
        <v>2.246303254730055</v>
      </c>
      <c r="J1648" s="140">
        <v>2.162823504769418</v>
      </c>
      <c r="K1648" s="140">
        <v>1.271463129878916</v>
      </c>
    </row>
    <row r="1649" spans="8:8" ht="14.4">
      <c r="A1649" s="53">
        <v>42660.0</v>
      </c>
      <c r="B1649" s="140">
        <v>0.9306091943372383</v>
      </c>
      <c r="C1649" s="140">
        <v>1.515754009044799</v>
      </c>
      <c r="D1649" s="140">
        <v>1.375815497085174</v>
      </c>
      <c r="E1649" s="140">
        <v>2.017788377712874</v>
      </c>
      <c r="F1649" s="140">
        <v>1.348877670959533</v>
      </c>
      <c r="G1649" s="140">
        <v>1.612134385926027</v>
      </c>
      <c r="H1649" s="140">
        <v>1.672319778897373</v>
      </c>
      <c r="I1649" s="140">
        <v>2.237966751989717</v>
      </c>
      <c r="J1649" s="140">
        <v>2.135900596107132</v>
      </c>
      <c r="K1649" s="140">
        <v>1.259760356977657</v>
      </c>
    </row>
    <row r="1650" spans="8:8" ht="14.4">
      <c r="A1650" s="53">
        <v>42661.0</v>
      </c>
      <c r="B1650" s="140">
        <v>0.9432765959847127</v>
      </c>
      <c r="C1650" s="140">
        <v>1.54333761352747</v>
      </c>
      <c r="D1650" s="140">
        <v>1.400336414058551</v>
      </c>
      <c r="E1650" s="140">
        <v>2.043894278811431</v>
      </c>
      <c r="F1650" s="140">
        <v>1.373695190648153</v>
      </c>
      <c r="G1650" s="140">
        <v>1.628392768305268</v>
      </c>
      <c r="H1650" s="140">
        <v>1.694576108651797</v>
      </c>
      <c r="I1650" s="140">
        <v>2.262854773182943</v>
      </c>
      <c r="J1650" s="140">
        <v>2.167238804587376</v>
      </c>
      <c r="K1650" s="140">
        <v>1.274387622615953</v>
      </c>
    </row>
    <row r="1651" spans="8:8" ht="14.4">
      <c r="A1651" s="53">
        <v>42662.0</v>
      </c>
      <c r="B1651" s="140">
        <v>0.9442113731762155</v>
      </c>
      <c r="C1651" s="140">
        <v>1.543346190001152</v>
      </c>
      <c r="D1651" s="140">
        <v>1.396831718425738</v>
      </c>
      <c r="E1651" s="140">
        <v>2.052406091274975</v>
      </c>
      <c r="F1651" s="140">
        <v>1.37426602308468</v>
      </c>
      <c r="G1651" s="140">
        <v>1.626966218664183</v>
      </c>
      <c r="H1651" s="140">
        <v>1.693278800169386</v>
      </c>
      <c r="I1651" s="140">
        <v>2.257644244200913</v>
      </c>
      <c r="J1651" s="140">
        <v>2.161638356416602</v>
      </c>
      <c r="K1651" s="140">
        <v>1.270493159451204</v>
      </c>
    </row>
    <row r="1652" spans="8:8" ht="14.4">
      <c r="A1652" s="53">
        <v>42663.0</v>
      </c>
      <c r="B1652" s="140">
        <v>0.9464213573598017</v>
      </c>
      <c r="C1652" s="140">
        <v>1.543661487816041</v>
      </c>
      <c r="D1652" s="140">
        <v>1.401123413264269</v>
      </c>
      <c r="E1652" s="140">
        <v>2.050233428469388</v>
      </c>
      <c r="F1652" s="140">
        <v>1.375501342608757</v>
      </c>
      <c r="G1652" s="140">
        <v>1.629806031563611</v>
      </c>
      <c r="H1652" s="140">
        <v>1.697092075079307</v>
      </c>
      <c r="I1652" s="140">
        <v>2.250054560593183</v>
      </c>
      <c r="J1652" s="140">
        <v>2.176223789996742</v>
      </c>
      <c r="K1652" s="140">
        <v>1.271337272089682</v>
      </c>
    </row>
    <row r="1653" spans="8:8" ht="14.4">
      <c r="A1653" s="53">
        <v>42664.0</v>
      </c>
      <c r="B1653" s="140">
        <v>0.9424873675829422</v>
      </c>
      <c r="C1653" s="140">
        <v>1.545530910030027</v>
      </c>
      <c r="D1653" s="140">
        <v>1.393487716292862</v>
      </c>
      <c r="E1653" s="140">
        <v>2.042973538479444</v>
      </c>
      <c r="F1653" s="140">
        <v>1.382782924275691</v>
      </c>
      <c r="G1653" s="140">
        <v>1.622118760955103</v>
      </c>
      <c r="H1653" s="140">
        <v>1.692048520676399</v>
      </c>
      <c r="I1653" s="140">
        <v>2.240407591388411</v>
      </c>
      <c r="J1653" s="140">
        <v>2.164766901255303</v>
      </c>
      <c r="K1653" s="140">
        <v>1.277244199174506</v>
      </c>
    </row>
    <row r="1654" spans="8:8" ht="14.4">
      <c r="A1654" s="53">
        <v>42667.0</v>
      </c>
      <c r="B1654" s="140">
        <v>0.9559681050569118</v>
      </c>
      <c r="C1654" s="140">
        <v>1.559357283322239</v>
      </c>
      <c r="D1654" s="140">
        <v>1.401660103124153</v>
      </c>
      <c r="E1654" s="140">
        <v>2.05949291244896</v>
      </c>
      <c r="F1654" s="140">
        <v>1.397653624687309</v>
      </c>
      <c r="G1654" s="140">
        <v>1.633586504937633</v>
      </c>
      <c r="H1654" s="140">
        <v>1.708984060836195</v>
      </c>
      <c r="I1654" s="140">
        <v>2.254362371260391</v>
      </c>
      <c r="J1654" s="140">
        <v>2.179222453809921</v>
      </c>
      <c r="K1654" s="140">
        <v>1.294640092002611</v>
      </c>
    </row>
    <row r="1655" spans="8:8" ht="14.4">
      <c r="A1655" s="53">
        <v>42668.0</v>
      </c>
      <c r="B1655" s="140">
        <v>0.9654775361659703</v>
      </c>
      <c r="C1655" s="140">
        <v>1.56006020967237</v>
      </c>
      <c r="D1655" s="140">
        <v>1.40439769306674</v>
      </c>
      <c r="E1655" s="140">
        <v>2.052421836800498</v>
      </c>
      <c r="F1655" s="140">
        <v>1.398898852099175</v>
      </c>
      <c r="G1655" s="140">
        <v>1.640972570734616</v>
      </c>
      <c r="H1655" s="140">
        <v>1.721986604210982</v>
      </c>
      <c r="I1655" s="140">
        <v>2.25483842596749</v>
      </c>
      <c r="J1655" s="140">
        <v>2.182122773605141</v>
      </c>
      <c r="K1655" s="140">
        <v>1.290776659869057</v>
      </c>
    </row>
    <row r="1656" spans="8:8" ht="14.4">
      <c r="A1656" s="53">
        <v>42669.0</v>
      </c>
      <c r="B1656" s="140">
        <v>0.9587766417415988</v>
      </c>
      <c r="C1656" s="140">
        <v>1.551270577777511</v>
      </c>
      <c r="D1656" s="140">
        <v>1.397003068584385</v>
      </c>
      <c r="E1656" s="140">
        <v>2.041713853964386</v>
      </c>
      <c r="F1656" s="140">
        <v>1.389912078124144</v>
      </c>
      <c r="G1656" s="140">
        <v>1.647579896005793</v>
      </c>
      <c r="H1656" s="140">
        <v>1.725360563406798</v>
      </c>
      <c r="I1656" s="140">
        <v>2.255359386387526</v>
      </c>
      <c r="J1656" s="140">
        <v>2.166850912833778</v>
      </c>
      <c r="K1656" s="140">
        <v>1.284387155135553</v>
      </c>
    </row>
    <row r="1657" spans="8:8" ht="14.4">
      <c r="A1657" s="53">
        <v>42670.0</v>
      </c>
      <c r="B1657" s="140">
        <v>0.9565537922920427</v>
      </c>
      <c r="C1657" s="140">
        <v>1.552517681238476</v>
      </c>
      <c r="D1657" s="140">
        <v>1.397046687413974</v>
      </c>
      <c r="E1657" s="140">
        <v>2.048898871224831</v>
      </c>
      <c r="F1657" s="140">
        <v>1.387580507715253</v>
      </c>
      <c r="G1657" s="140">
        <v>1.643719402916002</v>
      </c>
      <c r="H1657" s="140">
        <v>1.723856337431598</v>
      </c>
      <c r="I1657" s="140">
        <v>2.248119019667953</v>
      </c>
      <c r="J1657" s="140">
        <v>2.164945774557416</v>
      </c>
      <c r="K1657" s="140">
        <v>1.28203940040185</v>
      </c>
    </row>
    <row r="1658" spans="8:8" ht="14.4">
      <c r="A1658" s="53">
        <v>42671.0</v>
      </c>
      <c r="B1658" s="140">
        <v>0.9474966713333199</v>
      </c>
      <c r="C1658" s="140">
        <v>1.538118711852771</v>
      </c>
      <c r="D1658" s="140">
        <v>1.383431780574682</v>
      </c>
      <c r="E1658" s="140">
        <v>2.031918734088656</v>
      </c>
      <c r="F1658" s="140">
        <v>1.374171426951212</v>
      </c>
      <c r="G1658" s="140">
        <v>1.632345838929074</v>
      </c>
      <c r="H1658" s="140">
        <v>1.710899969499578</v>
      </c>
      <c r="I1658" s="140">
        <v>2.233479720437531</v>
      </c>
      <c r="J1658" s="140">
        <v>2.147576504898272</v>
      </c>
      <c r="K1658" s="140">
        <v>1.289399164165873</v>
      </c>
    </row>
    <row r="1659" spans="8:8" ht="14.4">
      <c r="A1659" s="53">
        <v>42674.0</v>
      </c>
      <c r="B1659" s="140">
        <v>0.948902524660556</v>
      </c>
      <c r="C1659" s="140">
        <v>1.5390444455487</v>
      </c>
      <c r="D1659" s="140">
        <v>1.3755395029956</v>
      </c>
      <c r="E1659" s="140">
        <v>2.024767271820405</v>
      </c>
      <c r="F1659" s="140">
        <v>1.371785639952629</v>
      </c>
      <c r="G1659" s="140">
        <v>1.633663493313552</v>
      </c>
      <c r="H1659" s="140">
        <v>1.710091904086535</v>
      </c>
      <c r="I1659" s="140">
        <v>2.23426229531578</v>
      </c>
      <c r="J1659" s="140">
        <v>2.142978806132925</v>
      </c>
      <c r="K1659" s="140">
        <v>1.287049409898355</v>
      </c>
    </row>
    <row r="1660" spans="8:8" ht="14.4">
      <c r="A1660" s="53">
        <v>42675.0</v>
      </c>
      <c r="B1660" s="140">
        <v>0.9565612494282536</v>
      </c>
      <c r="C1660" s="140">
        <v>1.554856309587003</v>
      </c>
      <c r="D1660" s="140">
        <v>1.390066789027618</v>
      </c>
      <c r="E1660" s="140">
        <v>2.034101187105927</v>
      </c>
      <c r="F1660" s="140">
        <v>1.384792293684874</v>
      </c>
      <c r="G1660" s="140">
        <v>1.65347352227666</v>
      </c>
      <c r="H1660" s="140">
        <v>1.727893816735676</v>
      </c>
      <c r="I1660" s="140">
        <v>2.255430069224525</v>
      </c>
      <c r="J1660" s="140">
        <v>2.161838577634328</v>
      </c>
      <c r="K1660" s="140">
        <v>1.295896080436405</v>
      </c>
    </row>
    <row r="1661" spans="8:8" ht="14.4">
      <c r="A1661" s="53">
        <v>42676.0</v>
      </c>
      <c r="B1661" s="140">
        <v>0.9538001968296943</v>
      </c>
      <c r="C1661" s="140">
        <v>1.543735673035503</v>
      </c>
      <c r="D1661" s="140">
        <v>1.381042780461748</v>
      </c>
      <c r="E1661" s="140">
        <v>2.019881049316279</v>
      </c>
      <c r="F1661" s="140">
        <v>1.369475273556679</v>
      </c>
      <c r="G1661" s="140">
        <v>1.642482781366817</v>
      </c>
      <c r="H1661" s="140">
        <v>1.71733672237676</v>
      </c>
      <c r="I1661" s="140">
        <v>2.248609487288161</v>
      </c>
      <c r="J1661" s="140">
        <v>2.144694819158532</v>
      </c>
      <c r="K1661" s="140">
        <v>1.287966011240959</v>
      </c>
    </row>
    <row r="1662" spans="8:8" ht="14.4">
      <c r="A1662" s="53">
        <v>42677.0</v>
      </c>
      <c r="B1662" s="140">
        <v>0.9593367388011032</v>
      </c>
      <c r="C1662" s="140">
        <v>1.555870567363517</v>
      </c>
      <c r="D1662" s="140">
        <v>1.39103674027977</v>
      </c>
      <c r="E1662" s="140">
        <v>2.026876885545547</v>
      </c>
      <c r="F1662" s="140">
        <v>1.389187793946403</v>
      </c>
      <c r="G1662" s="140">
        <v>1.65086127108561</v>
      </c>
      <c r="H1662" s="140">
        <v>1.726054876421808</v>
      </c>
      <c r="I1662" s="140">
        <v>2.2577722702588</v>
      </c>
      <c r="J1662" s="140">
        <v>2.154345975001099</v>
      </c>
      <c r="K1662" s="140">
        <v>1.302540462834598</v>
      </c>
    </row>
    <row r="1663" spans="8:8" ht="14.4">
      <c r="A1663" s="53">
        <v>42678.0</v>
      </c>
      <c r="B1663" s="140">
        <v>0.9569980278658602</v>
      </c>
      <c r="C1663" s="140">
        <v>1.554340104447087</v>
      </c>
      <c r="D1663" s="140">
        <v>1.388546510509724</v>
      </c>
      <c r="E1663" s="140">
        <v>2.005484016420605</v>
      </c>
      <c r="F1663" s="140">
        <v>1.385450014854946</v>
      </c>
      <c r="G1663" s="140">
        <v>1.645323391023355</v>
      </c>
      <c r="H1663" s="140">
        <v>1.720040318688955</v>
      </c>
      <c r="I1663" s="140">
        <v>2.250017853932112</v>
      </c>
      <c r="J1663" s="140">
        <v>2.147877318790133</v>
      </c>
      <c r="K1663" s="140">
        <v>1.299940996203201</v>
      </c>
    </row>
    <row r="1664" spans="8:8" ht="14.4">
      <c r="A1664" s="53">
        <v>42681.0</v>
      </c>
      <c r="B1664" s="140">
        <v>0.9663537836370889</v>
      </c>
      <c r="C1664" s="140">
        <v>1.554485386092127</v>
      </c>
      <c r="D1664" s="140">
        <v>1.390574093620456</v>
      </c>
      <c r="E1664" s="140">
        <v>1.999618280557196</v>
      </c>
      <c r="F1664" s="140">
        <v>1.389034087649243</v>
      </c>
      <c r="G1664" s="140">
        <v>1.636409780257475</v>
      </c>
      <c r="H1664" s="140">
        <v>1.720601067365077</v>
      </c>
      <c r="I1664" s="140">
        <v>2.241915018975309</v>
      </c>
      <c r="J1664" s="140">
        <v>2.144764022965872</v>
      </c>
      <c r="K1664" s="140">
        <v>1.301155113562374</v>
      </c>
    </row>
    <row r="1665" spans="8:8" ht="14.4">
      <c r="A1665" s="53">
        <v>42682.0</v>
      </c>
      <c r="B1665" s="140">
        <v>0.9669230134418361</v>
      </c>
      <c r="C1665" s="140">
        <v>1.566788990572768</v>
      </c>
      <c r="D1665" s="140">
        <v>1.399154928204312</v>
      </c>
      <c r="E1665" s="140">
        <v>2.010847298704798</v>
      </c>
      <c r="F1665" s="140">
        <v>1.391076727853864</v>
      </c>
      <c r="G1665" s="140">
        <v>1.64419419555317</v>
      </c>
      <c r="H1665" s="140">
        <v>1.734358837398656</v>
      </c>
      <c r="I1665" s="140">
        <v>2.258886677079258</v>
      </c>
      <c r="J1665" s="140">
        <v>2.163083337185416</v>
      </c>
      <c r="K1665" s="140">
        <v>1.305863449560864</v>
      </c>
    </row>
    <row r="1666" spans="8:8" ht="14.4">
      <c r="A1666" s="53">
        <v>42683.0</v>
      </c>
      <c r="B1666" s="140">
        <v>0.9690144383435202</v>
      </c>
      <c r="C1666" s="140">
        <v>1.552591865269073</v>
      </c>
      <c r="D1666" s="140">
        <v>1.38466250730326</v>
      </c>
      <c r="E1666" s="140">
        <v>1.991412285640315</v>
      </c>
      <c r="F1666" s="140">
        <v>1.380038174504324</v>
      </c>
      <c r="G1666" s="140">
        <v>1.65225252637595</v>
      </c>
      <c r="H1666" s="140">
        <v>1.724133467543859</v>
      </c>
      <c r="I1666" s="140">
        <v>2.245047753902028</v>
      </c>
      <c r="J1666" s="140">
        <v>2.14280814750859</v>
      </c>
      <c r="K1666" s="140">
        <v>1.293188243296256</v>
      </c>
    </row>
    <row r="1667" spans="8:8" ht="14.4">
      <c r="A1667" s="53">
        <v>42684.0</v>
      </c>
      <c r="B1667" s="140">
        <v>0.9807737984050704</v>
      </c>
      <c r="C1667" s="140">
        <v>1.578966664139126</v>
      </c>
      <c r="D1667" s="140">
        <v>1.405364573682225</v>
      </c>
      <c r="E1667" s="140">
        <v>2.012195787216195</v>
      </c>
      <c r="F1667" s="140">
        <v>1.401874392620556</v>
      </c>
      <c r="G1667" s="140">
        <v>1.670650271875846</v>
      </c>
      <c r="H1667" s="140">
        <v>1.744192365695624</v>
      </c>
      <c r="I1667" s="140">
        <v>2.268550394792283</v>
      </c>
      <c r="J1667" s="140">
        <v>2.166091889134581</v>
      </c>
      <c r="K1667" s="140">
        <v>1.307992924390372</v>
      </c>
    </row>
    <row r="1668" spans="8:8" ht="14.4">
      <c r="A1668" s="53">
        <v>42685.0</v>
      </c>
      <c r="B1668" s="140">
        <v>0.9987004248022496</v>
      </c>
      <c r="C1668" s="140">
        <v>1.585710940432463</v>
      </c>
      <c r="D1668" s="140">
        <v>1.412371181438991</v>
      </c>
      <c r="E1668" s="140">
        <v>2.027854452687623</v>
      </c>
      <c r="F1668" s="140">
        <v>1.415533593920908</v>
      </c>
      <c r="G1668" s="140">
        <v>1.670980955075095</v>
      </c>
      <c r="H1668" s="140">
        <v>1.746719488037738</v>
      </c>
      <c r="I1668" s="140">
        <v>2.262188244741841</v>
      </c>
      <c r="J1668" s="140">
        <v>2.168749002481453</v>
      </c>
      <c r="K1668" s="140">
        <v>1.32276000779402</v>
      </c>
    </row>
    <row r="1669" spans="8:8" ht="14.4">
      <c r="A1669" s="53">
        <v>42688.0</v>
      </c>
      <c r="B1669" s="140">
        <v>1.000782218510789</v>
      </c>
      <c r="C1669" s="140">
        <v>1.5994321485616</v>
      </c>
      <c r="D1669" s="140">
        <v>1.418951876905772</v>
      </c>
      <c r="E1669" s="140">
        <v>2.037911592470876</v>
      </c>
      <c r="F1669" s="140">
        <v>1.42729500000058</v>
      </c>
      <c r="G1669" s="140">
        <v>1.670008112613572</v>
      </c>
      <c r="H1669" s="140">
        <v>1.743961748820076</v>
      </c>
      <c r="I1669" s="140">
        <v>2.260943178016427</v>
      </c>
      <c r="J1669" s="140">
        <v>2.181612534880425</v>
      </c>
      <c r="K1669" s="140">
        <v>1.327018629648657</v>
      </c>
    </row>
    <row r="1670" spans="8:8" ht="14.4">
      <c r="A1670" s="53">
        <v>42689.0</v>
      </c>
      <c r="B1670" s="140">
        <v>0.9981595184718951</v>
      </c>
      <c r="C1670" s="140">
        <v>1.603965470471483</v>
      </c>
      <c r="D1670" s="140">
        <v>1.428369562947044</v>
      </c>
      <c r="E1670" s="140">
        <v>2.037557472692737</v>
      </c>
      <c r="F1670" s="140">
        <v>1.428816465567631</v>
      </c>
      <c r="G1670" s="140">
        <v>1.684468634333674</v>
      </c>
      <c r="H1670" s="140">
        <v>1.754317952956782</v>
      </c>
      <c r="I1670" s="140">
        <v>2.270820855856021</v>
      </c>
      <c r="J1670" s="140">
        <v>2.194303722866821</v>
      </c>
      <c r="K1670" s="140">
        <v>1.324399495335861</v>
      </c>
    </row>
    <row r="1671" spans="8:8" ht="14.4">
      <c r="A1671" s="53">
        <v>42690.0</v>
      </c>
      <c r="B1671" s="140">
        <v>0.9980986771420028</v>
      </c>
      <c r="C1671" s="140">
        <v>1.6036089139964</v>
      </c>
      <c r="D1671" s="140">
        <v>1.429526768811116</v>
      </c>
      <c r="E1671" s="140">
        <v>2.030891644172562</v>
      </c>
      <c r="F1671" s="140">
        <v>1.430178096327598</v>
      </c>
      <c r="G1671" s="140">
        <v>1.684426943111909</v>
      </c>
      <c r="H1671" s="140">
        <v>1.75247640901672</v>
      </c>
      <c r="I1671" s="140">
        <v>2.271296292106505</v>
      </c>
      <c r="J1671" s="140">
        <v>2.199726260883881</v>
      </c>
      <c r="K1671" s="140">
        <v>1.325096241477792</v>
      </c>
    </row>
    <row r="1672" spans="8:8" ht="14.4">
      <c r="A1672" s="53">
        <v>42691.0</v>
      </c>
      <c r="B1672" s="140">
        <v>0.9975234534257589</v>
      </c>
      <c r="C1672" s="140">
        <v>1.602139214625498</v>
      </c>
      <c r="D1672" s="140">
        <v>1.426184538028866</v>
      </c>
      <c r="E1672" s="140">
        <v>2.038754634115333</v>
      </c>
      <c r="F1672" s="140">
        <v>1.438665707706288</v>
      </c>
      <c r="G1672" s="140">
        <v>1.686865805826174</v>
      </c>
      <c r="H1672" s="140">
        <v>1.750747444340853</v>
      </c>
      <c r="I1672" s="140">
        <v>2.271153269898297</v>
      </c>
      <c r="J1672" s="140">
        <v>2.182917482712182</v>
      </c>
      <c r="K1672" s="140">
        <v>1.324993002466094</v>
      </c>
    </row>
    <row r="1673" spans="8:8" ht="14.4">
      <c r="A1673" s="53">
        <v>42692.0</v>
      </c>
      <c r="B1673" s="140">
        <v>0.9919245838959426</v>
      </c>
      <c r="C1673" s="140">
        <v>1.59728037576158</v>
      </c>
      <c r="D1673" s="140">
        <v>1.418409695630089</v>
      </c>
      <c r="E1673" s="140">
        <v>2.027031684885908</v>
      </c>
      <c r="F1673" s="140">
        <v>1.428992387940443</v>
      </c>
      <c r="G1673" s="140">
        <v>1.687823431850887</v>
      </c>
      <c r="H1673" s="140">
        <v>1.745898782079253</v>
      </c>
      <c r="I1673" s="140">
        <v>2.266539284994179</v>
      </c>
      <c r="J1673" s="140">
        <v>2.175464484140971</v>
      </c>
      <c r="K1673" s="140">
        <v>1.316911656109758</v>
      </c>
    </row>
    <row r="1674" spans="8:8" ht="14.4">
      <c r="A1674" s="53">
        <v>42695.0</v>
      </c>
      <c r="B1674" s="140">
        <v>0.9955907861872519</v>
      </c>
      <c r="C1674" s="140">
        <v>1.604950429402857</v>
      </c>
      <c r="D1674" s="140">
        <v>1.424598774491375</v>
      </c>
      <c r="E1674" s="140">
        <v>2.02941269194312</v>
      </c>
      <c r="F1674" s="140">
        <v>1.440372244458972</v>
      </c>
      <c r="G1674" s="140">
        <v>1.690949370838783</v>
      </c>
      <c r="H1674" s="140">
        <v>1.75092838068359</v>
      </c>
      <c r="I1674" s="140">
        <v>2.268461841242714</v>
      </c>
      <c r="J1674" s="140">
        <v>2.178597221404381</v>
      </c>
      <c r="K1674" s="140">
        <v>1.330615805432764</v>
      </c>
    </row>
    <row r="1675" spans="8:8" ht="14.4">
      <c r="A1675" s="53">
        <v>42696.0</v>
      </c>
      <c r="B1675" s="140">
        <v>1.009009933918282</v>
      </c>
      <c r="C1675" s="140">
        <v>1.616727892284843</v>
      </c>
      <c r="D1675" s="140">
        <v>1.433408418293246</v>
      </c>
      <c r="E1675" s="140">
        <v>2.038154789541009</v>
      </c>
      <c r="F1675" s="140">
        <v>1.451137552431782</v>
      </c>
      <c r="G1675" s="140">
        <v>1.699955496544621</v>
      </c>
      <c r="H1675" s="140">
        <v>1.764699858710192</v>
      </c>
      <c r="I1675" s="140">
        <v>2.280097954216408</v>
      </c>
      <c r="J1675" s="140">
        <v>2.19730720088255</v>
      </c>
      <c r="K1675" s="140">
        <v>1.342097795658497</v>
      </c>
    </row>
    <row r="1676" spans="8:8" ht="14.4">
      <c r="A1676" s="53">
        <v>42697.0</v>
      </c>
      <c r="B1676" s="140">
        <v>1.001390441466967</v>
      </c>
      <c r="C1676" s="140">
        <v>1.610378973163147</v>
      </c>
      <c r="D1676" s="140">
        <v>1.423112933448039</v>
      </c>
      <c r="E1676" s="140">
        <v>2.046690085791325</v>
      </c>
      <c r="F1676" s="140">
        <v>1.44225327237943</v>
      </c>
      <c r="G1676" s="140">
        <v>1.718693597210424</v>
      </c>
      <c r="H1676" s="140">
        <v>1.76946443038545</v>
      </c>
      <c r="I1676" s="140">
        <v>2.267635072543421</v>
      </c>
      <c r="J1676" s="140">
        <v>2.182770499618718</v>
      </c>
      <c r="K1676" s="140">
        <v>1.348141060233303</v>
      </c>
    </row>
    <row r="1677" spans="8:8" ht="14.4">
      <c r="A1677" s="53">
        <v>42698.0</v>
      </c>
      <c r="B1677" s="140">
        <v>1.001758967654122</v>
      </c>
      <c r="C1677" s="140">
        <v>1.60472768553204</v>
      </c>
      <c r="D1677" s="140">
        <v>1.414308689262543</v>
      </c>
      <c r="E1677" s="140">
        <v>2.02163700640369</v>
      </c>
      <c r="F1677" s="140">
        <v>1.438625144453079</v>
      </c>
      <c r="G1677" s="140">
        <v>1.726117328136936</v>
      </c>
      <c r="H1677" s="140">
        <v>1.77694060040506</v>
      </c>
      <c r="I1677" s="140">
        <v>2.267459562284392</v>
      </c>
      <c r="J1677" s="140">
        <v>2.165863164010825</v>
      </c>
      <c r="K1677" s="140">
        <v>1.352409000415228</v>
      </c>
    </row>
    <row r="1678" spans="8:8" ht="14.4">
      <c r="A1678" s="53">
        <v>42699.0</v>
      </c>
      <c r="B1678" s="140">
        <v>1.001610061591713</v>
      </c>
      <c r="C1678" s="140">
        <v>1.610110433668046</v>
      </c>
      <c r="D1678" s="140">
        <v>1.419962058774478</v>
      </c>
      <c r="E1678" s="140">
        <v>2.035344162213534</v>
      </c>
      <c r="F1678" s="140">
        <v>1.448181143631985</v>
      </c>
      <c r="G1678" s="140">
        <v>1.742695917452967</v>
      </c>
      <c r="H1678" s="140">
        <v>1.781051647733753</v>
      </c>
      <c r="I1678" s="140">
        <v>2.275027272360743</v>
      </c>
      <c r="J1678" s="140">
        <v>2.180862829591818</v>
      </c>
      <c r="K1678" s="140">
        <v>1.367601964902143</v>
      </c>
    </row>
    <row r="1679" spans="8:8" ht="14.4">
      <c r="A1679" s="53">
        <v>42702.0</v>
      </c>
      <c r="B1679" s="140">
        <v>1.007995723076733</v>
      </c>
      <c r="C1679" s="140">
        <v>1.609383510695399</v>
      </c>
      <c r="D1679" s="140">
        <v>1.420667229894994</v>
      </c>
      <c r="E1679" s="140">
        <v>2.039293984560973</v>
      </c>
      <c r="F1679" s="140">
        <v>1.465515550863899</v>
      </c>
      <c r="G1679" s="140">
        <v>1.731744629831574</v>
      </c>
      <c r="H1679" s="140">
        <v>1.789339036554089</v>
      </c>
      <c r="I1679" s="140">
        <v>2.273167204473402</v>
      </c>
      <c r="J1679" s="140">
        <v>2.178500278671476</v>
      </c>
      <c r="K1679" s="140">
        <v>1.362489716772793</v>
      </c>
    </row>
    <row r="1680" spans="8:8" ht="14.4">
      <c r="A1680" s="53">
        <v>42703.0</v>
      </c>
      <c r="B1680" s="140">
        <v>0.9939643728810542</v>
      </c>
      <c r="C1680" s="140">
        <v>1.612364625880719</v>
      </c>
      <c r="D1680" s="140">
        <v>1.414240156783183</v>
      </c>
      <c r="E1680" s="140">
        <v>2.051030896964256</v>
      </c>
      <c r="F1680" s="140">
        <v>1.471409823885602</v>
      </c>
      <c r="G1680" s="140">
        <v>1.713697238062039</v>
      </c>
      <c r="H1680" s="140">
        <v>1.788196110749342</v>
      </c>
      <c r="I1680" s="140">
        <v>2.263863956666312</v>
      </c>
      <c r="J1680" s="140">
        <v>2.166075155835188</v>
      </c>
      <c r="K1680" s="140">
        <v>1.367218910928817</v>
      </c>
    </row>
    <row r="1681" spans="8:8" ht="14.4">
      <c r="A1681" s="53">
        <v>42704.0</v>
      </c>
      <c r="B1681" s="140">
        <v>0.9814287883977105</v>
      </c>
      <c r="C1681" s="140">
        <v>1.604743575572067</v>
      </c>
      <c r="D1681" s="140">
        <v>1.411024741608009</v>
      </c>
      <c r="E1681" s="140">
        <v>2.04085265123527</v>
      </c>
      <c r="F1681" s="140">
        <v>1.456158042291366</v>
      </c>
      <c r="G1681" s="140">
        <v>1.713877755686263</v>
      </c>
      <c r="H1681" s="140">
        <v>1.776300223075495</v>
      </c>
      <c r="I1681" s="140">
        <v>2.261604144473396</v>
      </c>
      <c r="J1681" s="140">
        <v>2.177444171238903</v>
      </c>
      <c r="K1681" s="140">
        <v>1.354767739571309</v>
      </c>
    </row>
    <row r="1682" spans="8:8" ht="14.4">
      <c r="A1682" s="53">
        <v>42705.0</v>
      </c>
      <c r="B1682" s="140">
        <v>0.9914564162904239</v>
      </c>
      <c r="C1682" s="140">
        <v>1.616410246173055</v>
      </c>
      <c r="D1682" s="140">
        <v>1.415416568754253</v>
      </c>
      <c r="E1682" s="140">
        <v>2.058400809834087</v>
      </c>
      <c r="F1682" s="140">
        <v>1.461245157157352</v>
      </c>
      <c r="G1682" s="140">
        <v>1.740388077798712</v>
      </c>
      <c r="H1682" s="140">
        <v>1.792277588802167</v>
      </c>
      <c r="I1682" s="140">
        <v>2.266643959903506</v>
      </c>
      <c r="J1682" s="140">
        <v>2.18360239016872</v>
      </c>
      <c r="K1682" s="140">
        <v>1.360047650667891</v>
      </c>
    </row>
    <row r="1683" spans="8:8" ht="14.4">
      <c r="A1683" s="53">
        <v>42706.0</v>
      </c>
      <c r="B1683" s="140">
        <v>0.9778497478757843</v>
      </c>
      <c r="C1683" s="140">
        <v>1.58995306571981</v>
      </c>
      <c r="D1683" s="140">
        <v>1.397624368925211</v>
      </c>
      <c r="E1683" s="140">
        <v>2.023905418840304</v>
      </c>
      <c r="F1683" s="140">
        <v>1.446367595650101</v>
      </c>
      <c r="G1683" s="140">
        <v>1.71432154985851</v>
      </c>
      <c r="H1683" s="140">
        <v>1.760891883106285</v>
      </c>
      <c r="I1683" s="140">
        <v>2.236098339182331</v>
      </c>
      <c r="J1683" s="140">
        <v>2.143799818395656</v>
      </c>
      <c r="K1683" s="140">
        <v>1.350828802137415</v>
      </c>
    </row>
    <row r="1684" spans="8:8" ht="14.4">
      <c r="A1684" s="53">
        <v>42709.0</v>
      </c>
      <c r="B1684" s="140">
        <v>0.9740156747793878</v>
      </c>
      <c r="C1684" s="140">
        <v>1.57581851303236</v>
      </c>
      <c r="D1684" s="140">
        <v>1.389353384218717</v>
      </c>
      <c r="E1684" s="140">
        <v>2.028843919097408</v>
      </c>
      <c r="F1684" s="140">
        <v>1.416882220214265</v>
      </c>
      <c r="G1684" s="140">
        <v>1.671202595580494</v>
      </c>
      <c r="H1684" s="140">
        <v>1.733817066618488</v>
      </c>
      <c r="I1684" s="140">
        <v>2.219665130180875</v>
      </c>
      <c r="J1684" s="140">
        <v>2.136076382633917</v>
      </c>
      <c r="K1684" s="140">
        <v>1.339480064458636</v>
      </c>
    </row>
    <row r="1685" spans="8:8" ht="14.4">
      <c r="A1685" s="53">
        <v>42710.0</v>
      </c>
      <c r="B1685" s="140">
        <v>0.9750951463954479</v>
      </c>
      <c r="C1685" s="140">
        <v>1.57929340650934</v>
      </c>
      <c r="D1685" s="140">
        <v>1.3933862184045</v>
      </c>
      <c r="E1685" s="140">
        <v>2.01950626687165</v>
      </c>
      <c r="F1685" s="140">
        <v>1.414533296547929</v>
      </c>
      <c r="G1685" s="140">
        <v>1.666888399049421</v>
      </c>
      <c r="H1685" s="140">
        <v>1.744434849915073</v>
      </c>
      <c r="I1685" s="140">
        <v>2.226738450783476</v>
      </c>
      <c r="J1685" s="140">
        <v>2.128987404309734</v>
      </c>
      <c r="K1685" s="140">
        <v>1.333833501343481</v>
      </c>
    </row>
    <row r="1686" spans="8:8" ht="14.4">
      <c r="A1686" s="53">
        <v>42711.0</v>
      </c>
      <c r="B1686" s="140">
        <v>0.9885765654668827</v>
      </c>
      <c r="C1686" s="140">
        <v>1.59523948969901</v>
      </c>
      <c r="D1686" s="140">
        <v>1.405186315787245</v>
      </c>
      <c r="E1686" s="140">
        <v>2.042785750364962</v>
      </c>
      <c r="F1686" s="140">
        <v>1.426668153793529</v>
      </c>
      <c r="G1686" s="140">
        <v>1.680377324601462</v>
      </c>
      <c r="H1686" s="140">
        <v>1.763037205996832</v>
      </c>
      <c r="I1686" s="140">
        <v>2.245248127587847</v>
      </c>
      <c r="J1686" s="140">
        <v>2.143119594275946</v>
      </c>
      <c r="K1686" s="140">
        <v>1.336075025967877</v>
      </c>
    </row>
    <row r="1687" spans="8:8" ht="14.4">
      <c r="A1687" s="53">
        <v>42712.0</v>
      </c>
      <c r="B1687" s="140">
        <v>0.9869604102341655</v>
      </c>
      <c r="C1687" s="140">
        <v>1.587476191858623</v>
      </c>
      <c r="D1687" s="140">
        <v>1.399086850837775</v>
      </c>
      <c r="E1687" s="140">
        <v>2.01437114094096</v>
      </c>
      <c r="F1687" s="140">
        <v>1.415467871481366</v>
      </c>
      <c r="G1687" s="140">
        <v>1.672231126763494</v>
      </c>
      <c r="H1687" s="140">
        <v>1.762373584127305</v>
      </c>
      <c r="I1687" s="140">
        <v>2.23123530097039</v>
      </c>
      <c r="J1687" s="140">
        <v>2.131374650061527</v>
      </c>
      <c r="K1687" s="140">
        <v>1.339195306546334</v>
      </c>
    </row>
    <row r="1688" spans="8:8" ht="14.4">
      <c r="A1688" s="53">
        <v>42713.0</v>
      </c>
      <c r="B1688" s="140">
        <v>0.986304805119528</v>
      </c>
      <c r="C1688" s="140">
        <v>1.58216478935193</v>
      </c>
      <c r="D1688" s="140">
        <v>1.395305436702032</v>
      </c>
      <c r="E1688" s="140">
        <v>2.004686343356903</v>
      </c>
      <c r="F1688" s="140">
        <v>1.420438561295687</v>
      </c>
      <c r="G1688" s="140">
        <v>1.678608375236926</v>
      </c>
      <c r="H1688" s="140">
        <v>1.767294660715474</v>
      </c>
      <c r="I1688" s="140">
        <v>2.222835172763631</v>
      </c>
      <c r="J1688" s="140">
        <v>2.118626694584869</v>
      </c>
      <c r="K1688" s="140">
        <v>1.355599009953892</v>
      </c>
    </row>
    <row r="1689" spans="8:8" ht="14.4">
      <c r="A1689" s="53">
        <v>42716.0</v>
      </c>
      <c r="B1689" s="140">
        <v>0.947938328199949</v>
      </c>
      <c r="C1689" s="140">
        <v>1.510610273999989</v>
      </c>
      <c r="D1689" s="140">
        <v>1.336623750738991</v>
      </c>
      <c r="E1689" s="140">
        <v>1.916449062301786</v>
      </c>
      <c r="F1689" s="140">
        <v>1.364019506551491</v>
      </c>
      <c r="G1689" s="140">
        <v>1.6188272060239</v>
      </c>
      <c r="H1689" s="140">
        <v>1.698716247083606</v>
      </c>
      <c r="I1689" s="140">
        <v>2.134488209479356</v>
      </c>
      <c r="J1689" s="140">
        <v>2.004715420324492</v>
      </c>
      <c r="K1689" s="140">
        <v>1.346819091091316</v>
      </c>
    </row>
    <row r="1690" spans="8:8" ht="14.4">
      <c r="A1690" s="53">
        <v>42717.0</v>
      </c>
      <c r="B1690" s="140">
        <v>0.9564949023859568</v>
      </c>
      <c r="C1690" s="140">
        <v>1.519517177996033</v>
      </c>
      <c r="D1690" s="140">
        <v>1.338699253167467</v>
      </c>
      <c r="E1690" s="140">
        <v>1.940465458838315</v>
      </c>
      <c r="F1690" s="140">
        <v>1.364966520660393</v>
      </c>
      <c r="G1690" s="140">
        <v>1.624903019468871</v>
      </c>
      <c r="H1690" s="140">
        <v>1.711778359370741</v>
      </c>
      <c r="I1690" s="140">
        <v>2.138245833454121</v>
      </c>
      <c r="J1690" s="140">
        <v>2.008110166245377</v>
      </c>
      <c r="K1690" s="140">
        <v>1.33433976336954</v>
      </c>
    </row>
    <row r="1691" spans="8:8" ht="14.4">
      <c r="A1691" s="53">
        <v>42718.0</v>
      </c>
      <c r="B1691" s="140">
        <v>0.9555584415284392</v>
      </c>
      <c r="C1691" s="140">
        <v>1.507637369406443</v>
      </c>
      <c r="D1691" s="140">
        <v>1.337668808704244</v>
      </c>
      <c r="E1691" s="140">
        <v>1.950411950525428</v>
      </c>
      <c r="F1691" s="140">
        <v>1.350218087586753</v>
      </c>
      <c r="G1691" s="140">
        <v>1.613965223250098</v>
      </c>
      <c r="H1691" s="140">
        <v>1.704647940064179</v>
      </c>
      <c r="I1691" s="140">
        <v>2.12162696104274</v>
      </c>
      <c r="J1691" s="140">
        <v>1.983545099950851</v>
      </c>
      <c r="K1691" s="140">
        <v>1.333186869422136</v>
      </c>
    </row>
    <row r="1692" spans="8:8" ht="14.4">
      <c r="A1692" s="53">
        <v>42719.0</v>
      </c>
      <c r="B1692" s="140">
        <v>0.9587441811317708</v>
      </c>
      <c r="C1692" s="140">
        <v>1.514375032990443</v>
      </c>
      <c r="D1692" s="140">
        <v>1.346490417364327</v>
      </c>
      <c r="E1692" s="140">
        <v>1.977987005956739</v>
      </c>
      <c r="F1692" s="140">
        <v>1.353272870865467</v>
      </c>
      <c r="G1692" s="140">
        <v>1.622626681090906</v>
      </c>
      <c r="H1692" s="140">
        <v>1.714532827920936</v>
      </c>
      <c r="I1692" s="140">
        <v>2.119165959086769</v>
      </c>
      <c r="J1692" s="140">
        <v>1.998905737659384</v>
      </c>
      <c r="K1692" s="140">
        <v>1.300489505657539</v>
      </c>
    </row>
    <row r="1693" spans="8:8" ht="14.4">
      <c r="A1693" s="53">
        <v>42720.0</v>
      </c>
      <c r="B1693" s="140">
        <v>0.9611815611040052</v>
      </c>
      <c r="C1693" s="140">
        <v>1.528312524243413</v>
      </c>
      <c r="D1693" s="140">
        <v>1.354149451017312</v>
      </c>
      <c r="E1693" s="140">
        <v>1.964691213919801</v>
      </c>
      <c r="F1693" s="140">
        <v>1.363450976053799</v>
      </c>
      <c r="G1693" s="140">
        <v>1.634057860219347</v>
      </c>
      <c r="H1693" s="140">
        <v>1.731019210685806</v>
      </c>
      <c r="I1693" s="140">
        <v>2.143154614149686</v>
      </c>
      <c r="J1693" s="140">
        <v>2.019217555116807</v>
      </c>
      <c r="K1693" s="140">
        <v>1.294411757000367</v>
      </c>
    </row>
    <row r="1694" spans="8:8" ht="14.4">
      <c r="A1694" s="53">
        <v>42723.0</v>
      </c>
      <c r="B1694" s="140">
        <v>0.9627983445173254</v>
      </c>
      <c r="C1694" s="140">
        <v>1.525862574195068</v>
      </c>
      <c r="D1694" s="140">
        <v>1.353478963131236</v>
      </c>
      <c r="E1694" s="140">
        <v>1.961691616498866</v>
      </c>
      <c r="F1694" s="140">
        <v>1.362192136976973</v>
      </c>
      <c r="G1694" s="140">
        <v>1.624302361458148</v>
      </c>
      <c r="H1694" s="140">
        <v>1.733017994709626</v>
      </c>
      <c r="I1694" s="140">
        <v>2.142935573440921</v>
      </c>
      <c r="J1694" s="140">
        <v>2.007071221300198</v>
      </c>
      <c r="K1694" s="140">
        <v>1.287953997231432</v>
      </c>
    </row>
    <row r="1695" spans="8:8" ht="14.4">
      <c r="A1695" s="53">
        <v>42724.0</v>
      </c>
      <c r="B1695" s="140">
        <v>0.9568358543278698</v>
      </c>
      <c r="C1695" s="140">
        <v>1.522480589207615</v>
      </c>
      <c r="D1695" s="140">
        <v>1.352780791579249</v>
      </c>
      <c r="E1695" s="140">
        <v>1.948475049292126</v>
      </c>
      <c r="F1695" s="140">
        <v>1.360878869434042</v>
      </c>
      <c r="G1695" s="140">
        <v>1.612002135446292</v>
      </c>
      <c r="H1695" s="140">
        <v>1.723235121428183</v>
      </c>
      <c r="I1695" s="140">
        <v>2.142075135203871</v>
      </c>
      <c r="J1695" s="140">
        <v>2.009637999864883</v>
      </c>
      <c r="K1695" s="140">
        <v>1.279001485444932</v>
      </c>
    </row>
    <row r="1696" spans="8:8" ht="14.4">
      <c r="A1696" s="53">
        <v>42725.0</v>
      </c>
      <c r="B1696" s="140">
        <v>0.9653401306467607</v>
      </c>
      <c r="C1696" s="140">
        <v>1.53825389364859</v>
      </c>
      <c r="D1696" s="140">
        <v>1.361082816788252</v>
      </c>
      <c r="E1696" s="140">
        <v>1.981864530142355</v>
      </c>
      <c r="F1696" s="140">
        <v>1.382118623401724</v>
      </c>
      <c r="G1696" s="140">
        <v>1.618685983143914</v>
      </c>
      <c r="H1696" s="140">
        <v>1.732195544105851</v>
      </c>
      <c r="I1696" s="140">
        <v>2.154176498468347</v>
      </c>
      <c r="J1696" s="140">
        <v>2.025124498359347</v>
      </c>
      <c r="K1696" s="140">
        <v>1.284040226358756</v>
      </c>
    </row>
    <row r="1697" spans="8:8" ht="14.4">
      <c r="A1697" s="53">
        <v>42726.0</v>
      </c>
      <c r="B1697" s="140">
        <v>0.9647061678414749</v>
      </c>
      <c r="C1697" s="140">
        <v>1.54324534665356</v>
      </c>
      <c r="D1697" s="140">
        <v>1.369548928000693</v>
      </c>
      <c r="E1697" s="140">
        <v>1.980283233851163</v>
      </c>
      <c r="F1697" s="140">
        <v>1.382861100510455</v>
      </c>
      <c r="G1697" s="140">
        <v>1.619990772207445</v>
      </c>
      <c r="H1697" s="140">
        <v>1.730472575985722</v>
      </c>
      <c r="I1697" s="140">
        <v>2.150762358299949</v>
      </c>
      <c r="J1697" s="140">
        <v>2.022681046686857</v>
      </c>
      <c r="K1697" s="140">
        <v>1.278074643037975</v>
      </c>
    </row>
    <row r="1698" spans="8:8" ht="14.4">
      <c r="A1698" s="53">
        <v>42727.0</v>
      </c>
      <c r="B1698" s="140">
        <v>0.9541817430006843</v>
      </c>
      <c r="C1698" s="140">
        <v>1.524534226596163</v>
      </c>
      <c r="D1698" s="140">
        <v>1.357851758660941</v>
      </c>
      <c r="E1698" s="140">
        <v>1.971818432093196</v>
      </c>
      <c r="F1698" s="140">
        <v>1.369169868001459</v>
      </c>
      <c r="G1698" s="140">
        <v>1.601164402724718</v>
      </c>
      <c r="H1698" s="140">
        <v>1.707139215851918</v>
      </c>
      <c r="I1698" s="140">
        <v>2.131952345123211</v>
      </c>
      <c r="J1698" s="140">
        <v>2.005387821780855</v>
      </c>
      <c r="K1698" s="140">
        <v>1.269316026169125</v>
      </c>
    </row>
    <row r="1699" spans="8:8" ht="14.4">
      <c r="A1699" s="53">
        <v>42730.0</v>
      </c>
      <c r="B1699" s="140">
        <v>0.9532780118415182</v>
      </c>
      <c r="C1699" s="140">
        <v>1.532808777238615</v>
      </c>
      <c r="D1699" s="140">
        <v>1.363088148983389</v>
      </c>
      <c r="E1699" s="140">
        <v>1.977662668865045</v>
      </c>
      <c r="F1699" s="140">
        <v>1.378746863398356</v>
      </c>
      <c r="G1699" s="140">
        <v>1.603671240121525</v>
      </c>
      <c r="H1699" s="140">
        <v>1.714004855941103</v>
      </c>
      <c r="I1699" s="140">
        <v>2.138192817049663</v>
      </c>
      <c r="J1699" s="140">
        <v>2.013359414661082</v>
      </c>
      <c r="K1699" s="140">
        <v>1.276765945309908</v>
      </c>
    </row>
    <row r="1700" spans="8:8" ht="14.4">
      <c r="A1700" s="53">
        <v>42731.0</v>
      </c>
      <c r="B1700" s="140">
        <v>0.9544746587738875</v>
      </c>
      <c r="C1700" s="140">
        <v>1.53495596043638</v>
      </c>
      <c r="D1700" s="140">
        <v>1.364758722466233</v>
      </c>
      <c r="E1700" s="140">
        <v>1.970039390176737</v>
      </c>
      <c r="F1700" s="140">
        <v>1.382386329988287</v>
      </c>
      <c r="G1700" s="140">
        <v>1.610791476804394</v>
      </c>
      <c r="H1700" s="140">
        <v>1.717648219529241</v>
      </c>
      <c r="I1700" s="140">
        <v>2.136462170761934</v>
      </c>
      <c r="J1700" s="140">
        <v>2.008599688011116</v>
      </c>
      <c r="K1700" s="140">
        <v>1.272249328953728</v>
      </c>
    </row>
    <row r="1701" spans="8:8" ht="14.4">
      <c r="A1701" s="53">
        <v>42732.0</v>
      </c>
      <c r="B1701" s="140">
        <v>0.9535624375067245</v>
      </c>
      <c r="C1701" s="140">
        <v>1.527744633053586</v>
      </c>
      <c r="D1701" s="140">
        <v>1.363243199461251</v>
      </c>
      <c r="E1701" s="140">
        <v>1.961636226680057</v>
      </c>
      <c r="F1701" s="140">
        <v>1.375165829139886</v>
      </c>
      <c r="G1701" s="140">
        <v>1.601778727830206</v>
      </c>
      <c r="H1701" s="140">
        <v>1.710330502311366</v>
      </c>
      <c r="I1701" s="140">
        <v>2.129941973579319</v>
      </c>
      <c r="J1701" s="140">
        <v>2.001940488307137</v>
      </c>
      <c r="K1701" s="140">
        <v>1.268776617134572</v>
      </c>
    </row>
    <row r="1702" spans="8:8" ht="14.4">
      <c r="A1702" s="53">
        <v>42733.0</v>
      </c>
      <c r="B1702" s="140">
        <v>0.950028257919789</v>
      </c>
      <c r="C1702" s="140">
        <v>1.52545066813667</v>
      </c>
      <c r="D1702" s="140">
        <v>1.356246382835905</v>
      </c>
      <c r="E1702" s="140">
        <v>1.955677532653361</v>
      </c>
      <c r="F1702" s="140">
        <v>1.372961283994674</v>
      </c>
      <c r="G1702" s="140">
        <v>1.59591517119157</v>
      </c>
      <c r="H1702" s="140">
        <v>1.709177996301328</v>
      </c>
      <c r="I1702" s="140">
        <v>2.123294836517271</v>
      </c>
      <c r="J1702" s="140">
        <v>1.997802820776999</v>
      </c>
      <c r="K1702" s="140">
        <v>1.266228450603879</v>
      </c>
    </row>
    <row r="1703" spans="8:8" ht="14.4">
      <c r="A1703" s="53">
        <v>42734.0</v>
      </c>
      <c r="B1703" s="140">
        <v>0.9522753185981946</v>
      </c>
      <c r="C1703" s="140">
        <v>1.526651683732652</v>
      </c>
      <c r="D1703" s="140">
        <v>1.359097671592231</v>
      </c>
      <c r="E1703" s="140">
        <v>1.953485077342919</v>
      </c>
      <c r="F1703" s="140">
        <v>1.371658459614954</v>
      </c>
      <c r="G1703" s="140">
        <v>1.59611770677776</v>
      </c>
      <c r="H1703" s="140">
        <v>1.712498875851434</v>
      </c>
      <c r="I1703" s="140">
        <v>2.140127950122123</v>
      </c>
      <c r="J1703" s="140">
        <v>1.997705852052728</v>
      </c>
      <c r="K1703" s="140">
        <v>1.275163900272235</v>
      </c>
    </row>
    <row r="1704" spans="8:8" ht="14.4">
      <c r="A1704" s="53">
        <v>42738.0</v>
      </c>
      <c r="B1704" s="140">
        <v>0.9618432880319732</v>
      </c>
      <c r="C1704" s="140">
        <v>1.539661441907295</v>
      </c>
      <c r="D1704" s="140">
        <v>1.367176229100905</v>
      </c>
      <c r="E1704" s="140">
        <v>2.016017595719187</v>
      </c>
      <c r="F1704" s="140">
        <v>1.383923004467623</v>
      </c>
      <c r="G1704" s="140">
        <v>1.609737646922513</v>
      </c>
      <c r="H1704" s="140">
        <v>1.731728476649128</v>
      </c>
      <c r="I1704" s="140">
        <v>2.15341773348921</v>
      </c>
      <c r="J1704" s="140">
        <v>2.010988694896004</v>
      </c>
      <c r="K1704" s="140">
        <v>1.288564399344611</v>
      </c>
    </row>
    <row r="1705" spans="8:8" ht="14.4">
      <c r="A1705" s="53">
        <v>42739.0</v>
      </c>
      <c r="B1705" s="140">
        <v>0.9757668687556937</v>
      </c>
      <c r="C1705" s="140">
        <v>1.55888765179029</v>
      </c>
      <c r="D1705" s="140">
        <v>1.385960221846358</v>
      </c>
      <c r="E1705" s="140">
        <v>2.035413850100877</v>
      </c>
      <c r="F1705" s="140">
        <v>1.396320036370722</v>
      </c>
      <c r="G1705" s="140">
        <v>1.618346618756994</v>
      </c>
      <c r="H1705" s="140">
        <v>1.755600094799789</v>
      </c>
      <c r="I1705" s="140">
        <v>2.166641875015758</v>
      </c>
      <c r="J1705" s="140">
        <v>2.034640577159512</v>
      </c>
      <c r="K1705" s="140">
        <v>1.291765286425714</v>
      </c>
    </row>
    <row r="1706" spans="8:8" ht="14.4">
      <c r="A1706" s="53">
        <v>42740.0</v>
      </c>
      <c r="B1706" s="140">
        <v>0.9791465019008123</v>
      </c>
      <c r="C1706" s="140">
        <v>1.562165876456397</v>
      </c>
      <c r="D1706" s="140">
        <v>1.384216938204306</v>
      </c>
      <c r="E1706" s="140">
        <v>2.055006568571423</v>
      </c>
      <c r="F1706" s="140">
        <v>1.398390798521278</v>
      </c>
      <c r="G1706" s="140">
        <v>1.615895374190079</v>
      </c>
      <c r="H1706" s="140">
        <v>1.753300936703288</v>
      </c>
      <c r="I1706" s="140">
        <v>2.164390575317745</v>
      </c>
      <c r="J1706" s="140">
        <v>2.033175099294611</v>
      </c>
      <c r="K1706" s="140">
        <v>1.289893230034425</v>
      </c>
    </row>
    <row r="1707" spans="8:8" ht="14.4">
      <c r="A1707" s="53">
        <v>42741.0</v>
      </c>
      <c r="B1707" s="140">
        <v>0.9756240047796974</v>
      </c>
      <c r="C1707" s="140">
        <v>1.554993266738732</v>
      </c>
      <c r="D1707" s="140">
        <v>1.375835358653501</v>
      </c>
      <c r="E1707" s="140">
        <v>2.047968193228452</v>
      </c>
      <c r="F1707" s="140">
        <v>1.396520889767546</v>
      </c>
      <c r="G1707" s="140">
        <v>1.608410860878448</v>
      </c>
      <c r="H1707" s="140">
        <v>1.742890688204215</v>
      </c>
      <c r="I1707" s="140">
        <v>2.1465234275506</v>
      </c>
      <c r="J1707" s="140">
        <v>2.009342799807739</v>
      </c>
      <c r="K1707" s="140">
        <v>1.279636216219959</v>
      </c>
    </row>
    <row r="1708" spans="8:8" ht="14.4">
      <c r="A1708" s="53">
        <v>42744.0</v>
      </c>
      <c r="B1708" s="140">
        <v>0.980255357372561</v>
      </c>
      <c r="C1708" s="140">
        <v>1.56816331525492</v>
      </c>
      <c r="D1708" s="140">
        <v>1.385289727161022</v>
      </c>
      <c r="E1708" s="140">
        <v>2.120447565445521</v>
      </c>
      <c r="F1708" s="140">
        <v>1.405845221817269</v>
      </c>
      <c r="G1708" s="140">
        <v>1.611595222744487</v>
      </c>
      <c r="H1708" s="140">
        <v>1.746025358475314</v>
      </c>
      <c r="I1708" s="140">
        <v>2.157320011059167</v>
      </c>
      <c r="J1708" s="140">
        <v>2.013529682546872</v>
      </c>
      <c r="K1708" s="140">
        <v>1.283461781985413</v>
      </c>
    </row>
    <row r="1709" spans="8:8" ht="14.4">
      <c r="A1709" s="53">
        <v>42745.0</v>
      </c>
      <c r="B1709" s="140">
        <v>0.9806738633073104</v>
      </c>
      <c r="C1709" s="140">
        <v>1.559782505823753</v>
      </c>
      <c r="D1709" s="140">
        <v>1.380926247176129</v>
      </c>
      <c r="E1709" s="140">
        <v>2.085996984402833</v>
      </c>
      <c r="F1709" s="140">
        <v>1.399778562532231</v>
      </c>
      <c r="G1709" s="140">
        <v>1.608280950526843</v>
      </c>
      <c r="H1709" s="140">
        <v>1.744573579721375</v>
      </c>
      <c r="I1709" s="140">
        <v>2.153709429363583</v>
      </c>
      <c r="J1709" s="140">
        <v>2.006098924559504</v>
      </c>
      <c r="K1709" s="140">
        <v>1.281674113821968</v>
      </c>
    </row>
    <row r="1710" spans="8:8" ht="14.4">
      <c r="A1710" s="53">
        <v>42746.0</v>
      </c>
      <c r="B1710" s="140">
        <v>0.9718337548617645</v>
      </c>
      <c r="C1710" s="140">
        <v>1.544000673472445</v>
      </c>
      <c r="D1710" s="140">
        <v>1.369250377054806</v>
      </c>
      <c r="E1710" s="140">
        <v>2.087266696458491</v>
      </c>
      <c r="F1710" s="140">
        <v>1.384637821101315</v>
      </c>
      <c r="G1710" s="140">
        <v>1.592044382395589</v>
      </c>
      <c r="H1710" s="140">
        <v>1.723551678737915</v>
      </c>
      <c r="I1710" s="140">
        <v>2.135949121220728</v>
      </c>
      <c r="J1710" s="140">
        <v>1.983133819152477</v>
      </c>
      <c r="K1710" s="140">
        <v>1.277949568308526</v>
      </c>
    </row>
    <row r="1711" spans="8:8" ht="14.4">
      <c r="A1711" s="53">
        <v>42747.0</v>
      </c>
      <c r="B1711" s="140">
        <v>0.9616791382348507</v>
      </c>
      <c r="C1711" s="140">
        <v>1.527246147782138</v>
      </c>
      <c r="D1711" s="140">
        <v>1.358238784433174</v>
      </c>
      <c r="E1711" s="140">
        <v>2.061866425913658</v>
      </c>
      <c r="F1711" s="140">
        <v>1.373099932598544</v>
      </c>
      <c r="G1711" s="140">
        <v>1.584696614573987</v>
      </c>
      <c r="H1711" s="140">
        <v>1.709267254467107</v>
      </c>
      <c r="I1711" s="140">
        <v>2.117811205366181</v>
      </c>
      <c r="J1711" s="140">
        <v>1.968911627621744</v>
      </c>
      <c r="K1711" s="140">
        <v>1.276987687540433</v>
      </c>
    </row>
    <row r="1712" spans="8:8" ht="14.4">
      <c r="A1712" s="53">
        <v>42748.0</v>
      </c>
      <c r="B1712" s="140">
        <v>0.9491473508901324</v>
      </c>
      <c r="C1712" s="140">
        <v>1.509801618323657</v>
      </c>
      <c r="D1712" s="140">
        <v>1.344121651973223</v>
      </c>
      <c r="E1712" s="140">
        <v>2.035366881428664</v>
      </c>
      <c r="F1712" s="140">
        <v>1.36094892778824</v>
      </c>
      <c r="G1712" s="140">
        <v>1.583512620508258</v>
      </c>
      <c r="H1712" s="140">
        <v>1.686469302542881</v>
      </c>
      <c r="I1712" s="140">
        <v>2.098133599017863</v>
      </c>
      <c r="J1712" s="140">
        <v>1.939021245437253</v>
      </c>
      <c r="K1712" s="140">
        <v>1.285510036916264</v>
      </c>
    </row>
    <row r="1713" spans="8:8" ht="14.4">
      <c r="A1713" s="53">
        <v>42751.0</v>
      </c>
      <c r="B1713" s="140">
        <v>0.9260888792530273</v>
      </c>
      <c r="C1713" s="140">
        <v>1.467226405240543</v>
      </c>
      <c r="D1713" s="140">
        <v>1.305911290151703</v>
      </c>
      <c r="E1713" s="140">
        <v>1.981803432921646</v>
      </c>
      <c r="F1713" s="140">
        <v>1.337283762222953</v>
      </c>
      <c r="G1713" s="140">
        <v>1.548704775743907</v>
      </c>
      <c r="H1713" s="140">
        <v>1.646689482243837</v>
      </c>
      <c r="I1713" s="140">
        <v>2.050487373586804</v>
      </c>
      <c r="J1713" s="140">
        <v>1.869338354703076</v>
      </c>
      <c r="K1713" s="140">
        <v>1.299365517979293</v>
      </c>
    </row>
    <row r="1714" spans="8:8" ht="14.4">
      <c r="A1714" s="53">
        <v>42752.0</v>
      </c>
      <c r="B1714" s="140">
        <v>0.9319254638673415</v>
      </c>
      <c r="C1714" s="140">
        <v>1.481071222098611</v>
      </c>
      <c r="D1714" s="140">
        <v>1.316484772010519</v>
      </c>
      <c r="E1714" s="140">
        <v>2.018287999736868</v>
      </c>
      <c r="F1714" s="140">
        <v>1.341507762556806</v>
      </c>
      <c r="G1714" s="140">
        <v>1.550379931019038</v>
      </c>
      <c r="H1714" s="140">
        <v>1.663788654182806</v>
      </c>
      <c r="I1714" s="140">
        <v>2.06147036292297</v>
      </c>
      <c r="J1714" s="140">
        <v>1.899338356994811</v>
      </c>
      <c r="K1714" s="140">
        <v>1.293288433294862</v>
      </c>
    </row>
    <row r="1715" spans="8:8" ht="14.4">
      <c r="A1715" s="53">
        <v>42753.0</v>
      </c>
      <c r="B1715" s="140">
        <v>0.9323918811813534</v>
      </c>
      <c r="C1715" s="140">
        <v>1.479084172507149</v>
      </c>
      <c r="D1715" s="140">
        <v>1.313099208766015</v>
      </c>
      <c r="E1715" s="140">
        <v>2.007679548398146</v>
      </c>
      <c r="F1715" s="140">
        <v>1.345762504482283</v>
      </c>
      <c r="G1715" s="140">
        <v>1.555888382524941</v>
      </c>
      <c r="H1715" s="140">
        <v>1.668634739373022</v>
      </c>
      <c r="I1715" s="140">
        <v>2.057509518392526</v>
      </c>
      <c r="J1715" s="140">
        <v>1.884955370461315</v>
      </c>
      <c r="K1715" s="140">
        <v>1.298248411349728</v>
      </c>
    </row>
    <row r="1716" spans="8:8" ht="14.4">
      <c r="A1716" s="53">
        <v>42754.0</v>
      </c>
      <c r="B1716" s="140">
        <v>0.926780168695779</v>
      </c>
      <c r="C1716" s="140">
        <v>1.473970155371749</v>
      </c>
      <c r="D1716" s="140">
        <v>1.306102441016452</v>
      </c>
      <c r="E1716" s="140">
        <v>1.990024517225393</v>
      </c>
      <c r="F1716" s="140">
        <v>1.341616856472264</v>
      </c>
      <c r="G1716" s="140">
        <v>1.54770813392871</v>
      </c>
      <c r="H1716" s="140">
        <v>1.660921970688497</v>
      </c>
      <c r="I1716" s="140">
        <v>2.052215065760644</v>
      </c>
      <c r="J1716" s="140">
        <v>1.880243696654467</v>
      </c>
      <c r="K1716" s="140">
        <v>1.296273318653022</v>
      </c>
    </row>
    <row r="1717" spans="8:8" ht="14.4">
      <c r="A1717" s="53">
        <v>42755.0</v>
      </c>
      <c r="B1717" s="140">
        <v>0.9369644254028313</v>
      </c>
      <c r="C1717" s="140">
        <v>1.49287917965467</v>
      </c>
      <c r="D1717" s="140">
        <v>1.321602684554013</v>
      </c>
      <c r="E1717" s="140">
        <v>2.01664993033656</v>
      </c>
      <c r="F1717" s="140">
        <v>1.35624213810033</v>
      </c>
      <c r="G1717" s="140">
        <v>1.560498526921555</v>
      </c>
      <c r="H1717" s="140">
        <v>1.681135828317149</v>
      </c>
      <c r="I1717" s="140">
        <v>2.077372765383895</v>
      </c>
      <c r="J1717" s="140">
        <v>1.91493215095984</v>
      </c>
      <c r="K1717" s="140">
        <v>1.30331987312811</v>
      </c>
    </row>
    <row r="1718" spans="8:8" ht="14.4">
      <c r="A1718" s="53">
        <v>42758.0</v>
      </c>
      <c r="B1718" s="140">
        <v>0.94875974134883</v>
      </c>
      <c r="C1718" s="140">
        <v>1.50636026740587</v>
      </c>
      <c r="D1718" s="140">
        <v>1.331217923239427</v>
      </c>
      <c r="E1718" s="140">
        <v>2.05016862557276</v>
      </c>
      <c r="F1718" s="140">
        <v>1.366131082916845</v>
      </c>
      <c r="G1718" s="140">
        <v>1.570166410090072</v>
      </c>
      <c r="H1718" s="140">
        <v>1.688435859049326</v>
      </c>
      <c r="I1718" s="140">
        <v>2.087929240393779</v>
      </c>
      <c r="J1718" s="140">
        <v>1.926995790615018</v>
      </c>
      <c r="K1718" s="140">
        <v>1.3023022193041</v>
      </c>
    </row>
    <row r="1719" spans="8:8" ht="14.4">
      <c r="A1719" s="53">
        <v>42759.0</v>
      </c>
      <c r="B1719" s="140">
        <v>0.9498287659951193</v>
      </c>
      <c r="C1719" s="140">
        <v>1.504363651348365</v>
      </c>
      <c r="D1719" s="140">
        <v>1.327836946868043</v>
      </c>
      <c r="E1719" s="140">
        <v>2.038756751241887</v>
      </c>
      <c r="F1719" s="140">
        <v>1.364675355700028</v>
      </c>
      <c r="G1719" s="140">
        <v>1.564977926820531</v>
      </c>
      <c r="H1719" s="140">
        <v>1.68592529753971</v>
      </c>
      <c r="I1719" s="140">
        <v>2.080124830140452</v>
      </c>
      <c r="J1719" s="140">
        <v>1.912603838942141</v>
      </c>
      <c r="K1719" s="140">
        <v>1.306667188631736</v>
      </c>
    </row>
    <row r="1720" spans="8:8" ht="14.4">
      <c r="A1720" s="53">
        <v>42760.0</v>
      </c>
      <c r="B1720" s="140">
        <v>0.9497703781706012</v>
      </c>
      <c r="C1720" s="140">
        <v>1.507314524910716</v>
      </c>
      <c r="D1720" s="140">
        <v>1.330615258841835</v>
      </c>
      <c r="E1720" s="140">
        <v>2.043597510783546</v>
      </c>
      <c r="F1720" s="140">
        <v>1.368089882308021</v>
      </c>
      <c r="G1720" s="140">
        <v>1.567028930613595</v>
      </c>
      <c r="H1720" s="140">
        <v>1.691568527640512</v>
      </c>
      <c r="I1720" s="140">
        <v>2.096709835716275</v>
      </c>
      <c r="J1720" s="140">
        <v>1.92263577227609</v>
      </c>
      <c r="K1720" s="140">
        <v>1.308564346386051</v>
      </c>
    </row>
    <row r="1721" spans="8:8" ht="14.4">
      <c r="A1721" s="53">
        <v>42761.0</v>
      </c>
      <c r="B1721" s="140">
        <v>0.9604006921121114</v>
      </c>
      <c r="C1721" s="140">
        <v>1.513941760791124</v>
      </c>
      <c r="D1721" s="140">
        <v>1.338194827251435</v>
      </c>
      <c r="E1721" s="140">
        <v>2.05840283993499</v>
      </c>
      <c r="F1721" s="140">
        <v>1.370497043706985</v>
      </c>
      <c r="G1721" s="140">
        <v>1.5733994341642</v>
      </c>
      <c r="H1721" s="140">
        <v>1.698661822668259</v>
      </c>
      <c r="I1721" s="140">
        <v>2.10793832730369</v>
      </c>
      <c r="J1721" s="140">
        <v>1.932274655369277</v>
      </c>
      <c r="K1721" s="140">
        <v>1.314447231950264</v>
      </c>
    </row>
    <row r="1722" spans="8:8" ht="14.4">
      <c r="A1722" s="53">
        <v>42769.0</v>
      </c>
      <c r="B1722" s="140">
        <v>0.9558527741275297</v>
      </c>
      <c r="C1722" s="140">
        <v>1.509317225943962</v>
      </c>
      <c r="D1722" s="140">
        <v>1.335491174312351</v>
      </c>
      <c r="E1722" s="140">
        <v>2.065856763932312</v>
      </c>
      <c r="F1722" s="140">
        <v>1.367096209123892</v>
      </c>
      <c r="G1722" s="140">
        <v>1.569506242844946</v>
      </c>
      <c r="H1722" s="140">
        <v>1.691494053987599</v>
      </c>
      <c r="I1722" s="140">
        <v>2.104377776417096</v>
      </c>
      <c r="J1722" s="140">
        <v>1.924026952016122</v>
      </c>
      <c r="K1722" s="140">
        <v>1.298833060354963</v>
      </c>
    </row>
    <row r="1723" spans="8:8" ht="14.4">
      <c r="A1723" s="53">
        <v>42772.0</v>
      </c>
      <c r="B1723" s="140">
        <v>0.9605270219810698</v>
      </c>
      <c r="C1723" s="140">
        <v>1.525703154803909</v>
      </c>
      <c r="D1723" s="140">
        <v>1.345411126534198</v>
      </c>
      <c r="E1723" s="140">
        <v>2.086336223103229</v>
      </c>
      <c r="F1723" s="140">
        <v>1.379193671305771</v>
      </c>
      <c r="G1723" s="140">
        <v>1.57767006615429</v>
      </c>
      <c r="H1723" s="140">
        <v>1.703001448438101</v>
      </c>
      <c r="I1723" s="140">
        <v>2.117113725323976</v>
      </c>
      <c r="J1723" s="140">
        <v>1.942894076383516</v>
      </c>
      <c r="K1723" s="140">
        <v>1.300232470827594</v>
      </c>
    </row>
    <row r="1724" spans="8:8" ht="14.4">
      <c r="A1724" s="53">
        <v>42773.0</v>
      </c>
      <c r="B1724" s="140">
        <v>0.9619301998378786</v>
      </c>
      <c r="C1724" s="140">
        <v>1.530124851307617</v>
      </c>
      <c r="D1724" s="140">
        <v>1.344992324622586</v>
      </c>
      <c r="E1724" s="140">
        <v>2.065785417053493</v>
      </c>
      <c r="F1724" s="140">
        <v>1.379730327951974</v>
      </c>
      <c r="G1724" s="140">
        <v>1.579283759802866</v>
      </c>
      <c r="H1724" s="140">
        <v>1.701319789809796</v>
      </c>
      <c r="I1724" s="140">
        <v>2.113113589695594</v>
      </c>
      <c r="J1724" s="140">
        <v>1.938099599669188</v>
      </c>
      <c r="K1724" s="140">
        <v>1.297722093962122</v>
      </c>
    </row>
    <row r="1725" spans="8:8" ht="14.4">
      <c r="A1725" s="53">
        <v>42774.0</v>
      </c>
      <c r="B1725" s="140">
        <v>0.9658618332876318</v>
      </c>
      <c r="C1725" s="140">
        <v>1.54004131291304</v>
      </c>
      <c r="D1725" s="140">
        <v>1.351498912744867</v>
      </c>
      <c r="E1725" s="140">
        <v>2.106364742149425</v>
      </c>
      <c r="F1725" s="140">
        <v>1.388065649726762</v>
      </c>
      <c r="G1725" s="140">
        <v>1.587192260281537</v>
      </c>
      <c r="H1725" s="140">
        <v>1.708841124911868</v>
      </c>
      <c r="I1725" s="140">
        <v>2.121193300014926</v>
      </c>
      <c r="J1725" s="140">
        <v>1.954799293624494</v>
      </c>
      <c r="K1725" s="140">
        <v>1.304380572563921</v>
      </c>
    </row>
    <row r="1726" spans="8:8" ht="14.4">
      <c r="A1726" s="53">
        <v>42775.0</v>
      </c>
      <c r="B1726" s="140">
        <v>0.9726528447230667</v>
      </c>
      <c r="C1726" s="140">
        <v>1.549213846660568</v>
      </c>
      <c r="D1726" s="140">
        <v>1.35892287052684</v>
      </c>
      <c r="E1726" s="140">
        <v>2.110914267354422</v>
      </c>
      <c r="F1726" s="140">
        <v>1.403041016031624</v>
      </c>
      <c r="G1726" s="140">
        <v>1.600335990534863</v>
      </c>
      <c r="H1726" s="140">
        <v>1.720744176423158</v>
      </c>
      <c r="I1726" s="140">
        <v>2.128389655102251</v>
      </c>
      <c r="J1726" s="140">
        <v>1.965015060636065</v>
      </c>
      <c r="K1726" s="140">
        <v>1.306542484435357</v>
      </c>
    </row>
    <row r="1727" spans="8:8" ht="14.4">
      <c r="A1727" s="53">
        <v>42776.0</v>
      </c>
      <c r="B1727" s="140">
        <v>0.9776509087090196</v>
      </c>
      <c r="C1727" s="140">
        <v>1.549394420932444</v>
      </c>
      <c r="D1727" s="140">
        <v>1.360584024895086</v>
      </c>
      <c r="E1727" s="140">
        <v>2.091941849247343</v>
      </c>
      <c r="F1727" s="140">
        <v>1.418225552471005</v>
      </c>
      <c r="G1727" s="140">
        <v>1.595734271826499</v>
      </c>
      <c r="H1727" s="140">
        <v>1.720300299674403</v>
      </c>
      <c r="I1727" s="140">
        <v>2.121314906230428</v>
      </c>
      <c r="J1727" s="140">
        <v>1.955757643969519</v>
      </c>
      <c r="K1727" s="140">
        <v>1.312325274573642</v>
      </c>
    </row>
    <row r="1728" spans="8:8" ht="14.4">
      <c r="A1728" s="53">
        <v>42779.0</v>
      </c>
      <c r="B1728" s="140">
        <v>0.9856791355594151</v>
      </c>
      <c r="C1728" s="140">
        <v>1.555827603034611</v>
      </c>
      <c r="D1728" s="140">
        <v>1.369769827993975</v>
      </c>
      <c r="E1728" s="140">
        <v>2.094567235222265</v>
      </c>
      <c r="F1728" s="140">
        <v>1.422073797004051</v>
      </c>
      <c r="G1728" s="140">
        <v>1.59972234316041</v>
      </c>
      <c r="H1728" s="140">
        <v>1.7397340048732</v>
      </c>
      <c r="I1728" s="140">
        <v>2.135006136254354</v>
      </c>
      <c r="J1728" s="140">
        <v>1.966247605919831</v>
      </c>
      <c r="K1728" s="140">
        <v>1.320172133699798</v>
      </c>
    </row>
    <row r="1729" spans="8:8" ht="14.4">
      <c r="A1729" s="53">
        <v>42780.0</v>
      </c>
      <c r="B1729" s="140">
        <v>0.9890087814498336</v>
      </c>
      <c r="C1729" s="140">
        <v>1.553893293968697</v>
      </c>
      <c r="D1729" s="140">
        <v>1.368167469541915</v>
      </c>
      <c r="E1729" s="140">
        <v>2.088218738148497</v>
      </c>
      <c r="F1729" s="140">
        <v>1.426826436041472</v>
      </c>
      <c r="G1729" s="140">
        <v>1.601796494303529</v>
      </c>
      <c r="H1729" s="140">
        <v>1.735704294603178</v>
      </c>
      <c r="I1729" s="140">
        <v>2.129613666858488</v>
      </c>
      <c r="J1729" s="140">
        <v>1.96554275011105</v>
      </c>
      <c r="K1729" s="140">
        <v>1.315262797688549</v>
      </c>
    </row>
    <row r="1730" spans="8:8" ht="14.4">
      <c r="A1730" s="53">
        <v>42781.0</v>
      </c>
      <c r="B1730" s="140">
        <v>0.9757911391108123</v>
      </c>
      <c r="C1730" s="140">
        <v>1.535508664982421</v>
      </c>
      <c r="D1730" s="140">
        <v>1.356416188213815</v>
      </c>
      <c r="E1730" s="140">
        <v>2.060075853195116</v>
      </c>
      <c r="F1730" s="140">
        <v>1.416251498039642</v>
      </c>
      <c r="G1730" s="140">
        <v>1.591183131048777</v>
      </c>
      <c r="H1730" s="140">
        <v>1.726579865833751</v>
      </c>
      <c r="I1730" s="140">
        <v>2.115880437568344</v>
      </c>
      <c r="J1730" s="140">
        <v>1.948754382865588</v>
      </c>
      <c r="K1730" s="140">
        <v>1.320379239599325</v>
      </c>
    </row>
    <row r="1731" spans="8:8" ht="14.4">
      <c r="A1731" s="53">
        <v>42782.0</v>
      </c>
      <c r="B1731" s="140">
        <v>0.9872332431022661</v>
      </c>
      <c r="C1731" s="140">
        <v>1.545223254633428</v>
      </c>
      <c r="D1731" s="140">
        <v>1.363468107043108</v>
      </c>
      <c r="E1731" s="140">
        <v>2.070910469296751</v>
      </c>
      <c r="F1731" s="140">
        <v>1.428872150243845</v>
      </c>
      <c r="G1731" s="140">
        <v>1.597674602807768</v>
      </c>
      <c r="H1731" s="140">
        <v>1.740189172030592</v>
      </c>
      <c r="I1731" s="140">
        <v>2.125631210454368</v>
      </c>
      <c r="J1731" s="140">
        <v>1.955469852773858</v>
      </c>
      <c r="K1731" s="140">
        <v>1.324656694094839</v>
      </c>
    </row>
    <row r="1732" spans="8:8" ht="14.4">
      <c r="A1732" s="53">
        <v>42783.0</v>
      </c>
      <c r="B1732" s="140">
        <v>0.9769644840361228</v>
      </c>
      <c r="C1732" s="140">
        <v>1.533908199122161</v>
      </c>
      <c r="D1732" s="140">
        <v>1.353641508681509</v>
      </c>
      <c r="E1732" s="140">
        <v>2.080392654719129</v>
      </c>
      <c r="F1732" s="140">
        <v>1.412967952375427</v>
      </c>
      <c r="G1732" s="140">
        <v>1.583384365526792</v>
      </c>
      <c r="H1732" s="140">
        <v>1.732182346461035</v>
      </c>
      <c r="I1732" s="140">
        <v>2.110224831413852</v>
      </c>
      <c r="J1732" s="140">
        <v>1.939393587768307</v>
      </c>
      <c r="K1732" s="140">
        <v>1.317962747254513</v>
      </c>
    </row>
    <row r="1733" spans="8:8" ht="14.4">
      <c r="A1733" s="53">
        <v>42786.0</v>
      </c>
      <c r="B1733" s="140">
        <v>0.9856562834533656</v>
      </c>
      <c r="C1733" s="140">
        <v>1.550380649048783</v>
      </c>
      <c r="D1733" s="140">
        <v>1.364570136061414</v>
      </c>
      <c r="E1733" s="140">
        <v>2.089812553168974</v>
      </c>
      <c r="F1733" s="140">
        <v>1.432865710961325</v>
      </c>
      <c r="G1733" s="140">
        <v>1.601524921211287</v>
      </c>
      <c r="H1733" s="140">
        <v>1.760099057013441</v>
      </c>
      <c r="I1733" s="140">
        <v>2.128885675646145</v>
      </c>
      <c r="J1733" s="140">
        <v>1.955138267738801</v>
      </c>
      <c r="K1733" s="140">
        <v>1.335432958057348</v>
      </c>
    </row>
    <row r="1734" spans="8:8" ht="14.4">
      <c r="A1734" s="53">
        <v>42787.0</v>
      </c>
      <c r="B1734" s="140">
        <v>0.9917154985540564</v>
      </c>
      <c r="C1734" s="140">
        <v>1.564013040211544</v>
      </c>
      <c r="D1734" s="140">
        <v>1.375255407962197</v>
      </c>
      <c r="E1734" s="140">
        <v>2.095186048237128</v>
      </c>
      <c r="F1734" s="140">
        <v>1.437559920021539</v>
      </c>
      <c r="G1734" s="140">
        <v>1.613552288296309</v>
      </c>
      <c r="H1734" s="140">
        <v>1.771133634412157</v>
      </c>
      <c r="I1734" s="140">
        <v>2.14364300413392</v>
      </c>
      <c r="J1734" s="140">
        <v>1.975457214579093</v>
      </c>
      <c r="K1734" s="140">
        <v>1.337578384111142</v>
      </c>
    </row>
    <row r="1735" spans="8:8" ht="14.4">
      <c r="A1735" s="53">
        <v>42788.0</v>
      </c>
      <c r="B1735" s="140">
        <v>0.9970278878500691</v>
      </c>
      <c r="C1735" s="140">
        <v>1.573177111866697</v>
      </c>
      <c r="D1735" s="140">
        <v>1.377821257915802</v>
      </c>
      <c r="E1735" s="140">
        <v>2.085859463190534</v>
      </c>
      <c r="F1735" s="140">
        <v>1.445339919434159</v>
      </c>
      <c r="G1735" s="140">
        <v>1.61772602599349</v>
      </c>
      <c r="H1735" s="140">
        <v>1.779670625769107</v>
      </c>
      <c r="I1735" s="140">
        <v>2.14610564934868</v>
      </c>
      <c r="J1735" s="140">
        <v>1.98321716698561</v>
      </c>
      <c r="K1735" s="140">
        <v>1.335955104242347</v>
      </c>
    </row>
    <row r="1736" spans="8:8" ht="14.4">
      <c r="A1736" s="53">
        <v>42789.0</v>
      </c>
      <c r="B1736" s="140">
        <v>0.994619087881741</v>
      </c>
      <c r="C1736" s="140">
        <v>1.568418999888846</v>
      </c>
      <c r="D1736" s="140">
        <v>1.379278447160111</v>
      </c>
      <c r="E1736" s="140">
        <v>2.066304075507836</v>
      </c>
      <c r="F1736" s="140">
        <v>1.434734278527259</v>
      </c>
      <c r="G1736" s="140">
        <v>1.609917188532661</v>
      </c>
      <c r="H1736" s="140">
        <v>1.7719073949465</v>
      </c>
      <c r="I1736" s="140">
        <v>2.17030151755273</v>
      </c>
      <c r="J1736" s="140">
        <v>1.985974401988066</v>
      </c>
      <c r="K1736" s="140">
        <v>1.329032624125713</v>
      </c>
    </row>
    <row r="1737" spans="8:8" ht="14.4">
      <c r="A1737" s="53">
        <v>42790.0</v>
      </c>
      <c r="B1737" s="140">
        <v>0.9905297234532717</v>
      </c>
      <c r="C1737" s="140">
        <v>1.570627823279696</v>
      </c>
      <c r="D1737" s="140">
        <v>1.38318169807556</v>
      </c>
      <c r="E1737" s="140">
        <v>2.086601211787101</v>
      </c>
      <c r="F1737" s="140">
        <v>1.438101700609964</v>
      </c>
      <c r="G1737" s="140">
        <v>1.610169875422216</v>
      </c>
      <c r="H1737" s="140">
        <v>1.771684267773271</v>
      </c>
      <c r="I1737" s="140">
        <v>2.175067846674262</v>
      </c>
      <c r="J1737" s="140">
        <v>2.000205888065292</v>
      </c>
      <c r="K1737" s="140">
        <v>1.328540493245454</v>
      </c>
    </row>
    <row r="1738" spans="8:8" ht="14.4">
      <c r="A1738" s="53">
        <v>42793.0</v>
      </c>
      <c r="B1738" s="140">
        <v>0.9824889072936058</v>
      </c>
      <c r="C1738" s="140">
        <v>1.559812244076675</v>
      </c>
      <c r="D1738" s="140">
        <v>1.371977798183772</v>
      </c>
      <c r="E1738" s="140">
        <v>2.060549035325332</v>
      </c>
      <c r="F1738" s="140">
        <v>1.42650501580259</v>
      </c>
      <c r="G1738" s="140">
        <v>1.59754041965607</v>
      </c>
      <c r="H1738" s="140">
        <v>1.754029528027985</v>
      </c>
      <c r="I1738" s="140">
        <v>2.158567153512026</v>
      </c>
      <c r="J1738" s="140">
        <v>1.990804424544651</v>
      </c>
      <c r="K1738" s="140">
        <v>1.31911049323136</v>
      </c>
    </row>
    <row r="1739" spans="8:8" ht="14.4">
      <c r="A1739" s="53">
        <v>42794.0</v>
      </c>
      <c r="B1739" s="140">
        <v>0.9860170521842677</v>
      </c>
      <c r="C1739" s="140">
        <v>1.567848995941248</v>
      </c>
      <c r="D1739" s="140">
        <v>1.373317244885959</v>
      </c>
      <c r="E1739" s="140">
        <v>2.071192195767974</v>
      </c>
      <c r="F1739" s="140">
        <v>1.43507743926579</v>
      </c>
      <c r="G1739" s="140">
        <v>1.6028602505042</v>
      </c>
      <c r="H1739" s="140">
        <v>1.761441495422868</v>
      </c>
      <c r="I1739" s="140">
        <v>2.154498719804299</v>
      </c>
      <c r="J1739" s="140">
        <v>1.994684108432614</v>
      </c>
      <c r="K1739" s="140">
        <v>1.319322434536726</v>
      </c>
    </row>
    <row r="1740" spans="8:8" ht="14.4">
      <c r="A1740" s="53">
        <v>42795.0</v>
      </c>
      <c r="B1740" s="140">
        <v>0.9923180119069448</v>
      </c>
      <c r="C1740" s="140">
        <v>1.573189143043547</v>
      </c>
      <c r="D1740" s="140">
        <v>1.373619193738334</v>
      </c>
      <c r="E1740" s="140">
        <v>2.090758266236076</v>
      </c>
      <c r="F1740" s="140">
        <v>1.437841961547349</v>
      </c>
      <c r="G1740" s="140">
        <v>1.608595109798399</v>
      </c>
      <c r="H1740" s="140">
        <v>1.765419694021473</v>
      </c>
      <c r="I1740" s="140">
        <v>2.157503927631601</v>
      </c>
      <c r="J1740" s="140">
        <v>1.996172726029359</v>
      </c>
      <c r="K1740" s="140">
        <v>1.317865135256023</v>
      </c>
    </row>
    <row r="1741" spans="8:8" ht="14.4">
      <c r="A1741" s="53">
        <v>42796.0</v>
      </c>
      <c r="B1741" s="140">
        <v>0.9883284611408983</v>
      </c>
      <c r="C1741" s="140">
        <v>1.564194903589614</v>
      </c>
      <c r="D1741" s="140">
        <v>1.368381289992757</v>
      </c>
      <c r="E1741" s="140">
        <v>2.073053839084713</v>
      </c>
      <c r="F1741" s="140">
        <v>1.424653772404691</v>
      </c>
      <c r="G1741" s="140">
        <v>1.596362212784386</v>
      </c>
      <c r="H1741" s="140">
        <v>1.75345109860818</v>
      </c>
      <c r="I1741" s="140">
        <v>2.145601783080012</v>
      </c>
      <c r="J1741" s="140">
        <v>1.984390891752543</v>
      </c>
      <c r="K1741" s="140">
        <v>1.309468639019549</v>
      </c>
    </row>
    <row r="1742" spans="8:8" ht="14.4">
      <c r="A1742" s="53">
        <v>42797.0</v>
      </c>
      <c r="B1742" s="140">
        <v>0.9871273882349693</v>
      </c>
      <c r="C1742" s="140">
        <v>1.568689160879147</v>
      </c>
      <c r="D1742" s="140">
        <v>1.378392475210414</v>
      </c>
      <c r="E1742" s="140">
        <v>2.087260145395007</v>
      </c>
      <c r="F1742" s="140">
        <v>1.422128935422575</v>
      </c>
      <c r="G1742" s="140">
        <v>1.594230496210961</v>
      </c>
      <c r="H1742" s="140">
        <v>1.754918931112134</v>
      </c>
      <c r="I1742" s="140">
        <v>2.148842577837997</v>
      </c>
      <c r="J1742" s="140">
        <v>1.996221140096338</v>
      </c>
      <c r="K1742" s="140">
        <v>1.304640291332398</v>
      </c>
    </row>
    <row r="1743" spans="8:8" ht="14.4">
      <c r="A1743" s="53">
        <v>42800.0</v>
      </c>
      <c r="B1743" s="140">
        <v>0.9951848844658442</v>
      </c>
      <c r="C1743" s="140">
        <v>1.587141695586198</v>
      </c>
      <c r="D1743" s="140">
        <v>1.388802518286375</v>
      </c>
      <c r="E1743" s="140">
        <v>2.117473571312943</v>
      </c>
      <c r="F1743" s="140">
        <v>1.42983028748955</v>
      </c>
      <c r="G1743" s="140">
        <v>1.604791797574419</v>
      </c>
      <c r="H1743" s="140">
        <v>1.774617893027179</v>
      </c>
      <c r="I1743" s="140">
        <v>2.163278326966571</v>
      </c>
      <c r="J1743" s="140">
        <v>2.023773466995675</v>
      </c>
      <c r="K1743" s="140">
        <v>1.308080566463948</v>
      </c>
    </row>
    <row r="1744" spans="8:8" ht="14.4">
      <c r="A1744" s="53">
        <v>42801.0</v>
      </c>
      <c r="B1744" s="140">
        <v>0.9913488048594679</v>
      </c>
      <c r="C1744" s="140">
        <v>1.588296029092794</v>
      </c>
      <c r="D1744" s="140">
        <v>1.394181712490858</v>
      </c>
      <c r="E1744" s="140">
        <v>2.107574524437248</v>
      </c>
      <c r="F1744" s="140">
        <v>1.428414520711529</v>
      </c>
      <c r="G1744" s="140">
        <v>1.608426507047819</v>
      </c>
      <c r="H1744" s="140">
        <v>1.785409897812694</v>
      </c>
      <c r="I1744" s="140">
        <v>2.174977854267748</v>
      </c>
      <c r="J1744" s="140">
        <v>2.033908276965616</v>
      </c>
      <c r="K1744" s="140">
        <v>1.311687916815731</v>
      </c>
    </row>
    <row r="1745" spans="8:8" ht="14.4">
      <c r="A1745" s="53">
        <v>42802.0</v>
      </c>
      <c r="B1745" s="140">
        <v>0.9880490010391616</v>
      </c>
      <c r="C1745" s="140">
        <v>1.580925519262878</v>
      </c>
      <c r="D1745" s="140">
        <v>1.39140092755413</v>
      </c>
      <c r="E1745" s="140">
        <v>2.114774555746931</v>
      </c>
      <c r="F1745" s="140">
        <v>1.430132592373406</v>
      </c>
      <c r="G1745" s="140">
        <v>1.613924921260343</v>
      </c>
      <c r="H1745" s="140">
        <v>1.778915196031067</v>
      </c>
      <c r="I1745" s="140">
        <v>2.168403791653811</v>
      </c>
      <c r="J1745" s="140">
        <v>2.022730901712242</v>
      </c>
      <c r="K1745" s="140">
        <v>1.308302195405476</v>
      </c>
    </row>
    <row r="1746" spans="8:8" ht="14.4">
      <c r="A1746" s="53">
        <v>42803.0</v>
      </c>
      <c r="B1746" s="140">
        <v>0.9790023983290843</v>
      </c>
      <c r="C1746" s="140">
        <v>1.570321351390785</v>
      </c>
      <c r="D1746" s="140">
        <v>1.381394033045425</v>
      </c>
      <c r="E1746" s="140">
        <v>2.09144975840056</v>
      </c>
      <c r="F1746" s="140">
        <v>1.41785165376638</v>
      </c>
      <c r="G1746" s="140">
        <v>1.604839947930478</v>
      </c>
      <c r="H1746" s="140">
        <v>1.766995203254619</v>
      </c>
      <c r="I1746" s="140">
        <v>2.153535784135088</v>
      </c>
      <c r="J1746" s="140">
        <v>2.013683211376934</v>
      </c>
      <c r="K1746" s="140">
        <v>1.300532962216934</v>
      </c>
    </row>
    <row r="1747" spans="8:8" ht="14.4">
      <c r="A1747" s="53">
        <v>42804.0</v>
      </c>
      <c r="B1747" s="140">
        <v>0.98067619308275</v>
      </c>
      <c r="C1747" s="140">
        <v>1.571866316739346</v>
      </c>
      <c r="D1747" s="140">
        <v>1.38164284830132</v>
      </c>
      <c r="E1747" s="140">
        <v>2.079584199113264</v>
      </c>
      <c r="F1747" s="140">
        <v>1.412598361132989</v>
      </c>
      <c r="G1747" s="140">
        <v>1.608354269829167</v>
      </c>
      <c r="H1747" s="140">
        <v>1.776453470400492</v>
      </c>
      <c r="I1747" s="140">
        <v>2.156143284062761</v>
      </c>
      <c r="J1747" s="140">
        <v>2.014841806799635</v>
      </c>
      <c r="K1747" s="140">
        <v>1.297589701020698</v>
      </c>
    </row>
    <row r="1748" spans="8:8" ht="14.4">
      <c r="A1748" s="53">
        <v>42807.0</v>
      </c>
      <c r="B1748" s="140">
        <v>0.9892601510610024</v>
      </c>
      <c r="C1748" s="140">
        <v>1.58343134885585</v>
      </c>
      <c r="D1748" s="140">
        <v>1.389169154818946</v>
      </c>
      <c r="E1748" s="140">
        <v>2.095318929414825</v>
      </c>
      <c r="F1748" s="140">
        <v>1.423450333978654</v>
      </c>
      <c r="G1748" s="140">
        <v>1.624129075878454</v>
      </c>
      <c r="H1748" s="140">
        <v>1.785609954107926</v>
      </c>
      <c r="I1748" s="140">
        <v>2.170594139468959</v>
      </c>
      <c r="J1748" s="140">
        <v>2.034432029061608</v>
      </c>
      <c r="K1748" s="140">
        <v>1.306616860766498</v>
      </c>
    </row>
    <row r="1749" spans="8:8" ht="14.4">
      <c r="A1749" s="53">
        <v>42808.0</v>
      </c>
      <c r="B1749" s="140">
        <v>0.9870743386143875</v>
      </c>
      <c r="C1749" s="140">
        <v>1.584207310689206</v>
      </c>
      <c r="D1749" s="140">
        <v>1.386412116640569</v>
      </c>
      <c r="E1749" s="140">
        <v>2.094091699607626</v>
      </c>
      <c r="F1749" s="140">
        <v>1.4243141563175</v>
      </c>
      <c r="G1749" s="140">
        <v>1.632502076811885</v>
      </c>
      <c r="H1749" s="140">
        <v>1.779801309213576</v>
      </c>
      <c r="I1749" s="140">
        <v>2.171199705529894</v>
      </c>
      <c r="J1749" s="140">
        <v>2.026260032742271</v>
      </c>
      <c r="K1749" s="140">
        <v>1.305455232423745</v>
      </c>
    </row>
    <row r="1750" spans="8:8" ht="14.4">
      <c r="A1750" s="53">
        <v>42809.0</v>
      </c>
      <c r="B1750" s="140">
        <v>0.9884200368715508</v>
      </c>
      <c r="C1750" s="140">
        <v>1.583788575884923</v>
      </c>
      <c r="D1750" s="140">
        <v>1.383978616668968</v>
      </c>
      <c r="E1750" s="140">
        <v>2.083641771970823</v>
      </c>
      <c r="F1750" s="140">
        <v>1.428870021025632</v>
      </c>
      <c r="G1750" s="140">
        <v>1.628606826033063</v>
      </c>
      <c r="H1750" s="140">
        <v>1.783880586103912</v>
      </c>
      <c r="I1750" s="140">
        <v>2.174844087701618</v>
      </c>
      <c r="J1750" s="140">
        <v>2.022442669126996</v>
      </c>
      <c r="K1750" s="140">
        <v>1.304286440153077</v>
      </c>
    </row>
    <row r="1751" spans="8:8" ht="14.4">
      <c r="A1751" s="53">
        <v>42810.0</v>
      </c>
      <c r="B1751" s="140">
        <v>0.9979755182785373</v>
      </c>
      <c r="C1751" s="140">
        <v>1.597200272926329</v>
      </c>
      <c r="D1751" s="140">
        <v>1.396556601898032</v>
      </c>
      <c r="E1751" s="140">
        <v>2.105228846727377</v>
      </c>
      <c r="F1751" s="140">
        <v>1.43961060417169</v>
      </c>
      <c r="G1751" s="140">
        <v>1.636720834491582</v>
      </c>
      <c r="H1751" s="140">
        <v>1.789887593243001</v>
      </c>
      <c r="I1751" s="140">
        <v>2.186183097629556</v>
      </c>
      <c r="J1751" s="140">
        <v>2.043615202814032</v>
      </c>
      <c r="K1751" s="140">
        <v>1.31471068929629</v>
      </c>
    </row>
    <row r="1752" spans="8:8" ht="14.4">
      <c r="A1752" s="53">
        <v>42811.0</v>
      </c>
      <c r="B1752" s="140">
        <v>0.9877122372653243</v>
      </c>
      <c r="C1752" s="140">
        <v>1.582970009487495</v>
      </c>
      <c r="D1752" s="140">
        <v>1.393141203366935</v>
      </c>
      <c r="E1752" s="140">
        <v>2.076374789393604</v>
      </c>
      <c r="F1752" s="140">
        <v>1.429671308398176</v>
      </c>
      <c r="G1752" s="140">
        <v>1.622824543762148</v>
      </c>
      <c r="H1752" s="140">
        <v>1.777066344876</v>
      </c>
      <c r="I1752" s="140">
        <v>2.174182475834744</v>
      </c>
      <c r="J1752" s="140">
        <v>2.029250943489894</v>
      </c>
      <c r="K1752" s="140">
        <v>1.297976905419915</v>
      </c>
    </row>
    <row r="1753" spans="8:8" ht="14.4">
      <c r="A1753" s="53">
        <v>42814.0</v>
      </c>
      <c r="B1753" s="140">
        <v>0.9917237989692423</v>
      </c>
      <c r="C1753" s="140">
        <v>1.585409234669444</v>
      </c>
      <c r="D1753" s="140">
        <v>1.397701100903994</v>
      </c>
      <c r="E1753" s="140">
        <v>2.071279755178775</v>
      </c>
      <c r="F1753" s="140">
        <v>1.439909120362066</v>
      </c>
      <c r="G1753" s="140">
        <v>1.610966325382473</v>
      </c>
      <c r="H1753" s="140">
        <v>1.785322364638458</v>
      </c>
      <c r="I1753" s="140">
        <v>2.187520325302551</v>
      </c>
      <c r="J1753" s="140">
        <v>2.036002074361554</v>
      </c>
      <c r="K1753" s="140">
        <v>1.292661295577775</v>
      </c>
    </row>
    <row r="1754" spans="8:8" ht="14.4">
      <c r="A1754" s="53">
        <v>42815.0</v>
      </c>
      <c r="B1754" s="140">
        <v>0.9917727756473469</v>
      </c>
      <c r="C1754" s="140">
        <v>1.589148220007796</v>
      </c>
      <c r="D1754" s="140">
        <v>1.398465797695797</v>
      </c>
      <c r="E1754" s="140">
        <v>2.06901023602332</v>
      </c>
      <c r="F1754" s="140">
        <v>1.448578530279951</v>
      </c>
      <c r="G1754" s="140">
        <v>1.616706817828774</v>
      </c>
      <c r="H1754" s="140">
        <v>1.804433814471659</v>
      </c>
      <c r="I1754" s="140">
        <v>2.20045868610665</v>
      </c>
      <c r="J1754" s="140">
        <v>2.038892058511963</v>
      </c>
      <c r="K1754" s="140">
        <v>1.289609334414094</v>
      </c>
    </row>
    <row r="1755" spans="8:8" ht="14.4">
      <c r="A1755" s="53">
        <v>42816.0</v>
      </c>
      <c r="B1755" s="140">
        <v>0.9858424854076894</v>
      </c>
      <c r="C1755" s="140">
        <v>1.582862923659517</v>
      </c>
      <c r="D1755" s="140">
        <v>1.393958806362738</v>
      </c>
      <c r="E1755" s="140">
        <v>2.046462404579511</v>
      </c>
      <c r="F1755" s="140">
        <v>1.446259369245261</v>
      </c>
      <c r="G1755" s="140">
        <v>1.600195539579164</v>
      </c>
      <c r="H1755" s="140">
        <v>1.801719425777801</v>
      </c>
      <c r="I1755" s="140">
        <v>2.214510623108803</v>
      </c>
      <c r="J1755" s="140">
        <v>2.029680543257225</v>
      </c>
      <c r="K1755" s="140">
        <v>1.273034186636491</v>
      </c>
    </row>
    <row r="1756" spans="8:8" ht="14.4">
      <c r="A1756" s="53">
        <v>42817.0</v>
      </c>
      <c r="B1756" s="140">
        <v>0.9859798424903369</v>
      </c>
      <c r="C1756" s="140">
        <v>1.585074215783244</v>
      </c>
      <c r="D1756" s="140">
        <v>1.389517497659003</v>
      </c>
      <c r="E1756" s="140">
        <v>2.057970343297979</v>
      </c>
      <c r="F1756" s="140">
        <v>1.44651524066654</v>
      </c>
      <c r="G1756" s="140">
        <v>1.600747015382116</v>
      </c>
      <c r="H1756" s="140">
        <v>1.804040383871463</v>
      </c>
      <c r="I1756" s="140">
        <v>2.213830218169093</v>
      </c>
      <c r="J1756" s="140">
        <v>2.035486205956982</v>
      </c>
      <c r="K1756" s="140">
        <v>1.279810078150459</v>
      </c>
    </row>
    <row r="1757" spans="8:8" ht="14.4">
      <c r="A1757" s="53">
        <v>42818.0</v>
      </c>
      <c r="B1757" s="140">
        <v>0.9872039612161202</v>
      </c>
      <c r="C1757" s="140">
        <v>1.598063423947039</v>
      </c>
      <c r="D1757" s="140">
        <v>1.393893620144041</v>
      </c>
      <c r="E1757" s="140">
        <v>2.064904825741454</v>
      </c>
      <c r="F1757" s="140">
        <v>1.464779010265104</v>
      </c>
      <c r="G1757" s="140">
        <v>1.603835021828586</v>
      </c>
      <c r="H1757" s="140">
        <v>1.809408619587012</v>
      </c>
      <c r="I1757" s="140">
        <v>2.21615943462737</v>
      </c>
      <c r="J1757" s="140">
        <v>2.04727094241029</v>
      </c>
      <c r="K1757" s="140">
        <v>1.288128480296115</v>
      </c>
    </row>
    <row r="1758" spans="8:8" ht="14.4">
      <c r="A1758" s="53">
        <v>42821.0</v>
      </c>
      <c r="B1758" s="140">
        <v>0.9845603455589464</v>
      </c>
      <c r="C1758" s="140">
        <v>1.596222860610354</v>
      </c>
      <c r="D1758" s="140">
        <v>1.393626921859773</v>
      </c>
      <c r="E1758" s="140">
        <v>2.074606275754215</v>
      </c>
      <c r="F1758" s="140">
        <v>1.459640285570206</v>
      </c>
      <c r="G1758" s="140">
        <v>1.596256835151213</v>
      </c>
      <c r="H1758" s="140">
        <v>1.796147263447868</v>
      </c>
      <c r="I1758" s="140">
        <v>2.203506952738747</v>
      </c>
      <c r="J1758" s="140">
        <v>2.033952276593074</v>
      </c>
      <c r="K1758" s="140">
        <v>1.292942313663455</v>
      </c>
    </row>
    <row r="1759" spans="8:8" ht="14.4">
      <c r="A1759" s="53">
        <v>42822.0</v>
      </c>
      <c r="B1759" s="140">
        <v>0.9833204157009113</v>
      </c>
      <c r="C1759" s="140">
        <v>1.592783816454186</v>
      </c>
      <c r="D1759" s="140">
        <v>1.387199414961131</v>
      </c>
      <c r="E1759" s="140">
        <v>2.064748854924799</v>
      </c>
      <c r="F1759" s="140">
        <v>1.454154150814904</v>
      </c>
      <c r="G1759" s="140">
        <v>1.594799994841983</v>
      </c>
      <c r="H1759" s="140">
        <v>1.791111161062606</v>
      </c>
      <c r="I1759" s="140">
        <v>2.20277901070166</v>
      </c>
      <c r="J1759" s="140">
        <v>2.031016151055375</v>
      </c>
      <c r="K1759" s="140">
        <v>1.287941269123442</v>
      </c>
    </row>
    <row r="1760" spans="8:8" ht="14.4">
      <c r="A1760" s="53">
        <v>42823.0</v>
      </c>
      <c r="B1760" s="140">
        <v>0.9804054513846416</v>
      </c>
      <c r="C1760" s="140">
        <v>1.587494673152451</v>
      </c>
      <c r="D1760" s="140">
        <v>1.383779051037646</v>
      </c>
      <c r="E1760" s="140">
        <v>2.055259785494274</v>
      </c>
      <c r="F1760" s="140">
        <v>1.459628191152984</v>
      </c>
      <c r="G1760" s="140">
        <v>1.584636620111197</v>
      </c>
      <c r="H1760" s="140">
        <v>1.785448549514662</v>
      </c>
      <c r="I1760" s="140">
        <v>2.186664958702708</v>
      </c>
      <c r="J1760" s="140">
        <v>2.014745242017081</v>
      </c>
      <c r="K1760" s="140">
        <v>1.282351853572557</v>
      </c>
    </row>
    <row r="1761" spans="8:8" ht="14.4">
      <c r="A1761" s="53">
        <v>42824.0</v>
      </c>
      <c r="B1761" s="140">
        <v>0.9640367615279762</v>
      </c>
      <c r="C1761" s="140">
        <v>1.558143655726049</v>
      </c>
      <c r="D1761" s="140">
        <v>1.358121339074411</v>
      </c>
      <c r="E1761" s="140">
        <v>2.008041661022219</v>
      </c>
      <c r="F1761" s="140">
        <v>1.44328530346261</v>
      </c>
      <c r="G1761" s="140">
        <v>1.559903205273242</v>
      </c>
      <c r="H1761" s="140">
        <v>1.758398911929136</v>
      </c>
      <c r="I1761" s="140">
        <v>2.154349933554458</v>
      </c>
      <c r="J1761" s="140">
        <v>1.971628218042661</v>
      </c>
      <c r="K1761" s="140">
        <v>1.280776764554564</v>
      </c>
    </row>
    <row r="1762" spans="8:8" ht="14.4">
      <c r="A1762" s="53">
        <v>42825.0</v>
      </c>
      <c r="B1762" s="140">
        <v>0.9689801588689227</v>
      </c>
      <c r="C1762" s="140">
        <v>1.563559710823461</v>
      </c>
      <c r="D1762" s="140">
        <v>1.360090249100499</v>
      </c>
      <c r="E1762" s="140">
        <v>2.046626843748836</v>
      </c>
      <c r="F1762" s="140">
        <v>1.435589563298634</v>
      </c>
      <c r="G1762" s="140">
        <v>1.562372928110545</v>
      </c>
      <c r="H1762" s="140">
        <v>1.767872133194762</v>
      </c>
      <c r="I1762" s="140">
        <v>2.171387953363062</v>
      </c>
      <c r="J1762" s="140">
        <v>1.982440975841725</v>
      </c>
      <c r="K1762" s="140">
        <v>1.288777165266067</v>
      </c>
    </row>
    <row r="1763" spans="8:8" ht="14.4">
      <c r="A1763" s="53">
        <v>42830.0</v>
      </c>
      <c r="B1763" s="140">
        <v>0.9911583380837278</v>
      </c>
      <c r="C1763" s="140">
        <v>1.596777930244798</v>
      </c>
      <c r="D1763" s="140">
        <v>1.381824176722409</v>
      </c>
      <c r="E1763" s="140">
        <v>2.072275956914925</v>
      </c>
      <c r="F1763" s="140">
        <v>1.474590777904006</v>
      </c>
      <c r="G1763" s="140">
        <v>1.596522638377194</v>
      </c>
      <c r="H1763" s="140">
        <v>1.787576673585886</v>
      </c>
      <c r="I1763" s="140">
        <v>2.195982100624578</v>
      </c>
      <c r="J1763" s="140">
        <v>2.019585619474117</v>
      </c>
      <c r="K1763" s="140">
        <v>1.29928600868427</v>
      </c>
    </row>
    <row r="1764" spans="8:8" ht="14.4">
      <c r="A1764" s="53">
        <v>42831.0</v>
      </c>
      <c r="B1764" s="140">
        <v>0.9942510460955617</v>
      </c>
      <c r="C1764" s="140">
        <v>1.602787754100273</v>
      </c>
      <c r="D1764" s="140">
        <v>1.388455543147463</v>
      </c>
      <c r="E1764" s="140">
        <v>2.067780118293621</v>
      </c>
      <c r="F1764" s="140">
        <v>1.495471232012273</v>
      </c>
      <c r="G1764" s="140">
        <v>1.603274674653121</v>
      </c>
      <c r="H1764" s="140">
        <v>1.792125942830088</v>
      </c>
      <c r="I1764" s="140">
        <v>2.19735577354687</v>
      </c>
      <c r="J1764" s="140">
        <v>2.020335157655002</v>
      </c>
      <c r="K1764" s="140">
        <v>1.29495627687856</v>
      </c>
    </row>
    <row r="1765" spans="8:8" ht="14.4">
      <c r="A1765" s="53">
        <v>42832.0</v>
      </c>
      <c r="B1765" s="140">
        <v>0.9964490262647208</v>
      </c>
      <c r="C1765" s="140">
        <v>1.601430632620171</v>
      </c>
      <c r="D1765" s="140">
        <v>1.388402143985962</v>
      </c>
      <c r="E1765" s="140">
        <v>2.094248201434112</v>
      </c>
      <c r="F1765" s="140">
        <v>1.502652373151617</v>
      </c>
      <c r="G1765" s="140">
        <v>1.609901106594526</v>
      </c>
      <c r="H1765" s="140">
        <v>1.788907013574225</v>
      </c>
      <c r="I1765" s="140">
        <v>2.194435270269411</v>
      </c>
      <c r="J1765" s="140">
        <v>2.023450776439298</v>
      </c>
      <c r="K1765" s="140">
        <v>1.294011661251369</v>
      </c>
    </row>
    <row r="1766" spans="8:8" ht="14.4">
      <c r="A1766" s="53">
        <v>42835.0</v>
      </c>
      <c r="B1766" s="140">
        <v>0.990592985904045</v>
      </c>
      <c r="C1766" s="140">
        <v>1.590933254508319</v>
      </c>
      <c r="D1766" s="140">
        <v>1.380320818096517</v>
      </c>
      <c r="E1766" s="140">
        <v>2.095640143933579</v>
      </c>
      <c r="F1766" s="140">
        <v>1.513503406620741</v>
      </c>
      <c r="G1766" s="140">
        <v>1.628333006227738</v>
      </c>
      <c r="H1766" s="140">
        <v>1.768344346661008</v>
      </c>
      <c r="I1766" s="140">
        <v>2.170760437029207</v>
      </c>
      <c r="J1766" s="140">
        <v>1.997529471639683</v>
      </c>
      <c r="K1766" s="140">
        <v>1.285892280651109</v>
      </c>
    </row>
    <row r="1767" spans="8:8" ht="14.4">
      <c r="A1767" s="53">
        <v>42836.0</v>
      </c>
      <c r="B1767" s="140">
        <v>0.995352814463893</v>
      </c>
      <c r="C1767" s="140">
        <v>1.608198580955643</v>
      </c>
      <c r="D1767" s="140">
        <v>1.387569994463465</v>
      </c>
      <c r="E1767" s="140">
        <v>2.199592572355334</v>
      </c>
      <c r="F1767" s="140">
        <v>1.536400804488434</v>
      </c>
      <c r="G1767" s="140">
        <v>1.657049282265091</v>
      </c>
      <c r="H1767" s="140">
        <v>1.76615627844502</v>
      </c>
      <c r="I1767" s="140">
        <v>2.165675851758405</v>
      </c>
      <c r="J1767" s="140">
        <v>2.004291061789246</v>
      </c>
      <c r="K1767" s="140">
        <v>1.28401538967393</v>
      </c>
    </row>
    <row r="1768" spans="8:8" ht="14.4">
      <c r="A1768" s="53">
        <v>42837.0</v>
      </c>
      <c r="B1768" s="140">
        <v>0.9882552251976368</v>
      </c>
      <c r="C1768" s="140">
        <v>1.590367380598451</v>
      </c>
      <c r="D1768" s="140">
        <v>1.379065343355774</v>
      </c>
      <c r="E1768" s="140">
        <v>2.174376873048762</v>
      </c>
      <c r="F1768" s="140">
        <v>1.523746550932605</v>
      </c>
      <c r="G1768" s="140">
        <v>1.658156143814267</v>
      </c>
      <c r="H1768" s="140">
        <v>1.763172539677927</v>
      </c>
      <c r="I1768" s="140">
        <v>2.159475473217623</v>
      </c>
      <c r="J1768" s="140">
        <v>1.983973246997656</v>
      </c>
      <c r="K1768" s="140">
        <v>1.283105775347376</v>
      </c>
    </row>
    <row r="1769" spans="8:8" ht="14.4">
      <c r="A1769" s="53">
        <v>42838.0</v>
      </c>
      <c r="B1769" s="140">
        <v>0.9936990915170146</v>
      </c>
      <c r="C1769" s="140">
        <v>1.590674995487239</v>
      </c>
      <c r="D1769" s="140">
        <v>1.387837132238078</v>
      </c>
      <c r="E1769" s="140">
        <v>2.157227891373436</v>
      </c>
      <c r="F1769" s="140">
        <v>1.536131421689848</v>
      </c>
      <c r="G1769" s="140">
        <v>1.669628578486194</v>
      </c>
      <c r="H1769" s="140">
        <v>1.77193966490522</v>
      </c>
      <c r="I1769" s="140">
        <v>2.173039479248074</v>
      </c>
      <c r="J1769" s="140">
        <v>1.987486351876295</v>
      </c>
      <c r="K1769" s="140">
        <v>1.277451652246069</v>
      </c>
    </row>
    <row r="1770" spans="8:8" ht="14.4">
      <c r="A1770" s="53">
        <v>42839.0</v>
      </c>
      <c r="B1770" s="140">
        <v>0.9841224377901278</v>
      </c>
      <c r="C1770" s="140">
        <v>1.571364549470905</v>
      </c>
      <c r="D1770" s="140">
        <v>1.369368691571284</v>
      </c>
      <c r="E1770" s="140">
        <v>2.138021837504169</v>
      </c>
      <c r="F1770" s="140">
        <v>1.512979475233925</v>
      </c>
      <c r="G1770" s="140">
        <v>1.643049495204005</v>
      </c>
      <c r="H1770" s="140">
        <v>1.74864596074197</v>
      </c>
      <c r="I1770" s="140">
        <v>2.157775665520302</v>
      </c>
      <c r="J1770" s="140">
        <v>1.962305232797028</v>
      </c>
      <c r="K1770" s="140">
        <v>1.268010784306312</v>
      </c>
    </row>
    <row r="1771" spans="8:8" ht="14.4">
      <c r="A1771" s="53">
        <v>42842.0</v>
      </c>
      <c r="B1771" s="140">
        <v>0.9722593610787321</v>
      </c>
      <c r="C1771" s="140">
        <v>1.5485486117714</v>
      </c>
      <c r="D1771" s="140">
        <v>1.354303665390894</v>
      </c>
      <c r="E1771" s="140">
        <v>2.076320728205632</v>
      </c>
      <c r="F1771" s="140">
        <v>1.497669631105401</v>
      </c>
      <c r="G1771" s="140">
        <v>1.613308819699695</v>
      </c>
      <c r="H1771" s="140">
        <v>1.741452473152038</v>
      </c>
      <c r="I1771" s="140">
        <v>2.146985116110984</v>
      </c>
      <c r="J1771" s="140">
        <v>1.943971266556737</v>
      </c>
      <c r="K1771" s="140">
        <v>1.267903210782731</v>
      </c>
    </row>
    <row r="1772" spans="8:8" ht="14.4">
      <c r="A1772" s="53">
        <v>42843.0</v>
      </c>
      <c r="B1772" s="140">
        <v>0.9631253185719068</v>
      </c>
      <c r="C1772" s="140">
        <v>1.53516033312788</v>
      </c>
      <c r="D1772" s="140">
        <v>1.344390183025792</v>
      </c>
      <c r="E1772" s="140">
        <v>2.058439918611969</v>
      </c>
      <c r="F1772" s="140">
        <v>1.486461565703222</v>
      </c>
      <c r="G1772" s="140">
        <v>1.601326022990242</v>
      </c>
      <c r="H1772" s="140">
        <v>1.745384378583615</v>
      </c>
      <c r="I1772" s="140">
        <v>2.149178800870822</v>
      </c>
      <c r="J1772" s="140">
        <v>1.926988552961289</v>
      </c>
      <c r="K1772" s="140">
        <v>1.250354632648176</v>
      </c>
    </row>
    <row r="1773" spans="8:8" ht="14.4">
      <c r="A1773" s="53">
        <v>42844.0</v>
      </c>
      <c r="B1773" s="140">
        <v>0.9467568758272223</v>
      </c>
      <c r="C1773" s="140">
        <v>1.518402581582774</v>
      </c>
      <c r="D1773" s="140">
        <v>1.330059100846669</v>
      </c>
      <c r="E1773" s="140">
        <v>2.018655715912898</v>
      </c>
      <c r="F1773" s="140">
        <v>1.474125217158348</v>
      </c>
      <c r="G1773" s="140">
        <v>1.588591979926578</v>
      </c>
      <c r="H1773" s="140">
        <v>1.734350130930353</v>
      </c>
      <c r="I1773" s="140">
        <v>2.136626627960424</v>
      </c>
      <c r="J1773" s="140">
        <v>1.914424916259108</v>
      </c>
      <c r="K1773" s="140">
        <v>1.24155016444645</v>
      </c>
    </row>
    <row r="1774" spans="8:8" ht="14.4">
      <c r="A1774" s="53">
        <v>42845.0</v>
      </c>
      <c r="B1774" s="140">
        <v>0.9410921215455793</v>
      </c>
      <c r="C1774" s="140">
        <v>1.515430223543512</v>
      </c>
      <c r="D1774" s="140">
        <v>1.325805994461138</v>
      </c>
      <c r="E1774" s="140">
        <v>2.016340209221426</v>
      </c>
      <c r="F1774" s="140">
        <v>1.47076014961416</v>
      </c>
      <c r="G1774" s="140">
        <v>1.580161786185208</v>
      </c>
      <c r="H1774" s="140">
        <v>1.74392984123534</v>
      </c>
      <c r="I1774" s="140">
        <v>2.166180171315423</v>
      </c>
      <c r="J1774" s="140">
        <v>1.919236066528463</v>
      </c>
      <c r="K1774" s="140">
        <v>1.238268718973274</v>
      </c>
    </row>
    <row r="1775" spans="8:8" ht="14.4">
      <c r="A1775" s="53">
        <v>42846.0</v>
      </c>
      <c r="B1775" s="140">
        <v>0.9383120819301021</v>
      </c>
      <c r="C1775" s="140">
        <v>1.511758586830091</v>
      </c>
      <c r="D1775" s="140">
        <v>1.318250661241692</v>
      </c>
      <c r="E1775" s="140">
        <v>1.994928858547514</v>
      </c>
      <c r="F1775" s="140">
        <v>1.460097504513427</v>
      </c>
      <c r="G1775" s="140">
        <v>1.574123505238839</v>
      </c>
      <c r="H1775" s="140">
        <v>1.733619096625121</v>
      </c>
      <c r="I1775" s="140">
        <v>2.16031185522877</v>
      </c>
      <c r="J1775" s="140">
        <v>1.911853169209873</v>
      </c>
      <c r="K1775" s="140">
        <v>1.250966702368384</v>
      </c>
    </row>
    <row r="1776" spans="8:8" ht="14.4">
      <c r="A1776" s="53">
        <v>42849.0</v>
      </c>
      <c r="B1776" s="140">
        <v>0.9124022692074351</v>
      </c>
      <c r="C1776" s="140">
        <v>1.471194501772196</v>
      </c>
      <c r="D1776" s="140">
        <v>1.280558633790285</v>
      </c>
      <c r="E1776" s="140">
        <v>1.929686104517536</v>
      </c>
      <c r="F1776" s="140">
        <v>1.414189397375937</v>
      </c>
      <c r="G1776" s="140">
        <v>1.540076622207083</v>
      </c>
      <c r="H1776" s="140">
        <v>1.697883200214841</v>
      </c>
      <c r="I1776" s="140">
        <v>2.125880265136564</v>
      </c>
      <c r="J1776" s="140">
        <v>1.876178417250554</v>
      </c>
      <c r="K1776" s="140">
        <v>1.251907752267739</v>
      </c>
    </row>
    <row r="1777" spans="8:8" ht="14.4">
      <c r="A1777" s="53">
        <v>42850.0</v>
      </c>
      <c r="B1777" s="140">
        <v>0.9143136741270879</v>
      </c>
      <c r="C1777" s="140">
        <v>1.476462423228344</v>
      </c>
      <c r="D1777" s="140">
        <v>1.284168525706447</v>
      </c>
      <c r="E1777" s="140">
        <v>1.951050328295303</v>
      </c>
      <c r="F1777" s="140">
        <v>1.414217499540721</v>
      </c>
      <c r="G1777" s="140">
        <v>1.543248777160792</v>
      </c>
      <c r="H1777" s="140">
        <v>1.71623710988639</v>
      </c>
      <c r="I1777" s="140">
        <v>2.127137697842131</v>
      </c>
      <c r="J1777" s="140">
        <v>1.883736574779713</v>
      </c>
      <c r="K1777" s="140">
        <v>1.251809843683256</v>
      </c>
    </row>
    <row r="1778" spans="8:8" ht="14.4">
      <c r="A1778" s="53">
        <v>42851.0</v>
      </c>
      <c r="B1778" s="140">
        <v>0.9175752449582022</v>
      </c>
      <c r="C1778" s="140">
        <v>1.482583647823541</v>
      </c>
      <c r="D1778" s="140">
        <v>1.285910019854525</v>
      </c>
      <c r="E1778" s="140">
        <v>1.925388391404895</v>
      </c>
      <c r="F1778" s="140">
        <v>1.420516040319579</v>
      </c>
      <c r="G1778" s="140">
        <v>1.547119062017845</v>
      </c>
      <c r="H1778" s="140">
        <v>1.714504469299888</v>
      </c>
      <c r="I1778" s="140">
        <v>2.127106099206376</v>
      </c>
      <c r="J1778" s="140">
        <v>1.890224871655242</v>
      </c>
      <c r="K1778" s="140">
        <v>1.255300879850217</v>
      </c>
    </row>
    <row r="1779" spans="8:8" ht="14.4">
      <c r="A1779" s="53">
        <v>42852.0</v>
      </c>
      <c r="B1779" s="140">
        <v>0.9208227241024729</v>
      </c>
      <c r="C1779" s="140">
        <v>1.486508528092555</v>
      </c>
      <c r="D1779" s="140">
        <v>1.290090735558338</v>
      </c>
      <c r="E1779" s="140">
        <v>1.910517119814384</v>
      </c>
      <c r="F1779" s="140">
        <v>1.427859016251925</v>
      </c>
      <c r="G1779" s="140">
        <v>1.529635684571044</v>
      </c>
      <c r="H1779" s="140">
        <v>1.715492900627589</v>
      </c>
      <c r="I1779" s="140">
        <v>2.132492489490388</v>
      </c>
      <c r="J1779" s="140">
        <v>1.904987753706275</v>
      </c>
      <c r="K1779" s="140">
        <v>1.260316511177791</v>
      </c>
    </row>
    <row r="1780" spans="8:8" ht="14.4">
      <c r="A1780" s="53">
        <v>42853.0</v>
      </c>
      <c r="B1780" s="140">
        <v>0.9281526219884795</v>
      </c>
      <c r="C1780" s="140">
        <v>1.490935244009028</v>
      </c>
      <c r="D1780" s="140">
        <v>1.294509963703962</v>
      </c>
      <c r="E1780" s="140">
        <v>1.920199720831298</v>
      </c>
      <c r="F1780" s="140">
        <v>1.433979559703501</v>
      </c>
      <c r="G1780" s="140">
        <v>1.539356981119611</v>
      </c>
      <c r="H1780" s="140">
        <v>1.706166859885157</v>
      </c>
      <c r="I1780" s="140">
        <v>2.125426084008311</v>
      </c>
      <c r="J1780" s="140">
        <v>1.910909056178623</v>
      </c>
      <c r="K1780" s="140">
        <v>1.261414814965186</v>
      </c>
    </row>
    <row r="1781" spans="8:8" ht="14.4">
      <c r="A1781" s="53">
        <v>42857.0</v>
      </c>
      <c r="B1781" s="140">
        <v>0.9293083335334531</v>
      </c>
      <c r="C1781" s="140">
        <v>1.490641417722758</v>
      </c>
      <c r="D1781" s="140">
        <v>1.292809878038211</v>
      </c>
      <c r="E1781" s="140">
        <v>1.902826764877783</v>
      </c>
      <c r="F1781" s="140">
        <v>1.440902051689772</v>
      </c>
      <c r="G1781" s="140">
        <v>1.530113935694617</v>
      </c>
      <c r="H1781" s="140">
        <v>1.710984705094871</v>
      </c>
      <c r="I1781" s="140">
        <v>2.12192686849207</v>
      </c>
      <c r="J1781" s="140">
        <v>1.907873859468519</v>
      </c>
      <c r="K1781" s="140">
        <v>1.251627496427544</v>
      </c>
    </row>
    <row r="1782" spans="8:8" ht="14.4">
      <c r="A1782" s="53">
        <v>42858.0</v>
      </c>
      <c r="B1782" s="140">
        <v>0.9257261269346851</v>
      </c>
      <c r="C1782" s="140">
        <v>1.487994416400106</v>
      </c>
      <c r="D1782" s="140">
        <v>1.286024552484521</v>
      </c>
      <c r="E1782" s="140">
        <v>1.913011329988634</v>
      </c>
      <c r="F1782" s="140">
        <v>1.43168399342411</v>
      </c>
      <c r="G1782" s="140">
        <v>1.518629128491789</v>
      </c>
      <c r="H1782" s="140">
        <v>1.710020148110401</v>
      </c>
      <c r="I1782" s="140">
        <v>2.118178713216031</v>
      </c>
      <c r="J1782" s="140">
        <v>1.906718654751303</v>
      </c>
      <c r="K1782" s="140">
        <v>1.245576007773309</v>
      </c>
    </row>
    <row r="1783" spans="8:8" ht="14.4">
      <c r="A1783" s="53">
        <v>42859.0</v>
      </c>
      <c r="B1783" s="140">
        <v>0.9189016569088906</v>
      </c>
      <c r="C1783" s="140">
        <v>1.484614817257335</v>
      </c>
      <c r="D1783" s="140">
        <v>1.285962849751849</v>
      </c>
      <c r="E1783" s="140">
        <v>1.873437763314383</v>
      </c>
      <c r="F1783" s="140">
        <v>1.436416963074999</v>
      </c>
      <c r="G1783" s="140">
        <v>1.51644589708872</v>
      </c>
      <c r="H1783" s="140">
        <v>1.703634569418378</v>
      </c>
      <c r="I1783" s="140">
        <v>2.113542377894861</v>
      </c>
      <c r="J1783" s="140">
        <v>1.905053229184029</v>
      </c>
      <c r="K1783" s="140">
        <v>1.239071572787132</v>
      </c>
    </row>
    <row r="1784" spans="8:8" ht="14.4">
      <c r="A1784" s="53">
        <v>42860.0</v>
      </c>
      <c r="B1784" s="140">
        <v>0.906408471614512</v>
      </c>
      <c r="C1784" s="140">
        <v>1.465531034829098</v>
      </c>
      <c r="D1784" s="140">
        <v>1.27321355791822</v>
      </c>
      <c r="E1784" s="140">
        <v>1.814053351243652</v>
      </c>
      <c r="F1784" s="140">
        <v>1.419694674608965</v>
      </c>
      <c r="G1784" s="140">
        <v>1.50336899969034</v>
      </c>
      <c r="H1784" s="140">
        <v>1.695263923960082</v>
      </c>
      <c r="I1784" s="140">
        <v>2.097374213169012</v>
      </c>
      <c r="J1784" s="140">
        <v>1.885458490407705</v>
      </c>
      <c r="K1784" s="140">
        <v>1.231561938261787</v>
      </c>
    </row>
    <row r="1785" spans="8:8" ht="14.4">
      <c r="A1785" s="53">
        <v>42863.0</v>
      </c>
      <c r="B1785" s="140">
        <v>0.893942054919879</v>
      </c>
      <c r="C1785" s="140">
        <v>1.437421637068536</v>
      </c>
      <c r="D1785" s="140">
        <v>1.247701738155438</v>
      </c>
      <c r="E1785" s="140">
        <v>1.736345811156303</v>
      </c>
      <c r="F1785" s="140">
        <v>1.390580754993535</v>
      </c>
      <c r="G1785" s="140">
        <v>1.476880392320144</v>
      </c>
      <c r="H1785" s="140">
        <v>1.666489312875975</v>
      </c>
      <c r="I1785" s="140">
        <v>2.072039807708696</v>
      </c>
      <c r="J1785" s="140">
        <v>1.861025830975674</v>
      </c>
      <c r="K1785" s="140">
        <v>1.234393179669728</v>
      </c>
    </row>
    <row r="1786" spans="8:8" ht="14.4">
      <c r="A1786" s="53">
        <v>42864.0</v>
      </c>
      <c r="B1786" s="140">
        <v>0.8982518199591091</v>
      </c>
      <c r="C1786" s="140">
        <v>1.440955443577421</v>
      </c>
      <c r="D1786" s="140">
        <v>1.244909770414295</v>
      </c>
      <c r="E1786" s="140">
        <v>1.753376475390398</v>
      </c>
      <c r="F1786" s="140">
        <v>1.395483587012962</v>
      </c>
      <c r="G1786" s="140">
        <v>1.478705587964161</v>
      </c>
      <c r="H1786" s="140">
        <v>1.664598796658945</v>
      </c>
      <c r="I1786" s="140">
        <v>2.06921298538678</v>
      </c>
      <c r="J1786" s="140">
        <v>1.87754640482465</v>
      </c>
      <c r="K1786" s="140">
        <v>1.233381043279509</v>
      </c>
    </row>
    <row r="1787" spans="8:8" ht="14.4">
      <c r="A1787" s="53">
        <v>42865.0</v>
      </c>
      <c r="B1787" s="140">
        <v>0.8820150793899989</v>
      </c>
      <c r="C1787" s="140">
        <v>1.41716318518975</v>
      </c>
      <c r="D1787" s="140">
        <v>1.214322169748408</v>
      </c>
      <c r="E1787" s="140">
        <v>1.688339262411461</v>
      </c>
      <c r="F1787" s="140">
        <v>1.3648913990091</v>
      </c>
      <c r="G1787" s="140">
        <v>1.456338002228905</v>
      </c>
      <c r="H1787" s="140">
        <v>1.649047986096375</v>
      </c>
      <c r="I1787" s="140">
        <v>2.047299841399071</v>
      </c>
      <c r="J1787" s="140">
        <v>1.857009265689544</v>
      </c>
      <c r="K1787" s="140">
        <v>1.240393056050108</v>
      </c>
    </row>
    <row r="1788" spans="8:8" ht="14.4">
      <c r="A1788" s="53">
        <v>42866.0</v>
      </c>
      <c r="B1788" s="140">
        <v>0.8778852577027266</v>
      </c>
      <c r="C1788" s="140">
        <v>1.41392012940682</v>
      </c>
      <c r="D1788" s="140">
        <v>1.2107921841577</v>
      </c>
      <c r="E1788" s="140">
        <v>1.685738495765622</v>
      </c>
      <c r="F1788" s="140">
        <v>1.372392022108144</v>
      </c>
      <c r="G1788" s="140">
        <v>1.459399280156898</v>
      </c>
      <c r="H1788" s="140">
        <v>1.651224803978528</v>
      </c>
      <c r="I1788" s="140">
        <v>2.045619037760716</v>
      </c>
      <c r="J1788" s="140">
        <v>1.84566145266684</v>
      </c>
      <c r="K1788" s="140">
        <v>1.246102010636883</v>
      </c>
    </row>
    <row r="1789" spans="8:8" ht="14.4">
      <c r="A1789" s="53">
        <v>42867.0</v>
      </c>
      <c r="B1789" s="140">
        <v>0.8772438705251829</v>
      </c>
      <c r="C1789" s="140">
        <v>1.414451836935006</v>
      </c>
      <c r="D1789" s="140">
        <v>1.206289689290305</v>
      </c>
      <c r="E1789" s="140">
        <v>1.671265688633258</v>
      </c>
      <c r="F1789" s="140">
        <v>1.376934146455957</v>
      </c>
      <c r="G1789" s="140">
        <v>1.465398196014884</v>
      </c>
      <c r="H1789" s="140">
        <v>1.652388483357203</v>
      </c>
      <c r="I1789" s="140">
        <v>2.053428394394735</v>
      </c>
      <c r="J1789" s="140">
        <v>1.838613388641791</v>
      </c>
      <c r="K1789" s="140">
        <v>1.27360776460536</v>
      </c>
    </row>
    <row r="1790" spans="8:8" ht="14.4">
      <c r="A1790" s="53">
        <v>42870.0</v>
      </c>
      <c r="B1790" s="140">
        <v>0.87873428148848</v>
      </c>
      <c r="C1790" s="140">
        <v>1.418360942004653</v>
      </c>
      <c r="D1790" s="140">
        <v>1.204946458947779</v>
      </c>
      <c r="E1790" s="140">
        <v>1.671797109423818</v>
      </c>
      <c r="F1790" s="140">
        <v>1.37665962563856</v>
      </c>
      <c r="G1790" s="140">
        <v>1.472061733806128</v>
      </c>
      <c r="H1790" s="140">
        <v>1.660154161489677</v>
      </c>
      <c r="I1790" s="140">
        <v>2.070312237786331</v>
      </c>
      <c r="J1790" s="140">
        <v>1.857891033418719</v>
      </c>
      <c r="K1790" s="140">
        <v>1.275101781241246</v>
      </c>
    </row>
    <row r="1791" spans="8:8" ht="14.4">
      <c r="A1791" s="53">
        <v>42871.0</v>
      </c>
      <c r="B1791" s="140">
        <v>0.89615701330545</v>
      </c>
      <c r="C1791" s="140">
        <v>1.444274122449081</v>
      </c>
      <c r="D1791" s="140">
        <v>1.224514846516635</v>
      </c>
      <c r="E1791" s="140">
        <v>1.699029782532793</v>
      </c>
      <c r="F1791" s="140">
        <v>1.401156210461628</v>
      </c>
      <c r="G1791" s="140">
        <v>1.488268116141503</v>
      </c>
      <c r="H1791" s="140">
        <v>1.686318320827684</v>
      </c>
      <c r="I1791" s="140">
        <v>2.106244249139488</v>
      </c>
      <c r="J1791" s="140">
        <v>1.903253531242872</v>
      </c>
      <c r="K1791" s="140">
        <v>1.273276047080456</v>
      </c>
    </row>
    <row r="1792" spans="8:8" ht="14.4">
      <c r="A1792" s="53">
        <v>42872.0</v>
      </c>
      <c r="B1792" s="140">
        <v>0.897535825124246</v>
      </c>
      <c r="C1792" s="140">
        <v>1.451985303329241</v>
      </c>
      <c r="D1792" s="140">
        <v>1.230193209071936</v>
      </c>
      <c r="E1792" s="140">
        <v>1.712475569167918</v>
      </c>
      <c r="F1792" s="140">
        <v>1.404432652098944</v>
      </c>
      <c r="G1792" s="140">
        <v>1.490844869099262</v>
      </c>
      <c r="H1792" s="140">
        <v>1.677938790528122</v>
      </c>
      <c r="I1792" s="140">
        <v>2.09968489990829</v>
      </c>
      <c r="J1792" s="140">
        <v>1.902683658235662</v>
      </c>
      <c r="K1792" s="140">
        <v>1.263740183572978</v>
      </c>
    </row>
    <row r="1793" spans="8:8" ht="14.4">
      <c r="A1793" s="53">
        <v>42873.0</v>
      </c>
      <c r="B1793" s="140">
        <v>0.8925006412736781</v>
      </c>
      <c r="C1793" s="140">
        <v>1.442720328969985</v>
      </c>
      <c r="D1793" s="140">
        <v>1.224646759843555</v>
      </c>
      <c r="E1793" s="140">
        <v>1.691832546613291</v>
      </c>
      <c r="F1793" s="140">
        <v>1.391324688653708</v>
      </c>
      <c r="G1793" s="140">
        <v>1.490496413196303</v>
      </c>
      <c r="H1793" s="140">
        <v>1.671098879520068</v>
      </c>
      <c r="I1793" s="140">
        <v>2.097466866907976</v>
      </c>
      <c r="J1793" s="140">
        <v>1.893821760320443</v>
      </c>
      <c r="K1793" s="140">
        <v>1.257030501322995</v>
      </c>
    </row>
    <row r="1794" spans="8:8" ht="14.4">
      <c r="A1794" s="53">
        <v>42874.0</v>
      </c>
      <c r="B1794" s="140">
        <v>0.8927047945301229</v>
      </c>
      <c r="C1794" s="140">
        <v>1.442324139205451</v>
      </c>
      <c r="D1794" s="140">
        <v>1.226595223442938</v>
      </c>
      <c r="E1794" s="140">
        <v>1.6842357168845</v>
      </c>
      <c r="F1794" s="140">
        <v>1.38919646524058</v>
      </c>
      <c r="G1794" s="140">
        <v>1.493384026374311</v>
      </c>
      <c r="H1794" s="140">
        <v>1.68220879136857</v>
      </c>
      <c r="I1794" s="140">
        <v>2.10025976889653</v>
      </c>
      <c r="J1794" s="140">
        <v>1.889153632878382</v>
      </c>
      <c r="K1794" s="140">
        <v>1.258247089275833</v>
      </c>
    </row>
    <row r="1795" spans="8:8" ht="14.4">
      <c r="A1795" s="53">
        <v>42877.0</v>
      </c>
      <c r="B1795" s="140">
        <v>0.8834214052899129</v>
      </c>
      <c r="C1795" s="140">
        <v>1.422874112231084</v>
      </c>
      <c r="D1795" s="140">
        <v>1.206016981337718</v>
      </c>
      <c r="E1795" s="140">
        <v>1.653610424943508</v>
      </c>
      <c r="F1795" s="140">
        <v>1.370548097139286</v>
      </c>
      <c r="G1795" s="140">
        <v>1.472157867580445</v>
      </c>
      <c r="H1795" s="140">
        <v>1.673145161268822</v>
      </c>
      <c r="I1795" s="140">
        <v>2.09223198811011</v>
      </c>
      <c r="J1795" s="140">
        <v>1.868842193015595</v>
      </c>
      <c r="K1795" s="140">
        <v>1.265734760418922</v>
      </c>
    </row>
    <row r="1796" spans="8:8" ht="14.4">
      <c r="A1796" s="53">
        <v>42878.0</v>
      </c>
      <c r="B1796" s="140">
        <v>0.865924293672145</v>
      </c>
      <c r="C1796" s="140">
        <v>1.390982885805793</v>
      </c>
      <c r="D1796" s="140">
        <v>1.179651217434838</v>
      </c>
      <c r="E1796" s="140">
        <v>1.585775347232028</v>
      </c>
      <c r="F1796" s="140">
        <v>1.34398958743074</v>
      </c>
      <c r="G1796" s="140">
        <v>1.460754941199374</v>
      </c>
      <c r="H1796" s="140">
        <v>1.659829123609999</v>
      </c>
      <c r="I1796" s="140">
        <v>2.072734151546509</v>
      </c>
      <c r="J1796" s="140">
        <v>1.827613368237683</v>
      </c>
      <c r="K1796" s="140">
        <v>1.282539173994027</v>
      </c>
    </row>
    <row r="1797" spans="8:8" ht="14.4">
      <c r="A1797" s="53">
        <v>42879.0</v>
      </c>
      <c r="B1797" s="140">
        <v>0.8688754194319782</v>
      </c>
      <c r="C1797" s="140">
        <v>1.398092649853947</v>
      </c>
      <c r="D1797" s="140">
        <v>1.183523898334979</v>
      </c>
      <c r="E1797" s="140">
        <v>1.598543662684701</v>
      </c>
      <c r="F1797" s="140">
        <v>1.35277960242563</v>
      </c>
      <c r="G1797" s="140">
        <v>1.460138594441871</v>
      </c>
      <c r="H1797" s="140">
        <v>1.65703684162521</v>
      </c>
      <c r="I1797" s="140">
        <v>2.078053369238302</v>
      </c>
      <c r="J1797" s="140">
        <v>1.839064177495728</v>
      </c>
      <c r="K1797" s="140">
        <v>1.282517208687409</v>
      </c>
    </row>
    <row r="1798" spans="8:8" ht="14.4">
      <c r="A1798" s="53">
        <v>42880.0</v>
      </c>
      <c r="B1798" s="140">
        <v>0.8783007704944632</v>
      </c>
      <c r="C1798" s="140">
        <v>1.408235164611111</v>
      </c>
      <c r="D1798" s="140">
        <v>1.191774247169261</v>
      </c>
      <c r="E1798" s="140">
        <v>1.618242477898284</v>
      </c>
      <c r="F1798" s="140">
        <v>1.363008884859721</v>
      </c>
      <c r="G1798" s="140">
        <v>1.497347464225811</v>
      </c>
      <c r="H1798" s="140">
        <v>1.663192591778882</v>
      </c>
      <c r="I1798" s="140">
        <v>2.082596512424154</v>
      </c>
      <c r="J1798" s="140">
        <v>1.848957941184542</v>
      </c>
      <c r="K1798" s="140">
        <v>1.33201810523823</v>
      </c>
    </row>
    <row r="1799" spans="8:8" ht="14.4">
      <c r="A1799" s="53">
        <v>42881.0</v>
      </c>
      <c r="B1799" s="140">
        <v>0.8754148512077874</v>
      </c>
      <c r="C1799" s="140">
        <v>1.409729492225654</v>
      </c>
      <c r="D1799" s="140">
        <v>1.196473550604424</v>
      </c>
      <c r="E1799" s="140">
        <v>1.614592357428474</v>
      </c>
      <c r="F1799" s="140">
        <v>1.36489620894207</v>
      </c>
      <c r="G1799" s="140">
        <v>1.492786586591007</v>
      </c>
      <c r="H1799" s="140">
        <v>1.667738259819475</v>
      </c>
      <c r="I1799" s="140">
        <v>2.081483084232127</v>
      </c>
      <c r="J1799" s="140">
        <v>1.839602484890478</v>
      </c>
      <c r="K1799" s="140">
        <v>1.328339380037541</v>
      </c>
    </row>
    <row r="1800" spans="8:8" ht="14.4">
      <c r="A1800" s="53">
        <v>42886.0</v>
      </c>
      <c r="B1800" s="140">
        <v>0.8722072262576147</v>
      </c>
      <c r="C1800" s="140">
        <v>1.408367799128316</v>
      </c>
      <c r="D1800" s="140">
        <v>1.19379110857126</v>
      </c>
      <c r="E1800" s="140">
        <v>1.613739252471087</v>
      </c>
      <c r="F1800" s="140">
        <v>1.367591457228442</v>
      </c>
      <c r="G1800" s="140">
        <v>1.507136691038459</v>
      </c>
      <c r="H1800" s="140">
        <v>1.670916441038003</v>
      </c>
      <c r="I1800" s="140">
        <v>2.079684723204695</v>
      </c>
      <c r="J1800" s="140">
        <v>1.835793845602915</v>
      </c>
      <c r="K1800" s="140">
        <v>1.332177180150118</v>
      </c>
    </row>
    <row r="1801" spans="8:8" ht="14.4">
      <c r="A1801" s="53">
        <v>42887.0</v>
      </c>
      <c r="B1801" s="140">
        <v>0.8547395440994066</v>
      </c>
      <c r="C1801" s="140">
        <v>1.3824509316427</v>
      </c>
      <c r="D1801" s="140">
        <v>1.170202738941472</v>
      </c>
      <c r="E1801" s="140">
        <v>1.573595534530092</v>
      </c>
      <c r="F1801" s="140">
        <v>1.347055754209969</v>
      </c>
      <c r="G1801" s="140">
        <v>1.49418634467653</v>
      </c>
      <c r="H1801" s="140">
        <v>1.65623386775718</v>
      </c>
      <c r="I1801" s="140">
        <v>2.069541546489068</v>
      </c>
      <c r="J1801" s="140">
        <v>1.80119305469012</v>
      </c>
      <c r="K1801" s="140">
        <v>1.338164151382353</v>
      </c>
    </row>
    <row r="1802" spans="8:8" ht="14.4">
      <c r="A1802" s="53">
        <v>42888.0</v>
      </c>
      <c r="B1802" s="140">
        <v>0.8606057860189363</v>
      </c>
      <c r="C1802" s="140">
        <v>1.394115737934453</v>
      </c>
      <c r="D1802" s="140">
        <v>1.182079794287773</v>
      </c>
      <c r="E1802" s="140">
        <v>1.601570833415244</v>
      </c>
      <c r="F1802" s="140">
        <v>1.358830083536092</v>
      </c>
      <c r="G1802" s="140">
        <v>1.504401793223225</v>
      </c>
      <c r="H1802" s="140">
        <v>1.658563411971608</v>
      </c>
      <c r="I1802" s="140">
        <v>2.072350107654477</v>
      </c>
      <c r="J1802" s="140">
        <v>1.817584825978303</v>
      </c>
      <c r="K1802" s="140">
        <v>1.326022485100097</v>
      </c>
    </row>
    <row r="1803" spans="8:8" ht="14.4">
      <c r="A1803" s="53">
        <v>42891.0</v>
      </c>
      <c r="B1803" s="140">
        <v>0.8663927417341768</v>
      </c>
      <c r="C1803" s="140">
        <v>1.399624811215103</v>
      </c>
      <c r="D1803" s="140">
        <v>1.191664761694471</v>
      </c>
      <c r="E1803" s="140">
        <v>1.616059867177455</v>
      </c>
      <c r="F1803" s="140">
        <v>1.364516711359207</v>
      </c>
      <c r="G1803" s="140">
        <v>1.507564605726621</v>
      </c>
      <c r="H1803" s="140">
        <v>1.662141086454461</v>
      </c>
      <c r="I1803" s="140">
        <v>2.070180867449173</v>
      </c>
      <c r="J1803" s="140">
        <v>1.832683004545372</v>
      </c>
      <c r="K1803" s="140">
        <v>1.312053580621046</v>
      </c>
    </row>
    <row r="1804" spans="8:8" ht="14.4">
      <c r="A1804" s="53">
        <v>42892.0</v>
      </c>
      <c r="B1804" s="140">
        <v>0.8692346098809746</v>
      </c>
      <c r="C1804" s="140">
        <v>1.407039103491815</v>
      </c>
      <c r="D1804" s="140">
        <v>1.194328022717983</v>
      </c>
      <c r="E1804" s="140">
        <v>1.636830097142686</v>
      </c>
      <c r="F1804" s="140">
        <v>1.366554007359887</v>
      </c>
      <c r="G1804" s="140">
        <v>1.515657502766968</v>
      </c>
      <c r="H1804" s="140">
        <v>1.682555974984163</v>
      </c>
      <c r="I1804" s="140">
        <v>2.081493434404458</v>
      </c>
      <c r="J1804" s="140">
        <v>1.842737318619608</v>
      </c>
      <c r="K1804" s="140">
        <v>1.318756287620507</v>
      </c>
    </row>
    <row r="1805" spans="8:8" ht="14.4">
      <c r="A1805" s="53">
        <v>42893.0</v>
      </c>
      <c r="B1805" s="140">
        <v>0.8847907489737696</v>
      </c>
      <c r="C1805" s="140">
        <v>1.431416501308597</v>
      </c>
      <c r="D1805" s="140">
        <v>1.214024071065181</v>
      </c>
      <c r="E1805" s="140">
        <v>1.660391971185954</v>
      </c>
      <c r="F1805" s="140">
        <v>1.390806174016881</v>
      </c>
      <c r="G1805" s="140">
        <v>1.537068530596129</v>
      </c>
      <c r="H1805" s="140">
        <v>1.712597198639501</v>
      </c>
      <c r="I1805" s="140">
        <v>2.116980172601128</v>
      </c>
      <c r="J1805" s="140">
        <v>1.883153686000838</v>
      </c>
      <c r="K1805" s="140">
        <v>1.33059783909404</v>
      </c>
    </row>
    <row r="1806" spans="8:8" ht="14.4">
      <c r="A1806" s="53">
        <v>42894.0</v>
      </c>
      <c r="B1806" s="140">
        <v>0.8833271352358628</v>
      </c>
      <c r="C1806" s="140">
        <v>1.433793658986981</v>
      </c>
      <c r="D1806" s="140">
        <v>1.212292792301127</v>
      </c>
      <c r="E1806" s="140">
        <v>1.654393747715725</v>
      </c>
      <c r="F1806" s="140">
        <v>1.395401570324618</v>
      </c>
      <c r="G1806" s="140">
        <v>1.539013788860448</v>
      </c>
      <c r="H1806" s="140">
        <v>1.733297770555282</v>
      </c>
      <c r="I1806" s="140">
        <v>2.130836670885363</v>
      </c>
      <c r="J1806" s="140">
        <v>1.885578279223706</v>
      </c>
      <c r="K1806" s="140">
        <v>1.339183325331055</v>
      </c>
    </row>
    <row r="1807" spans="8:8" ht="14.4">
      <c r="A1807" s="53">
        <v>42895.0</v>
      </c>
      <c r="B1807" s="140">
        <v>0.8830317302335168</v>
      </c>
      <c r="C1807" s="140">
        <v>1.437685333818443</v>
      </c>
      <c r="D1807" s="140">
        <v>1.22314241602504</v>
      </c>
      <c r="E1807" s="140">
        <v>1.657546840964375</v>
      </c>
      <c r="F1807" s="140">
        <v>1.400808254570092</v>
      </c>
      <c r="G1807" s="140">
        <v>1.540401355246547</v>
      </c>
      <c r="H1807" s="140">
        <v>1.737812197948847</v>
      </c>
      <c r="I1807" s="140">
        <v>2.135063440630084</v>
      </c>
      <c r="J1807" s="140">
        <v>1.89308175944613</v>
      </c>
      <c r="K1807" s="140">
        <v>1.345237703278839</v>
      </c>
    </row>
    <row r="1808" spans="8:8" ht="14.4">
      <c r="A1808" s="53">
        <v>42898.0</v>
      </c>
      <c r="B1808" s="140">
        <v>0.8734060424216704</v>
      </c>
      <c r="C1808" s="140">
        <v>1.42783842568364</v>
      </c>
      <c r="D1808" s="140">
        <v>1.208595741294147</v>
      </c>
      <c r="E1808" s="140">
        <v>1.627724444595722</v>
      </c>
      <c r="F1808" s="140">
        <v>1.389280787310712</v>
      </c>
      <c r="G1808" s="140">
        <v>1.532289262065185</v>
      </c>
      <c r="H1808" s="140">
        <v>1.740155240843938</v>
      </c>
      <c r="I1808" s="140">
        <v>2.132843262566592</v>
      </c>
      <c r="J1808" s="140">
        <v>1.864589801654372</v>
      </c>
      <c r="K1808" s="140">
        <v>1.341180147711617</v>
      </c>
    </row>
    <row r="1809" spans="8:8" ht="14.4">
      <c r="A1809" s="53">
        <v>42899.0</v>
      </c>
      <c r="B1809" s="140">
        <v>0.8883664742229493</v>
      </c>
      <c r="C1809" s="140">
        <v>1.448368174940484</v>
      </c>
      <c r="D1809" s="140">
        <v>1.224630574274114</v>
      </c>
      <c r="E1809" s="140">
        <v>1.645142396779005</v>
      </c>
      <c r="F1809" s="140">
        <v>1.398504416463727</v>
      </c>
      <c r="G1809" s="140">
        <v>1.541902644316904</v>
      </c>
      <c r="H1809" s="140">
        <v>1.747346719349308</v>
      </c>
      <c r="I1809" s="140">
        <v>2.147216741680578</v>
      </c>
      <c r="J1809" s="140">
        <v>1.886282408057789</v>
      </c>
      <c r="K1809" s="140">
        <v>1.337901713912641</v>
      </c>
    </row>
    <row r="1810" spans="8:8" ht="14.4">
      <c r="A1810" s="53">
        <v>42900.0</v>
      </c>
      <c r="B1810" s="140">
        <v>0.8884829980129589</v>
      </c>
      <c r="C1810" s="140">
        <v>1.445996816075238</v>
      </c>
      <c r="D1810" s="140">
        <v>1.223056879578959</v>
      </c>
      <c r="E1810" s="140">
        <v>1.66422680704544</v>
      </c>
      <c r="F1810" s="140">
        <v>1.388519356620953</v>
      </c>
      <c r="G1810" s="140">
        <v>1.521073336207613</v>
      </c>
      <c r="H1810" s="140">
        <v>1.73483724726415</v>
      </c>
      <c r="I1810" s="140">
        <v>2.131255995920204</v>
      </c>
      <c r="J1810" s="140">
        <v>1.875540617012545</v>
      </c>
      <c r="K1810" s="140">
        <v>1.326620516943376</v>
      </c>
    </row>
    <row r="1811" spans="8:8" ht="14.4">
      <c r="A1811" s="53">
        <v>42901.0</v>
      </c>
      <c r="B1811" s="140">
        <v>0.8951993064230479</v>
      </c>
      <c r="C1811" s="140">
        <v>1.454220075429856</v>
      </c>
      <c r="D1811" s="140">
        <v>1.233759909644403</v>
      </c>
      <c r="E1811" s="140">
        <v>1.68194692562463</v>
      </c>
      <c r="F1811" s="140">
        <v>1.394979480735454</v>
      </c>
      <c r="G1811" s="140">
        <v>1.525522246786363</v>
      </c>
      <c r="H1811" s="140">
        <v>1.739131613168001</v>
      </c>
      <c r="I1811" s="140">
        <v>2.138907446905113</v>
      </c>
      <c r="J1811" s="140">
        <v>1.902381838300212</v>
      </c>
      <c r="K1811" s="140">
        <v>1.320190297230508</v>
      </c>
    </row>
    <row r="1812" spans="8:8" ht="14.4">
      <c r="A1812" s="53">
        <v>42902.0</v>
      </c>
      <c r="B1812" s="140">
        <v>0.8949752580663468</v>
      </c>
      <c r="C1812" s="140">
        <v>1.449004616323907</v>
      </c>
      <c r="D1812" s="140">
        <v>1.230510281503185</v>
      </c>
      <c r="E1812" s="140">
        <v>1.699549755552431</v>
      </c>
      <c r="F1812" s="140">
        <v>1.392202926788823</v>
      </c>
      <c r="G1812" s="140">
        <v>1.524819240502959</v>
      </c>
      <c r="H1812" s="140">
        <v>1.730694217392397</v>
      </c>
      <c r="I1812" s="140">
        <v>2.133139925305879</v>
      </c>
      <c r="J1812" s="140">
        <v>1.901800955659266</v>
      </c>
      <c r="K1812" s="140">
        <v>1.32046107799569</v>
      </c>
    </row>
    <row r="1813" spans="8:8" ht="14.4">
      <c r="A1813" s="53">
        <v>42905.0</v>
      </c>
      <c r="B1813" s="140">
        <v>0.8999632324073161</v>
      </c>
      <c r="C1813" s="140">
        <v>1.459286024974124</v>
      </c>
      <c r="D1813" s="140">
        <v>1.23497963077089</v>
      </c>
      <c r="E1813" s="140">
        <v>1.738732890062212</v>
      </c>
      <c r="F1813" s="140">
        <v>1.40270839791469</v>
      </c>
      <c r="G1813" s="140">
        <v>1.53237187437414</v>
      </c>
      <c r="H1813" s="140">
        <v>1.749610938111727</v>
      </c>
      <c r="I1813" s="140">
        <v>2.144483664195382</v>
      </c>
      <c r="J1813" s="140">
        <v>1.910607509561973</v>
      </c>
      <c r="K1813" s="140">
        <v>1.339043297780372</v>
      </c>
    </row>
    <row r="1814" spans="8:8" ht="14.4">
      <c r="A1814" s="53">
        <v>42906.0</v>
      </c>
      <c r="B1814" s="140">
        <v>0.9039826099348491</v>
      </c>
      <c r="C1814" s="140">
        <v>1.460818877987531</v>
      </c>
      <c r="D1814" s="140">
        <v>1.240642180333917</v>
      </c>
      <c r="E1814" s="140">
        <v>1.728938216949529</v>
      </c>
      <c r="F1814" s="140">
        <v>1.402195411660645</v>
      </c>
      <c r="G1814" s="140">
        <v>1.532330563736947</v>
      </c>
      <c r="H1814" s="140">
        <v>1.747117940331856</v>
      </c>
      <c r="I1814" s="140">
        <v>2.13672804320356</v>
      </c>
      <c r="J1814" s="140">
        <v>1.915102667163306</v>
      </c>
      <c r="K1814" s="140">
        <v>1.335512575768398</v>
      </c>
    </row>
    <row r="1815" spans="8:8" ht="14.4">
      <c r="A1815" s="53">
        <v>42907.0</v>
      </c>
      <c r="B1815" s="140">
        <v>0.9060361543335403</v>
      </c>
      <c r="C1815" s="140">
        <v>1.468635619715504</v>
      </c>
      <c r="D1815" s="140">
        <v>1.242073138984377</v>
      </c>
      <c r="E1815" s="140">
        <v>1.726791616732309</v>
      </c>
      <c r="F1815" s="140">
        <v>1.40813167830441</v>
      </c>
      <c r="G1815" s="140">
        <v>1.540553236069612</v>
      </c>
      <c r="H1815" s="140">
        <v>1.771933151334142</v>
      </c>
      <c r="I1815" s="140">
        <v>2.155536652613059</v>
      </c>
      <c r="J1815" s="140">
        <v>1.924969482212223</v>
      </c>
      <c r="K1815" s="140">
        <v>1.344164770218492</v>
      </c>
    </row>
    <row r="1816" spans="8:8" ht="14.4">
      <c r="A1816" s="53">
        <v>42908.0</v>
      </c>
      <c r="B1816" s="140">
        <v>0.8945871466576514</v>
      </c>
      <c r="C1816" s="140">
        <v>1.452112893015583</v>
      </c>
      <c r="D1816" s="140">
        <v>1.225865734813682</v>
      </c>
      <c r="E1816" s="140">
        <v>1.696663290763999</v>
      </c>
      <c r="F1816" s="140">
        <v>1.393903665086784</v>
      </c>
      <c r="G1816" s="140">
        <v>1.535496631163779</v>
      </c>
      <c r="H1816" s="140">
        <v>1.753702339655422</v>
      </c>
      <c r="I1816" s="140">
        <v>2.129609318443051</v>
      </c>
      <c r="J1816" s="140">
        <v>1.897067566845677</v>
      </c>
      <c r="K1816" s="140">
        <v>1.359070856615674</v>
      </c>
    </row>
    <row r="1817" spans="8:8" ht="14.4">
      <c r="A1817" s="53">
        <v>42909.0</v>
      </c>
      <c r="B1817" s="140">
        <v>0.9004009060755981</v>
      </c>
      <c r="C1817" s="140">
        <v>1.456677356072365</v>
      </c>
      <c r="D1817" s="140">
        <v>1.221955342873975</v>
      </c>
      <c r="E1817" s="140">
        <v>1.701266552875279</v>
      </c>
      <c r="F1817" s="140">
        <v>1.395631118900188</v>
      </c>
      <c r="G1817" s="140">
        <v>1.561153426954544</v>
      </c>
      <c r="H1817" s="140">
        <v>1.769508060061627</v>
      </c>
      <c r="I1817" s="140">
        <v>2.143251971547454</v>
      </c>
      <c r="J1817" s="140">
        <v>1.90662445412892</v>
      </c>
      <c r="K1817" s="140">
        <v>1.364559478201362</v>
      </c>
    </row>
    <row r="1818" spans="8:8" ht="14.4">
      <c r="A1818" s="53">
        <v>42912.0</v>
      </c>
      <c r="B1818" s="140">
        <v>0.9116010280894025</v>
      </c>
      <c r="C1818" s="140">
        <v>1.482136264519002</v>
      </c>
      <c r="D1818" s="140">
        <v>1.240239414636821</v>
      </c>
      <c r="E1818" s="140">
        <v>1.718640419036057</v>
      </c>
      <c r="F1818" s="140">
        <v>1.410760755048125</v>
      </c>
      <c r="G1818" s="140">
        <v>1.601465804375735</v>
      </c>
      <c r="H1818" s="140">
        <v>1.791809579432828</v>
      </c>
      <c r="I1818" s="140">
        <v>2.172438896402703</v>
      </c>
      <c r="J1818" s="140">
        <v>1.935357847503487</v>
      </c>
      <c r="K1818" s="140">
        <v>1.371412922524882</v>
      </c>
    </row>
    <row r="1819" spans="8:8" ht="14.4">
      <c r="A1819" s="53">
        <v>42913.0</v>
      </c>
      <c r="B1819" s="140">
        <v>0.9125632180467246</v>
      </c>
      <c r="C1819" s="140">
        <v>1.482806550803285</v>
      </c>
      <c r="D1819" s="140">
        <v>1.240727566835417</v>
      </c>
      <c r="E1819" s="140">
        <v>1.730339664940811</v>
      </c>
      <c r="F1819" s="140">
        <v>1.412702865393793</v>
      </c>
      <c r="G1819" s="140">
        <v>1.593236428518887</v>
      </c>
      <c r="H1819" s="140">
        <v>1.796126101669822</v>
      </c>
      <c r="I1819" s="140">
        <v>2.179000202699769</v>
      </c>
      <c r="J1819" s="140">
        <v>1.93537786305002</v>
      </c>
      <c r="K1819" s="140">
        <v>1.379831819309586</v>
      </c>
    </row>
    <row r="1820" spans="8:8" ht="14.4">
      <c r="A1820" s="53">
        <v>42914.0</v>
      </c>
      <c r="B1820" s="140">
        <v>0.9120176942429684</v>
      </c>
      <c r="C1820" s="140">
        <v>1.469693963474992</v>
      </c>
      <c r="D1820" s="140">
        <v>1.233991811120605</v>
      </c>
      <c r="E1820" s="140">
        <v>1.71052225331487</v>
      </c>
      <c r="F1820" s="140">
        <v>1.405725731274433</v>
      </c>
      <c r="G1820" s="140">
        <v>1.575408505909202</v>
      </c>
      <c r="H1820" s="140">
        <v>1.775128015947365</v>
      </c>
      <c r="I1820" s="140">
        <v>2.161699697904874</v>
      </c>
      <c r="J1820" s="140">
        <v>1.920944442204285</v>
      </c>
      <c r="K1820" s="140">
        <v>1.375719377730566</v>
      </c>
    </row>
    <row r="1821" spans="8:8" ht="14.4">
      <c r="A1821" s="53">
        <v>42915.0</v>
      </c>
      <c r="B1821" s="140">
        <v>0.9162962792669661</v>
      </c>
      <c r="C1821" s="140">
        <v>1.476905727554336</v>
      </c>
      <c r="D1821" s="140">
        <v>1.235301549579048</v>
      </c>
      <c r="E1821" s="140">
        <v>1.721990527114531</v>
      </c>
      <c r="F1821" s="140">
        <v>1.4115717835551</v>
      </c>
      <c r="G1821" s="140">
        <v>1.576364311668402</v>
      </c>
      <c r="H1821" s="140">
        <v>1.781822158488688</v>
      </c>
      <c r="I1821" s="140">
        <v>2.174965644958077</v>
      </c>
      <c r="J1821" s="140">
        <v>1.938583649140934</v>
      </c>
      <c r="K1821" s="140">
        <v>1.385308279136324</v>
      </c>
    </row>
    <row r="1822" spans="8:8" ht="14.4">
      <c r="A1822" s="53">
        <v>42916.0</v>
      </c>
      <c r="B1822" s="140">
        <v>0.9180291940557868</v>
      </c>
      <c r="C1822" s="140">
        <v>1.479096139135399</v>
      </c>
      <c r="D1822" s="140">
        <v>1.240285241075323</v>
      </c>
      <c r="E1822" s="140">
        <v>1.716626423898945</v>
      </c>
      <c r="F1822" s="140">
        <v>1.413096100377438</v>
      </c>
      <c r="G1822" s="140">
        <v>1.572195774574358</v>
      </c>
      <c r="H1822" s="140">
        <v>1.788094244461894</v>
      </c>
      <c r="I1822" s="140">
        <v>2.183440713554684</v>
      </c>
      <c r="J1822" s="140">
        <v>1.936921230535405</v>
      </c>
      <c r="K1822" s="140">
        <v>1.381686303737112</v>
      </c>
    </row>
    <row r="1823" spans="8:8" ht="14.4">
      <c r="A1823" s="53">
        <v>42919.0</v>
      </c>
      <c r="B1823" s="140">
        <v>0.9282155007674908</v>
      </c>
      <c r="C1823" s="140">
        <v>1.484355882689007</v>
      </c>
      <c r="D1823" s="140">
        <v>1.250345618201671</v>
      </c>
      <c r="E1823" s="140">
        <v>1.720739499849842</v>
      </c>
      <c r="F1823" s="140">
        <v>1.421943618547064</v>
      </c>
      <c r="G1823" s="140">
        <v>1.577450387414959</v>
      </c>
      <c r="H1823" s="140">
        <v>1.782422927662454</v>
      </c>
      <c r="I1823" s="140">
        <v>2.186305305408235</v>
      </c>
      <c r="J1823" s="140">
        <v>1.942829545905481</v>
      </c>
      <c r="K1823" s="140">
        <v>1.374398061942775</v>
      </c>
    </row>
    <row r="1824" spans="8:8" ht="14.4">
      <c r="A1824" s="53">
        <v>42920.0</v>
      </c>
      <c r="B1824" s="140">
        <v>0.9243493411042045</v>
      </c>
      <c r="C1824" s="140">
        <v>1.483461446347182</v>
      </c>
      <c r="D1824" s="140">
        <v>1.248864986200325</v>
      </c>
      <c r="E1824" s="140">
        <v>1.73181918302185</v>
      </c>
      <c r="F1824" s="140">
        <v>1.414869353372305</v>
      </c>
      <c r="G1824" s="140">
        <v>1.558255883691297</v>
      </c>
      <c r="H1824" s="140">
        <v>1.768916689167151</v>
      </c>
      <c r="I1824" s="140">
        <v>2.168264754825962</v>
      </c>
      <c r="J1824" s="140">
        <v>1.939417470477213</v>
      </c>
      <c r="K1824" s="140">
        <v>1.363206560757392</v>
      </c>
    </row>
    <row r="1825" spans="8:8" ht="14.4">
      <c r="A1825" s="53">
        <v>42921.0</v>
      </c>
      <c r="B1825" s="140">
        <v>0.93524726286031</v>
      </c>
      <c r="C1825" s="140">
        <v>1.495346630040473</v>
      </c>
      <c r="D1825" s="140">
        <v>1.255009114821043</v>
      </c>
      <c r="E1825" s="140">
        <v>1.739507268251693</v>
      </c>
      <c r="F1825" s="140">
        <v>1.423223293166159</v>
      </c>
      <c r="G1825" s="140">
        <v>1.568468541752594</v>
      </c>
      <c r="H1825" s="140">
        <v>1.788058138326882</v>
      </c>
      <c r="I1825" s="140">
        <v>2.178408876399842</v>
      </c>
      <c r="J1825" s="140">
        <v>1.95584242664266</v>
      </c>
      <c r="K1825" s="140">
        <v>1.384176562067303</v>
      </c>
    </row>
    <row r="1826" spans="8:8" ht="14.4">
      <c r="A1826" s="53">
        <v>42922.0</v>
      </c>
      <c r="B1826" s="140">
        <v>0.9428534672902946</v>
      </c>
      <c r="C1826" s="140">
        <v>1.501502374709107</v>
      </c>
      <c r="D1826" s="140">
        <v>1.257335081382315</v>
      </c>
      <c r="E1826" s="140">
        <v>1.740535708739574</v>
      </c>
      <c r="F1826" s="140">
        <v>1.424635942557715</v>
      </c>
      <c r="G1826" s="140">
        <v>1.560966732065494</v>
      </c>
      <c r="H1826" s="140">
        <v>1.783204111369296</v>
      </c>
      <c r="I1826" s="140">
        <v>2.164474045505523</v>
      </c>
      <c r="J1826" s="140">
        <v>1.95591317999711</v>
      </c>
      <c r="K1826" s="140">
        <v>1.38914388069397</v>
      </c>
    </row>
    <row r="1827" spans="8:8" ht="14.4">
      <c r="A1827" s="53">
        <v>42923.0</v>
      </c>
      <c r="B1827" s="140">
        <v>0.9557225623818052</v>
      </c>
      <c r="C1827" s="140">
        <v>1.503953447891403</v>
      </c>
      <c r="D1827" s="140">
        <v>1.259683191377382</v>
      </c>
      <c r="E1827" s="140">
        <v>1.753953040758751</v>
      </c>
      <c r="F1827" s="140">
        <v>1.429051976421218</v>
      </c>
      <c r="G1827" s="140">
        <v>1.57315800520611</v>
      </c>
      <c r="H1827" s="140">
        <v>1.777361421733968</v>
      </c>
      <c r="I1827" s="140">
        <v>2.157155079207732</v>
      </c>
      <c r="J1827" s="140">
        <v>1.955896171528444</v>
      </c>
      <c r="K1827" s="140">
        <v>1.388663578813634</v>
      </c>
    </row>
    <row r="1828" spans="8:8" ht="14.4">
      <c r="A1828" s="53">
        <v>42926.0</v>
      </c>
      <c r="B1828" s="140">
        <v>0.9556851723562364</v>
      </c>
      <c r="C1828" s="140">
        <v>1.496780556592593</v>
      </c>
      <c r="D1828" s="140">
        <v>1.253659196768808</v>
      </c>
      <c r="E1828" s="140">
        <v>1.752318291141417</v>
      </c>
      <c r="F1828" s="140">
        <v>1.428682287487989</v>
      </c>
      <c r="G1828" s="140">
        <v>1.574127528914365</v>
      </c>
      <c r="H1828" s="140">
        <v>1.779773270728883</v>
      </c>
      <c r="I1828" s="140">
        <v>2.14277412738888</v>
      </c>
      <c r="J1828" s="140">
        <v>1.931455926539671</v>
      </c>
      <c r="K1828" s="140">
        <v>1.391689144390842</v>
      </c>
    </row>
    <row r="1829" spans="8:8" ht="14.4">
      <c r="A1829" s="53">
        <v>42927.0</v>
      </c>
      <c r="B1829" s="140">
        <v>0.9393566608141952</v>
      </c>
      <c r="C1829" s="140">
        <v>1.482447869060547</v>
      </c>
      <c r="D1829" s="140">
        <v>1.239576594621037</v>
      </c>
      <c r="E1829" s="140">
        <v>1.732813812992478</v>
      </c>
      <c r="F1829" s="140">
        <v>1.417047027849013</v>
      </c>
      <c r="G1829" s="140">
        <v>1.568307567400815</v>
      </c>
      <c r="H1829" s="140">
        <v>1.787467170638162</v>
      </c>
      <c r="I1829" s="140">
        <v>2.133876149037951</v>
      </c>
      <c r="J1829" s="140">
        <v>1.910528600126074</v>
      </c>
      <c r="K1829" s="140">
        <v>1.411708288256368</v>
      </c>
    </row>
    <row r="1830" spans="8:8" ht="14.4">
      <c r="A1830" s="53">
        <v>42928.0</v>
      </c>
      <c r="B1830" s="140">
        <v>0.9464107585513337</v>
      </c>
      <c r="C1830" s="140">
        <v>1.476857606461103</v>
      </c>
      <c r="D1830" s="140">
        <v>1.234892394327557</v>
      </c>
      <c r="E1830" s="140">
        <v>1.722914233634875</v>
      </c>
      <c r="F1830" s="140">
        <v>1.414478804943321</v>
      </c>
      <c r="G1830" s="140">
        <v>1.572576318955188</v>
      </c>
      <c r="H1830" s="140">
        <v>1.773607552336339</v>
      </c>
      <c r="I1830" s="140">
        <v>2.120078956221114</v>
      </c>
      <c r="J1830" s="140">
        <v>1.907718479478755</v>
      </c>
      <c r="K1830" s="140">
        <v>1.412828659757766</v>
      </c>
    </row>
    <row r="1831" spans="8:8" ht="14.4">
      <c r="A1831" s="53">
        <v>42929.0</v>
      </c>
      <c r="B1831" s="140">
        <v>0.9525500671180377</v>
      </c>
      <c r="C1831" s="140">
        <v>1.474513325251682</v>
      </c>
      <c r="D1831" s="140">
        <v>1.232333279413444</v>
      </c>
      <c r="E1831" s="140">
        <v>1.735320218505272</v>
      </c>
      <c r="F1831" s="140">
        <v>1.421550175190335</v>
      </c>
      <c r="G1831" s="140">
        <v>1.568880187298606</v>
      </c>
      <c r="H1831" s="140">
        <v>1.774046530025054</v>
      </c>
      <c r="I1831" s="140">
        <v>2.130883943732571</v>
      </c>
      <c r="J1831" s="140">
        <v>1.899833580182027</v>
      </c>
      <c r="K1831" s="140">
        <v>1.442430097726789</v>
      </c>
    </row>
    <row r="1832" spans="8:8" ht="14.4">
      <c r="A1832" s="53">
        <v>42930.0</v>
      </c>
      <c r="B1832" s="140">
        <v>0.9497820999774389</v>
      </c>
      <c r="C1832" s="140">
        <v>1.47320904432681</v>
      </c>
      <c r="D1832" s="140">
        <v>1.23080038300065</v>
      </c>
      <c r="E1832" s="140">
        <v>1.728567215895168</v>
      </c>
      <c r="F1832" s="140">
        <v>1.421440277716322</v>
      </c>
      <c r="G1832" s="140">
        <v>1.57307279102656</v>
      </c>
      <c r="H1832" s="140">
        <v>1.770702790350224</v>
      </c>
      <c r="I1832" s="140">
        <v>2.119051079820154</v>
      </c>
      <c r="J1832" s="140">
        <v>1.893314343386558</v>
      </c>
      <c r="K1832" s="140">
        <v>1.455420615230029</v>
      </c>
    </row>
    <row r="1833" spans="8:8" ht="14.4">
      <c r="A1833" s="53">
        <v>42933.0</v>
      </c>
      <c r="B1833" s="140">
        <v>0.9213921515629869</v>
      </c>
      <c r="C1833" s="140">
        <v>1.412671555757962</v>
      </c>
      <c r="D1833" s="140">
        <v>1.176993311545996</v>
      </c>
      <c r="E1833" s="140">
        <v>1.621745255989714</v>
      </c>
      <c r="F1833" s="140">
        <v>1.371897104684676</v>
      </c>
      <c r="G1833" s="140">
        <v>1.520341675832742</v>
      </c>
      <c r="H1833" s="140">
        <v>1.71346543001412</v>
      </c>
      <c r="I1833" s="140">
        <v>2.047650367556588</v>
      </c>
      <c r="J1833" s="140">
        <v>1.802925024661168</v>
      </c>
      <c r="K1833" s="140">
        <v>1.46026799358396</v>
      </c>
    </row>
    <row r="1834" spans="8:8" ht="14.4">
      <c r="A1834" s="53">
        <v>42934.0</v>
      </c>
      <c r="B1834" s="140">
        <v>0.9382816299950598</v>
      </c>
      <c r="C1834" s="140">
        <v>1.419799923591536</v>
      </c>
      <c r="D1834" s="140">
        <v>1.183917021731713</v>
      </c>
      <c r="E1834" s="140">
        <v>1.638531832877887</v>
      </c>
      <c r="F1834" s="140">
        <v>1.38888816329736</v>
      </c>
      <c r="G1834" s="140">
        <v>1.538127171207959</v>
      </c>
      <c r="H1834" s="140">
        <v>1.720314432692283</v>
      </c>
      <c r="I1834" s="140">
        <v>2.04827222569065</v>
      </c>
      <c r="J1834" s="140">
        <v>1.809615808916617</v>
      </c>
      <c r="K1834" s="140">
        <v>1.450426744770741</v>
      </c>
    </row>
    <row r="1835" spans="8:8" ht="14.4">
      <c r="A1835" s="53">
        <v>42935.0</v>
      </c>
      <c r="B1835" s="140">
        <v>0.9666415972693136</v>
      </c>
      <c r="C1835" s="140">
        <v>1.438070584454988</v>
      </c>
      <c r="D1835" s="140">
        <v>1.198568972794377</v>
      </c>
      <c r="E1835" s="140">
        <v>1.657793432110753</v>
      </c>
      <c r="F1835" s="140">
        <v>1.41022202730707</v>
      </c>
      <c r="G1835" s="140">
        <v>1.554450175347269</v>
      </c>
      <c r="H1835" s="140">
        <v>1.735919357488641</v>
      </c>
      <c r="I1835" s="140">
        <v>2.067992546171774</v>
      </c>
      <c r="J1835" s="140">
        <v>1.83730598077641</v>
      </c>
      <c r="K1835" s="140">
        <v>1.482782502551064</v>
      </c>
    </row>
    <row r="1836" spans="8:8" ht="14.4">
      <c r="A1836" s="53">
        <v>42936.0</v>
      </c>
      <c r="B1836" s="140">
        <v>0.9707675214322236</v>
      </c>
      <c r="C1836" s="140">
        <v>1.444798259031182</v>
      </c>
      <c r="D1836" s="140">
        <v>1.205979814906835</v>
      </c>
      <c r="E1836" s="140">
        <v>1.667876020567619</v>
      </c>
      <c r="F1836" s="140">
        <v>1.41879678461427</v>
      </c>
      <c r="G1836" s="140">
        <v>1.579175012930133</v>
      </c>
      <c r="H1836" s="140">
        <v>1.753345224573759</v>
      </c>
      <c r="I1836" s="140">
        <v>2.073182383062774</v>
      </c>
      <c r="J1836" s="140">
        <v>1.846336923057168</v>
      </c>
      <c r="K1836" s="140">
        <v>1.480404269593838</v>
      </c>
    </row>
    <row r="1837" spans="8:8" ht="14.4">
      <c r="A1837" s="53">
        <v>42937.0</v>
      </c>
      <c r="B1837" s="140">
        <v>0.972832306643174</v>
      </c>
      <c r="C1837" s="140">
        <v>1.447439292978962</v>
      </c>
      <c r="D1837" s="140">
        <v>1.211081749618909</v>
      </c>
      <c r="E1837" s="140">
        <v>1.675036539684994</v>
      </c>
      <c r="F1837" s="140">
        <v>1.4214454190772</v>
      </c>
      <c r="G1837" s="140">
        <v>1.57372692172696</v>
      </c>
      <c r="H1837" s="140">
        <v>1.758448027625405</v>
      </c>
      <c r="I1837" s="140">
        <v>2.067145039035524</v>
      </c>
      <c r="J1837" s="140">
        <v>1.846567989927086</v>
      </c>
      <c r="K1837" s="140">
        <v>1.462043886223486</v>
      </c>
    </row>
    <row r="1838" spans="8:8" ht="14.4">
      <c r="A1838" s="53">
        <v>42940.0</v>
      </c>
      <c r="B1838" s="140">
        <v>0.9722094667362526</v>
      </c>
      <c r="C1838" s="140">
        <v>1.454044270266754</v>
      </c>
      <c r="D1838" s="140">
        <v>1.216833761281006</v>
      </c>
      <c r="E1838" s="140">
        <v>1.718469332030537</v>
      </c>
      <c r="F1838" s="140">
        <v>1.430903516944924</v>
      </c>
      <c r="G1838" s="140">
        <v>1.573639826175571</v>
      </c>
      <c r="H1838" s="140">
        <v>1.77567857179999</v>
      </c>
      <c r="I1838" s="140">
        <v>2.071650930639675</v>
      </c>
      <c r="J1838" s="140">
        <v>1.85154240006108</v>
      </c>
      <c r="K1838" s="140">
        <v>1.474891511404253</v>
      </c>
    </row>
    <row r="1839" spans="8:8" ht="14.4">
      <c r="A1839" s="53">
        <v>42941.0</v>
      </c>
      <c r="B1839" s="140">
        <v>0.9686692015495675</v>
      </c>
      <c r="C1839" s="140">
        <v>1.448786185884813</v>
      </c>
      <c r="D1839" s="140">
        <v>1.212132925120419</v>
      </c>
      <c r="E1839" s="140">
        <v>1.699536968797279</v>
      </c>
      <c r="F1839" s="140">
        <v>1.420857322670757</v>
      </c>
      <c r="G1839" s="140">
        <v>1.556775922984864</v>
      </c>
      <c r="H1839" s="140">
        <v>1.769009929069904</v>
      </c>
      <c r="I1839" s="140">
        <v>2.069817756075379</v>
      </c>
      <c r="J1839" s="140">
        <v>1.848011408217341</v>
      </c>
      <c r="K1839" s="140">
        <v>1.470099193553795</v>
      </c>
    </row>
    <row r="1840" spans="8:8" ht="14.4">
      <c r="A1840" s="53">
        <v>42942.0</v>
      </c>
      <c r="B1840" s="140">
        <v>0.9774740687435173</v>
      </c>
      <c r="C1840" s="140">
        <v>1.440792607974751</v>
      </c>
      <c r="D1840" s="140">
        <v>1.212746265665167</v>
      </c>
      <c r="E1840" s="140">
        <v>1.708825052035977</v>
      </c>
      <c r="F1840" s="140">
        <v>1.419514292565286</v>
      </c>
      <c r="G1840" s="140">
        <v>1.556920933924131</v>
      </c>
      <c r="H1840" s="140">
        <v>1.756928251166012</v>
      </c>
      <c r="I1840" s="140">
        <v>2.052805616048421</v>
      </c>
      <c r="J1840" s="140">
        <v>1.84023107143228</v>
      </c>
      <c r="K1840" s="140">
        <v>1.468992435508236</v>
      </c>
    </row>
    <row r="1841" spans="8:8" ht="14.4">
      <c r="A1841" s="53">
        <v>42943.0</v>
      </c>
      <c r="B1841" s="140">
        <v>0.9709666820375493</v>
      </c>
      <c r="C1841" s="140">
        <v>1.454377396609052</v>
      </c>
      <c r="D1841" s="140">
        <v>1.225204840223997</v>
      </c>
      <c r="E1841" s="140">
        <v>1.726323461508121</v>
      </c>
      <c r="F1841" s="140">
        <v>1.425119999026635</v>
      </c>
      <c r="G1841" s="140">
        <v>1.566118085760326</v>
      </c>
      <c r="H1841" s="140">
        <v>1.763021079276674</v>
      </c>
      <c r="I1841" s="140">
        <v>2.072328508449222</v>
      </c>
      <c r="J1841" s="140">
        <v>1.888230938881999</v>
      </c>
      <c r="K1841" s="140">
        <v>1.470492067287976</v>
      </c>
    </row>
    <row r="1842" spans="8:8" ht="14.4">
      <c r="A1842" s="53">
        <v>42944.0</v>
      </c>
      <c r="B1842" s="140">
        <v>0.9819174294237625</v>
      </c>
      <c r="C1842" s="140">
        <v>1.45258319921799</v>
      </c>
      <c r="D1842" s="140">
        <v>1.231379306571734</v>
      </c>
      <c r="E1842" s="140">
        <v>1.708151239725924</v>
      </c>
      <c r="F1842" s="140">
        <v>1.4274792894127</v>
      </c>
      <c r="G1842" s="140">
        <v>1.570588037542724</v>
      </c>
      <c r="H1842" s="140">
        <v>1.774527703530703</v>
      </c>
      <c r="I1842" s="140">
        <v>2.073537304819528</v>
      </c>
      <c r="J1842" s="140">
        <v>1.884216273400148</v>
      </c>
      <c r="K1842" s="140">
        <v>1.466993681646044</v>
      </c>
    </row>
    <row r="1843" spans="8:8" ht="14.4">
      <c r="A1843" s="53">
        <v>42947.0</v>
      </c>
      <c r="B1843" s="140">
        <v>1.010783689684425</v>
      </c>
      <c r="C1843" s="140">
        <v>1.456938014616677</v>
      </c>
      <c r="D1843" s="140">
        <v>1.239595086249884</v>
      </c>
      <c r="E1843" s="140">
        <v>1.692730484509747</v>
      </c>
      <c r="F1843" s="140">
        <v>1.435462446283996</v>
      </c>
      <c r="G1843" s="140">
        <v>1.570498642192601</v>
      </c>
      <c r="H1843" s="140">
        <v>1.785067530060086</v>
      </c>
      <c r="I1843" s="140">
        <v>2.08505525489448</v>
      </c>
      <c r="J1843" s="140">
        <v>1.891424028666106</v>
      </c>
      <c r="K1843" s="140">
        <v>1.467558205028628</v>
      </c>
    </row>
    <row r="1844" spans="8:8" ht="14.4">
      <c r="A1844" s="53">
        <v>42948.0</v>
      </c>
      <c r="B1844" s="140">
        <v>1.006352185830963</v>
      </c>
      <c r="C1844" s="140">
        <v>1.460486589713016</v>
      </c>
      <c r="D1844" s="140">
        <v>1.240811718421466</v>
      </c>
      <c r="E1844" s="140">
        <v>1.68143145309374</v>
      </c>
      <c r="F1844" s="140">
        <v>1.441879797543929</v>
      </c>
      <c r="G1844" s="140">
        <v>1.579152325026926</v>
      </c>
      <c r="H1844" s="140">
        <v>1.78700357479786</v>
      </c>
      <c r="I1844" s="140">
        <v>2.085511878166812</v>
      </c>
      <c r="J1844" s="140">
        <v>1.891015292800562</v>
      </c>
      <c r="K1844" s="140">
        <v>1.495052150611943</v>
      </c>
    </row>
    <row r="1845" spans="8:8" ht="14.4">
      <c r="A1845" s="53">
        <v>42949.0</v>
      </c>
      <c r="B1845" s="140">
        <v>1.007580999418331</v>
      </c>
      <c r="C1845" s="140">
        <v>1.446831722659915</v>
      </c>
      <c r="D1845" s="140">
        <v>1.233386107444664</v>
      </c>
      <c r="E1845" s="140">
        <v>1.650639976694992</v>
      </c>
      <c r="F1845" s="140">
        <v>1.430736144556014</v>
      </c>
      <c r="G1845" s="140">
        <v>1.561728294939308</v>
      </c>
      <c r="H1845" s="140">
        <v>1.772300810608186</v>
      </c>
      <c r="I1845" s="140">
        <v>2.069843654673511</v>
      </c>
      <c r="J1845" s="140">
        <v>1.873198282741831</v>
      </c>
      <c r="K1845" s="140">
        <v>1.504499238453127</v>
      </c>
    </row>
    <row r="1846" spans="8:8" ht="14.4">
      <c r="A1846" s="53">
        <v>42950.0</v>
      </c>
      <c r="B1846" s="140">
        <v>1.01765662375076</v>
      </c>
      <c r="C1846" s="140">
        <v>1.447889425980405</v>
      </c>
      <c r="D1846" s="140">
        <v>1.236247537566067</v>
      </c>
      <c r="E1846" s="140">
        <v>1.656486619393382</v>
      </c>
      <c r="F1846" s="140">
        <v>1.430832899815188</v>
      </c>
      <c r="G1846" s="140">
        <v>1.554834886924995</v>
      </c>
      <c r="H1846" s="140">
        <v>1.763664980813183</v>
      </c>
      <c r="I1846" s="140">
        <v>2.066781389671744</v>
      </c>
      <c r="J1846" s="140">
        <v>1.871385946686364</v>
      </c>
      <c r="K1846" s="140">
        <v>1.4825313144073</v>
      </c>
    </row>
    <row r="1847" spans="8:8" ht="14.4">
      <c r="A1847" s="53">
        <v>42951.0</v>
      </c>
      <c r="B1847" s="140">
        <v>1.013021546425815</v>
      </c>
      <c r="C1847" s="140">
        <v>1.447607164141983</v>
      </c>
      <c r="D1847" s="140">
        <v>1.224971733249386</v>
      </c>
      <c r="E1847" s="140">
        <v>1.752678631819661</v>
      </c>
      <c r="F1847" s="140">
        <v>1.423119450963751</v>
      </c>
      <c r="G1847" s="140">
        <v>1.541753529772744</v>
      </c>
      <c r="H1847" s="140">
        <v>1.750901240779299</v>
      </c>
      <c r="I1847" s="140">
        <v>2.05947685008252</v>
      </c>
      <c r="J1847" s="140">
        <v>1.856040743030366</v>
      </c>
      <c r="K1847" s="140">
        <v>1.473464087988832</v>
      </c>
    </row>
    <row r="1848" spans="8:8" ht="14.4">
      <c r="A1848" s="53">
        <v>42954.0</v>
      </c>
      <c r="B1848" s="140">
        <v>1.030623748116862</v>
      </c>
      <c r="C1848" s="140">
        <v>1.455303422806709</v>
      </c>
      <c r="D1848" s="140">
        <v>1.233923560062119</v>
      </c>
      <c r="E1848" s="140">
        <v>1.748432914936441</v>
      </c>
      <c r="F1848" s="140">
        <v>1.431700167010489</v>
      </c>
      <c r="G1848" s="140">
        <v>1.544767205805528</v>
      </c>
      <c r="H1848" s="140">
        <v>1.772650161367457</v>
      </c>
      <c r="I1848" s="140">
        <v>2.08217194091432</v>
      </c>
      <c r="J1848" s="140">
        <v>1.867588854619296</v>
      </c>
      <c r="K1848" s="140">
        <v>1.470988746334912</v>
      </c>
    </row>
    <row r="1849" spans="8:8" ht="14.4">
      <c r="A1849" s="53">
        <v>42955.0</v>
      </c>
      <c r="B1849" s="140">
        <v>1.027537631904916</v>
      </c>
      <c r="C1849" s="140">
        <v>1.4536318556462</v>
      </c>
      <c r="D1849" s="140">
        <v>1.234566311190624</v>
      </c>
      <c r="E1849" s="140">
        <v>1.758956335675623</v>
      </c>
      <c r="F1849" s="140">
        <v>1.433768932282886</v>
      </c>
      <c r="G1849" s="140">
        <v>1.546761236915626</v>
      </c>
      <c r="H1849" s="140">
        <v>1.783579487934846</v>
      </c>
      <c r="I1849" s="140">
        <v>2.089292250305953</v>
      </c>
      <c r="J1849" s="140">
        <v>1.880160423119449</v>
      </c>
      <c r="K1849" s="140">
        <v>1.471930851560733</v>
      </c>
    </row>
    <row r="1850" spans="8:8" ht="14.4">
      <c r="A1850" s="53">
        <v>42956.0</v>
      </c>
      <c r="B1850" s="140">
        <v>1.041531378342516</v>
      </c>
      <c r="C1850" s="140">
        <v>1.45607237301196</v>
      </c>
      <c r="D1850" s="140">
        <v>1.233706643336805</v>
      </c>
      <c r="E1850" s="140">
        <v>1.745929289603568</v>
      </c>
      <c r="F1850" s="140">
        <v>1.433374963642217</v>
      </c>
      <c r="G1850" s="140">
        <v>1.548156748168652</v>
      </c>
      <c r="H1850" s="140">
        <v>1.799831333254384</v>
      </c>
      <c r="I1850" s="140">
        <v>2.112749744674311</v>
      </c>
      <c r="J1850" s="140">
        <v>1.883100563539973</v>
      </c>
      <c r="K1850" s="140">
        <v>1.451713976027597</v>
      </c>
    </row>
    <row r="1851" spans="8:8" ht="14.4">
      <c r="A1851" s="53">
        <v>42957.0</v>
      </c>
      <c r="B1851" s="140">
        <v>1.026185391632115</v>
      </c>
      <c r="C1851" s="140">
        <v>1.444146393937398</v>
      </c>
      <c r="D1851" s="140">
        <v>1.224854138417702</v>
      </c>
      <c r="E1851" s="140">
        <v>1.754184416089029</v>
      </c>
      <c r="F1851" s="140">
        <v>1.430194464504262</v>
      </c>
      <c r="G1851" s="140">
        <v>1.537447154461211</v>
      </c>
      <c r="H1851" s="140">
        <v>1.791015353217414</v>
      </c>
      <c r="I1851" s="140">
        <v>2.103990289611492</v>
      </c>
      <c r="J1851" s="140">
        <v>1.875485578796015</v>
      </c>
      <c r="K1851" s="140">
        <v>1.445387089069399</v>
      </c>
    </row>
    <row r="1852" spans="8:8" ht="14.4">
      <c r="A1852" s="53">
        <v>42958.0</v>
      </c>
      <c r="B1852" s="140">
        <v>0.9843251178400841</v>
      </c>
      <c r="C1852" s="140">
        <v>1.425191959874535</v>
      </c>
      <c r="D1852" s="140">
        <v>1.213553828218372</v>
      </c>
      <c r="E1852" s="140">
        <v>1.742052403194634</v>
      </c>
      <c r="F1852" s="140">
        <v>1.40857426365857</v>
      </c>
      <c r="G1852" s="140">
        <v>1.507620306359464</v>
      </c>
      <c r="H1852" s="140">
        <v>1.760583094567586</v>
      </c>
      <c r="I1852" s="140">
        <v>2.093374627805732</v>
      </c>
      <c r="J1852" s="140">
        <v>1.859493380639223</v>
      </c>
      <c r="K1852" s="140">
        <v>1.418071135952471</v>
      </c>
    </row>
    <row r="1853" spans="8:8" ht="14.4">
      <c r="A1853" s="53">
        <v>42961.0</v>
      </c>
      <c r="B1853" s="140">
        <v>1.000809947994128</v>
      </c>
      <c r="C1853" s="140">
        <v>1.448421928969547</v>
      </c>
      <c r="D1853" s="140">
        <v>1.231050994913401</v>
      </c>
      <c r="E1853" s="140">
        <v>1.764723190437017</v>
      </c>
      <c r="F1853" s="140">
        <v>1.430941995599395</v>
      </c>
      <c r="G1853" s="140">
        <v>1.52437666090956</v>
      </c>
      <c r="H1853" s="140">
        <v>1.790035804142319</v>
      </c>
      <c r="I1853" s="140">
        <v>2.121134645214853</v>
      </c>
      <c r="J1853" s="140">
        <v>1.914841419074663</v>
      </c>
      <c r="K1853" s="140">
        <v>1.427011766083991</v>
      </c>
    </row>
    <row r="1854" spans="8:8" ht="14.4">
      <c r="A1854" s="53">
        <v>42962.0</v>
      </c>
      <c r="B1854" s="140">
        <v>1.002889376528519</v>
      </c>
      <c r="C1854" s="140">
        <v>1.452799224078772</v>
      </c>
      <c r="D1854" s="140">
        <v>1.233495894359309</v>
      </c>
      <c r="E1854" s="140">
        <v>1.765677519720613</v>
      </c>
      <c r="F1854" s="140">
        <v>1.433304491178851</v>
      </c>
      <c r="G1854" s="140">
        <v>1.531503173376491</v>
      </c>
      <c r="H1854" s="140">
        <v>1.790251115576524</v>
      </c>
      <c r="I1854" s="140">
        <v>2.118713146253197</v>
      </c>
      <c r="J1854" s="140">
        <v>1.927543995519671</v>
      </c>
      <c r="K1854" s="140">
        <v>1.438514977938052</v>
      </c>
    </row>
    <row r="1855" spans="8:8" ht="14.4">
      <c r="A1855" s="53">
        <v>42963.0</v>
      </c>
      <c r="B1855" s="140">
        <v>0.9957970264803575</v>
      </c>
      <c r="C1855" s="140">
        <v>1.457501534000031</v>
      </c>
      <c r="D1855" s="140">
        <v>1.234546513866573</v>
      </c>
      <c r="E1855" s="140">
        <v>1.78826365403235</v>
      </c>
      <c r="F1855" s="140">
        <v>1.431352977611714</v>
      </c>
      <c r="G1855" s="140">
        <v>1.531696637501152</v>
      </c>
      <c r="H1855" s="140">
        <v>1.789370848000606</v>
      </c>
      <c r="I1855" s="140">
        <v>2.122522478339499</v>
      </c>
      <c r="J1855" s="140">
        <v>1.95605978246022</v>
      </c>
      <c r="K1855" s="140">
        <v>1.433001284644164</v>
      </c>
    </row>
    <row r="1856" spans="8:8" ht="14.4">
      <c r="A1856" s="53">
        <v>42964.0</v>
      </c>
      <c r="B1856" s="140">
        <v>1.008462952387347</v>
      </c>
      <c r="C1856" s="140">
        <v>1.471512700100516</v>
      </c>
      <c r="D1856" s="140">
        <v>1.242212854068465</v>
      </c>
      <c r="E1856" s="140">
        <v>1.796377262805346</v>
      </c>
      <c r="F1856" s="140">
        <v>1.447185503172087</v>
      </c>
      <c r="G1856" s="140">
        <v>1.539209929222786</v>
      </c>
      <c r="H1856" s="140">
        <v>1.793220981715974</v>
      </c>
      <c r="I1856" s="140">
        <v>2.12798778393374</v>
      </c>
      <c r="J1856" s="140">
        <v>1.970487537377841</v>
      </c>
      <c r="K1856" s="140">
        <v>1.437947263562723</v>
      </c>
    </row>
    <row r="1857" spans="8:8" ht="14.4">
      <c r="A1857" s="53">
        <v>42965.0</v>
      </c>
      <c r="B1857" s="140">
        <v>1.000712558546778</v>
      </c>
      <c r="C1857" s="140">
        <v>1.468658264225096</v>
      </c>
      <c r="D1857" s="140">
        <v>1.239132343805361</v>
      </c>
      <c r="E1857" s="140">
        <v>1.769760798661447</v>
      </c>
      <c r="F1857" s="140">
        <v>1.4496465067724</v>
      </c>
      <c r="G1857" s="140">
        <v>1.555687774382466</v>
      </c>
      <c r="H1857" s="140">
        <v>1.793615851299957</v>
      </c>
      <c r="I1857" s="140">
        <v>2.127247197221075</v>
      </c>
      <c r="J1857" s="140">
        <v>1.956285977475339</v>
      </c>
      <c r="K1857" s="140">
        <v>1.441331814082342</v>
      </c>
    </row>
    <row r="1858" spans="8:8" ht="14.4">
      <c r="A1858" s="53">
        <v>42968.0</v>
      </c>
      <c r="B1858" s="140">
        <v>1.013432897450979</v>
      </c>
      <c r="C1858" s="140">
        <v>1.478453871161694</v>
      </c>
      <c r="D1858" s="140">
        <v>1.250088673574715</v>
      </c>
      <c r="E1858" s="140">
        <v>1.774127251115019</v>
      </c>
      <c r="F1858" s="140">
        <v>1.457103150264052</v>
      </c>
      <c r="G1858" s="140">
        <v>1.563174441437369</v>
      </c>
      <c r="H1858" s="140">
        <v>1.80375365185994</v>
      </c>
      <c r="I1858" s="140">
        <v>2.13916647878465</v>
      </c>
      <c r="J1858" s="140">
        <v>1.974241100037995</v>
      </c>
      <c r="K1858" s="140">
        <v>1.441752359873401</v>
      </c>
    </row>
    <row r="1859" spans="8:8" ht="14.4">
      <c r="A1859" s="53">
        <v>42969.0</v>
      </c>
      <c r="B1859" s="140">
        <v>1.011703949749132</v>
      </c>
      <c r="C1859" s="140">
        <v>1.472645587724084</v>
      </c>
      <c r="D1859" s="140">
        <v>1.242385142675078</v>
      </c>
      <c r="E1859" s="140">
        <v>1.749071471644638</v>
      </c>
      <c r="F1859" s="140">
        <v>1.450654745803123</v>
      </c>
      <c r="G1859" s="140">
        <v>1.562302740629063</v>
      </c>
      <c r="H1859" s="140">
        <v>1.799154943124309</v>
      </c>
      <c r="I1859" s="140">
        <v>2.132375107203864</v>
      </c>
      <c r="J1859" s="140">
        <v>1.963741369448815</v>
      </c>
      <c r="K1859" s="140">
        <v>1.454102010449017</v>
      </c>
    </row>
    <row r="1860" spans="8:8" ht="14.4">
      <c r="A1860" s="53">
        <v>42970.0</v>
      </c>
      <c r="B1860" s="140">
        <v>0.9939464649834481</v>
      </c>
      <c r="C1860" s="140">
        <v>1.468856795944661</v>
      </c>
      <c r="D1860" s="140">
        <v>1.237836918607754</v>
      </c>
      <c r="E1860" s="140">
        <v>1.750132495197016</v>
      </c>
      <c r="F1860" s="140">
        <v>1.442255164821469</v>
      </c>
      <c r="G1860" s="140">
        <v>1.556746521228307</v>
      </c>
      <c r="H1860" s="140">
        <v>1.797536772076581</v>
      </c>
      <c r="I1860" s="140">
        <v>2.123306868845308</v>
      </c>
      <c r="J1860" s="140">
        <v>1.954236707068832</v>
      </c>
      <c r="K1860" s="140">
        <v>1.470862765783417</v>
      </c>
    </row>
    <row r="1861" spans="8:8" ht="14.4">
      <c r="A1861" s="53">
        <v>42971.0</v>
      </c>
      <c r="B1861" s="140">
        <v>0.9885840214819392</v>
      </c>
      <c r="C1861" s="140">
        <v>1.463198406224346</v>
      </c>
      <c r="D1861" s="140">
        <v>1.23003866896265</v>
      </c>
      <c r="E1861" s="140">
        <v>1.737933338194192</v>
      </c>
      <c r="F1861" s="140">
        <v>1.438287940424949</v>
      </c>
      <c r="G1861" s="140">
        <v>1.549149922143175</v>
      </c>
      <c r="H1861" s="140">
        <v>1.789173619809682</v>
      </c>
      <c r="I1861" s="140">
        <v>2.106818169223129</v>
      </c>
      <c r="J1861" s="140">
        <v>1.934215335100843</v>
      </c>
      <c r="K1861" s="140">
        <v>1.462852947309557</v>
      </c>
    </row>
    <row r="1862" spans="8:8" ht="14.4">
      <c r="A1862" s="53">
        <v>42972.0</v>
      </c>
      <c r="B1862" s="140">
        <v>1.005801383281166</v>
      </c>
      <c r="C1862" s="140">
        <v>1.475574274910821</v>
      </c>
      <c r="D1862" s="140">
        <v>1.240443931375491</v>
      </c>
      <c r="E1862" s="140">
        <v>1.752615607021975</v>
      </c>
      <c r="F1862" s="140">
        <v>1.451890240157073</v>
      </c>
      <c r="G1862" s="140">
        <v>1.564142329919433</v>
      </c>
      <c r="H1862" s="140">
        <v>1.802077496412806</v>
      </c>
      <c r="I1862" s="140">
        <v>2.119551821914232</v>
      </c>
      <c r="J1862" s="140">
        <v>1.95349645673964</v>
      </c>
      <c r="K1862" s="140">
        <v>1.505239658758397</v>
      </c>
    </row>
    <row r="1863" spans="8:8" ht="14.4">
      <c r="A1863" s="53">
        <v>42975.0</v>
      </c>
      <c r="B1863" s="140">
        <v>1.016814347478795</v>
      </c>
      <c r="C1863" s="140">
        <v>1.490364248978447</v>
      </c>
      <c r="D1863" s="140">
        <v>1.253294298082557</v>
      </c>
      <c r="E1863" s="140">
        <v>1.768702649965278</v>
      </c>
      <c r="F1863" s="140">
        <v>1.465038034626628</v>
      </c>
      <c r="G1863" s="140">
        <v>1.57942257670169</v>
      </c>
      <c r="H1863" s="140">
        <v>1.816843389835352</v>
      </c>
      <c r="I1863" s="140">
        <v>2.132482157813193</v>
      </c>
      <c r="J1863" s="140">
        <v>1.981512666448511</v>
      </c>
      <c r="K1863" s="140">
        <v>1.533772155562412</v>
      </c>
    </row>
    <row r="1864" spans="8:8" ht="14.4">
      <c r="A1864" s="53">
        <v>42976.0</v>
      </c>
      <c r="B1864" s="140">
        <v>1.014153472498097</v>
      </c>
      <c r="C1864" s="140">
        <v>1.485410836791698</v>
      </c>
      <c r="D1864" s="140">
        <v>1.252793752070505</v>
      </c>
      <c r="E1864" s="140">
        <v>1.737871476250997</v>
      </c>
      <c r="F1864" s="140">
        <v>1.467571161857715</v>
      </c>
      <c r="G1864" s="140">
        <v>1.579540743463272</v>
      </c>
      <c r="H1864" s="140">
        <v>1.813935497780629</v>
      </c>
      <c r="I1864" s="140">
        <v>2.124367376664541</v>
      </c>
      <c r="J1864" s="140">
        <v>1.973761861263329</v>
      </c>
      <c r="K1864" s="140">
        <v>1.535048120251906</v>
      </c>
    </row>
    <row r="1865" spans="8:8" ht="14.4">
      <c r="A1865" s="53">
        <v>42977.0</v>
      </c>
      <c r="B1865" s="140">
        <v>1.02955707271574</v>
      </c>
      <c r="C1865" s="140">
        <v>1.482957228897777</v>
      </c>
      <c r="D1865" s="140">
        <v>1.250151844812424</v>
      </c>
      <c r="E1865" s="140">
        <v>1.745915095523597</v>
      </c>
      <c r="F1865" s="140">
        <v>1.467603201055381</v>
      </c>
      <c r="G1865" s="140">
        <v>1.585843577804216</v>
      </c>
      <c r="H1865" s="140">
        <v>1.823006014106463</v>
      </c>
      <c r="I1865" s="140">
        <v>2.126779157494507</v>
      </c>
      <c r="J1865" s="140">
        <v>1.982340389460704</v>
      </c>
      <c r="K1865" s="140">
        <v>1.525673327008881</v>
      </c>
    </row>
    <row r="1866" spans="8:8" ht="14.4">
      <c r="A1866" s="53">
        <v>42978.0</v>
      </c>
      <c r="B1866" s="140">
        <v>1.03531796969528</v>
      </c>
      <c r="C1866" s="140">
        <v>1.485098347039376</v>
      </c>
      <c r="D1866" s="140">
        <v>1.25715646825932</v>
      </c>
      <c r="E1866" s="140">
        <v>1.742292233513196</v>
      </c>
      <c r="F1866" s="140">
        <v>1.464071928267765</v>
      </c>
      <c r="G1866" s="140">
        <v>1.579966386788871</v>
      </c>
      <c r="H1866" s="140">
        <v>1.821961497061734</v>
      </c>
      <c r="I1866" s="140">
        <v>2.129165905017497</v>
      </c>
      <c r="J1866" s="140">
        <v>1.990308654009926</v>
      </c>
      <c r="K1866" s="140">
        <v>1.519368732726505</v>
      </c>
    </row>
    <row r="1867" spans="8:8" ht="14.4">
      <c r="A1867" s="53">
        <v>42979.0</v>
      </c>
      <c r="B1867" s="140">
        <v>1.056458188719564</v>
      </c>
      <c r="C1867" s="140">
        <v>1.49077124962183</v>
      </c>
      <c r="D1867" s="140">
        <v>1.259812082570729</v>
      </c>
      <c r="E1867" s="140">
        <v>1.745242216506057</v>
      </c>
      <c r="F1867" s="140">
        <v>1.467578268768405</v>
      </c>
      <c r="G1867" s="140">
        <v>1.57481436569224</v>
      </c>
      <c r="H1867" s="140">
        <v>1.8238041599582</v>
      </c>
      <c r="I1867" s="140">
        <v>2.134603977070992</v>
      </c>
      <c r="J1867" s="140">
        <v>2.012098418083162</v>
      </c>
      <c r="K1867" s="140">
        <v>1.516569114649529</v>
      </c>
    </row>
    <row r="1868" spans="8:8" ht="14.4">
      <c r="A1868" s="53">
        <v>42982.0</v>
      </c>
      <c r="B1868" s="140">
        <v>1.062688172779035</v>
      </c>
      <c r="C1868" s="140">
        <v>1.500884606103471</v>
      </c>
      <c r="D1868" s="140">
        <v>1.267357318390922</v>
      </c>
      <c r="E1868" s="140">
        <v>1.765842337176575</v>
      </c>
      <c r="F1868" s="140">
        <v>1.468244377271834</v>
      </c>
      <c r="G1868" s="140">
        <v>1.574625177326262</v>
      </c>
      <c r="H1868" s="140">
        <v>1.826452978270458</v>
      </c>
      <c r="I1868" s="140">
        <v>2.144445889965077</v>
      </c>
      <c r="J1868" s="140">
        <v>2.039780418827824</v>
      </c>
      <c r="K1868" s="140">
        <v>1.519822528967129</v>
      </c>
    </row>
    <row r="1869" spans="8:8" ht="14.4">
      <c r="A1869" s="53">
        <v>42983.0</v>
      </c>
      <c r="B1869" s="140">
        <v>1.059371473892457</v>
      </c>
      <c r="C1869" s="140">
        <v>1.502668461086175</v>
      </c>
      <c r="D1869" s="140">
        <v>1.272337525155858</v>
      </c>
      <c r="E1869" s="140">
        <v>1.756255959839379</v>
      </c>
      <c r="F1869" s="140">
        <v>1.465405786731708</v>
      </c>
      <c r="G1869" s="140">
        <v>1.588041221486909</v>
      </c>
      <c r="H1869" s="140">
        <v>1.829353299424234</v>
      </c>
      <c r="I1869" s="140">
        <v>2.154250209694782</v>
      </c>
      <c r="J1869" s="140">
        <v>2.037901313979057</v>
      </c>
      <c r="K1869" s="140">
        <v>1.531850251558076</v>
      </c>
    </row>
    <row r="1870" spans="8:8" ht="14.4">
      <c r="A1870" s="53">
        <v>42984.0</v>
      </c>
      <c r="B1870" s="140">
        <v>1.067204263338206</v>
      </c>
      <c r="C1870" s="140">
        <v>1.508753302854795</v>
      </c>
      <c r="D1870" s="140">
        <v>1.281215758444803</v>
      </c>
      <c r="E1870" s="140">
        <v>1.774824166675713</v>
      </c>
      <c r="F1870" s="140">
        <v>1.470247866981403</v>
      </c>
      <c r="G1870" s="140">
        <v>1.588739381256707</v>
      </c>
      <c r="H1870" s="140">
        <v>1.82551393148334</v>
      </c>
      <c r="I1870" s="140">
        <v>2.150313279335132</v>
      </c>
      <c r="J1870" s="140">
        <v>2.056406260709428</v>
      </c>
      <c r="K1870" s="140">
        <v>1.520027892747159</v>
      </c>
    </row>
    <row r="1871" spans="8:8" ht="14.4">
      <c r="A1871" s="53">
        <v>42985.0</v>
      </c>
      <c r="B1871" s="140">
        <v>1.055225555586805</v>
      </c>
      <c r="C1871" s="140">
        <v>1.503042010843397</v>
      </c>
      <c r="D1871" s="140">
        <v>1.272168259426919</v>
      </c>
      <c r="E1871" s="140">
        <v>1.754049144823494</v>
      </c>
      <c r="F1871" s="140">
        <v>1.465823680746764</v>
      </c>
      <c r="G1871" s="140">
        <v>1.622953238728739</v>
      </c>
      <c r="H1871" s="140">
        <v>1.81525217993658</v>
      </c>
      <c r="I1871" s="140">
        <v>2.150966795841916</v>
      </c>
      <c r="J1871" s="140">
        <v>2.041996736702686</v>
      </c>
      <c r="K1871" s="140">
        <v>1.505435495655326</v>
      </c>
    </row>
    <row r="1872" spans="8:8" ht="14.4">
      <c r="A1872" s="53">
        <v>42986.0</v>
      </c>
      <c r="B1872" s="140">
        <v>1.061950559458354</v>
      </c>
      <c r="C1872" s="140">
        <v>1.503077603921116</v>
      </c>
      <c r="D1872" s="140">
        <v>1.27513055031092</v>
      </c>
      <c r="E1872" s="140">
        <v>1.743753238831237</v>
      </c>
      <c r="F1872" s="140">
        <v>1.467376029254866</v>
      </c>
      <c r="G1872" s="140">
        <v>1.625196365134186</v>
      </c>
      <c r="H1872" s="140">
        <v>1.814506029535905</v>
      </c>
      <c r="I1872" s="140">
        <v>2.160757555106243</v>
      </c>
      <c r="J1872" s="140">
        <v>2.039897985472522</v>
      </c>
      <c r="K1872" s="140">
        <v>1.503999825819058</v>
      </c>
    </row>
    <row r="1873" spans="8:8" ht="14.4">
      <c r="A1873" s="53">
        <v>42989.0</v>
      </c>
      <c r="B1873" s="140">
        <v>1.077223373578509</v>
      </c>
      <c r="C1873" s="140">
        <v>1.523974074514111</v>
      </c>
      <c r="D1873" s="140">
        <v>1.304946790462256</v>
      </c>
      <c r="E1873" s="140">
        <v>1.756244376628688</v>
      </c>
      <c r="F1873" s="140">
        <v>1.47293122625758</v>
      </c>
      <c r="G1873" s="140">
        <v>1.620112454279105</v>
      </c>
      <c r="H1873" s="140">
        <v>1.823400812944199</v>
      </c>
      <c r="I1873" s="140">
        <v>2.155314459535802</v>
      </c>
      <c r="J1873" s="140">
        <v>2.053433274802603</v>
      </c>
      <c r="K1873" s="140">
        <v>1.498518667756797</v>
      </c>
    </row>
    <row r="1874" spans="8:8" ht="14.4">
      <c r="A1874" s="53">
        <v>42990.0</v>
      </c>
      <c r="B1874" s="140">
        <v>1.075775974427511</v>
      </c>
      <c r="C1874" s="140">
        <v>1.527718208105763</v>
      </c>
      <c r="D1874" s="140">
        <v>1.307474534071468</v>
      </c>
      <c r="E1874" s="140">
        <v>1.747637210103137</v>
      </c>
      <c r="F1874" s="140">
        <v>1.470126975347715</v>
      </c>
      <c r="G1874" s="140">
        <v>1.610206549795931</v>
      </c>
      <c r="H1874" s="140">
        <v>1.823690702297841</v>
      </c>
      <c r="I1874" s="140">
        <v>2.14824705052437</v>
      </c>
      <c r="J1874" s="140">
        <v>2.050556886952834</v>
      </c>
      <c r="K1874" s="140">
        <v>1.509795828255073</v>
      </c>
    </row>
    <row r="1875" spans="8:8" ht="14.4">
      <c r="A1875" s="53">
        <v>42991.0</v>
      </c>
      <c r="B1875" s="140">
        <v>1.084650755236632</v>
      </c>
      <c r="C1875" s="140">
        <v>1.530750068761822</v>
      </c>
      <c r="D1875" s="140">
        <v>1.316156859960776</v>
      </c>
      <c r="E1875" s="140">
        <v>1.756167749380819</v>
      </c>
      <c r="F1875" s="140">
        <v>1.475730492735422</v>
      </c>
      <c r="G1875" s="140">
        <v>1.61940299196885</v>
      </c>
      <c r="H1875" s="140">
        <v>1.84220940713061</v>
      </c>
      <c r="I1875" s="140">
        <v>2.155775924069316</v>
      </c>
      <c r="J1875" s="140">
        <v>2.045250878786663</v>
      </c>
      <c r="K1875" s="140">
        <v>1.502964441324521</v>
      </c>
    </row>
    <row r="1876" spans="8:8" ht="14.4">
      <c r="A1876" s="53">
        <v>42992.0</v>
      </c>
      <c r="B1876" s="140">
        <v>1.072496727219836</v>
      </c>
      <c r="C1876" s="140">
        <v>1.528405771423418</v>
      </c>
      <c r="D1876" s="140">
        <v>1.313947640657234</v>
      </c>
      <c r="E1876" s="140">
        <v>1.745027339919083</v>
      </c>
      <c r="F1876" s="140">
        <v>1.479453621636077</v>
      </c>
      <c r="G1876" s="140">
        <v>1.652933551087983</v>
      </c>
      <c r="H1876" s="140">
        <v>1.842305286433079</v>
      </c>
      <c r="I1876" s="140">
        <v>2.158860533280014</v>
      </c>
      <c r="J1876" s="140">
        <v>2.037209856441027</v>
      </c>
      <c r="K1876" s="140">
        <v>1.491689677303582</v>
      </c>
    </row>
    <row r="1877" spans="8:8" ht="14.4">
      <c r="A1877" s="53">
        <v>42993.0</v>
      </c>
      <c r="B1877" s="140">
        <v>1.053621359262323</v>
      </c>
      <c r="C1877" s="140">
        <v>1.521443814406664</v>
      </c>
      <c r="D1877" s="140">
        <v>1.308790559590414</v>
      </c>
      <c r="E1877" s="140">
        <v>1.76686339517779</v>
      </c>
      <c r="F1877" s="140">
        <v>1.473587332729883</v>
      </c>
      <c r="G1877" s="140">
        <v>1.680880219596152</v>
      </c>
      <c r="H1877" s="140">
        <v>1.84907397208127</v>
      </c>
      <c r="I1877" s="140">
        <v>2.155487707969638</v>
      </c>
      <c r="J1877" s="140">
        <v>2.024065876667879</v>
      </c>
      <c r="K1877" s="140">
        <v>1.488991140005446</v>
      </c>
    </row>
    <row r="1878" spans="8:8" ht="14.4">
      <c r="A1878" s="53">
        <v>42996.0</v>
      </c>
      <c r="B1878" s="140">
        <v>1.058444553165196</v>
      </c>
      <c r="C1878" s="140">
        <v>1.538057812658058</v>
      </c>
      <c r="D1878" s="140">
        <v>1.317352151650227</v>
      </c>
      <c r="E1878" s="140">
        <v>1.773507283721007</v>
      </c>
      <c r="F1878" s="140">
        <v>1.477965156967385</v>
      </c>
      <c r="G1878" s="140">
        <v>1.672284046163336</v>
      </c>
      <c r="H1878" s="140">
        <v>1.865000806179057</v>
      </c>
      <c r="I1878" s="140">
        <v>2.166686586739085</v>
      </c>
      <c r="J1878" s="140">
        <v>2.043606824739286</v>
      </c>
      <c r="K1878" s="140">
        <v>1.491999981655071</v>
      </c>
    </row>
    <row r="1879" spans="8:8" ht="14.4">
      <c r="A1879" s="53">
        <v>42997.0</v>
      </c>
      <c r="B1879" s="140">
        <v>1.052247542675668</v>
      </c>
      <c r="C1879" s="140">
        <v>1.527764918164404</v>
      </c>
      <c r="D1879" s="140">
        <v>1.315272084283008</v>
      </c>
      <c r="E1879" s="140">
        <v>1.75925596591382</v>
      </c>
      <c r="F1879" s="140">
        <v>1.473065781673124</v>
      </c>
      <c r="G1879" s="140">
        <v>1.699536516556579</v>
      </c>
      <c r="H1879" s="140">
        <v>1.856212194129552</v>
      </c>
      <c r="I1879" s="140">
        <v>2.157806934710032</v>
      </c>
      <c r="J1879" s="140">
        <v>2.028833985959374</v>
      </c>
      <c r="K1879" s="140">
        <v>1.488667799495766</v>
      </c>
    </row>
    <row r="1880" spans="8:8" ht="14.4">
      <c r="A1880" s="53">
        <v>42998.0</v>
      </c>
      <c r="B1880" s="140">
        <v>1.067218302798358</v>
      </c>
      <c r="C1880" s="140">
        <v>1.539910914353308</v>
      </c>
      <c r="D1880" s="140">
        <v>1.323619515730252</v>
      </c>
      <c r="E1880" s="140">
        <v>1.776892537334456</v>
      </c>
      <c r="F1880" s="140">
        <v>1.4756588732193</v>
      </c>
      <c r="G1880" s="140">
        <v>1.695942303010173</v>
      </c>
      <c r="H1880" s="140">
        <v>1.870311840163653</v>
      </c>
      <c r="I1880" s="140">
        <v>2.164179470956777</v>
      </c>
      <c r="J1880" s="140">
        <v>2.048297340102679</v>
      </c>
      <c r="K1880" s="140">
        <v>1.485688114812066</v>
      </c>
    </row>
    <row r="1881" spans="8:8" ht="14.4">
      <c r="A1881" s="53">
        <v>42999.0</v>
      </c>
      <c r="B1881" s="140">
        <v>1.049217395163161</v>
      </c>
      <c r="C1881" s="140">
        <v>1.5286373226884</v>
      </c>
      <c r="D1881" s="140">
        <v>1.316217547456489</v>
      </c>
      <c r="E1881" s="140">
        <v>1.757169306745434</v>
      </c>
      <c r="F1881" s="140">
        <v>1.462873810749135</v>
      </c>
      <c r="G1881" s="140">
        <v>1.668145873901335</v>
      </c>
      <c r="H1881" s="140">
        <v>1.865198244639534</v>
      </c>
      <c r="I1881" s="140">
        <v>2.1520267179936</v>
      </c>
      <c r="J1881" s="140">
        <v>2.032619815126499</v>
      </c>
      <c r="K1881" s="140">
        <v>1.49352644922585</v>
      </c>
    </row>
    <row r="1882" spans="8:8" ht="14.4">
      <c r="A1882" s="53">
        <v>43000.0</v>
      </c>
      <c r="B1882" s="140">
        <v>1.039364411289113</v>
      </c>
      <c r="C1882" s="140">
        <v>1.527784399328152</v>
      </c>
      <c r="D1882" s="140">
        <v>1.311024919791134</v>
      </c>
      <c r="E1882" s="140">
        <v>1.75407809344895</v>
      </c>
      <c r="F1882" s="140">
        <v>1.452885842964059</v>
      </c>
      <c r="G1882" s="140">
        <v>1.660420451036974</v>
      </c>
      <c r="H1882" s="140">
        <v>1.865498811205367</v>
      </c>
      <c r="I1882" s="140">
        <v>2.147559297602888</v>
      </c>
      <c r="J1882" s="140">
        <v>2.033460857000972</v>
      </c>
      <c r="K1882" s="140">
        <v>1.494478017066006</v>
      </c>
    </row>
    <row r="1883" spans="8:8" ht="14.4">
      <c r="A1883" s="53">
        <v>43003.0</v>
      </c>
      <c r="B1883" s="140">
        <v>1.025442382391108</v>
      </c>
      <c r="C1883" s="140">
        <v>1.508183880401503</v>
      </c>
      <c r="D1883" s="140">
        <v>1.295001717262021</v>
      </c>
      <c r="E1883" s="140">
        <v>1.7459325982217</v>
      </c>
      <c r="F1883" s="140">
        <v>1.439937456325297</v>
      </c>
      <c r="G1883" s="140">
        <v>1.596363996219628</v>
      </c>
      <c r="H1883" s="140">
        <v>1.856543634302339</v>
      </c>
      <c r="I1883" s="140">
        <v>2.155912477962926</v>
      </c>
      <c r="J1883" s="140">
        <v>2.00399072189826</v>
      </c>
      <c r="K1883" s="140">
        <v>1.494921799068036</v>
      </c>
    </row>
    <row r="1884" spans="8:8" ht="14.4">
      <c r="A1884" s="53">
        <v>43004.0</v>
      </c>
      <c r="B1884" s="140">
        <v>1.037467876336749</v>
      </c>
      <c r="C1884" s="140">
        <v>1.51120275658026</v>
      </c>
      <c r="D1884" s="140">
        <v>1.294392083261512</v>
      </c>
      <c r="E1884" s="140">
        <v>1.758168531858245</v>
      </c>
      <c r="F1884" s="140">
        <v>1.443161055394988</v>
      </c>
      <c r="G1884" s="140">
        <v>1.604755680681367</v>
      </c>
      <c r="H1884" s="140">
        <v>1.85238797841521</v>
      </c>
      <c r="I1884" s="140">
        <v>2.14692177213258</v>
      </c>
      <c r="J1884" s="140">
        <v>2.005316117983419</v>
      </c>
      <c r="K1884" s="140">
        <v>1.49157489384867</v>
      </c>
    </row>
    <row r="1885" spans="8:8" ht="14.4">
      <c r="A1885" s="53">
        <v>43005.0</v>
      </c>
      <c r="B1885" s="140">
        <v>1.047165748747283</v>
      </c>
      <c r="C1885" s="140">
        <v>1.524635324120438</v>
      </c>
      <c r="D1885" s="140">
        <v>1.303710925668949</v>
      </c>
      <c r="E1885" s="140">
        <v>1.773449133323229</v>
      </c>
      <c r="F1885" s="140">
        <v>1.44605405502222</v>
      </c>
      <c r="G1885" s="140">
        <v>1.616540085009296</v>
      </c>
      <c r="H1885" s="140">
        <v>1.859106907385881</v>
      </c>
      <c r="I1885" s="140">
        <v>2.149237637977232</v>
      </c>
      <c r="J1885" s="140">
        <v>2.030390997351255</v>
      </c>
      <c r="K1885" s="140">
        <v>1.480318287699402</v>
      </c>
    </row>
    <row r="1886" spans="8:8" ht="14.4">
      <c r="A1886" s="53">
        <v>43006.0</v>
      </c>
      <c r="B1886" s="140">
        <v>1.039075798989358</v>
      </c>
      <c r="C1886" s="140">
        <v>1.52257575392416</v>
      </c>
      <c r="D1886" s="140">
        <v>1.301748737040012</v>
      </c>
      <c r="E1886" s="140">
        <v>1.786200544741459</v>
      </c>
      <c r="F1886" s="140">
        <v>1.436988773748771</v>
      </c>
      <c r="G1886" s="140">
        <v>1.592025064408759</v>
      </c>
      <c r="H1886" s="140">
        <v>1.864043139743105</v>
      </c>
      <c r="I1886" s="140">
        <v>2.156304021569367</v>
      </c>
      <c r="J1886" s="140">
        <v>2.036762405168518</v>
      </c>
      <c r="K1886" s="140">
        <v>1.477499631732787</v>
      </c>
    </row>
    <row r="1887" spans="8:8" ht="14.4">
      <c r="A1887" s="53">
        <v>43007.0</v>
      </c>
      <c r="B1887" s="140">
        <v>1.042593458503291</v>
      </c>
      <c r="C1887" s="140">
        <v>1.5321226012742</v>
      </c>
      <c r="D1887" s="140">
        <v>1.312169335076888</v>
      </c>
      <c r="E1887" s="140">
        <v>1.793300115045535</v>
      </c>
      <c r="F1887" s="140">
        <v>1.444336942449555</v>
      </c>
      <c r="G1887" s="140">
        <v>1.596094668786219</v>
      </c>
      <c r="H1887" s="140">
        <v>1.878657383152362</v>
      </c>
      <c r="I1887" s="140">
        <v>2.166025952470674</v>
      </c>
      <c r="J1887" s="140">
        <v>2.052691186903889</v>
      </c>
      <c r="K1887" s="140">
        <v>1.485688244370012</v>
      </c>
    </row>
    <row r="1888" spans="8:8" ht="14.4">
      <c r="A1888" s="53">
        <v>43017.0</v>
      </c>
      <c r="B1888" s="140">
        <v>1.050209025255445</v>
      </c>
      <c r="C1888" s="140">
        <v>1.557016342923937</v>
      </c>
      <c r="D1888" s="140">
        <v>1.322848991411916</v>
      </c>
      <c r="E1888" s="140">
        <v>1.793860636206141</v>
      </c>
      <c r="F1888" s="140">
        <v>1.459693590121247</v>
      </c>
      <c r="G1888" s="140">
        <v>1.610496150253933</v>
      </c>
      <c r="H1888" s="140">
        <v>1.90640236852757</v>
      </c>
      <c r="I1888" s="140">
        <v>2.19010049714534</v>
      </c>
      <c r="J1888" s="140">
        <v>2.090156767679599</v>
      </c>
      <c r="K1888" s="140">
        <v>1.496055248383414</v>
      </c>
    </row>
    <row r="1889" spans="8:8" ht="14.4">
      <c r="A1889" s="53">
        <v>43018.0</v>
      </c>
      <c r="B1889" s="140">
        <v>1.044280447194988</v>
      </c>
      <c r="C1889" s="140">
        <v>1.561307167028995</v>
      </c>
      <c r="D1889" s="140">
        <v>1.32504512684147</v>
      </c>
      <c r="E1889" s="140">
        <v>1.799404946300381</v>
      </c>
      <c r="F1889" s="140">
        <v>1.467033176395433</v>
      </c>
      <c r="G1889" s="140">
        <v>1.612333488029843</v>
      </c>
      <c r="H1889" s="140">
        <v>1.921762283383934</v>
      </c>
      <c r="I1889" s="140">
        <v>2.237642906969652</v>
      </c>
      <c r="J1889" s="140">
        <v>2.103213774428918</v>
      </c>
      <c r="K1889" s="140">
        <v>1.500835207289144</v>
      </c>
    </row>
    <row r="1890" spans="8:8" ht="14.4">
      <c r="A1890" s="53">
        <v>43019.0</v>
      </c>
      <c r="B1890" s="140">
        <v>1.039937830207724</v>
      </c>
      <c r="C1890" s="140">
        <v>1.556352301108578</v>
      </c>
      <c r="D1890" s="140">
        <v>1.321019771737105</v>
      </c>
      <c r="E1890" s="140">
        <v>1.791165191327333</v>
      </c>
      <c r="F1890" s="140">
        <v>1.466837808211496</v>
      </c>
      <c r="G1890" s="140">
        <v>1.610187455742365</v>
      </c>
      <c r="H1890" s="140">
        <v>1.942062660915925</v>
      </c>
      <c r="I1890" s="140">
        <v>2.248310354491832</v>
      </c>
      <c r="J1890" s="140">
        <v>2.083927526910819</v>
      </c>
      <c r="K1890" s="140">
        <v>1.502049247012829</v>
      </c>
    </row>
    <row r="1891" spans="8:8" ht="14.4">
      <c r="A1891" s="53">
        <v>43020.0</v>
      </c>
      <c r="B1891" s="140">
        <v>1.035160846256987</v>
      </c>
      <c r="C1891" s="140">
        <v>1.557002059263193</v>
      </c>
      <c r="D1891" s="140">
        <v>1.319046325470431</v>
      </c>
      <c r="E1891" s="140">
        <v>1.825907364480389</v>
      </c>
      <c r="F1891" s="140">
        <v>1.461034686349423</v>
      </c>
      <c r="G1891" s="140">
        <v>1.603613692164947</v>
      </c>
      <c r="H1891" s="140">
        <v>1.940688367935512</v>
      </c>
      <c r="I1891" s="140">
        <v>2.249737671207327</v>
      </c>
      <c r="J1891" s="140">
        <v>2.088690535396403</v>
      </c>
      <c r="K1891" s="140">
        <v>1.506536889222005</v>
      </c>
    </row>
    <row r="1892" spans="8:8" ht="14.4">
      <c r="A1892" s="53">
        <v>43021.0</v>
      </c>
      <c r="B1892" s="140">
        <v>1.040513522793313</v>
      </c>
      <c r="C1892" s="140">
        <v>1.561131162728506</v>
      </c>
      <c r="D1892" s="140">
        <v>1.323827659842348</v>
      </c>
      <c r="E1892" s="140">
        <v>1.817349787129674</v>
      </c>
      <c r="F1892" s="140">
        <v>1.473917356123374</v>
      </c>
      <c r="G1892" s="140">
        <v>1.606610062417821</v>
      </c>
      <c r="H1892" s="140">
        <v>1.948278354578857</v>
      </c>
      <c r="I1892" s="140">
        <v>2.256382240153745</v>
      </c>
      <c r="J1892" s="140">
        <v>2.105847863842715</v>
      </c>
      <c r="K1892" s="140">
        <v>1.503504921922577</v>
      </c>
    </row>
    <row r="1893" spans="8:8" ht="14.4">
      <c r="A1893" s="53">
        <v>43024.0</v>
      </c>
      <c r="B1893" s="140">
        <v>1.032515784727534</v>
      </c>
      <c r="C1893" s="140">
        <v>1.535120632586654</v>
      </c>
      <c r="D1893" s="140">
        <v>1.299043121936563</v>
      </c>
      <c r="E1893" s="140">
        <v>1.809448468981625</v>
      </c>
      <c r="F1893" s="140">
        <v>1.458440042916922</v>
      </c>
      <c r="G1893" s="140">
        <v>1.580976563094544</v>
      </c>
      <c r="H1893" s="140">
        <v>1.926835611770421</v>
      </c>
      <c r="I1893" s="140">
        <v>2.228000016392774</v>
      </c>
      <c r="J1893" s="140">
        <v>2.069173414456219</v>
      </c>
      <c r="K1893" s="140">
        <v>1.511527688812791</v>
      </c>
    </row>
    <row r="1894" spans="8:8" ht="14.4">
      <c r="A1894" s="53">
        <v>43025.0</v>
      </c>
      <c r="B1894" s="140">
        <v>1.024577495929443</v>
      </c>
      <c r="C1894" s="140">
        <v>1.535809405958174</v>
      </c>
      <c r="D1894" s="140">
        <v>1.307948887115072</v>
      </c>
      <c r="E1894" s="140">
        <v>1.800207394542165</v>
      </c>
      <c r="F1894" s="140">
        <v>1.456936199537782</v>
      </c>
      <c r="G1894" s="140">
        <v>1.584537780559893</v>
      </c>
      <c r="H1894" s="140">
        <v>1.93585004882574</v>
      </c>
      <c r="I1894" s="140">
        <v>2.233611604174055</v>
      </c>
      <c r="J1894" s="140">
        <v>2.06432922837684</v>
      </c>
      <c r="K1894" s="140">
        <v>1.508389193378837</v>
      </c>
    </row>
    <row r="1895" spans="8:8" ht="14.4">
      <c r="A1895" s="53">
        <v>43026.0</v>
      </c>
      <c r="B1895" s="140">
        <v>1.011993577334424</v>
      </c>
      <c r="C1895" s="140">
        <v>1.529427987042773</v>
      </c>
      <c r="D1895" s="140">
        <v>1.301635299441923</v>
      </c>
      <c r="E1895" s="140">
        <v>1.78560546395815</v>
      </c>
      <c r="F1895" s="140">
        <v>1.455372287972706</v>
      </c>
      <c r="G1895" s="140">
        <v>1.581420900086046</v>
      </c>
      <c r="H1895" s="140">
        <v>1.942882119833598</v>
      </c>
      <c r="I1895" s="140">
        <v>2.25085766231212</v>
      </c>
      <c r="J1895" s="140">
        <v>2.054869659966483</v>
      </c>
      <c r="K1895" s="140">
        <v>1.518579209627801</v>
      </c>
    </row>
    <row r="1896" spans="8:8" ht="14.4">
      <c r="A1896" s="53">
        <v>43027.0</v>
      </c>
      <c r="B1896" s="140">
        <v>1.001177694530843</v>
      </c>
      <c r="C1896" s="140">
        <v>1.517339792629219</v>
      </c>
      <c r="D1896" s="140">
        <v>1.288656418634842</v>
      </c>
      <c r="E1896" s="140">
        <v>1.748366212032312</v>
      </c>
      <c r="F1896" s="140">
        <v>1.442863298299378</v>
      </c>
      <c r="G1896" s="140">
        <v>1.567367029243864</v>
      </c>
      <c r="H1896" s="140">
        <v>1.94491356058207</v>
      </c>
      <c r="I1896" s="140">
        <v>2.264465240921408</v>
      </c>
      <c r="J1896" s="140">
        <v>2.02626024579006</v>
      </c>
      <c r="K1896" s="140">
        <v>1.512342518263445</v>
      </c>
    </row>
    <row r="1897" spans="8:8" ht="14.4">
      <c r="A1897" s="53">
        <v>43028.0</v>
      </c>
      <c r="B1897" s="140">
        <v>1.015347538820262</v>
      </c>
      <c r="C1897" s="140">
        <v>1.531988738299889</v>
      </c>
      <c r="D1897" s="140">
        <v>1.300811918086662</v>
      </c>
      <c r="E1897" s="140">
        <v>1.76291638463119</v>
      </c>
      <c r="F1897" s="140">
        <v>1.460137295601312</v>
      </c>
      <c r="G1897" s="140">
        <v>1.584269751763836</v>
      </c>
      <c r="H1897" s="140">
        <v>1.943223538115781</v>
      </c>
      <c r="I1897" s="140">
        <v>2.261903309248584</v>
      </c>
      <c r="J1897" s="140">
        <v>2.045200735216337</v>
      </c>
      <c r="K1897" s="140">
        <v>1.503060161033354</v>
      </c>
    </row>
    <row r="1898" spans="8:8" ht="14.4">
      <c r="A1898" s="53">
        <v>43031.0</v>
      </c>
      <c r="B1898" s="140">
        <v>1.016556171771616</v>
      </c>
      <c r="C1898" s="140">
        <v>1.535768041534125</v>
      </c>
      <c r="D1898" s="140">
        <v>1.306257463415579</v>
      </c>
      <c r="E1898" s="140">
        <v>1.759263821917917</v>
      </c>
      <c r="F1898" s="140">
        <v>1.467531859973136</v>
      </c>
      <c r="G1898" s="140">
        <v>1.5886153085851</v>
      </c>
      <c r="H1898" s="140">
        <v>1.953907942826972</v>
      </c>
      <c r="I1898" s="140">
        <v>2.292476608833641</v>
      </c>
      <c r="J1898" s="140">
        <v>2.062160132443739</v>
      </c>
      <c r="K1898" s="140">
        <v>1.495830516380888</v>
      </c>
    </row>
    <row r="1899" spans="8:8" ht="14.4">
      <c r="A1899" s="53">
        <v>43032.0</v>
      </c>
      <c r="B1899" s="140">
        <v>1.019355086801055</v>
      </c>
      <c r="C1899" s="140">
        <v>1.535124936171471</v>
      </c>
      <c r="D1899" s="140">
        <v>1.301109635561055</v>
      </c>
      <c r="E1899" s="140">
        <v>1.739715553206652</v>
      </c>
      <c r="F1899" s="140">
        <v>1.467199472634388</v>
      </c>
      <c r="G1899" s="140">
        <v>1.606385303973811</v>
      </c>
      <c r="H1899" s="140">
        <v>1.953384887589177</v>
      </c>
      <c r="I1899" s="140">
        <v>2.294306649922435</v>
      </c>
      <c r="J1899" s="140">
        <v>2.053250213109123</v>
      </c>
      <c r="K1899" s="140">
        <v>1.507105828829125</v>
      </c>
    </row>
    <row r="1900" spans="8:8" ht="14.4">
      <c r="A1900" s="53">
        <v>43033.0</v>
      </c>
      <c r="B1900" s="140">
        <v>1.02219101023463</v>
      </c>
      <c r="C1900" s="140">
        <v>1.547290094444731</v>
      </c>
      <c r="D1900" s="140">
        <v>1.307847300758511</v>
      </c>
      <c r="E1900" s="140">
        <v>1.744402454552932</v>
      </c>
      <c r="F1900" s="140">
        <v>1.471456114651174</v>
      </c>
      <c r="G1900" s="140">
        <v>1.61530694593247</v>
      </c>
      <c r="H1900" s="140">
        <v>1.969385994565612</v>
      </c>
      <c r="I1900" s="140">
        <v>2.318397995021741</v>
      </c>
      <c r="J1900" s="140">
        <v>2.077435338481915</v>
      </c>
      <c r="K1900" s="140">
        <v>1.506162389014803</v>
      </c>
    </row>
    <row r="1901" spans="8:8" ht="14.4">
      <c r="A1901" s="53">
        <v>43034.0</v>
      </c>
      <c r="B1901" s="140">
        <v>1.029187055781843</v>
      </c>
      <c r="C1901" s="140">
        <v>1.557814692474144</v>
      </c>
      <c r="D1901" s="140">
        <v>1.318108339248467</v>
      </c>
      <c r="E1901" s="140">
        <v>1.754727466004578</v>
      </c>
      <c r="F1901" s="140">
        <v>1.477184093816241</v>
      </c>
      <c r="G1901" s="140">
        <v>1.610916018627833</v>
      </c>
      <c r="H1901" s="140">
        <v>1.989681893688366</v>
      </c>
      <c r="I1901" s="140">
        <v>2.302840977255892</v>
      </c>
      <c r="J1901" s="140">
        <v>2.085172891887255</v>
      </c>
      <c r="K1901" s="140">
        <v>1.504966353009658</v>
      </c>
    </row>
    <row r="1902" spans="8:8" ht="14.4">
      <c r="A1902" s="53">
        <v>43035.0</v>
      </c>
      <c r="B1902" s="140">
        <v>1.018591513440536</v>
      </c>
      <c r="C1902" s="140">
        <v>1.546639902931895</v>
      </c>
      <c r="D1902" s="140">
        <v>1.314225702897451</v>
      </c>
      <c r="E1902" s="140">
        <v>1.736793590966897</v>
      </c>
      <c r="F1902" s="140">
        <v>1.470078961752358</v>
      </c>
      <c r="G1902" s="140">
        <v>1.604176621657738</v>
      </c>
      <c r="H1902" s="140">
        <v>2.009111006687212</v>
      </c>
      <c r="I1902" s="140">
        <v>2.303863954810149</v>
      </c>
      <c r="J1902" s="140">
        <v>2.073488206226914</v>
      </c>
      <c r="K1902" s="140">
        <v>1.524497621367509</v>
      </c>
    </row>
    <row r="1903" spans="8:8" ht="14.4">
      <c r="A1903" s="53">
        <v>43038.0</v>
      </c>
      <c r="B1903" s="140">
        <v>0.9983931291292085</v>
      </c>
      <c r="C1903" s="140">
        <v>1.520060122950783</v>
      </c>
      <c r="D1903" s="140">
        <v>1.300688086640453</v>
      </c>
      <c r="E1903" s="140">
        <v>1.685501569572512</v>
      </c>
      <c r="F1903" s="140">
        <v>1.449726262954686</v>
      </c>
      <c r="G1903" s="140">
        <v>1.592171568859932</v>
      </c>
      <c r="H1903" s="140">
        <v>1.984970911974703</v>
      </c>
      <c r="I1903" s="140">
        <v>2.27728965798582</v>
      </c>
      <c r="J1903" s="140">
        <v>2.041378782386937</v>
      </c>
      <c r="K1903" s="140">
        <v>1.515556228580734</v>
      </c>
    </row>
    <row r="1904" spans="8:8" ht="14.4">
      <c r="A1904" s="53">
        <v>43039.0</v>
      </c>
      <c r="B1904" s="140">
        <v>1.004730167706134</v>
      </c>
      <c r="C1904" s="140">
        <v>1.5285410769774</v>
      </c>
      <c r="D1904" s="140">
        <v>1.308637205431228</v>
      </c>
      <c r="E1904" s="140">
        <v>1.691366020660567</v>
      </c>
      <c r="F1904" s="140">
        <v>1.458675479521161</v>
      </c>
      <c r="G1904" s="140">
        <v>1.603126289349155</v>
      </c>
      <c r="H1904" s="140">
        <v>1.986060818944604</v>
      </c>
      <c r="I1904" s="140">
        <v>2.2768289572025</v>
      </c>
      <c r="J1904" s="140">
        <v>2.061679810589866</v>
      </c>
      <c r="K1904" s="140">
        <v>1.505678100547699</v>
      </c>
    </row>
    <row r="1905" spans="8:8" ht="14.4">
      <c r="A1905" s="53">
        <v>43040.0</v>
      </c>
      <c r="B1905" s="140">
        <v>1.007637122049134</v>
      </c>
      <c r="C1905" s="140">
        <v>1.526025474530094</v>
      </c>
      <c r="D1905" s="140">
        <v>1.308907469380108</v>
      </c>
      <c r="E1905" s="140">
        <v>1.691056848858851</v>
      </c>
      <c r="F1905" s="140">
        <v>1.460584044161304</v>
      </c>
      <c r="G1905" s="140">
        <v>1.602451528192709</v>
      </c>
      <c r="H1905" s="140">
        <v>1.979346643346012</v>
      </c>
      <c r="I1905" s="140">
        <v>2.271395878966818</v>
      </c>
      <c r="J1905" s="140">
        <v>2.059490591619706</v>
      </c>
      <c r="K1905" s="140">
        <v>1.498735980749363</v>
      </c>
    </row>
    <row r="1906" spans="8:8" ht="14.4">
      <c r="A1906" s="53">
        <v>43041.0</v>
      </c>
      <c r="B1906" s="140">
        <v>0.9975439059258314</v>
      </c>
      <c r="C1906" s="140">
        <v>1.508736041475824</v>
      </c>
      <c r="D1906" s="140">
        <v>1.295429688937696</v>
      </c>
      <c r="E1906" s="140">
        <v>1.669697890523395</v>
      </c>
      <c r="F1906" s="140">
        <v>1.448478373751078</v>
      </c>
      <c r="G1906" s="140">
        <v>1.59446508564734</v>
      </c>
      <c r="H1906" s="140">
        <v>1.975042520414118</v>
      </c>
      <c r="I1906" s="140">
        <v>2.269917352450526</v>
      </c>
      <c r="J1906" s="140">
        <v>2.040856828212972</v>
      </c>
      <c r="K1906" s="140">
        <v>1.501128086690674</v>
      </c>
    </row>
    <row r="1907" spans="8:8" ht="14.4">
      <c r="A1907" s="53">
        <v>43042.0</v>
      </c>
      <c r="B1907" s="140">
        <v>0.9858958929935207</v>
      </c>
      <c r="C1907" s="140">
        <v>1.499173437940774</v>
      </c>
      <c r="D1907" s="140">
        <v>1.287749508045423</v>
      </c>
      <c r="E1907" s="140">
        <v>1.668197040124638</v>
      </c>
      <c r="F1907" s="140">
        <v>1.434300094303088</v>
      </c>
      <c r="G1907" s="140">
        <v>1.572693578831962</v>
      </c>
      <c r="H1907" s="140">
        <v>1.968827687117448</v>
      </c>
      <c r="I1907" s="140">
        <v>2.267121874993677</v>
      </c>
      <c r="J1907" s="140">
        <v>2.041257158097958</v>
      </c>
      <c r="K1907" s="140">
        <v>1.501253410819648</v>
      </c>
    </row>
    <row r="1908" spans="8:8" ht="14.4">
      <c r="A1908" s="53">
        <v>43045.0</v>
      </c>
      <c r="B1908" s="140">
        <v>0.9946851289445057</v>
      </c>
      <c r="C1908" s="140">
        <v>1.511509525973412</v>
      </c>
      <c r="D1908" s="140">
        <v>1.302799682076567</v>
      </c>
      <c r="E1908" s="140">
        <v>1.694462043744745</v>
      </c>
      <c r="F1908" s="140">
        <v>1.436621304803544</v>
      </c>
      <c r="G1908" s="140">
        <v>1.56204135485413</v>
      </c>
      <c r="H1908" s="140">
        <v>2.009833325526285</v>
      </c>
      <c r="I1908" s="140">
        <v>2.326733589839169</v>
      </c>
      <c r="J1908" s="140">
        <v>2.079100575897989</v>
      </c>
      <c r="K1908" s="140">
        <v>1.487970083564427</v>
      </c>
    </row>
    <row r="1909" spans="8:8" ht="14.4">
      <c r="A1909" s="53">
        <v>43046.0</v>
      </c>
      <c r="B1909" s="140">
        <v>1.003784584687736</v>
      </c>
      <c r="C1909" s="140">
        <v>1.518752185485859</v>
      </c>
      <c r="D1909" s="140">
        <v>1.307960119054787</v>
      </c>
      <c r="E1909" s="140">
        <v>1.718852018745144</v>
      </c>
      <c r="F1909" s="140">
        <v>1.441408926953079</v>
      </c>
      <c r="G1909" s="140">
        <v>1.571859015700181</v>
      </c>
      <c r="H1909" s="140">
        <v>2.012070108659274</v>
      </c>
      <c r="I1909" s="140">
        <v>2.324982552888744</v>
      </c>
      <c r="J1909" s="140">
        <v>2.096052906555787</v>
      </c>
      <c r="K1909" s="140">
        <v>1.510141235231853</v>
      </c>
    </row>
    <row r="1910" spans="8:8" ht="14.4">
      <c r="A1910" s="53">
        <v>43047.0</v>
      </c>
      <c r="B1910" s="140">
        <v>1.006280768822816</v>
      </c>
      <c r="C1910" s="140">
        <v>1.52366076433898</v>
      </c>
      <c r="D1910" s="140">
        <v>1.311270277188944</v>
      </c>
      <c r="E1910" s="140">
        <v>1.719137325416459</v>
      </c>
      <c r="F1910" s="140">
        <v>1.444276383802583</v>
      </c>
      <c r="G1910" s="140">
        <v>1.57417233062354</v>
      </c>
      <c r="H1910" s="140">
        <v>2.005341452976094</v>
      </c>
      <c r="I1910" s="140">
        <v>2.305913180812928</v>
      </c>
      <c r="J1910" s="140">
        <v>2.096993691760022</v>
      </c>
      <c r="K1910" s="140">
        <v>1.514708569403541</v>
      </c>
    </row>
    <row r="1911" spans="8:8" ht="14.4">
      <c r="A1911" s="53">
        <v>43048.0</v>
      </c>
      <c r="B1911" s="140">
        <v>1.01178447911774</v>
      </c>
      <c r="C1911" s="140">
        <v>1.536977527882127</v>
      </c>
      <c r="D1911" s="140">
        <v>1.324210040498882</v>
      </c>
      <c r="E1911" s="140">
        <v>1.72555625097482</v>
      </c>
      <c r="F1911" s="140">
        <v>1.44697650114459</v>
      </c>
      <c r="G1911" s="140">
        <v>1.582498030972374</v>
      </c>
      <c r="H1911" s="140">
        <v>2.018245133436413</v>
      </c>
      <c r="I1911" s="140">
        <v>2.318735246413907</v>
      </c>
      <c r="J1911" s="140">
        <v>2.127363466667081</v>
      </c>
      <c r="K1911" s="140">
        <v>1.517188823915013</v>
      </c>
    </row>
    <row r="1912" spans="8:8" ht="14.4">
      <c r="A1912" s="53">
        <v>43049.0</v>
      </c>
      <c r="B1912" s="140">
        <v>1.008262840786178</v>
      </c>
      <c r="C1912" s="140">
        <v>1.545735011969903</v>
      </c>
      <c r="D1912" s="140">
        <v>1.357929831646448</v>
      </c>
      <c r="E1912" s="140">
        <v>1.713910753624602</v>
      </c>
      <c r="F1912" s="140">
        <v>1.440371042583711</v>
      </c>
      <c r="G1912" s="140">
        <v>1.575467098504525</v>
      </c>
      <c r="H1912" s="140">
        <v>2.046992600339523</v>
      </c>
      <c r="I1912" s="140">
        <v>2.330242634009612</v>
      </c>
      <c r="J1912" s="140">
        <v>2.144875783011555</v>
      </c>
      <c r="K1912" s="140">
        <v>1.528213698827764</v>
      </c>
    </row>
    <row r="1913" spans="8:8" ht="14.4">
      <c r="A1913" s="53">
        <v>43052.0</v>
      </c>
      <c r="B1913" s="140">
        <v>1.013929113818778</v>
      </c>
      <c r="C1913" s="140">
        <v>1.54999000914195</v>
      </c>
      <c r="D1913" s="140">
        <v>1.371271156246273</v>
      </c>
      <c r="E1913" s="140">
        <v>1.70702343865878</v>
      </c>
      <c r="F1913" s="140">
        <v>1.441795381387192</v>
      </c>
      <c r="G1913" s="140">
        <v>1.571862856098776</v>
      </c>
      <c r="H1913" s="140">
        <v>2.041209559669515</v>
      </c>
      <c r="I1913" s="140">
        <v>2.330338384675352</v>
      </c>
      <c r="J1913" s="140">
        <v>2.162230655549213</v>
      </c>
      <c r="K1913" s="140">
        <v>1.537768345628023</v>
      </c>
    </row>
    <row r="1914" spans="8:8" ht="14.4">
      <c r="A1914" s="53">
        <v>43053.0</v>
      </c>
      <c r="B1914" s="140">
        <v>1.010232142911468</v>
      </c>
      <c r="C1914" s="140">
        <v>1.534502254843457</v>
      </c>
      <c r="D1914" s="140">
        <v>1.354985873582929</v>
      </c>
      <c r="E1914" s="140">
        <v>1.725981428319694</v>
      </c>
      <c r="F1914" s="140">
        <v>1.440372609649196</v>
      </c>
      <c r="G1914" s="140">
        <v>1.581583980261174</v>
      </c>
      <c r="H1914" s="140">
        <v>2.01209430898149</v>
      </c>
      <c r="I1914" s="140">
        <v>2.301691867050759</v>
      </c>
      <c r="J1914" s="140">
        <v>2.13553926819414</v>
      </c>
      <c r="K1914" s="140">
        <v>1.532210721140084</v>
      </c>
    </row>
    <row r="1915" spans="8:8" ht="14.4">
      <c r="A1915" s="53">
        <v>43054.0</v>
      </c>
      <c r="B1915" s="140">
        <v>0.9952738491224948</v>
      </c>
      <c r="C1915" s="140">
        <v>1.514221568686121</v>
      </c>
      <c r="D1915" s="140">
        <v>1.332013249586755</v>
      </c>
      <c r="E1915" s="140">
        <v>1.700635087296747</v>
      </c>
      <c r="F1915" s="140">
        <v>1.429991249390467</v>
      </c>
      <c r="G1915" s="140">
        <v>1.579777476756128</v>
      </c>
      <c r="H1915" s="140">
        <v>2.01321165244043</v>
      </c>
      <c r="I1915" s="140">
        <v>2.299904262294454</v>
      </c>
      <c r="J1915" s="140">
        <v>2.107119601830759</v>
      </c>
      <c r="K1915" s="140">
        <v>1.52348964392924</v>
      </c>
    </row>
    <row r="1916" spans="8:8" ht="14.4">
      <c r="A1916" s="53">
        <v>43055.0</v>
      </c>
      <c r="B1916" s="140">
        <v>0.9909680344616097</v>
      </c>
      <c r="C1916" s="140">
        <v>1.509142934368092</v>
      </c>
      <c r="D1916" s="140">
        <v>1.336155157755554</v>
      </c>
      <c r="E1916" s="140">
        <v>1.689598664482935</v>
      </c>
      <c r="F1916" s="140">
        <v>1.422564529717528</v>
      </c>
      <c r="G1916" s="140">
        <v>1.595601715649611</v>
      </c>
      <c r="H1916" s="140">
        <v>2.040512836482574</v>
      </c>
      <c r="I1916" s="140">
        <v>2.328366754939959</v>
      </c>
      <c r="J1916" s="140">
        <v>2.117098554206217</v>
      </c>
      <c r="K1916" s="140">
        <v>1.526754659635718</v>
      </c>
    </row>
    <row r="1917" spans="8:8" ht="14.4">
      <c r="A1917" s="53">
        <v>43056.0</v>
      </c>
      <c r="B1917" s="140">
        <v>0.9642684330751632</v>
      </c>
      <c r="C1917" s="140">
        <v>1.476257330806522</v>
      </c>
      <c r="D1917" s="140">
        <v>1.297174932525792</v>
      </c>
      <c r="E1917" s="140">
        <v>1.621741374696918</v>
      </c>
      <c r="F1917" s="140">
        <v>1.403022654072323</v>
      </c>
      <c r="G1917" s="140">
        <v>1.579553682572651</v>
      </c>
      <c r="H1917" s="140">
        <v>2.000695445899699</v>
      </c>
      <c r="I1917" s="140">
        <v>2.27893201787731</v>
      </c>
      <c r="J1917" s="140">
        <v>2.0477083827372</v>
      </c>
      <c r="K1917" s="140">
        <v>1.564795409283161</v>
      </c>
    </row>
    <row r="1918" spans="8:8" ht="14.4">
      <c r="A1918" s="53">
        <v>43059.0</v>
      </c>
      <c r="B1918" s="140">
        <v>0.9701428033574087</v>
      </c>
      <c r="C1918" s="140">
        <v>1.480534106682739</v>
      </c>
      <c r="D1918" s="140">
        <v>1.313283406059655</v>
      </c>
      <c r="E1918" s="140">
        <v>1.635192596903711</v>
      </c>
      <c r="F1918" s="140">
        <v>1.404570800431443</v>
      </c>
      <c r="G1918" s="140">
        <v>1.576319403055924</v>
      </c>
      <c r="H1918" s="140">
        <v>2.001353852171183</v>
      </c>
      <c r="I1918" s="140">
        <v>2.298207429986563</v>
      </c>
      <c r="J1918" s="140">
        <v>2.08516472663386</v>
      </c>
      <c r="K1918" s="140">
        <v>1.571988404424761</v>
      </c>
    </row>
    <row r="1919" spans="8:8" ht="14.4">
      <c r="A1919" s="53">
        <v>43060.0</v>
      </c>
      <c r="B1919" s="140">
        <v>0.9701920237835939</v>
      </c>
      <c r="C1919" s="140">
        <v>1.484909756082552</v>
      </c>
      <c r="D1919" s="140">
        <v>1.316296101630898</v>
      </c>
      <c r="E1919" s="140">
        <v>1.630035829638261</v>
      </c>
      <c r="F1919" s="140">
        <v>1.407536872212374</v>
      </c>
      <c r="G1919" s="140">
        <v>1.617112263525201</v>
      </c>
      <c r="H1919" s="140">
        <v>2.032420070813245</v>
      </c>
      <c r="I1919" s="140">
        <v>2.300494571097552</v>
      </c>
      <c r="J1919" s="140">
        <v>2.101404334039949</v>
      </c>
      <c r="K1919" s="140">
        <v>1.599281757479797</v>
      </c>
    </row>
    <row r="1920" spans="8:8" ht="14.4">
      <c r="A1920" s="53">
        <v>43061.0</v>
      </c>
      <c r="B1920" s="140">
        <v>0.9753920851250326</v>
      </c>
      <c r="C1920" s="140">
        <v>1.488887829836351</v>
      </c>
      <c r="D1920" s="140">
        <v>1.310786939537922</v>
      </c>
      <c r="E1920" s="140">
        <v>1.683033691582835</v>
      </c>
      <c r="F1920" s="140">
        <v>1.415599597707893</v>
      </c>
      <c r="G1920" s="140">
        <v>1.62365572005403</v>
      </c>
      <c r="H1920" s="140">
        <v>2.004674677625797</v>
      </c>
      <c r="I1920" s="140">
        <v>2.28350755647867</v>
      </c>
      <c r="J1920" s="140">
        <v>2.096729987958214</v>
      </c>
      <c r="K1920" s="140">
        <v>1.614354226924251</v>
      </c>
    </row>
    <row r="1921" spans="8:8" ht="14.4">
      <c r="A1921" s="53">
        <v>43062.0</v>
      </c>
      <c r="B1921" s="140">
        <v>0.9588726554532832</v>
      </c>
      <c r="C1921" s="140">
        <v>1.449772026646283</v>
      </c>
      <c r="D1921" s="140">
        <v>1.269040957473075</v>
      </c>
      <c r="E1921" s="140">
        <v>1.638105326131785</v>
      </c>
      <c r="F1921" s="140">
        <v>1.38781578110974</v>
      </c>
      <c r="G1921" s="140">
        <v>1.589765082590876</v>
      </c>
      <c r="H1921" s="140">
        <v>1.936354153067607</v>
      </c>
      <c r="I1921" s="140">
        <v>2.211438172008804</v>
      </c>
      <c r="J1921" s="140">
        <v>2.023657444792982</v>
      </c>
      <c r="K1921" s="140">
        <v>1.579490309773226</v>
      </c>
    </row>
    <row r="1922" spans="8:8" ht="14.4">
      <c r="A1922" s="53">
        <v>43063.0</v>
      </c>
      <c r="B1922" s="140">
        <v>0.9674877107950572</v>
      </c>
      <c r="C1922" s="140">
        <v>1.451163561116557</v>
      </c>
      <c r="D1922" s="140">
        <v>1.26605180389105</v>
      </c>
      <c r="E1922" s="140">
        <v>1.636584658306079</v>
      </c>
      <c r="F1922" s="140">
        <v>1.390826418667639</v>
      </c>
      <c r="G1922" s="140">
        <v>1.60401283390736</v>
      </c>
      <c r="H1922" s="140">
        <v>1.934190736994652</v>
      </c>
      <c r="I1922" s="140">
        <v>2.211842793857196</v>
      </c>
      <c r="J1922" s="140">
        <v>2.005046316853738</v>
      </c>
      <c r="K1922" s="140">
        <v>1.582631831292476</v>
      </c>
    </row>
    <row r="1923" spans="8:8" ht="14.4">
      <c r="A1923" s="53">
        <v>43066.0</v>
      </c>
      <c r="B1923" s="140">
        <v>0.9582871728265443</v>
      </c>
      <c r="C1923" s="140">
        <v>1.4338247975726</v>
      </c>
      <c r="D1923" s="140">
        <v>1.247650170765218</v>
      </c>
      <c r="E1923" s="140">
        <v>1.617278752068338</v>
      </c>
      <c r="F1923" s="140">
        <v>1.380379248153623</v>
      </c>
      <c r="G1923" s="140">
        <v>1.592495939647145</v>
      </c>
      <c r="H1923" s="140">
        <v>1.904501903849358</v>
      </c>
      <c r="I1923" s="140">
        <v>2.184928848325206</v>
      </c>
      <c r="J1923" s="140">
        <v>1.955363727644634</v>
      </c>
      <c r="K1923" s="140">
        <v>1.574434174444979</v>
      </c>
    </row>
    <row r="1924" spans="8:8" ht="14.4">
      <c r="A1924" s="53">
        <v>43067.0</v>
      </c>
      <c r="B1924" s="140">
        <v>0.9739731053856139</v>
      </c>
      <c r="C1924" s="140">
        <v>1.446079241167081</v>
      </c>
      <c r="D1924" s="140">
        <v>1.262945047050191</v>
      </c>
      <c r="E1924" s="140">
        <v>1.638137872226331</v>
      </c>
      <c r="F1924" s="140">
        <v>1.392836290450471</v>
      </c>
      <c r="G1924" s="140">
        <v>1.58608330948124</v>
      </c>
      <c r="H1924" s="140">
        <v>1.927465086367381</v>
      </c>
      <c r="I1924" s="140">
        <v>2.207137587637009</v>
      </c>
      <c r="J1924" s="140">
        <v>2.000065486051846</v>
      </c>
      <c r="K1924" s="140">
        <v>1.557667608018999</v>
      </c>
    </row>
    <row r="1925" spans="8:8" ht="14.4">
      <c r="A1925" s="53">
        <v>43068.0</v>
      </c>
      <c r="B1925" s="140">
        <v>0.9879160797352897</v>
      </c>
      <c r="C1925" s="140">
        <v>1.447601308531761</v>
      </c>
      <c r="D1925" s="140">
        <v>1.258855785859998</v>
      </c>
      <c r="E1925" s="140">
        <v>1.629719284080805</v>
      </c>
      <c r="F1925" s="140">
        <v>1.401892484055919</v>
      </c>
      <c r="G1925" s="140">
        <v>1.648390666999037</v>
      </c>
      <c r="H1925" s="140">
        <v>1.908565540925506</v>
      </c>
      <c r="I1925" s="140">
        <v>2.189449740570382</v>
      </c>
      <c r="J1925" s="140">
        <v>1.984290431228065</v>
      </c>
      <c r="K1925" s="140">
        <v>1.556033647860704</v>
      </c>
    </row>
    <row r="1926" spans="8:8" ht="14.4">
      <c r="A1926" s="53">
        <v>43069.0</v>
      </c>
      <c r="B1926" s="140">
        <v>0.9816123894453828</v>
      </c>
      <c r="C1926" s="140">
        <v>1.438960605883313</v>
      </c>
      <c r="D1926" s="140">
        <v>1.243834221191969</v>
      </c>
      <c r="E1926" s="140">
        <v>1.625902695055443</v>
      </c>
      <c r="F1926" s="140">
        <v>1.393124639595154</v>
      </c>
      <c r="G1926" s="140">
        <v>1.60670786430855</v>
      </c>
      <c r="H1926" s="140">
        <v>1.895344752754442</v>
      </c>
      <c r="I1926" s="140">
        <v>2.180667104247934</v>
      </c>
      <c r="J1926" s="140">
        <v>1.964647978119429</v>
      </c>
      <c r="K1926" s="140">
        <v>1.541944194433697</v>
      </c>
    </row>
    <row r="1927" spans="8:8" ht="14.4">
      <c r="A1927" s="53">
        <v>43070.0</v>
      </c>
      <c r="B1927" s="140">
        <v>0.9822849682190452</v>
      </c>
      <c r="C1927" s="140">
        <v>1.452933212224383</v>
      </c>
      <c r="D1927" s="140">
        <v>1.257569806038974</v>
      </c>
      <c r="E1927" s="140">
        <v>1.633564200112747</v>
      </c>
      <c r="F1927" s="140">
        <v>1.396712511459083</v>
      </c>
      <c r="G1927" s="140">
        <v>1.60833349500376</v>
      </c>
      <c r="H1927" s="140">
        <v>1.897965913004764</v>
      </c>
      <c r="I1927" s="140">
        <v>2.199888099194094</v>
      </c>
      <c r="J1927" s="140">
        <v>2.000372772418805</v>
      </c>
      <c r="K1927" s="140">
        <v>1.528878112733</v>
      </c>
    </row>
    <row r="1928" spans="8:8" ht="14.4">
      <c r="A1928" s="53">
        <v>43073.0</v>
      </c>
      <c r="B1928" s="140">
        <v>0.9785520819896631</v>
      </c>
      <c r="C1928" s="140">
        <v>1.435843196034422</v>
      </c>
      <c r="D1928" s="140">
        <v>1.252677232008819</v>
      </c>
      <c r="E1928" s="140">
        <v>1.612747039424885</v>
      </c>
      <c r="F1928" s="140">
        <v>1.389812303238875</v>
      </c>
      <c r="G1928" s="140">
        <v>1.595751198137596</v>
      </c>
      <c r="H1928" s="140">
        <v>1.909435899659654</v>
      </c>
      <c r="I1928" s="140">
        <v>2.197465852594841</v>
      </c>
      <c r="J1928" s="140">
        <v>1.989204142142423</v>
      </c>
      <c r="K1928" s="140">
        <v>1.534432925736289</v>
      </c>
    </row>
    <row r="1929" spans="8:8" ht="14.4">
      <c r="A1929" s="53">
        <v>43074.0</v>
      </c>
      <c r="B1929" s="140">
        <v>0.9548561567395616</v>
      </c>
      <c r="C1929" s="140">
        <v>1.411517992139664</v>
      </c>
      <c r="D1929" s="140">
        <v>1.225128896954214</v>
      </c>
      <c r="E1929" s="140">
        <v>1.590204794846295</v>
      </c>
      <c r="F1929" s="140">
        <v>1.376621192228056</v>
      </c>
      <c r="G1929" s="140">
        <v>1.584809055476965</v>
      </c>
      <c r="H1929" s="140">
        <v>1.89155622016206</v>
      </c>
      <c r="I1929" s="140">
        <v>2.174405847684776</v>
      </c>
      <c r="J1929" s="140">
        <v>1.939430689795991</v>
      </c>
      <c r="K1929" s="140">
        <v>1.561347291973672</v>
      </c>
    </row>
    <row r="1930" spans="8:8" ht="14.4">
      <c r="A1930" s="53">
        <v>43075.0</v>
      </c>
      <c r="B1930" s="140">
        <v>0.9564499917319407</v>
      </c>
      <c r="C1930" s="140">
        <v>1.417777327072401</v>
      </c>
      <c r="D1930" s="140">
        <v>1.229916825515576</v>
      </c>
      <c r="E1930" s="140">
        <v>1.616584503907167</v>
      </c>
      <c r="F1930" s="140">
        <v>1.375313954055906</v>
      </c>
      <c r="G1930" s="140">
        <v>1.582860845715522</v>
      </c>
      <c r="H1930" s="140">
        <v>1.890900319058939</v>
      </c>
      <c r="I1930" s="140">
        <v>2.182985128382738</v>
      </c>
      <c r="J1930" s="140">
        <v>1.968354630780371</v>
      </c>
      <c r="K1930" s="140">
        <v>1.544462354218963</v>
      </c>
    </row>
    <row r="1931" spans="8:8" ht="14.4">
      <c r="A1931" s="53">
        <v>43076.0</v>
      </c>
      <c r="B1931" s="140">
        <v>0.9469412015150876</v>
      </c>
      <c r="C1931" s="140">
        <v>1.413619216941739</v>
      </c>
      <c r="D1931" s="140">
        <v>1.221706505022204</v>
      </c>
      <c r="E1931" s="140">
        <v>1.641474028627799</v>
      </c>
      <c r="F1931" s="140">
        <v>1.371231432872187</v>
      </c>
      <c r="G1931" s="140">
        <v>1.580109666803342</v>
      </c>
      <c r="H1931" s="140">
        <v>1.869878855415719</v>
      </c>
      <c r="I1931" s="140">
        <v>2.179773941915367</v>
      </c>
      <c r="J1931" s="140">
        <v>1.954885727954309</v>
      </c>
      <c r="K1931" s="140">
        <v>1.527444580154936</v>
      </c>
    </row>
    <row r="1932" spans="8:8" ht="14.4">
      <c r="A1932" s="53">
        <v>43077.0</v>
      </c>
      <c r="B1932" s="140">
        <v>0.9561605009371661</v>
      </c>
      <c r="C1932" s="140">
        <v>1.420720099023385</v>
      </c>
      <c r="D1932" s="140">
        <v>1.232833744630822</v>
      </c>
      <c r="E1932" s="140">
        <v>1.643637794413376</v>
      </c>
      <c r="F1932" s="140">
        <v>1.377167243289239</v>
      </c>
      <c r="G1932" s="140">
        <v>1.581999026152166</v>
      </c>
      <c r="H1932" s="140">
        <v>1.899897784746241</v>
      </c>
      <c r="I1932" s="140">
        <v>2.200508871673958</v>
      </c>
      <c r="J1932" s="140">
        <v>1.982662284482244</v>
      </c>
      <c r="K1932" s="140">
        <v>1.534579258255595</v>
      </c>
    </row>
    <row r="1933" spans="8:8" ht="14.4">
      <c r="A1933" s="53">
        <v>43080.0</v>
      </c>
      <c r="B1933" s="140">
        <v>0.964103073058019</v>
      </c>
      <c r="C1933" s="140">
        <v>1.440487990606204</v>
      </c>
      <c r="D1933" s="140">
        <v>1.250137247811636</v>
      </c>
      <c r="E1933" s="140">
        <v>1.652282420884313</v>
      </c>
      <c r="F1933" s="140">
        <v>1.386622771300904</v>
      </c>
      <c r="G1933" s="140">
        <v>1.58978929927609</v>
      </c>
      <c r="H1933" s="140">
        <v>1.944881294488879</v>
      </c>
      <c r="I1933" s="140">
        <v>2.246291781009397</v>
      </c>
      <c r="J1933" s="140">
        <v>2.02190935924128</v>
      </c>
      <c r="K1933" s="140">
        <v>1.545624802735622</v>
      </c>
    </row>
    <row r="1934" spans="8:8" ht="14.4">
      <c r="A1934" s="53">
        <v>43081.0</v>
      </c>
      <c r="B1934" s="140">
        <v>0.9578426476580285</v>
      </c>
      <c r="C1934" s="140">
        <v>1.422314739365756</v>
      </c>
      <c r="D1934" s="140">
        <v>1.237165222989118</v>
      </c>
      <c r="E1934" s="140">
        <v>1.630337095906759</v>
      </c>
      <c r="F1934" s="140">
        <v>1.370631958543604</v>
      </c>
      <c r="G1934" s="140">
        <v>1.579746088313565</v>
      </c>
      <c r="H1934" s="140">
        <v>1.929603996283344</v>
      </c>
      <c r="I1934" s="140">
        <v>2.229305934173559</v>
      </c>
      <c r="J1934" s="140">
        <v>2.001781298639131</v>
      </c>
      <c r="K1934" s="140">
        <v>1.51750839024584</v>
      </c>
    </row>
    <row r="1935" spans="8:8" ht="14.4">
      <c r="A1935" s="53">
        <v>43082.0</v>
      </c>
      <c r="B1935" s="140">
        <v>0.962193452615356</v>
      </c>
      <c r="C1935" s="140">
        <v>1.432526175894379</v>
      </c>
      <c r="D1935" s="140">
        <v>1.25715363141005</v>
      </c>
      <c r="E1935" s="140">
        <v>1.642288949826392</v>
      </c>
      <c r="F1935" s="140">
        <v>1.3801721839603</v>
      </c>
      <c r="G1935" s="140">
        <v>1.583551592669796</v>
      </c>
      <c r="H1935" s="140">
        <v>1.959010048530289</v>
      </c>
      <c r="I1935" s="140">
        <v>2.245986048091266</v>
      </c>
      <c r="J1935" s="140">
        <v>2.015506370966932</v>
      </c>
      <c r="K1935" s="140">
        <v>1.524274249677621</v>
      </c>
    </row>
    <row r="1936" spans="8:8" ht="14.4">
      <c r="A1936" s="53">
        <v>43083.0</v>
      </c>
      <c r="B1936" s="140">
        <v>0.9624966201511327</v>
      </c>
      <c r="C1936" s="140">
        <v>1.432647340411608</v>
      </c>
      <c r="D1936" s="140">
        <v>1.256075560750174</v>
      </c>
      <c r="E1936" s="140">
        <v>1.643728232697227</v>
      </c>
      <c r="F1936" s="140">
        <v>1.380548465160967</v>
      </c>
      <c r="G1936" s="140">
        <v>1.579476302734785</v>
      </c>
      <c r="H1936" s="140">
        <v>1.959278680169925</v>
      </c>
      <c r="I1936" s="140">
        <v>2.243206780544663</v>
      </c>
      <c r="J1936" s="140">
        <v>2.009650149991094</v>
      </c>
      <c r="K1936" s="140">
        <v>1.509619046840163</v>
      </c>
    </row>
    <row r="1937" spans="8:8" ht="14.4">
      <c r="A1937" s="53">
        <v>43084.0</v>
      </c>
      <c r="B1937" s="140">
        <v>0.9545180880717424</v>
      </c>
      <c r="C1937" s="140">
        <v>1.427578189181441</v>
      </c>
      <c r="D1937" s="140">
        <v>1.248102142451681</v>
      </c>
      <c r="E1937" s="140">
        <v>1.648019048298637</v>
      </c>
      <c r="F1937" s="140">
        <v>1.37137897145832</v>
      </c>
      <c r="G1937" s="140">
        <v>1.559295159468381</v>
      </c>
      <c r="H1937" s="140">
        <v>1.94570280855748</v>
      </c>
      <c r="I1937" s="140">
        <v>2.224772246245117</v>
      </c>
      <c r="J1937" s="140">
        <v>1.988854190275506</v>
      </c>
      <c r="K1937" s="140">
        <v>1.495309492651272</v>
      </c>
    </row>
    <row r="1938" spans="8:8" ht="14.4">
      <c r="A1938" s="53">
        <v>43087.0</v>
      </c>
      <c r="B1938" s="140">
        <v>0.9583382739654082</v>
      </c>
      <c r="C1938" s="140">
        <v>1.421357475161138</v>
      </c>
      <c r="D1938" s="140">
        <v>1.233844117024957</v>
      </c>
      <c r="E1938" s="140">
        <v>1.637649179447193</v>
      </c>
      <c r="F1938" s="140">
        <v>1.367411523235632</v>
      </c>
      <c r="G1938" s="140">
        <v>1.547561650522336</v>
      </c>
      <c r="H1938" s="140">
        <v>1.956598022590166</v>
      </c>
      <c r="I1938" s="140">
        <v>2.212916868723606</v>
      </c>
      <c r="J1938" s="140">
        <v>1.962166070805988</v>
      </c>
      <c r="K1938" s="140">
        <v>1.497487997862491</v>
      </c>
    </row>
    <row r="1939" spans="8:8" ht="14.4">
      <c r="A1939" s="53">
        <v>43088.0</v>
      </c>
      <c r="B1939" s="140">
        <v>0.9621275715048747</v>
      </c>
      <c r="C1939" s="140">
        <v>1.431828207406011</v>
      </c>
      <c r="D1939" s="140">
        <v>1.239669863153565</v>
      </c>
      <c r="E1939" s="140">
        <v>1.648223347457414</v>
      </c>
      <c r="F1939" s="140">
        <v>1.376092409360147</v>
      </c>
      <c r="G1939" s="140">
        <v>1.560073264600782</v>
      </c>
      <c r="H1939" s="140">
        <v>1.970623752652546</v>
      </c>
      <c r="I1939" s="140">
        <v>2.231960685576631</v>
      </c>
      <c r="J1939" s="140">
        <v>1.984075538159374</v>
      </c>
      <c r="K1939" s="140">
        <v>1.524714524043455</v>
      </c>
    </row>
    <row r="1940" spans="8:8" ht="14.4">
      <c r="A1940" s="53">
        <v>43089.0</v>
      </c>
      <c r="B1940" s="140">
        <v>0.951902579142164</v>
      </c>
      <c r="C1940" s="140">
        <v>1.41955143181278</v>
      </c>
      <c r="D1940" s="140">
        <v>1.2337762719964</v>
      </c>
      <c r="E1940" s="140">
        <v>1.620401807797978</v>
      </c>
      <c r="F1940" s="140">
        <v>1.369971253527773</v>
      </c>
      <c r="G1940" s="140">
        <v>1.540239052948305</v>
      </c>
      <c r="H1940" s="140">
        <v>1.983398622278148</v>
      </c>
      <c r="I1940" s="140">
        <v>2.226825896287993</v>
      </c>
      <c r="J1940" s="140">
        <v>1.96099936543172</v>
      </c>
      <c r="K1940" s="140">
        <v>1.521565521913903</v>
      </c>
    </row>
    <row r="1941" spans="8:8" ht="14.4">
      <c r="A1941" s="53">
        <v>43090.0</v>
      </c>
      <c r="B1941" s="140">
        <v>0.9559579788194217</v>
      </c>
      <c r="C1941" s="140">
        <v>1.425239182470915</v>
      </c>
      <c r="D1941" s="140">
        <v>1.240994146263106</v>
      </c>
      <c r="E1941" s="140">
        <v>1.625973180631455</v>
      </c>
      <c r="F1941" s="140">
        <v>1.375895921378501</v>
      </c>
      <c r="G1941" s="140">
        <v>1.565870873906037</v>
      </c>
      <c r="H1941" s="140">
        <v>1.988127575148953</v>
      </c>
      <c r="I1941" s="140">
        <v>2.245842065516751</v>
      </c>
      <c r="J1941" s="140">
        <v>1.984289478225347</v>
      </c>
      <c r="K1941" s="140">
        <v>1.527987374142472</v>
      </c>
    </row>
    <row r="1942" spans="8:8" ht="14.4">
      <c r="A1942" s="53">
        <v>43091.0</v>
      </c>
      <c r="B1942" s="140">
        <v>0.9595650337387133</v>
      </c>
      <c r="C1942" s="140">
        <v>1.423023882975031</v>
      </c>
      <c r="D1942" s="140">
        <v>1.248052290932334</v>
      </c>
      <c r="E1942" s="140">
        <v>1.611998206621498</v>
      </c>
      <c r="F1942" s="140">
        <v>1.37804263023615</v>
      </c>
      <c r="G1942" s="140">
        <v>1.565115000282505</v>
      </c>
      <c r="H1942" s="140">
        <v>1.982861198148584</v>
      </c>
      <c r="I1942" s="140">
        <v>2.25059512055126</v>
      </c>
      <c r="J1942" s="140">
        <v>1.972251958265159</v>
      </c>
      <c r="K1942" s="140">
        <v>1.516080926421392</v>
      </c>
    </row>
    <row r="1943" spans="8:8" ht="14.4">
      <c r="A1943" s="53">
        <v>43094.0</v>
      </c>
      <c r="B1943" s="140">
        <v>0.949634905397469</v>
      </c>
      <c r="C1943" s="140">
        <v>1.41007766410776</v>
      </c>
      <c r="D1943" s="140">
        <v>1.237489669458441</v>
      </c>
      <c r="E1943" s="140">
        <v>1.571684615373898</v>
      </c>
      <c r="F1943" s="140">
        <v>1.368592900093349</v>
      </c>
      <c r="G1943" s="140">
        <v>1.57622209101006</v>
      </c>
      <c r="H1943" s="140">
        <v>1.977918633024408</v>
      </c>
      <c r="I1943" s="140">
        <v>2.244427223451433</v>
      </c>
      <c r="J1943" s="140">
        <v>1.935397606784369</v>
      </c>
      <c r="K1943" s="140">
        <v>1.509335896304994</v>
      </c>
    </row>
    <row r="1944" spans="8:8" ht="14.4">
      <c r="A1944" s="53">
        <v>43095.0</v>
      </c>
      <c r="B1944" s="140">
        <v>0.952486373113486</v>
      </c>
      <c r="C1944" s="140">
        <v>1.430660126628805</v>
      </c>
      <c r="D1944" s="140">
        <v>1.241177739980403</v>
      </c>
      <c r="E1944" s="140">
        <v>1.580527615737821</v>
      </c>
      <c r="F1944" s="140">
        <v>1.380193377394114</v>
      </c>
      <c r="G1944" s="140">
        <v>1.586023298087186</v>
      </c>
      <c r="H1944" s="140">
        <v>1.967833364192667</v>
      </c>
      <c r="I1944" s="140">
        <v>2.243142691625709</v>
      </c>
      <c r="J1944" s="140">
        <v>1.942282145822506</v>
      </c>
      <c r="K1944" s="140">
        <v>1.522644999221354</v>
      </c>
    </row>
    <row r="1945" spans="8:8" ht="14.4">
      <c r="A1945" s="53">
        <v>43096.0</v>
      </c>
      <c r="B1945" s="140">
        <v>0.9555667261415645</v>
      </c>
      <c r="C1945" s="140">
        <v>1.42956196735587</v>
      </c>
      <c r="D1945" s="140">
        <v>1.227637875463533</v>
      </c>
      <c r="E1945" s="140">
        <v>1.576858302897295</v>
      </c>
      <c r="F1945" s="140">
        <v>1.368336661785599</v>
      </c>
      <c r="G1945" s="140">
        <v>1.580354121811097</v>
      </c>
      <c r="H1945" s="140">
        <v>1.937602768010698</v>
      </c>
      <c r="I1945" s="140">
        <v>2.213359420015379</v>
      </c>
      <c r="J1945" s="140">
        <v>1.915705095466528</v>
      </c>
      <c r="K1945" s="140">
        <v>1.495140003634416</v>
      </c>
    </row>
    <row r="1946" spans="8:8" ht="14.4">
      <c r="A1946" s="53">
        <v>43097.0</v>
      </c>
      <c r="B1946" s="140">
        <v>0.9685382065662314</v>
      </c>
      <c r="C1946" s="140">
        <v>1.431559425966024</v>
      </c>
      <c r="D1946" s="140">
        <v>1.229850434619567</v>
      </c>
      <c r="E1946" s="140">
        <v>1.580581877464134</v>
      </c>
      <c r="F1946" s="140">
        <v>1.367893670571183</v>
      </c>
      <c r="G1946" s="140">
        <v>1.581916599852111</v>
      </c>
      <c r="H1946" s="140">
        <v>1.968476713394432</v>
      </c>
      <c r="I1946" s="140">
        <v>2.218413424798195</v>
      </c>
      <c r="J1946" s="140">
        <v>1.919354850493606</v>
      </c>
      <c r="K1946" s="140">
        <v>1.495904685246094</v>
      </c>
    </row>
    <row r="1947" spans="8:8" ht="14.4">
      <c r="A1947" s="53">
        <v>43098.0</v>
      </c>
      <c r="B1947" s="140">
        <v>0.9707357225094022</v>
      </c>
      <c r="C1947" s="140">
        <v>1.442904147899167</v>
      </c>
      <c r="D1947" s="140">
        <v>1.240318437532139</v>
      </c>
      <c r="E1947" s="140">
        <v>1.591400262068103</v>
      </c>
      <c r="F1947" s="140">
        <v>1.375138708180392</v>
      </c>
      <c r="G1947" s="140">
        <v>1.601774345505248</v>
      </c>
      <c r="H1947" s="140">
        <v>1.970250706200612</v>
      </c>
      <c r="I1947" s="140">
        <v>2.239810727618713</v>
      </c>
      <c r="J1947" s="140">
        <v>1.937381410345279</v>
      </c>
      <c r="K1947" s="140">
        <v>1.499437824203508</v>
      </c>
    </row>
    <row r="1948" spans="8:8" ht="14.4">
      <c r="A1948" s="53">
        <v>43102.0</v>
      </c>
      <c r="B1948" s="140">
        <v>0.9896978069795659</v>
      </c>
      <c r="C1948" s="140">
        <v>1.459203178138967</v>
      </c>
      <c r="D1948" s="140">
        <v>1.248780923484025</v>
      </c>
      <c r="E1948" s="140">
        <v>1.604938966431777</v>
      </c>
      <c r="F1948" s="140">
        <v>1.394708923581783</v>
      </c>
      <c r="G1948" s="140">
        <v>1.644522061581277</v>
      </c>
      <c r="H1948" s="140">
        <v>1.987343030644653</v>
      </c>
      <c r="I1948" s="140">
        <v>2.2515719303262</v>
      </c>
      <c r="J1948" s="140">
        <v>1.947843179961478</v>
      </c>
      <c r="K1948" s="140">
        <v>1.522657296075445</v>
      </c>
    </row>
    <row r="1949" spans="8:8" ht="14.4">
      <c r="A1949" s="53">
        <v>43103.0</v>
      </c>
      <c r="B1949" s="140">
        <v>0.9969798565584945</v>
      </c>
      <c r="C1949" s="140">
        <v>1.46947492737254</v>
      </c>
      <c r="D1949" s="140">
        <v>1.260477991153613</v>
      </c>
      <c r="E1949" s="140">
        <v>1.620619159993161</v>
      </c>
      <c r="F1949" s="140">
        <v>1.413148227845636</v>
      </c>
      <c r="G1949" s="140">
        <v>1.657602926917841</v>
      </c>
      <c r="H1949" s="140">
        <v>2.001406193129739</v>
      </c>
      <c r="I1949" s="140">
        <v>2.261628426753969</v>
      </c>
      <c r="J1949" s="140">
        <v>1.972565815622273</v>
      </c>
      <c r="K1949" s="140">
        <v>1.524761292598486</v>
      </c>
    </row>
    <row r="1950" spans="8:8" ht="14.4">
      <c r="A1950" s="53">
        <v>43104.0</v>
      </c>
      <c r="B1950" s="140">
        <v>1.008124788204941</v>
      </c>
      <c r="C1950" s="140">
        <v>1.469133968126324</v>
      </c>
      <c r="D1950" s="140">
        <v>1.261154451937103</v>
      </c>
      <c r="E1950" s="140">
        <v>1.624194804795344</v>
      </c>
      <c r="F1950" s="140">
        <v>1.414597050436018</v>
      </c>
      <c r="G1950" s="140">
        <v>1.669063766389429</v>
      </c>
      <c r="H1950" s="140">
        <v>2.025893413697352</v>
      </c>
      <c r="I1950" s="140">
        <v>2.272898970675763</v>
      </c>
      <c r="J1950" s="140">
        <v>1.972199788670666</v>
      </c>
      <c r="K1950" s="140">
        <v>1.520312038112898</v>
      </c>
    </row>
    <row r="1951" spans="8:8" ht="14.4">
      <c r="A1951" s="53">
        <v>43105.0</v>
      </c>
      <c r="B1951" s="140">
        <v>1.005534248389696</v>
      </c>
      <c r="C1951" s="140">
        <v>1.465424035868456</v>
      </c>
      <c r="D1951" s="140">
        <v>1.255409480598273</v>
      </c>
      <c r="E1951" s="140">
        <v>1.615142306478444</v>
      </c>
      <c r="F1951" s="140">
        <v>1.419204438815087</v>
      </c>
      <c r="G1951" s="140">
        <v>1.72899808621836</v>
      </c>
      <c r="H1951" s="140">
        <v>2.034020608220743</v>
      </c>
      <c r="I1951" s="140">
        <v>2.275342873181319</v>
      </c>
      <c r="J1951" s="140">
        <v>1.960460749670183</v>
      </c>
      <c r="K1951" s="140">
        <v>1.523081791336692</v>
      </c>
    </row>
    <row r="1952" spans="8:8" ht="14.4">
      <c r="A1952" s="53">
        <v>43108.0</v>
      </c>
      <c r="B1952" s="140">
        <v>1.020153461445538</v>
      </c>
      <c r="C1952" s="140">
        <v>1.469101282044566</v>
      </c>
      <c r="D1952" s="140">
        <v>1.249413972559456</v>
      </c>
      <c r="E1952" s="140">
        <v>1.609520297838073</v>
      </c>
      <c r="F1952" s="140">
        <v>1.42452851187069</v>
      </c>
      <c r="G1952" s="140">
        <v>1.770332720010988</v>
      </c>
      <c r="H1952" s="140">
        <v>2.044156298111946</v>
      </c>
      <c r="I1952" s="140">
        <v>2.276961026586881</v>
      </c>
      <c r="J1952" s="140">
        <v>1.951444147525838</v>
      </c>
      <c r="K1952" s="140">
        <v>1.525116221944003</v>
      </c>
    </row>
    <row r="1953" spans="8:8" ht="14.4">
      <c r="A1953" s="53">
        <v>43109.0</v>
      </c>
      <c r="B1953" s="140">
        <v>1.015803753409107</v>
      </c>
      <c r="C1953" s="140">
        <v>1.466256321107089</v>
      </c>
      <c r="D1953" s="140">
        <v>1.244266659117175</v>
      </c>
      <c r="E1953" s="140">
        <v>1.614018857481858</v>
      </c>
      <c r="F1953" s="140">
        <v>1.419017580196557</v>
      </c>
      <c r="G1953" s="140">
        <v>1.777737074339871</v>
      </c>
      <c r="H1953" s="140">
        <v>2.072903333849534</v>
      </c>
      <c r="I1953" s="140">
        <v>2.309603211472438</v>
      </c>
      <c r="J1953" s="140">
        <v>1.957262054123291</v>
      </c>
      <c r="K1953" s="140">
        <v>1.526957728922778</v>
      </c>
    </row>
    <row r="1954" spans="8:8" ht="14.4">
      <c r="A1954" s="53">
        <v>43110.0</v>
      </c>
      <c r="B1954" s="140">
        <v>1.009275291328719</v>
      </c>
      <c r="C1954" s="140">
        <v>1.458252874333352</v>
      </c>
      <c r="D1954" s="140">
        <v>1.232388808859898</v>
      </c>
      <c r="E1954" s="140">
        <v>1.598190813873902</v>
      </c>
      <c r="F1954" s="140">
        <v>1.411429147854265</v>
      </c>
      <c r="G1954" s="140">
        <v>1.77386174206815</v>
      </c>
      <c r="H1954" s="140">
        <v>2.080562702848755</v>
      </c>
      <c r="I1954" s="140">
        <v>2.29563623747044</v>
      </c>
      <c r="J1954" s="140">
        <v>1.95418983568954</v>
      </c>
      <c r="K1954" s="140">
        <v>1.543748996821686</v>
      </c>
    </row>
    <row r="1955" spans="8:8" ht="14.4">
      <c r="A1955" s="53">
        <v>43111.0</v>
      </c>
      <c r="B1955" s="140">
        <v>1.00753793651846</v>
      </c>
      <c r="C1955" s="140">
        <v>1.458473857913353</v>
      </c>
      <c r="D1955" s="140">
        <v>1.235033895844895</v>
      </c>
      <c r="E1955" s="140">
        <v>1.602957142007501</v>
      </c>
      <c r="F1955" s="140">
        <v>1.407540449065769</v>
      </c>
      <c r="G1955" s="140">
        <v>1.773359318593734</v>
      </c>
      <c r="H1955" s="140">
        <v>2.074384305529573</v>
      </c>
      <c r="I1955" s="140">
        <v>2.295702533554396</v>
      </c>
      <c r="J1955" s="140">
        <v>1.982837275564394</v>
      </c>
      <c r="K1955" s="140">
        <v>1.547993319157604</v>
      </c>
    </row>
    <row r="1956" spans="8:8" ht="14.4">
      <c r="A1956" s="53">
        <v>43112.0</v>
      </c>
      <c r="B1956" s="140">
        <v>1.003247266435961</v>
      </c>
      <c r="C1956" s="140">
        <v>1.455034464094984</v>
      </c>
      <c r="D1956" s="140">
        <v>1.235029930770567</v>
      </c>
      <c r="E1956" s="140">
        <v>1.580356029621333</v>
      </c>
      <c r="F1956" s="140">
        <v>1.40074467538352</v>
      </c>
      <c r="G1956" s="140">
        <v>1.787549593876536</v>
      </c>
      <c r="H1956" s="140">
        <v>2.093721726258966</v>
      </c>
      <c r="I1956" s="140">
        <v>2.304722784809019</v>
      </c>
      <c r="J1956" s="140">
        <v>1.959821165278553</v>
      </c>
      <c r="K1956" s="140">
        <v>1.556236126461924</v>
      </c>
    </row>
    <row r="1957" spans="8:8" ht="14.4">
      <c r="A1957" s="53">
        <v>43115.0</v>
      </c>
      <c r="B1957" s="140">
        <v>0.9799802581839013</v>
      </c>
      <c r="C1957" s="140">
        <v>1.421091301059966</v>
      </c>
      <c r="D1957" s="140">
        <v>1.200317633574382</v>
      </c>
      <c r="E1957" s="140">
        <v>1.513590054821368</v>
      </c>
      <c r="F1957" s="140">
        <v>1.376422107266395</v>
      </c>
      <c r="G1957" s="140">
        <v>1.789922726496452</v>
      </c>
      <c r="H1957" s="140">
        <v>2.080213197413241</v>
      </c>
      <c r="I1957" s="140">
        <v>2.27859028235368</v>
      </c>
      <c r="J1957" s="140">
        <v>1.905485587389844</v>
      </c>
      <c r="K1957" s="140">
        <v>1.57387360275809</v>
      </c>
    </row>
    <row r="1958" spans="8:8" ht="14.4">
      <c r="A1958" s="53">
        <v>43116.0</v>
      </c>
      <c r="B1958" s="140">
        <v>0.9823475207497924</v>
      </c>
      <c r="C1958" s="140">
        <v>1.426140310551835</v>
      </c>
      <c r="D1958" s="140">
        <v>1.198725555331986</v>
      </c>
      <c r="E1958" s="140">
        <v>1.504091124379085</v>
      </c>
      <c r="F1958" s="140">
        <v>1.384341833323411</v>
      </c>
      <c r="G1958" s="140">
        <v>1.882621192551917</v>
      </c>
      <c r="H1958" s="140">
        <v>2.098419943536511</v>
      </c>
      <c r="I1958" s="140">
        <v>2.290705780705936</v>
      </c>
      <c r="J1958" s="140">
        <v>1.906695392825599</v>
      </c>
      <c r="K1958" s="140">
        <v>1.585497512055775</v>
      </c>
    </row>
    <row r="1959" spans="8:8" ht="14.4">
      <c r="A1959" s="53">
        <v>43117.0</v>
      </c>
      <c r="B1959" s="140">
        <v>0.9776049775277216</v>
      </c>
      <c r="C1959" s="140">
        <v>1.424588576100598</v>
      </c>
      <c r="D1959" s="140">
        <v>1.193287874848122</v>
      </c>
      <c r="E1959" s="140">
        <v>1.507108054814646</v>
      </c>
      <c r="F1959" s="140">
        <v>1.384185109432989</v>
      </c>
      <c r="G1959" s="140">
        <v>1.857691484822057</v>
      </c>
      <c r="H1959" s="140">
        <v>2.065893488736292</v>
      </c>
      <c r="I1959" s="140">
        <v>2.277823534144273</v>
      </c>
      <c r="J1959" s="140">
        <v>1.90263333871341</v>
      </c>
      <c r="K1959" s="140">
        <v>1.607514436843094</v>
      </c>
    </row>
    <row r="1960" spans="8:8" ht="14.4">
      <c r="A1960" s="53">
        <v>43118.0</v>
      </c>
      <c r="B1960" s="140">
        <v>0.9860856590760857</v>
      </c>
      <c r="C1960" s="140">
        <v>1.428593825208543</v>
      </c>
      <c r="D1960" s="140">
        <v>1.201565500695368</v>
      </c>
      <c r="E1960" s="140">
        <v>1.506807093421708</v>
      </c>
      <c r="F1960" s="140">
        <v>1.394459502215259</v>
      </c>
      <c r="G1960" s="140">
        <v>1.849536889826944</v>
      </c>
      <c r="H1960" s="140">
        <v>2.069847708521834</v>
      </c>
      <c r="I1960" s="140">
        <v>2.274384548335587</v>
      </c>
      <c r="J1960" s="140">
        <v>1.895418167543734</v>
      </c>
      <c r="K1960" s="140">
        <v>1.628597605290899</v>
      </c>
    </row>
    <row r="1961" spans="8:8" ht="14.4">
      <c r="A1961" s="53">
        <v>43119.0</v>
      </c>
      <c r="B1961" s="140">
        <v>0.9870500205711624</v>
      </c>
      <c r="C1961" s="140">
        <v>1.425558612388767</v>
      </c>
      <c r="D1961" s="140">
        <v>1.203931823954372</v>
      </c>
      <c r="E1961" s="140">
        <v>1.529185462967538</v>
      </c>
      <c r="F1961" s="140">
        <v>1.392808220998408</v>
      </c>
      <c r="G1961" s="140">
        <v>1.837607250874068</v>
      </c>
      <c r="H1961" s="140">
        <v>2.052929278508855</v>
      </c>
      <c r="I1961" s="140">
        <v>2.266010563760938</v>
      </c>
      <c r="J1961" s="140">
        <v>1.898969581979188</v>
      </c>
      <c r="K1961" s="140">
        <v>1.647970324639167</v>
      </c>
    </row>
    <row r="1962" spans="8:8" ht="14.4">
      <c r="A1962" s="53">
        <v>43122.0</v>
      </c>
      <c r="B1962" s="140">
        <v>0.9956145326662823</v>
      </c>
      <c r="C1962" s="140">
        <v>1.435984560626606</v>
      </c>
      <c r="D1962" s="140">
        <v>1.213792475609589</v>
      </c>
      <c r="E1962" s="140">
        <v>1.540175874067306</v>
      </c>
      <c r="F1962" s="140">
        <v>1.404113575560637</v>
      </c>
      <c r="G1962" s="140">
        <v>1.842256282633747</v>
      </c>
      <c r="H1962" s="140">
        <v>2.110779146774843</v>
      </c>
      <c r="I1962" s="140">
        <v>2.293468010155132</v>
      </c>
      <c r="J1962" s="140">
        <v>1.927505250640931</v>
      </c>
      <c r="K1962" s="140">
        <v>1.639260148903264</v>
      </c>
    </row>
    <row r="1963" spans="8:8" ht="14.4">
      <c r="A1963" s="53">
        <v>43123.0</v>
      </c>
      <c r="B1963" s="140">
        <v>1.000588392370919</v>
      </c>
      <c r="C1963" s="140">
        <v>1.442807803925921</v>
      </c>
      <c r="D1963" s="140">
        <v>1.219433384269802</v>
      </c>
      <c r="E1963" s="140">
        <v>1.540912692968486</v>
      </c>
      <c r="F1963" s="140">
        <v>1.408077746291309</v>
      </c>
      <c r="G1963" s="140">
        <v>1.884331816399114</v>
      </c>
      <c r="H1963" s="140">
        <v>2.114606470750636</v>
      </c>
      <c r="I1963" s="140">
        <v>2.291566750813854</v>
      </c>
      <c r="J1963" s="140">
        <v>1.924983970493473</v>
      </c>
      <c r="K1963" s="140">
        <v>1.672855190413274</v>
      </c>
    </row>
    <row r="1964" spans="8:8" ht="14.4">
      <c r="A1964" s="53">
        <v>43124.0</v>
      </c>
      <c r="B1964" s="140">
        <v>1.001482319643244</v>
      </c>
      <c r="C1964" s="140">
        <v>1.448092289211363</v>
      </c>
      <c r="D1964" s="140">
        <v>1.22664463249955</v>
      </c>
      <c r="E1964" s="140">
        <v>1.553290881008254</v>
      </c>
      <c r="F1964" s="140">
        <v>1.410542726554856</v>
      </c>
      <c r="G1964" s="140">
        <v>1.877679002510901</v>
      </c>
      <c r="H1964" s="140">
        <v>2.100827973649775</v>
      </c>
      <c r="I1964" s="140">
        <v>2.307250403276921</v>
      </c>
      <c r="J1964" s="140">
        <v>1.957919397512056</v>
      </c>
      <c r="K1964" s="140">
        <v>1.687770334358243</v>
      </c>
    </row>
    <row r="1965" spans="8:8" ht="14.4">
      <c r="A1965" s="53">
        <v>43125.0</v>
      </c>
      <c r="B1965" s="140">
        <v>1.008691858667848</v>
      </c>
      <c r="C1965" s="140">
        <v>1.447196340409953</v>
      </c>
      <c r="D1965" s="140">
        <v>1.223729899300161</v>
      </c>
      <c r="E1965" s="140">
        <v>1.573742130037671</v>
      </c>
      <c r="F1965" s="140">
        <v>1.412730293231279</v>
      </c>
      <c r="G1965" s="140">
        <v>1.850164281393634</v>
      </c>
      <c r="H1965" s="140">
        <v>2.094632331395578</v>
      </c>
      <c r="I1965" s="140">
        <v>2.287549286118855</v>
      </c>
      <c r="J1965" s="140">
        <v>1.945415341781158</v>
      </c>
      <c r="K1965" s="140">
        <v>1.666911147793917</v>
      </c>
    </row>
    <row r="1966" spans="8:8" ht="14.4">
      <c r="A1966" s="53">
        <v>43126.0</v>
      </c>
      <c r="B1966" s="140">
        <v>1.003232369137513</v>
      </c>
      <c r="C1966" s="140">
        <v>1.445574545375141</v>
      </c>
      <c r="D1966" s="140">
        <v>1.218851426482579</v>
      </c>
      <c r="E1966" s="140">
        <v>1.567086324840291</v>
      </c>
      <c r="F1966" s="140">
        <v>1.419827597377163</v>
      </c>
      <c r="G1966" s="140">
        <v>1.869125332445549</v>
      </c>
      <c r="H1966" s="140">
        <v>2.106330335242247</v>
      </c>
      <c r="I1966" s="140">
        <v>2.286646460157864</v>
      </c>
      <c r="J1966" s="140">
        <v>1.936962679219957</v>
      </c>
      <c r="K1966" s="140">
        <v>1.671860095056855</v>
      </c>
    </row>
    <row r="1967" spans="8:8" ht="14.4">
      <c r="A1967" s="53">
        <v>43129.0</v>
      </c>
      <c r="B1967" s="140">
        <v>1.005513041866385</v>
      </c>
      <c r="C1967" s="140">
        <v>1.424126420876441</v>
      </c>
      <c r="D1967" s="140">
        <v>1.202972832917777</v>
      </c>
      <c r="E1967" s="140">
        <v>1.544187324356444</v>
      </c>
      <c r="F1967" s="140">
        <v>1.407085887989569</v>
      </c>
      <c r="G1967" s="140">
        <v>1.851678327694889</v>
      </c>
      <c r="H1967" s="140">
        <v>2.056195294046855</v>
      </c>
      <c r="I1967" s="140">
        <v>2.23827738870958</v>
      </c>
      <c r="J1967" s="140">
        <v>1.890760394180714</v>
      </c>
      <c r="K1967" s="140">
        <v>1.651148715628852</v>
      </c>
    </row>
    <row r="1968" spans="8:8" ht="14.4">
      <c r="A1968" s="53">
        <v>43130.0</v>
      </c>
      <c r="B1968" s="140">
        <v>1.001661892483779</v>
      </c>
      <c r="C1968" s="140">
        <v>1.419239779746659</v>
      </c>
      <c r="D1968" s="140">
        <v>1.205975183395743</v>
      </c>
      <c r="E1968" s="140">
        <v>1.545200159110611</v>
      </c>
      <c r="F1968" s="140">
        <v>1.397002258332535</v>
      </c>
      <c r="G1968" s="140">
        <v>1.811344941092569</v>
      </c>
      <c r="H1968" s="140">
        <v>2.049525784135131</v>
      </c>
      <c r="I1968" s="140">
        <v>2.238378760267117</v>
      </c>
      <c r="J1968" s="140">
        <v>1.882770355184163</v>
      </c>
      <c r="K1968" s="140">
        <v>1.627221884276418</v>
      </c>
    </row>
    <row r="1969" spans="8:8" ht="14.4">
      <c r="A1969" s="53">
        <v>43131.0</v>
      </c>
      <c r="B1969" s="140">
        <v>0.9870122779563962</v>
      </c>
      <c r="C1969" s="140">
        <v>1.394217905361343</v>
      </c>
      <c r="D1969" s="140">
        <v>1.18063265370909</v>
      </c>
      <c r="E1969" s="140">
        <v>1.504279967968603</v>
      </c>
      <c r="F1969" s="140">
        <v>1.374312104265685</v>
      </c>
      <c r="G1969" s="140">
        <v>1.822822898194202</v>
      </c>
      <c r="H1969" s="140">
        <v>2.054066800267765</v>
      </c>
      <c r="I1969" s="140">
        <v>2.218483372478036</v>
      </c>
      <c r="J1969" s="140">
        <v>1.831960344752478</v>
      </c>
      <c r="K1969" s="140">
        <v>1.640295637023235</v>
      </c>
    </row>
    <row r="1970" spans="8:8" ht="14.4">
      <c r="A1970" s="53">
        <v>43132.0</v>
      </c>
      <c r="B1970" s="140">
        <v>0.9603109460772633</v>
      </c>
      <c r="C1970" s="140">
        <v>1.349973211087585</v>
      </c>
      <c r="D1970" s="140">
        <v>1.133211567562128</v>
      </c>
      <c r="E1970" s="140">
        <v>1.440304190380734</v>
      </c>
      <c r="F1970" s="140">
        <v>1.34129543187256</v>
      </c>
      <c r="G1970" s="140">
        <v>1.790513337454306</v>
      </c>
      <c r="H1970" s="140">
        <v>2.003715163050124</v>
      </c>
      <c r="I1970" s="140">
        <v>2.155642419015746</v>
      </c>
      <c r="J1970" s="140">
        <v>1.770423745199262</v>
      </c>
      <c r="K1970" s="140">
        <v>1.647407568206495</v>
      </c>
    </row>
    <row r="1971" spans="8:8" ht="14.4">
      <c r="A1971" s="53">
        <v>43133.0</v>
      </c>
      <c r="B1971" s="140">
        <v>0.9776490267004572</v>
      </c>
      <c r="C1971" s="140">
        <v>1.346623252196443</v>
      </c>
      <c r="D1971" s="140">
        <v>1.125707156419075</v>
      </c>
      <c r="E1971" s="140">
        <v>1.44265352935161</v>
      </c>
      <c r="F1971" s="140">
        <v>1.341005990308891</v>
      </c>
      <c r="G1971" s="140">
        <v>1.782754796024909</v>
      </c>
      <c r="H1971" s="140">
        <v>1.997281777177354</v>
      </c>
      <c r="I1971" s="140">
        <v>2.151500743282109</v>
      </c>
      <c r="J1971" s="140">
        <v>1.779134331649198</v>
      </c>
      <c r="K1971" s="140">
        <v>1.645640413464897</v>
      </c>
    </row>
    <row r="1972" spans="8:8" ht="14.4">
      <c r="A1972" s="53">
        <v>43136.0</v>
      </c>
      <c r="B1972" s="140">
        <v>0.9810433121493102</v>
      </c>
      <c r="C1972" s="140">
        <v>1.342349819252839</v>
      </c>
      <c r="D1972" s="140">
        <v>1.103841061908461</v>
      </c>
      <c r="E1972" s="140">
        <v>1.432707506728583</v>
      </c>
      <c r="F1972" s="140">
        <v>1.347415976143391</v>
      </c>
      <c r="G1972" s="140">
        <v>1.787171709497972</v>
      </c>
      <c r="H1972" s="140">
        <v>1.96178053057807</v>
      </c>
      <c r="I1972" s="140">
        <v>2.126288807385153</v>
      </c>
      <c r="J1972" s="140">
        <v>1.760702812790228</v>
      </c>
      <c r="K1972" s="140">
        <v>1.683296735322298</v>
      </c>
    </row>
    <row r="1973" spans="8:8" ht="14.4">
      <c r="A1973" s="53">
        <v>43137.0</v>
      </c>
      <c r="B1973" s="140">
        <v>0.9383658379475008</v>
      </c>
      <c r="C1973" s="140">
        <v>1.289875846559211</v>
      </c>
      <c r="D1973" s="140">
        <v>1.062093177279816</v>
      </c>
      <c r="E1973" s="140">
        <v>1.339326063149334</v>
      </c>
      <c r="F1973" s="140">
        <v>1.298588865689565</v>
      </c>
      <c r="G1973" s="140">
        <v>1.703460126830313</v>
      </c>
      <c r="H1973" s="140">
        <v>1.891827451962703</v>
      </c>
      <c r="I1973" s="140">
        <v>2.03792007711184</v>
      </c>
      <c r="J1973" s="140">
        <v>1.667974075148958</v>
      </c>
      <c r="K1973" s="140">
        <v>1.642107998144624</v>
      </c>
    </row>
    <row r="1974" spans="8:8" ht="14.4">
      <c r="A1974" s="53">
        <v>43138.0</v>
      </c>
      <c r="B1974" s="140">
        <v>0.932010307929755</v>
      </c>
      <c r="C1974" s="140">
        <v>1.28992462144442</v>
      </c>
      <c r="D1974" s="140">
        <v>1.065321159716996</v>
      </c>
      <c r="E1974" s="140">
        <v>1.329323182800885</v>
      </c>
      <c r="F1974" s="140">
        <v>1.292308597919464</v>
      </c>
      <c r="G1974" s="140">
        <v>1.628704289991292</v>
      </c>
      <c r="H1974" s="140">
        <v>1.855705821418861</v>
      </c>
      <c r="I1974" s="140">
        <v>2.030649408063524</v>
      </c>
      <c r="J1974" s="140">
        <v>1.680851788205525</v>
      </c>
      <c r="K1974" s="140">
        <v>1.600185829692943</v>
      </c>
    </row>
    <row r="1975" spans="8:8" ht="14.4">
      <c r="A1975" s="53">
        <v>43139.0</v>
      </c>
      <c r="B1975" s="140">
        <v>0.9268789092875477</v>
      </c>
      <c r="C1975" s="140">
        <v>1.297508631573474</v>
      </c>
      <c r="D1975" s="140">
        <v>1.074768373325975</v>
      </c>
      <c r="E1975" s="140">
        <v>1.355644892847648</v>
      </c>
      <c r="F1975" s="140">
        <v>1.284935251765945</v>
      </c>
      <c r="G1975" s="140">
        <v>1.620399106022573</v>
      </c>
      <c r="H1975" s="140">
        <v>1.881377103385141</v>
      </c>
      <c r="I1975" s="140">
        <v>2.06147014171899</v>
      </c>
      <c r="J1975" s="140">
        <v>1.717220395015033</v>
      </c>
      <c r="K1975" s="140">
        <v>1.557377526498977</v>
      </c>
    </row>
    <row r="1976" spans="8:8" ht="14.4">
      <c r="A1976" s="53">
        <v>43140.0</v>
      </c>
      <c r="B1976" s="140">
        <v>0.8869260901355113</v>
      </c>
      <c r="C1976" s="140">
        <v>1.25749653513838</v>
      </c>
      <c r="D1976" s="140">
        <v>1.043777671925745</v>
      </c>
      <c r="E1976" s="140">
        <v>1.29257346695319</v>
      </c>
      <c r="F1976" s="140">
        <v>1.23307990038727</v>
      </c>
      <c r="G1976" s="140">
        <v>1.537214407651333</v>
      </c>
      <c r="H1976" s="140">
        <v>1.829909967476079</v>
      </c>
      <c r="I1976" s="140">
        <v>2.002207809262587</v>
      </c>
      <c r="J1976" s="140">
        <v>1.668890531508154</v>
      </c>
      <c r="K1976" s="140">
        <v>1.481727771095141</v>
      </c>
    </row>
    <row r="1977" spans="8:8" ht="14.4">
      <c r="A1977" s="53">
        <v>43143.0</v>
      </c>
      <c r="B1977" s="140">
        <v>0.9052451819558374</v>
      </c>
      <c r="C1977" s="140">
        <v>1.284127819564957</v>
      </c>
      <c r="D1977" s="140">
        <v>1.07090800071548</v>
      </c>
      <c r="E1977" s="140">
        <v>1.324619626481602</v>
      </c>
      <c r="F1977" s="140">
        <v>1.250031542828733</v>
      </c>
      <c r="G1977" s="140">
        <v>1.562518508549831</v>
      </c>
      <c r="H1977" s="140">
        <v>1.880419498632037</v>
      </c>
      <c r="I1977" s="140">
        <v>2.058143854006345</v>
      </c>
      <c r="J1977" s="140">
        <v>1.724382632089376</v>
      </c>
      <c r="K1977" s="140">
        <v>1.471618747655985</v>
      </c>
    </row>
    <row r="1978" spans="8:8" ht="14.4">
      <c r="A1978" s="53">
        <v>43144.0</v>
      </c>
      <c r="B1978" s="140">
        <v>0.9101624947202439</v>
      </c>
      <c r="C1978" s="140">
        <v>1.29124139917945</v>
      </c>
      <c r="D1978" s="140">
        <v>1.072018432014013</v>
      </c>
      <c r="E1978" s="140">
        <v>1.334308835393528</v>
      </c>
      <c r="F1978" s="140">
        <v>1.256384121210207</v>
      </c>
      <c r="G1978" s="140">
        <v>1.587790496754141</v>
      </c>
      <c r="H1978" s="140">
        <v>1.89391946213398</v>
      </c>
      <c r="I1978" s="140">
        <v>2.073904833523469</v>
      </c>
      <c r="J1978" s="140">
        <v>1.725045966361092</v>
      </c>
      <c r="K1978" s="140">
        <v>1.494322471165111</v>
      </c>
    </row>
    <row r="1979" spans="8:8" ht="14.4">
      <c r="A1979" s="53">
        <v>43145.0</v>
      </c>
      <c r="B1979" s="140">
        <v>0.9190567220366032</v>
      </c>
      <c r="C1979" s="140">
        <v>1.296442592326126</v>
      </c>
      <c r="D1979" s="140">
        <v>1.078753757538203</v>
      </c>
      <c r="E1979" s="140">
        <v>1.334065092903407</v>
      </c>
      <c r="F1979" s="140">
        <v>1.260178784222393</v>
      </c>
      <c r="G1979" s="140">
        <v>1.595609139357287</v>
      </c>
      <c r="H1979" s="140">
        <v>1.914525400613977</v>
      </c>
      <c r="I1979" s="140">
        <v>2.080737488495657</v>
      </c>
      <c r="J1979" s="140">
        <v>1.724880990439702</v>
      </c>
      <c r="K1979" s="140">
        <v>1.500686139131986</v>
      </c>
    </row>
    <row r="1980" spans="8:8" ht="14.4">
      <c r="A1980" s="53">
        <v>43153.0</v>
      </c>
      <c r="B1980" s="140">
        <v>0.9398893327262772</v>
      </c>
      <c r="C1980" s="140">
        <v>1.317619481951025</v>
      </c>
      <c r="D1980" s="140">
        <v>1.092414518958179</v>
      </c>
      <c r="E1980" s="140">
        <v>1.354179030901981</v>
      </c>
      <c r="F1980" s="140">
        <v>1.287089731708182</v>
      </c>
      <c r="G1980" s="140">
        <v>1.622233944416721</v>
      </c>
      <c r="H1980" s="140">
        <v>1.959536090118884</v>
      </c>
      <c r="I1980" s="140">
        <v>2.113569417154029</v>
      </c>
      <c r="J1980" s="140">
        <v>1.764533368914905</v>
      </c>
      <c r="K1980" s="140">
        <v>1.526700748763897</v>
      </c>
    </row>
    <row r="1981" spans="8:8" ht="14.4">
      <c r="A1981" s="53">
        <v>43154.0</v>
      </c>
      <c r="B1981" s="140">
        <v>0.9482874852094374</v>
      </c>
      <c r="C1981" s="140">
        <v>1.319975422704927</v>
      </c>
      <c r="D1981" s="140">
        <v>1.088162246463593</v>
      </c>
      <c r="E1981" s="140">
        <v>1.362928519951395</v>
      </c>
      <c r="F1981" s="140">
        <v>1.298260411908181</v>
      </c>
      <c r="G1981" s="140">
        <v>1.640176576923993</v>
      </c>
      <c r="H1981" s="140">
        <v>1.956875838903252</v>
      </c>
      <c r="I1981" s="140">
        <v>2.111391748965086</v>
      </c>
      <c r="J1981" s="140">
        <v>1.759540549719508</v>
      </c>
      <c r="K1981" s="140">
        <v>1.539969289244148</v>
      </c>
    </row>
    <row r="1982" spans="8:8" ht="14.4">
      <c r="A1982" s="53">
        <v>43157.0</v>
      </c>
      <c r="B1982" s="140">
        <v>0.9629951482047272</v>
      </c>
      <c r="C1982" s="140">
        <v>1.347804539116861</v>
      </c>
      <c r="D1982" s="140">
        <v>1.112882803902794</v>
      </c>
      <c r="E1982" s="140">
        <v>1.408167148744451</v>
      </c>
      <c r="F1982" s="140">
        <v>1.321503868671718</v>
      </c>
      <c r="G1982" s="140">
        <v>1.636723923475063</v>
      </c>
      <c r="H1982" s="140">
        <v>1.974121441588388</v>
      </c>
      <c r="I1982" s="140">
        <v>2.149517678324932</v>
      </c>
      <c r="J1982" s="140">
        <v>1.824143889931088</v>
      </c>
      <c r="K1982" s="140">
        <v>1.550933750578633</v>
      </c>
    </row>
    <row r="1983" spans="8:8" ht="14.4">
      <c r="A1983" s="53">
        <v>43158.0</v>
      </c>
      <c r="B1983" s="140">
        <v>0.9497308099828081</v>
      </c>
      <c r="C1983" s="140">
        <v>1.34856117052475</v>
      </c>
      <c r="D1983" s="140">
        <v>1.118592138927927</v>
      </c>
      <c r="E1983" s="140">
        <v>1.450461985962653</v>
      </c>
      <c r="F1983" s="140">
        <v>1.313524116671835</v>
      </c>
      <c r="G1983" s="140">
        <v>1.608542753166339</v>
      </c>
      <c r="H1983" s="140">
        <v>1.94511706742788</v>
      </c>
      <c r="I1983" s="140">
        <v>2.143328373272555</v>
      </c>
      <c r="J1983" s="140">
        <v>1.839051706091846</v>
      </c>
      <c r="K1983" s="140">
        <v>1.524698724432455</v>
      </c>
    </row>
    <row r="1984" spans="8:8" ht="14.4">
      <c r="A1984" s="53">
        <v>43159.0</v>
      </c>
      <c r="B1984" s="140">
        <v>0.9521351063732971</v>
      </c>
      <c r="C1984" s="140">
        <v>1.344405434495004</v>
      </c>
      <c r="D1984" s="140">
        <v>1.120135010872461</v>
      </c>
      <c r="E1984" s="140">
        <v>1.453879359558623</v>
      </c>
      <c r="F1984" s="140">
        <v>1.311482957428675</v>
      </c>
      <c r="G1984" s="140">
        <v>1.617748792428708</v>
      </c>
      <c r="H1984" s="140">
        <v>1.93202280465004</v>
      </c>
      <c r="I1984" s="140">
        <v>2.139304103900546</v>
      </c>
      <c r="J1984" s="140">
        <v>1.849659930807943</v>
      </c>
      <c r="K1984" s="140">
        <v>1.502913962799972</v>
      </c>
    </row>
    <row r="1985" spans="8:8" ht="14.4">
      <c r="A1985" s="53">
        <v>43160.0</v>
      </c>
      <c r="B1985" s="140">
        <v>0.9548035625892817</v>
      </c>
      <c r="C1985" s="140">
        <v>1.355580739393916</v>
      </c>
      <c r="D1985" s="140">
        <v>1.14042352648272</v>
      </c>
      <c r="E1985" s="140">
        <v>1.469483434470378</v>
      </c>
      <c r="F1985" s="140">
        <v>1.318340365911458</v>
      </c>
      <c r="G1985" s="140">
        <v>1.613301724232961</v>
      </c>
      <c r="H1985" s="140">
        <v>1.949187552770571</v>
      </c>
      <c r="I1985" s="140">
        <v>2.167315175338969</v>
      </c>
      <c r="J1985" s="140">
        <v>1.895255966622529</v>
      </c>
      <c r="K1985" s="140">
        <v>1.508819962661035</v>
      </c>
    </row>
    <row r="1986" spans="8:8" ht="14.4">
      <c r="A1986" s="53">
        <v>43161.0</v>
      </c>
      <c r="B1986" s="140">
        <v>0.946171312456075</v>
      </c>
      <c r="C1986" s="140">
        <v>1.35405395999167</v>
      </c>
      <c r="D1986" s="140">
        <v>1.133060017606502</v>
      </c>
      <c r="E1986" s="140">
        <v>1.462385433612984</v>
      </c>
      <c r="F1986" s="140">
        <v>1.31577808761935</v>
      </c>
      <c r="G1986" s="140">
        <v>1.606380034498381</v>
      </c>
      <c r="H1986" s="140">
        <v>1.945524006167631</v>
      </c>
      <c r="I1986" s="140">
        <v>2.157692891589646</v>
      </c>
      <c r="J1986" s="140">
        <v>1.871854553333996</v>
      </c>
      <c r="K1986" s="140">
        <v>1.493569059516709</v>
      </c>
    </row>
    <row r="1987" spans="8:8" ht="14.4">
      <c r="A1987" s="53">
        <v>43164.0</v>
      </c>
      <c r="B1987" s="140">
        <v>0.9424190417699305</v>
      </c>
      <c r="C1987" s="140">
        <v>1.362199934756278</v>
      </c>
      <c r="D1987" s="140">
        <v>1.136574343180717</v>
      </c>
      <c r="E1987" s="140">
        <v>1.481434607939776</v>
      </c>
      <c r="F1987" s="140">
        <v>1.315609796905885</v>
      </c>
      <c r="G1987" s="140">
        <v>1.607991494473795</v>
      </c>
      <c r="H1987" s="140">
        <v>1.935443263876055</v>
      </c>
      <c r="I1987" s="140">
        <v>2.175271617299547</v>
      </c>
      <c r="J1987" s="140">
        <v>1.896910833099175</v>
      </c>
      <c r="K1987" s="140">
        <v>1.493144657190531</v>
      </c>
    </row>
    <row r="1988" spans="8:8" ht="14.4">
      <c r="A1988" s="53">
        <v>43165.0</v>
      </c>
      <c r="B1988" s="140">
        <v>0.9572452895559647</v>
      </c>
      <c r="C1988" s="140">
        <v>1.372600580715411</v>
      </c>
      <c r="D1988" s="140">
        <v>1.147174671238326</v>
      </c>
      <c r="E1988" s="140">
        <v>1.500203886071085</v>
      </c>
      <c r="F1988" s="140">
        <v>1.326329950219935</v>
      </c>
      <c r="G1988" s="140">
        <v>1.655774960488614</v>
      </c>
      <c r="H1988" s="140">
        <v>1.949440260474809</v>
      </c>
      <c r="I1988" s="140">
        <v>2.225213211186464</v>
      </c>
      <c r="J1988" s="140">
        <v>1.910269933925771</v>
      </c>
      <c r="K1988" s="140">
        <v>1.508784472871864</v>
      </c>
    </row>
    <row r="1989" spans="8:8" ht="14.4">
      <c r="A1989" s="53">
        <v>43166.0</v>
      </c>
      <c r="B1989" s="140">
        <v>0.9448520504084734</v>
      </c>
      <c r="C1989" s="140">
        <v>1.36580523709781</v>
      </c>
      <c r="D1989" s="140">
        <v>1.139542466907391</v>
      </c>
      <c r="E1989" s="140">
        <v>1.477728682882528</v>
      </c>
      <c r="F1989" s="140">
        <v>1.319331097300917</v>
      </c>
      <c r="G1989" s="140">
        <v>1.639676641958299</v>
      </c>
      <c r="H1989" s="140">
        <v>1.93696014767891</v>
      </c>
      <c r="I1989" s="140">
        <v>2.214854828758218</v>
      </c>
      <c r="J1989" s="140">
        <v>1.888317615032745</v>
      </c>
      <c r="K1989" s="140">
        <v>1.507105079893834</v>
      </c>
    </row>
    <row r="1990" spans="8:8" ht="14.4">
      <c r="A1990" s="53">
        <v>43167.0</v>
      </c>
      <c r="B1990" s="140">
        <v>0.9482070334392745</v>
      </c>
      <c r="C1990" s="140">
        <v>1.374121795242402</v>
      </c>
      <c r="D1990" s="140">
        <v>1.14505564093408</v>
      </c>
      <c r="E1990" s="140">
        <v>1.480769282556979</v>
      </c>
      <c r="F1990" s="140">
        <v>1.333585132219206</v>
      </c>
      <c r="G1990" s="140">
        <v>1.654277491043149</v>
      </c>
      <c r="H1990" s="140">
        <v>1.965871537374993</v>
      </c>
      <c r="I1990" s="140">
        <v>2.26915975085558</v>
      </c>
      <c r="J1990" s="140">
        <v>1.892213882835422</v>
      </c>
      <c r="K1990" s="140">
        <v>1.512846024906772</v>
      </c>
    </row>
    <row r="1991" spans="8:8" ht="14.4">
      <c r="A1991" s="53">
        <v>43168.0</v>
      </c>
      <c r="B1991" s="140">
        <v>0.9506618749353837</v>
      </c>
      <c r="C1991" s="140">
        <v>1.394364999139168</v>
      </c>
      <c r="D1991" s="140">
        <v>1.163605451596727</v>
      </c>
      <c r="E1991" s="140">
        <v>1.509010074916426</v>
      </c>
      <c r="F1991" s="140">
        <v>1.340821335477335</v>
      </c>
      <c r="G1991" s="140">
        <v>1.655143899219752</v>
      </c>
      <c r="H1991" s="140">
        <v>1.984539636663754</v>
      </c>
      <c r="I1991" s="140">
        <v>2.29047233241943</v>
      </c>
      <c r="J1991" s="140">
        <v>1.951246286286792</v>
      </c>
      <c r="K1991" s="140">
        <v>1.521393670701375</v>
      </c>
    </row>
    <row r="1992" spans="8:8" ht="14.4">
      <c r="A1992" s="53">
        <v>43171.0</v>
      </c>
      <c r="B1992" s="140">
        <v>0.9683162058966343</v>
      </c>
      <c r="C1992" s="140">
        <v>1.413504875217089</v>
      </c>
      <c r="D1992" s="140">
        <v>1.187725649840009</v>
      </c>
      <c r="E1992" s="140">
        <v>1.531354102007769</v>
      </c>
      <c r="F1992" s="140">
        <v>1.352513631857922</v>
      </c>
      <c r="G1992" s="140">
        <v>1.635712851286037</v>
      </c>
      <c r="H1992" s="140">
        <v>1.995844099473707</v>
      </c>
      <c r="I1992" s="140">
        <v>2.310339636354334</v>
      </c>
      <c r="J1992" s="140">
        <v>1.98870199861673</v>
      </c>
      <c r="K1992" s="140">
        <v>1.523102268584738</v>
      </c>
    </row>
    <row r="1993" spans="8:8" ht="14.4">
      <c r="A1993" s="53">
        <v>43172.0</v>
      </c>
      <c r="B1993" s="140">
        <v>0.9639943957015333</v>
      </c>
      <c r="C1993" s="140">
        <v>1.407308214702325</v>
      </c>
      <c r="D1993" s="140">
        <v>1.180090008808188</v>
      </c>
      <c r="E1993" s="140">
        <v>1.509195611596274</v>
      </c>
      <c r="F1993" s="140">
        <v>1.344927907266109</v>
      </c>
      <c r="G1993" s="140">
        <v>1.630546997231392</v>
      </c>
      <c r="H1993" s="140">
        <v>1.985443515691827</v>
      </c>
      <c r="I1993" s="140">
        <v>2.278968057665919</v>
      </c>
      <c r="J1993" s="140">
        <v>1.973125062939646</v>
      </c>
      <c r="K1993" s="140">
        <v>1.510768541008606</v>
      </c>
    </row>
    <row r="1994" spans="8:8" ht="14.4">
      <c r="A1994" s="53">
        <v>43173.0</v>
      </c>
      <c r="B1994" s="140">
        <v>0.96424364900178</v>
      </c>
      <c r="C1994" s="140">
        <v>1.392642161726965</v>
      </c>
      <c r="D1994" s="140">
        <v>1.172217537106887</v>
      </c>
      <c r="E1994" s="140">
        <v>1.475803050206637</v>
      </c>
      <c r="F1994" s="140">
        <v>1.33899208534981</v>
      </c>
      <c r="G1994" s="140">
        <v>1.627710630248903</v>
      </c>
      <c r="H1994" s="140">
        <v>1.978368087769607</v>
      </c>
      <c r="I1994" s="140">
        <v>2.262785311528419</v>
      </c>
      <c r="J1994" s="140">
        <v>1.940384940975741</v>
      </c>
      <c r="K1994" s="140">
        <v>1.498088223120684</v>
      </c>
    </row>
    <row r="1995" spans="8:8" ht="14.4">
      <c r="A1995" s="53">
        <v>43174.0</v>
      </c>
      <c r="B1995" s="140">
        <v>0.9602758260060801</v>
      </c>
      <c r="C1995" s="140">
        <v>1.388370699840569</v>
      </c>
      <c r="D1995" s="140">
        <v>1.1675524508188</v>
      </c>
      <c r="E1995" s="140">
        <v>1.479313164058201</v>
      </c>
      <c r="F1995" s="140">
        <v>1.337108398611216</v>
      </c>
      <c r="G1995" s="140">
        <v>1.619283214070541</v>
      </c>
      <c r="H1995" s="140">
        <v>1.996166333674303</v>
      </c>
      <c r="I1995" s="140">
        <v>2.262720582875823</v>
      </c>
      <c r="J1995" s="140">
        <v>1.938930879217243</v>
      </c>
      <c r="K1995" s="140">
        <v>1.502666018538016</v>
      </c>
    </row>
    <row r="1996" spans="8:8" ht="14.4">
      <c r="A1996" s="53">
        <v>43175.0</v>
      </c>
      <c r="B1996" s="140">
        <v>0.9509176765648432</v>
      </c>
      <c r="C1996" s="140">
        <v>1.385511664493206</v>
      </c>
      <c r="D1996" s="140">
        <v>1.165845429005822</v>
      </c>
      <c r="E1996" s="140">
        <v>1.467696079193168</v>
      </c>
      <c r="F1996" s="140">
        <v>1.331743095304774</v>
      </c>
      <c r="G1996" s="140">
        <v>1.625836445112528</v>
      </c>
      <c r="H1996" s="140">
        <v>1.979198411558263</v>
      </c>
      <c r="I1996" s="140">
        <v>2.260369119445323</v>
      </c>
      <c r="J1996" s="140">
        <v>1.917717892573825</v>
      </c>
      <c r="K1996" s="140">
        <v>1.489920429987063</v>
      </c>
    </row>
    <row r="1997" spans="8:8" ht="14.4">
      <c r="A1997" s="53">
        <v>43178.0</v>
      </c>
      <c r="B1997" s="140">
        <v>0.944065384787959</v>
      </c>
      <c r="C1997" s="140">
        <v>1.386446649700894</v>
      </c>
      <c r="D1997" s="140">
        <v>1.166140329922585</v>
      </c>
      <c r="E1997" s="140">
        <v>1.482790803237977</v>
      </c>
      <c r="F1997" s="140">
        <v>1.326753457982862</v>
      </c>
      <c r="G1997" s="140">
        <v>1.601015958768165</v>
      </c>
      <c r="H1997" s="140">
        <v>1.98186868764678</v>
      </c>
      <c r="I1997" s="140">
        <v>2.306949805652708</v>
      </c>
      <c r="J1997" s="140">
        <v>1.931457233036808</v>
      </c>
      <c r="K1997" s="140">
        <v>1.503995556010902</v>
      </c>
    </row>
    <row r="1998" spans="8:8" ht="14.4">
      <c r="A1998" s="53">
        <v>43179.0</v>
      </c>
      <c r="B1998" s="140">
        <v>0.9444852798637505</v>
      </c>
      <c r="C1998" s="140">
        <v>1.384609988920749</v>
      </c>
      <c r="D1998" s="140">
        <v>1.167255772443979</v>
      </c>
      <c r="E1998" s="140">
        <v>1.49188060542434</v>
      </c>
      <c r="F1998" s="140">
        <v>1.327358430199706</v>
      </c>
      <c r="G1998" s="140">
        <v>1.595807686829742</v>
      </c>
      <c r="H1998" s="140">
        <v>1.974504136756513</v>
      </c>
      <c r="I1998" s="140">
        <v>2.362560777052242</v>
      </c>
      <c r="J1998" s="140">
        <v>1.935026505750169</v>
      </c>
      <c r="K1998" s="140">
        <v>1.507599560656789</v>
      </c>
    </row>
    <row r="1999" spans="8:8" ht="14.4">
      <c r="A1999" s="53">
        <v>43180.0</v>
      </c>
      <c r="B1999" s="140">
        <v>0.9387621939719047</v>
      </c>
      <c r="C1999" s="140">
        <v>1.374203994617565</v>
      </c>
      <c r="D1999" s="140">
        <v>1.166693116292444</v>
      </c>
      <c r="E1999" s="140">
        <v>1.501009434329321</v>
      </c>
      <c r="F1999" s="140">
        <v>1.321182038129518</v>
      </c>
      <c r="G1999" s="140">
        <v>1.60094255611933</v>
      </c>
      <c r="H1999" s="140">
        <v>1.963894655497003</v>
      </c>
      <c r="I1999" s="140">
        <v>2.335268811701111</v>
      </c>
      <c r="J1999" s="140">
        <v>1.912518346436753</v>
      </c>
      <c r="K1999" s="140">
        <v>1.50608633126576</v>
      </c>
    </row>
    <row r="2000" spans="8:8" ht="14.4">
      <c r="A2000" s="53">
        <v>43181.0</v>
      </c>
      <c r="B2000" s="140">
        <v>0.9372961987484275</v>
      </c>
      <c r="C2000" s="140">
        <v>1.368436871822782</v>
      </c>
      <c r="D2000" s="140">
        <v>1.167717867914654</v>
      </c>
      <c r="E2000" s="140">
        <v>1.492683650815463</v>
      </c>
      <c r="F2000" s="140">
        <v>1.316453345426715</v>
      </c>
      <c r="G2000" s="140">
        <v>1.586853909832224</v>
      </c>
      <c r="H2000" s="140">
        <v>1.942062489647028</v>
      </c>
      <c r="I2000" s="140">
        <v>2.313589596162665</v>
      </c>
      <c r="J2000" s="140">
        <v>1.905719700786194</v>
      </c>
      <c r="K2000" s="140">
        <v>1.497445358537418</v>
      </c>
    </row>
    <row r="2001" spans="8:8" ht="14.4">
      <c r="A2001" s="53">
        <v>43182.0</v>
      </c>
      <c r="B2001" s="140">
        <v>0.8926194526725701</v>
      </c>
      <c r="C2001" s="140">
        <v>1.305292984329817</v>
      </c>
      <c r="D2001" s="140">
        <v>1.115766859992221</v>
      </c>
      <c r="E2001" s="140">
        <v>1.444886106153813</v>
      </c>
      <c r="F2001" s="140">
        <v>1.266146166583585</v>
      </c>
      <c r="G2001" s="140">
        <v>1.532050099007125</v>
      </c>
      <c r="H2001" s="140">
        <v>1.888545739375345</v>
      </c>
      <c r="I2001" s="140">
        <v>2.2368928025392</v>
      </c>
      <c r="J2001" s="140">
        <v>1.793267631404535</v>
      </c>
      <c r="K2001" s="140">
        <v>1.449803455605858</v>
      </c>
    </row>
    <row r="2002" spans="8:8" ht="14.4">
      <c r="A2002" s="53">
        <v>43185.0</v>
      </c>
      <c r="B2002" s="140">
        <v>0.900318036745494</v>
      </c>
      <c r="C2002" s="140">
        <v>1.311591331733501</v>
      </c>
      <c r="D2002" s="140">
        <v>1.127012252574854</v>
      </c>
      <c r="E2002" s="140">
        <v>1.519032906747967</v>
      </c>
      <c r="F2002" s="140">
        <v>1.270733678491315</v>
      </c>
      <c r="G2002" s="140">
        <v>1.524807443926228</v>
      </c>
      <c r="H2002" s="140">
        <v>1.884033500592768</v>
      </c>
      <c r="I2002" s="140">
        <v>2.29976906372867</v>
      </c>
      <c r="J2002" s="140">
        <v>1.838760313995781</v>
      </c>
      <c r="K2002" s="140">
        <v>1.423918974868022</v>
      </c>
    </row>
    <row r="2003" spans="8:8" ht="14.4">
      <c r="A2003" s="53">
        <v>43186.0</v>
      </c>
      <c r="B2003" s="140">
        <v>0.9162982103421906</v>
      </c>
      <c r="C2003" s="140">
        <v>1.336179621540732</v>
      </c>
      <c r="D2003" s="140">
        <v>1.148987156272231</v>
      </c>
      <c r="E2003" s="140">
        <v>1.562217220582945</v>
      </c>
      <c r="F2003" s="140">
        <v>1.29108930310108</v>
      </c>
      <c r="G2003" s="140">
        <v>1.546374883754604</v>
      </c>
      <c r="H2003" s="140">
        <v>1.903627532433676</v>
      </c>
      <c r="I2003" s="140">
        <v>2.335473888704573</v>
      </c>
      <c r="J2003" s="140">
        <v>1.904434387828913</v>
      </c>
      <c r="K2003" s="140">
        <v>1.426567326314852</v>
      </c>
    </row>
    <row r="2004" spans="8:8" ht="14.4">
      <c r="A2004" s="53">
        <v>43187.0</v>
      </c>
      <c r="B2004" s="140">
        <v>0.9030903035360967</v>
      </c>
      <c r="C2004" s="140">
        <v>1.316922237725332</v>
      </c>
      <c r="D2004" s="140">
        <v>1.138857093407041</v>
      </c>
      <c r="E2004" s="140">
        <v>1.545771603602407</v>
      </c>
      <c r="F2004" s="140">
        <v>1.281294373986934</v>
      </c>
      <c r="G2004" s="140">
        <v>1.541722588347936</v>
      </c>
      <c r="H2004" s="140">
        <v>1.856172551482558</v>
      </c>
      <c r="I2004" s="140">
        <v>2.316815687341972</v>
      </c>
      <c r="J2004" s="140">
        <v>1.888798461017244</v>
      </c>
      <c r="K2004" s="140">
        <v>1.412965946431251</v>
      </c>
    </row>
    <row r="2005" spans="8:8" ht="14.4">
      <c r="A2005" s="53">
        <v>43188.0</v>
      </c>
      <c r="B2005" s="140">
        <v>0.9140111965444028</v>
      </c>
      <c r="C2005" s="140">
        <v>1.329138850088824</v>
      </c>
      <c r="D2005" s="140">
        <v>1.143901670513136</v>
      </c>
      <c r="E2005" s="140">
        <v>1.53888604910967</v>
      </c>
      <c r="F2005" s="140">
        <v>1.294201665845191</v>
      </c>
      <c r="G2005" s="140">
        <v>1.599513906100184</v>
      </c>
      <c r="H2005" s="140">
        <v>1.888224434542897</v>
      </c>
      <c r="I2005" s="140">
        <v>2.30633824565212</v>
      </c>
      <c r="J2005" s="140">
        <v>1.891648442318567</v>
      </c>
      <c r="K2005" s="140">
        <v>1.436339821615716</v>
      </c>
    </row>
    <row r="2006" spans="8:8" ht="14.4">
      <c r="A2006" s="53">
        <v>43189.0</v>
      </c>
      <c r="B2006" s="140">
        <v>0.9170732825479436</v>
      </c>
      <c r="C2006" s="140">
        <v>1.349883410009486</v>
      </c>
      <c r="D2006" s="140">
        <v>1.157847442598561</v>
      </c>
      <c r="E2006" s="140">
        <v>1.591853104684897</v>
      </c>
      <c r="F2006" s="140">
        <v>1.302548959126365</v>
      </c>
      <c r="G2006" s="140">
        <v>1.583590306831804</v>
      </c>
      <c r="H2006" s="140">
        <v>1.890521944746249</v>
      </c>
      <c r="I2006" s="140">
        <v>2.37077463266124</v>
      </c>
      <c r="J2006" s="140">
        <v>1.938111789665979</v>
      </c>
      <c r="K2006" s="140">
        <v>1.427413586649543</v>
      </c>
    </row>
    <row r="2007" spans="8:8" ht="14.4">
      <c r="A2007" s="53">
        <v>43192.0</v>
      </c>
      <c r="B2007" s="140">
        <v>0.9168590435967295</v>
      </c>
      <c r="C2007" s="140">
        <v>1.353001424981355</v>
      </c>
      <c r="D2007" s="140">
        <v>1.152221566910663</v>
      </c>
      <c r="E2007" s="140">
        <v>1.628182747537948</v>
      </c>
      <c r="F2007" s="140">
        <v>1.301013483658296</v>
      </c>
      <c r="G2007" s="140">
        <v>1.584899769830506</v>
      </c>
      <c r="H2007" s="140">
        <v>1.886309442582632</v>
      </c>
      <c r="I2007" s="140">
        <v>2.364456375891072</v>
      </c>
      <c r="J2007" s="140">
        <v>1.95237953753166</v>
      </c>
      <c r="K2007" s="140">
        <v>1.42333534502862</v>
      </c>
    </row>
    <row r="2008" spans="8:8" ht="14.4">
      <c r="A2008" s="53">
        <v>43193.0</v>
      </c>
      <c r="B2008" s="140">
        <v>0.9055846539819239</v>
      </c>
      <c r="C2008" s="140">
        <v>1.336470318940449</v>
      </c>
      <c r="D2008" s="140">
        <v>1.14507323961005</v>
      </c>
      <c r="E2008" s="140">
        <v>1.614757902282025</v>
      </c>
      <c r="F2008" s="140">
        <v>1.290716555185661</v>
      </c>
      <c r="G2008" s="140">
        <v>1.570781969317868</v>
      </c>
      <c r="H2008" s="140">
        <v>1.883670849678968</v>
      </c>
      <c r="I2008" s="140">
        <v>2.363930134549503</v>
      </c>
      <c r="J2008" s="140">
        <v>1.924593226169305</v>
      </c>
      <c r="K2008" s="140">
        <v>1.415634472721029</v>
      </c>
    </row>
    <row r="2009" spans="8:8" ht="14.4">
      <c r="A2009" s="53">
        <v>43194.0</v>
      </c>
      <c r="B2009" s="140">
        <v>0.9004435596139536</v>
      </c>
      <c r="C2009" s="140">
        <v>1.332509390614797</v>
      </c>
      <c r="D2009" s="140">
        <v>1.135997771999128</v>
      </c>
      <c r="E2009" s="140">
        <v>1.614590556934224</v>
      </c>
      <c r="F2009" s="140">
        <v>1.281725640437043</v>
      </c>
      <c r="G2009" s="140">
        <v>1.561601982666163</v>
      </c>
      <c r="H2009" s="140">
        <v>1.904654178423466</v>
      </c>
      <c r="I2009" s="140">
        <v>2.361568548649486</v>
      </c>
      <c r="J2009" s="140">
        <v>1.890001764785819</v>
      </c>
      <c r="K2009" s="140">
        <v>1.4116207863911</v>
      </c>
    </row>
    <row r="2010" spans="8:8" ht="14.4">
      <c r="A2010" s="53">
        <v>43199.0</v>
      </c>
      <c r="B2010" s="140">
        <v>0.9030479958434454</v>
      </c>
      <c r="C2010" s="140">
        <v>1.333163944005072</v>
      </c>
      <c r="D2010" s="140">
        <v>1.137763480899445</v>
      </c>
      <c r="E2010" s="140">
        <v>1.661390666019804</v>
      </c>
      <c r="F2010" s="140">
        <v>1.281700175079503</v>
      </c>
      <c r="G2010" s="140">
        <v>1.55237659756516</v>
      </c>
      <c r="H2010" s="140">
        <v>1.886691649001629</v>
      </c>
      <c r="I2010" s="140">
        <v>2.365045928589084</v>
      </c>
      <c r="J2010" s="140">
        <v>1.893151580862673</v>
      </c>
      <c r="K2010" s="140">
        <v>1.417667538149513</v>
      </c>
    </row>
    <row r="2011" spans="8:8" ht="14.4">
      <c r="A2011" s="53">
        <v>43200.0</v>
      </c>
      <c r="B2011" s="140">
        <v>0.9166522980160546</v>
      </c>
      <c r="C2011" s="140">
        <v>1.337202216881387</v>
      </c>
      <c r="D2011" s="140">
        <v>1.13966936322189</v>
      </c>
      <c r="E2011" s="140">
        <v>1.618049491827268</v>
      </c>
      <c r="F2011" s="140">
        <v>1.294603657636359</v>
      </c>
      <c r="G2011" s="140">
        <v>1.582135719836756</v>
      </c>
      <c r="H2011" s="140">
        <v>1.90351500772925</v>
      </c>
      <c r="I2011" s="140">
        <v>2.383613702611455</v>
      </c>
      <c r="J2011" s="140">
        <v>1.897121298372825</v>
      </c>
      <c r="K2011" s="140">
        <v>1.454877947548648</v>
      </c>
    </row>
    <row r="2012" spans="8:8" ht="14.4">
      <c r="A2012" s="53">
        <v>43201.0</v>
      </c>
      <c r="B2012" s="140">
        <v>0.9223506237431423</v>
      </c>
      <c r="C2012" s="140">
        <v>1.33982647606438</v>
      </c>
      <c r="D2012" s="140">
        <v>1.145280379853068</v>
      </c>
      <c r="E2012" s="140">
        <v>1.620117796305783</v>
      </c>
      <c r="F2012" s="140">
        <v>1.297873972769182</v>
      </c>
      <c r="G2012" s="140">
        <v>1.598613405595303</v>
      </c>
      <c r="H2012" s="140">
        <v>1.91376961027877</v>
      </c>
      <c r="I2012" s="140">
        <v>2.381380429800286</v>
      </c>
      <c r="J2012" s="140">
        <v>1.91009417828429</v>
      </c>
      <c r="K2012" s="140">
        <v>1.459858002727393</v>
      </c>
    </row>
    <row r="2013" spans="8:8" ht="14.4">
      <c r="A2013" s="53">
        <v>43202.0</v>
      </c>
      <c r="B2013" s="140">
        <v>0.9143485457700296</v>
      </c>
      <c r="C2013" s="140">
        <v>1.332182083385468</v>
      </c>
      <c r="D2013" s="140">
        <v>1.133888287938251</v>
      </c>
      <c r="E2013" s="140">
        <v>1.602598755416956</v>
      </c>
      <c r="F2013" s="140">
        <v>1.286879636967467</v>
      </c>
      <c r="G2013" s="140">
        <v>1.584397772037883</v>
      </c>
      <c r="H2013" s="140">
        <v>1.899166551625528</v>
      </c>
      <c r="I2013" s="140">
        <v>2.391106648835011</v>
      </c>
      <c r="J2013" s="140">
        <v>1.89602213859609</v>
      </c>
      <c r="K2013" s="140">
        <v>1.441308891299641</v>
      </c>
    </row>
    <row r="2014" spans="8:8" ht="14.4">
      <c r="A2014" s="53">
        <v>43203.0</v>
      </c>
      <c r="B2014" s="140">
        <v>0.9110577381073697</v>
      </c>
      <c r="C2014" s="140">
        <v>1.331867525687586</v>
      </c>
      <c r="D2014" s="140">
        <v>1.130723010913089</v>
      </c>
      <c r="E2014" s="140">
        <v>1.606962005627884</v>
      </c>
      <c r="F2014" s="140">
        <v>1.282577517556046</v>
      </c>
      <c r="G2014" s="140">
        <v>1.573595269041562</v>
      </c>
      <c r="H2014" s="140">
        <v>1.885731794780231</v>
      </c>
      <c r="I2014" s="140">
        <v>2.347783931867786</v>
      </c>
      <c r="J2014" s="140">
        <v>1.901622807604748</v>
      </c>
      <c r="K2014" s="140">
        <v>1.429088881076749</v>
      </c>
    </row>
    <row r="2015" spans="8:8" ht="14.4">
      <c r="A2015" s="53">
        <v>43206.0</v>
      </c>
      <c r="B2015" s="140">
        <v>0.8997869503797534</v>
      </c>
      <c r="C2015" s="140">
        <v>1.318297648504327</v>
      </c>
      <c r="D2015" s="140">
        <v>1.12088763693166</v>
      </c>
      <c r="E2015" s="140">
        <v>1.615444104483302</v>
      </c>
      <c r="F2015" s="140">
        <v>1.269992720256543</v>
      </c>
      <c r="G2015" s="140">
        <v>1.532166089302532</v>
      </c>
      <c r="H2015" s="140">
        <v>1.8689696085125</v>
      </c>
      <c r="I2015" s="140">
        <v>2.353317066390214</v>
      </c>
      <c r="J2015" s="140">
        <v>1.916382525341245</v>
      </c>
      <c r="K2015" s="140">
        <v>1.391844404959663</v>
      </c>
    </row>
    <row r="2016" spans="8:8" ht="14.4">
      <c r="A2016" s="53">
        <v>43207.0</v>
      </c>
      <c r="B2016" s="140">
        <v>0.8848594120854957</v>
      </c>
      <c r="C2016" s="140">
        <v>1.28986457698295</v>
      </c>
      <c r="D2016" s="140">
        <v>1.100951959093685</v>
      </c>
      <c r="E2016" s="140">
        <v>1.581688643291282</v>
      </c>
      <c r="F2016" s="140">
        <v>1.249705184085725</v>
      </c>
      <c r="G2016" s="140">
        <v>1.511122025346541</v>
      </c>
      <c r="H2016" s="140">
        <v>1.837932792706122</v>
      </c>
      <c r="I2016" s="140">
        <v>2.294275219658505</v>
      </c>
      <c r="J2016" s="140">
        <v>1.855829707745868</v>
      </c>
      <c r="K2016" s="140">
        <v>1.384260199103255</v>
      </c>
    </row>
    <row r="2017" spans="8:8" ht="14.4">
      <c r="A2017" s="53">
        <v>43208.0</v>
      </c>
      <c r="B2017" s="140">
        <v>0.8919678566765145</v>
      </c>
      <c r="C2017" s="140">
        <v>1.299961778639165</v>
      </c>
      <c r="D2017" s="140">
        <v>1.115908139313638</v>
      </c>
      <c r="E2017" s="140">
        <v>1.624879781141743</v>
      </c>
      <c r="F2017" s="140">
        <v>1.253787706694969</v>
      </c>
      <c r="G2017" s="140">
        <v>1.519785851966822</v>
      </c>
      <c r="H2017" s="140">
        <v>1.834957819360241</v>
      </c>
      <c r="I2017" s="140">
        <v>2.31005789208055</v>
      </c>
      <c r="J2017" s="140">
        <v>1.897511835650087</v>
      </c>
      <c r="K2017" s="140">
        <v>1.398784514706443</v>
      </c>
    </row>
    <row r="2018" spans="8:8" ht="14.4">
      <c r="A2018" s="53">
        <v>43209.0</v>
      </c>
      <c r="B2018" s="140">
        <v>0.9044161683625536</v>
      </c>
      <c r="C2018" s="140">
        <v>1.305139028830626</v>
      </c>
      <c r="D2018" s="140">
        <v>1.131332798791365</v>
      </c>
      <c r="E2018" s="140">
        <v>1.657877161603205</v>
      </c>
      <c r="F2018" s="140">
        <v>1.261218537575512</v>
      </c>
      <c r="G2018" s="140">
        <v>1.526565296885638</v>
      </c>
      <c r="H2018" s="140">
        <v>1.867712840581842</v>
      </c>
      <c r="I2018" s="140">
        <v>2.320847074159095</v>
      </c>
      <c r="J2018" s="140">
        <v>1.895931204214608</v>
      </c>
      <c r="K2018" s="140">
        <v>1.406189983208395</v>
      </c>
    </row>
    <row r="2019" spans="8:8" ht="14.4">
      <c r="A2019" s="53">
        <v>43210.0</v>
      </c>
      <c r="B2019" s="140">
        <v>0.8854587395215838</v>
      </c>
      <c r="C2019" s="140">
        <v>1.278670726198956</v>
      </c>
      <c r="D2019" s="140">
        <v>1.111703381706793</v>
      </c>
      <c r="E2019" s="140">
        <v>1.641943256022997</v>
      </c>
      <c r="F2019" s="140">
        <v>1.238697863443454</v>
      </c>
      <c r="G2019" s="140">
        <v>1.503821628094216</v>
      </c>
      <c r="H2019" s="140">
        <v>1.841048790295067</v>
      </c>
      <c r="I2019" s="140">
        <v>2.289912426384514</v>
      </c>
      <c r="J2019" s="140">
        <v>1.85540129620188</v>
      </c>
      <c r="K2019" s="140">
        <v>1.38519089011937</v>
      </c>
    </row>
    <row r="2020" spans="8:8" ht="14.4">
      <c r="A2020" s="53">
        <v>43213.0</v>
      </c>
      <c r="B2020" s="140">
        <v>0.8808958169654392</v>
      </c>
      <c r="C2020" s="140">
        <v>1.270421141284612</v>
      </c>
      <c r="D2020" s="140">
        <v>1.105807163756415</v>
      </c>
      <c r="E2020" s="140">
        <v>1.569275903215471</v>
      </c>
      <c r="F2020" s="140">
        <v>1.236310513090992</v>
      </c>
      <c r="G2020" s="140">
        <v>1.501242559227045</v>
      </c>
      <c r="H2020" s="140">
        <v>1.840577895190336</v>
      </c>
      <c r="I2020" s="140">
        <v>2.271412364923256</v>
      </c>
      <c r="J2020" s="140">
        <v>1.83031591647142</v>
      </c>
      <c r="K2020" s="140">
        <v>1.393828779317297</v>
      </c>
    </row>
    <row r="2021" spans="8:8" ht="14.4">
      <c r="A2021" s="53">
        <v>43214.0</v>
      </c>
      <c r="B2021" s="140">
        <v>0.8966693165023244</v>
      </c>
      <c r="C2021" s="140">
        <v>1.296066837208116</v>
      </c>
      <c r="D2021" s="140">
        <v>1.126978135891785</v>
      </c>
      <c r="E2021" s="140">
        <v>1.606412609460124</v>
      </c>
      <c r="F2021" s="140">
        <v>1.259593022310979</v>
      </c>
      <c r="G2021" s="140">
        <v>1.538582032909728</v>
      </c>
      <c r="H2021" s="140">
        <v>1.878149272210773</v>
      </c>
      <c r="I2021" s="140">
        <v>2.316250677232029</v>
      </c>
      <c r="J2021" s="140">
        <v>1.878114179643487</v>
      </c>
      <c r="K2021" s="140">
        <v>1.423310646901791</v>
      </c>
    </row>
    <row r="2022" spans="8:8" ht="14.4">
      <c r="A2022" s="53">
        <v>43215.0</v>
      </c>
      <c r="B2022" s="140">
        <v>0.8927133332464349</v>
      </c>
      <c r="C2022" s="140">
        <v>1.295604473050443</v>
      </c>
      <c r="D2022" s="140">
        <v>1.125383715649235</v>
      </c>
      <c r="E2022" s="140">
        <v>1.616760967686094</v>
      </c>
      <c r="F2022" s="140">
        <v>1.258832922725015</v>
      </c>
      <c r="G2022" s="140">
        <v>1.522900935657648</v>
      </c>
      <c r="H2022" s="140">
        <v>1.87993876110596</v>
      </c>
      <c r="I2022" s="140">
        <v>2.369120255175649</v>
      </c>
      <c r="J2022" s="140">
        <v>1.883956004519777</v>
      </c>
      <c r="K2022" s="140">
        <v>1.40959858664155</v>
      </c>
    </row>
    <row r="2023" spans="8:8" ht="14.4">
      <c r="A2023" s="53">
        <v>43216.0</v>
      </c>
      <c r="B2023" s="140">
        <v>0.8774888257645541</v>
      </c>
      <c r="C2023" s="140">
        <v>1.274476803436697</v>
      </c>
      <c r="D2023" s="140">
        <v>1.105140709369411</v>
      </c>
      <c r="E2023" s="140">
        <v>1.586741925386821</v>
      </c>
      <c r="F2023" s="140">
        <v>1.241443914921736</v>
      </c>
      <c r="G2023" s="140">
        <v>1.496208134489171</v>
      </c>
      <c r="H2023" s="140">
        <v>1.834903227209277</v>
      </c>
      <c r="I2023" s="140">
        <v>2.32880278834231</v>
      </c>
      <c r="J2023" s="140">
        <v>1.840298770431823</v>
      </c>
      <c r="K2023" s="140">
        <v>1.391021888869083</v>
      </c>
    </row>
    <row r="2024" spans="8:8" ht="14.4">
      <c r="A2024" s="53">
        <v>43217.0</v>
      </c>
      <c r="B2024" s="140">
        <v>0.8818720297906082</v>
      </c>
      <c r="C2024" s="140">
        <v>1.277040348202988</v>
      </c>
      <c r="D2024" s="140">
        <v>1.10499978389393</v>
      </c>
      <c r="E2024" s="140">
        <v>1.565612384029039</v>
      </c>
      <c r="F2024" s="140">
        <v>1.249532184367592</v>
      </c>
      <c r="G2024" s="140">
        <v>1.492914504493036</v>
      </c>
      <c r="H2024" s="140">
        <v>1.819540931567702</v>
      </c>
      <c r="I2024" s="140">
        <v>2.371847991297046</v>
      </c>
      <c r="J2024" s="140">
        <v>1.836640736654331</v>
      </c>
      <c r="K2024" s="140">
        <v>1.39699293721968</v>
      </c>
    </row>
    <row r="2025" spans="8:8" ht="14.4">
      <c r="A2025" s="53">
        <v>43222.0</v>
      </c>
      <c r="B2025" s="140">
        <v>0.8781420609081395</v>
      </c>
      <c r="C2025" s="140">
        <v>1.270619405594227</v>
      </c>
      <c r="D2025" s="140">
        <v>1.09920249943835</v>
      </c>
      <c r="E2025" s="140">
        <v>1.544908428883299</v>
      </c>
      <c r="F2025" s="140">
        <v>1.250887407256222</v>
      </c>
      <c r="G2025" s="140">
        <v>1.489687371277349</v>
      </c>
      <c r="H2025" s="140">
        <v>1.832512199551933</v>
      </c>
      <c r="I2025" s="140">
        <v>2.396456160168672</v>
      </c>
      <c r="J2025" s="140">
        <v>1.822534520937434</v>
      </c>
      <c r="K2025" s="140">
        <v>1.395886868578046</v>
      </c>
    </row>
    <row r="2026" spans="8:8" ht="14.4">
      <c r="A2026" s="53">
        <v>43223.0</v>
      </c>
      <c r="B2026" s="140">
        <v>0.883827694518165</v>
      </c>
      <c r="C2026" s="140">
        <v>1.283203603405942</v>
      </c>
      <c r="D2026" s="140">
        <v>1.107368500536921</v>
      </c>
      <c r="E2026" s="140">
        <v>1.541354919535076</v>
      </c>
      <c r="F2026" s="140">
        <v>1.256684904475424</v>
      </c>
      <c r="G2026" s="140">
        <v>1.494012730587678</v>
      </c>
      <c r="H2026" s="140">
        <v>1.856834349679648</v>
      </c>
      <c r="I2026" s="140">
        <v>2.393897550721574</v>
      </c>
      <c r="J2026" s="140">
        <v>1.854923655606309</v>
      </c>
      <c r="K2026" s="140">
        <v>1.403806322914111</v>
      </c>
    </row>
    <row r="2027" spans="8:8" ht="14.4">
      <c r="A2027" s="53">
        <v>43224.0</v>
      </c>
      <c r="B2027" s="140">
        <v>0.8840896682668095</v>
      </c>
      <c r="C2027" s="140">
        <v>1.276503225205841</v>
      </c>
      <c r="D2027" s="140">
        <v>1.103105117833226</v>
      </c>
      <c r="E2027" s="140">
        <v>1.542675227867927</v>
      </c>
      <c r="F2027" s="140">
        <v>1.257067943420552</v>
      </c>
      <c r="G2027" s="140">
        <v>1.491367161950294</v>
      </c>
      <c r="H2027" s="140">
        <v>1.853359988654548</v>
      </c>
      <c r="I2027" s="140">
        <v>2.426233977448514</v>
      </c>
      <c r="J2027" s="140">
        <v>1.840826235376859</v>
      </c>
      <c r="K2027" s="140">
        <v>1.392075168447845</v>
      </c>
    </row>
    <row r="2028" spans="8:8" ht="14.4">
      <c r="A2028" s="53">
        <v>43227.0</v>
      </c>
      <c r="B2028" s="140">
        <v>0.9015447766034732</v>
      </c>
      <c r="C2028" s="140">
        <v>1.296413449515972</v>
      </c>
      <c r="D2028" s="140">
        <v>1.121847433000583</v>
      </c>
      <c r="E2028" s="140">
        <v>1.556478266591899</v>
      </c>
      <c r="F2028" s="140">
        <v>1.270223242220784</v>
      </c>
      <c r="G2028" s="140">
        <v>1.512853705535942</v>
      </c>
      <c r="H2028" s="140">
        <v>1.901076494184214</v>
      </c>
      <c r="I2028" s="140">
        <v>2.473846510227674</v>
      </c>
      <c r="J2028" s="140">
        <v>1.873792447939244</v>
      </c>
      <c r="K2028" s="140">
        <v>1.404434865758581</v>
      </c>
    </row>
    <row r="2029" spans="8:8" ht="14.4">
      <c r="A2029" s="53">
        <v>43228.0</v>
      </c>
      <c r="B2029" s="140">
        <v>0.9046603281978965</v>
      </c>
      <c r="C2029" s="140">
        <v>1.306771604882243</v>
      </c>
      <c r="D2029" s="140">
        <v>1.12664412752653</v>
      </c>
      <c r="E2029" s="140">
        <v>1.568559921159133</v>
      </c>
      <c r="F2029" s="140">
        <v>1.277340118541615</v>
      </c>
      <c r="G2029" s="140">
        <v>1.534272434878182</v>
      </c>
      <c r="H2029" s="140">
        <v>1.923698179626535</v>
      </c>
      <c r="I2029" s="140">
        <v>2.47281783097344</v>
      </c>
      <c r="J2029" s="140">
        <v>1.886797238576867</v>
      </c>
      <c r="K2029" s="140">
        <v>1.423681288088196</v>
      </c>
    </row>
    <row r="2030" spans="8:8" ht="14.4">
      <c r="A2030" s="53">
        <v>43229.0</v>
      </c>
      <c r="B2030" s="140">
        <v>0.9044394172701572</v>
      </c>
      <c r="C2030" s="140">
        <v>1.309307771788737</v>
      </c>
      <c r="D2030" s="140">
        <v>1.126559434603629</v>
      </c>
      <c r="E2030" s="140">
        <v>1.556142359118859</v>
      </c>
      <c r="F2030" s="140">
        <v>1.277483903467082</v>
      </c>
      <c r="G2030" s="140">
        <v>1.52513790096899</v>
      </c>
      <c r="H2030" s="140">
        <v>1.921322311405123</v>
      </c>
      <c r="I2030" s="140">
        <v>2.474926435928834</v>
      </c>
      <c r="J2030" s="140">
        <v>1.883192002279011</v>
      </c>
      <c r="K2030" s="140">
        <v>1.41988906249119</v>
      </c>
    </row>
    <row r="2031" spans="8:8" ht="14.4">
      <c r="A2031" s="53">
        <v>43230.0</v>
      </c>
      <c r="B2031" s="140">
        <v>0.9086800510303876</v>
      </c>
      <c r="C2031" s="140">
        <v>1.313149964513023</v>
      </c>
      <c r="D2031" s="140">
        <v>1.13009999035744</v>
      </c>
      <c r="E2031" s="140">
        <v>1.535592075865554</v>
      </c>
      <c r="F2031" s="140">
        <v>1.281810267442322</v>
      </c>
      <c r="G2031" s="140">
        <v>1.534193532875439</v>
      </c>
      <c r="H2031" s="140">
        <v>1.937609135190907</v>
      </c>
      <c r="I2031" s="140">
        <v>2.52571170374509</v>
      </c>
      <c r="J2031" s="140">
        <v>1.878984298095444</v>
      </c>
      <c r="K2031" s="140">
        <v>1.42420904736009</v>
      </c>
    </row>
    <row r="2032" spans="8:8" ht="14.4">
      <c r="A2032" s="53">
        <v>43231.0</v>
      </c>
      <c r="B2032" s="140">
        <v>0.9100347520561978</v>
      </c>
      <c r="C2032" s="140">
        <v>1.303867725345879</v>
      </c>
      <c r="D2032" s="140">
        <v>1.126745458733791</v>
      </c>
      <c r="E2032" s="140">
        <v>1.524258236771556</v>
      </c>
      <c r="F2032" s="140">
        <v>1.270907385338737</v>
      </c>
      <c r="G2032" s="140">
        <v>1.521201023801517</v>
      </c>
      <c r="H2032" s="140">
        <v>1.924686269871575</v>
      </c>
      <c r="I2032" s="140">
        <v>2.468077045787602</v>
      </c>
      <c r="J2032" s="140">
        <v>1.856017226623729</v>
      </c>
      <c r="K2032" s="140">
        <v>1.421941849087589</v>
      </c>
    </row>
    <row r="2033" spans="8:8" ht="14.4">
      <c r="A2033" s="53">
        <v>43234.0</v>
      </c>
      <c r="B2033" s="140">
        <v>0.9071752188939606</v>
      </c>
      <c r="C2033" s="140">
        <v>1.29956671786099</v>
      </c>
      <c r="D2033" s="140">
        <v>1.121649793958064</v>
      </c>
      <c r="E2033" s="140">
        <v>1.492227562037289</v>
      </c>
      <c r="F2033" s="140">
        <v>1.270541559573942</v>
      </c>
      <c r="G2033" s="140">
        <v>1.512434266495729</v>
      </c>
      <c r="H2033" s="140">
        <v>1.947444664511178</v>
      </c>
      <c r="I2033" s="140">
        <v>2.471461266393619</v>
      </c>
      <c r="J2033" s="140">
        <v>1.854971371576393</v>
      </c>
      <c r="K2033" s="140">
        <v>1.433665149084595</v>
      </c>
    </row>
    <row r="2034" spans="8:8" ht="14.4">
      <c r="A2034" s="53">
        <v>43235.0</v>
      </c>
      <c r="B2034" s="140">
        <v>0.9123687961325608</v>
      </c>
      <c r="C2034" s="140">
        <v>1.312088538655835</v>
      </c>
      <c r="D2034" s="140">
        <v>1.133155795695195</v>
      </c>
      <c r="E2034" s="140">
        <v>1.51800668453487</v>
      </c>
      <c r="F2034" s="140">
        <v>1.278765926164643</v>
      </c>
      <c r="G2034" s="140">
        <v>1.519748842652395</v>
      </c>
      <c r="H2034" s="140">
        <v>1.959578077759593</v>
      </c>
      <c r="I2034" s="140">
        <v>2.518661331630251</v>
      </c>
      <c r="J2034" s="140">
        <v>1.876016964459099</v>
      </c>
      <c r="K2034" s="140">
        <v>1.429514465327388</v>
      </c>
    </row>
    <row r="2035" spans="8:8" ht="14.4">
      <c r="A2035" s="53">
        <v>43236.0</v>
      </c>
      <c r="B2035" s="140">
        <v>0.9061223609219501</v>
      </c>
      <c r="C2035" s="140">
        <v>1.301121130773398</v>
      </c>
      <c r="D2035" s="140">
        <v>1.126159766427033</v>
      </c>
      <c r="E2035" s="140">
        <v>1.520237516950425</v>
      </c>
      <c r="F2035" s="140">
        <v>1.273882940944493</v>
      </c>
      <c r="G2035" s="140">
        <v>1.50814745648367</v>
      </c>
      <c r="H2035" s="140">
        <v>1.960433161468859</v>
      </c>
      <c r="I2035" s="140">
        <v>2.545625703633657</v>
      </c>
      <c r="J2035" s="140">
        <v>1.858838857380553</v>
      </c>
      <c r="K2035" s="140">
        <v>1.40893681253568</v>
      </c>
    </row>
    <row r="2036" spans="8:8" ht="14.4">
      <c r="A2036" s="53">
        <v>43237.0</v>
      </c>
      <c r="B2036" s="140">
        <v>0.9089539851811291</v>
      </c>
      <c r="C2036" s="140">
        <v>1.296170002647543</v>
      </c>
      <c r="D2036" s="140">
        <v>1.112515046201748</v>
      </c>
      <c r="E2036" s="140">
        <v>1.502931440672029</v>
      </c>
      <c r="F2036" s="140">
        <v>1.268294958419793</v>
      </c>
      <c r="G2036" s="140">
        <v>1.502532951335316</v>
      </c>
      <c r="H2036" s="140">
        <v>1.939820993059818</v>
      </c>
      <c r="I2036" s="140">
        <v>2.512400720653234</v>
      </c>
      <c r="J2036" s="140">
        <v>1.849137984638296</v>
      </c>
      <c r="K2036" s="140">
        <v>1.402535809558975</v>
      </c>
    </row>
    <row r="2037" spans="8:8" ht="14.4">
      <c r="A2037" s="53">
        <v>43238.0</v>
      </c>
      <c r="B2037" s="140">
        <v>0.9208218844309762</v>
      </c>
      <c r="C2037" s="140">
        <v>1.302564634090614</v>
      </c>
      <c r="D2037" s="140">
        <v>1.112750569323662</v>
      </c>
      <c r="E2037" s="140">
        <v>1.509937326866862</v>
      </c>
      <c r="F2037" s="140">
        <v>1.275460550953164</v>
      </c>
      <c r="G2037" s="140">
        <v>1.511070189062738</v>
      </c>
      <c r="H2037" s="140">
        <v>1.954123885661078</v>
      </c>
      <c r="I2037" s="140">
        <v>2.516293121868513</v>
      </c>
      <c r="J2037" s="140">
        <v>1.851891668533161</v>
      </c>
      <c r="K2037" s="140">
        <v>1.421335385712103</v>
      </c>
    </row>
    <row r="2038" spans="8:8" ht="14.4">
      <c r="A2038" s="53">
        <v>43241.0</v>
      </c>
      <c r="B2038" s="140">
        <v>0.9295984520317013</v>
      </c>
      <c r="C2038" s="140">
        <v>1.318197425099788</v>
      </c>
      <c r="D2038" s="140">
        <v>1.125982915621057</v>
      </c>
      <c r="E2038" s="140">
        <v>1.527594391682755</v>
      </c>
      <c r="F2038" s="140">
        <v>1.288162312714761</v>
      </c>
      <c r="G2038" s="140">
        <v>1.513791523860467</v>
      </c>
      <c r="H2038" s="140">
        <v>1.95932030217124</v>
      </c>
      <c r="I2038" s="140">
        <v>2.524208732059009</v>
      </c>
      <c r="J2038" s="140">
        <v>1.89239562199441</v>
      </c>
      <c r="K2038" s="140">
        <v>1.425920069908811</v>
      </c>
    </row>
    <row r="2039" spans="8:8" ht="14.4">
      <c r="A2039" s="53">
        <v>43242.0</v>
      </c>
      <c r="B2039" s="140">
        <v>0.9296601087631584</v>
      </c>
      <c r="C2039" s="140">
        <v>1.321597290569379</v>
      </c>
      <c r="D2039" s="140">
        <v>1.126153092239821</v>
      </c>
      <c r="E2039" s="140">
        <v>1.524455849734422</v>
      </c>
      <c r="F2039" s="140">
        <v>1.287262837618226</v>
      </c>
      <c r="G2039" s="140">
        <v>1.498463406595426</v>
      </c>
      <c r="H2039" s="140">
        <v>1.962761559836124</v>
      </c>
      <c r="I2039" s="140">
        <v>2.569895711175685</v>
      </c>
      <c r="J2039" s="140">
        <v>1.89884452338319</v>
      </c>
      <c r="K2039" s="140">
        <v>1.414023610475646</v>
      </c>
    </row>
    <row r="2040" spans="8:8" ht="14.4">
      <c r="A2040" s="53">
        <v>43243.0</v>
      </c>
      <c r="B2040" s="140">
        <v>0.909051970584195</v>
      </c>
      <c r="C2040" s="140">
        <v>1.310045339143068</v>
      </c>
      <c r="D2040" s="140">
        <v>1.113613012950188</v>
      </c>
      <c r="E2040" s="140">
        <v>1.514337762736463</v>
      </c>
      <c r="F2040" s="140">
        <v>1.274443504739102</v>
      </c>
      <c r="G2040" s="140">
        <v>1.481366721134775</v>
      </c>
      <c r="H2040" s="140">
        <v>1.937775796833141</v>
      </c>
      <c r="I2040" s="140">
        <v>2.557797033852732</v>
      </c>
      <c r="J2040" s="140">
        <v>1.879386764398244</v>
      </c>
      <c r="K2040" s="140">
        <v>1.395103602825857</v>
      </c>
    </row>
    <row r="2041" spans="8:8" ht="14.4">
      <c r="A2041" s="53">
        <v>43244.0</v>
      </c>
      <c r="B2041" s="140">
        <v>0.9075600087255298</v>
      </c>
      <c r="C2041" s="140">
        <v>1.30124020592551</v>
      </c>
      <c r="D2041" s="140">
        <v>1.104523332214644</v>
      </c>
      <c r="E2041" s="140">
        <v>1.494605546203204</v>
      </c>
      <c r="F2041" s="140">
        <v>1.268618854193561</v>
      </c>
      <c r="G2041" s="140">
        <v>1.475578403397762</v>
      </c>
      <c r="H2041" s="140">
        <v>1.926811313786083</v>
      </c>
      <c r="I2041" s="140">
        <v>2.571592170761833</v>
      </c>
      <c r="J2041" s="140">
        <v>1.865916915802357</v>
      </c>
      <c r="K2041" s="140">
        <v>1.386074610027789</v>
      </c>
    </row>
    <row r="2042" spans="8:8" ht="14.4">
      <c r="A2042" s="53">
        <v>43245.0</v>
      </c>
      <c r="B2042" s="140">
        <v>0.8962986592852628</v>
      </c>
      <c r="C2042" s="140">
        <v>1.295855937248928</v>
      </c>
      <c r="D2042" s="140">
        <v>1.090614774964166</v>
      </c>
      <c r="E2042" s="140">
        <v>1.491589071740513</v>
      </c>
      <c r="F2042" s="140">
        <v>1.2595667914178</v>
      </c>
      <c r="G2042" s="140">
        <v>1.470791087959544</v>
      </c>
      <c r="H2042" s="140">
        <v>1.927069292304747</v>
      </c>
      <c r="I2042" s="140">
        <v>2.58363488272199</v>
      </c>
      <c r="J2042" s="140">
        <v>1.828049510220158</v>
      </c>
      <c r="K2042" s="140">
        <v>1.382721684068607</v>
      </c>
    </row>
    <row r="2043" spans="8:8" ht="14.4">
      <c r="A2043" s="53">
        <v>43248.0</v>
      </c>
      <c r="B2043" s="140">
        <v>0.8873071255999329</v>
      </c>
      <c r="C2043" s="140">
        <v>1.285365062982579</v>
      </c>
      <c r="D2043" s="140">
        <v>1.080820603333336</v>
      </c>
      <c r="E2043" s="140">
        <v>1.449870043515815</v>
      </c>
      <c r="F2043" s="140">
        <v>1.252508353363107</v>
      </c>
      <c r="G2043" s="140">
        <v>1.459407630872846</v>
      </c>
      <c r="H2043" s="140">
        <v>1.956663366314795</v>
      </c>
      <c r="I2043" s="140">
        <v>2.605843994276837</v>
      </c>
      <c r="J2043" s="140">
        <v>1.816996937218506</v>
      </c>
      <c r="K2043" s="140">
        <v>1.382141316314216</v>
      </c>
    </row>
    <row r="2044" spans="8:8" ht="14.4">
      <c r="A2044" s="53">
        <v>43249.0</v>
      </c>
      <c r="B2044" s="140">
        <v>0.8843046539176539</v>
      </c>
      <c r="C2044" s="140">
        <v>1.277905635970292</v>
      </c>
      <c r="D2044" s="140">
        <v>1.070967377883577</v>
      </c>
      <c r="E2044" s="140">
        <v>1.434876428465736</v>
      </c>
      <c r="F2044" s="140">
        <v>1.24684378500731</v>
      </c>
      <c r="G2044" s="140">
        <v>1.441509339623046</v>
      </c>
      <c r="H2044" s="140">
        <v>1.943880478198364</v>
      </c>
      <c r="I2044" s="140">
        <v>2.519057027813926</v>
      </c>
      <c r="J2044" s="140">
        <v>1.808333674046702</v>
      </c>
      <c r="K2044" s="140">
        <v>1.375057665472868</v>
      </c>
    </row>
    <row r="2045" spans="8:8" ht="14.4">
      <c r="A2045" s="53">
        <v>43250.0</v>
      </c>
      <c r="B2045" s="140">
        <v>0.8567992517143169</v>
      </c>
      <c r="C2045" s="140">
        <v>1.233584805421093</v>
      </c>
      <c r="D2045" s="140">
        <v>1.03556897018907</v>
      </c>
      <c r="E2045" s="140">
        <v>1.395690633412188</v>
      </c>
      <c r="F2045" s="140">
        <v>1.210291030799599</v>
      </c>
      <c r="G2045" s="140">
        <v>1.399812110472948</v>
      </c>
      <c r="H2045" s="140">
        <v>1.927028845982609</v>
      </c>
      <c r="I2045" s="140">
        <v>2.469709598547754</v>
      </c>
      <c r="J2045" s="140">
        <v>1.748197241243522</v>
      </c>
      <c r="K2045" s="140">
        <v>1.339257073977973</v>
      </c>
    </row>
    <row r="2046" spans="8:8" ht="14.4">
      <c r="A2046" s="53">
        <v>43251.0</v>
      </c>
      <c r="B2046" s="140">
        <v>0.8674190760439404</v>
      </c>
      <c r="C2046" s="140">
        <v>1.252212468023213</v>
      </c>
      <c r="D2046" s="140">
        <v>1.046011339214337</v>
      </c>
      <c r="E2046" s="140">
        <v>1.40095890712038</v>
      </c>
      <c r="F2046" s="140">
        <v>1.226335618567576</v>
      </c>
      <c r="G2046" s="140">
        <v>1.420211521881692</v>
      </c>
      <c r="H2046" s="140">
        <v>1.99576902363946</v>
      </c>
      <c r="I2046" s="140">
        <v>2.53014383056385</v>
      </c>
      <c r="J2046" s="140">
        <v>1.769750414240342</v>
      </c>
      <c r="K2046" s="140">
        <v>1.357476689169053</v>
      </c>
    </row>
    <row r="2047" spans="8:8" ht="14.4">
      <c r="A2047" s="53">
        <v>43252.0</v>
      </c>
      <c r="B2047" s="140">
        <v>0.8624917427848613</v>
      </c>
      <c r="C2047" s="140">
        <v>1.242910708442248</v>
      </c>
      <c r="D2047" s="140">
        <v>1.028849327577138</v>
      </c>
      <c r="E2047" s="140">
        <v>1.394449561906237</v>
      </c>
      <c r="F2047" s="140">
        <v>1.221681373938122</v>
      </c>
      <c r="G2047" s="140">
        <v>1.422204526082687</v>
      </c>
      <c r="H2047" s="140">
        <v>1.967731401581007</v>
      </c>
      <c r="I2047" s="140">
        <v>2.453434939431864</v>
      </c>
      <c r="J2047" s="140">
        <v>1.746401440180213</v>
      </c>
      <c r="K2047" s="140">
        <v>1.356440618521696</v>
      </c>
    </row>
    <row r="2048" spans="8:8" ht="14.4">
      <c r="A2048" s="53">
        <v>43255.0</v>
      </c>
      <c r="B2048" s="140">
        <v>0.8628484815430247</v>
      </c>
      <c r="C2048" s="140">
        <v>1.24384857972558</v>
      </c>
      <c r="D2048" s="140">
        <v>0.9995180616209893</v>
      </c>
      <c r="E2048" s="140">
        <v>1.393629718115684</v>
      </c>
      <c r="F2048" s="140">
        <v>1.224434336704042</v>
      </c>
      <c r="G2048" s="140">
        <v>1.446477760952082</v>
      </c>
      <c r="H2048" s="140">
        <v>1.992560755897839</v>
      </c>
      <c r="I2048" s="140">
        <v>2.448096667641723</v>
      </c>
      <c r="J2048" s="140">
        <v>1.741265281544393</v>
      </c>
      <c r="K2048" s="140">
        <v>1.369308527076292</v>
      </c>
    </row>
    <row r="2049" spans="8:8" ht="14.4">
      <c r="A2049" s="53">
        <v>43256.0</v>
      </c>
      <c r="B2049" s="140">
        <v>0.8733347016974563</v>
      </c>
      <c r="C2049" s="140">
        <v>1.256878193517502</v>
      </c>
      <c r="D2049" s="140">
        <v>1.004457882518424</v>
      </c>
      <c r="E2049" s="140">
        <v>1.422390015217879</v>
      </c>
      <c r="F2049" s="140">
        <v>1.234174949504652</v>
      </c>
      <c r="G2049" s="140">
        <v>1.454792681886302</v>
      </c>
      <c r="H2049" s="140">
        <v>2.016218045386402</v>
      </c>
      <c r="I2049" s="140">
        <v>2.520773380543817</v>
      </c>
      <c r="J2049" s="140">
        <v>1.788371325296175</v>
      </c>
      <c r="K2049" s="140">
        <v>1.372428656979175</v>
      </c>
    </row>
    <row r="2050" spans="8:8" ht="14.4">
      <c r="A2050" s="53">
        <v>43257.0</v>
      </c>
      <c r="B2050" s="140">
        <v>0.877786826590679</v>
      </c>
      <c r="C2050" s="140">
        <v>1.2562837710884</v>
      </c>
      <c r="D2050" s="140">
        <v>1.003604030090213</v>
      </c>
      <c r="E2050" s="140">
        <v>1.425539991178262</v>
      </c>
      <c r="F2050" s="140">
        <v>1.238022379655864</v>
      </c>
      <c r="G2050" s="140">
        <v>1.445115428569281</v>
      </c>
      <c r="H2050" s="140">
        <v>2.014123832629764</v>
      </c>
      <c r="I2050" s="140">
        <v>2.538953339830858</v>
      </c>
      <c r="J2050" s="140">
        <v>1.787862720938703</v>
      </c>
      <c r="K2050" s="140">
        <v>1.363282040259589</v>
      </c>
    </row>
    <row r="2051" spans="8:8" ht="14.4">
      <c r="A2051" s="53">
        <v>43258.0</v>
      </c>
      <c r="B2051" s="140">
        <v>0.8797388088870978</v>
      </c>
      <c r="C2051" s="140">
        <v>1.24999330417837</v>
      </c>
      <c r="D2051" s="140">
        <v>0.995681960961085</v>
      </c>
      <c r="E2051" s="140">
        <v>1.402937804389158</v>
      </c>
      <c r="F2051" s="140">
        <v>1.230234157684677</v>
      </c>
      <c r="G2051" s="140">
        <v>1.457608950030053</v>
      </c>
      <c r="H2051" s="140">
        <v>1.997048353245722</v>
      </c>
      <c r="I2051" s="140">
        <v>2.507459760147624</v>
      </c>
      <c r="J2051" s="140">
        <v>1.775138648772258</v>
      </c>
      <c r="K2051" s="140">
        <v>1.370763059910908</v>
      </c>
    </row>
    <row r="2052" spans="8:8" ht="14.4">
      <c r="A2052" s="53">
        <v>43259.0</v>
      </c>
      <c r="B2052" s="140">
        <v>0.8678876324763604</v>
      </c>
      <c r="C2052" s="140">
        <v>1.238952479842787</v>
      </c>
      <c r="D2052" s="140">
        <v>0.9860852460955092</v>
      </c>
      <c r="E2052" s="140">
        <v>1.375034447495755</v>
      </c>
      <c r="F2052" s="140">
        <v>1.214845723410011</v>
      </c>
      <c r="G2052" s="140">
        <v>1.433035541519667</v>
      </c>
      <c r="H2052" s="140">
        <v>1.978650484641662</v>
      </c>
      <c r="I2052" s="140">
        <v>2.493127102165676</v>
      </c>
      <c r="J2052" s="140">
        <v>1.761279867071996</v>
      </c>
      <c r="K2052" s="140">
        <v>1.344567121784372</v>
      </c>
    </row>
    <row r="2053" spans="8:8" ht="14.4">
      <c r="A2053" s="53">
        <v>43262.0</v>
      </c>
      <c r="B2053" s="140">
        <v>0.8675281000700048</v>
      </c>
      <c r="C2053" s="140">
        <v>1.231624672755699</v>
      </c>
      <c r="D2053" s="140">
        <v>0.9816018533253394</v>
      </c>
      <c r="E2053" s="140">
        <v>1.367656703980028</v>
      </c>
      <c r="F2053" s="140">
        <v>1.210777996099144</v>
      </c>
      <c r="G2053" s="140">
        <v>1.444968593368924</v>
      </c>
      <c r="H2053" s="140">
        <v>1.969537979431758</v>
      </c>
      <c r="I2053" s="140">
        <v>2.436057100425644</v>
      </c>
      <c r="J2053" s="140">
        <v>1.75035961840395</v>
      </c>
      <c r="K2053" s="140">
        <v>1.348514530938895</v>
      </c>
    </row>
    <row r="2054" spans="8:8" ht="14.4">
      <c r="A2054" s="53">
        <v>43263.0</v>
      </c>
      <c r="B2054" s="140">
        <v>0.8723721118643111</v>
      </c>
      <c r="C2054" s="140">
        <v>1.248523887307495</v>
      </c>
      <c r="D2054" s="140">
        <v>0.9852671239735717</v>
      </c>
      <c r="E2054" s="140">
        <v>1.376864697786746</v>
      </c>
      <c r="F2054" s="140">
        <v>1.223611313341127</v>
      </c>
      <c r="G2054" s="140">
        <v>1.452677919445193</v>
      </c>
      <c r="H2054" s="140">
        <v>2.010285154426253</v>
      </c>
      <c r="I2054" s="140">
        <v>2.475951422880448</v>
      </c>
      <c r="J2054" s="140">
        <v>1.761792869687779</v>
      </c>
      <c r="K2054" s="140">
        <v>1.353882149746266</v>
      </c>
    </row>
    <row r="2055" spans="8:8" ht="14.4">
      <c r="A2055" s="53">
        <v>43264.0</v>
      </c>
      <c r="B2055" s="140">
        <v>0.862849716065264</v>
      </c>
      <c r="C2055" s="140">
        <v>1.232917754610398</v>
      </c>
      <c r="D2055" s="140">
        <v>0.9679256855132314</v>
      </c>
      <c r="E2055" s="140">
        <v>1.3472768918264</v>
      </c>
      <c r="F2055" s="140">
        <v>1.213461414300531</v>
      </c>
      <c r="G2055" s="140">
        <v>1.445472430020794</v>
      </c>
      <c r="H2055" s="140">
        <v>1.985838172991334</v>
      </c>
      <c r="I2055" s="140">
        <v>2.427462932211567</v>
      </c>
      <c r="J2055" s="140">
        <v>1.726368246382219</v>
      </c>
      <c r="K2055" s="140">
        <v>1.343726455123195</v>
      </c>
    </row>
    <row r="2056" spans="8:8" ht="14.4">
      <c r="A2056" s="53">
        <v>43265.0</v>
      </c>
      <c r="B2056" s="140">
        <v>0.8628622195216208</v>
      </c>
      <c r="C2056" s="140">
        <v>1.227523283896661</v>
      </c>
      <c r="D2056" s="140">
        <v>0.9629801738517955</v>
      </c>
      <c r="E2056" s="140">
        <v>1.339201985676973</v>
      </c>
      <c r="F2056" s="140">
        <v>1.209030457064771</v>
      </c>
      <c r="G2056" s="140">
        <v>1.439413252144621</v>
      </c>
      <c r="H2056" s="140">
        <v>1.963695376053505</v>
      </c>
      <c r="I2056" s="140">
        <v>2.411426617073765</v>
      </c>
      <c r="J2056" s="140">
        <v>1.714583602130344</v>
      </c>
      <c r="K2056" s="140">
        <v>1.350060729870702</v>
      </c>
    </row>
    <row r="2057" spans="8:8" ht="14.4">
      <c r="A2057" s="53">
        <v>43266.0</v>
      </c>
      <c r="B2057" s="140">
        <v>0.8497021981983647</v>
      </c>
      <c r="C2057" s="140">
        <v>1.206280530343654</v>
      </c>
      <c r="D2057" s="140">
        <v>0.9457459711171132</v>
      </c>
      <c r="E2057" s="140">
        <v>1.296401498676825</v>
      </c>
      <c r="F2057" s="140">
        <v>1.198518178781159</v>
      </c>
      <c r="G2057" s="140">
        <v>1.447001406642113</v>
      </c>
      <c r="H2057" s="140">
        <v>1.939309297488117</v>
      </c>
      <c r="I2057" s="140">
        <v>2.367987589013034</v>
      </c>
      <c r="J2057" s="140">
        <v>1.675472336312079</v>
      </c>
      <c r="K2057" s="140">
        <v>1.353052996588153</v>
      </c>
    </row>
    <row r="2058" spans="8:8" ht="14.4">
      <c r="A2058" s="53">
        <v>43270.0</v>
      </c>
      <c r="B2058" s="140">
        <v>0.801208207534844</v>
      </c>
      <c r="C2058" s="140">
        <v>1.133757529549874</v>
      </c>
      <c r="D2058" s="140">
        <v>0.8890954224204434</v>
      </c>
      <c r="E2058" s="140">
        <v>1.212270800106109</v>
      </c>
      <c r="F2058" s="140">
        <v>1.142588270178104</v>
      </c>
      <c r="G2058" s="140">
        <v>1.375899480346362</v>
      </c>
      <c r="H2058" s="140">
        <v>1.848269905931326</v>
      </c>
      <c r="I2058" s="140">
        <v>2.267062039210106</v>
      </c>
      <c r="J2058" s="140">
        <v>1.562141133194378</v>
      </c>
      <c r="K2058" s="140">
        <v>1.316548135670128</v>
      </c>
    </row>
    <row r="2059" spans="8:8" ht="14.4">
      <c r="A2059" s="53">
        <v>43271.0</v>
      </c>
      <c r="B2059" s="140">
        <v>0.8047939214429438</v>
      </c>
      <c r="C2059" s="140">
        <v>1.141020599602328</v>
      </c>
      <c r="D2059" s="140">
        <v>0.8972517856126496</v>
      </c>
      <c r="E2059" s="140">
        <v>1.24138152415724</v>
      </c>
      <c r="F2059" s="140">
        <v>1.146433785049141</v>
      </c>
      <c r="G2059" s="140">
        <v>1.391522955968946</v>
      </c>
      <c r="H2059" s="140">
        <v>1.875890548166081</v>
      </c>
      <c r="I2059" s="140">
        <v>2.324335521471668</v>
      </c>
      <c r="J2059" s="140">
        <v>1.572131835128981</v>
      </c>
      <c r="K2059" s="140">
        <v>1.30758499358065</v>
      </c>
    </row>
    <row r="2060" spans="8:8" ht="14.4">
      <c r="A2060" s="53">
        <v>43272.0</v>
      </c>
      <c r="B2060" s="140">
        <v>0.794376979286136</v>
      </c>
      <c r="C2060" s="140">
        <v>1.116599936283624</v>
      </c>
      <c r="D2060" s="140">
        <v>0.8793369267255756</v>
      </c>
      <c r="E2060" s="140">
        <v>1.211899098994347</v>
      </c>
      <c r="F2060" s="140">
        <v>1.132176456520323</v>
      </c>
      <c r="G2060" s="140">
        <v>1.38533616539949</v>
      </c>
      <c r="H2060" s="140">
        <v>1.851414220625089</v>
      </c>
      <c r="I2060" s="140">
        <v>2.307461073760311</v>
      </c>
      <c r="J2060" s="140">
        <v>1.511212419731957</v>
      </c>
      <c r="K2060" s="140">
        <v>1.293248176554822</v>
      </c>
    </row>
    <row r="2061" spans="8:8" ht="14.4">
      <c r="A2061" s="53">
        <v>43273.0</v>
      </c>
      <c r="B2061" s="140">
        <v>0.8058572666944985</v>
      </c>
      <c r="C2061" s="140">
        <v>1.131080629565218</v>
      </c>
      <c r="D2061" s="140">
        <v>0.8916398610532515</v>
      </c>
      <c r="E2061" s="140">
        <v>1.236351674168864</v>
      </c>
      <c r="F2061" s="140">
        <v>1.138737599312364</v>
      </c>
      <c r="G2061" s="140">
        <v>1.39827828477347</v>
      </c>
      <c r="H2061" s="140">
        <v>1.864352002056149</v>
      </c>
      <c r="I2061" s="140">
        <v>2.331368951216562</v>
      </c>
      <c r="J2061" s="140">
        <v>1.534489450183693</v>
      </c>
      <c r="K2061" s="140">
        <v>1.297101925770848</v>
      </c>
    </row>
    <row r="2062" spans="8:8" ht="14.4">
      <c r="A2062" s="53">
        <v>43276.0</v>
      </c>
      <c r="B2062" s="140">
        <v>0.7994676222608516</v>
      </c>
      <c r="C2062" s="140">
        <v>1.125524463759085</v>
      </c>
      <c r="D2062" s="140">
        <v>0.8883395112160498</v>
      </c>
      <c r="E2062" s="140">
        <v>1.232125920960093</v>
      </c>
      <c r="F2062" s="140">
        <v>1.127541919654304</v>
      </c>
      <c r="G2062" s="140">
        <v>1.358420617800435</v>
      </c>
      <c r="H2062" s="140">
        <v>1.861454363904038</v>
      </c>
      <c r="I2062" s="140">
        <v>2.328698520742882</v>
      </c>
      <c r="J2062" s="140">
        <v>1.519505049228162</v>
      </c>
      <c r="K2062" s="140">
        <v>1.27293323191271</v>
      </c>
    </row>
    <row r="2063" spans="8:8" ht="14.4">
      <c r="A2063" s="53">
        <v>43277.0</v>
      </c>
      <c r="B2063" s="140">
        <v>0.7995244780980769</v>
      </c>
      <c r="C2063" s="140">
        <v>1.133765953820702</v>
      </c>
      <c r="D2063" s="140">
        <v>0.8913682428927591</v>
      </c>
      <c r="E2063" s="140">
        <v>1.260963257499734</v>
      </c>
      <c r="F2063" s="140">
        <v>1.119775227183674</v>
      </c>
      <c r="G2063" s="140">
        <v>1.324281326478917</v>
      </c>
      <c r="H2063" s="140">
        <v>1.85242524358817</v>
      </c>
      <c r="I2063" s="140">
        <v>2.327733304089616</v>
      </c>
      <c r="J2063" s="140">
        <v>1.553629742862728</v>
      </c>
      <c r="K2063" s="140">
        <v>1.260427676948463</v>
      </c>
    </row>
    <row r="2064" spans="8:8" ht="14.4">
      <c r="A2064" s="53">
        <v>43278.0</v>
      </c>
      <c r="B2064" s="140">
        <v>0.7950726951536504</v>
      </c>
      <c r="C2064" s="140">
        <v>1.130947611559175</v>
      </c>
      <c r="D2064" s="140">
        <v>0.8864976209830157</v>
      </c>
      <c r="E2064" s="140">
        <v>1.254091901535611</v>
      </c>
      <c r="F2064" s="140">
        <v>1.111421903988551</v>
      </c>
      <c r="G2064" s="140">
        <v>1.294134915762048</v>
      </c>
      <c r="H2064" s="140">
        <v>1.802222081638498</v>
      </c>
      <c r="I2064" s="140">
        <v>2.273166931766538</v>
      </c>
      <c r="J2064" s="140">
        <v>1.541244637910873</v>
      </c>
      <c r="K2064" s="140">
        <v>1.241678984329469</v>
      </c>
    </row>
    <row r="2065" spans="8:8" ht="14.4">
      <c r="A2065" s="53">
        <v>43279.0</v>
      </c>
      <c r="B2065" s="140">
        <v>0.7869745316644331</v>
      </c>
      <c r="C2065" s="140">
        <v>1.114946917887941</v>
      </c>
      <c r="D2065" s="140">
        <v>0.8812551796132695</v>
      </c>
      <c r="E2065" s="140">
        <v>1.240120252831505</v>
      </c>
      <c r="F2065" s="140">
        <v>1.099323561696163</v>
      </c>
      <c r="G2065" s="140">
        <v>1.278180320136184</v>
      </c>
      <c r="H2065" s="140">
        <v>1.776298562297392</v>
      </c>
      <c r="I2065" s="140">
        <v>2.237905584572442</v>
      </c>
      <c r="J2065" s="140">
        <v>1.530572936087903</v>
      </c>
      <c r="K2065" s="140">
        <v>1.237392030686295</v>
      </c>
    </row>
    <row r="2066" spans="8:8" ht="14.4">
      <c r="A2066" s="53">
        <v>43280.0</v>
      </c>
      <c r="B2066" s="140">
        <v>0.8053143046183441</v>
      </c>
      <c r="C2066" s="140">
        <v>1.146099623024102</v>
      </c>
      <c r="D2066" s="140">
        <v>0.9001753781522723</v>
      </c>
      <c r="E2066" s="140">
        <v>1.283066416884723</v>
      </c>
      <c r="F2066" s="140">
        <v>1.119689811271222</v>
      </c>
      <c r="G2066" s="140">
        <v>1.311769758174198</v>
      </c>
      <c r="H2066" s="140">
        <v>1.828706025137293</v>
      </c>
      <c r="I2066" s="140">
        <v>2.32035646070162</v>
      </c>
      <c r="J2066" s="140">
        <v>1.597262731571527</v>
      </c>
      <c r="K2066" s="140">
        <v>1.260084024366336</v>
      </c>
    </row>
    <row r="2067" spans="8:8" ht="14.4">
      <c r="A2067" s="53">
        <v>43283.0</v>
      </c>
      <c r="B2067" s="140">
        <v>0.7891819226936163</v>
      </c>
      <c r="C2067" s="140">
        <v>1.123761660847536</v>
      </c>
      <c r="D2067" s="140">
        <v>0.8889003953894151</v>
      </c>
      <c r="E2067" s="140">
        <v>1.274072439022184</v>
      </c>
      <c r="F2067" s="140">
        <v>1.098620887371326</v>
      </c>
      <c r="G2067" s="140">
        <v>1.255566092862183</v>
      </c>
      <c r="H2067" s="140">
        <v>1.788404909316921</v>
      </c>
      <c r="I2067" s="140">
        <v>2.311194659095438</v>
      </c>
      <c r="J2067" s="140">
        <v>1.574259625052981</v>
      </c>
      <c r="K2067" s="140">
        <v>1.215763920716768</v>
      </c>
    </row>
    <row r="2068" spans="8:8" ht="14.4">
      <c r="A2068" s="53">
        <v>43284.0</v>
      </c>
      <c r="B2068" s="140">
        <v>0.7939141074295517</v>
      </c>
      <c r="C2068" s="140">
        <v>1.133265815486744</v>
      </c>
      <c r="D2068" s="140">
        <v>0.8983251439524848</v>
      </c>
      <c r="E2068" s="140">
        <v>1.32552190631146</v>
      </c>
      <c r="F2068" s="140">
        <v>1.102210490824952</v>
      </c>
      <c r="G2068" s="140">
        <v>1.26533289313845</v>
      </c>
      <c r="H2068" s="140">
        <v>1.769814641315937</v>
      </c>
      <c r="I2068" s="140">
        <v>2.297780767026189</v>
      </c>
      <c r="J2068" s="140">
        <v>1.610077544762675</v>
      </c>
      <c r="K2068" s="140">
        <v>1.227085496811607</v>
      </c>
    </row>
    <row r="2069" spans="8:8" ht="14.4">
      <c r="A2069" s="53">
        <v>43285.0</v>
      </c>
      <c r="B2069" s="140">
        <v>0.7864315229082788</v>
      </c>
      <c r="C2069" s="140">
        <v>1.113172497925629</v>
      </c>
      <c r="D2069" s="140">
        <v>0.8804128005411397</v>
      </c>
      <c r="E2069" s="140">
        <v>1.312347489779524</v>
      </c>
      <c r="F2069" s="140">
        <v>1.094316577429037</v>
      </c>
      <c r="G2069" s="140">
        <v>1.242511497679151</v>
      </c>
      <c r="H2069" s="140">
        <v>1.739595417844018</v>
      </c>
      <c r="I2069" s="140">
        <v>2.251785378641411</v>
      </c>
      <c r="J2069" s="140">
        <v>1.56895105845352</v>
      </c>
      <c r="K2069" s="140">
        <v>1.217896853738383</v>
      </c>
    </row>
    <row r="2070" spans="8:8" ht="14.4">
      <c r="A2070" s="53">
        <v>43286.0</v>
      </c>
      <c r="B2070" s="140">
        <v>0.7664560637402295</v>
      </c>
      <c r="C2070" s="140">
        <v>1.090384395790356</v>
      </c>
      <c r="D2070" s="140">
        <v>0.8593262554732157</v>
      </c>
      <c r="E2070" s="140">
        <v>1.279913528071877</v>
      </c>
      <c r="F2070" s="140">
        <v>1.076696375147157</v>
      </c>
      <c r="G2070" s="140">
        <v>1.221777024949007</v>
      </c>
      <c r="H2070" s="140">
        <v>1.719194866763055</v>
      </c>
      <c r="I2070" s="140">
        <v>2.193988935717187</v>
      </c>
      <c r="J2070" s="140">
        <v>1.533017908764403</v>
      </c>
      <c r="K2070" s="140">
        <v>1.219513641932769</v>
      </c>
    </row>
    <row r="2071" spans="8:8" ht="14.4">
      <c r="A2071" s="53">
        <v>43287.0</v>
      </c>
      <c r="B2071" s="140">
        <v>0.7691097680735717</v>
      </c>
      <c r="C2071" s="140">
        <v>1.093148057796423</v>
      </c>
      <c r="D2071" s="140">
        <v>0.864954864655019</v>
      </c>
      <c r="E2071" s="140">
        <v>1.294864083702719</v>
      </c>
      <c r="F2071" s="140">
        <v>1.074226848092972</v>
      </c>
      <c r="G2071" s="140">
        <v>1.221252293172405</v>
      </c>
      <c r="H2071" s="140">
        <v>1.736704842778454</v>
      </c>
      <c r="I2071" s="140">
        <v>2.203053320232504</v>
      </c>
      <c r="J2071" s="140">
        <v>1.541483949005075</v>
      </c>
      <c r="K2071" s="140">
        <v>1.231536155984701</v>
      </c>
    </row>
    <row r="2072" spans="8:8" ht="14.4">
      <c r="A2072" s="53">
        <v>43290.0</v>
      </c>
      <c r="B2072" s="140">
        <v>0.7884506569981766</v>
      </c>
      <c r="C2072" s="140">
        <v>1.111968461842977</v>
      </c>
      <c r="D2072" s="140">
        <v>0.8816393913128928</v>
      </c>
      <c r="E2072" s="140">
        <v>1.322410240792113</v>
      </c>
      <c r="F2072" s="140">
        <v>1.094139346602018</v>
      </c>
      <c r="G2072" s="140">
        <v>1.249266379690066</v>
      </c>
      <c r="H2072" s="140">
        <v>1.782672925158935</v>
      </c>
      <c r="I2072" s="140">
        <v>2.276767614145462</v>
      </c>
      <c r="J2072" s="140">
        <v>1.578227637157991</v>
      </c>
      <c r="K2072" s="140">
        <v>1.268130582148381</v>
      </c>
    </row>
    <row r="2073" spans="8:8" ht="14.4">
      <c r="A2073" s="53">
        <v>43291.0</v>
      </c>
      <c r="B2073" s="140">
        <v>0.7974055408435415</v>
      </c>
      <c r="C2073" s="140">
        <v>1.119639919826789</v>
      </c>
      <c r="D2073" s="140">
        <v>0.8836490928467367</v>
      </c>
      <c r="E2073" s="140">
        <v>1.329781844089079</v>
      </c>
      <c r="F2073" s="140">
        <v>1.103645058390493</v>
      </c>
      <c r="G2073" s="140">
        <v>1.264061473557871</v>
      </c>
      <c r="H2073" s="140">
        <v>1.78618083884483</v>
      </c>
      <c r="I2073" s="140">
        <v>2.299217654714588</v>
      </c>
      <c r="J2073" s="140">
        <v>1.586862177488072</v>
      </c>
      <c r="K2073" s="140">
        <v>1.263684155010523</v>
      </c>
    </row>
    <row r="2074" spans="8:8" ht="14.4">
      <c r="A2074" s="53">
        <v>43292.0</v>
      </c>
      <c r="B2074" s="140">
        <v>0.7837420536357952</v>
      </c>
      <c r="C2074" s="140">
        <v>1.098922586384139</v>
      </c>
      <c r="D2074" s="140">
        <v>0.8658620091221368</v>
      </c>
      <c r="E2074" s="140">
        <v>1.29338213959407</v>
      </c>
      <c r="F2074" s="140">
        <v>1.08182230222387</v>
      </c>
      <c r="G2074" s="140">
        <v>1.234289466789107</v>
      </c>
      <c r="H2074" s="140">
        <v>1.758965424332701</v>
      </c>
      <c r="I2074" s="140">
        <v>2.279125861730427</v>
      </c>
      <c r="J2074" s="140">
        <v>1.540014581519562</v>
      </c>
      <c r="K2074" s="140">
        <v>1.240889640157595</v>
      </c>
    </row>
    <row r="2075" spans="8:8" ht="14.4">
      <c r="A2075" s="53">
        <v>43293.0</v>
      </c>
      <c r="B2075" s="140">
        <v>0.7988619120611736</v>
      </c>
      <c r="C2075" s="140">
        <v>1.122325580823478</v>
      </c>
      <c r="D2075" s="140">
        <v>0.8857160857577372</v>
      </c>
      <c r="E2075" s="140">
        <v>1.322593760779752</v>
      </c>
      <c r="F2075" s="140">
        <v>1.104042881010617</v>
      </c>
      <c r="G2075" s="140">
        <v>1.258079241950878</v>
      </c>
      <c r="H2075" s="140">
        <v>1.79857254426166</v>
      </c>
      <c r="I2075" s="140">
        <v>2.340091114540572</v>
      </c>
      <c r="J2075" s="140">
        <v>1.599525903785123</v>
      </c>
      <c r="K2075" s="140">
        <v>1.269344234156177</v>
      </c>
    </row>
    <row r="2076" spans="8:8" ht="14.4">
      <c r="A2076" s="53">
        <v>43294.0</v>
      </c>
      <c r="B2076" s="140">
        <v>0.8042202070708738</v>
      </c>
      <c r="C2076" s="140">
        <v>1.124236931115752</v>
      </c>
      <c r="D2076" s="140">
        <v>0.8865750389061949</v>
      </c>
      <c r="E2076" s="140">
        <v>1.316085945041193</v>
      </c>
      <c r="F2076" s="140">
        <v>1.105407082198792</v>
      </c>
      <c r="G2076" s="140">
        <v>1.260472090409308</v>
      </c>
      <c r="H2076" s="140">
        <v>1.816301946690843</v>
      </c>
      <c r="I2076" s="140">
        <v>2.381886495944834</v>
      </c>
      <c r="J2076" s="140">
        <v>1.603164154962761</v>
      </c>
      <c r="K2076" s="140">
        <v>1.266648062026963</v>
      </c>
    </row>
    <row r="2077" spans="8:8" ht="14.4">
      <c r="A2077" s="53">
        <v>43297.0</v>
      </c>
      <c r="B2077" s="140">
        <v>0.8018611879498969</v>
      </c>
      <c r="C2077" s="140">
        <v>1.12237542465011</v>
      </c>
      <c r="D2077" s="140">
        <v>0.8859934104791931</v>
      </c>
      <c r="E2077" s="140">
        <v>1.332546338768329</v>
      </c>
      <c r="F2077" s="140">
        <v>1.101029721401128</v>
      </c>
      <c r="G2077" s="140">
        <v>1.242683037263983</v>
      </c>
      <c r="H2077" s="140">
        <v>1.81741686059708</v>
      </c>
      <c r="I2077" s="140">
        <v>2.386256199428089</v>
      </c>
      <c r="J2077" s="140">
        <v>1.609224956274347</v>
      </c>
      <c r="K2077" s="140">
        <v>1.2502058593148</v>
      </c>
    </row>
    <row r="2078" spans="8:8" ht="14.4">
      <c r="A2078" s="53">
        <v>43298.0</v>
      </c>
      <c r="B2078" s="140">
        <v>0.8010011246513677</v>
      </c>
      <c r="C2078" s="140">
        <v>1.120542049824057</v>
      </c>
      <c r="D2078" s="140">
        <v>0.8905587477851516</v>
      </c>
      <c r="E2078" s="140">
        <v>1.332581153283674</v>
      </c>
      <c r="F2078" s="140">
        <v>1.10113516810876</v>
      </c>
      <c r="G2078" s="140">
        <v>1.2435039793571</v>
      </c>
      <c r="H2078" s="140">
        <v>1.804177382046614</v>
      </c>
      <c r="I2078" s="140">
        <v>2.358941154825624</v>
      </c>
      <c r="J2078" s="140">
        <v>1.616669713750822</v>
      </c>
      <c r="K2078" s="140">
        <v>1.24537356135195</v>
      </c>
    </row>
    <row r="2079" spans="8:8" ht="14.4">
      <c r="A2079" s="53">
        <v>43299.0</v>
      </c>
      <c r="B2079" s="140">
        <v>0.7963823237692662</v>
      </c>
      <c r="C2079" s="140">
        <v>1.117315267899226</v>
      </c>
      <c r="D2079" s="140">
        <v>0.8886281886963154</v>
      </c>
      <c r="E2079" s="140">
        <v>1.316094518500322</v>
      </c>
      <c r="F2079" s="140">
        <v>1.101089712305283</v>
      </c>
      <c r="G2079" s="140">
        <v>1.228725181080745</v>
      </c>
      <c r="H2079" s="140">
        <v>1.793960820559555</v>
      </c>
      <c r="I2079" s="140">
        <v>2.350040638250562</v>
      </c>
      <c r="J2079" s="140">
        <v>1.598738784476401</v>
      </c>
      <c r="K2079" s="140">
        <v>1.241050048137821</v>
      </c>
    </row>
    <row r="2080" spans="8:8" ht="14.4">
      <c r="A2080" s="53">
        <v>43300.0</v>
      </c>
      <c r="B2080" s="140">
        <v>0.7922860791669232</v>
      </c>
      <c r="C2080" s="140">
        <v>1.105995873798156</v>
      </c>
      <c r="D2080" s="140">
        <v>0.8800057215363589</v>
      </c>
      <c r="E2080" s="140">
        <v>1.292418495101176</v>
      </c>
      <c r="F2080" s="140">
        <v>1.098071121453066</v>
      </c>
      <c r="G2080" s="140">
        <v>1.223364852603749</v>
      </c>
      <c r="H2080" s="140">
        <v>1.7832046123156</v>
      </c>
      <c r="I2080" s="140">
        <v>2.306490203355328</v>
      </c>
      <c r="J2080" s="140">
        <v>1.58967316032918</v>
      </c>
      <c r="K2080" s="140">
        <v>1.242318781227218</v>
      </c>
    </row>
    <row r="2081" spans="8:8" ht="14.4">
      <c r="A2081" s="53">
        <v>43301.0</v>
      </c>
      <c r="B2081" s="140">
        <v>0.7997708467604278</v>
      </c>
      <c r="C2081" s="140">
        <v>1.118089824579721</v>
      </c>
      <c r="D2081" s="140">
        <v>0.8903919684179307</v>
      </c>
      <c r="E2081" s="140">
        <v>1.315475946690074</v>
      </c>
      <c r="F2081" s="140">
        <v>1.110864457047072</v>
      </c>
      <c r="G2081" s="140">
        <v>1.241586229674136</v>
      </c>
      <c r="H2081" s="140">
        <v>1.7922064111027</v>
      </c>
      <c r="I2081" s="140">
        <v>2.315389650676632</v>
      </c>
      <c r="J2081" s="140">
        <v>1.613465254932333</v>
      </c>
      <c r="K2081" s="140">
        <v>1.293339399413949</v>
      </c>
    </row>
    <row r="2082" spans="8:8" ht="14.4">
      <c r="A2082" s="53">
        <v>43304.0</v>
      </c>
      <c r="B2082" s="140">
        <v>0.813878175990451</v>
      </c>
      <c r="C2082" s="140">
        <v>1.13257882527607</v>
      </c>
      <c r="D2082" s="140">
        <v>0.8968944495886498</v>
      </c>
      <c r="E2082" s="140">
        <v>1.365290853371259</v>
      </c>
      <c r="F2082" s="140">
        <v>1.132452008205039</v>
      </c>
      <c r="G2082" s="140">
        <v>1.265329707347565</v>
      </c>
      <c r="H2082" s="140">
        <v>1.789982964379024</v>
      </c>
      <c r="I2082" s="140">
        <v>2.221359704303816</v>
      </c>
      <c r="J2082" s="140">
        <v>1.637815967020405</v>
      </c>
      <c r="K2082" s="140">
        <v>1.313767873465174</v>
      </c>
    </row>
    <row r="2083" spans="8:8" ht="14.4">
      <c r="A2083" s="53">
        <v>43305.0</v>
      </c>
      <c r="B2083" s="140">
        <v>0.8292902633389266</v>
      </c>
      <c r="C2083" s="140">
        <v>1.152725761059354</v>
      </c>
      <c r="D2083" s="140">
        <v>0.9153058873916848</v>
      </c>
      <c r="E2083" s="140">
        <v>1.376466828474277</v>
      </c>
      <c r="F2083" s="140">
        <v>1.162647234305472</v>
      </c>
      <c r="G2083" s="140">
        <v>1.2939876636336</v>
      </c>
      <c r="H2083" s="140">
        <v>1.826640405019714</v>
      </c>
      <c r="I2083" s="140">
        <v>2.252437599383179</v>
      </c>
      <c r="J2083" s="140">
        <v>1.652700882876387</v>
      </c>
      <c r="K2083" s="140">
        <v>1.323310616912277</v>
      </c>
    </row>
    <row r="2084" spans="8:8" ht="14.4">
      <c r="A2084" s="53">
        <v>43306.0</v>
      </c>
      <c r="B2084" s="140">
        <v>0.8285031966526584</v>
      </c>
      <c r="C2084" s="140">
        <v>1.155745419394673</v>
      </c>
      <c r="D2084" s="140">
        <v>0.9137754513355296</v>
      </c>
      <c r="E2084" s="140">
        <v>1.375473558961309</v>
      </c>
      <c r="F2084" s="140">
        <v>1.158458736929508</v>
      </c>
      <c r="G2084" s="140">
        <v>1.293449022909752</v>
      </c>
      <c r="H2084" s="140">
        <v>1.821526619004503</v>
      </c>
      <c r="I2084" s="140">
        <v>2.277338376260635</v>
      </c>
      <c r="J2084" s="140">
        <v>1.653759223565541</v>
      </c>
      <c r="K2084" s="140">
        <v>1.32397731323632</v>
      </c>
    </row>
    <row r="2085" spans="8:8" ht="14.4">
      <c r="A2085" s="53">
        <v>43307.0</v>
      </c>
      <c r="B2085" s="140">
        <v>0.823954678853338</v>
      </c>
      <c r="C2085" s="140">
        <v>1.148431340262723</v>
      </c>
      <c r="D2085" s="140">
        <v>0.9135100219995084</v>
      </c>
      <c r="E2085" s="140">
        <v>1.36559661154461</v>
      </c>
      <c r="F2085" s="140">
        <v>1.159246997968015</v>
      </c>
      <c r="G2085" s="140">
        <v>1.289467713276888</v>
      </c>
      <c r="H2085" s="140">
        <v>1.809867073301778</v>
      </c>
      <c r="I2085" s="140">
        <v>2.256813331895088</v>
      </c>
      <c r="J2085" s="140">
        <v>1.625903369490128</v>
      </c>
      <c r="K2085" s="140">
        <v>1.311708166153111</v>
      </c>
    </row>
    <row r="2086" spans="8:8" ht="14.4">
      <c r="A2086" s="53">
        <v>43308.0</v>
      </c>
      <c r="B2086" s="140">
        <v>0.8218257293139557</v>
      </c>
      <c r="C2086" s="140">
        <v>1.140818363309919</v>
      </c>
      <c r="D2086" s="140">
        <v>0.9111891575934489</v>
      </c>
      <c r="E2086" s="140">
        <v>1.363327849351541</v>
      </c>
      <c r="F2086" s="140">
        <v>1.152803145538864</v>
      </c>
      <c r="G2086" s="140">
        <v>1.285167544692481</v>
      </c>
      <c r="H2086" s="140">
        <v>1.806818510479888</v>
      </c>
      <c r="I2086" s="140">
        <v>2.243724108629278</v>
      </c>
      <c r="J2086" s="140">
        <v>1.608951048831999</v>
      </c>
      <c r="K2086" s="140">
        <v>1.309749915169058</v>
      </c>
    </row>
    <row r="2087" spans="8:8" ht="14.4">
      <c r="A2087" s="53">
        <v>43311.0</v>
      </c>
      <c r="B2087" s="140">
        <v>0.8206253805968593</v>
      </c>
      <c r="C2087" s="140">
        <v>1.13512842010205</v>
      </c>
      <c r="D2087" s="140">
        <v>0.8991070743544706</v>
      </c>
      <c r="E2087" s="140">
        <v>1.35548022649182</v>
      </c>
      <c r="F2087" s="140">
        <v>1.153828380591642</v>
      </c>
      <c r="G2087" s="140">
        <v>1.277019310102358</v>
      </c>
      <c r="H2087" s="140">
        <v>1.781565445348026</v>
      </c>
      <c r="I2087" s="140">
        <v>2.177489740402508</v>
      </c>
      <c r="J2087" s="140">
        <v>1.580389181070406</v>
      </c>
      <c r="K2087" s="140">
        <v>1.318969231375309</v>
      </c>
    </row>
    <row r="2088" spans="8:8" ht="14.4">
      <c r="A2088" s="53">
        <v>43312.0</v>
      </c>
      <c r="B2088" s="140">
        <v>0.8197160831138242</v>
      </c>
      <c r="C2088" s="140">
        <v>1.135988887530643</v>
      </c>
      <c r="D2088" s="140">
        <v>0.8980813485551595</v>
      </c>
      <c r="E2088" s="140">
        <v>1.350701110227894</v>
      </c>
      <c r="F2088" s="140">
        <v>1.151241927172562</v>
      </c>
      <c r="G2088" s="140">
        <v>1.291157291206215</v>
      </c>
      <c r="H2088" s="140">
        <v>1.785808992874446</v>
      </c>
      <c r="I2088" s="140">
        <v>2.181506684307339</v>
      </c>
      <c r="J2088" s="140">
        <v>1.577580531864916</v>
      </c>
      <c r="K2088" s="140">
        <v>1.321878569405726</v>
      </c>
    </row>
    <row r="2089" spans="8:8" ht="14.4">
      <c r="A2089" s="53">
        <v>43313.0</v>
      </c>
      <c r="B2089" s="140">
        <v>0.8051259381415373</v>
      </c>
      <c r="C2089" s="140">
        <v>1.119624209719944</v>
      </c>
      <c r="D2089" s="140">
        <v>0.8826279082886572</v>
      </c>
      <c r="E2089" s="140">
        <v>1.312051417369126</v>
      </c>
      <c r="F2089" s="140">
        <v>1.138269048577045</v>
      </c>
      <c r="G2089" s="140">
        <v>1.250864623098375</v>
      </c>
      <c r="H2089" s="140">
        <v>1.754690888811184</v>
      </c>
      <c r="I2089" s="140">
        <v>2.144066809809538</v>
      </c>
      <c r="J2089" s="140">
        <v>1.553892096102062</v>
      </c>
      <c r="K2089" s="140">
        <v>1.292969241459268</v>
      </c>
    </row>
    <row r="2090" spans="8:8" ht="14.4">
      <c r="A2090" s="53">
        <v>43314.0</v>
      </c>
      <c r="B2090" s="140">
        <v>0.7906501672704346</v>
      </c>
      <c r="C2090" s="140">
        <v>1.093075742028467</v>
      </c>
      <c r="D2090" s="140">
        <v>0.8585527561396951</v>
      </c>
      <c r="E2090" s="140">
        <v>1.260505978112894</v>
      </c>
      <c r="F2090" s="140">
        <v>1.122824542834963</v>
      </c>
      <c r="G2090" s="140">
        <v>1.215220389606478</v>
      </c>
      <c r="H2090" s="140">
        <v>1.704412671674721</v>
      </c>
      <c r="I2090" s="140">
        <v>2.130206440341085</v>
      </c>
      <c r="J2090" s="140">
        <v>1.510813726546675</v>
      </c>
      <c r="K2090" s="140">
        <v>1.263424685005368</v>
      </c>
    </row>
    <row r="2091" spans="8:8" ht="14.4">
      <c r="A2091" s="53">
        <v>43315.0</v>
      </c>
      <c r="B2091" s="140">
        <v>0.7841782484713729</v>
      </c>
      <c r="C2091" s="140">
        <v>1.075305775827601</v>
      </c>
      <c r="D2091" s="140">
        <v>0.8503359299243164</v>
      </c>
      <c r="E2091" s="140">
        <v>1.250278485512093</v>
      </c>
      <c r="F2091" s="140">
        <v>1.107322851817635</v>
      </c>
      <c r="G2091" s="140">
        <v>1.202664419048132</v>
      </c>
      <c r="H2091" s="140">
        <v>1.672109687039276</v>
      </c>
      <c r="I2091" s="140">
        <v>2.073089596357349</v>
      </c>
      <c r="J2091" s="140">
        <v>1.476796656386542</v>
      </c>
      <c r="K2091" s="140">
        <v>1.260510270497389</v>
      </c>
    </row>
    <row r="2092" spans="8:8" ht="14.4">
      <c r="A2092" s="53">
        <v>43318.0</v>
      </c>
      <c r="B2092" s="140">
        <v>0.7674162774585155</v>
      </c>
      <c r="C2092" s="140">
        <v>1.058633776681849</v>
      </c>
      <c r="D2092" s="140">
        <v>0.8310606912885019</v>
      </c>
      <c r="E2092" s="140">
        <v>1.219536674866146</v>
      </c>
      <c r="F2092" s="140">
        <v>1.092805114182155</v>
      </c>
      <c r="G2092" s="140">
        <v>1.178286619905202</v>
      </c>
      <c r="H2092" s="140">
        <v>1.636960075054441</v>
      </c>
      <c r="I2092" s="140">
        <v>1.996709006449101</v>
      </c>
      <c r="J2092" s="140">
        <v>1.452547249889736</v>
      </c>
      <c r="K2092" s="140">
        <v>1.261590692190577</v>
      </c>
    </row>
    <row r="2093" spans="8:8" ht="14.4">
      <c r="A2093" s="53">
        <v>43319.0</v>
      </c>
      <c r="B2093" s="140">
        <v>0.7918924547989221</v>
      </c>
      <c r="C2093" s="140">
        <v>1.088873870928134</v>
      </c>
      <c r="D2093" s="140">
        <v>0.846515715282575</v>
      </c>
      <c r="E2093" s="140">
        <v>1.248394804025137</v>
      </c>
      <c r="F2093" s="140">
        <v>1.126669435234813</v>
      </c>
      <c r="G2093" s="140">
        <v>1.214700565181188</v>
      </c>
      <c r="H2093" s="140">
        <v>1.678912178431659</v>
      </c>
      <c r="I2093" s="140">
        <v>2.042080364827354</v>
      </c>
      <c r="J2093" s="140">
        <v>1.495845360570402</v>
      </c>
      <c r="K2093" s="140">
        <v>1.292340156828438</v>
      </c>
    </row>
    <row r="2094" spans="8:8" ht="14.4">
      <c r="A2094" s="53">
        <v>43320.0</v>
      </c>
      <c r="B2094" s="140">
        <v>0.7860009233468834</v>
      </c>
      <c r="C2094" s="140">
        <v>1.07026186490409</v>
      </c>
      <c r="D2094" s="140">
        <v>0.838320903211395</v>
      </c>
      <c r="E2094" s="140">
        <v>1.227869130191424</v>
      </c>
      <c r="F2094" s="140">
        <v>1.117476810882759</v>
      </c>
      <c r="G2094" s="140">
        <v>1.199804171086594</v>
      </c>
      <c r="H2094" s="140">
        <v>1.64614298832062</v>
      </c>
      <c r="I2094" s="140">
        <v>1.995208140421505</v>
      </c>
      <c r="J2094" s="140">
        <v>1.463058859515117</v>
      </c>
      <c r="K2094" s="140">
        <v>1.275099945662134</v>
      </c>
    </row>
    <row r="2095" spans="8:8" ht="14.4">
      <c r="A2095" s="53">
        <v>43321.0</v>
      </c>
      <c r="B2095" s="140">
        <v>0.7981450800943936</v>
      </c>
      <c r="C2095" s="140">
        <v>1.092809809677177</v>
      </c>
      <c r="D2095" s="140">
        <v>0.8538990295423756</v>
      </c>
      <c r="E2095" s="140">
        <v>1.263678771756945</v>
      </c>
      <c r="F2095" s="140">
        <v>1.132009588773147</v>
      </c>
      <c r="G2095" s="140">
        <v>1.229132073514952</v>
      </c>
      <c r="H2095" s="140">
        <v>1.685489924827135</v>
      </c>
      <c r="I2095" s="140">
        <v>2.058758454670477</v>
      </c>
      <c r="J2095" s="140">
        <v>1.521355584302937</v>
      </c>
      <c r="K2095" s="140">
        <v>1.300069858565584</v>
      </c>
    </row>
    <row r="2096" spans="8:8" ht="14.4">
      <c r="A2096" s="53">
        <v>43322.0</v>
      </c>
      <c r="B2096" s="140">
        <v>0.7977324084149873</v>
      </c>
      <c r="C2096" s="140">
        <v>1.09639260015603</v>
      </c>
      <c r="D2096" s="140">
        <v>0.8556640251267573</v>
      </c>
      <c r="E2096" s="140">
        <v>1.274491920086135</v>
      </c>
      <c r="F2096" s="140">
        <v>1.131028835822419</v>
      </c>
      <c r="G2096" s="140">
        <v>1.246761201089835</v>
      </c>
      <c r="H2096" s="140">
        <v>1.694997776460358</v>
      </c>
      <c r="I2096" s="140">
        <v>2.098967980921684</v>
      </c>
      <c r="J2096" s="140">
        <v>1.534418630864881</v>
      </c>
      <c r="K2096" s="140">
        <v>1.294866024596066</v>
      </c>
    </row>
    <row r="2097" spans="8:8" ht="14.4">
      <c r="A2097" s="53">
        <v>43325.0</v>
      </c>
      <c r="B2097" s="140">
        <v>0.7997637437520712</v>
      </c>
      <c r="C2097" s="140">
        <v>1.100012406887806</v>
      </c>
      <c r="D2097" s="140">
        <v>0.8545858103045922</v>
      </c>
      <c r="E2097" s="140">
        <v>1.289643820667648</v>
      </c>
      <c r="F2097" s="140">
        <v>1.128084089480415</v>
      </c>
      <c r="G2097" s="140">
        <v>1.23257048002388</v>
      </c>
      <c r="H2097" s="140">
        <v>1.687005988222044</v>
      </c>
      <c r="I2097" s="140">
        <v>2.113548421872394</v>
      </c>
      <c r="J2097" s="140">
        <v>1.558733654114581</v>
      </c>
      <c r="K2097" s="140">
        <v>1.277812570226779</v>
      </c>
    </row>
    <row r="2098" spans="8:8" ht="14.4">
      <c r="A2098" s="53">
        <v>43326.0</v>
      </c>
      <c r="B2098" s="140">
        <v>0.7993339538450298</v>
      </c>
      <c r="C2098" s="140">
        <v>1.098453934865067</v>
      </c>
      <c r="D2098" s="140">
        <v>0.85386975619067</v>
      </c>
      <c r="E2098" s="140">
        <v>1.277229909932955</v>
      </c>
      <c r="F2098" s="140">
        <v>1.127263684569993</v>
      </c>
      <c r="G2098" s="140">
        <v>1.219092092875093</v>
      </c>
      <c r="H2098" s="140">
        <v>1.683320024236165</v>
      </c>
      <c r="I2098" s="140">
        <v>2.107239700656075</v>
      </c>
      <c r="J2098" s="140">
        <v>1.542729844988282</v>
      </c>
      <c r="K2098" s="140">
        <v>1.274360402835431</v>
      </c>
    </row>
    <row r="2099" spans="8:8" ht="14.4">
      <c r="A2099" s="53">
        <v>43327.0</v>
      </c>
      <c r="B2099" s="140">
        <v>0.7837406787193926</v>
      </c>
      <c r="C2099" s="140">
        <v>1.076286926512783</v>
      </c>
      <c r="D2099" s="140">
        <v>0.8349978873392429</v>
      </c>
      <c r="E2099" s="140">
        <v>1.260935687230516</v>
      </c>
      <c r="F2099" s="140">
        <v>1.106366160177859</v>
      </c>
      <c r="G2099" s="140">
        <v>1.201582733296968</v>
      </c>
      <c r="H2099" s="140">
        <v>1.64368043226749</v>
      </c>
      <c r="I2099" s="140">
        <v>2.042388008246523</v>
      </c>
      <c r="J2099" s="140">
        <v>1.509375499142424</v>
      </c>
      <c r="K2099" s="140">
        <v>1.247045547490032</v>
      </c>
    </row>
    <row r="2100" spans="8:8" ht="14.4">
      <c r="A2100" s="53">
        <v>43328.0</v>
      </c>
      <c r="B2100" s="140">
        <v>0.7734963101678349</v>
      </c>
      <c r="C2100" s="140">
        <v>1.06308630815939</v>
      </c>
      <c r="D2100" s="140">
        <v>0.82791709113874</v>
      </c>
      <c r="E2100" s="140">
        <v>1.248956482303118</v>
      </c>
      <c r="F2100" s="140">
        <v>1.093108880915084</v>
      </c>
      <c r="G2100" s="140">
        <v>1.202223226616575</v>
      </c>
      <c r="H2100" s="140">
        <v>1.618531174924531</v>
      </c>
      <c r="I2100" s="140">
        <v>2.030757181919241</v>
      </c>
      <c r="J2100" s="140">
        <v>1.499950486010746</v>
      </c>
      <c r="K2100" s="140">
        <v>1.252198262118945</v>
      </c>
    </row>
    <row r="2101" spans="8:8" ht="14.4">
      <c r="A2101" s="53">
        <v>43329.0</v>
      </c>
      <c r="B2101" s="140">
        <v>0.7640087515454332</v>
      </c>
      <c r="C2101" s="140">
        <v>1.044906985299252</v>
      </c>
      <c r="D2101" s="140">
        <v>0.8136286468333735</v>
      </c>
      <c r="E2101" s="140">
        <v>1.23113528370392</v>
      </c>
      <c r="F2101" s="140">
        <v>1.074636357623311</v>
      </c>
      <c r="G2101" s="140">
        <v>1.189552377534021</v>
      </c>
      <c r="H2101" s="140">
        <v>1.589371527530314</v>
      </c>
      <c r="I2101" s="140">
        <v>1.966710154694314</v>
      </c>
      <c r="J2101" s="140">
        <v>1.47302106028471</v>
      </c>
      <c r="K2101" s="140">
        <v>1.243168202812061</v>
      </c>
    </row>
    <row r="2102" spans="8:8" ht="14.4">
      <c r="A2102" s="53">
        <v>43332.0</v>
      </c>
      <c r="B2102" s="140">
        <v>0.7713921541656219</v>
      </c>
      <c r="C2102" s="140">
        <v>1.047794195489616</v>
      </c>
      <c r="D2102" s="140">
        <v>0.8180796514350884</v>
      </c>
      <c r="E2102" s="140">
        <v>1.242985593359665</v>
      </c>
      <c r="F2102" s="140">
        <v>1.077804202210935</v>
      </c>
      <c r="G2102" s="140">
        <v>1.201854094004316</v>
      </c>
      <c r="H2102" s="140">
        <v>1.594705019635707</v>
      </c>
      <c r="I2102" s="140">
        <v>1.945699944611641</v>
      </c>
      <c r="J2102" s="140">
        <v>1.496740682621313</v>
      </c>
      <c r="K2102" s="140">
        <v>1.264261753976085</v>
      </c>
    </row>
    <row r="2103" spans="8:8" ht="14.4">
      <c r="A2103" s="53">
        <v>43333.0</v>
      </c>
      <c r="B2103" s="140">
        <v>0.7777620050269388</v>
      </c>
      <c r="C2103" s="140">
        <v>1.060683325323401</v>
      </c>
      <c r="D2103" s="140">
        <v>0.8262559282300588</v>
      </c>
      <c r="E2103" s="140">
        <v>1.261624787588391</v>
      </c>
      <c r="F2103" s="140">
        <v>1.093896195854322</v>
      </c>
      <c r="G2103" s="140">
        <v>1.213985555033106</v>
      </c>
      <c r="H2103" s="140">
        <v>1.634606611306447</v>
      </c>
      <c r="I2103" s="140">
        <v>2.012412126495719</v>
      </c>
      <c r="J2103" s="140">
        <v>1.508001609235619</v>
      </c>
      <c r="K2103" s="140">
        <v>1.276995634662817</v>
      </c>
    </row>
    <row r="2104" spans="8:8" ht="14.4">
      <c r="A2104" s="53">
        <v>43334.0</v>
      </c>
      <c r="B2104" s="140">
        <v>0.7713653145143627</v>
      </c>
      <c r="C2104" s="140">
        <v>1.051646137211853</v>
      </c>
      <c r="D2104" s="140">
        <v>0.8202634455241599</v>
      </c>
      <c r="E2104" s="140">
        <v>1.260098404815535</v>
      </c>
      <c r="F2104" s="140">
        <v>1.08180677660403</v>
      </c>
      <c r="G2104" s="140">
        <v>1.204780575110193</v>
      </c>
      <c r="H2104" s="140">
        <v>1.618950900673593</v>
      </c>
      <c r="I2104" s="140">
        <v>1.999110830069918</v>
      </c>
      <c r="J2104" s="140">
        <v>1.48369560939921</v>
      </c>
      <c r="K2104" s="140">
        <v>1.27553996735709</v>
      </c>
    </row>
    <row r="2105" spans="8:8" ht="14.4">
      <c r="A2105" s="53">
        <v>43335.0</v>
      </c>
      <c r="B2105" s="140">
        <v>0.7719770933766548</v>
      </c>
      <c r="C2105" s="140">
        <v>1.055604544414364</v>
      </c>
      <c r="D2105" s="140">
        <v>0.8246911954195149</v>
      </c>
      <c r="E2105" s="140">
        <v>1.268079954131975</v>
      </c>
      <c r="F2105" s="140">
        <v>1.082614577774583</v>
      </c>
      <c r="G2105" s="140">
        <v>1.202842799683002</v>
      </c>
      <c r="H2105" s="140">
        <v>1.62051553470416</v>
      </c>
      <c r="I2105" s="140">
        <v>2.017416281805166</v>
      </c>
      <c r="J2105" s="140">
        <v>1.503687804993447</v>
      </c>
      <c r="K2105" s="140">
        <v>1.282705826246938</v>
      </c>
    </row>
    <row r="2106" spans="8:8" ht="14.4">
      <c r="A2106" s="53">
        <v>43336.0</v>
      </c>
      <c r="B2106" s="140">
        <v>0.768823433318904</v>
      </c>
      <c r="C2106" s="140">
        <v>1.054551116578289</v>
      </c>
      <c r="D2106" s="140">
        <v>0.822494633768577</v>
      </c>
      <c r="E2106" s="140">
        <v>1.253616536773456</v>
      </c>
      <c r="F2106" s="140">
        <v>1.081608703988075</v>
      </c>
      <c r="G2106" s="140">
        <v>1.203355806806861</v>
      </c>
      <c r="H2106" s="140">
        <v>1.612257097542306</v>
      </c>
      <c r="I2106" s="140">
        <v>2.021226013757703</v>
      </c>
      <c r="J2106" s="140">
        <v>1.495250469413919</v>
      </c>
      <c r="K2106" s="140">
        <v>1.303247854097196</v>
      </c>
    </row>
    <row r="2107" spans="8:8" ht="14.4">
      <c r="A2107" s="53">
        <v>43339.0</v>
      </c>
      <c r="B2107" s="140">
        <v>0.7825737150475635</v>
      </c>
      <c r="C2107" s="140">
        <v>1.07481366618708</v>
      </c>
      <c r="D2107" s="140">
        <v>0.8376228294439845</v>
      </c>
      <c r="E2107" s="140">
        <v>1.291576403037987</v>
      </c>
      <c r="F2107" s="140">
        <v>1.099591276115305</v>
      </c>
      <c r="G2107" s="140">
        <v>1.235628449405869</v>
      </c>
      <c r="H2107" s="140">
        <v>1.659743684679856</v>
      </c>
      <c r="I2107" s="140">
        <v>2.087064356766303</v>
      </c>
      <c r="J2107" s="140">
        <v>1.540027605361443</v>
      </c>
      <c r="K2107" s="140">
        <v>1.321110350925481</v>
      </c>
    </row>
    <row r="2108" spans="8:8" ht="14.4">
      <c r="A2108" s="53">
        <v>43340.0</v>
      </c>
      <c r="B2108" s="140">
        <v>0.7869585911097269</v>
      </c>
      <c r="C2108" s="140">
        <v>1.076720171942988</v>
      </c>
      <c r="D2108" s="140">
        <v>0.8433720219540619</v>
      </c>
      <c r="E2108" s="140">
        <v>1.305094781360722</v>
      </c>
      <c r="F2108" s="140">
        <v>1.097281064147589</v>
      </c>
      <c r="G2108" s="140">
        <v>1.23542630129169</v>
      </c>
      <c r="H2108" s="140">
        <v>1.658697638700972</v>
      </c>
      <c r="I2108" s="140">
        <v>2.082726594494097</v>
      </c>
      <c r="J2108" s="140">
        <v>1.541139613356899</v>
      </c>
      <c r="K2108" s="140">
        <v>1.313962677001669</v>
      </c>
    </row>
    <row r="2109" spans="8:8" ht="14.4">
      <c r="A2109" s="53">
        <v>43341.0</v>
      </c>
      <c r="B2109" s="140">
        <v>0.7815190957130722</v>
      </c>
      <c r="C2109" s="140">
        <v>1.071662716598512</v>
      </c>
      <c r="D2109" s="140">
        <v>0.8373103499929924</v>
      </c>
      <c r="E2109" s="140">
        <v>1.307612198179826</v>
      </c>
      <c r="F2109" s="140">
        <v>1.088875290763645</v>
      </c>
      <c r="G2109" s="140">
        <v>1.239195748157781</v>
      </c>
      <c r="H2109" s="140">
        <v>1.649758280147413</v>
      </c>
      <c r="I2109" s="140">
        <v>2.071737598142362</v>
      </c>
      <c r="J2109" s="140">
        <v>1.532141805380793</v>
      </c>
      <c r="K2109" s="140">
        <v>1.310511559304705</v>
      </c>
    </row>
    <row r="2110" spans="8:8" ht="14.4">
      <c r="A2110" s="53">
        <v>43342.0</v>
      </c>
      <c r="B2110" s="140">
        <v>0.7709554372531007</v>
      </c>
      <c r="C2110" s="140">
        <v>1.056593492785925</v>
      </c>
      <c r="D2110" s="140">
        <v>0.8278476656046061</v>
      </c>
      <c r="E2110" s="140">
        <v>1.282809431314758</v>
      </c>
      <c r="F2110" s="140">
        <v>1.076394073480971</v>
      </c>
      <c r="G2110" s="140">
        <v>1.225369208175481</v>
      </c>
      <c r="H2110" s="140">
        <v>1.635579143489027</v>
      </c>
      <c r="I2110" s="140">
        <v>2.042127395452523</v>
      </c>
      <c r="J2110" s="140">
        <v>1.502435674040599</v>
      </c>
      <c r="K2110" s="140">
        <v>1.295498408727516</v>
      </c>
    </row>
    <row r="2111" spans="8:8" ht="14.4">
      <c r="A2111" s="53">
        <v>43343.0</v>
      </c>
      <c r="B2111" s="140">
        <v>0.7638219371330761</v>
      </c>
      <c r="C2111" s="140">
        <v>1.047452387935073</v>
      </c>
      <c r="D2111" s="140">
        <v>0.8216520380276529</v>
      </c>
      <c r="E2111" s="140">
        <v>1.279353934361026</v>
      </c>
      <c r="F2111" s="140">
        <v>1.070225288307113</v>
      </c>
      <c r="G2111" s="140">
        <v>1.232665080275346</v>
      </c>
      <c r="H2111" s="140">
        <v>1.606064848568739</v>
      </c>
      <c r="I2111" s="140">
        <v>2.006763952961486</v>
      </c>
      <c r="J2111" s="140">
        <v>1.487358316906514</v>
      </c>
      <c r="K2111" s="140">
        <v>1.302291639049368</v>
      </c>
    </row>
    <row r="2112" spans="8:8" ht="14.4">
      <c r="A2112" s="53">
        <v>43346.0</v>
      </c>
      <c r="B2112" s="140">
        <v>0.7616278119489283</v>
      </c>
      <c r="C2112" s="140">
        <v>1.044787347688267</v>
      </c>
      <c r="D2112" s="140">
        <v>0.8248944606746399</v>
      </c>
      <c r="E2112" s="140">
        <v>1.304920949100847</v>
      </c>
      <c r="F2112" s="140">
        <v>1.063760015141603</v>
      </c>
      <c r="G2112" s="140">
        <v>1.22795272840783</v>
      </c>
      <c r="H2112" s="140">
        <v>1.604593487183001</v>
      </c>
      <c r="I2112" s="140">
        <v>2.004123245351166</v>
      </c>
      <c r="J2112" s="140">
        <v>1.48787290357544</v>
      </c>
      <c r="K2112" s="140">
        <v>1.300142681067884</v>
      </c>
    </row>
    <row r="2113" spans="8:8" ht="14.4">
      <c r="A2113" s="53">
        <v>43347.0</v>
      </c>
      <c r="B2113" s="140">
        <v>0.7672624560749641</v>
      </c>
      <c r="C2113" s="140">
        <v>1.054646246510556</v>
      </c>
      <c r="D2113" s="140">
        <v>0.8320982112000439</v>
      </c>
      <c r="E2113" s="140">
        <v>1.348870249903771</v>
      </c>
      <c r="F2113" s="140">
        <v>1.072435337130113</v>
      </c>
      <c r="G2113" s="140">
        <v>1.244189836163609</v>
      </c>
      <c r="H2113" s="140">
        <v>1.619566041010136</v>
      </c>
      <c r="I2113" s="140">
        <v>2.019109733712248</v>
      </c>
      <c r="J2113" s="140">
        <v>1.513290489300188</v>
      </c>
      <c r="K2113" s="140">
        <v>1.31812034748185</v>
      </c>
    </row>
    <row r="2114" spans="8:8" ht="14.4">
      <c r="A2114" s="53">
        <v>43348.0</v>
      </c>
      <c r="B2114" s="140">
        <v>0.753732298436635</v>
      </c>
      <c r="C2114" s="140">
        <v>1.035897573582939</v>
      </c>
      <c r="D2114" s="140">
        <v>0.8253422036480411</v>
      </c>
      <c r="E2114" s="140">
        <v>1.338164398603906</v>
      </c>
      <c r="F2114" s="140">
        <v>1.055609979276237</v>
      </c>
      <c r="G2114" s="140">
        <v>1.220302726082545</v>
      </c>
      <c r="H2114" s="140">
        <v>1.58910264074485</v>
      </c>
      <c r="I2114" s="140">
        <v>1.991719774775436</v>
      </c>
      <c r="J2114" s="140">
        <v>1.492663267889885</v>
      </c>
      <c r="K2114" s="140">
        <v>1.288597357748513</v>
      </c>
    </row>
    <row r="2115" spans="8:8" ht="14.4">
      <c r="A2115" s="53">
        <v>43349.0</v>
      </c>
      <c r="B2115" s="140">
        <v>0.7490799743998516</v>
      </c>
      <c r="C2115" s="140">
        <v>1.032209560837594</v>
      </c>
      <c r="D2115" s="140">
        <v>0.8214454416263276</v>
      </c>
      <c r="E2115" s="140">
        <v>1.347531943431844</v>
      </c>
      <c r="F2115" s="140">
        <v>1.047418629693997</v>
      </c>
      <c r="G2115" s="140">
        <v>1.202422244140156</v>
      </c>
      <c r="H2115" s="140">
        <v>1.565209033052539</v>
      </c>
      <c r="I2115" s="140">
        <v>1.971711569046512</v>
      </c>
      <c r="J2115" s="140">
        <v>1.491110928066467</v>
      </c>
      <c r="K2115" s="140">
        <v>1.282200125428952</v>
      </c>
    </row>
    <row r="2116" spans="8:8" ht="14.4">
      <c r="A2116" s="53">
        <v>43350.0</v>
      </c>
      <c r="B2116" s="140">
        <v>0.7538789537624775</v>
      </c>
      <c r="C2116" s="140">
        <v>1.036118254977789</v>
      </c>
      <c r="D2116" s="140">
        <v>0.8232016323269743</v>
      </c>
      <c r="E2116" s="140">
        <v>1.334297624994075</v>
      </c>
      <c r="F2116" s="140">
        <v>1.052950612108541</v>
      </c>
      <c r="G2116" s="140">
        <v>1.210171104703435</v>
      </c>
      <c r="H2116" s="140">
        <v>1.576082119640532</v>
      </c>
      <c r="I2116" s="140">
        <v>1.998423562775979</v>
      </c>
      <c r="J2116" s="140">
        <v>1.469962419980622</v>
      </c>
      <c r="K2116" s="140">
        <v>1.290286195426789</v>
      </c>
    </row>
    <row r="2117" spans="8:8" ht="14.4">
      <c r="A2117" s="53">
        <v>43353.0</v>
      </c>
      <c r="B2117" s="140">
        <v>0.7424274007595604</v>
      </c>
      <c r="C2117" s="140">
        <v>1.018042292001098</v>
      </c>
      <c r="D2117" s="140">
        <v>0.8145221861371472</v>
      </c>
      <c r="E2117" s="140">
        <v>1.305143828644748</v>
      </c>
      <c r="F2117" s="140">
        <v>1.037774369310683</v>
      </c>
      <c r="G2117" s="140">
        <v>1.208898465810378</v>
      </c>
      <c r="H2117" s="140">
        <v>1.556406257195156</v>
      </c>
      <c r="I2117" s="140">
        <v>1.965312379529173</v>
      </c>
      <c r="J2117" s="140">
        <v>1.423218330776573</v>
      </c>
      <c r="K2117" s="140">
        <v>1.275235355066721</v>
      </c>
    </row>
    <row r="2118" spans="8:8" ht="14.4">
      <c r="A2118" s="53">
        <v>43354.0</v>
      </c>
      <c r="B2118" s="140">
        <v>0.7352401522491767</v>
      </c>
      <c r="C2118" s="140">
        <v>1.01964470435301</v>
      </c>
      <c r="D2118" s="140">
        <v>0.8201671517598124</v>
      </c>
      <c r="E2118" s="140">
        <v>1.328859341221583</v>
      </c>
      <c r="F2118" s="140">
        <v>1.034390506649592</v>
      </c>
      <c r="G2118" s="140">
        <v>1.200380162103698</v>
      </c>
      <c r="H2118" s="140">
        <v>1.560115451800621</v>
      </c>
      <c r="I2118" s="140">
        <v>1.973043175990509</v>
      </c>
      <c r="J2118" s="140">
        <v>1.430984992407714</v>
      </c>
      <c r="K2118" s="140">
        <v>1.268347850835791</v>
      </c>
    </row>
    <row r="2119" spans="8:8" ht="14.4">
      <c r="A2119" s="53">
        <v>43355.0</v>
      </c>
      <c r="B2119" s="140">
        <v>0.7361830814039914</v>
      </c>
      <c r="C2119" s="140">
        <v>1.019993053976565</v>
      </c>
      <c r="D2119" s="140">
        <v>0.8214049187101855</v>
      </c>
      <c r="E2119" s="140">
        <v>1.345008296518364</v>
      </c>
      <c r="F2119" s="140">
        <v>1.032569413699366</v>
      </c>
      <c r="G2119" s="140">
        <v>1.1981543461964</v>
      </c>
      <c r="H2119" s="140">
        <v>1.545942379436709</v>
      </c>
      <c r="I2119" s="140">
        <v>1.934939063234943</v>
      </c>
      <c r="J2119" s="140">
        <v>1.424038964191845</v>
      </c>
      <c r="K2119" s="140">
        <v>1.268439451431938</v>
      </c>
    </row>
    <row r="2120" spans="8:8" ht="14.4">
      <c r="A2120" s="53">
        <v>43356.0</v>
      </c>
      <c r="B2120" s="140">
        <v>0.7447421376580858</v>
      </c>
      <c r="C2120" s="140">
        <v>1.029568925954204</v>
      </c>
      <c r="D2120" s="140">
        <v>0.8258895023437341</v>
      </c>
      <c r="E2120" s="140">
        <v>1.375922530493748</v>
      </c>
      <c r="F2120" s="140">
        <v>1.042091399250706</v>
      </c>
      <c r="G2120" s="140">
        <v>1.206342066172646</v>
      </c>
      <c r="H2120" s="140">
        <v>1.555560106760292</v>
      </c>
      <c r="I2120" s="140">
        <v>1.909978312744281</v>
      </c>
      <c r="J2120" s="140">
        <v>1.439582271521316</v>
      </c>
      <c r="K2120" s="140">
        <v>1.287678307676156</v>
      </c>
    </row>
    <row r="2121" spans="8:8" ht="14.4">
      <c r="A2121" s="53">
        <v>43357.0</v>
      </c>
      <c r="B2121" s="140">
        <v>0.7447134020153066</v>
      </c>
      <c r="C2121" s="140">
        <v>1.028768184440289</v>
      </c>
      <c r="D2121" s="140">
        <v>0.8228166030838783</v>
      </c>
      <c r="E2121" s="140">
        <v>1.334648273256162</v>
      </c>
      <c r="F2121" s="140">
        <v>1.039719508389647</v>
      </c>
      <c r="G2121" s="140">
        <v>1.207453016780759</v>
      </c>
      <c r="H2121" s="140">
        <v>1.560268323507861</v>
      </c>
      <c r="I2121" s="140">
        <v>1.887374808136863</v>
      </c>
      <c r="J2121" s="140">
        <v>1.41454859928281</v>
      </c>
      <c r="K2121" s="140">
        <v>1.28696267233505</v>
      </c>
    </row>
    <row r="2122" spans="8:8" ht="14.4">
      <c r="A2122" s="53">
        <v>43360.0</v>
      </c>
      <c r="B2122" s="140">
        <v>0.7311071786740049</v>
      </c>
      <c r="C2122" s="140">
        <v>1.013789490278581</v>
      </c>
      <c r="D2122" s="140">
        <v>0.8177174631228942</v>
      </c>
      <c r="E2122" s="140">
        <v>1.319722018551055</v>
      </c>
      <c r="F2122" s="140">
        <v>1.027022640512308</v>
      </c>
      <c r="G2122" s="140">
        <v>1.19059961849329</v>
      </c>
      <c r="H2122" s="140">
        <v>1.546816612873669</v>
      </c>
      <c r="I2122" s="140">
        <v>1.845435662471526</v>
      </c>
      <c r="J2122" s="140">
        <v>1.391472220092156</v>
      </c>
      <c r="K2122" s="140">
        <v>1.275799826666317</v>
      </c>
    </row>
    <row r="2123" spans="8:8" ht="14.4">
      <c r="A2123" s="53">
        <v>43361.0</v>
      </c>
      <c r="B2123" s="140">
        <v>0.7451501960024337</v>
      </c>
      <c r="C2123" s="140">
        <v>1.029064171238127</v>
      </c>
      <c r="D2123" s="140">
        <v>0.8331633735827685</v>
      </c>
      <c r="E2123" s="140">
        <v>1.334978151802324</v>
      </c>
      <c r="F2123" s="140">
        <v>1.054748947233641</v>
      </c>
      <c r="G2123" s="140">
        <v>1.207263345105128</v>
      </c>
      <c r="H2123" s="140">
        <v>1.572068894596355</v>
      </c>
      <c r="I2123" s="140">
        <v>1.882820458345913</v>
      </c>
      <c r="J2123" s="140">
        <v>1.414644945190074</v>
      </c>
      <c r="K2123" s="140">
        <v>1.300385344166959</v>
      </c>
    </row>
    <row r="2124" spans="8:8" ht="14.4">
      <c r="A2124" s="53">
        <v>43362.0</v>
      </c>
      <c r="B2124" s="140">
        <v>0.7530641575114917</v>
      </c>
      <c r="C2124" s="140">
        <v>1.041798473436454</v>
      </c>
      <c r="D2124" s="140">
        <v>0.8368382855253984</v>
      </c>
      <c r="E2124" s="140">
        <v>1.354063585428642</v>
      </c>
      <c r="F2124" s="140">
        <v>1.062447750849551</v>
      </c>
      <c r="G2124" s="140">
        <v>1.245298861375505</v>
      </c>
      <c r="H2124" s="140">
        <v>1.599673804603131</v>
      </c>
      <c r="I2124" s="140">
        <v>1.910442902477349</v>
      </c>
      <c r="J2124" s="140">
        <v>1.428977052451352</v>
      </c>
      <c r="K2124" s="140">
        <v>1.310006196214815</v>
      </c>
    </row>
    <row r="2125" spans="8:8" ht="14.4">
      <c r="A2125" s="53">
        <v>43363.0</v>
      </c>
      <c r="B2125" s="140">
        <v>0.7545332272060639</v>
      </c>
      <c r="C2125" s="140">
        <v>1.039598414734886</v>
      </c>
      <c r="D2125" s="140">
        <v>0.834515833608437</v>
      </c>
      <c r="E2125" s="140">
        <v>1.333926233091058</v>
      </c>
      <c r="F2125" s="140">
        <v>1.062009641356399</v>
      </c>
      <c r="G2125" s="140">
        <v>1.240729256677687</v>
      </c>
      <c r="H2125" s="140">
        <v>1.600051015417469</v>
      </c>
      <c r="I2125" s="140">
        <v>1.902916794120835</v>
      </c>
      <c r="J2125" s="140">
        <v>1.423048822825071</v>
      </c>
      <c r="K2125" s="140">
        <v>1.311350188714255</v>
      </c>
    </row>
    <row r="2126" spans="8:8" ht="14.4">
      <c r="A2126" s="53">
        <v>43364.0</v>
      </c>
      <c r="B2126" s="140">
        <v>0.767311049403825</v>
      </c>
      <c r="C2126" s="140">
        <v>1.060895357910477</v>
      </c>
      <c r="D2126" s="140">
        <v>0.8417536523641012</v>
      </c>
      <c r="E2126" s="140">
        <v>1.339428175666972</v>
      </c>
      <c r="F2126" s="140">
        <v>1.078340287483982</v>
      </c>
      <c r="G2126" s="140">
        <v>1.275602999642543</v>
      </c>
      <c r="H2126" s="140">
        <v>1.638271715585002</v>
      </c>
      <c r="I2126" s="140">
        <v>1.94483070033148</v>
      </c>
      <c r="J2126" s="140">
        <v>1.443757553260829</v>
      </c>
      <c r="K2126" s="140">
        <v>1.359254106938256</v>
      </c>
    </row>
    <row r="2127" spans="8:8" ht="14.4">
      <c r="A2127" s="53">
        <v>43368.0</v>
      </c>
      <c r="B2127" s="140">
        <v>0.7647102703094862</v>
      </c>
      <c r="C2127" s="140">
        <v>1.059965859764976</v>
      </c>
      <c r="D2127" s="140">
        <v>0.8372681704299854</v>
      </c>
      <c r="E2127" s="140">
        <v>1.348105893097705</v>
      </c>
      <c r="F2127" s="140">
        <v>1.071957724407422</v>
      </c>
      <c r="G2127" s="140">
        <v>1.238564126969735</v>
      </c>
      <c r="H2127" s="140">
        <v>1.630555769518895</v>
      </c>
      <c r="I2127" s="140">
        <v>1.944519416021405</v>
      </c>
      <c r="J2127" s="140">
        <v>1.438795471585832</v>
      </c>
      <c r="K2127" s="140">
        <v>1.343991081689436</v>
      </c>
    </row>
    <row r="2128" spans="8:8" ht="14.4">
      <c r="A2128" s="53">
        <v>43369.0</v>
      </c>
      <c r="B2128" s="140">
        <v>0.770121562139956</v>
      </c>
      <c r="C2128" s="140">
        <v>1.065779545995147</v>
      </c>
      <c r="D2128" s="140">
        <v>0.8463648019488108</v>
      </c>
      <c r="E2128" s="140">
        <v>1.348743829562156</v>
      </c>
      <c r="F2128" s="140">
        <v>1.074514359759061</v>
      </c>
      <c r="G2128" s="140">
        <v>1.239416781781648</v>
      </c>
      <c r="H2128" s="140">
        <v>1.654533805165488</v>
      </c>
      <c r="I2128" s="140">
        <v>1.96715572363815</v>
      </c>
      <c r="J2128" s="140">
        <v>1.445859496897069</v>
      </c>
      <c r="K2128" s="140">
        <v>1.358493865546171</v>
      </c>
    </row>
    <row r="2129" spans="8:8" ht="14.4">
      <c r="A2129" s="53">
        <v>43370.0</v>
      </c>
      <c r="B2129" s="140">
        <v>0.7643951419509545</v>
      </c>
      <c r="C2129" s="140">
        <v>1.050055307508218</v>
      </c>
      <c r="D2129" s="140">
        <v>0.8331730882731705</v>
      </c>
      <c r="E2129" s="140">
        <v>1.326393681098015</v>
      </c>
      <c r="F2129" s="140">
        <v>1.067253356368798</v>
      </c>
      <c r="G2129" s="140">
        <v>1.225886855917378</v>
      </c>
      <c r="H2129" s="140">
        <v>1.642879325949502</v>
      </c>
      <c r="I2129" s="140">
        <v>1.971739815811234</v>
      </c>
      <c r="J2129" s="140">
        <v>1.417731061537495</v>
      </c>
      <c r="K2129" s="140">
        <v>1.35417227042596</v>
      </c>
    </row>
    <row r="2130" spans="8:8" ht="14.4">
      <c r="A2130" s="53">
        <v>43371.0</v>
      </c>
      <c r="B2130" s="140">
        <v>0.7717091539974185</v>
      </c>
      <c r="C2130" s="140">
        <v>1.064825085198757</v>
      </c>
      <c r="D2130" s="140">
        <v>0.8434732702209177</v>
      </c>
      <c r="E2130" s="140">
        <v>1.327239998030406</v>
      </c>
      <c r="F2130" s="140">
        <v>1.075355548196976</v>
      </c>
      <c r="G2130" s="140">
        <v>1.228386075822171</v>
      </c>
      <c r="H2130" s="140">
        <v>1.657941382055151</v>
      </c>
      <c r="I2130" s="140">
        <v>1.992898001419745</v>
      </c>
      <c r="J2130" s="140">
        <v>1.42817049816459</v>
      </c>
      <c r="K2130" s="140">
        <v>1.371890225708185</v>
      </c>
    </row>
    <row r="2131" spans="8:8" ht="14.4">
      <c r="A2131" s="53">
        <v>43381.0</v>
      </c>
      <c r="B2131" s="140">
        <v>0.7493151810242523</v>
      </c>
      <c r="C2131" s="140">
        <v>1.025477878805562</v>
      </c>
      <c r="D2131" s="140">
        <v>0.8169341206029497</v>
      </c>
      <c r="E2131" s="140">
        <v>1.289587673005564</v>
      </c>
      <c r="F2131" s="140">
        <v>1.043306255520376</v>
      </c>
      <c r="G2131" s="140">
        <v>1.174251248435995</v>
      </c>
      <c r="H2131" s="140">
        <v>1.593192345730094</v>
      </c>
      <c r="I2131" s="140">
        <v>1.91093169439927</v>
      </c>
      <c r="J2131" s="140">
        <v>1.36267830106214</v>
      </c>
      <c r="K2131" s="140">
        <v>1.318218254465164</v>
      </c>
    </row>
    <row r="2132" spans="8:8" ht="14.4">
      <c r="A2132" s="53">
        <v>43382.0</v>
      </c>
      <c r="B2132" s="140">
        <v>0.7581836187711445</v>
      </c>
      <c r="C2132" s="140">
        <v>1.02705509993358</v>
      </c>
      <c r="D2132" s="140">
        <v>0.8172624854386641</v>
      </c>
      <c r="E2132" s="140">
        <v>1.257987871702171</v>
      </c>
      <c r="F2132" s="140">
        <v>1.040583780767335</v>
      </c>
      <c r="G2132" s="140">
        <v>1.169411779993272</v>
      </c>
      <c r="H2132" s="140">
        <v>1.600634972304393</v>
      </c>
      <c r="I2132" s="140">
        <v>1.905378250335358</v>
      </c>
      <c r="J2132" s="140">
        <v>1.354759428325179</v>
      </c>
      <c r="K2132" s="140">
        <v>1.317287886415062</v>
      </c>
    </row>
    <row r="2133" spans="8:8" ht="14.4">
      <c r="A2133" s="53">
        <v>43383.0</v>
      </c>
      <c r="B2133" s="140">
        <v>0.7601402160407686</v>
      </c>
      <c r="C2133" s="140">
        <v>1.027672963795607</v>
      </c>
      <c r="D2133" s="140">
        <v>0.815204003874241</v>
      </c>
      <c r="E2133" s="140">
        <v>1.266337532975319</v>
      </c>
      <c r="F2133" s="140">
        <v>1.04632831489554</v>
      </c>
      <c r="G2133" s="140">
        <v>1.168210252923722</v>
      </c>
      <c r="H2133" s="140">
        <v>1.585474646572597</v>
      </c>
      <c r="I2133" s="140">
        <v>1.889940473603181</v>
      </c>
      <c r="J2133" s="140">
        <v>1.35507832042538</v>
      </c>
      <c r="K2133" s="140">
        <v>1.320754687001386</v>
      </c>
    </row>
    <row r="2134" spans="8:8" ht="14.4">
      <c r="A2134" s="53">
        <v>43384.0</v>
      </c>
      <c r="B2134" s="140">
        <v>0.7135837396468611</v>
      </c>
      <c r="C2134" s="140">
        <v>0.9577032050613846</v>
      </c>
      <c r="D2134" s="140">
        <v>0.7624840569531041</v>
      </c>
      <c r="E2134" s="140">
        <v>1.173183464702072</v>
      </c>
      <c r="F2134" s="140">
        <v>0.9837968195538387</v>
      </c>
      <c r="G2134" s="140">
        <v>1.093851879580072</v>
      </c>
      <c r="H2134" s="140">
        <v>1.509684827088166</v>
      </c>
      <c r="I2134" s="140">
        <v>1.789108435055651</v>
      </c>
      <c r="J2134" s="140">
        <v>1.250708919067151</v>
      </c>
      <c r="K2134" s="140">
        <v>1.260037756376145</v>
      </c>
    </row>
    <row r="2135" spans="8:8" ht="14.4">
      <c r="A2135" s="53">
        <v>43385.0</v>
      </c>
      <c r="B2135" s="140">
        <v>0.7171422236318673</v>
      </c>
      <c r="C2135" s="140">
        <v>0.9524005276823347</v>
      </c>
      <c r="D2135" s="140">
        <v>0.7586180056501104</v>
      </c>
      <c r="E2135" s="140">
        <v>1.186211957875563</v>
      </c>
      <c r="F2135" s="140">
        <v>0.9828889716505732</v>
      </c>
      <c r="G2135" s="140">
        <v>1.100895979622626</v>
      </c>
      <c r="H2135" s="140">
        <v>1.527267260725632</v>
      </c>
      <c r="I2135" s="140">
        <v>1.796926872074261</v>
      </c>
      <c r="J2135" s="140">
        <v>1.245285557710806</v>
      </c>
      <c r="K2135" s="140">
        <v>1.277894774532506</v>
      </c>
    </row>
    <row r="2136" spans="8:8" ht="14.4">
      <c r="A2136" s="53">
        <v>43388.0</v>
      </c>
      <c r="B2136" s="140">
        <v>0.7039929914054878</v>
      </c>
      <c r="C2136" s="140">
        <v>0.933869275173972</v>
      </c>
      <c r="D2136" s="140">
        <v>0.7486101916330284</v>
      </c>
      <c r="E2136" s="140">
        <v>1.178282430333607</v>
      </c>
      <c r="F2136" s="140">
        <v>0.9684882063408563</v>
      </c>
      <c r="G2136" s="140">
        <v>1.079503284774087</v>
      </c>
      <c r="H2136" s="140">
        <v>1.504844290400862</v>
      </c>
      <c r="I2136" s="140">
        <v>1.774357481201482</v>
      </c>
      <c r="J2136" s="140">
        <v>1.232247326542191</v>
      </c>
      <c r="K2136" s="140">
        <v>1.261197978853819</v>
      </c>
    </row>
    <row r="2137" spans="8:8" ht="14.4">
      <c r="A2137" s="53">
        <v>43389.0</v>
      </c>
      <c r="B2137" s="140">
        <v>0.6899480856353807</v>
      </c>
      <c r="C2137" s="140">
        <v>0.9158379777276799</v>
      </c>
      <c r="D2137" s="140">
        <v>0.7367093146363419</v>
      </c>
      <c r="E2137" s="140">
        <v>1.161649442277963</v>
      </c>
      <c r="F2137" s="140">
        <v>0.9526223798741401</v>
      </c>
      <c r="G2137" s="140">
        <v>1.051702006498163</v>
      </c>
      <c r="H2137" s="140">
        <v>1.486021506426704</v>
      </c>
      <c r="I2137" s="140">
        <v>1.732543383603655</v>
      </c>
      <c r="J2137" s="140">
        <v>1.199937941751424</v>
      </c>
      <c r="K2137" s="140">
        <v>1.266613114840058</v>
      </c>
    </row>
    <row r="2138" spans="8:8" ht="14.4">
      <c r="A2138" s="53">
        <v>43390.0</v>
      </c>
      <c r="B2138" s="140">
        <v>0.6922784126174353</v>
      </c>
      <c r="C2138" s="140">
        <v>0.9227708888899666</v>
      </c>
      <c r="D2138" s="140">
        <v>0.74387639435537</v>
      </c>
      <c r="E2138" s="140">
        <v>1.158552048257206</v>
      </c>
      <c r="F2138" s="140">
        <v>0.962089082900975</v>
      </c>
      <c r="G2138" s="140">
        <v>1.060810461732523</v>
      </c>
      <c r="H2138" s="140">
        <v>1.485590940169799</v>
      </c>
      <c r="I2138" s="140">
        <v>1.723424722364852</v>
      </c>
      <c r="J2138" s="140">
        <v>1.225467603499215</v>
      </c>
      <c r="K2138" s="140">
        <v>1.274514601038194</v>
      </c>
    </row>
    <row r="2139" spans="8:8" ht="14.4">
      <c r="A2139" s="53">
        <v>43391.0</v>
      </c>
      <c r="B2139" s="140">
        <v>0.6651676442720605</v>
      </c>
      <c r="C2139" s="140">
        <v>0.8981348384000436</v>
      </c>
      <c r="D2139" s="140">
        <v>0.723010071699612</v>
      </c>
      <c r="E2139" s="140">
        <v>1.124172874848778</v>
      </c>
      <c r="F2139" s="140">
        <v>0.9318269421235683</v>
      </c>
      <c r="G2139" s="140">
        <v>1.037463134857276</v>
      </c>
      <c r="H2139" s="140">
        <v>1.448863891803966</v>
      </c>
      <c r="I2139" s="140">
        <v>1.664730710315071</v>
      </c>
      <c r="J2139" s="140">
        <v>1.19952471066686</v>
      </c>
      <c r="K2139" s="140">
        <v>1.247731733364672</v>
      </c>
    </row>
    <row r="2140" spans="8:8" ht="14.4">
      <c r="A2140" s="53">
        <v>43392.0</v>
      </c>
      <c r="B2140" s="140">
        <v>0.6757424172303812</v>
      </c>
      <c r="C2140" s="140">
        <v>0.9156883994254258</v>
      </c>
      <c r="D2140" s="140">
        <v>0.7396431152600497</v>
      </c>
      <c r="E2140" s="140">
        <v>1.14603295976564</v>
      </c>
      <c r="F2140" s="140">
        <v>0.9506078697425566</v>
      </c>
      <c r="G2140" s="140">
        <v>1.069546125465925</v>
      </c>
      <c r="H2140" s="140">
        <v>1.485317000598884</v>
      </c>
      <c r="I2140" s="140">
        <v>1.704265788042664</v>
      </c>
      <c r="J2140" s="140">
        <v>1.236795550950128</v>
      </c>
      <c r="K2140" s="140">
        <v>1.294662967991242</v>
      </c>
    </row>
    <row r="2141" spans="8:8" ht="14.4">
      <c r="A2141" s="53">
        <v>43395.0</v>
      </c>
      <c r="B2141" s="140">
        <v>0.7046226002511236</v>
      </c>
      <c r="C2141" s="140">
        <v>0.9564368874868422</v>
      </c>
      <c r="D2141" s="140">
        <v>0.7728663400366043</v>
      </c>
      <c r="E2141" s="140">
        <v>1.204877736291874</v>
      </c>
      <c r="F2141" s="140">
        <v>0.9913230072509088</v>
      </c>
      <c r="G2141" s="140">
        <v>1.117726463187838</v>
      </c>
      <c r="H2141" s="140">
        <v>1.548452496648653</v>
      </c>
      <c r="I2141" s="140">
        <v>1.792423524941455</v>
      </c>
      <c r="J2141" s="140">
        <v>1.300652673688598</v>
      </c>
      <c r="K2141" s="140">
        <v>1.352081668558291</v>
      </c>
    </row>
    <row r="2142" spans="8:8" ht="14.4">
      <c r="A2142" s="53">
        <v>43396.0</v>
      </c>
      <c r="B2142" s="140">
        <v>0.6910367521796623</v>
      </c>
      <c r="C2142" s="140">
        <v>0.9392997116403861</v>
      </c>
      <c r="D2142" s="140">
        <v>0.7634515889857711</v>
      </c>
      <c r="E2142" s="140">
        <v>1.186650852056733</v>
      </c>
      <c r="F2142" s="140">
        <v>0.974882620397842</v>
      </c>
      <c r="G2142" s="140">
        <v>1.096794060584233</v>
      </c>
      <c r="H2142" s="140">
        <v>1.502739391484635</v>
      </c>
      <c r="I2142" s="140">
        <v>1.75628794668644</v>
      </c>
      <c r="J2142" s="140">
        <v>1.271565508731755</v>
      </c>
      <c r="K2142" s="140">
        <v>1.3247141595245</v>
      </c>
    </row>
    <row r="2143" spans="8:8" ht="14.4">
      <c r="A2143" s="53">
        <v>43397.0</v>
      </c>
      <c r="B2143" s="140">
        <v>0.6917216483416742</v>
      </c>
      <c r="C2143" s="140">
        <v>0.9372545842103946</v>
      </c>
      <c r="D2143" s="140">
        <v>0.7643946681944228</v>
      </c>
      <c r="E2143" s="140">
        <v>1.190212000493731</v>
      </c>
      <c r="F2143" s="140">
        <v>0.9726778886362297</v>
      </c>
      <c r="G2143" s="140">
        <v>1.106310497928997</v>
      </c>
      <c r="H2143" s="140">
        <v>1.489410436021066</v>
      </c>
      <c r="I2143" s="140">
        <v>1.735779901564372</v>
      </c>
      <c r="J2143" s="140">
        <v>1.264815180759377</v>
      </c>
      <c r="K2143" s="140">
        <v>1.349494578306174</v>
      </c>
    </row>
    <row r="2144" spans="8:8" ht="14.4">
      <c r="A2144" s="53">
        <v>43398.0</v>
      </c>
      <c r="B2144" s="140">
        <v>0.6904217335754851</v>
      </c>
      <c r="C2144" s="140">
        <v>0.9336330214810236</v>
      </c>
      <c r="D2144" s="140">
        <v>0.7586319440902624</v>
      </c>
      <c r="E2144" s="140">
        <v>1.173899383157958</v>
      </c>
      <c r="F2144" s="140">
        <v>0.9651020489410964</v>
      </c>
      <c r="G2144" s="140">
        <v>1.13015627898623</v>
      </c>
      <c r="H2144" s="140">
        <v>1.472079108122953</v>
      </c>
      <c r="I2144" s="140">
        <v>1.718096659052424</v>
      </c>
      <c r="J2144" s="140">
        <v>1.25382493300888</v>
      </c>
      <c r="K2144" s="140">
        <v>1.372848298949149</v>
      </c>
    </row>
    <row r="2145" spans="8:8" ht="14.4">
      <c r="A2145" s="53">
        <v>43399.0</v>
      </c>
      <c r="B2145" s="140">
        <v>0.6940097784213264</v>
      </c>
      <c r="C2145" s="140">
        <v>0.9346119135760825</v>
      </c>
      <c r="D2145" s="140">
        <v>0.7613376453310202</v>
      </c>
      <c r="E2145" s="140">
        <v>1.172499128795232</v>
      </c>
      <c r="F2145" s="140">
        <v>0.967952230957827</v>
      </c>
      <c r="G2145" s="140">
        <v>1.154576584814975</v>
      </c>
      <c r="H2145" s="140">
        <v>1.460583781459272</v>
      </c>
      <c r="I2145" s="140">
        <v>1.710448481126494</v>
      </c>
      <c r="J2145" s="140">
        <v>1.25140613346136</v>
      </c>
      <c r="K2145" s="140">
        <v>1.358059352980866</v>
      </c>
    </row>
    <row r="2146" spans="8:8" ht="14.4">
      <c r="A2146" s="53">
        <v>43402.0</v>
      </c>
      <c r="B2146" s="140">
        <v>0.6806287019071372</v>
      </c>
      <c r="C2146" s="140">
        <v>0.9192879571609677</v>
      </c>
      <c r="D2146" s="140">
        <v>0.752211086095754</v>
      </c>
      <c r="E2146" s="140">
        <v>1.157983777682962</v>
      </c>
      <c r="F2146" s="140">
        <v>0.9531919952096701</v>
      </c>
      <c r="G2146" s="140">
        <v>1.132947984467455</v>
      </c>
      <c r="H2146" s="140">
        <v>1.387380803272295</v>
      </c>
      <c r="I2146" s="140">
        <v>1.676273486845929</v>
      </c>
      <c r="J2146" s="140">
        <v>1.240264899061789</v>
      </c>
      <c r="K2146" s="140">
        <v>1.325522597366672</v>
      </c>
    </row>
    <row r="2147" spans="8:8" ht="14.4">
      <c r="A2147" s="53">
        <v>43403.0</v>
      </c>
      <c r="B2147" s="140">
        <v>0.6870623645075293</v>
      </c>
      <c r="C2147" s="140">
        <v>0.9296969041486953</v>
      </c>
      <c r="D2147" s="140">
        <v>0.7575919067144374</v>
      </c>
      <c r="E2147" s="140">
        <v>1.163810746914769</v>
      </c>
      <c r="F2147" s="140">
        <v>0.960650638129334</v>
      </c>
      <c r="G2147" s="140">
        <v>1.153912260470438</v>
      </c>
      <c r="H2147" s="140">
        <v>1.388806674864651</v>
      </c>
      <c r="I2147" s="140">
        <v>1.701222999069061</v>
      </c>
      <c r="J2147" s="140">
        <v>1.244797307369565</v>
      </c>
      <c r="K2147" s="140">
        <v>1.354609246036918</v>
      </c>
    </row>
    <row r="2148" spans="8:8" ht="14.4">
      <c r="A2148" s="53">
        <v>43404.0</v>
      </c>
      <c r="B2148" s="140">
        <v>0.6975342117713661</v>
      </c>
      <c r="C2148" s="140">
        <v>0.9415146411471619</v>
      </c>
      <c r="D2148" s="140">
        <v>0.7692726543755624</v>
      </c>
      <c r="E2148" s="140">
        <v>1.178109938097972</v>
      </c>
      <c r="F2148" s="140">
        <v>0.980949331030953</v>
      </c>
      <c r="G2148" s="140">
        <v>1.167223119745587</v>
      </c>
      <c r="H2148" s="140">
        <v>1.422117307331226</v>
      </c>
      <c r="I2148" s="140">
        <v>1.747683138204279</v>
      </c>
      <c r="J2148" s="140">
        <v>1.26205897292993</v>
      </c>
      <c r="K2148" s="140">
        <v>1.355684039776272</v>
      </c>
    </row>
    <row r="2149" spans="8:8" ht="14.4">
      <c r="A2149" s="53">
        <v>43405.0</v>
      </c>
      <c r="B2149" s="140">
        <v>0.6967608475350999</v>
      </c>
      <c r="C2149" s="140">
        <v>0.9460183784416328</v>
      </c>
      <c r="D2149" s="140">
        <v>0.7742749043738046</v>
      </c>
      <c r="E2149" s="140">
        <v>1.192376909577479</v>
      </c>
      <c r="F2149" s="140">
        <v>0.9855429781725653</v>
      </c>
      <c r="G2149" s="140">
        <v>1.172873415428811</v>
      </c>
      <c r="H2149" s="140">
        <v>1.440626458534689</v>
      </c>
      <c r="I2149" s="140">
        <v>1.76047491919393</v>
      </c>
      <c r="J2149" s="140">
        <v>1.282339931747205</v>
      </c>
      <c r="K2149" s="140">
        <v>1.353766961856206</v>
      </c>
    </row>
    <row r="2150" spans="8:8" ht="14.4">
      <c r="A2150" s="53">
        <v>43406.0</v>
      </c>
      <c r="B2150" s="140">
        <v>0.7151212627573565</v>
      </c>
      <c r="C2150" s="140">
        <v>0.9725456458335175</v>
      </c>
      <c r="D2150" s="140">
        <v>0.8004214978212935</v>
      </c>
      <c r="E2150" s="140">
        <v>1.222427119299879</v>
      </c>
      <c r="F2150" s="140">
        <v>1.013132637308317</v>
      </c>
      <c r="G2150" s="140">
        <v>1.186659034587476</v>
      </c>
      <c r="H2150" s="140">
        <v>1.502390584642014</v>
      </c>
      <c r="I2150" s="140">
        <v>1.838500970938417</v>
      </c>
      <c r="J2150" s="140">
        <v>1.332244429515774</v>
      </c>
      <c r="K2150" s="140">
        <v>1.391167348120745</v>
      </c>
    </row>
    <row r="2151" spans="8:8" ht="14.4">
      <c r="A2151" s="53">
        <v>43409.0</v>
      </c>
      <c r="B2151" s="140">
        <v>0.7150741788766467</v>
      </c>
      <c r="C2151" s="140">
        <v>0.9769074709270877</v>
      </c>
      <c r="D2151" s="140">
        <v>0.8141809606058474</v>
      </c>
      <c r="E2151" s="140">
        <v>1.229894949981668</v>
      </c>
      <c r="F2151" s="140">
        <v>1.015005548004185</v>
      </c>
      <c r="G2151" s="140">
        <v>1.183260855244733</v>
      </c>
      <c r="H2151" s="140">
        <v>1.49351224354331</v>
      </c>
      <c r="I2151" s="140">
        <v>1.829170049425134</v>
      </c>
      <c r="J2151" s="140">
        <v>1.333024487610859</v>
      </c>
      <c r="K2151" s="140">
        <v>1.380169286215628</v>
      </c>
    </row>
    <row r="2152" spans="8:8" ht="14.4">
      <c r="A2152" s="53">
        <v>43410.0</v>
      </c>
      <c r="B2152" s="140">
        <v>0.7127454140647254</v>
      </c>
      <c r="C2152" s="140">
        <v>0.9746760640879786</v>
      </c>
      <c r="D2152" s="140">
        <v>0.8107395164545546</v>
      </c>
      <c r="E2152" s="140">
        <v>1.22697578664997</v>
      </c>
      <c r="F2152" s="140">
        <v>1.012913390788807</v>
      </c>
      <c r="G2152" s="140">
        <v>1.196490567355361</v>
      </c>
      <c r="H2152" s="140">
        <v>1.4834104842591</v>
      </c>
      <c r="I2152" s="140">
        <v>1.830518023128579</v>
      </c>
      <c r="J2152" s="140">
        <v>1.326010069258352</v>
      </c>
      <c r="K2152" s="140">
        <v>1.371057457315126</v>
      </c>
    </row>
    <row r="2153" spans="8:8" ht="14.4">
      <c r="A2153" s="53">
        <v>43411.0</v>
      </c>
      <c r="B2153" s="140">
        <v>0.7084056946849685</v>
      </c>
      <c r="C2153" s="140">
        <v>0.9704398192531484</v>
      </c>
      <c r="D2153" s="140">
        <v>0.8052140220576431</v>
      </c>
      <c r="E2153" s="140">
        <v>1.217048357086927</v>
      </c>
      <c r="F2153" s="140">
        <v>1.007659975278243</v>
      </c>
      <c r="G2153" s="140">
        <v>1.186697141775511</v>
      </c>
      <c r="H2153" s="140">
        <v>1.481488922620144</v>
      </c>
      <c r="I2153" s="140">
        <v>1.826653932946701</v>
      </c>
      <c r="J2153" s="140">
        <v>1.322107727951996</v>
      </c>
      <c r="K2153" s="140">
        <v>1.359493378259236</v>
      </c>
    </row>
    <row r="2154" spans="8:8" ht="14.4">
      <c r="A2154" s="53">
        <v>43412.0</v>
      </c>
      <c r="B2154" s="140">
        <v>0.7046303600384773</v>
      </c>
      <c r="C2154" s="140">
        <v>0.969827261042605</v>
      </c>
      <c r="D2154" s="140">
        <v>0.8014950147369225</v>
      </c>
      <c r="E2154" s="140">
        <v>1.200357438984501</v>
      </c>
      <c r="F2154" s="140">
        <v>1.003476130629217</v>
      </c>
      <c r="G2154" s="140">
        <v>1.185525971880544</v>
      </c>
      <c r="H2154" s="140">
        <v>1.480832836293141</v>
      </c>
      <c r="I2154" s="140">
        <v>1.825740217610144</v>
      </c>
      <c r="J2154" s="140">
        <v>1.307271469750798</v>
      </c>
      <c r="K2154" s="140">
        <v>1.360741864831587</v>
      </c>
    </row>
    <row r="2155" spans="8:8" ht="14.4">
      <c r="A2155" s="53">
        <v>43413.0</v>
      </c>
      <c r="B2155" s="140">
        <v>0.6983273810002486</v>
      </c>
      <c r="C2155" s="140">
        <v>0.9664925533471048</v>
      </c>
      <c r="D2155" s="140">
        <v>0.8020514646340686</v>
      </c>
      <c r="E2155" s="140">
        <v>1.203033234364193</v>
      </c>
      <c r="F2155" s="140">
        <v>0.993833973004855</v>
      </c>
      <c r="G2155" s="140">
        <v>1.178168405966592</v>
      </c>
      <c r="H2155" s="140">
        <v>1.470095534794462</v>
      </c>
      <c r="I2155" s="140">
        <v>1.811130858860978</v>
      </c>
      <c r="J2155" s="140">
        <v>1.307675184071675</v>
      </c>
      <c r="K2155" s="140">
        <v>1.329457742571879</v>
      </c>
    </row>
    <row r="2156" spans="8:8" ht="14.4">
      <c r="A2156" s="53">
        <v>43416.0</v>
      </c>
      <c r="B2156" s="140">
        <v>0.7104406330629454</v>
      </c>
      <c r="C2156" s="140">
        <v>0.9905863624224378</v>
      </c>
      <c r="D2156" s="140">
        <v>0.826974934860498</v>
      </c>
      <c r="E2156" s="140">
        <v>1.225625779226763</v>
      </c>
      <c r="F2156" s="140">
        <v>1.01712520952718</v>
      </c>
      <c r="G2156" s="140">
        <v>1.201072926857589</v>
      </c>
      <c r="H2156" s="140">
        <v>1.490189643859543</v>
      </c>
      <c r="I2156" s="140">
        <v>1.851327086295247</v>
      </c>
      <c r="J2156" s="140">
        <v>1.354388392971246</v>
      </c>
      <c r="K2156" s="140">
        <v>1.337485024070635</v>
      </c>
    </row>
    <row r="2157" spans="8:8" ht="14.4">
      <c r="A2157" s="53">
        <v>43417.0</v>
      </c>
      <c r="B2157" s="140">
        <v>0.7189072869674448</v>
      </c>
      <c r="C2157" s="140">
        <v>1.003075603615183</v>
      </c>
      <c r="D2157" s="140">
        <v>0.8401480825984678</v>
      </c>
      <c r="E2157" s="140">
        <v>1.240480328317368</v>
      </c>
      <c r="F2157" s="140">
        <v>1.031853154114142</v>
      </c>
      <c r="G2157" s="140">
        <v>1.21878700972768</v>
      </c>
      <c r="H2157" s="140">
        <v>1.523038215038408</v>
      </c>
      <c r="I2157" s="140">
        <v>1.879315528237877</v>
      </c>
      <c r="J2157" s="140">
        <v>1.375321362452606</v>
      </c>
      <c r="K2157" s="140">
        <v>1.349655563263609</v>
      </c>
    </row>
    <row r="2158" spans="8:8" ht="14.4">
      <c r="A2158" s="53">
        <v>43418.0</v>
      </c>
      <c r="B2158" s="140">
        <v>0.7149677133154522</v>
      </c>
      <c r="C2158" s="140">
        <v>0.9989769138817717</v>
      </c>
      <c r="D2158" s="140">
        <v>0.8396936102263095</v>
      </c>
      <c r="E2158" s="140">
        <v>1.230295758282122</v>
      </c>
      <c r="F2158" s="140">
        <v>1.031286234820817</v>
      </c>
      <c r="G2158" s="140">
        <v>1.227408684135401</v>
      </c>
      <c r="H2158" s="140">
        <v>1.507960103851554</v>
      </c>
      <c r="I2158" s="140">
        <v>1.871777797326831</v>
      </c>
      <c r="J2158" s="140">
        <v>1.370301146865489</v>
      </c>
      <c r="K2158" s="140">
        <v>1.331979151931683</v>
      </c>
    </row>
    <row r="2159" spans="8:8" ht="14.4">
      <c r="A2159" s="53">
        <v>43419.0</v>
      </c>
      <c r="B2159" s="140">
        <v>0.7214096787464124</v>
      </c>
      <c r="C2159" s="140">
        <v>1.010824324735077</v>
      </c>
      <c r="D2159" s="140">
        <v>0.8501190565819292</v>
      </c>
      <c r="E2159" s="140">
        <v>1.260654485907791</v>
      </c>
      <c r="F2159" s="140">
        <v>1.044681764137279</v>
      </c>
      <c r="G2159" s="140">
        <v>1.244283873854159</v>
      </c>
      <c r="H2159" s="140">
        <v>1.521908907439422</v>
      </c>
      <c r="I2159" s="140">
        <v>1.889134770348783</v>
      </c>
      <c r="J2159" s="140">
        <v>1.401007465629368</v>
      </c>
      <c r="K2159" s="140">
        <v>1.353009603123184</v>
      </c>
    </row>
    <row r="2160" spans="8:8" ht="14.4">
      <c r="A2160" s="53">
        <v>43420.0</v>
      </c>
      <c r="B2160" s="140">
        <v>0.7230602807071825</v>
      </c>
      <c r="C2160" s="140">
        <v>1.016835360989252</v>
      </c>
      <c r="D2160" s="140">
        <v>0.8554551494398064</v>
      </c>
      <c r="E2160" s="140">
        <v>1.264476006997532</v>
      </c>
      <c r="F2160" s="140">
        <v>1.050103087295744</v>
      </c>
      <c r="G2160" s="140">
        <v>1.268238121985904</v>
      </c>
      <c r="H2160" s="140">
        <v>1.534273816852265</v>
      </c>
      <c r="I2160" s="140">
        <v>1.879659988409903</v>
      </c>
      <c r="J2160" s="140">
        <v>1.421228358637738</v>
      </c>
      <c r="K2160" s="140">
        <v>1.361362606614966</v>
      </c>
    </row>
    <row r="2161" spans="8:8" ht="14.4">
      <c r="A2161" s="53">
        <v>43423.0</v>
      </c>
      <c r="B2161" s="140">
        <v>0.7256910537920752</v>
      </c>
      <c r="C2161" s="140">
        <v>1.021920363129161</v>
      </c>
      <c r="D2161" s="140">
        <v>0.8581269231586198</v>
      </c>
      <c r="E2161" s="140">
        <v>1.268857662469954</v>
      </c>
      <c r="F2161" s="140">
        <v>1.061468681866732</v>
      </c>
      <c r="G2161" s="140">
        <v>1.30607236443171</v>
      </c>
      <c r="H2161" s="140">
        <v>1.543424182909874</v>
      </c>
      <c r="I2161" s="140">
        <v>1.886145340921814</v>
      </c>
      <c r="J2161" s="140">
        <v>1.414972022326218</v>
      </c>
      <c r="K2161" s="140">
        <v>1.384043497369966</v>
      </c>
    </row>
    <row r="2162" spans="8:8" ht="14.4">
      <c r="A2162" s="53">
        <v>43424.0</v>
      </c>
      <c r="B2162" s="140">
        <v>0.7106182315060351</v>
      </c>
      <c r="C2162" s="140">
        <v>1.000852239767698</v>
      </c>
      <c r="D2162" s="140">
        <v>0.8326735209947612</v>
      </c>
      <c r="E2162" s="140">
        <v>1.261357000824556</v>
      </c>
      <c r="F2162" s="140">
        <v>1.0344573663057</v>
      </c>
      <c r="G2162" s="140">
        <v>1.271366954064459</v>
      </c>
      <c r="H2162" s="140">
        <v>1.506603004545094</v>
      </c>
      <c r="I2162" s="140">
        <v>1.847387925840101</v>
      </c>
      <c r="J2162" s="140">
        <v>1.36847087120254</v>
      </c>
      <c r="K2162" s="140">
        <v>1.350122958243748</v>
      </c>
    </row>
    <row r="2163" spans="8:8" ht="14.4">
      <c r="A2163" s="53">
        <v>43425.0</v>
      </c>
      <c r="B2163" s="140">
        <v>0.7093286634949127</v>
      </c>
      <c r="C2163" s="140">
        <v>1.006080455190912</v>
      </c>
      <c r="D2163" s="140">
        <v>0.8421287337237628</v>
      </c>
      <c r="E2163" s="140">
        <v>1.259217754435353</v>
      </c>
      <c r="F2163" s="140">
        <v>1.040312312187433</v>
      </c>
      <c r="G2163" s="140">
        <v>1.284486343926094</v>
      </c>
      <c r="H2163" s="140">
        <v>1.516228202385515</v>
      </c>
      <c r="I2163" s="140">
        <v>1.875468467152672</v>
      </c>
      <c r="J2163" s="140">
        <v>1.372025461194076</v>
      </c>
      <c r="K2163" s="140">
        <v>1.351396033580207</v>
      </c>
    </row>
    <row r="2164" spans="8:8" ht="14.4">
      <c r="A2164" s="53">
        <v>43426.0</v>
      </c>
      <c r="B2164" s="140">
        <v>0.706696684000024</v>
      </c>
      <c r="C2164" s="140">
        <v>1.010647198024091</v>
      </c>
      <c r="D2164" s="140">
        <v>0.8421966995625324</v>
      </c>
      <c r="E2164" s="140">
        <v>1.257743389061176</v>
      </c>
      <c r="F2164" s="140">
        <v>1.037916686705795</v>
      </c>
      <c r="G2164" s="140">
        <v>1.276870123822591</v>
      </c>
      <c r="H2164" s="140">
        <v>1.515952168654737</v>
      </c>
      <c r="I2164" s="140">
        <v>1.884863495206881</v>
      </c>
      <c r="J2164" s="140">
        <v>1.373213564556935</v>
      </c>
      <c r="K2164" s="140">
        <v>1.342440458866367</v>
      </c>
    </row>
    <row r="2165" spans="8:8" ht="14.4">
      <c r="A2165" s="53">
        <v>43427.0</v>
      </c>
      <c r="B2165" s="140">
        <v>0.6790202983045234</v>
      </c>
      <c r="C2165" s="140">
        <v>0.9735233489766146</v>
      </c>
      <c r="D2165" s="140">
        <v>0.8106442180977254</v>
      </c>
      <c r="E2165" s="140">
        <v>1.208065496447172</v>
      </c>
      <c r="F2165" s="140">
        <v>1.005104124614476</v>
      </c>
      <c r="G2165" s="140">
        <v>1.22894813608556</v>
      </c>
      <c r="H2165" s="140">
        <v>1.474627406464017</v>
      </c>
      <c r="I2165" s="140">
        <v>1.834119639544551</v>
      </c>
      <c r="J2165" s="140">
        <v>1.315571495365697</v>
      </c>
      <c r="K2165" s="140">
        <v>1.318729437849179</v>
      </c>
    </row>
    <row r="2166" spans="8:8" ht="14.4">
      <c r="A2166" s="53">
        <v>43430.0</v>
      </c>
      <c r="B2166" s="140">
        <v>0.6718155588943079</v>
      </c>
      <c r="C2166" s="140">
        <v>0.9706817358046702</v>
      </c>
      <c r="D2166" s="140">
        <v>0.8123191870188925</v>
      </c>
      <c r="E2166" s="140">
        <v>1.210333774849962</v>
      </c>
      <c r="F2166" s="140">
        <v>1.006029157611449</v>
      </c>
      <c r="G2166" s="140">
        <v>1.232013308343206</v>
      </c>
      <c r="H2166" s="140">
        <v>1.469956832477417</v>
      </c>
      <c r="I2166" s="140">
        <v>1.824396778061308</v>
      </c>
      <c r="J2166" s="140">
        <v>1.314809177405941</v>
      </c>
      <c r="K2166" s="140">
        <v>1.322315862137287</v>
      </c>
    </row>
    <row r="2167" spans="8:8" ht="14.4">
      <c r="A2167" s="53">
        <v>43431.0</v>
      </c>
      <c r="B2167" s="140">
        <v>0.6748416457967358</v>
      </c>
      <c r="C2167" s="140">
        <v>0.9779384378357602</v>
      </c>
      <c r="D2167" s="140">
        <v>0.8176620096455067</v>
      </c>
      <c r="E2167" s="140">
        <v>1.225180797204144</v>
      </c>
      <c r="F2167" s="140">
        <v>1.005318069153497</v>
      </c>
      <c r="G2167" s="140">
        <v>1.226541197542105</v>
      </c>
      <c r="H2167" s="140">
        <v>1.468509008535511</v>
      </c>
      <c r="I2167" s="140">
        <v>1.830411292783878</v>
      </c>
      <c r="J2167" s="140">
        <v>1.328380448568411</v>
      </c>
      <c r="K2167" s="140">
        <v>1.318529960003033</v>
      </c>
    </row>
    <row r="2168" spans="8:8" ht="14.4">
      <c r="A2168" s="53">
        <v>43432.0</v>
      </c>
      <c r="B2168" s="140">
        <v>0.6809884774708022</v>
      </c>
      <c r="C2168" s="140">
        <v>0.9859778141269975</v>
      </c>
      <c r="D2168" s="140">
        <v>0.8365470408430093</v>
      </c>
      <c r="E2168" s="140">
        <v>1.237885556948559</v>
      </c>
      <c r="F2168" s="140">
        <v>1.013459529405353</v>
      </c>
      <c r="G2168" s="140">
        <v>1.246034142933781</v>
      </c>
      <c r="H2168" s="140">
        <v>1.489806876551395</v>
      </c>
      <c r="I2168" s="140">
        <v>1.846290403803317</v>
      </c>
      <c r="J2168" s="140">
        <v>1.353348790886746</v>
      </c>
      <c r="K2168" s="140">
        <v>1.334139624225294</v>
      </c>
    </row>
    <row r="2169" spans="8:8" ht="14.4">
      <c r="A2169" s="53">
        <v>43433.0</v>
      </c>
      <c r="B2169" s="140">
        <v>0.6704106244793233</v>
      </c>
      <c r="C2169" s="140">
        <v>0.9687503444892434</v>
      </c>
      <c r="D2169" s="140">
        <v>0.8207172839858768</v>
      </c>
      <c r="E2169" s="140">
        <v>1.216320962381252</v>
      </c>
      <c r="F2169" s="140">
        <v>0.9970592583817861</v>
      </c>
      <c r="G2169" s="140">
        <v>1.215513759577708</v>
      </c>
      <c r="H2169" s="140">
        <v>1.470260237779606</v>
      </c>
      <c r="I2169" s="140">
        <v>1.823264575498219</v>
      </c>
      <c r="J2169" s="140">
        <v>1.311227009281448</v>
      </c>
      <c r="K2169" s="140">
        <v>1.317311886385279</v>
      </c>
    </row>
    <row r="2170" spans="8:8" ht="14.4">
      <c r="A2170" s="53">
        <v>43434.0</v>
      </c>
      <c r="B2170" s="140">
        <v>0.6775305369102432</v>
      </c>
      <c r="C2170" s="140">
        <v>0.9749053790031628</v>
      </c>
      <c r="D2170" s="140">
        <v>0.8273710633353657</v>
      </c>
      <c r="E2170" s="140">
        <v>1.226317218765888</v>
      </c>
      <c r="F2170" s="140">
        <v>1.004499115842918</v>
      </c>
      <c r="G2170" s="140">
        <v>1.221341801542455</v>
      </c>
      <c r="H2170" s="140">
        <v>1.484649906277705</v>
      </c>
      <c r="I2170" s="140">
        <v>1.841344219998556</v>
      </c>
      <c r="J2170" s="140">
        <v>1.322287471348229</v>
      </c>
      <c r="K2170" s="140">
        <v>1.330719801907702</v>
      </c>
    </row>
    <row r="2171" spans="8:8" ht="14.4">
      <c r="A2171" s="53">
        <v>43437.0</v>
      </c>
      <c r="B2171" s="140">
        <v>0.6968453714383703</v>
      </c>
      <c r="C2171" s="140">
        <v>1.005544848886227</v>
      </c>
      <c r="D2171" s="140">
        <v>0.8491169850518722</v>
      </c>
      <c r="E2171" s="140">
        <v>1.257740986856799</v>
      </c>
      <c r="F2171" s="140">
        <v>1.029718771736416</v>
      </c>
      <c r="G2171" s="140">
        <v>1.240278830251816</v>
      </c>
      <c r="H2171" s="140">
        <v>1.540290514563668</v>
      </c>
      <c r="I2171" s="140">
        <v>1.898522201619011</v>
      </c>
      <c r="J2171" s="140">
        <v>1.373892195415844</v>
      </c>
      <c r="K2171" s="140">
        <v>1.36044069724012</v>
      </c>
    </row>
    <row r="2172" spans="8:8" ht="14.4">
      <c r="A2172" s="53">
        <v>43438.0</v>
      </c>
      <c r="B2172" s="140">
        <v>0.7028850984515104</v>
      </c>
      <c r="C2172" s="140">
        <v>1.011706527952771</v>
      </c>
      <c r="D2172" s="140">
        <v>0.8516898985269403</v>
      </c>
      <c r="E2172" s="140">
        <v>1.252761849441995</v>
      </c>
      <c r="F2172" s="140">
        <v>1.039090505254829</v>
      </c>
      <c r="G2172" s="140">
        <v>1.231101417505091</v>
      </c>
      <c r="H2172" s="140">
        <v>1.545704236455366</v>
      </c>
      <c r="I2172" s="140">
        <v>1.918960315734602</v>
      </c>
      <c r="J2172" s="140">
        <v>1.376158173293258</v>
      </c>
      <c r="K2172" s="140">
        <v>1.365520883793007</v>
      </c>
    </row>
    <row r="2173" spans="8:8" ht="14.4">
      <c r="A2173" s="53">
        <v>43439.0</v>
      </c>
      <c r="B2173" s="140">
        <v>0.6998147718942948</v>
      </c>
      <c r="C2173" s="140">
        <v>1.004890931237685</v>
      </c>
      <c r="D2173" s="140">
        <v>0.8502404754483204</v>
      </c>
      <c r="E2173" s="140">
        <v>1.240160108385619</v>
      </c>
      <c r="F2173" s="140">
        <v>1.029792537915875</v>
      </c>
      <c r="G2173" s="140">
        <v>1.228569501935737</v>
      </c>
      <c r="H2173" s="140">
        <v>1.542945410059355</v>
      </c>
      <c r="I2173" s="140">
        <v>1.929060293872735</v>
      </c>
      <c r="J2173" s="140">
        <v>1.363443983891396</v>
      </c>
      <c r="K2173" s="140">
        <v>1.352474553423345</v>
      </c>
    </row>
    <row r="2174" spans="8:8" ht="14.4">
      <c r="A2174" s="53">
        <v>43440.0</v>
      </c>
      <c r="B2174" s="140">
        <v>0.6895498830935562</v>
      </c>
      <c r="C2174" s="140">
        <v>0.987802694957707</v>
      </c>
      <c r="D2174" s="140">
        <v>0.8418592266265508</v>
      </c>
      <c r="E2174" s="140">
        <v>1.229535671825488</v>
      </c>
      <c r="F2174" s="140">
        <v>1.012905379679722</v>
      </c>
      <c r="G2174" s="140">
        <v>1.21332387276934</v>
      </c>
      <c r="H2174" s="140">
        <v>1.509936623557539</v>
      </c>
      <c r="I2174" s="140">
        <v>1.858050265049664</v>
      </c>
      <c r="J2174" s="140">
        <v>1.326683549335552</v>
      </c>
      <c r="K2174" s="140">
        <v>1.330141632087426</v>
      </c>
    </row>
    <row r="2175" spans="8:8" ht="14.4">
      <c r="A2175" s="53">
        <v>43441.0</v>
      </c>
      <c r="B2175" s="140">
        <v>0.6916765082375819</v>
      </c>
      <c r="C2175" s="140">
        <v>0.9928706616114629</v>
      </c>
      <c r="D2175" s="140">
        <v>0.8453361978776833</v>
      </c>
      <c r="E2175" s="140">
        <v>1.228816395302831</v>
      </c>
      <c r="F2175" s="140">
        <v>1.021830015362257</v>
      </c>
      <c r="G2175" s="140">
        <v>1.219069413146387</v>
      </c>
      <c r="H2175" s="140">
        <v>1.508720309203263</v>
      </c>
      <c r="I2175" s="140">
        <v>1.79688440009745</v>
      </c>
      <c r="J2175" s="140">
        <v>1.333006088742399</v>
      </c>
      <c r="K2175" s="140">
        <v>1.32970175708611</v>
      </c>
    </row>
    <row r="2176" spans="8:8" ht="14.4">
      <c r="A2176" s="53">
        <v>43444.0</v>
      </c>
      <c r="B2176" s="140">
        <v>0.686045973260145</v>
      </c>
      <c r="C2176" s="140">
        <v>0.9807237735871485</v>
      </c>
      <c r="D2176" s="140">
        <v>0.8356759791419394</v>
      </c>
      <c r="E2176" s="140">
        <v>1.207070716276584</v>
      </c>
      <c r="F2176" s="140">
        <v>1.01121617229938</v>
      </c>
      <c r="G2176" s="140">
        <v>1.201320782157617</v>
      </c>
      <c r="H2176" s="140">
        <v>1.487826573675459</v>
      </c>
      <c r="I2176" s="140">
        <v>1.765889215848437</v>
      </c>
      <c r="J2176" s="140">
        <v>1.324329435645147</v>
      </c>
      <c r="K2176" s="140">
        <v>1.314548789869897</v>
      </c>
    </row>
    <row r="2177" spans="8:8" ht="14.4">
      <c r="A2177" s="53">
        <v>43445.0</v>
      </c>
      <c r="B2177" s="140">
        <v>0.6891201417189753</v>
      </c>
      <c r="C2177" s="140">
        <v>0.9873715668791032</v>
      </c>
      <c r="D2177" s="140">
        <v>0.8421157063766145</v>
      </c>
      <c r="E2177" s="140">
        <v>1.213653649548982</v>
      </c>
      <c r="F2177" s="140">
        <v>1.013791322396957</v>
      </c>
      <c r="G2177" s="140">
        <v>1.224279619089928</v>
      </c>
      <c r="H2177" s="140">
        <v>1.497943982600529</v>
      </c>
      <c r="I2177" s="140">
        <v>1.780932384766183</v>
      </c>
      <c r="J2177" s="140">
        <v>1.339403625510684</v>
      </c>
      <c r="K2177" s="140">
        <v>1.316832484644328</v>
      </c>
    </row>
    <row r="2178" spans="8:8" ht="14.4">
      <c r="A2178" s="53">
        <v>43446.0</v>
      </c>
      <c r="B2178" s="140">
        <v>0.6903981222835958</v>
      </c>
      <c r="C2178" s="140">
        <v>0.9954163358833822</v>
      </c>
      <c r="D2178" s="140">
        <v>0.844001690578786</v>
      </c>
      <c r="E2178" s="140">
        <v>1.213630140203836</v>
      </c>
      <c r="F2178" s="140">
        <v>1.017067976501925</v>
      </c>
      <c r="G2178" s="140">
        <v>1.233936049766694</v>
      </c>
      <c r="H2178" s="140">
        <v>1.506238226216783</v>
      </c>
      <c r="I2178" s="140">
        <v>1.767357765451411</v>
      </c>
      <c r="J2178" s="140">
        <v>1.331476860810535</v>
      </c>
      <c r="K2178" s="140">
        <v>1.320242189889816</v>
      </c>
    </row>
    <row r="2179" spans="8:8" ht="14.4">
      <c r="A2179" s="53">
        <v>43447.0</v>
      </c>
      <c r="B2179" s="140">
        <v>0.6958376594591379</v>
      </c>
      <c r="C2179" s="140">
        <v>1.007514729017309</v>
      </c>
      <c r="D2179" s="140">
        <v>0.8530311217064744</v>
      </c>
      <c r="E2179" s="140">
        <v>1.226477757276953</v>
      </c>
      <c r="F2179" s="140">
        <v>1.035124869139457</v>
      </c>
      <c r="G2179" s="140">
        <v>1.255484852920339</v>
      </c>
      <c r="H2179" s="140">
        <v>1.532565346098523</v>
      </c>
      <c r="I2179" s="140">
        <v>1.787261364411608</v>
      </c>
      <c r="J2179" s="140">
        <v>1.346563411141147</v>
      </c>
      <c r="K2179" s="140">
        <v>1.332124421032226</v>
      </c>
    </row>
    <row r="2180" spans="8:8" ht="14.4">
      <c r="A2180" s="53">
        <v>43448.0</v>
      </c>
      <c r="B2180" s="140">
        <v>0.6811404291509366</v>
      </c>
      <c r="C2180" s="140">
        <v>0.9874633453249322</v>
      </c>
      <c r="D2180" s="140">
        <v>0.8350377025565108</v>
      </c>
      <c r="E2180" s="140">
        <v>1.200130521842928</v>
      </c>
      <c r="F2180" s="140">
        <v>1.019070736367568</v>
      </c>
      <c r="G2180" s="140">
        <v>1.226327049798801</v>
      </c>
      <c r="H2180" s="140">
        <v>1.505749980176244</v>
      </c>
      <c r="I2180" s="140">
        <v>1.740597440781869</v>
      </c>
      <c r="J2180" s="140">
        <v>1.308856801395984</v>
      </c>
      <c r="K2180" s="140">
        <v>1.309935153459673</v>
      </c>
    </row>
    <row r="2181" spans="8:8" ht="14.4">
      <c r="A2181" s="53">
        <v>43451.0</v>
      </c>
      <c r="B2181" s="140">
        <v>0.6820467040682143</v>
      </c>
      <c r="C2181" s="140">
        <v>0.9874849505299295</v>
      </c>
      <c r="D2181" s="140">
        <v>0.8311297236429258</v>
      </c>
      <c r="E2181" s="140">
        <v>1.205260167442151</v>
      </c>
      <c r="F2181" s="140">
        <v>1.023009666410233</v>
      </c>
      <c r="G2181" s="140">
        <v>1.232787729492492</v>
      </c>
      <c r="H2181" s="140">
        <v>1.499445813703161</v>
      </c>
      <c r="I2181" s="140">
        <v>1.714814747235125</v>
      </c>
      <c r="J2181" s="140">
        <v>1.30191606357942</v>
      </c>
      <c r="K2181" s="140">
        <v>1.313287632946188</v>
      </c>
    </row>
    <row r="2182" spans="8:8" ht="14.4">
      <c r="A2182" s="53">
        <v>43452.0</v>
      </c>
      <c r="B2182" s="140">
        <v>0.6782146239716119</v>
      </c>
      <c r="C2182" s="140">
        <v>0.981131864151161</v>
      </c>
      <c r="D2182" s="140">
        <v>0.8304311349245066</v>
      </c>
      <c r="E2182" s="140">
        <v>1.19796547733759</v>
      </c>
      <c r="F2182" s="140">
        <v>1.01412704713895</v>
      </c>
      <c r="G2182" s="140">
        <v>1.206194264281388</v>
      </c>
      <c r="H2182" s="140">
        <v>1.489720503368381</v>
      </c>
      <c r="I2182" s="140">
        <v>1.703422681372273</v>
      </c>
      <c r="J2182" s="140">
        <v>1.293478927413406</v>
      </c>
      <c r="K2182" s="140">
        <v>1.298194169649647</v>
      </c>
    </row>
    <row r="2183" spans="8:8" ht="14.4">
      <c r="A2183" s="53">
        <v>43453.0</v>
      </c>
      <c r="B2183" s="140">
        <v>0.6687547850826813</v>
      </c>
      <c r="C2183" s="140">
        <v>0.9716113642742306</v>
      </c>
      <c r="D2183" s="140">
        <v>0.8165599836034139</v>
      </c>
      <c r="E2183" s="140">
        <v>1.182704886512034</v>
      </c>
      <c r="F2183" s="140">
        <v>1.006170045609432</v>
      </c>
      <c r="G2183" s="140">
        <v>1.203187715424037</v>
      </c>
      <c r="H2183" s="140">
        <v>1.469177055758326</v>
      </c>
      <c r="I2183" s="140">
        <v>1.658662979251295</v>
      </c>
      <c r="J2183" s="140">
        <v>1.276301435667927</v>
      </c>
      <c r="K2183" s="140">
        <v>1.284270247537939</v>
      </c>
    </row>
    <row r="2184" spans="8:8" ht="14.4">
      <c r="A2184" s="53">
        <v>43454.0</v>
      </c>
      <c r="B2184" s="140">
        <v>0.6688517556817974</v>
      </c>
      <c r="C2184" s="140">
        <v>0.970486101132756</v>
      </c>
      <c r="D2184" s="140">
        <v>0.8213617123357595</v>
      </c>
      <c r="E2184" s="140">
        <v>1.178655135004539</v>
      </c>
      <c r="F2184" s="140">
        <v>1.001464574511895</v>
      </c>
      <c r="G2184" s="140">
        <v>1.203095998571649</v>
      </c>
      <c r="H2184" s="140">
        <v>1.471080145687123</v>
      </c>
      <c r="I2184" s="140">
        <v>1.648185476798818</v>
      </c>
      <c r="J2184" s="140">
        <v>1.285652066396503</v>
      </c>
      <c r="K2184" s="140">
        <v>1.269237146742981</v>
      </c>
    </row>
    <row r="2185" spans="8:8" ht="14.4">
      <c r="A2185" s="53">
        <v>43455.0</v>
      </c>
      <c r="B2185" s="140">
        <v>0.6632155839834581</v>
      </c>
      <c r="C2185" s="140">
        <v>0.9644834927339646</v>
      </c>
      <c r="D2185" s="140">
        <v>0.8163972260896418</v>
      </c>
      <c r="E2185" s="140">
        <v>1.162268694884848</v>
      </c>
      <c r="F2185" s="140">
        <v>0.9927180022718509</v>
      </c>
      <c r="G2185" s="140">
        <v>1.178189975452011</v>
      </c>
      <c r="H2185" s="140">
        <v>1.45681106665821</v>
      </c>
      <c r="I2185" s="140">
        <v>1.620455778397883</v>
      </c>
      <c r="J2185" s="140">
        <v>1.281804497390658</v>
      </c>
      <c r="K2185" s="140">
        <v>1.252203807244153</v>
      </c>
    </row>
    <row r="2186" spans="8:8" ht="14.4">
      <c r="A2186" s="53">
        <v>43458.0</v>
      </c>
      <c r="B2186" s="140">
        <v>0.6663600464456474</v>
      </c>
      <c r="C2186" s="140">
        <v>0.9733034724507547</v>
      </c>
      <c r="D2186" s="140">
        <v>0.8237708673554085</v>
      </c>
      <c r="E2186" s="140">
        <v>1.175740018697425</v>
      </c>
      <c r="F2186" s="140">
        <v>0.9943340630691635</v>
      </c>
      <c r="G2186" s="140">
        <v>1.175660930761326</v>
      </c>
      <c r="H2186" s="140">
        <v>1.468582127231751</v>
      </c>
      <c r="I2186" s="140">
        <v>1.653176139007926</v>
      </c>
      <c r="J2186" s="140">
        <v>1.298489267996322</v>
      </c>
      <c r="K2186" s="140">
        <v>1.247783078398387</v>
      </c>
    </row>
    <row r="2187" spans="8:8" ht="14.4">
      <c r="A2187" s="53">
        <v>43459.0</v>
      </c>
      <c r="B2187" s="140">
        <v>0.6546771800829656</v>
      </c>
      <c r="C2187" s="140">
        <v>0.9609319903922818</v>
      </c>
      <c r="D2187" s="140">
        <v>0.8154788479923162</v>
      </c>
      <c r="E2187" s="140">
        <v>1.168187089199744</v>
      </c>
      <c r="F2187" s="140">
        <v>0.9819351165849419</v>
      </c>
      <c r="G2187" s="140">
        <v>1.166946156959647</v>
      </c>
      <c r="H2187" s="140">
        <v>1.459117033726719</v>
      </c>
      <c r="I2187" s="140">
        <v>1.649988484617492</v>
      </c>
      <c r="J2187" s="140">
        <v>1.292822083655244</v>
      </c>
      <c r="K2187" s="140">
        <v>1.23761316164374</v>
      </c>
    </row>
    <row r="2188" spans="8:8" ht="14.4">
      <c r="A2188" s="53">
        <v>43460.0</v>
      </c>
      <c r="B2188" s="140">
        <v>0.6514356207714498</v>
      </c>
      <c r="C2188" s="140">
        <v>0.9597403505609821</v>
      </c>
      <c r="D2188" s="140">
        <v>0.8223579696922444</v>
      </c>
      <c r="E2188" s="140">
        <v>1.160578683759259</v>
      </c>
      <c r="F2188" s="140">
        <v>0.9807856815320842</v>
      </c>
      <c r="G2188" s="140">
        <v>1.165765135658634</v>
      </c>
      <c r="H2188" s="140">
        <v>1.453453927032723</v>
      </c>
      <c r="I2188" s="140">
        <v>1.642499983635298</v>
      </c>
      <c r="J2188" s="140">
        <v>1.284698628303899</v>
      </c>
      <c r="K2188" s="140">
        <v>1.230109875829384</v>
      </c>
    </row>
    <row r="2189" spans="8:8" ht="14.4">
      <c r="A2189" s="53">
        <v>43461.0</v>
      </c>
      <c r="B2189" s="140">
        <v>0.6436414638828876</v>
      </c>
      <c r="C2189" s="140">
        <v>0.95032785342071</v>
      </c>
      <c r="D2189" s="140">
        <v>0.8111884006560829</v>
      </c>
      <c r="E2189" s="140">
        <v>1.150383723529328</v>
      </c>
      <c r="F2189" s="140">
        <v>0.9721861042617012</v>
      </c>
      <c r="G2189" s="140">
        <v>1.154056676229195</v>
      </c>
      <c r="H2189" s="140">
        <v>1.443250508070649</v>
      </c>
      <c r="I2189" s="140">
        <v>1.623665643573115</v>
      </c>
      <c r="J2189" s="140">
        <v>1.265068907171671</v>
      </c>
      <c r="K2189" s="140">
        <v>1.229303044304171</v>
      </c>
    </row>
    <row r="2190" spans="8:8" ht="14.4">
      <c r="A2190" s="53">
        <v>43462.0</v>
      </c>
      <c r="B2190" s="140">
        <v>0.6444913388996124</v>
      </c>
      <c r="C2190" s="140">
        <v>0.9515243373811446</v>
      </c>
      <c r="D2190" s="140">
        <v>0.8106185309740781</v>
      </c>
      <c r="E2190" s="140">
        <v>1.156440478967726</v>
      </c>
      <c r="F2190" s="140">
        <v>0.9776176889747842</v>
      </c>
      <c r="G2190" s="140">
        <v>1.163224069651288</v>
      </c>
      <c r="H2190" s="140">
        <v>1.458481807844408</v>
      </c>
      <c r="I2190" s="140">
        <v>1.631759350558555</v>
      </c>
      <c r="J2190" s="140">
        <v>1.260465057637301</v>
      </c>
      <c r="K2190" s="140">
        <v>1.240556978072271</v>
      </c>
    </row>
    <row r="2191" spans="8:8" ht="14.4">
      <c r="A2191" s="53">
        <v>43467.0</v>
      </c>
      <c r="B2191" s="140">
        <v>0.6374030792006163</v>
      </c>
      <c r="C2191" s="140">
        <v>0.9421834024802841</v>
      </c>
      <c r="D2191" s="140">
        <v>0.8056478481813062</v>
      </c>
      <c r="E2191" s="140">
        <v>1.167679969532189</v>
      </c>
      <c r="F2191" s="140">
        <v>0.9702272427823238</v>
      </c>
      <c r="G2191" s="140">
        <v>1.153392733905644</v>
      </c>
      <c r="H2191" s="140">
        <v>1.449238041413972</v>
      </c>
      <c r="I2191" s="140">
        <v>1.585175612201262</v>
      </c>
      <c r="J2191" s="140">
        <v>1.259809330368288</v>
      </c>
      <c r="K2191" s="140">
        <v>1.223850932707069</v>
      </c>
    </row>
    <row r="2192" spans="8:8" ht="14.4">
      <c r="A2192" s="53">
        <v>43468.0</v>
      </c>
      <c r="B2192" s="140">
        <v>0.6369369274406327</v>
      </c>
      <c r="C2192" s="140">
        <v>0.9362848482199028</v>
      </c>
      <c r="D2192" s="140">
        <v>0.8034841161801117</v>
      </c>
      <c r="E2192" s="140">
        <v>1.199577247623338</v>
      </c>
      <c r="F2192" s="140">
        <v>0.9658226434314906</v>
      </c>
      <c r="G2192" s="140">
        <v>1.151266058654618</v>
      </c>
      <c r="H2192" s="140">
        <v>1.434604462273419</v>
      </c>
      <c r="I2192" s="140">
        <v>1.554653154457605</v>
      </c>
      <c r="J2192" s="140">
        <v>1.243406940152833</v>
      </c>
      <c r="K2192" s="140">
        <v>1.238937740586177</v>
      </c>
    </row>
    <row r="2193" spans="8:8" ht="14.4">
      <c r="A2193" s="53">
        <v>43469.0</v>
      </c>
      <c r="B2193" s="140">
        <v>0.6497494158317833</v>
      </c>
      <c r="C2193" s="140">
        <v>0.9550609773519863</v>
      </c>
      <c r="D2193" s="140">
        <v>0.8292909972262472</v>
      </c>
      <c r="E2193" s="140">
        <v>1.228781933026688</v>
      </c>
      <c r="F2193" s="140">
        <v>0.9831315090757797</v>
      </c>
      <c r="G2193" s="140">
        <v>1.181149718561986</v>
      </c>
      <c r="H2193" s="140">
        <v>1.463003623804506</v>
      </c>
      <c r="I2193" s="140">
        <v>1.596884963048969</v>
      </c>
      <c r="J2193" s="140">
        <v>1.278371719084766</v>
      </c>
      <c r="K2193" s="140">
        <v>1.280420789876189</v>
      </c>
    </row>
    <row r="2194" spans="8:8" ht="14.4">
      <c r="A2194" s="53">
        <v>43472.0</v>
      </c>
      <c r="B2194" s="140">
        <v>0.6592271887713156</v>
      </c>
      <c r="C2194" s="140">
        <v>0.9739628556998665</v>
      </c>
      <c r="D2194" s="140">
        <v>0.8567972669360092</v>
      </c>
      <c r="E2194" s="140">
        <v>1.27668009472105</v>
      </c>
      <c r="F2194" s="140">
        <v>0.9954537489569559</v>
      </c>
      <c r="G2194" s="140">
        <v>1.190848534998755</v>
      </c>
      <c r="H2194" s="140">
        <v>1.47978071453761</v>
      </c>
      <c r="I2194" s="140">
        <v>1.60753760669523</v>
      </c>
      <c r="J2194" s="140">
        <v>1.312652923120228</v>
      </c>
      <c r="K2194" s="140">
        <v>1.277090454376789</v>
      </c>
    </row>
    <row r="2195" spans="8:8" ht="14.4">
      <c r="A2195" s="53">
        <v>43473.0</v>
      </c>
      <c r="B2195" s="140">
        <v>0.657224377445453</v>
      </c>
      <c r="C2195" s="140">
        <v>0.9741165657945431</v>
      </c>
      <c r="D2195" s="140">
        <v>0.8549468821221711</v>
      </c>
      <c r="E2195" s="140">
        <v>1.256015558543344</v>
      </c>
      <c r="F2195" s="140">
        <v>0.9972826476785207</v>
      </c>
      <c r="G2195" s="140">
        <v>1.184408634845886</v>
      </c>
      <c r="H2195" s="140">
        <v>1.477544815944909</v>
      </c>
      <c r="I2195" s="140">
        <v>1.606688375182144</v>
      </c>
      <c r="J2195" s="140">
        <v>1.3114520871658</v>
      </c>
      <c r="K2195" s="140">
        <v>1.272305404197896</v>
      </c>
    </row>
    <row r="2196" spans="8:8" ht="14.4">
      <c r="A2196" s="53">
        <v>43474.0</v>
      </c>
      <c r="B2196" s="140">
        <v>0.660741635598709</v>
      </c>
      <c r="C2196" s="140">
        <v>0.9807845403464864</v>
      </c>
      <c r="D2196" s="140">
        <v>0.8574570944419231</v>
      </c>
      <c r="E2196" s="140">
        <v>1.243785004360694</v>
      </c>
      <c r="F2196" s="140">
        <v>0.996656734549167</v>
      </c>
      <c r="G2196" s="140">
        <v>1.191826393077695</v>
      </c>
      <c r="H2196" s="140">
        <v>1.499437058711111</v>
      </c>
      <c r="I2196" s="140">
        <v>1.620842089133433</v>
      </c>
      <c r="J2196" s="140">
        <v>1.316773476317614</v>
      </c>
      <c r="K2196" s="140">
        <v>1.282913025000332</v>
      </c>
    </row>
    <row r="2197" spans="8:8" ht="14.4">
      <c r="A2197" s="53">
        <v>43475.0</v>
      </c>
      <c r="B2197" s="140">
        <v>0.6597286768010179</v>
      </c>
      <c r="C2197" s="140">
        <v>0.9759807476149743</v>
      </c>
      <c r="D2197" s="140">
        <v>0.8761402805994203</v>
      </c>
      <c r="E2197" s="140">
        <v>1.242185438638401</v>
      </c>
      <c r="F2197" s="140">
        <v>0.9928979735507206</v>
      </c>
      <c r="G2197" s="140">
        <v>1.182124928983904</v>
      </c>
      <c r="H2197" s="140">
        <v>1.497399518477663</v>
      </c>
      <c r="I2197" s="140">
        <v>1.611944625670514</v>
      </c>
      <c r="J2197" s="140">
        <v>1.317544514731667</v>
      </c>
      <c r="K2197" s="140">
        <v>1.27799546973668</v>
      </c>
    </row>
    <row r="2198" spans="8:8" ht="14.4">
      <c r="A2198" s="53">
        <v>43476.0</v>
      </c>
      <c r="B2198" s="140">
        <v>0.6645165012531915</v>
      </c>
      <c r="C2198" s="140">
        <v>0.9847758711541484</v>
      </c>
      <c r="D2198" s="140">
        <v>0.876941390179943</v>
      </c>
      <c r="E2198" s="140">
        <v>1.262119052718588</v>
      </c>
      <c r="F2198" s="140">
        <v>1.000246337291332</v>
      </c>
      <c r="G2198" s="140">
        <v>1.190357125994944</v>
      </c>
      <c r="H2198" s="140">
        <v>1.512248887548789</v>
      </c>
      <c r="I2198" s="140">
        <v>1.613304875367394</v>
      </c>
      <c r="J2198" s="140">
        <v>1.328049416924872</v>
      </c>
      <c r="K2198" s="140">
        <v>1.287843951207295</v>
      </c>
    </row>
    <row r="2199" spans="8:8" ht="14.4">
      <c r="A2199" s="53">
        <v>43479.0</v>
      </c>
      <c r="B2199" s="140">
        <v>0.6652030912454657</v>
      </c>
      <c r="C2199" s="140">
        <v>0.98236640223409</v>
      </c>
      <c r="D2199" s="140">
        <v>0.8700232871396641</v>
      </c>
      <c r="E2199" s="140">
        <v>1.249650509762338</v>
      </c>
      <c r="F2199" s="140">
        <v>0.9950576433746682</v>
      </c>
      <c r="G2199" s="140">
        <v>1.181031896697442</v>
      </c>
      <c r="H2199" s="140">
        <v>1.500494823969974</v>
      </c>
      <c r="I2199" s="140">
        <v>1.588885613274691</v>
      </c>
      <c r="J2199" s="140">
        <v>1.313898660906769</v>
      </c>
      <c r="K2199" s="140">
        <v>1.278230188179111</v>
      </c>
    </row>
    <row r="2200" spans="8:8" ht="14.4">
      <c r="A2200" s="53">
        <v>43480.0</v>
      </c>
      <c r="B2200" s="140">
        <v>0.6687897345654867</v>
      </c>
      <c r="C2200" s="140">
        <v>0.9938326132757473</v>
      </c>
      <c r="D2200" s="140">
        <v>0.8859119500383843</v>
      </c>
      <c r="E2200" s="140">
        <v>1.260996133732275</v>
      </c>
      <c r="F2200" s="140">
        <v>1.004138774534466</v>
      </c>
      <c r="G2200" s="140">
        <v>1.190147180611676</v>
      </c>
      <c r="H2200" s="140">
        <v>1.540363458300759</v>
      </c>
      <c r="I2200" s="140">
        <v>1.623326062792591</v>
      </c>
      <c r="J2200" s="140">
        <v>1.336071159397361</v>
      </c>
      <c r="K2200" s="140">
        <v>1.29987007497289</v>
      </c>
    </row>
    <row r="2201" spans="8:8" ht="14.4">
      <c r="A2201" s="53">
        <v>43481.0</v>
      </c>
      <c r="B2201" s="140">
        <v>0.6669962402532738</v>
      </c>
      <c r="C2201" s="140">
        <v>0.992445011937256</v>
      </c>
      <c r="D2201" s="140">
        <v>0.8804549935236102</v>
      </c>
      <c r="E2201" s="140">
        <v>1.246273521146359</v>
      </c>
      <c r="F2201" s="140">
        <v>1.002674695952808</v>
      </c>
      <c r="G2201" s="140">
        <v>1.1939134517608</v>
      </c>
      <c r="H2201" s="140">
        <v>1.54060631982604</v>
      </c>
      <c r="I2201" s="140">
        <v>1.640176168272448</v>
      </c>
      <c r="J2201" s="140">
        <v>1.330770163733823</v>
      </c>
      <c r="K2201" s="140">
        <v>1.299609803347558</v>
      </c>
    </row>
    <row r="2202" spans="8:8" ht="14.4">
      <c r="A2202" s="53">
        <v>43482.0</v>
      </c>
      <c r="B2202" s="140">
        <v>0.6644780069154619</v>
      </c>
      <c r="C2202" s="140">
        <v>0.9838243175255852</v>
      </c>
      <c r="D2202" s="140">
        <v>0.8711181403131376</v>
      </c>
      <c r="E2202" s="140">
        <v>1.231917698087564</v>
      </c>
      <c r="F2202" s="140">
        <v>0.9969106519179037</v>
      </c>
      <c r="G2202" s="140">
        <v>1.187520053084019</v>
      </c>
      <c r="H2202" s="140">
        <v>1.532508430011037</v>
      </c>
      <c r="I2202" s="140">
        <v>1.628987381482109</v>
      </c>
      <c r="J2202" s="140">
        <v>1.313446169058229</v>
      </c>
      <c r="K2202" s="140">
        <v>1.29189845203236</v>
      </c>
    </row>
    <row r="2203" spans="8:8" ht="14.4">
      <c r="A2203" s="53">
        <v>43483.0</v>
      </c>
      <c r="B2203" s="140">
        <v>0.6745707317903296</v>
      </c>
      <c r="C2203" s="140">
        <v>0.988526734367176</v>
      </c>
      <c r="D2203" s="140">
        <v>0.8796999787296238</v>
      </c>
      <c r="E2203" s="140">
        <v>1.239332002542489</v>
      </c>
      <c r="F2203" s="140">
        <v>1.009918260819439</v>
      </c>
      <c r="G2203" s="140">
        <v>1.198728581520433</v>
      </c>
      <c r="H2203" s="140">
        <v>1.555517625224451</v>
      </c>
      <c r="I2203" s="140">
        <v>1.666892918719571</v>
      </c>
      <c r="J2203" s="140">
        <v>1.319097872235533</v>
      </c>
      <c r="K2203" s="140">
        <v>1.313830406146508</v>
      </c>
    </row>
    <row r="2204" spans="8:8" ht="14.4">
      <c r="A2204" s="53">
        <v>43486.0</v>
      </c>
      <c r="B2204" s="140">
        <v>0.6793982101832308</v>
      </c>
      <c r="C2204" s="140">
        <v>0.9948087701862525</v>
      </c>
      <c r="D2204" s="140">
        <v>0.8842683759520121</v>
      </c>
      <c r="E2204" s="140">
        <v>1.247143688450204</v>
      </c>
      <c r="F2204" s="140">
        <v>1.013949953237354</v>
      </c>
      <c r="G2204" s="140">
        <v>1.194692059980157</v>
      </c>
      <c r="H2204" s="140">
        <v>1.567459747239321</v>
      </c>
      <c r="I2204" s="140">
        <v>1.675018413856725</v>
      </c>
      <c r="J2204" s="140">
        <v>1.331110419191621</v>
      </c>
      <c r="K2204" s="140">
        <v>1.31554474474563</v>
      </c>
    </row>
    <row r="2205" spans="8:8" ht="14.4">
      <c r="A2205" s="53">
        <v>43487.0</v>
      </c>
      <c r="B2205" s="140">
        <v>0.6713597912620969</v>
      </c>
      <c r="C2205" s="140">
        <v>0.9839998959289668</v>
      </c>
      <c r="D2205" s="140">
        <v>0.872970771307835</v>
      </c>
      <c r="E2205" s="140">
        <v>1.230599547928169</v>
      </c>
      <c r="F2205" s="140">
        <v>1.001174856172387</v>
      </c>
      <c r="G2205" s="140">
        <v>1.190040479687834</v>
      </c>
      <c r="H2205" s="140">
        <v>1.546078130775836</v>
      </c>
      <c r="I2205" s="140">
        <v>1.646192413774372</v>
      </c>
      <c r="J2205" s="140">
        <v>1.313273428909496</v>
      </c>
      <c r="K2205" s="140">
        <v>1.301587590377771</v>
      </c>
    </row>
    <row r="2206" spans="8:8" ht="14.4">
      <c r="A2206" s="53">
        <v>43488.0</v>
      </c>
      <c r="B2206" s="140">
        <v>0.6732577512261472</v>
      </c>
      <c r="C2206" s="140">
        <v>0.988144306047968</v>
      </c>
      <c r="D2206" s="140">
        <v>0.8761189493286354</v>
      </c>
      <c r="E2206" s="140">
        <v>1.231449012862703</v>
      </c>
      <c r="F2206" s="140">
        <v>1.002333423658872</v>
      </c>
      <c r="G2206" s="140">
        <v>1.187353151010831</v>
      </c>
      <c r="H2206" s="140">
        <v>1.549505744180209</v>
      </c>
      <c r="I2206" s="140">
        <v>1.640349183544952</v>
      </c>
      <c r="J2206" s="140">
        <v>1.310899916929587</v>
      </c>
      <c r="K2206" s="140">
        <v>1.301783258778316</v>
      </c>
    </row>
    <row r="2207" spans="8:8" ht="14.4">
      <c r="A2207" s="53">
        <v>43489.0</v>
      </c>
      <c r="B2207" s="140">
        <v>0.6703625305265647</v>
      </c>
      <c r="C2207" s="140">
        <v>0.9903819726139149</v>
      </c>
      <c r="D2207" s="140">
        <v>0.8817247868562358</v>
      </c>
      <c r="E2207" s="140">
        <v>1.244929043879396</v>
      </c>
      <c r="F2207" s="140">
        <v>1.001037464538549</v>
      </c>
      <c r="G2207" s="140">
        <v>1.187072230791189</v>
      </c>
      <c r="H2207" s="140">
        <v>1.557999999200611</v>
      </c>
      <c r="I2207" s="140">
        <v>1.647810027635809</v>
      </c>
      <c r="J2207" s="140">
        <v>1.327844482327003</v>
      </c>
      <c r="K2207" s="140">
        <v>1.315904506029646</v>
      </c>
    </row>
    <row r="2208" spans="8:8" ht="14.4">
      <c r="A2208" s="53">
        <v>43490.0</v>
      </c>
      <c r="B2208" s="140">
        <v>0.6681684445659427</v>
      </c>
      <c r="C2208" s="140">
        <v>0.9943472227063712</v>
      </c>
      <c r="D2208" s="140">
        <v>0.8773010613980803</v>
      </c>
      <c r="E2208" s="140">
        <v>1.229849789151354</v>
      </c>
      <c r="F2208" s="140">
        <v>1.000979423295341</v>
      </c>
      <c r="G2208" s="140">
        <v>1.19457464586196</v>
      </c>
      <c r="H2208" s="140">
        <v>1.560280307146197</v>
      </c>
      <c r="I2208" s="140">
        <v>1.642118138776849</v>
      </c>
      <c r="J2208" s="140">
        <v>1.322336854061755</v>
      </c>
      <c r="K2208" s="140">
        <v>1.330745483357554</v>
      </c>
    </row>
    <row r="2209" spans="8:8" ht="14.4">
      <c r="A2209" s="53">
        <v>43493.0</v>
      </c>
      <c r="B2209" s="140">
        <v>0.6649355352199315</v>
      </c>
      <c r="C2209" s="140">
        <v>0.9887650875986749</v>
      </c>
      <c r="D2209" s="140">
        <v>0.8808428070487582</v>
      </c>
      <c r="E2209" s="140">
        <v>1.222588131636217</v>
      </c>
      <c r="F2209" s="140">
        <v>0.9988672024248823</v>
      </c>
      <c r="G2209" s="140">
        <v>1.191308700773562</v>
      </c>
      <c r="H2209" s="140">
        <v>1.561820696115125</v>
      </c>
      <c r="I2209" s="140">
        <v>1.619641446898306</v>
      </c>
      <c r="J2209" s="140">
        <v>1.316277323446507</v>
      </c>
      <c r="K2209" s="140">
        <v>1.328429746730832</v>
      </c>
    </row>
    <row r="2210" spans="8:8" ht="14.4">
      <c r="A2210" s="53">
        <v>43494.0</v>
      </c>
      <c r="B2210" s="140">
        <v>0.658931923871155</v>
      </c>
      <c r="C2210" s="140">
        <v>0.9752946265587693</v>
      </c>
      <c r="D2210" s="140">
        <v>0.8674765110350899</v>
      </c>
      <c r="E2210" s="140">
        <v>1.198190162789347</v>
      </c>
      <c r="F2210" s="140">
        <v>0.9937583667949099</v>
      </c>
      <c r="G2210" s="140">
        <v>1.199942621785385</v>
      </c>
      <c r="H2210" s="140">
        <v>1.564204681286907</v>
      </c>
      <c r="I2210" s="140">
        <v>1.612789232607722</v>
      </c>
      <c r="J2210" s="140">
        <v>1.290406189852955</v>
      </c>
      <c r="K2210" s="140">
        <v>1.33131576672611</v>
      </c>
    </row>
    <row r="2211" spans="8:8" ht="14.4">
      <c r="A2211" s="53">
        <v>43495.0</v>
      </c>
      <c r="B2211" s="140">
        <v>0.6537314336910189</v>
      </c>
      <c r="C2211" s="140">
        <v>0.9634623641648636</v>
      </c>
      <c r="D2211" s="140">
        <v>0.8615017282852769</v>
      </c>
      <c r="E2211" s="140">
        <v>1.198912061107033</v>
      </c>
      <c r="F2211" s="140">
        <v>0.9838846876930062</v>
      </c>
      <c r="G2211" s="140">
        <v>1.204715413164415</v>
      </c>
      <c r="H2211" s="140">
        <v>1.5404623615436</v>
      </c>
      <c r="I2211" s="140">
        <v>1.595631887918786</v>
      </c>
      <c r="J2211" s="140">
        <v>1.266618760869566</v>
      </c>
      <c r="K2211" s="140">
        <v>1.322303854647861</v>
      </c>
    </row>
    <row r="2212" spans="8:8" ht="14.4">
      <c r="A2212" s="53">
        <v>43496.0</v>
      </c>
      <c r="B2212" s="140">
        <v>0.6479865494868634</v>
      </c>
      <c r="C2212" s="140">
        <v>0.951220457138623</v>
      </c>
      <c r="D2212" s="140">
        <v>0.8517475517622392</v>
      </c>
      <c r="E2212" s="140">
        <v>1.180212978503953</v>
      </c>
      <c r="F2212" s="140">
        <v>0.9775217864196581</v>
      </c>
      <c r="G2212" s="140">
        <v>1.200914610705058</v>
      </c>
      <c r="H2212" s="140">
        <v>1.542259235225089</v>
      </c>
      <c r="I2212" s="140">
        <v>1.592290524857829</v>
      </c>
      <c r="J2212" s="140">
        <v>1.256829230581471</v>
      </c>
      <c r="K2212" s="140">
        <v>1.345182169801881</v>
      </c>
    </row>
    <row r="2213" spans="8:8" ht="14.4">
      <c r="A2213" s="53">
        <v>43497.0</v>
      </c>
      <c r="B2213" s="140">
        <v>0.6620400447087017</v>
      </c>
      <c r="C2213" s="140">
        <v>0.973361784454832</v>
      </c>
      <c r="D2213" s="140">
        <v>0.8813825626666874</v>
      </c>
      <c r="E2213" s="140">
        <v>1.207268594471398</v>
      </c>
      <c r="F2213" s="140">
        <v>0.9948456247565554</v>
      </c>
      <c r="G2213" s="140">
        <v>1.216137691052377</v>
      </c>
      <c r="H2213" s="140">
        <v>1.568907132468468</v>
      </c>
      <c r="I2213" s="140">
        <v>1.644990412801586</v>
      </c>
      <c r="J2213" s="140">
        <v>1.299316316561929</v>
      </c>
      <c r="K2213" s="140">
        <v>1.356200745900875</v>
      </c>
    </row>
    <row r="2214" spans="8:8" ht="14.4">
      <c r="A2214" s="53">
        <v>43507.0</v>
      </c>
      <c r="B2214" s="140">
        <v>0.6755149875315638</v>
      </c>
      <c r="C2214" s="140">
        <v>0.9957165313118066</v>
      </c>
      <c r="D2214" s="140">
        <v>0.9024741248547937</v>
      </c>
      <c r="E2214" s="140">
        <v>1.234773515848796</v>
      </c>
      <c r="F2214" s="140">
        <v>1.012080977204113</v>
      </c>
      <c r="G2214" s="140">
        <v>1.234102958599751</v>
      </c>
      <c r="H2214" s="140">
        <v>1.623225207173048</v>
      </c>
      <c r="I2214" s="140">
        <v>1.683735124929096</v>
      </c>
      <c r="J2214" s="140">
        <v>1.346194147567981</v>
      </c>
      <c r="K2214" s="140">
        <v>1.364904456964716</v>
      </c>
    </row>
    <row r="2215" spans="8:8" ht="14.4">
      <c r="A2215" s="53">
        <v>43508.0</v>
      </c>
      <c r="B2215" s="140">
        <v>0.6830271505710899</v>
      </c>
      <c r="C2215" s="140">
        <v>1.008791813700396</v>
      </c>
      <c r="D2215" s="140">
        <v>0.9085990188531542</v>
      </c>
      <c r="E2215" s="140">
        <v>1.243860433034933</v>
      </c>
      <c r="F2215" s="140">
        <v>1.022546078328751</v>
      </c>
      <c r="G2215" s="140">
        <v>1.242356031073818</v>
      </c>
      <c r="H2215" s="140">
        <v>1.634966828142565</v>
      </c>
      <c r="I2215" s="140">
        <v>1.726717439699524</v>
      </c>
      <c r="J2215" s="140">
        <v>1.363409002262551</v>
      </c>
      <c r="K2215" s="140">
        <v>1.368662734606766</v>
      </c>
    </row>
    <row r="2216" spans="8:8" ht="14.4">
      <c r="A2216" s="53">
        <v>43509.0</v>
      </c>
      <c r="B2216" s="140">
        <v>0.6955533630873323</v>
      </c>
      <c r="C2216" s="140">
        <v>1.02627446115659</v>
      </c>
      <c r="D2216" s="140">
        <v>0.9195492404974858</v>
      </c>
      <c r="E2216" s="140">
        <v>1.270289572768293</v>
      </c>
      <c r="F2216" s="140">
        <v>1.036071952228801</v>
      </c>
      <c r="G2216" s="140">
        <v>1.262645152445654</v>
      </c>
      <c r="H2216" s="140">
        <v>1.656825212599482</v>
      </c>
      <c r="I2216" s="140">
        <v>1.750092075105182</v>
      </c>
      <c r="J2216" s="140">
        <v>1.407757652678516</v>
      </c>
      <c r="K2216" s="140">
        <v>1.395949640123633</v>
      </c>
    </row>
    <row r="2217" spans="8:8" ht="14.4">
      <c r="A2217" s="53">
        <v>43510.0</v>
      </c>
      <c r="B2217" s="140">
        <v>0.6965004923363167</v>
      </c>
      <c r="C2217" s="140">
        <v>1.031965181096028</v>
      </c>
      <c r="D2217" s="140">
        <v>0.9297245890260135</v>
      </c>
      <c r="E2217" s="140">
        <v>1.274404869247096</v>
      </c>
      <c r="F2217" s="140">
        <v>1.0372283650387</v>
      </c>
      <c r="G2217" s="140">
        <v>1.265986577657102</v>
      </c>
      <c r="H2217" s="140">
        <v>1.671840345509929</v>
      </c>
      <c r="I2217" s="140">
        <v>1.759890268054047</v>
      </c>
      <c r="J2217" s="140">
        <v>1.414169042645463</v>
      </c>
      <c r="K2217" s="140">
        <v>1.389523578247394</v>
      </c>
    </row>
    <row r="2218" spans="8:8" ht="14.4">
      <c r="A2218" s="53">
        <v>43511.0</v>
      </c>
      <c r="B2218" s="140">
        <v>0.6917527985485932</v>
      </c>
      <c r="C2218" s="140">
        <v>1.019825366953735</v>
      </c>
      <c r="D2218" s="140">
        <v>0.925843307371451</v>
      </c>
      <c r="E2218" s="140">
        <v>1.26636562956249</v>
      </c>
      <c r="F2218" s="140">
        <v>1.031070109823583</v>
      </c>
      <c r="G2218" s="140">
        <v>1.242177572674931</v>
      </c>
      <c r="H2218" s="140">
        <v>1.653317649980064</v>
      </c>
      <c r="I2218" s="140">
        <v>1.745488063768121</v>
      </c>
      <c r="J2218" s="140">
        <v>1.408941465613677</v>
      </c>
      <c r="K2218" s="140">
        <v>1.360658546499108</v>
      </c>
    </row>
    <row r="2219" spans="8:8" ht="14.4">
      <c r="A2219" s="53">
        <v>43514.0</v>
      </c>
      <c r="B2219" s="140">
        <v>0.711691020462918</v>
      </c>
      <c r="C2219" s="140">
        <v>1.056266543313269</v>
      </c>
      <c r="D2219" s="140">
        <v>0.9581067683343195</v>
      </c>
      <c r="E2219" s="140">
        <v>1.313109552145696</v>
      </c>
      <c r="F2219" s="140">
        <v>1.057796963975143</v>
      </c>
      <c r="G2219" s="140">
        <v>1.274871977019484</v>
      </c>
      <c r="H2219" s="140">
        <v>1.703149811600828</v>
      </c>
      <c r="I2219" s="140">
        <v>1.809967254295166</v>
      </c>
      <c r="J2219" s="140">
        <v>1.470829059173566</v>
      </c>
      <c r="K2219" s="140">
        <v>1.404832493336222</v>
      </c>
    </row>
    <row r="2220" spans="8:8" ht="14.4">
      <c r="A2220" s="53">
        <v>43515.0</v>
      </c>
      <c r="B2220" s="140">
        <v>0.711929038725538</v>
      </c>
      <c r="C2220" s="140">
        <v>1.056113526804105</v>
      </c>
      <c r="D2220" s="140">
        <v>0.9537600098566459</v>
      </c>
      <c r="E2220" s="140">
        <v>1.335977391168882</v>
      </c>
      <c r="F2220" s="140">
        <v>1.059923082421977</v>
      </c>
      <c r="G2220" s="140">
        <v>1.27586125257222</v>
      </c>
      <c r="H2220" s="140">
        <v>1.695425838873121</v>
      </c>
      <c r="I2220" s="140">
        <v>1.797194667865318</v>
      </c>
      <c r="J2220" s="140">
        <v>1.477007937739677</v>
      </c>
      <c r="K2220" s="140">
        <v>1.409759967718791</v>
      </c>
    </row>
    <row r="2221" spans="8:8" ht="14.4">
      <c r="A2221" s="53">
        <v>43516.0</v>
      </c>
      <c r="B2221" s="140">
        <v>0.7169438902086458</v>
      </c>
      <c r="C2221" s="140">
        <v>1.059875770117125</v>
      </c>
      <c r="D2221" s="140">
        <v>0.9582489237562786</v>
      </c>
      <c r="E2221" s="140">
        <v>1.336366613448478</v>
      </c>
      <c r="F2221" s="140">
        <v>1.063250711134391</v>
      </c>
      <c r="G2221" s="140">
        <v>1.290563040854945</v>
      </c>
      <c r="H2221" s="140">
        <v>1.700672378272261</v>
      </c>
      <c r="I2221" s="140">
        <v>1.783749485087709</v>
      </c>
      <c r="J2221" s="140">
        <v>1.476256955097595</v>
      </c>
      <c r="K2221" s="140">
        <v>1.414615418844718</v>
      </c>
    </row>
    <row r="2222" spans="8:8" ht="14.4">
      <c r="A2222" s="53">
        <v>43517.0</v>
      </c>
      <c r="B2222" s="140">
        <v>0.7125954218860802</v>
      </c>
      <c r="C2222" s="140">
        <v>1.0586485119956</v>
      </c>
      <c r="D2222" s="140">
        <v>0.956485825667669</v>
      </c>
      <c r="E2222" s="140">
        <v>1.327377664437584</v>
      </c>
      <c r="F2222" s="140">
        <v>1.056535600301011</v>
      </c>
      <c r="G2222" s="140">
        <v>1.277608262768719</v>
      </c>
      <c r="H2222" s="140">
        <v>1.695999026089811</v>
      </c>
      <c r="I2222" s="140">
        <v>1.777347976967554</v>
      </c>
      <c r="J2222" s="140">
        <v>1.482220314878435</v>
      </c>
      <c r="K2222" s="140">
        <v>1.412956625890125</v>
      </c>
    </row>
    <row r="2223" spans="8:8" ht="14.4">
      <c r="A2223" s="53">
        <v>43518.0</v>
      </c>
      <c r="B2223" s="140">
        <v>0.720972726361891</v>
      </c>
      <c r="C2223" s="140">
        <v>1.077880532471538</v>
      </c>
      <c r="D2223" s="140">
        <v>0.9795976046223248</v>
      </c>
      <c r="E2223" s="140">
        <v>1.354906123781756</v>
      </c>
      <c r="F2223" s="140">
        <v>1.07080986028053</v>
      </c>
      <c r="G2223" s="140">
        <v>1.297927180147026</v>
      </c>
      <c r="H2223" s="140">
        <v>1.713277325955053</v>
      </c>
      <c r="I2223" s="140">
        <v>1.802116297009498</v>
      </c>
      <c r="J2223" s="140">
        <v>1.539348506999103</v>
      </c>
      <c r="K2223" s="140">
        <v>1.468162442116186</v>
      </c>
    </row>
    <row r="2224" spans="8:8" ht="14.4">
      <c r="A2224" s="53">
        <v>43521.0</v>
      </c>
      <c r="B2224" s="140">
        <v>0.7597233473867087</v>
      </c>
      <c r="C2224" s="140">
        <v>1.130257491215189</v>
      </c>
      <c r="D2224" s="140">
        <v>1.022221060791113</v>
      </c>
      <c r="E2224" s="140">
        <v>1.431762110328632</v>
      </c>
      <c r="F2224" s="140">
        <v>1.122450512792167</v>
      </c>
      <c r="G2224" s="140">
        <v>1.369047079643799</v>
      </c>
      <c r="H2224" s="140">
        <v>1.779726290663905</v>
      </c>
      <c r="I2224" s="140">
        <v>1.876670850635942</v>
      </c>
      <c r="J2224" s="140">
        <v>1.635127259872703</v>
      </c>
      <c r="K2224" s="140">
        <v>1.587522837812088</v>
      </c>
    </row>
    <row r="2225" spans="8:8" ht="14.4">
      <c r="A2225" s="53">
        <v>43522.0</v>
      </c>
      <c r="B2225" s="140">
        <v>0.7654995429563232</v>
      </c>
      <c r="C2225" s="140">
        <v>1.125731648059178</v>
      </c>
      <c r="D2225" s="140">
        <v>1.00866950695501</v>
      </c>
      <c r="E2225" s="140">
        <v>1.414902713104609</v>
      </c>
      <c r="F2225" s="140">
        <v>1.127197059907731</v>
      </c>
      <c r="G2225" s="140">
        <v>1.360986202792658</v>
      </c>
      <c r="H2225" s="140">
        <v>1.763160736932807</v>
      </c>
      <c r="I2225" s="140">
        <v>1.897033206219423</v>
      </c>
      <c r="J2225" s="140">
        <v>1.625238690092695</v>
      </c>
      <c r="K2225" s="140">
        <v>1.551059628320472</v>
      </c>
    </row>
    <row r="2226" spans="8:8" ht="14.4">
      <c r="A2226" s="53">
        <v>43523.0</v>
      </c>
      <c r="B2226" s="140">
        <v>0.7605453060811734</v>
      </c>
      <c r="C2226" s="140">
        <v>1.119222556243344</v>
      </c>
      <c r="D2226" s="140">
        <v>0.987251781303564</v>
      </c>
      <c r="E2226" s="140">
        <v>1.43597900938025</v>
      </c>
      <c r="F2226" s="140">
        <v>1.125988504319539</v>
      </c>
      <c r="G2226" s="140">
        <v>1.37701660322579</v>
      </c>
      <c r="H2226" s="140">
        <v>1.762693567805594</v>
      </c>
      <c r="I2226" s="140">
        <v>1.881961756123653</v>
      </c>
      <c r="J2226" s="140">
        <v>1.606553369598467</v>
      </c>
      <c r="K2226" s="140">
        <v>1.563031137637583</v>
      </c>
    </row>
    <row r="2227" spans="8:8" ht="14.4">
      <c r="A2227" s="53">
        <v>43524.0</v>
      </c>
      <c r="B2227" s="140">
        <v>0.762809776513798</v>
      </c>
      <c r="C2227" s="140">
        <v>1.121616026222594</v>
      </c>
      <c r="D2227" s="140">
        <v>0.9921009274997198</v>
      </c>
      <c r="E2227" s="140">
        <v>1.434406728700755</v>
      </c>
      <c r="F2227" s="140">
        <v>1.124818470695991</v>
      </c>
      <c r="G2227" s="140">
        <v>1.370728568470257</v>
      </c>
      <c r="H2227" s="140">
        <v>1.771545832569258</v>
      </c>
      <c r="I2227" s="140">
        <v>1.929890309156106</v>
      </c>
      <c r="J2227" s="140">
        <v>1.605891941583156</v>
      </c>
      <c r="K2227" s="140">
        <v>1.540373716868262</v>
      </c>
    </row>
    <row r="2228" spans="8:8" ht="14.4">
      <c r="A2228" s="53">
        <v>43525.0</v>
      </c>
      <c r="B2228" s="140">
        <v>0.7696954863139613</v>
      </c>
      <c r="C2228" s="140">
        <v>1.135291329449079</v>
      </c>
      <c r="D2228" s="140">
        <v>1.001931440579284</v>
      </c>
      <c r="E2228" s="140">
        <v>1.439124573766717</v>
      </c>
      <c r="F2228" s="140">
        <v>1.135419862602547</v>
      </c>
      <c r="G2228" s="140">
        <v>1.379492453831168</v>
      </c>
      <c r="H2228" s="140">
        <v>1.808212737235244</v>
      </c>
      <c r="I2228" s="140">
        <v>1.935264576111664</v>
      </c>
      <c r="J2228" s="140">
        <v>1.618808465091389</v>
      </c>
      <c r="K2228" s="140">
        <v>1.592232201470091</v>
      </c>
    </row>
    <row r="2229" spans="8:8" ht="14.4">
      <c r="A2229" s="53">
        <v>43528.0</v>
      </c>
      <c r="B2229" s="140">
        <v>0.7782588281137465</v>
      </c>
      <c r="C2229" s="140">
        <v>1.155825578434475</v>
      </c>
      <c r="D2229" s="140">
        <v>1.016934301679869</v>
      </c>
      <c r="E2229" s="140">
        <v>1.463595222948531</v>
      </c>
      <c r="F2229" s="140">
        <v>1.152625018570131</v>
      </c>
      <c r="G2229" s="140">
        <v>1.420265175784312</v>
      </c>
      <c r="H2229" s="140">
        <v>1.84371690181211</v>
      </c>
      <c r="I2229" s="140">
        <v>1.967196573876965</v>
      </c>
      <c r="J2229" s="140">
        <v>1.656736007000559</v>
      </c>
      <c r="K2229" s="140">
        <v>1.602268373920162</v>
      </c>
    </row>
    <row r="2230" spans="8:8" ht="14.4">
      <c r="A2230" s="53">
        <v>43529.0</v>
      </c>
      <c r="B2230" s="140">
        <v>0.7873342040492406</v>
      </c>
      <c r="C2230" s="140">
        <v>1.181544857948793</v>
      </c>
      <c r="D2230" s="140">
        <v>1.040430638200017</v>
      </c>
      <c r="E2230" s="140">
        <v>1.5019498353519</v>
      </c>
      <c r="F2230" s="140">
        <v>1.168440341864494</v>
      </c>
      <c r="G2230" s="140">
        <v>1.45605636181612</v>
      </c>
      <c r="H2230" s="140">
        <v>1.871775914659856</v>
      </c>
      <c r="I2230" s="140">
        <v>1.992392456207373</v>
      </c>
      <c r="J2230" s="140">
        <v>1.725396009906204</v>
      </c>
      <c r="K2230" s="140">
        <v>1.599425840807911</v>
      </c>
    </row>
    <row r="2231" spans="8:8" ht="14.4">
      <c r="A2231" s="53">
        <v>43530.0</v>
      </c>
      <c r="B2231" s="140">
        <v>0.8053552535474778</v>
      </c>
      <c r="C2231" s="140">
        <v>1.202222300557934</v>
      </c>
      <c r="D2231" s="140">
        <v>1.053198959830001</v>
      </c>
      <c r="E2231" s="140">
        <v>1.506207539106549</v>
      </c>
      <c r="F2231" s="140">
        <v>1.186362062922301</v>
      </c>
      <c r="G2231" s="140">
        <v>1.465225377455895</v>
      </c>
      <c r="H2231" s="140">
        <v>1.882372758326818</v>
      </c>
      <c r="I2231" s="140">
        <v>2.009855684961942</v>
      </c>
      <c r="J2231" s="140">
        <v>1.755839376283986</v>
      </c>
      <c r="K2231" s="140">
        <v>1.630636797109529</v>
      </c>
    </row>
    <row r="2232" spans="8:8" ht="14.4">
      <c r="A2232" s="53">
        <v>43531.0</v>
      </c>
      <c r="B2232" s="140">
        <v>0.814196901832057</v>
      </c>
      <c r="C2232" s="140">
        <v>1.205878689347887</v>
      </c>
      <c r="D2232" s="140">
        <v>1.060436703545355</v>
      </c>
      <c r="E2232" s="140">
        <v>1.503419145987995</v>
      </c>
      <c r="F2232" s="140">
        <v>1.193548501430384</v>
      </c>
      <c r="G2232" s="140">
        <v>1.454039258689368</v>
      </c>
      <c r="H2232" s="140">
        <v>1.868963640436047</v>
      </c>
      <c r="I2232" s="140">
        <v>2.006162613844502</v>
      </c>
      <c r="J2232" s="140">
        <v>1.780962367327375</v>
      </c>
      <c r="K2232" s="140">
        <v>1.628281948361036</v>
      </c>
    </row>
    <row r="2233" spans="8:8" ht="14.4">
      <c r="A2233" s="53">
        <v>43532.0</v>
      </c>
      <c r="B2233" s="140">
        <v>0.7693461300384162</v>
      </c>
      <c r="C2233" s="140">
        <v>1.151100917731451</v>
      </c>
      <c r="D2233" s="140">
        <v>1.01503613648638</v>
      </c>
      <c r="E2233" s="140">
        <v>1.444086941204596</v>
      </c>
      <c r="F2233" s="140">
        <v>1.134218183603872</v>
      </c>
      <c r="G2233" s="140">
        <v>1.37941473032667</v>
      </c>
      <c r="H2233" s="140">
        <v>1.815308601403216</v>
      </c>
      <c r="I2233" s="140">
        <v>1.949694371365175</v>
      </c>
      <c r="J2233" s="140">
        <v>1.741754562205462</v>
      </c>
      <c r="K2233" s="140">
        <v>1.543394490611007</v>
      </c>
    </row>
    <row r="2234" spans="8:8" ht="14.4">
      <c r="A2234" s="53">
        <v>43535.0</v>
      </c>
      <c r="B2234" s="140">
        <v>0.7926946855811877</v>
      </c>
      <c r="C2234" s="140">
        <v>1.192060299903453</v>
      </c>
      <c r="D2234" s="140">
        <v>1.094459191568568</v>
      </c>
      <c r="E2234" s="140">
        <v>1.497252789016934</v>
      </c>
      <c r="F2234" s="140">
        <v>1.169556645462774</v>
      </c>
      <c r="G2234" s="140">
        <v>1.411880188257975</v>
      </c>
      <c r="H2234" s="140">
        <v>1.873738144514692</v>
      </c>
      <c r="I2234" s="140">
        <v>2.026648562130714</v>
      </c>
      <c r="J2234" s="140">
        <v>1.810800338730176</v>
      </c>
      <c r="K2234" s="140">
        <v>1.553315129759199</v>
      </c>
    </row>
    <row r="2235" spans="8:8" ht="14.4">
      <c r="A2235" s="53">
        <v>43536.0</v>
      </c>
      <c r="B2235" s="140">
        <v>0.799503381253424</v>
      </c>
      <c r="C2235" s="140">
        <v>1.210907960253905</v>
      </c>
      <c r="D2235" s="140">
        <v>1.118274723500439</v>
      </c>
      <c r="E2235" s="140">
        <v>1.553894709987379</v>
      </c>
      <c r="F2235" s="140">
        <v>1.183436028296464</v>
      </c>
      <c r="G2235" s="140">
        <v>1.428402190152666</v>
      </c>
      <c r="H2235" s="140">
        <v>1.892902288275735</v>
      </c>
      <c r="I2235" s="140">
        <v>2.043114212629035</v>
      </c>
      <c r="J2235" s="140">
        <v>1.860780229132589</v>
      </c>
      <c r="K2235" s="140">
        <v>1.56299399772016</v>
      </c>
    </row>
    <row r="2236" spans="8:8" ht="14.4">
      <c r="A2236" s="53">
        <v>43537.0</v>
      </c>
      <c r="B2236" s="140">
        <v>0.789669483222257</v>
      </c>
      <c r="C2236" s="140">
        <v>1.187006226630063</v>
      </c>
      <c r="D2236" s="140">
        <v>1.095948451249146</v>
      </c>
      <c r="E2236" s="140">
        <v>1.522804537191675</v>
      </c>
      <c r="F2236" s="140">
        <v>1.168502980353305</v>
      </c>
      <c r="G2236" s="140">
        <v>1.455392350699816</v>
      </c>
      <c r="H2236" s="140">
        <v>1.863333442736782</v>
      </c>
      <c r="I2236" s="140">
        <v>2.028706201707821</v>
      </c>
      <c r="J2236" s="140">
        <v>1.776004160294432</v>
      </c>
      <c r="K2236" s="140">
        <v>1.558091042548857</v>
      </c>
    </row>
    <row r="2237" spans="8:8" ht="14.4">
      <c r="A2237" s="53">
        <v>43538.0</v>
      </c>
      <c r="B2237" s="140">
        <v>0.7792439772257379</v>
      </c>
      <c r="C2237" s="140">
        <v>1.166115170305893</v>
      </c>
      <c r="D2237" s="140">
        <v>1.060480814743276</v>
      </c>
      <c r="E2237" s="140">
        <v>1.487088670612675</v>
      </c>
      <c r="F2237" s="140">
        <v>1.150688427413222</v>
      </c>
      <c r="G2237" s="140">
        <v>1.423780153749385</v>
      </c>
      <c r="H2237" s="140">
        <v>1.839219819203334</v>
      </c>
      <c r="I2237" s="140">
        <v>1.997953886269536</v>
      </c>
      <c r="J2237" s="140">
        <v>1.715063028564559</v>
      </c>
      <c r="K2237" s="140">
        <v>1.543826791495252</v>
      </c>
    </row>
    <row r="2238" spans="8:8" ht="14.4">
      <c r="A2238" s="53">
        <v>43539.0</v>
      </c>
      <c r="B2238" s="140">
        <v>0.7918231726127989</v>
      </c>
      <c r="C2238" s="140">
        <v>1.185912691463234</v>
      </c>
      <c r="D2238" s="140">
        <v>1.075293379779343</v>
      </c>
      <c r="E2238" s="140">
        <v>1.481900228952931</v>
      </c>
      <c r="F2238" s="140">
        <v>1.1681915947648</v>
      </c>
      <c r="G2238" s="140">
        <v>1.466078216866042</v>
      </c>
      <c r="H2238" s="140">
        <v>1.878633575253228</v>
      </c>
      <c r="I2238" s="140">
        <v>2.03178419339421</v>
      </c>
      <c r="J2238" s="140">
        <v>1.718419589455357</v>
      </c>
      <c r="K2238" s="140">
        <v>1.556274224229929</v>
      </c>
    </row>
    <row r="2239" spans="8:8" ht="14.4">
      <c r="A2239" s="53">
        <v>43542.0</v>
      </c>
      <c r="B2239" s="140">
        <v>0.8150755734084283</v>
      </c>
      <c r="C2239" s="140">
        <v>1.212264904890054</v>
      </c>
      <c r="D2239" s="140">
        <v>1.089673041278213</v>
      </c>
      <c r="E2239" s="140">
        <v>1.509182597070268</v>
      </c>
      <c r="F2239" s="140">
        <v>1.197442956350418</v>
      </c>
      <c r="G2239" s="140">
        <v>1.514649341744012</v>
      </c>
      <c r="H2239" s="140">
        <v>1.94841759755678</v>
      </c>
      <c r="I2239" s="140">
        <v>2.108507266079963</v>
      </c>
      <c r="J2239" s="140">
        <v>1.755835187634629</v>
      </c>
      <c r="K2239" s="140">
        <v>1.587017813499345</v>
      </c>
    </row>
    <row r="2240" spans="8:8" ht="14.4">
      <c r="A2240" s="53">
        <v>43543.0</v>
      </c>
      <c r="B2240" s="140">
        <v>0.8139877939844753</v>
      </c>
      <c r="C2240" s="140">
        <v>1.215272485721559</v>
      </c>
      <c r="D2240" s="140">
        <v>1.089162622452802</v>
      </c>
      <c r="E2240" s="140">
        <v>1.532573097112517</v>
      </c>
      <c r="F2240" s="140">
        <v>1.198489016587466</v>
      </c>
      <c r="G2240" s="140">
        <v>1.510436404066725</v>
      </c>
      <c r="H2240" s="140">
        <v>1.939749469585291</v>
      </c>
      <c r="I2240" s="140">
        <v>2.094488742001492</v>
      </c>
      <c r="J2240" s="140">
        <v>1.772694147523694</v>
      </c>
      <c r="K2240" s="140">
        <v>1.578460115195018</v>
      </c>
    </row>
    <row r="2241" spans="8:8" ht="14.4">
      <c r="A2241" s="53">
        <v>43544.0</v>
      </c>
      <c r="B2241" s="140">
        <v>0.8114967277799868</v>
      </c>
      <c r="C2241" s="140">
        <v>1.21599696006913</v>
      </c>
      <c r="D2241" s="140">
        <v>1.086525877554621</v>
      </c>
      <c r="E2241" s="140">
        <v>1.514247816420762</v>
      </c>
      <c r="F2241" s="140">
        <v>1.201224622200307</v>
      </c>
      <c r="G2241" s="140">
        <v>1.521857892492836</v>
      </c>
      <c r="H2241" s="140">
        <v>1.930770992596129</v>
      </c>
      <c r="I2241" s="140">
        <v>2.092904116684656</v>
      </c>
      <c r="J2241" s="140">
        <v>1.760942775383794</v>
      </c>
      <c r="K2241" s="140">
        <v>1.589712546002914</v>
      </c>
    </row>
    <row r="2242" spans="8:8" ht="14.4">
      <c r="A2242" s="53">
        <v>43545.0</v>
      </c>
      <c r="B2242" s="140">
        <v>0.8163064688550306</v>
      </c>
      <c r="C2242" s="140">
        <v>1.224945500434086</v>
      </c>
      <c r="D2242" s="140">
        <v>1.095066330078463</v>
      </c>
      <c r="E2242" s="140">
        <v>1.520991270998318</v>
      </c>
      <c r="F2242" s="140">
        <v>1.208565359283951</v>
      </c>
      <c r="G2242" s="140">
        <v>1.527650637628373</v>
      </c>
      <c r="H2242" s="140">
        <v>1.932627047901599</v>
      </c>
      <c r="I2242" s="140">
        <v>2.107332875004706</v>
      </c>
      <c r="J2242" s="140">
        <v>1.792668656765346</v>
      </c>
      <c r="K2242" s="140">
        <v>1.590361613774171</v>
      </c>
    </row>
    <row r="2243" spans="8:8" ht="14.4">
      <c r="A2243" s="53">
        <v>43546.0</v>
      </c>
      <c r="B2243" s="140">
        <v>0.8180317483784971</v>
      </c>
      <c r="C2243" s="140">
        <v>1.229157597154514</v>
      </c>
      <c r="D2243" s="140">
        <v>1.090336880557623</v>
      </c>
      <c r="E2243" s="140">
        <v>1.534475635372928</v>
      </c>
      <c r="F2243" s="140">
        <v>1.217456217618392</v>
      </c>
      <c r="G2243" s="140">
        <v>1.534998352145374</v>
      </c>
      <c r="H2243" s="140">
        <v>1.94613848804965</v>
      </c>
      <c r="I2243" s="140">
        <v>2.126950529086037</v>
      </c>
      <c r="J2243" s="140">
        <v>1.791223450602146</v>
      </c>
      <c r="K2243" s="140">
        <v>1.579484037127967</v>
      </c>
    </row>
    <row r="2244" spans="8:8" ht="14.4">
      <c r="A2244" s="53">
        <v>43549.0</v>
      </c>
      <c r="B2244" s="140">
        <v>0.806267758141789</v>
      </c>
      <c r="C2244" s="140">
        <v>1.216140323457512</v>
      </c>
      <c r="D2244" s="140">
        <v>1.080614787425352</v>
      </c>
      <c r="E2244" s="140">
        <v>1.603807393153544</v>
      </c>
      <c r="F2244" s="140">
        <v>1.195637831762367</v>
      </c>
      <c r="G2244" s="140">
        <v>1.504023055896148</v>
      </c>
      <c r="H2244" s="140">
        <v>1.917295682378688</v>
      </c>
      <c r="I2244" s="140">
        <v>2.091589768639498</v>
      </c>
      <c r="J2244" s="140">
        <v>1.769826862655525</v>
      </c>
      <c r="K2244" s="140">
        <v>1.530996033956973</v>
      </c>
    </row>
    <row r="2245" spans="8:8" ht="14.4">
      <c r="A2245" s="53">
        <v>43550.0</v>
      </c>
      <c r="B2245" s="140">
        <v>0.7889137982036226</v>
      </c>
      <c r="C2245" s="140">
        <v>1.185650380384278</v>
      </c>
      <c r="D2245" s="140">
        <v>1.055488139559146</v>
      </c>
      <c r="E2245" s="140">
        <v>1.515733685994105</v>
      </c>
      <c r="F2245" s="140">
        <v>1.169327796510144</v>
      </c>
      <c r="G2245" s="140">
        <v>1.47403156515005</v>
      </c>
      <c r="H2245" s="140">
        <v>1.901124936945036</v>
      </c>
      <c r="I2245" s="140">
        <v>2.047263255241583</v>
      </c>
      <c r="J2245" s="140">
        <v>1.718088188672249</v>
      </c>
      <c r="K2245" s="140">
        <v>1.514651752409872</v>
      </c>
    </row>
    <row r="2246" spans="8:8" ht="14.4">
      <c r="A2246" s="53">
        <v>43551.0</v>
      </c>
      <c r="B2246" s="140">
        <v>0.7966817934277297</v>
      </c>
      <c r="C2246" s="140">
        <v>1.189067579993916</v>
      </c>
      <c r="D2246" s="140">
        <v>1.05829255474431</v>
      </c>
      <c r="E2246" s="140">
        <v>1.498036763573104</v>
      </c>
      <c r="F2246" s="140">
        <v>1.176969360984855</v>
      </c>
      <c r="G2246" s="140">
        <v>1.489769176668919</v>
      </c>
      <c r="H2246" s="140">
        <v>1.936284902258429</v>
      </c>
      <c r="I2246" s="140">
        <v>2.110515955483136</v>
      </c>
      <c r="J2246" s="140">
        <v>1.713123716627563</v>
      </c>
      <c r="K2246" s="140">
        <v>1.528378157305533</v>
      </c>
    </row>
    <row r="2247" spans="8:8" ht="14.4">
      <c r="A2247" s="53">
        <v>43552.0</v>
      </c>
      <c r="B2247" s="140">
        <v>0.7854387859070847</v>
      </c>
      <c r="C2247" s="140">
        <v>1.173990269886011</v>
      </c>
      <c r="D2247" s="140">
        <v>1.049485606419404</v>
      </c>
      <c r="E2247" s="140">
        <v>1.490892015426139</v>
      </c>
      <c r="F2247" s="140">
        <v>1.166702415582659</v>
      </c>
      <c r="G2247" s="140">
        <v>1.459995322462181</v>
      </c>
      <c r="H2247" s="140">
        <v>1.932554890283606</v>
      </c>
      <c r="I2247" s="140">
        <v>2.090292205015738</v>
      </c>
      <c r="J2247" s="140">
        <v>1.698884983113551</v>
      </c>
      <c r="K2247" s="140">
        <v>1.51638036361535</v>
      </c>
    </row>
    <row r="2248" spans="8:8" ht="14.4">
      <c r="A2248" s="53">
        <v>43553.0</v>
      </c>
      <c r="B2248" s="140">
        <v>0.8050541076917771</v>
      </c>
      <c r="C2248" s="140">
        <v>1.204942675405897</v>
      </c>
      <c r="D2248" s="140">
        <v>1.071410530706233</v>
      </c>
      <c r="E2248" s="140">
        <v>1.549924330895604</v>
      </c>
      <c r="F2248" s="140">
        <v>1.197012335804577</v>
      </c>
      <c r="G2248" s="140">
        <v>1.531180901460955</v>
      </c>
      <c r="H2248" s="140">
        <v>2.003116163685991</v>
      </c>
      <c r="I2248" s="140">
        <v>2.146550282226601</v>
      </c>
      <c r="J2248" s="140">
        <v>1.752553145723787</v>
      </c>
      <c r="K2248" s="140">
        <v>1.588353418371078</v>
      </c>
    </row>
    <row r="2249" spans="8:8" ht="14.4">
      <c r="A2249" s="53">
        <v>43556.0</v>
      </c>
      <c r="B2249" s="140">
        <v>0.8375338910092875</v>
      </c>
      <c r="C2249" s="140">
        <v>1.242298960380142</v>
      </c>
      <c r="D2249" s="140">
        <v>1.111701430658852</v>
      </c>
      <c r="E2249" s="140">
        <v>1.618608312705439</v>
      </c>
      <c r="F2249" s="140">
        <v>1.230145693146166</v>
      </c>
      <c r="G2249" s="140">
        <v>1.581981446516916</v>
      </c>
      <c r="H2249" s="140">
        <v>2.06706245927947</v>
      </c>
      <c r="I2249" s="140">
        <v>2.200996588692879</v>
      </c>
      <c r="J2249" s="140">
        <v>1.827745477562557</v>
      </c>
      <c r="K2249" s="140">
        <v>1.619418537341174</v>
      </c>
    </row>
    <row r="2250" spans="8:8" ht="14.4">
      <c r="A2250" s="53">
        <v>43557.0</v>
      </c>
      <c r="B2250" s="140">
        <v>0.8492455598544663</v>
      </c>
      <c r="C2250" s="140">
        <v>1.249048097901499</v>
      </c>
      <c r="D2250" s="140">
        <v>1.113047327036519</v>
      </c>
      <c r="E2250" s="140">
        <v>1.636790066443027</v>
      </c>
      <c r="F2250" s="140">
        <v>1.231902169897321</v>
      </c>
      <c r="G2250" s="140">
        <v>1.587395587120032</v>
      </c>
      <c r="H2250" s="140">
        <v>2.053327684088504</v>
      </c>
      <c r="I2250" s="140">
        <v>2.19382056965133</v>
      </c>
      <c r="J2250" s="140">
        <v>1.833449361065293</v>
      </c>
      <c r="K2250" s="140">
        <v>1.62326434604095</v>
      </c>
    </row>
    <row r="2251" spans="8:8" ht="14.4">
      <c r="A2251" s="53">
        <v>43558.0</v>
      </c>
      <c r="B2251" s="140">
        <v>0.8550634448002797</v>
      </c>
      <c r="C2251" s="140">
        <v>1.266468218970948</v>
      </c>
      <c r="D2251" s="140">
        <v>1.113327598241419</v>
      </c>
      <c r="E2251" s="140">
        <v>1.648534974616945</v>
      </c>
      <c r="F2251" s="140">
        <v>1.256361920354959</v>
      </c>
      <c r="G2251" s="140">
        <v>1.609860851361641</v>
      </c>
      <c r="H2251" s="140">
        <v>2.066004332449999</v>
      </c>
      <c r="I2251" s="140">
        <v>2.210426890632931</v>
      </c>
      <c r="J2251" s="140">
        <v>1.848178770205292</v>
      </c>
      <c r="K2251" s="140">
        <v>1.654902138243878</v>
      </c>
    </row>
    <row r="2252" spans="8:8" ht="14.4">
      <c r="A2252" s="53">
        <v>43559.0</v>
      </c>
      <c r="B2252" s="140">
        <v>0.8682819956442496</v>
      </c>
      <c r="C2252" s="140">
        <v>1.279229011060228</v>
      </c>
      <c r="D2252" s="140">
        <v>1.112714260640047</v>
      </c>
      <c r="E2252" s="140">
        <v>1.646954718850821</v>
      </c>
      <c r="F2252" s="140">
        <v>1.269178695005791</v>
      </c>
      <c r="G2252" s="140">
        <v>1.613128442742668</v>
      </c>
      <c r="H2252" s="140">
        <v>2.093187659005715</v>
      </c>
      <c r="I2252" s="140">
        <v>2.217183977304806</v>
      </c>
      <c r="J2252" s="140">
        <v>1.843630993145491</v>
      </c>
      <c r="K2252" s="140">
        <v>1.671750412817413</v>
      </c>
    </row>
    <row r="2253" spans="8:8" ht="14.4">
      <c r="A2253" s="53">
        <v>43563.0</v>
      </c>
      <c r="B2253" s="140">
        <v>0.8924061772689876</v>
      </c>
      <c r="C2253" s="140">
        <v>1.276975738645747</v>
      </c>
      <c r="D2253" s="140">
        <v>1.101727820339152</v>
      </c>
      <c r="E2253" s="140">
        <v>1.625457524591164</v>
      </c>
      <c r="F2253" s="140">
        <v>1.266371894190562</v>
      </c>
      <c r="G2253" s="140">
        <v>1.599401150868248</v>
      </c>
      <c r="H2253" s="140">
        <v>2.094710059470702</v>
      </c>
      <c r="I2253" s="140">
        <v>2.210596053859692</v>
      </c>
      <c r="J2253" s="140">
        <v>1.801662746675204</v>
      </c>
      <c r="K2253" s="140">
        <v>1.668369495143201</v>
      </c>
    </row>
    <row r="2254" spans="8:8" ht="14.4">
      <c r="A2254" s="53">
        <v>43564.0</v>
      </c>
      <c r="B2254" s="140">
        <v>0.8763157287775386</v>
      </c>
      <c r="C2254" s="140">
        <v>1.284947789994379</v>
      </c>
      <c r="D2254" s="140">
        <v>1.114449955291093</v>
      </c>
      <c r="E2254" s="140">
        <v>1.621857684068788</v>
      </c>
      <c r="F2254" s="140">
        <v>1.265602758880214</v>
      </c>
      <c r="G2254" s="140">
        <v>1.643522875167083</v>
      </c>
      <c r="H2254" s="140">
        <v>2.124730059986593</v>
      </c>
      <c r="I2254" s="140">
        <v>2.241918790788584</v>
      </c>
      <c r="J2254" s="140">
        <v>1.813613556977867</v>
      </c>
      <c r="K2254" s="140">
        <v>1.658281711222621</v>
      </c>
    </row>
    <row r="2255" spans="8:8" ht="14.4">
      <c r="A2255" s="53">
        <v>43565.0</v>
      </c>
      <c r="B2255" s="140">
        <v>0.8711713967679258</v>
      </c>
      <c r="C2255" s="140">
        <v>1.2953161799049</v>
      </c>
      <c r="D2255" s="140">
        <v>1.113718393165777</v>
      </c>
      <c r="E2255" s="140">
        <v>1.605104477370746</v>
      </c>
      <c r="F2255" s="140">
        <v>1.265552091160598</v>
      </c>
      <c r="G2255" s="140">
        <v>1.630343413814117</v>
      </c>
      <c r="H2255" s="140">
        <v>2.149618680778782</v>
      </c>
      <c r="I2255" s="140">
        <v>2.282232611717112</v>
      </c>
      <c r="J2255" s="140">
        <v>1.80115101890721</v>
      </c>
      <c r="K2255" s="140">
        <v>1.649528535704562</v>
      </c>
    </row>
    <row r="2256" spans="8:8" ht="14.4">
      <c r="A2256" s="53">
        <v>43566.0</v>
      </c>
      <c r="B2256" s="140">
        <v>0.8503880284023018</v>
      </c>
      <c r="C2256" s="140">
        <v>1.278334820128784</v>
      </c>
      <c r="D2256" s="140">
        <v>1.105401022455092</v>
      </c>
      <c r="E2256" s="140">
        <v>1.577477761631303</v>
      </c>
      <c r="F2256" s="140">
        <v>1.243382055017284</v>
      </c>
      <c r="G2256" s="140">
        <v>1.601171636303778</v>
      </c>
      <c r="H2256" s="140">
        <v>2.090834331195231</v>
      </c>
      <c r="I2256" s="140">
        <v>2.215524047220021</v>
      </c>
      <c r="J2256" s="140">
        <v>1.760418151142352</v>
      </c>
      <c r="K2256" s="140">
        <v>1.628981375015318</v>
      </c>
    </row>
    <row r="2257" spans="8:8" ht="14.4">
      <c r="A2257" s="53">
        <v>43567.0</v>
      </c>
      <c r="B2257" s="140">
        <v>0.8456443114390746</v>
      </c>
      <c r="C2257" s="140">
        <v>1.274776471993607</v>
      </c>
      <c r="D2257" s="140">
        <v>1.107466118779787</v>
      </c>
      <c r="E2257" s="140">
        <v>1.570333765672924</v>
      </c>
      <c r="F2257" s="140">
        <v>1.24857204705949</v>
      </c>
      <c r="G2257" s="140">
        <v>1.589618521539005</v>
      </c>
      <c r="H2257" s="140">
        <v>2.086826164304532</v>
      </c>
      <c r="I2257" s="140">
        <v>2.187219128384602</v>
      </c>
      <c r="J2257" s="140">
        <v>1.765163235919892</v>
      </c>
      <c r="K2257" s="140">
        <v>1.631021994215011</v>
      </c>
    </row>
    <row r="2258" spans="8:8" ht="14.4">
      <c r="A2258" s="53">
        <v>43570.0</v>
      </c>
      <c r="B2258" s="140">
        <v>0.8392317980608408</v>
      </c>
      <c r="C2258" s="140">
        <v>1.259195803820184</v>
      </c>
      <c r="D2258" s="140">
        <v>1.100199048491085</v>
      </c>
      <c r="E2258" s="140">
        <v>1.565844273394483</v>
      </c>
      <c r="F2258" s="140">
        <v>1.240803167581833</v>
      </c>
      <c r="G2258" s="140">
        <v>1.57900401991303</v>
      </c>
      <c r="H2258" s="140">
        <v>2.076820570541775</v>
      </c>
      <c r="I2258" s="140">
        <v>2.161034473167625</v>
      </c>
      <c r="J2258" s="140">
        <v>1.750227621272676</v>
      </c>
      <c r="K2258" s="140">
        <v>1.630830354690872</v>
      </c>
    </row>
    <row r="2259" spans="8:8" ht="14.4">
      <c r="A2259" s="53">
        <v>43571.0</v>
      </c>
      <c r="B2259" s="140">
        <v>0.8583335038244769</v>
      </c>
      <c r="C2259" s="140">
        <v>1.283296356933161</v>
      </c>
      <c r="D2259" s="140">
        <v>1.11380686508909</v>
      </c>
      <c r="E2259" s="140">
        <v>1.592616470496881</v>
      </c>
      <c r="F2259" s="140">
        <v>1.261366934006226</v>
      </c>
      <c r="G2259" s="140">
        <v>1.603928706208789</v>
      </c>
      <c r="H2259" s="140">
        <v>2.109449178874997</v>
      </c>
      <c r="I2259" s="140">
        <v>2.200832102047757</v>
      </c>
      <c r="J2259" s="140">
        <v>1.806765678222153</v>
      </c>
      <c r="K2259" s="140">
        <v>1.691929763522194</v>
      </c>
    </row>
    <row r="2260" spans="8:8" ht="14.4">
      <c r="A2260" s="53">
        <v>43572.0</v>
      </c>
      <c r="B2260" s="140">
        <v>0.8642115122531484</v>
      </c>
      <c r="C2260" s="140">
        <v>1.316308927784413</v>
      </c>
      <c r="D2260" s="140">
        <v>1.137618630708249</v>
      </c>
      <c r="E2260" s="140">
        <v>1.598777739874816</v>
      </c>
      <c r="F2260" s="140">
        <v>1.262424849370023</v>
      </c>
      <c r="G2260" s="140">
        <v>1.589466067819654</v>
      </c>
      <c r="H2260" s="140">
        <v>2.129382076406874</v>
      </c>
      <c r="I2260" s="140">
        <v>2.208918018761003</v>
      </c>
      <c r="J2260" s="140">
        <v>1.813232888391354</v>
      </c>
      <c r="K2260" s="140">
        <v>1.679586613301961</v>
      </c>
    </row>
    <row r="2261" spans="8:8" ht="14.4">
      <c r="A2261" s="53">
        <v>43573.0</v>
      </c>
      <c r="B2261" s="140">
        <v>0.8604972927409089</v>
      </c>
      <c r="C2261" s="140">
        <v>1.303194329157394</v>
      </c>
      <c r="D2261" s="140">
        <v>1.130427912554739</v>
      </c>
      <c r="E2261" s="140">
        <v>1.607881647677146</v>
      </c>
      <c r="F2261" s="140">
        <v>1.25729302214981</v>
      </c>
      <c r="G2261" s="140">
        <v>1.571163387604205</v>
      </c>
      <c r="H2261" s="140">
        <v>2.131839041625457</v>
      </c>
      <c r="I2261" s="140">
        <v>2.19206774275072</v>
      </c>
      <c r="J2261" s="140">
        <v>1.80366574247906</v>
      </c>
      <c r="K2261" s="140">
        <v>1.670115774902046</v>
      </c>
    </row>
    <row r="2262" spans="8:8" ht="14.4">
      <c r="A2262" s="53">
        <v>43574.0</v>
      </c>
      <c r="B2262" s="140">
        <v>0.8653040976452524</v>
      </c>
      <c r="C2262" s="140">
        <v>1.317357866162148</v>
      </c>
      <c r="D2262" s="140">
        <v>1.142886124794684</v>
      </c>
      <c r="E2262" s="140">
        <v>1.602309154565591</v>
      </c>
      <c r="F2262" s="140">
        <v>1.264844251003809</v>
      </c>
      <c r="G2262" s="140">
        <v>1.585343580936784</v>
      </c>
      <c r="H2262" s="140">
        <v>2.155191370132037</v>
      </c>
      <c r="I2262" s="140">
        <v>2.204521236717265</v>
      </c>
      <c r="J2262" s="140">
        <v>1.82205521554827</v>
      </c>
      <c r="K2262" s="140">
        <v>1.691761088581936</v>
      </c>
    </row>
    <row r="2263" spans="8:8" ht="14.4">
      <c r="A2263" s="53">
        <v>43577.0</v>
      </c>
      <c r="B2263" s="140">
        <v>0.8545620144138402</v>
      </c>
      <c r="C2263" s="140">
        <v>1.290164671402757</v>
      </c>
      <c r="D2263" s="140">
        <v>1.129903481479367</v>
      </c>
      <c r="E2263" s="140">
        <v>1.578729354421125</v>
      </c>
      <c r="F2263" s="140">
        <v>1.242782818597766</v>
      </c>
      <c r="G2263" s="140">
        <v>1.529776317909612</v>
      </c>
      <c r="H2263" s="140">
        <v>2.130804730181829</v>
      </c>
      <c r="I2263" s="140">
        <v>2.175912746519136</v>
      </c>
      <c r="J2263" s="140">
        <v>1.799545176519228</v>
      </c>
      <c r="K2263" s="140">
        <v>1.645661718319563</v>
      </c>
    </row>
    <row r="2264" spans="8:8" ht="14.4">
      <c r="A2264" s="53">
        <v>43578.0</v>
      </c>
      <c r="B2264" s="140">
        <v>0.841800885597063</v>
      </c>
      <c r="C2264" s="140">
        <v>1.262077651167379</v>
      </c>
      <c r="D2264" s="140">
        <v>1.097121740691065</v>
      </c>
      <c r="E2264" s="140">
        <v>1.521732208711101</v>
      </c>
      <c r="F2264" s="140">
        <v>1.226784919259065</v>
      </c>
      <c r="G2264" s="140">
        <v>1.532893574657924</v>
      </c>
      <c r="H2264" s="140">
        <v>2.126733430340677</v>
      </c>
      <c r="I2264" s="140">
        <v>2.16318695393052</v>
      </c>
      <c r="J2264" s="140">
        <v>1.764815711873527</v>
      </c>
      <c r="K2264" s="140">
        <v>1.650851878951403</v>
      </c>
    </row>
    <row r="2265" spans="8:8" ht="14.4">
      <c r="A2265" s="53">
        <v>43579.0</v>
      </c>
      <c r="B2265" s="140">
        <v>0.8462573612728227</v>
      </c>
      <c r="C2265" s="140">
        <v>1.273227259610914</v>
      </c>
      <c r="D2265" s="140">
        <v>1.112182910233874</v>
      </c>
      <c r="E2265" s="140">
        <v>1.529913795097116</v>
      </c>
      <c r="F2265" s="140">
        <v>1.233029972479157</v>
      </c>
      <c r="G2265" s="140">
        <v>1.529795041164133</v>
      </c>
      <c r="H2265" s="140">
        <v>2.136346378505348</v>
      </c>
      <c r="I2265" s="140">
        <v>2.17543939117495</v>
      </c>
      <c r="J2265" s="140">
        <v>1.796330204632016</v>
      </c>
      <c r="K2265" s="140">
        <v>1.655421656155507</v>
      </c>
    </row>
    <row r="2266" spans="8:8" ht="14.4">
      <c r="A2266" s="53">
        <v>43580.0</v>
      </c>
      <c r="B2266" s="140">
        <v>0.8143784361320628</v>
      </c>
      <c r="C2266" s="140">
        <v>1.21937743684893</v>
      </c>
      <c r="D2266" s="140">
        <v>1.067925196191589</v>
      </c>
      <c r="E2266" s="140">
        <v>1.466640917087026</v>
      </c>
      <c r="F2266" s="140">
        <v>1.1918534753128</v>
      </c>
      <c r="G2266" s="140">
        <v>1.48713805313063</v>
      </c>
      <c r="H2266" s="140">
        <v>2.084240015277881</v>
      </c>
      <c r="I2266" s="140">
        <v>2.132464661412132</v>
      </c>
      <c r="J2266" s="140">
        <v>1.723138612077069</v>
      </c>
      <c r="K2266" s="140">
        <v>1.625014992055735</v>
      </c>
    </row>
    <row r="2267" spans="8:8" ht="14.4">
      <c r="A2267" s="53">
        <v>43581.0</v>
      </c>
      <c r="B2267" s="140">
        <v>0.7988816433953431</v>
      </c>
      <c r="C2267" s="140">
        <v>1.19685309732688</v>
      </c>
      <c r="D2267" s="140">
        <v>1.042231012631237</v>
      </c>
      <c r="E2267" s="140">
        <v>1.457115577618975</v>
      </c>
      <c r="F2267" s="140">
        <v>1.175082639003441</v>
      </c>
      <c r="G2267" s="140">
        <v>1.469036913267456</v>
      </c>
      <c r="H2267" s="140">
        <v>2.052974087465679</v>
      </c>
      <c r="I2267" s="140">
        <v>2.100078332940667</v>
      </c>
      <c r="J2267" s="140">
        <v>1.714311519394549</v>
      </c>
      <c r="K2267" s="140">
        <v>1.609464431660593</v>
      </c>
    </row>
    <row r="2268" spans="8:8" ht="14.4">
      <c r="A2268" s="53">
        <v>43584.0</v>
      </c>
      <c r="B2268" s="140">
        <v>0.776123468209735</v>
      </c>
      <c r="C2268" s="140">
        <v>1.167121425146436</v>
      </c>
      <c r="D2268" s="140">
        <v>1.008548874674728</v>
      </c>
      <c r="E2268" s="140">
        <v>1.405071562810378</v>
      </c>
      <c r="F2268" s="140">
        <v>1.156123204712331</v>
      </c>
      <c r="G2268" s="140">
        <v>1.45272029161373</v>
      </c>
      <c r="H2268" s="140">
        <v>2.047078420633788</v>
      </c>
      <c r="I2268" s="140">
        <v>2.10228860443669</v>
      </c>
      <c r="J2268" s="140">
        <v>1.645839745941914</v>
      </c>
      <c r="K2268" s="140">
        <v>1.613359584723963</v>
      </c>
    </row>
    <row r="2269" spans="8:8" ht="14.4">
      <c r="A2269" s="53">
        <v>43585.0</v>
      </c>
      <c r="B2269" s="140">
        <v>0.7835732121946193</v>
      </c>
      <c r="C2269" s="140">
        <v>1.178832066401263</v>
      </c>
      <c r="D2269" s="140">
        <v>1.016965464890833</v>
      </c>
      <c r="E2269" s="140">
        <v>1.425538032483284</v>
      </c>
      <c r="F2269" s="140">
        <v>1.16715130581414</v>
      </c>
      <c r="G2269" s="140">
        <v>1.467380337039615</v>
      </c>
      <c r="H2269" s="140">
        <v>2.068649391773226</v>
      </c>
      <c r="I2269" s="140">
        <v>2.110692553200884</v>
      </c>
      <c r="J2269" s="140">
        <v>1.647525147217191</v>
      </c>
      <c r="K2269" s="140">
        <v>1.615905548011689</v>
      </c>
    </row>
    <row r="2270" spans="8:8" ht="14.4">
      <c r="A2270" s="53">
        <v>43591.0</v>
      </c>
      <c r="B2270" s="140">
        <v>0.7318096544013735</v>
      </c>
      <c r="C2270" s="140">
        <v>1.090756510192529</v>
      </c>
      <c r="D2270" s="140">
        <v>0.9447935316646201</v>
      </c>
      <c r="E2270" s="140">
        <v>1.321081747623973</v>
      </c>
      <c r="F2270" s="140">
        <v>1.092837017296325</v>
      </c>
      <c r="G2270" s="140">
        <v>1.368496769480511</v>
      </c>
      <c r="H2270" s="140">
        <v>1.93699069774008</v>
      </c>
      <c r="I2270" s="140">
        <v>1.983166065049258</v>
      </c>
      <c r="J2270" s="140">
        <v>1.506242931370444</v>
      </c>
      <c r="K2270" s="140">
        <v>1.530455948513038</v>
      </c>
    </row>
    <row r="2271" spans="8:8" ht="14.4">
      <c r="A2271" s="53">
        <v>43592.0</v>
      </c>
      <c r="B2271" s="140">
        <v>0.7383343038897725</v>
      </c>
      <c r="C2271" s="140">
        <v>1.106455167125513</v>
      </c>
      <c r="D2271" s="140">
        <v>0.9550213984522931</v>
      </c>
      <c r="E2271" s="140">
        <v>1.337669080705688</v>
      </c>
      <c r="F2271" s="140">
        <v>1.105505982424052</v>
      </c>
      <c r="G2271" s="140">
        <v>1.392867994637683</v>
      </c>
      <c r="H2271" s="140">
        <v>1.97225954494304</v>
      </c>
      <c r="I2271" s="140">
        <v>2.023338956738786</v>
      </c>
      <c r="J2271" s="140">
        <v>1.517967390995095</v>
      </c>
      <c r="K2271" s="140">
        <v>1.534965982720783</v>
      </c>
    </row>
    <row r="2272" spans="8:8" ht="14.4">
      <c r="A2272" s="53">
        <v>43593.0</v>
      </c>
      <c r="B2272" s="140">
        <v>0.7329793042224721</v>
      </c>
      <c r="C2272" s="140">
        <v>1.100671065728083</v>
      </c>
      <c r="D2272" s="140">
        <v>0.94639691441264</v>
      </c>
      <c r="E2272" s="140">
        <v>1.34538315290801</v>
      </c>
      <c r="F2272" s="140">
        <v>1.094614604298104</v>
      </c>
      <c r="G2272" s="140">
        <v>1.384143771106019</v>
      </c>
      <c r="H2272" s="140">
        <v>1.948408179800482</v>
      </c>
      <c r="I2272" s="140">
        <v>2.008813393795372</v>
      </c>
      <c r="J2272" s="140">
        <v>1.515695089636525</v>
      </c>
      <c r="K2272" s="140">
        <v>1.507703266445534</v>
      </c>
    </row>
    <row r="2273" spans="8:8" ht="14.4">
      <c r="A2273" s="53">
        <v>43594.0</v>
      </c>
      <c r="B2273" s="140">
        <v>0.7247791582941753</v>
      </c>
      <c r="C2273" s="140">
        <v>1.090934459052369</v>
      </c>
      <c r="D2273" s="140">
        <v>0.9428132834974774</v>
      </c>
      <c r="E2273" s="140">
        <v>1.345191117639855</v>
      </c>
      <c r="F2273" s="140">
        <v>1.081897343669983</v>
      </c>
      <c r="G2273" s="140">
        <v>1.359100051017444</v>
      </c>
      <c r="H2273" s="140">
        <v>1.917240492063785</v>
      </c>
      <c r="I2273" s="140">
        <v>1.956556831430388</v>
      </c>
      <c r="J2273" s="140">
        <v>1.504166083518631</v>
      </c>
      <c r="K2273" s="140">
        <v>1.478246151265859</v>
      </c>
    </row>
    <row r="2274" spans="8:8" ht="14.4">
      <c r="A2274" s="53">
        <v>43595.0</v>
      </c>
      <c r="B2274" s="140">
        <v>0.7452680664363543</v>
      </c>
      <c r="C2274" s="140">
        <v>1.131432285471262</v>
      </c>
      <c r="D2274" s="140">
        <v>0.9730098290462041</v>
      </c>
      <c r="E2274" s="140">
        <v>1.40309085415476</v>
      </c>
      <c r="F2274" s="140">
        <v>1.113261157958142</v>
      </c>
      <c r="G2274" s="140">
        <v>1.404737550107946</v>
      </c>
      <c r="H2274" s="140">
        <v>1.99379274152801</v>
      </c>
      <c r="I2274" s="140">
        <v>2.017648314330445</v>
      </c>
      <c r="J2274" s="140">
        <v>1.575455219296324</v>
      </c>
      <c r="K2274" s="140">
        <v>1.529515465359845</v>
      </c>
    </row>
    <row r="2275" spans="8:8" ht="14.4">
      <c r="A2275" s="53">
        <v>43598.0</v>
      </c>
      <c r="B2275" s="140">
        <v>0.7365963367848167</v>
      </c>
      <c r="C2275" s="140">
        <v>1.114422329569107</v>
      </c>
      <c r="D2275" s="140">
        <v>0.9604531835883121</v>
      </c>
      <c r="E2275" s="140">
        <v>1.388477137392033</v>
      </c>
      <c r="F2275" s="140">
        <v>1.106267050208708</v>
      </c>
      <c r="G2275" s="140">
        <v>1.398961296830635</v>
      </c>
      <c r="H2275" s="140">
        <v>1.985465719069946</v>
      </c>
      <c r="I2275" s="140">
        <v>2.007166502758582</v>
      </c>
      <c r="J2275" s="140">
        <v>1.545776361544223</v>
      </c>
      <c r="K2275" s="140">
        <v>1.498658686041752</v>
      </c>
    </row>
    <row r="2276" spans="8:8" ht="14.4">
      <c r="A2276" s="53">
        <v>43599.0</v>
      </c>
      <c r="B2276" s="140">
        <v>0.7332124840729932</v>
      </c>
      <c r="C2276" s="140">
        <v>1.106065877898482</v>
      </c>
      <c r="D2276" s="140">
        <v>0.954932090153771</v>
      </c>
      <c r="E2276" s="140">
        <v>1.38808917350131</v>
      </c>
      <c r="F2276" s="140">
        <v>1.094071972334513</v>
      </c>
      <c r="G2276" s="140">
        <v>1.387622762920727</v>
      </c>
      <c r="H2276" s="140">
        <v>1.968759623759075</v>
      </c>
      <c r="I2276" s="140">
        <v>1.986549326806738</v>
      </c>
      <c r="J2276" s="140">
        <v>1.5395220447066</v>
      </c>
      <c r="K2276" s="140">
        <v>1.491036945539586</v>
      </c>
    </row>
    <row r="2277" spans="8:8" ht="14.4">
      <c r="A2277" s="53">
        <v>43600.0</v>
      </c>
      <c r="B2277" s="140">
        <v>0.7483634328930934</v>
      </c>
      <c r="C2277" s="140">
        <v>1.129272630882051</v>
      </c>
      <c r="D2277" s="140">
        <v>0.9854865301954608</v>
      </c>
      <c r="E2277" s="140">
        <v>1.403377535896419</v>
      </c>
      <c r="F2277" s="140">
        <v>1.113895289122263</v>
      </c>
      <c r="G2277" s="140">
        <v>1.412463790245159</v>
      </c>
      <c r="H2277" s="140">
        <v>2.036364218333972</v>
      </c>
      <c r="I2277" s="140">
        <v>2.038727904472469</v>
      </c>
      <c r="J2277" s="140">
        <v>1.566622343963862</v>
      </c>
      <c r="K2277" s="140">
        <v>1.519521405207992</v>
      </c>
    </row>
    <row r="2278" spans="8:8" ht="14.4">
      <c r="A2278" s="53">
        <v>43601.0</v>
      </c>
      <c r="B2278" s="140">
        <v>0.7615822584699079</v>
      </c>
      <c r="C2278" s="140">
        <v>1.136803615166966</v>
      </c>
      <c r="D2278" s="140">
        <v>0.9927132988985814</v>
      </c>
      <c r="E2278" s="140">
        <v>1.423428187077008</v>
      </c>
      <c r="F2278" s="140">
        <v>1.124268693724713</v>
      </c>
      <c r="G2278" s="140">
        <v>1.422940215044568</v>
      </c>
      <c r="H2278" s="140">
        <v>2.047264945625078</v>
      </c>
      <c r="I2278" s="140">
        <v>2.057100436233505</v>
      </c>
      <c r="J2278" s="140">
        <v>1.558829067398035</v>
      </c>
      <c r="K2278" s="140">
        <v>1.520258680129334</v>
      </c>
    </row>
    <row r="2279" spans="8:8" ht="14.4">
      <c r="A2279" s="53">
        <v>43602.0</v>
      </c>
      <c r="B2279" s="140">
        <v>0.7353443811051162</v>
      </c>
      <c r="C2279" s="140">
        <v>1.094265612672747</v>
      </c>
      <c r="D2279" s="140">
        <v>0.95387551252854</v>
      </c>
      <c r="E2279" s="140">
        <v>1.373490636197951</v>
      </c>
      <c r="F2279" s="140">
        <v>1.090388261272934</v>
      </c>
      <c r="G2279" s="140">
        <v>1.376059882174935</v>
      </c>
      <c r="H2279" s="140">
        <v>1.996667004178863</v>
      </c>
      <c r="I2279" s="140">
        <v>1.99815800057131</v>
      </c>
      <c r="J2279" s="140">
        <v>1.507856601394933</v>
      </c>
      <c r="K2279" s="140">
        <v>1.485939690686239</v>
      </c>
    </row>
    <row r="2280" spans="8:8" ht="14.4">
      <c r="A2280" s="53">
        <v>43605.0</v>
      </c>
      <c r="B2280" s="140">
        <v>0.7317075887699979</v>
      </c>
      <c r="C2280" s="140">
        <v>1.085134283982439</v>
      </c>
      <c r="D2280" s="140">
        <v>0.9497585454816091</v>
      </c>
      <c r="E2280" s="140">
        <v>1.40108549551678</v>
      </c>
      <c r="F2280" s="140">
        <v>1.080043762611293</v>
      </c>
      <c r="G2280" s="140">
        <v>1.364990562198059</v>
      </c>
      <c r="H2280" s="140">
        <v>1.955353193823635</v>
      </c>
      <c r="I2280" s="140">
        <v>1.966275207756946</v>
      </c>
      <c r="J2280" s="140">
        <v>1.518416636148528</v>
      </c>
      <c r="K2280" s="140">
        <v>1.48781119517824</v>
      </c>
    </row>
    <row r="2281" spans="8:8" ht="14.4">
      <c r="A2281" s="53">
        <v>43606.0</v>
      </c>
      <c r="B2281" s="140">
        <v>0.7479364507341204</v>
      </c>
      <c r="C2281" s="140">
        <v>1.101584050021791</v>
      </c>
      <c r="D2281" s="140">
        <v>0.964176753636234</v>
      </c>
      <c r="E2281" s="140">
        <v>1.419345274563705</v>
      </c>
      <c r="F2281" s="140">
        <v>1.09729705217674</v>
      </c>
      <c r="G2281" s="140">
        <v>1.385685325203197</v>
      </c>
      <c r="H2281" s="140">
        <v>1.985653192117238</v>
      </c>
      <c r="I2281" s="140">
        <v>2.001001288211853</v>
      </c>
      <c r="J2281" s="140">
        <v>1.548138448014972</v>
      </c>
      <c r="K2281" s="140">
        <v>1.502224580147151</v>
      </c>
    </row>
    <row r="2282" spans="8:8" ht="14.4">
      <c r="A2282" s="53">
        <v>43607.0</v>
      </c>
      <c r="B2282" s="140">
        <v>0.739740247224489</v>
      </c>
      <c r="C2282" s="140">
        <v>1.092750038619057</v>
      </c>
      <c r="D2282" s="140">
        <v>0.9605788992910915</v>
      </c>
      <c r="E2282" s="140">
        <v>1.409650520961885</v>
      </c>
      <c r="F2282" s="140">
        <v>1.089358518512084</v>
      </c>
      <c r="G2282" s="140">
        <v>1.376894953140633</v>
      </c>
      <c r="H2282" s="140">
        <v>1.97688278310042</v>
      </c>
      <c r="I2282" s="140">
        <v>1.990279631639695</v>
      </c>
      <c r="J2282" s="140">
        <v>1.556431623804793</v>
      </c>
      <c r="K2282" s="140">
        <v>1.4930779906742</v>
      </c>
    </row>
    <row r="2283" spans="8:8" ht="14.4">
      <c r="A2283" s="53">
        <v>43608.0</v>
      </c>
      <c r="B2283" s="140">
        <v>0.7278319539784279</v>
      </c>
      <c r="C2283" s="140">
        <v>1.068664743618528</v>
      </c>
      <c r="D2283" s="140">
        <v>0.942214062342528</v>
      </c>
      <c r="E2283" s="140">
        <v>1.395818876806675</v>
      </c>
      <c r="F2283" s="140">
        <v>1.074532974122177</v>
      </c>
      <c r="G2283" s="140">
        <v>1.35574483174612</v>
      </c>
      <c r="H2283" s="140">
        <v>1.922678692897394</v>
      </c>
      <c r="I2283" s="140">
        <v>1.944162669329262</v>
      </c>
      <c r="J2283" s="140">
        <v>1.506990283098965</v>
      </c>
      <c r="K2283" s="140">
        <v>1.482693273816453</v>
      </c>
    </row>
    <row r="2284" spans="8:8" ht="14.4">
      <c r="A2284" s="53">
        <v>43609.0</v>
      </c>
      <c r="B2284" s="140">
        <v>0.723637159766394</v>
      </c>
      <c r="C2284" s="140">
        <v>1.069784641485966</v>
      </c>
      <c r="D2284" s="140">
        <v>0.9389034386643228</v>
      </c>
      <c r="E2284" s="140">
        <v>1.359991203865815</v>
      </c>
      <c r="F2284" s="140">
        <v>1.073332678853938</v>
      </c>
      <c r="G2284" s="140">
        <v>1.35206242813141</v>
      </c>
      <c r="H2284" s="140">
        <v>1.923458576875017</v>
      </c>
      <c r="I2284" s="140">
        <v>1.937202768877174</v>
      </c>
      <c r="J2284" s="140">
        <v>1.484213234467267</v>
      </c>
      <c r="K2284" s="140">
        <v>1.490391947855731</v>
      </c>
    </row>
    <row r="2285" spans="8:8" ht="14.4">
      <c r="A2285" s="53">
        <v>43612.0</v>
      </c>
      <c r="B2285" s="140">
        <v>0.7389217194526869</v>
      </c>
      <c r="C2285" s="140">
        <v>1.092692855556401</v>
      </c>
      <c r="D2285" s="140">
        <v>0.9639708637061408</v>
      </c>
      <c r="E2285" s="140">
        <v>1.404952901308573</v>
      </c>
      <c r="F2285" s="140">
        <v>1.09066428535964</v>
      </c>
      <c r="G2285" s="140">
        <v>1.373407760307176</v>
      </c>
      <c r="H2285" s="140">
        <v>1.952714285341103</v>
      </c>
      <c r="I2285" s="140">
        <v>1.971872471270589</v>
      </c>
      <c r="J2285" s="140">
        <v>1.542081083245506</v>
      </c>
      <c r="K2285" s="140">
        <v>1.506336873471748</v>
      </c>
    </row>
    <row r="2286" spans="8:8" ht="14.4">
      <c r="A2286" s="53">
        <v>43613.0</v>
      </c>
      <c r="B2286" s="140">
        <v>0.739229617739816</v>
      </c>
      <c r="C2286" s="140">
        <v>1.100503025638148</v>
      </c>
      <c r="D2286" s="140">
        <v>0.9638017947283795</v>
      </c>
      <c r="E2286" s="140">
        <v>1.405792265696474</v>
      </c>
      <c r="F2286" s="140">
        <v>1.095304667879217</v>
      </c>
      <c r="G2286" s="140">
        <v>1.389067503868338</v>
      </c>
      <c r="H2286" s="140">
        <v>1.977806176394683</v>
      </c>
      <c r="I2286" s="140">
        <v>1.982753460204811</v>
      </c>
      <c r="J2286" s="140">
        <v>1.544943858339145</v>
      </c>
      <c r="K2286" s="140">
        <v>1.515000438704158</v>
      </c>
    </row>
    <row r="2287" spans="8:8" ht="14.4">
      <c r="A2287" s="53">
        <v>43614.0</v>
      </c>
      <c r="B2287" s="140">
        <v>0.743143048465997</v>
      </c>
      <c r="C2287" s="140">
        <v>1.096608455786587</v>
      </c>
      <c r="D2287" s="140">
        <v>0.9611173770315526</v>
      </c>
      <c r="E2287" s="140">
        <v>1.409739719657066</v>
      </c>
      <c r="F2287" s="140">
        <v>1.094575292967088</v>
      </c>
      <c r="G2287" s="140">
        <v>1.377448088472594</v>
      </c>
      <c r="H2287" s="140">
        <v>1.981134338426304</v>
      </c>
      <c r="I2287" s="140">
        <v>1.971339155580135</v>
      </c>
      <c r="J2287" s="140">
        <v>1.547517149795716</v>
      </c>
      <c r="K2287" s="140">
        <v>1.514012266758235</v>
      </c>
    </row>
    <row r="2288" spans="8:8" ht="14.4">
      <c r="A2288" s="53">
        <v>43615.0</v>
      </c>
      <c r="B2288" s="140">
        <v>0.7439282174148354</v>
      </c>
      <c r="C2288" s="140">
        <v>1.088129858177908</v>
      </c>
      <c r="D2288" s="140">
        <v>0.9522117812595569</v>
      </c>
      <c r="E2288" s="140">
        <v>1.399739236059387</v>
      </c>
      <c r="F2288" s="140">
        <v>1.090957448417591</v>
      </c>
      <c r="G2288" s="140">
        <v>1.367376474171498</v>
      </c>
      <c r="H2288" s="140">
        <v>1.979391723998853</v>
      </c>
      <c r="I2288" s="140">
        <v>1.953713370451173</v>
      </c>
      <c r="J2288" s="140">
        <v>1.527179356475548</v>
      </c>
      <c r="K2288" s="140">
        <v>1.503885558834476</v>
      </c>
    </row>
    <row r="2289" spans="8:8" ht="14.4">
      <c r="A2289" s="53">
        <v>43616.0</v>
      </c>
      <c r="B2289" s="140">
        <v>0.7404033415531479</v>
      </c>
      <c r="C2289" s="140">
        <v>1.084536987907255</v>
      </c>
      <c r="D2289" s="140">
        <v>0.9608630200288565</v>
      </c>
      <c r="E2289" s="140">
        <v>1.40818433326291</v>
      </c>
      <c r="F2289" s="140">
        <v>1.091890980452446</v>
      </c>
      <c r="G2289" s="140">
        <v>1.370426414456675</v>
      </c>
      <c r="H2289" s="140">
        <v>1.970958573411133</v>
      </c>
      <c r="I2289" s="140">
        <v>1.954684074728798</v>
      </c>
      <c r="J2289" s="140">
        <v>1.526728949032484</v>
      </c>
      <c r="K2289" s="140">
        <v>1.497574768078803</v>
      </c>
    </row>
    <row r="2290" spans="8:8" ht="14.4">
      <c r="A2290" s="53">
        <v>43619.0</v>
      </c>
      <c r="B2290" s="140">
        <v>0.7286400796675949</v>
      </c>
      <c r="C2290" s="140">
        <v>1.071879674886623</v>
      </c>
      <c r="D2290" s="140">
        <v>0.9402388571444309</v>
      </c>
      <c r="E2290" s="140">
        <v>1.388941413917402</v>
      </c>
      <c r="F2290" s="140">
        <v>1.088982275742993</v>
      </c>
      <c r="G2290" s="140">
        <v>1.35852630385008</v>
      </c>
      <c r="H2290" s="140">
        <v>1.964697235123672</v>
      </c>
      <c r="I2290" s="140">
        <v>1.937011381750576</v>
      </c>
      <c r="J2290" s="140">
        <v>1.516968377598565</v>
      </c>
      <c r="K2290" s="140">
        <v>1.500866176851109</v>
      </c>
    </row>
    <row r="2291" spans="8:8" ht="14.4">
      <c r="A2291" s="53">
        <v>43620.0</v>
      </c>
      <c r="B2291" s="140">
        <v>0.7197536622389356</v>
      </c>
      <c r="C2291" s="140">
        <v>1.05876714666761</v>
      </c>
      <c r="D2291" s="140">
        <v>0.9308465825288692</v>
      </c>
      <c r="E2291" s="140">
        <v>1.354776918653295</v>
      </c>
      <c r="F2291" s="140">
        <v>1.074282821405506</v>
      </c>
      <c r="G2291" s="140">
        <v>1.346899066635078</v>
      </c>
      <c r="H2291" s="140">
        <v>1.930543665892059</v>
      </c>
      <c r="I2291" s="140">
        <v>1.90629610833292</v>
      </c>
      <c r="J2291" s="140">
        <v>1.499026964599595</v>
      </c>
      <c r="K2291" s="140">
        <v>1.4940618957968</v>
      </c>
    </row>
    <row r="2292" spans="8:8" ht="14.4">
      <c r="A2292" s="53">
        <v>43621.0</v>
      </c>
      <c r="B2292" s="140">
        <v>0.7201085482775262</v>
      </c>
      <c r="C2292" s="140">
        <v>1.058509945301459</v>
      </c>
      <c r="D2292" s="140">
        <v>0.9290889289148888</v>
      </c>
      <c r="E2292" s="140">
        <v>1.348283622661903</v>
      </c>
      <c r="F2292" s="140">
        <v>1.073163818891633</v>
      </c>
      <c r="G2292" s="140">
        <v>1.362014901251041</v>
      </c>
      <c r="H2292" s="140">
        <v>1.92978282145787</v>
      </c>
      <c r="I2292" s="140">
        <v>1.858865148404566</v>
      </c>
      <c r="J2292" s="140">
        <v>1.508740625323807</v>
      </c>
      <c r="K2292" s="140">
        <v>1.498411732392106</v>
      </c>
    </row>
    <row r="2293" spans="8:8" ht="14.4">
      <c r="A2293" s="53">
        <v>43622.0</v>
      </c>
      <c r="B2293" s="140">
        <v>0.7107309201099304</v>
      </c>
      <c r="C2293" s="140">
        <v>1.040010375808652</v>
      </c>
      <c r="D2293" s="140">
        <v>0.9073797069475649</v>
      </c>
      <c r="E2293" s="140">
        <v>1.315342406624087</v>
      </c>
      <c r="F2293" s="140">
        <v>1.058587646218156</v>
      </c>
      <c r="G2293" s="140">
        <v>1.345200150640608</v>
      </c>
      <c r="H2293" s="140">
        <v>1.897098422632877</v>
      </c>
      <c r="I2293" s="140">
        <v>1.822741095577909</v>
      </c>
      <c r="J2293" s="140">
        <v>1.463211900573131</v>
      </c>
      <c r="K2293" s="140">
        <v>1.492794476150728</v>
      </c>
    </row>
    <row r="2294" spans="8:8" ht="14.4">
      <c r="A2294" s="53">
        <v>43626.0</v>
      </c>
      <c r="B2294" s="140">
        <v>0.7176746241950177</v>
      </c>
      <c r="C2294" s="140">
        <v>1.052553259789167</v>
      </c>
      <c r="D2294" s="140">
        <v>0.9220932342521503</v>
      </c>
      <c r="E2294" s="140">
        <v>1.324410808503476</v>
      </c>
      <c r="F2294" s="140">
        <v>1.069153896435652</v>
      </c>
      <c r="G2294" s="140">
        <v>1.363458469526185</v>
      </c>
      <c r="H2294" s="140">
        <v>1.922460764541345</v>
      </c>
      <c r="I2294" s="140">
        <v>1.838543347477386</v>
      </c>
      <c r="J2294" s="140">
        <v>1.489480057132202</v>
      </c>
      <c r="K2294" s="140">
        <v>1.505864007085719</v>
      </c>
    </row>
    <row r="2295" spans="8:8" ht="14.4">
      <c r="A2295" s="53">
        <v>43627.0</v>
      </c>
      <c r="B2295" s="140">
        <v>0.7406694995248267</v>
      </c>
      <c r="C2295" s="140">
        <v>1.089951507716084</v>
      </c>
      <c r="D2295" s="140">
        <v>0.9497623256484878</v>
      </c>
      <c r="E2295" s="140">
        <v>1.366248600761767</v>
      </c>
      <c r="F2295" s="140">
        <v>1.107273639753244</v>
      </c>
      <c r="G2295" s="140">
        <v>1.401226412819871</v>
      </c>
      <c r="H2295" s="140">
        <v>1.999616061947183</v>
      </c>
      <c r="I2295" s="140">
        <v>1.900382014268293</v>
      </c>
      <c r="J2295" s="140">
        <v>1.545432032232124</v>
      </c>
      <c r="K2295" s="140">
        <v>1.545431845371425</v>
      </c>
    </row>
    <row r="2296" spans="8:8" ht="14.4">
      <c r="A2296" s="53">
        <v>43628.0</v>
      </c>
      <c r="B2296" s="140">
        <v>0.7389759392503029</v>
      </c>
      <c r="C2296" s="140">
        <v>1.082700705638596</v>
      </c>
      <c r="D2296" s="140">
        <v>0.9409308167366917</v>
      </c>
      <c r="E2296" s="140">
        <v>1.359447930794859</v>
      </c>
      <c r="F2296" s="140">
        <v>1.102622255276094</v>
      </c>
      <c r="G2296" s="140">
        <v>1.390875581314718</v>
      </c>
      <c r="H2296" s="140">
        <v>1.982200673961494</v>
      </c>
      <c r="I2296" s="140">
        <v>1.890556152346986</v>
      </c>
      <c r="J2296" s="140">
        <v>1.537068821025789</v>
      </c>
      <c r="K2296" s="140">
        <v>1.535806391504406</v>
      </c>
    </row>
    <row r="2297" spans="8:8" ht="14.4">
      <c r="A2297" s="53">
        <v>43629.0</v>
      </c>
      <c r="B2297" s="140">
        <v>0.7430489374451617</v>
      </c>
      <c r="C2297" s="140">
        <v>1.08986006731763</v>
      </c>
      <c r="D2297" s="140">
        <v>0.9487441231907315</v>
      </c>
      <c r="E2297" s="140">
        <v>1.357888595502431</v>
      </c>
      <c r="F2297" s="140">
        <v>1.101465718412996</v>
      </c>
      <c r="G2297" s="140">
        <v>1.386108000732886</v>
      </c>
      <c r="H2297" s="140">
        <v>1.979346763997611</v>
      </c>
      <c r="I2297" s="140">
        <v>1.901574432192078</v>
      </c>
      <c r="J2297" s="140">
        <v>1.543899224718374</v>
      </c>
      <c r="K2297" s="140">
        <v>1.537546231403305</v>
      </c>
    </row>
    <row r="2298" spans="8:8" ht="14.4">
      <c r="A2298" s="53">
        <v>43630.0</v>
      </c>
      <c r="B2298" s="140">
        <v>0.7319230827531956</v>
      </c>
      <c r="C2298" s="140">
        <v>1.070347885984306</v>
      </c>
      <c r="D2298" s="140">
        <v>0.9298036591702807</v>
      </c>
      <c r="E2298" s="140">
        <v>1.35294425170462</v>
      </c>
      <c r="F2298" s="140">
        <v>1.086499642497043</v>
      </c>
      <c r="G2298" s="140">
        <v>1.376244190041595</v>
      </c>
      <c r="H2298" s="140">
        <v>1.958367200834054</v>
      </c>
      <c r="I2298" s="140">
        <v>1.886483918287962</v>
      </c>
      <c r="J2298" s="140">
        <v>1.503357373129023</v>
      </c>
      <c r="K2298" s="140">
        <v>1.526171663059234</v>
      </c>
    </row>
    <row r="2299" spans="8:8" ht="14.4">
      <c r="A2299" s="53">
        <v>43633.0</v>
      </c>
      <c r="B2299" s="140">
        <v>0.7335704538819866</v>
      </c>
      <c r="C2299" s="140">
        <v>1.070351914944166</v>
      </c>
      <c r="D2299" s="140">
        <v>0.9243592727214188</v>
      </c>
      <c r="E2299" s="140">
        <v>1.343432513722052</v>
      </c>
      <c r="F2299" s="140">
        <v>1.088400563094253</v>
      </c>
      <c r="G2299" s="140">
        <v>1.374348609407147</v>
      </c>
      <c r="H2299" s="140">
        <v>1.947986372072223</v>
      </c>
      <c r="I2299" s="140">
        <v>1.897299834340623</v>
      </c>
      <c r="J2299" s="140">
        <v>1.497813046578584</v>
      </c>
      <c r="K2299" s="140">
        <v>1.5339926661041</v>
      </c>
    </row>
    <row r="2300" spans="8:8" ht="14.4">
      <c r="A2300" s="53">
        <v>43634.0</v>
      </c>
      <c r="B2300" s="140">
        <v>0.7306075990298253</v>
      </c>
      <c r="C2300" s="140">
        <v>1.068353847843317</v>
      </c>
      <c r="D2300" s="140">
        <v>0.9247914239993548</v>
      </c>
      <c r="E2300" s="140">
        <v>1.336057216830969</v>
      </c>
      <c r="F2300" s="140">
        <v>1.088657037097032</v>
      </c>
      <c r="G2300" s="140">
        <v>1.367978763262646</v>
      </c>
      <c r="H2300" s="140">
        <v>1.956545791682136</v>
      </c>
      <c r="I2300" s="140">
        <v>1.90690288932789</v>
      </c>
      <c r="J2300" s="140">
        <v>1.500848039905191</v>
      </c>
      <c r="K2300" s="140">
        <v>1.540452185376263</v>
      </c>
    </row>
    <row r="2301" spans="8:8" ht="14.4">
      <c r="A2301" s="53">
        <v>43635.0</v>
      </c>
      <c r="B2301" s="140">
        <v>0.73596991569807</v>
      </c>
      <c r="C2301" s="140">
        <v>1.082240765400111</v>
      </c>
      <c r="D2301" s="140">
        <v>0.9376534942241185</v>
      </c>
      <c r="E2301" s="140">
        <v>1.357241240523281</v>
      </c>
      <c r="F2301" s="140">
        <v>1.104275082698343</v>
      </c>
      <c r="G2301" s="140">
        <v>1.376960459320719</v>
      </c>
      <c r="H2301" s="140">
        <v>1.979784132636121</v>
      </c>
      <c r="I2301" s="140">
        <v>1.934663145156627</v>
      </c>
      <c r="J2301" s="140">
        <v>1.531638182276904</v>
      </c>
      <c r="K2301" s="140">
        <v>1.565826051432869</v>
      </c>
    </row>
    <row r="2302" spans="8:8" ht="14.4">
      <c r="A2302" s="53">
        <v>43636.0</v>
      </c>
      <c r="B2302" s="140">
        <v>0.7471122157793229</v>
      </c>
      <c r="C2302" s="140">
        <v>1.100505694207002</v>
      </c>
      <c r="D2302" s="140">
        <v>0.952739225033294</v>
      </c>
      <c r="E2302" s="140">
        <v>1.382859084915107</v>
      </c>
      <c r="F2302" s="140">
        <v>1.127852423485781</v>
      </c>
      <c r="G2302" s="140">
        <v>1.404173118491836</v>
      </c>
      <c r="H2302" s="140">
        <v>2.030067064055856</v>
      </c>
      <c r="I2302" s="140">
        <v>1.970773806809558</v>
      </c>
      <c r="J2302" s="140">
        <v>1.5584442146308</v>
      </c>
      <c r="K2302" s="140">
        <v>1.628754114432897</v>
      </c>
    </row>
    <row r="2303" spans="8:8" ht="14.4">
      <c r="A2303" s="53">
        <v>43637.0</v>
      </c>
      <c r="B2303" s="140">
        <v>0.7559524463517712</v>
      </c>
      <c r="C2303" s="140">
        <v>1.118663944167992</v>
      </c>
      <c r="D2303" s="140">
        <v>0.9688771610222656</v>
      </c>
      <c r="E2303" s="140">
        <v>1.409343835012845</v>
      </c>
      <c r="F2303" s="140">
        <v>1.137587309760855</v>
      </c>
      <c r="G2303" s="140">
        <v>1.411078683122272</v>
      </c>
      <c r="H2303" s="140">
        <v>2.031835019501652</v>
      </c>
      <c r="I2303" s="140">
        <v>1.987367929518918</v>
      </c>
      <c r="J2303" s="140">
        <v>1.593925863198324</v>
      </c>
      <c r="K2303" s="140">
        <v>1.626320637721791</v>
      </c>
    </row>
    <row r="2304" spans="8:8" ht="14.4">
      <c r="A2304" s="53">
        <v>43640.0</v>
      </c>
      <c r="B2304" s="140">
        <v>0.7596044174329639</v>
      </c>
      <c r="C2304" s="140">
        <v>1.118791718096375</v>
      </c>
      <c r="D2304" s="140">
        <v>0.9695518108848791</v>
      </c>
      <c r="E2304" s="140">
        <v>1.408132923504109</v>
      </c>
      <c r="F2304" s="140">
        <v>1.137148124209721</v>
      </c>
      <c r="G2304" s="140">
        <v>1.40800791448843</v>
      </c>
      <c r="H2304" s="140">
        <v>2.046993221189814</v>
      </c>
      <c r="I2304" s="140">
        <v>1.992064114475181</v>
      </c>
      <c r="J2304" s="140">
        <v>1.584427736984308</v>
      </c>
      <c r="K2304" s="140">
        <v>1.628572885766605</v>
      </c>
    </row>
    <row r="2305" spans="8:8" ht="14.4">
      <c r="A2305" s="53">
        <v>43641.0</v>
      </c>
      <c r="B2305" s="140">
        <v>0.754864269537916</v>
      </c>
      <c r="C2305" s="140">
        <v>1.107884393779521</v>
      </c>
      <c r="D2305" s="140">
        <v>0.9585448998447362</v>
      </c>
      <c r="E2305" s="140">
        <v>1.405245176649643</v>
      </c>
      <c r="F2305" s="140">
        <v>1.127326794297477</v>
      </c>
      <c r="G2305" s="140">
        <v>1.401991557189058</v>
      </c>
      <c r="H2305" s="140">
        <v>2.030859658771849</v>
      </c>
      <c r="I2305" s="140">
        <v>1.97898843876067</v>
      </c>
      <c r="J2305" s="140">
        <v>1.562686319201428</v>
      </c>
      <c r="K2305" s="140">
        <v>1.603811474608844</v>
      </c>
    </row>
    <row r="2306" spans="8:8" ht="14.4">
      <c r="A2306" s="53">
        <v>43642.0</v>
      </c>
      <c r="B2306" s="140">
        <v>0.7493297494426618</v>
      </c>
      <c r="C2306" s="140">
        <v>1.110956247454352</v>
      </c>
      <c r="D2306" s="140">
        <v>0.9583924665364519</v>
      </c>
      <c r="E2306" s="140">
        <v>1.420070893611303</v>
      </c>
      <c r="F2306" s="140">
        <v>1.12658474360501</v>
      </c>
      <c r="G2306" s="140">
        <v>1.395197809281057</v>
      </c>
      <c r="H2306" s="140">
        <v>2.03093672835022</v>
      </c>
      <c r="I2306" s="140">
        <v>2.006082702083918</v>
      </c>
      <c r="J2306" s="140">
        <v>1.564747398585353</v>
      </c>
      <c r="K2306" s="140">
        <v>1.5917104957585</v>
      </c>
    </row>
    <row r="2307" spans="8:8" ht="14.4">
      <c r="A2307" s="53">
        <v>43643.0</v>
      </c>
      <c r="B2307" s="140">
        <v>0.7531705422021886</v>
      </c>
      <c r="C2307" s="140">
        <v>1.116319323241178</v>
      </c>
      <c r="D2307" s="140">
        <v>0.9631439691413468</v>
      </c>
      <c r="E2307" s="140">
        <v>1.420419468171125</v>
      </c>
      <c r="F2307" s="140">
        <v>1.132244894712318</v>
      </c>
      <c r="G2307" s="140">
        <v>1.400538833496136</v>
      </c>
      <c r="H2307" s="140">
        <v>2.055480208113748</v>
      </c>
      <c r="I2307" s="140">
        <v>2.024454409324393</v>
      </c>
      <c r="J2307" s="140">
        <v>1.590444659785866</v>
      </c>
      <c r="K2307" s="140">
        <v>1.611851356504358</v>
      </c>
    </row>
    <row r="2308" spans="8:8" ht="14.4">
      <c r="A2308" s="53">
        <v>43644.0</v>
      </c>
      <c r="B2308" s="140">
        <v>0.7470202962179738</v>
      </c>
      <c r="C2308" s="140">
        <v>1.10533863129334</v>
      </c>
      <c r="D2308" s="140">
        <v>0.951128290340629</v>
      </c>
      <c r="E2308" s="140">
        <v>1.400549738866361</v>
      </c>
      <c r="F2308" s="140">
        <v>1.129230297142938</v>
      </c>
      <c r="G2308" s="140">
        <v>1.390677441181584</v>
      </c>
      <c r="H2308" s="140">
        <v>2.051677614679172</v>
      </c>
      <c r="I2308" s="140">
        <v>2.006133302379793</v>
      </c>
      <c r="J2308" s="140">
        <v>1.566290705208241</v>
      </c>
      <c r="K2308" s="140">
        <v>1.609173471384723</v>
      </c>
    </row>
    <row r="2309" spans="8:8" ht="14.4">
      <c r="A2309" s="53">
        <v>43647.0</v>
      </c>
      <c r="B2309" s="140">
        <v>0.7624019546243014</v>
      </c>
      <c r="C2309" s="140">
        <v>1.134653266028993</v>
      </c>
      <c r="D2309" s="140">
        <v>0.9756346984450945</v>
      </c>
      <c r="E2309" s="140">
        <v>1.43263279850694</v>
      </c>
      <c r="F2309" s="140">
        <v>1.151950032834262</v>
      </c>
      <c r="G2309" s="140">
        <v>1.422853691884691</v>
      </c>
      <c r="H2309" s="140">
        <v>2.126706923458883</v>
      </c>
      <c r="I2309" s="140">
        <v>2.063444660408794</v>
      </c>
      <c r="J2309" s="140">
        <v>1.639600745545995</v>
      </c>
      <c r="K2309" s="140">
        <v>1.64004502256801</v>
      </c>
    </row>
    <row r="2310" spans="8:8" ht="14.4">
      <c r="A2310" s="53">
        <v>43648.0</v>
      </c>
      <c r="B2310" s="140">
        <v>0.7639300097071103</v>
      </c>
      <c r="C2310" s="140">
        <v>1.140542018912105</v>
      </c>
      <c r="D2310" s="140">
        <v>0.970087005314197</v>
      </c>
      <c r="E2310" s="140">
        <v>1.448864407071205</v>
      </c>
      <c r="F2310" s="140">
        <v>1.149290608994435</v>
      </c>
      <c r="G2310" s="140">
        <v>1.430660721959376</v>
      </c>
      <c r="H2310" s="140">
        <v>2.135221570606456</v>
      </c>
      <c r="I2310" s="140">
        <v>2.08771909867877</v>
      </c>
      <c r="J2310" s="140">
        <v>1.626024979556268</v>
      </c>
      <c r="K2310" s="140">
        <v>1.633870946685345</v>
      </c>
    </row>
    <row r="2311" spans="8:8" ht="14.4">
      <c r="A2311" s="53">
        <v>43649.0</v>
      </c>
      <c r="B2311" s="140">
        <v>0.7565670820481445</v>
      </c>
      <c r="C2311" s="140">
        <v>1.133717013940523</v>
      </c>
      <c r="D2311" s="140">
        <v>0.9609542004424091</v>
      </c>
      <c r="E2311" s="140">
        <v>1.465891372834259</v>
      </c>
      <c r="F2311" s="140">
        <v>1.14608059502973</v>
      </c>
      <c r="G2311" s="140">
        <v>1.439548034319309</v>
      </c>
      <c r="H2311" s="140">
        <v>2.100364260581228</v>
      </c>
      <c r="I2311" s="140">
        <v>2.060355781565484</v>
      </c>
      <c r="J2311" s="140">
        <v>1.597184820378511</v>
      </c>
      <c r="K2311" s="140">
        <v>1.620511248091765</v>
      </c>
    </row>
    <row r="2312" spans="8:8" ht="14.4">
      <c r="A2312" s="53">
        <v>43650.0</v>
      </c>
      <c r="B2312" s="140">
        <v>0.7529646012538449</v>
      </c>
      <c r="C2312" s="140">
        <v>1.131089563676018</v>
      </c>
      <c r="D2312" s="140">
        <v>0.9601649905173081</v>
      </c>
      <c r="E2312" s="140">
        <v>1.487020709904189</v>
      </c>
      <c r="F2312" s="140">
        <v>1.147387574307983</v>
      </c>
      <c r="G2312" s="140">
        <v>1.450306800709064</v>
      </c>
      <c r="H2312" s="140">
        <v>2.077342992864685</v>
      </c>
      <c r="I2312" s="140">
        <v>2.033720080360201</v>
      </c>
      <c r="J2312" s="140">
        <v>1.586417683192575</v>
      </c>
      <c r="K2312" s="140">
        <v>1.617726504961916</v>
      </c>
    </row>
    <row r="2313" spans="8:8" ht="14.4">
      <c r="A2313" s="53">
        <v>43651.0</v>
      </c>
      <c r="B2313" s="140">
        <v>0.7548448516741527</v>
      </c>
      <c r="C2313" s="140">
        <v>1.131084393936318</v>
      </c>
      <c r="D2313" s="140">
        <v>0.9628871268737982</v>
      </c>
      <c r="E2313" s="140">
        <v>1.472766405107226</v>
      </c>
      <c r="F2313" s="140">
        <v>1.148057913193061</v>
      </c>
      <c r="G2313" s="140">
        <v>1.437035738538501</v>
      </c>
      <c r="H2313" s="140">
        <v>2.112025289385652</v>
      </c>
      <c r="I2313" s="140">
        <v>2.060116375787952</v>
      </c>
      <c r="J2313" s="140">
        <v>1.594284881898945</v>
      </c>
      <c r="K2313" s="140">
        <v>1.619849060951052</v>
      </c>
    </row>
    <row r="2314" spans="8:8" ht="14.4">
      <c r="A2314" s="53">
        <v>43654.0</v>
      </c>
      <c r="B2314" s="140">
        <v>0.7310541607188538</v>
      </c>
      <c r="C2314" s="140">
        <v>1.093897884471019</v>
      </c>
      <c r="D2314" s="140">
        <v>0.9316212198557947</v>
      </c>
      <c r="E2314" s="140">
        <v>1.422303343449104</v>
      </c>
      <c r="F2314" s="140">
        <v>1.114757341239597</v>
      </c>
      <c r="G2314" s="140">
        <v>1.40423492284012</v>
      </c>
      <c r="H2314" s="140">
        <v>2.070339488019095</v>
      </c>
      <c r="I2314" s="140">
        <v>2.008567469598257</v>
      </c>
      <c r="J2314" s="140">
        <v>1.533757285865595</v>
      </c>
      <c r="K2314" s="140">
        <v>1.583291816817365</v>
      </c>
    </row>
    <row r="2315" spans="8:8" ht="14.4">
      <c r="A2315" s="53">
        <v>43655.0</v>
      </c>
      <c r="B2315" s="140">
        <v>0.7342683552385969</v>
      </c>
      <c r="C2315" s="140">
        <v>1.101587552901704</v>
      </c>
      <c r="D2315" s="140">
        <v>0.9321196227204492</v>
      </c>
      <c r="E2315" s="140">
        <v>1.424329553300968</v>
      </c>
      <c r="F2315" s="140">
        <v>1.112200818097107</v>
      </c>
      <c r="G2315" s="140">
        <v>1.399530759478176</v>
      </c>
      <c r="H2315" s="140">
        <v>2.070810564531083</v>
      </c>
      <c r="I2315" s="140">
        <v>2.011332048015676</v>
      </c>
      <c r="J2315" s="140">
        <v>1.535656426018427</v>
      </c>
      <c r="K2315" s="140">
        <v>1.581804226484803</v>
      </c>
    </row>
    <row r="2316" spans="8:8" ht="14.4">
      <c r="A2316" s="53">
        <v>43656.0</v>
      </c>
      <c r="B2316" s="140">
        <v>0.7263754804159026</v>
      </c>
      <c r="C2316" s="140">
        <v>1.092816559050937</v>
      </c>
      <c r="D2316" s="140">
        <v>0.9318519133030707</v>
      </c>
      <c r="E2316" s="140">
        <v>1.421982775213257</v>
      </c>
      <c r="F2316" s="140">
        <v>1.104066057660231</v>
      </c>
      <c r="G2316" s="140">
        <v>1.386932876420784</v>
      </c>
      <c r="H2316" s="140">
        <v>2.067443149613511</v>
      </c>
      <c r="I2316" s="140">
        <v>2.012911713961794</v>
      </c>
      <c r="J2316" s="140">
        <v>1.53237966770911</v>
      </c>
      <c r="K2316" s="140">
        <v>1.578116344954432</v>
      </c>
    </row>
    <row r="2317" spans="8:8" ht="14.4">
      <c r="A2317" s="53">
        <v>43657.0</v>
      </c>
      <c r="B2317" s="140">
        <v>0.7312994586051909</v>
      </c>
      <c r="C2317" s="140">
        <v>1.092264511053911</v>
      </c>
      <c r="D2317" s="140">
        <v>0.9245695328854923</v>
      </c>
      <c r="E2317" s="140">
        <v>1.416413421405679</v>
      </c>
      <c r="F2317" s="140">
        <v>1.10464686845283</v>
      </c>
      <c r="G2317" s="140">
        <v>1.384578482017689</v>
      </c>
      <c r="H2317" s="140">
        <v>2.063462296502308</v>
      </c>
      <c r="I2317" s="140">
        <v>2.020388759759819</v>
      </c>
      <c r="J2317" s="140">
        <v>1.525933469410609</v>
      </c>
      <c r="K2317" s="140">
        <v>1.583842013094233</v>
      </c>
    </row>
    <row r="2318" spans="8:8" ht="14.4">
      <c r="A2318" s="53">
        <v>43658.0</v>
      </c>
      <c r="B2318" s="140">
        <v>0.7359530080875344</v>
      </c>
      <c r="C2318" s="140">
        <v>1.094534619309978</v>
      </c>
      <c r="D2318" s="140">
        <v>0.9381034789130808</v>
      </c>
      <c r="E2318" s="140">
        <v>1.416446237875796</v>
      </c>
      <c r="F2318" s="140">
        <v>1.108721854000929</v>
      </c>
      <c r="G2318" s="140">
        <v>1.395963899881481</v>
      </c>
      <c r="H2318" s="140">
        <v>2.074046887507081</v>
      </c>
      <c r="I2318" s="140">
        <v>2.031126057415005</v>
      </c>
      <c r="J2318" s="140">
        <v>1.526189154959405</v>
      </c>
      <c r="K2318" s="140">
        <v>1.603064333334002</v>
      </c>
    </row>
    <row r="2319" spans="8:8" ht="14.4">
      <c r="A2319" s="53">
        <v>43661.0</v>
      </c>
      <c r="B2319" s="140">
        <v>0.7393066374043784</v>
      </c>
      <c r="C2319" s="140">
        <v>1.107989552422826</v>
      </c>
      <c r="D2319" s="140">
        <v>0.9459265730177308</v>
      </c>
      <c r="E2319" s="140">
        <v>1.452823376239187</v>
      </c>
      <c r="F2319" s="140">
        <v>1.116401828374081</v>
      </c>
      <c r="G2319" s="140">
        <v>1.397191662677663</v>
      </c>
      <c r="H2319" s="140">
        <v>2.078297204848302</v>
      </c>
      <c r="I2319" s="140">
        <v>2.036789252589826</v>
      </c>
      <c r="J2319" s="140">
        <v>1.555094209778766</v>
      </c>
      <c r="K2319" s="140">
        <v>1.609588001333062</v>
      </c>
    </row>
    <row r="2320" spans="8:8" ht="14.4">
      <c r="A2320" s="53">
        <v>43662.0</v>
      </c>
      <c r="B2320" s="140">
        <v>0.7416965035408034</v>
      </c>
      <c r="C2320" s="140">
        <v>1.107703477257871</v>
      </c>
      <c r="D2320" s="140">
        <v>0.9456663522145972</v>
      </c>
      <c r="E2320" s="140">
        <v>1.453226498683951</v>
      </c>
      <c r="F2320" s="140">
        <v>1.116665776925335</v>
      </c>
      <c r="G2320" s="140">
        <v>1.409095779812113</v>
      </c>
      <c r="H2320" s="140">
        <v>2.059248966089498</v>
      </c>
      <c r="I2320" s="140">
        <v>2.031621580962191</v>
      </c>
      <c r="J2320" s="140">
        <v>1.560831047698835</v>
      </c>
      <c r="K2320" s="140">
        <v>1.602912257141892</v>
      </c>
    </row>
    <row r="2321" spans="8:8" ht="14.4">
      <c r="A2321" s="53">
        <v>43663.0</v>
      </c>
      <c r="B2321" s="140">
        <v>0.7428414457198199</v>
      </c>
      <c r="C2321" s="140">
        <v>1.111992086744153</v>
      </c>
      <c r="D2321" s="140">
        <v>0.9460476771985888</v>
      </c>
      <c r="E2321" s="140">
        <v>1.453773172138141</v>
      </c>
      <c r="F2321" s="140">
        <v>1.115574878291804</v>
      </c>
      <c r="G2321" s="140">
        <v>1.417187191126396</v>
      </c>
      <c r="H2321" s="140">
        <v>2.05403656450419</v>
      </c>
      <c r="I2321" s="140">
        <v>2.022521715267823</v>
      </c>
      <c r="J2321" s="140">
        <v>1.566544052469349</v>
      </c>
      <c r="K2321" s="140">
        <v>1.597785538716054</v>
      </c>
    </row>
    <row r="2322" spans="8:8" ht="14.4">
      <c r="A2322" s="53">
        <v>43664.0</v>
      </c>
      <c r="B2322" s="140">
        <v>0.7342384375337677</v>
      </c>
      <c r="C2322" s="140">
        <v>1.095080795454929</v>
      </c>
      <c r="D2322" s="140">
        <v>0.9363513642339643</v>
      </c>
      <c r="E2322" s="140">
        <v>1.422950702852769</v>
      </c>
      <c r="F2322" s="140">
        <v>1.103243748488068</v>
      </c>
      <c r="G2322" s="140">
        <v>1.400971207469286</v>
      </c>
      <c r="H2322" s="140">
        <v>2.028317655111108</v>
      </c>
      <c r="I2322" s="140">
        <v>1.990843679541272</v>
      </c>
      <c r="J2322" s="140">
        <v>1.530365806806519</v>
      </c>
      <c r="K2322" s="140">
        <v>1.590085157076587</v>
      </c>
    </row>
    <row r="2323" spans="8:8" ht="14.4">
      <c r="A2323" s="53">
        <v>43665.0</v>
      </c>
      <c r="B2323" s="140">
        <v>0.7384415794911666</v>
      </c>
      <c r="C2323" s="140">
        <v>1.102596453017138</v>
      </c>
      <c r="D2323" s="140">
        <v>0.9417070899402488</v>
      </c>
      <c r="E2323" s="140">
        <v>1.426680011455149</v>
      </c>
      <c r="F2323" s="140">
        <v>1.113583963270494</v>
      </c>
      <c r="G2323" s="140">
        <v>1.434531941932557</v>
      </c>
      <c r="H2323" s="140">
        <v>2.040352265795435</v>
      </c>
      <c r="I2323" s="140">
        <v>1.993764523626327</v>
      </c>
      <c r="J2323" s="140">
        <v>1.535748561329469</v>
      </c>
      <c r="K2323" s="140">
        <v>1.614940047284783</v>
      </c>
    </row>
    <row r="2324" spans="8:8" ht="14.4">
      <c r="A2324" s="53">
        <v>43668.0</v>
      </c>
      <c r="B2324" s="140">
        <v>0.720139873943881</v>
      </c>
      <c r="C2324" s="140">
        <v>1.080600523428173</v>
      </c>
      <c r="D2324" s="140">
        <v>0.9266890687999934</v>
      </c>
      <c r="E2324" s="140">
        <v>1.380058472853391</v>
      </c>
      <c r="F2324" s="140">
        <v>1.097638209846658</v>
      </c>
      <c r="G2324" s="140">
        <v>1.41920068977916</v>
      </c>
      <c r="H2324" s="140">
        <v>2.017427826492925</v>
      </c>
      <c r="I2324" s="140">
        <v>1.96728267063046</v>
      </c>
      <c r="J2324" s="140">
        <v>1.503124162473594</v>
      </c>
      <c r="K2324" s="140">
        <v>1.599465337301986</v>
      </c>
    </row>
    <row r="2325" spans="8:8" ht="14.4">
      <c r="A2325" s="53">
        <v>43669.0</v>
      </c>
      <c r="B2325" s="140">
        <v>0.7252658034513723</v>
      </c>
      <c r="C2325" s="140">
        <v>1.094538774559838</v>
      </c>
      <c r="D2325" s="140">
        <v>0.9418551691694609</v>
      </c>
      <c r="E2325" s="140">
        <v>1.404286970160707</v>
      </c>
      <c r="F2325" s="140">
        <v>1.1052111348522</v>
      </c>
      <c r="G2325" s="140">
        <v>1.40712239262045</v>
      </c>
      <c r="H2325" s="140">
        <v>2.019739564501189</v>
      </c>
      <c r="I2325" s="140">
        <v>1.981335344498473</v>
      </c>
      <c r="J2325" s="140">
        <v>1.529516408013223</v>
      </c>
      <c r="K2325" s="140">
        <v>1.602425423901794</v>
      </c>
    </row>
    <row r="2326" spans="8:8" ht="14.4">
      <c r="A2326" s="53">
        <v>43670.0</v>
      </c>
      <c r="B2326" s="140">
        <v>0.7315321227473068</v>
      </c>
      <c r="C2326" s="140">
        <v>1.108928768713852</v>
      </c>
      <c r="D2326" s="140">
        <v>0.9521224430684293</v>
      </c>
      <c r="E2326" s="140">
        <v>1.426449955318975</v>
      </c>
      <c r="F2326" s="140">
        <v>1.112146263145297</v>
      </c>
      <c r="G2326" s="140">
        <v>1.409612234910272</v>
      </c>
      <c r="H2326" s="140">
        <v>2.029493245214542</v>
      </c>
      <c r="I2326" s="140">
        <v>1.997430501860588</v>
      </c>
      <c r="J2326" s="140">
        <v>1.5582970411796</v>
      </c>
      <c r="K2326" s="140">
        <v>1.61605494177805</v>
      </c>
    </row>
    <row r="2327" spans="8:8" ht="14.4">
      <c r="A2327" s="53">
        <v>43671.0</v>
      </c>
      <c r="B2327" s="140">
        <v>0.7292957021059313</v>
      </c>
      <c r="C2327" s="140">
        <v>1.109612144064636</v>
      </c>
      <c r="D2327" s="140">
        <v>0.9553999453240369</v>
      </c>
      <c r="E2327" s="140">
        <v>1.433155417469352</v>
      </c>
      <c r="F2327" s="140">
        <v>1.114518115208257</v>
      </c>
      <c r="G2327" s="140">
        <v>1.411675915417287</v>
      </c>
      <c r="H2327" s="140">
        <v>2.0461424619904</v>
      </c>
      <c r="I2327" s="140">
        <v>2.003148113629405</v>
      </c>
      <c r="J2327" s="140">
        <v>1.579618299197351</v>
      </c>
      <c r="K2327" s="140">
        <v>1.633746061678714</v>
      </c>
    </row>
    <row r="2328" spans="8:8" ht="14.4">
      <c r="A2328" s="53">
        <v>43672.0</v>
      </c>
      <c r="B2328" s="140">
        <v>0.72907399651803</v>
      </c>
      <c r="C2328" s="140">
        <v>1.1182360214994</v>
      </c>
      <c r="D2328" s="140">
        <v>0.9578237668437369</v>
      </c>
      <c r="E2328" s="140">
        <v>1.448204436791588</v>
      </c>
      <c r="F2328" s="140">
        <v>1.120790544650724</v>
      </c>
      <c r="G2328" s="140">
        <v>1.412947977787205</v>
      </c>
      <c r="H2328" s="140">
        <v>2.045958813212509</v>
      </c>
      <c r="I2328" s="140">
        <v>2.017304791685266</v>
      </c>
      <c r="J2328" s="140">
        <v>1.577817321196423</v>
      </c>
      <c r="K2328" s="140">
        <v>1.632746312532254</v>
      </c>
    </row>
    <row r="2329" spans="8:8" ht="14.4">
      <c r="A2329" s="53">
        <v>43675.0</v>
      </c>
      <c r="B2329" s="140">
        <v>0.7279805517668354</v>
      </c>
      <c r="C2329" s="140">
        <v>1.115995510958901</v>
      </c>
      <c r="D2329" s="140">
        <v>0.9574376899425613</v>
      </c>
      <c r="E2329" s="140">
        <v>1.455147022485991</v>
      </c>
      <c r="F2329" s="140">
        <v>1.120740878136212</v>
      </c>
      <c r="G2329" s="140">
        <v>1.405515569343556</v>
      </c>
      <c r="H2329" s="140">
        <v>2.056068175402868</v>
      </c>
      <c r="I2329" s="140">
        <v>2.005254374301574</v>
      </c>
      <c r="J2329" s="140">
        <v>1.584137086519643</v>
      </c>
      <c r="K2329" s="140">
        <v>1.623088741983842</v>
      </c>
    </row>
    <row r="2330" spans="8:8" ht="14.4">
      <c r="A2330" s="53">
        <v>43676.0</v>
      </c>
      <c r="B2330" s="140">
        <v>0.733304661552207</v>
      </c>
      <c r="C2330" s="140">
        <v>1.121766150896458</v>
      </c>
      <c r="D2330" s="140">
        <v>0.9570566097582038</v>
      </c>
      <c r="E2330" s="140">
        <v>1.453316390563552</v>
      </c>
      <c r="F2330" s="140">
        <v>1.123473703398791</v>
      </c>
      <c r="G2330" s="140">
        <v>1.415038377146181</v>
      </c>
      <c r="H2330" s="140">
        <v>2.060746350456094</v>
      </c>
      <c r="I2330" s="140">
        <v>2.017533637556716</v>
      </c>
      <c r="J2330" s="140">
        <v>1.585959495326361</v>
      </c>
      <c r="K2330" s="140">
        <v>1.634973591771167</v>
      </c>
    </row>
    <row r="2331" spans="8:8" ht="14.4">
      <c r="A2331" s="53">
        <v>43677.0</v>
      </c>
      <c r="B2331" s="140">
        <v>0.7299351134624309</v>
      </c>
      <c r="C2331" s="140">
        <v>1.114708677586631</v>
      </c>
      <c r="D2331" s="140">
        <v>0.9539118271343865</v>
      </c>
      <c r="E2331" s="140">
        <v>1.457082151439298</v>
      </c>
      <c r="F2331" s="140">
        <v>1.113348801457219</v>
      </c>
      <c r="G2331" s="140">
        <v>1.381435800019157</v>
      </c>
      <c r="H2331" s="140">
        <v>2.043558964850803</v>
      </c>
      <c r="I2331" s="140">
        <v>2.00633518460032</v>
      </c>
      <c r="J2331" s="140">
        <v>1.580743716655383</v>
      </c>
      <c r="K2331" s="140">
        <v>1.620921930906564</v>
      </c>
    </row>
    <row r="2332" spans="8:8" ht="14.4">
      <c r="A2332" s="53">
        <v>43678.0</v>
      </c>
      <c r="B2332" s="140">
        <v>0.725736913745534</v>
      </c>
      <c r="C2332" s="140">
        <v>1.110299279410368</v>
      </c>
      <c r="D2332" s="140">
        <v>0.9485525454733903</v>
      </c>
      <c r="E2332" s="140">
        <v>1.438899507592554</v>
      </c>
      <c r="F2332" s="140">
        <v>1.107176086564732</v>
      </c>
      <c r="G2332" s="140">
        <v>1.360317844839974</v>
      </c>
      <c r="H2332" s="140">
        <v>2.027553052010677</v>
      </c>
      <c r="I2332" s="140">
        <v>1.991370889199703</v>
      </c>
      <c r="J2332" s="140">
        <v>1.577594986927605</v>
      </c>
      <c r="K2332" s="140">
        <v>1.606003097392531</v>
      </c>
    </row>
    <row r="2333" spans="8:8" ht="14.4">
      <c r="A2333" s="53">
        <v>43679.0</v>
      </c>
      <c r="B2333" s="140">
        <v>0.7184675545230769</v>
      </c>
      <c r="C2333" s="140">
        <v>1.090616524677712</v>
      </c>
      <c r="D2333" s="140">
        <v>0.9370434116050731</v>
      </c>
      <c r="E2333" s="140">
        <v>1.412419726318052</v>
      </c>
      <c r="F2333" s="140">
        <v>1.092075272569414</v>
      </c>
      <c r="G2333" s="140">
        <v>1.340569181032922</v>
      </c>
      <c r="H2333" s="140">
        <v>2.009496057361025</v>
      </c>
      <c r="I2333" s="140">
        <v>1.973414804803094</v>
      </c>
      <c r="J2333" s="140">
        <v>1.545954511402063</v>
      </c>
      <c r="K2333" s="140">
        <v>1.576788667829891</v>
      </c>
    </row>
    <row r="2334" spans="8:8" ht="14.4">
      <c r="A2334" s="53">
        <v>43682.0</v>
      </c>
      <c r="B2334" s="140">
        <v>0.711159132822102</v>
      </c>
      <c r="C2334" s="140">
        <v>1.070624762471139</v>
      </c>
      <c r="D2334" s="140">
        <v>0.9262044297934074</v>
      </c>
      <c r="E2334" s="140">
        <v>1.403613453777287</v>
      </c>
      <c r="F2334" s="140">
        <v>1.073629239975776</v>
      </c>
      <c r="G2334" s="140">
        <v>1.309500890512517</v>
      </c>
      <c r="H2334" s="140">
        <v>1.984356209177704</v>
      </c>
      <c r="I2334" s="140">
        <v>1.938159822538519</v>
      </c>
      <c r="J2334" s="140">
        <v>1.523534539920178</v>
      </c>
      <c r="K2334" s="140">
        <v>1.546294252976477</v>
      </c>
    </row>
    <row r="2335" spans="8:8" ht="14.4">
      <c r="A2335" s="53">
        <v>43683.0</v>
      </c>
      <c r="B2335" s="140">
        <v>0.6913689796197912</v>
      </c>
      <c r="C2335" s="140">
        <v>1.046433502680165</v>
      </c>
      <c r="D2335" s="140">
        <v>0.9048166176927827</v>
      </c>
      <c r="E2335" s="140">
        <v>1.373158396487079</v>
      </c>
      <c r="F2335" s="140">
        <v>1.052496154757175</v>
      </c>
      <c r="G2335" s="140">
        <v>1.291636417616596</v>
      </c>
      <c r="H2335" s="140">
        <v>1.958306535949357</v>
      </c>
      <c r="I2335" s="140">
        <v>1.913040219631155</v>
      </c>
      <c r="J2335" s="140">
        <v>1.488807613505257</v>
      </c>
      <c r="K2335" s="140">
        <v>1.533471427549753</v>
      </c>
    </row>
    <row r="2336" spans="8:8" ht="14.4">
      <c r="A2336" s="53">
        <v>43684.0</v>
      </c>
      <c r="B2336" s="140">
        <v>0.6983457716759316</v>
      </c>
      <c r="C2336" s="140">
        <v>1.041357800264147</v>
      </c>
      <c r="D2336" s="140">
        <v>0.9003347909575725</v>
      </c>
      <c r="E2336" s="140">
        <v>1.356078260877841</v>
      </c>
      <c r="F2336" s="140">
        <v>1.049481388180302</v>
      </c>
      <c r="G2336" s="140">
        <v>1.297471294195603</v>
      </c>
      <c r="H2336" s="140">
        <v>1.948479969796654</v>
      </c>
      <c r="I2336" s="140">
        <v>1.923014446390562</v>
      </c>
      <c r="J2336" s="140">
        <v>1.471847214889228</v>
      </c>
      <c r="K2336" s="140">
        <v>1.5224301360492</v>
      </c>
    </row>
    <row r="2337" spans="8:8" ht="14.4">
      <c r="A2337" s="53">
        <v>43685.0</v>
      </c>
      <c r="B2337" s="140">
        <v>0.7006965608451196</v>
      </c>
      <c r="C2337" s="140">
        <v>1.050063483533628</v>
      </c>
      <c r="D2337" s="140">
        <v>0.9062977679366208</v>
      </c>
      <c r="E2337" s="140">
        <v>1.384784121105073</v>
      </c>
      <c r="F2337" s="140">
        <v>1.055861635988107</v>
      </c>
      <c r="G2337" s="140">
        <v>1.298190902277844</v>
      </c>
      <c r="H2337" s="140">
        <v>1.969638970548796</v>
      </c>
      <c r="I2337" s="140">
        <v>1.95154407341326</v>
      </c>
      <c r="J2337" s="140">
        <v>1.49099971044925</v>
      </c>
      <c r="K2337" s="140">
        <v>1.547543747171755</v>
      </c>
    </row>
    <row r="2338" spans="8:8" ht="14.4">
      <c r="A2338" s="53">
        <v>43686.0</v>
      </c>
      <c r="B2338" s="140">
        <v>0.6937450837750347</v>
      </c>
      <c r="C2338" s="140">
        <v>1.040930326410638</v>
      </c>
      <c r="D2338" s="140">
        <v>0.8967291913616864</v>
      </c>
      <c r="E2338" s="140">
        <v>1.354232782579549</v>
      </c>
      <c r="F2338" s="140">
        <v>1.04609116955712</v>
      </c>
      <c r="G2338" s="140">
        <v>1.279017197825403</v>
      </c>
      <c r="H2338" s="140">
        <v>1.940294279332145</v>
      </c>
      <c r="I2338" s="140">
        <v>1.946693943523773</v>
      </c>
      <c r="J2338" s="140">
        <v>1.466967563356528</v>
      </c>
      <c r="K2338" s="140">
        <v>1.54058464938311</v>
      </c>
    </row>
    <row r="2339" spans="8:8" ht="14.4">
      <c r="A2339" s="53">
        <v>43689.0</v>
      </c>
      <c r="B2339" s="140">
        <v>0.698858615575174</v>
      </c>
      <c r="C2339" s="140">
        <v>1.05793175257885</v>
      </c>
      <c r="D2339" s="140">
        <v>0.9109860305757822</v>
      </c>
      <c r="E2339" s="140">
        <v>1.371905506814216</v>
      </c>
      <c r="F2339" s="140">
        <v>1.055541119529108</v>
      </c>
      <c r="G2339" s="140">
        <v>1.300341674450409</v>
      </c>
      <c r="H2339" s="140">
        <v>1.975848934157754</v>
      </c>
      <c r="I2339" s="140">
        <v>1.97276629953581</v>
      </c>
      <c r="J2339" s="140">
        <v>1.515996066252159</v>
      </c>
      <c r="K2339" s="140">
        <v>1.566970745751716</v>
      </c>
    </row>
    <row r="2340" spans="8:8" ht="14.4">
      <c r="A2340" s="53">
        <v>43690.0</v>
      </c>
      <c r="B2340" s="140">
        <v>0.6978479737766257</v>
      </c>
      <c r="C2340" s="140">
        <v>1.046270462725887</v>
      </c>
      <c r="D2340" s="140">
        <v>0.9039781422652534</v>
      </c>
      <c r="E2340" s="140">
        <v>1.368861153966887</v>
      </c>
      <c r="F2340" s="140">
        <v>1.049655148729344</v>
      </c>
      <c r="G2340" s="140">
        <v>1.288747194054261</v>
      </c>
      <c r="H2340" s="140">
        <v>1.966098075541856</v>
      </c>
      <c r="I2340" s="140">
        <v>1.972760094708686</v>
      </c>
      <c r="J2340" s="140">
        <v>1.502829846183443</v>
      </c>
      <c r="K2340" s="140">
        <v>1.546821152806163</v>
      </c>
    </row>
    <row r="2341" spans="8:8" ht="14.4">
      <c r="A2341" s="53">
        <v>43691.0</v>
      </c>
      <c r="B2341" s="140">
        <v>0.6994621229300816</v>
      </c>
      <c r="C2341" s="140">
        <v>1.051654103878334</v>
      </c>
      <c r="D2341" s="140">
        <v>0.9064266298987979</v>
      </c>
      <c r="E2341" s="140">
        <v>1.385634130715648</v>
      </c>
      <c r="F2341" s="140">
        <v>1.053969721361918</v>
      </c>
      <c r="G2341" s="140">
        <v>1.288612628398032</v>
      </c>
      <c r="H2341" s="140">
        <v>1.983419090698461</v>
      </c>
      <c r="I2341" s="140">
        <v>2.002113808267108</v>
      </c>
      <c r="J2341" s="140">
        <v>1.513972567066549</v>
      </c>
      <c r="K2341" s="140">
        <v>1.545420476124756</v>
      </c>
    </row>
    <row r="2342" spans="8:8" ht="14.4">
      <c r="A2342" s="53">
        <v>43692.0</v>
      </c>
      <c r="B2342" s="140">
        <v>0.6988156132886485</v>
      </c>
      <c r="C2342" s="140">
        <v>1.056855293230077</v>
      </c>
      <c r="D2342" s="140">
        <v>0.9118357620738994</v>
      </c>
      <c r="E2342" s="140">
        <v>1.383045873573421</v>
      </c>
      <c r="F2342" s="140">
        <v>1.054909828717645</v>
      </c>
      <c r="G2342" s="140">
        <v>1.297327359861662</v>
      </c>
      <c r="H2342" s="140">
        <v>1.980064555919643</v>
      </c>
      <c r="I2342" s="140">
        <v>2.020084954996401</v>
      </c>
      <c r="J2342" s="140">
        <v>1.535984900330287</v>
      </c>
      <c r="K2342" s="140">
        <v>1.547390444736743</v>
      </c>
    </row>
    <row r="2343" spans="8:8" ht="14.4">
      <c r="A2343" s="53">
        <v>43693.0</v>
      </c>
      <c r="B2343" s="140">
        <v>0.699938185690932</v>
      </c>
      <c r="C2343" s="140">
        <v>1.056823430684009</v>
      </c>
      <c r="D2343" s="140">
        <v>0.9080204172608416</v>
      </c>
      <c r="E2343" s="140">
        <v>1.386170609340487</v>
      </c>
      <c r="F2343" s="140">
        <v>1.058707243116418</v>
      </c>
      <c r="G2343" s="140">
        <v>1.296033687493082</v>
      </c>
      <c r="H2343" s="140">
        <v>2.002493638743664</v>
      </c>
      <c r="I2343" s="140">
        <v>2.035525773930675</v>
      </c>
      <c r="J2343" s="140">
        <v>1.547252758564467</v>
      </c>
      <c r="K2343" s="140">
        <v>1.549041023056815</v>
      </c>
    </row>
    <row r="2344" spans="8:8" ht="14.4">
      <c r="A2344" s="53">
        <v>43696.0</v>
      </c>
      <c r="B2344" s="140">
        <v>0.7136581677765218</v>
      </c>
      <c r="C2344" s="140">
        <v>1.084534211875082</v>
      </c>
      <c r="D2344" s="140">
        <v>0.9350045609938189</v>
      </c>
      <c r="E2344" s="140">
        <v>1.428152304112688</v>
      </c>
      <c r="F2344" s="140">
        <v>1.08641176913488</v>
      </c>
      <c r="G2344" s="140">
        <v>1.336472695148504</v>
      </c>
      <c r="H2344" s="140">
        <v>2.031985263166057</v>
      </c>
      <c r="I2344" s="140">
        <v>2.081919845236641</v>
      </c>
      <c r="J2344" s="140">
        <v>1.616480954275889</v>
      </c>
      <c r="K2344" s="140">
        <v>1.585683170829378</v>
      </c>
    </row>
    <row r="2345" spans="8:8" ht="14.4">
      <c r="A2345" s="53">
        <v>43697.0</v>
      </c>
      <c r="B2345" s="140">
        <v>0.7153721222973181</v>
      </c>
      <c r="C2345" s="140">
        <v>1.084158450039219</v>
      </c>
      <c r="D2345" s="140">
        <v>0.9328449287107651</v>
      </c>
      <c r="E2345" s="140">
        <v>1.433352455976499</v>
      </c>
      <c r="F2345" s="140">
        <v>1.085340644380821</v>
      </c>
      <c r="G2345" s="140">
        <v>1.341965229398194</v>
      </c>
      <c r="H2345" s="140">
        <v>2.039089058926549</v>
      </c>
      <c r="I2345" s="140">
        <v>2.079848883879198</v>
      </c>
      <c r="J2345" s="140">
        <v>1.617999205088396</v>
      </c>
      <c r="K2345" s="140">
        <v>1.579283869638526</v>
      </c>
    </row>
    <row r="2346" spans="8:8" ht="14.4">
      <c r="A2346" s="53">
        <v>43698.0</v>
      </c>
      <c r="B2346" s="140">
        <v>0.7125597289758586</v>
      </c>
      <c r="C2346" s="140">
        <v>1.080434023203474</v>
      </c>
      <c r="D2346" s="140">
        <v>0.9530086790543336</v>
      </c>
      <c r="E2346" s="140">
        <v>1.436745756525121</v>
      </c>
      <c r="F2346" s="140">
        <v>1.088003054290381</v>
      </c>
      <c r="G2346" s="140">
        <v>1.346328856702345</v>
      </c>
      <c r="H2346" s="140">
        <v>2.034021209209449</v>
      </c>
      <c r="I2346" s="140">
        <v>2.069815233077563</v>
      </c>
      <c r="J2346" s="140">
        <v>1.623131563459836</v>
      </c>
      <c r="K2346" s="140">
        <v>1.574268423643939</v>
      </c>
    </row>
    <row r="2347" spans="8:8" ht="14.4">
      <c r="A2347" s="53">
        <v>43699.0</v>
      </c>
      <c r="B2347" s="140">
        <v>0.7122257968752094</v>
      </c>
      <c r="C2347" s="140">
        <v>1.082109459105651</v>
      </c>
      <c r="D2347" s="140">
        <v>0.9554509675904762</v>
      </c>
      <c r="E2347" s="140">
        <v>1.458107091956531</v>
      </c>
      <c r="F2347" s="140">
        <v>1.088429838940034</v>
      </c>
      <c r="G2347" s="140">
        <v>1.34024927282075</v>
      </c>
      <c r="H2347" s="140">
        <v>2.057905398323526</v>
      </c>
      <c r="I2347" s="140">
        <v>2.085171309202726</v>
      </c>
      <c r="J2347" s="140">
        <v>1.625411194950684</v>
      </c>
      <c r="K2347" s="140">
        <v>1.573010271012819</v>
      </c>
    </row>
    <row r="2348" spans="8:8" ht="14.4">
      <c r="A2348" s="53">
        <v>43700.0</v>
      </c>
      <c r="B2348" s="140">
        <v>0.7110810007073182</v>
      </c>
      <c r="C2348" s="140">
        <v>1.083164579439623</v>
      </c>
      <c r="D2348" s="140">
        <v>0.9549286437360868</v>
      </c>
      <c r="E2348" s="140">
        <v>1.450968512017041</v>
      </c>
      <c r="F2348" s="140">
        <v>1.088876576634421</v>
      </c>
      <c r="G2348" s="140">
        <v>1.337767633116646</v>
      </c>
      <c r="H2348" s="140">
        <v>2.063949253893563</v>
      </c>
      <c r="I2348" s="140">
        <v>2.134627062153074</v>
      </c>
      <c r="J2348" s="140">
        <v>1.617663206796996</v>
      </c>
      <c r="K2348" s="140">
        <v>1.587287912021669</v>
      </c>
    </row>
    <row r="2349" spans="8:8" ht="14.4">
      <c r="A2349" s="53">
        <v>43703.0</v>
      </c>
      <c r="B2349" s="140">
        <v>0.707676883620564</v>
      </c>
      <c r="C2349" s="140">
        <v>1.07237382372665</v>
      </c>
      <c r="D2349" s="140">
        <v>0.9424337618260307</v>
      </c>
      <c r="E2349" s="140">
        <v>1.451355956730674</v>
      </c>
      <c r="F2349" s="140">
        <v>1.077634315546443</v>
      </c>
      <c r="G2349" s="140">
        <v>1.321242693612841</v>
      </c>
      <c r="H2349" s="140">
        <v>2.03767509511959</v>
      </c>
      <c r="I2349" s="140">
        <v>2.148374717885133</v>
      </c>
      <c r="J2349" s="140">
        <v>1.598503936154771</v>
      </c>
      <c r="K2349" s="140">
        <v>1.557699403809379</v>
      </c>
    </row>
    <row r="2350" spans="8:8" ht="14.4">
      <c r="A2350" s="53">
        <v>43704.0</v>
      </c>
      <c r="B2350" s="140">
        <v>0.7180839987719592</v>
      </c>
      <c r="C2350" s="140">
        <v>1.09540428072964</v>
      </c>
      <c r="D2350" s="140">
        <v>0.9603340036738042</v>
      </c>
      <c r="E2350" s="140">
        <v>1.475831306451816</v>
      </c>
      <c r="F2350" s="140">
        <v>1.092622282472002</v>
      </c>
      <c r="G2350" s="140">
        <v>1.336136026311145</v>
      </c>
      <c r="H2350" s="140">
        <v>2.077425185357445</v>
      </c>
      <c r="I2350" s="140">
        <v>2.176045741888386</v>
      </c>
      <c r="J2350" s="140">
        <v>1.631522189217932</v>
      </c>
      <c r="K2350" s="140">
        <v>1.570577167483778</v>
      </c>
    </row>
    <row r="2351" spans="8:8" ht="14.4">
      <c r="A2351" s="53">
        <v>43705.0</v>
      </c>
      <c r="B2351" s="140">
        <v>0.7169503765487096</v>
      </c>
      <c r="C2351" s="140">
        <v>1.096647522440707</v>
      </c>
      <c r="D2351" s="140">
        <v>0.9657659424091031</v>
      </c>
      <c r="E2351" s="140">
        <v>1.47778095807365</v>
      </c>
      <c r="F2351" s="140">
        <v>1.089962110979826</v>
      </c>
      <c r="G2351" s="140">
        <v>1.333577189564744</v>
      </c>
      <c r="H2351" s="140">
        <v>2.093196343521152</v>
      </c>
      <c r="I2351" s="140">
        <v>2.149291759151903</v>
      </c>
      <c r="J2351" s="140">
        <v>1.624596183644694</v>
      </c>
      <c r="K2351" s="140">
        <v>1.554930509729216</v>
      </c>
    </row>
    <row r="2352" spans="8:8" ht="14.4">
      <c r="A2352" s="53">
        <v>43706.0</v>
      </c>
      <c r="B2352" s="140">
        <v>0.7173563391969208</v>
      </c>
      <c r="C2352" s="140">
        <v>1.091680384190571</v>
      </c>
      <c r="D2352" s="140">
        <v>0.9614157574906051</v>
      </c>
      <c r="E2352" s="140">
        <v>1.482932646571418</v>
      </c>
      <c r="F2352" s="140">
        <v>1.084493610492131</v>
      </c>
      <c r="G2352" s="140">
        <v>1.312112219544561</v>
      </c>
      <c r="H2352" s="140">
        <v>2.09339165577978</v>
      </c>
      <c r="I2352" s="140">
        <v>2.147974219438187</v>
      </c>
      <c r="J2352" s="140">
        <v>1.634835607278345</v>
      </c>
      <c r="K2352" s="140">
        <v>1.545086295537873</v>
      </c>
    </row>
    <row r="2353" spans="8:8" ht="14.4">
      <c r="A2353" s="53">
        <v>43707.0</v>
      </c>
      <c r="B2353" s="140">
        <v>0.7119592453244741</v>
      </c>
      <c r="C2353" s="140">
        <v>1.084129989652796</v>
      </c>
      <c r="D2353" s="140">
        <v>0.9503608207468455</v>
      </c>
      <c r="E2353" s="140">
        <v>1.517199981436062</v>
      </c>
      <c r="F2353" s="140">
        <v>1.074345805159172</v>
      </c>
      <c r="G2353" s="140">
        <v>1.299554146497153</v>
      </c>
      <c r="H2353" s="140">
        <v>2.10386264145455</v>
      </c>
      <c r="I2353" s="140">
        <v>2.14023094710931</v>
      </c>
      <c r="J2353" s="140">
        <v>1.606936192744732</v>
      </c>
      <c r="K2353" s="140">
        <v>1.546342570574094</v>
      </c>
    </row>
    <row r="2354" spans="8:8" ht="14.4">
      <c r="A2354" s="53">
        <v>43710.0</v>
      </c>
      <c r="B2354" s="140">
        <v>0.7246281078979708</v>
      </c>
      <c r="C2354" s="140">
        <v>1.10340358623477</v>
      </c>
      <c r="D2354" s="140">
        <v>0.977400131984433</v>
      </c>
      <c r="E2354" s="140">
        <v>1.586571848299687</v>
      </c>
      <c r="F2354" s="140">
        <v>1.091060377348516</v>
      </c>
      <c r="G2354" s="140">
        <v>1.313668397294815</v>
      </c>
      <c r="H2354" s="140">
        <v>2.12452137305087</v>
      </c>
      <c r="I2354" s="140">
        <v>2.175516672340627</v>
      </c>
      <c r="J2354" s="140">
        <v>1.66300128496958</v>
      </c>
      <c r="K2354" s="140">
        <v>1.563567434472739</v>
      </c>
    </row>
    <row r="2355" spans="8:8" ht="14.4">
      <c r="A2355" s="53">
        <v>43711.0</v>
      </c>
      <c r="B2355" s="140">
        <v>0.7261257265367629</v>
      </c>
      <c r="C2355" s="140">
        <v>1.103156589901615</v>
      </c>
      <c r="D2355" s="140">
        <v>0.982751299329962</v>
      </c>
      <c r="E2355" s="140">
        <v>1.588200332161211</v>
      </c>
      <c r="F2355" s="140">
        <v>1.097020409326222</v>
      </c>
      <c r="G2355" s="140">
        <v>1.311464590545582</v>
      </c>
      <c r="H2355" s="140">
        <v>2.124613030255549</v>
      </c>
      <c r="I2355" s="140">
        <v>2.164618206062322</v>
      </c>
      <c r="J2355" s="140">
        <v>1.697506176725211</v>
      </c>
      <c r="K2355" s="140">
        <v>1.56265654670502</v>
      </c>
    </row>
    <row r="2356" spans="8:8" ht="14.4">
      <c r="A2356" s="53">
        <v>43712.0</v>
      </c>
      <c r="B2356" s="140">
        <v>0.7354083844471421</v>
      </c>
      <c r="C2356" s="140">
        <v>1.108836799599965</v>
      </c>
      <c r="D2356" s="140">
        <v>0.9936856029222517</v>
      </c>
      <c r="E2356" s="140">
        <v>1.573902735269447</v>
      </c>
      <c r="F2356" s="140">
        <v>1.11143467770758</v>
      </c>
      <c r="G2356" s="140">
        <v>1.344687655186611</v>
      </c>
      <c r="H2356" s="140">
        <v>2.123750387182038</v>
      </c>
      <c r="I2356" s="140">
        <v>2.163412722265602</v>
      </c>
      <c r="J2356" s="140">
        <v>1.711566053120937</v>
      </c>
      <c r="K2356" s="140">
        <v>1.586964296953356</v>
      </c>
    </row>
    <row r="2357" spans="8:8" ht="14.4">
      <c r="A2357" s="53">
        <v>43713.0</v>
      </c>
      <c r="B2357" s="140">
        <v>0.7407914588805775</v>
      </c>
      <c r="C2357" s="140">
        <v>1.125236798504764</v>
      </c>
      <c r="D2357" s="140">
        <v>0.9995872004869842</v>
      </c>
      <c r="E2357" s="140">
        <v>1.579462266782766</v>
      </c>
      <c r="F2357" s="140">
        <v>1.11617330784943</v>
      </c>
      <c r="G2357" s="140">
        <v>1.346209980118705</v>
      </c>
      <c r="H2357" s="140">
        <v>2.133110887810342</v>
      </c>
      <c r="I2357" s="140">
        <v>2.168481675256619</v>
      </c>
      <c r="J2357" s="140">
        <v>1.738370052966664</v>
      </c>
      <c r="K2357" s="140">
        <v>1.613756138487379</v>
      </c>
    </row>
    <row r="2358" spans="8:8" ht="14.4">
      <c r="A2358" s="53">
        <v>43714.0</v>
      </c>
      <c r="B2358" s="140">
        <v>0.7406402998373421</v>
      </c>
      <c r="C2358" s="140">
        <v>1.13772393999376</v>
      </c>
      <c r="D2358" s="140">
        <v>0.9979069282164712</v>
      </c>
      <c r="E2358" s="140">
        <v>1.587691895125034</v>
      </c>
      <c r="F2358" s="140">
        <v>1.118465133734659</v>
      </c>
      <c r="G2358" s="140">
        <v>1.350959655869298</v>
      </c>
      <c r="H2358" s="140">
        <v>2.126440344163306</v>
      </c>
      <c r="I2358" s="140">
        <v>2.184777557117092</v>
      </c>
      <c r="J2358" s="140">
        <v>1.755145893284489</v>
      </c>
      <c r="K2358" s="140">
        <v>1.627524420719537</v>
      </c>
    </row>
    <row r="2359" spans="8:8" ht="14.4">
      <c r="A2359" s="53">
        <v>43717.0</v>
      </c>
      <c r="B2359" s="140">
        <v>0.7524197627150241</v>
      </c>
      <c r="C2359" s="140">
        <v>1.158387451578569</v>
      </c>
      <c r="D2359" s="140">
        <v>1.016732590197951</v>
      </c>
      <c r="E2359" s="140">
        <v>1.607132052766493</v>
      </c>
      <c r="F2359" s="140">
        <v>1.126612436470215</v>
      </c>
      <c r="G2359" s="140">
        <v>1.368498141828361</v>
      </c>
      <c r="H2359" s="140">
        <v>2.135498782528793</v>
      </c>
      <c r="I2359" s="140">
        <v>2.200716057245164</v>
      </c>
      <c r="J2359" s="140">
        <v>1.827374627059448</v>
      </c>
      <c r="K2359" s="140">
        <v>1.62939571907033</v>
      </c>
    </row>
    <row r="2360" spans="8:8" ht="14.4">
      <c r="A2360" s="53">
        <v>43718.0</v>
      </c>
      <c r="B2360" s="140">
        <v>0.7539624278081052</v>
      </c>
      <c r="C2360" s="140">
        <v>1.154549213552006</v>
      </c>
      <c r="D2360" s="140">
        <v>1.017523873172181</v>
      </c>
      <c r="E2360" s="140">
        <v>1.587982863876595</v>
      </c>
      <c r="F2360" s="140">
        <v>1.125310320155422</v>
      </c>
      <c r="G2360" s="140">
        <v>1.365731213544025</v>
      </c>
      <c r="H2360" s="140">
        <v>2.13968655621974</v>
      </c>
      <c r="I2360" s="140">
        <v>2.228323550159991</v>
      </c>
      <c r="J2360" s="140">
        <v>1.808163493456604</v>
      </c>
      <c r="K2360" s="140">
        <v>1.624305920061404</v>
      </c>
    </row>
    <row r="2361" spans="8:8" ht="14.4">
      <c r="A2361" s="53">
        <v>43719.0</v>
      </c>
      <c r="B2361" s="140">
        <v>0.7541558832025635</v>
      </c>
      <c r="C2361" s="140">
        <v>1.151636959190729</v>
      </c>
      <c r="D2361" s="140">
        <v>1.011924202645546</v>
      </c>
      <c r="E2361" s="140">
        <v>1.56979150751085</v>
      </c>
      <c r="F2361" s="140">
        <v>1.120954245456932</v>
      </c>
      <c r="G2361" s="140">
        <v>1.361857832763339</v>
      </c>
      <c r="H2361" s="140">
        <v>2.096069949266443</v>
      </c>
      <c r="I2361" s="140">
        <v>2.189352657104617</v>
      </c>
      <c r="J2361" s="140">
        <v>1.787203207667516</v>
      </c>
      <c r="K2361" s="140">
        <v>1.635108138263232</v>
      </c>
    </row>
    <row r="2362" spans="8:8" ht="14.4">
      <c r="A2362" s="53">
        <v>43720.0</v>
      </c>
      <c r="B2362" s="140">
        <v>0.7567437110110785</v>
      </c>
      <c r="C2362" s="140">
        <v>1.15780145620951</v>
      </c>
      <c r="D2362" s="140">
        <v>1.021306691348818</v>
      </c>
      <c r="E2362" s="140">
        <v>1.574949407648689</v>
      </c>
      <c r="F2362" s="140">
        <v>1.129435461039339</v>
      </c>
      <c r="G2362" s="140">
        <v>1.390885176473394</v>
      </c>
      <c r="H2362" s="140">
        <v>2.115306305865788</v>
      </c>
      <c r="I2362" s="140">
        <v>2.19575243519015</v>
      </c>
      <c r="J2362" s="140">
        <v>1.797087377217773</v>
      </c>
      <c r="K2362" s="140">
        <v>1.651852365144841</v>
      </c>
    </row>
    <row r="2363" spans="8:8" ht="14.4">
      <c r="A2363" s="53">
        <v>43724.0</v>
      </c>
      <c r="B2363" s="140">
        <v>0.7603134608002505</v>
      </c>
      <c r="C2363" s="140">
        <v>1.158667651960013</v>
      </c>
      <c r="D2363" s="140">
        <v>1.021814551258537</v>
      </c>
      <c r="E2363" s="140">
        <v>1.574506163855094</v>
      </c>
      <c r="F2363" s="140">
        <v>1.128174031795508</v>
      </c>
      <c r="G2363" s="140">
        <v>1.384902899495903</v>
      </c>
      <c r="H2363" s="140">
        <v>2.110277148875004</v>
      </c>
      <c r="I2363" s="140">
        <v>2.202196813694237</v>
      </c>
      <c r="J2363" s="140">
        <v>1.814293159178853</v>
      </c>
      <c r="K2363" s="140">
        <v>1.6357879864009</v>
      </c>
    </row>
    <row r="2364" spans="8:8" ht="14.4">
      <c r="A2364" s="53">
        <v>43725.0</v>
      </c>
      <c r="B2364" s="140">
        <v>0.7450389255436495</v>
      </c>
      <c r="C2364" s="140">
        <v>1.132600833541341</v>
      </c>
      <c r="D2364" s="140">
        <v>0.993728361578294</v>
      </c>
      <c r="E2364" s="140">
        <v>1.524446921896749</v>
      </c>
      <c r="F2364" s="140">
        <v>1.107906674373175</v>
      </c>
      <c r="G2364" s="140">
        <v>1.362835783687406</v>
      </c>
      <c r="H2364" s="140">
        <v>2.084093564522843</v>
      </c>
      <c r="I2364" s="140">
        <v>2.168191647071433</v>
      </c>
      <c r="J2364" s="140">
        <v>1.767539247760991</v>
      </c>
      <c r="K2364" s="140">
        <v>1.606282368738372</v>
      </c>
    </row>
    <row r="2365" spans="8:8" ht="14.4">
      <c r="A2365" s="53">
        <v>43726.0</v>
      </c>
      <c r="B2365" s="140">
        <v>0.7406812346150922</v>
      </c>
      <c r="C2365" s="140">
        <v>1.133933347390344</v>
      </c>
      <c r="D2365" s="140">
        <v>0.9921889393050591</v>
      </c>
      <c r="E2365" s="140">
        <v>1.513317754753045</v>
      </c>
      <c r="F2365" s="140">
        <v>1.110088242204056</v>
      </c>
      <c r="G2365" s="140">
        <v>1.37585577821417</v>
      </c>
      <c r="H2365" s="140">
        <v>2.113091858046185</v>
      </c>
      <c r="I2365" s="140">
        <v>2.186278085893816</v>
      </c>
      <c r="J2365" s="140">
        <v>1.766511477007059</v>
      </c>
      <c r="K2365" s="140">
        <v>1.605091919476694</v>
      </c>
    </row>
    <row r="2366" spans="8:8" ht="14.4">
      <c r="A2366" s="53">
        <v>43727.0</v>
      </c>
      <c r="B2366" s="140">
        <v>0.7450519182682578</v>
      </c>
      <c r="C2366" s="140">
        <v>1.145689298755044</v>
      </c>
      <c r="D2366" s="140">
        <v>1.000087428118592</v>
      </c>
      <c r="E2366" s="140">
        <v>1.53770964077279</v>
      </c>
      <c r="F2366" s="140">
        <v>1.112907234337559</v>
      </c>
      <c r="G2366" s="140">
        <v>1.374486697295237</v>
      </c>
      <c r="H2366" s="140">
        <v>2.121005671136368</v>
      </c>
      <c r="I2366" s="140">
        <v>2.202958876916896</v>
      </c>
      <c r="J2366" s="140">
        <v>1.799061025545485</v>
      </c>
      <c r="K2366" s="140">
        <v>1.610436713356392</v>
      </c>
    </row>
    <row r="2367" spans="8:8" ht="14.4">
      <c r="A2367" s="53">
        <v>43728.0</v>
      </c>
      <c r="B2367" s="140">
        <v>0.7436194088903545</v>
      </c>
      <c r="C2367" s="140">
        <v>1.150829441228131</v>
      </c>
      <c r="D2367" s="140">
        <v>1.005341415565335</v>
      </c>
      <c r="E2367" s="140">
        <v>1.528790795981141</v>
      </c>
      <c r="F2367" s="140">
        <v>1.115998748902907</v>
      </c>
      <c r="G2367" s="140">
        <v>1.371430953054223</v>
      </c>
      <c r="H2367" s="140">
        <v>2.123153822786541</v>
      </c>
      <c r="I2367" s="140">
        <v>2.219020162456494</v>
      </c>
      <c r="J2367" s="140">
        <v>1.805785771560985</v>
      </c>
      <c r="K2367" s="140">
        <v>1.613772471543041</v>
      </c>
    </row>
    <row r="2368" spans="8:8" ht="14.4">
      <c r="A2368" s="53">
        <v>43731.0</v>
      </c>
      <c r="B2368" s="140">
        <v>0.7358035767447376</v>
      </c>
      <c r="C2368" s="140">
        <v>1.138896609214888</v>
      </c>
      <c r="D2368" s="140">
        <v>0.9970299318689201</v>
      </c>
      <c r="E2368" s="140">
        <v>1.515425135766978</v>
      </c>
      <c r="F2368" s="140">
        <v>1.101042430241782</v>
      </c>
      <c r="G2368" s="140">
        <v>1.348751617801671</v>
      </c>
      <c r="H2368" s="140">
        <v>2.098380216376673</v>
      </c>
      <c r="I2368" s="140">
        <v>2.185648883920405</v>
      </c>
      <c r="J2368" s="140">
        <v>1.804193988699174</v>
      </c>
      <c r="K2368" s="140">
        <v>1.595729083877093</v>
      </c>
    </row>
    <row r="2369" spans="8:8" ht="14.4">
      <c r="A2369" s="53">
        <v>43732.0</v>
      </c>
      <c r="B2369" s="140">
        <v>0.7352840841162371</v>
      </c>
      <c r="C2369" s="140">
        <v>1.140241939961857</v>
      </c>
      <c r="D2369" s="140">
        <v>1.006302845381237</v>
      </c>
      <c r="E2369" s="140">
        <v>1.51650914345687</v>
      </c>
      <c r="F2369" s="140">
        <v>1.101640017414058</v>
      </c>
      <c r="G2369" s="140">
        <v>1.347845286708267</v>
      </c>
      <c r="H2369" s="140">
        <v>2.108205616787382</v>
      </c>
      <c r="I2369" s="140">
        <v>2.20760146411903</v>
      </c>
      <c r="J2369" s="140">
        <v>1.81463152523425</v>
      </c>
      <c r="K2369" s="140">
        <v>1.593313467439312</v>
      </c>
    </row>
    <row r="2370" spans="8:8" ht="14.4">
      <c r="A2370" s="53">
        <v>43733.0</v>
      </c>
      <c r="B2370" s="140">
        <v>0.7276775821857933</v>
      </c>
      <c r="C2370" s="140">
        <v>1.121841052457832</v>
      </c>
      <c r="D2370" s="140">
        <v>0.9829068822212036</v>
      </c>
      <c r="E2370" s="140">
        <v>1.487986394479254</v>
      </c>
      <c r="F2370" s="140">
        <v>1.089248662248898</v>
      </c>
      <c r="G2370" s="140">
        <v>1.337383598536715</v>
      </c>
      <c r="H2370" s="140">
        <v>2.090475384710409</v>
      </c>
      <c r="I2370" s="140">
        <v>2.179471050093382</v>
      </c>
      <c r="J2370" s="140">
        <v>1.761437559886078</v>
      </c>
      <c r="K2370" s="140">
        <v>1.59464273124939</v>
      </c>
    </row>
    <row r="2371" spans="8:8" ht="14.4">
      <c r="A2371" s="53">
        <v>43734.0</v>
      </c>
      <c r="B2371" s="140">
        <v>0.7122560487490761</v>
      </c>
      <c r="C2371" s="140">
        <v>1.098822101088515</v>
      </c>
      <c r="D2371" s="140">
        <v>0.9609842838346672</v>
      </c>
      <c r="E2371" s="140">
        <v>1.431630801868285</v>
      </c>
      <c r="F2371" s="140">
        <v>1.078582003432498</v>
      </c>
      <c r="G2371" s="140">
        <v>1.328769246516308</v>
      </c>
      <c r="H2371" s="140">
        <v>2.055937292192397</v>
      </c>
      <c r="I2371" s="140">
        <v>2.138756347050796</v>
      </c>
      <c r="J2371" s="140">
        <v>1.694873979747075</v>
      </c>
      <c r="K2371" s="140">
        <v>1.600067915243212</v>
      </c>
    </row>
    <row r="2372" spans="8:8" ht="14.4">
      <c r="A2372" s="53">
        <v>43735.0</v>
      </c>
      <c r="B2372" s="140">
        <v>0.7138665631051726</v>
      </c>
      <c r="C2372" s="140">
        <v>1.10512612328564</v>
      </c>
      <c r="D2372" s="140">
        <v>0.9685584427062354</v>
      </c>
      <c r="E2372" s="140">
        <v>1.441773785008126</v>
      </c>
      <c r="F2372" s="140">
        <v>1.078329892370071</v>
      </c>
      <c r="G2372" s="140">
        <v>1.324809728323497</v>
      </c>
      <c r="H2372" s="140">
        <v>2.066079114909178</v>
      </c>
      <c r="I2372" s="140">
        <v>2.146956236535223</v>
      </c>
      <c r="J2372" s="140">
        <v>1.723613717240137</v>
      </c>
      <c r="K2372" s="140">
        <v>1.603493620467525</v>
      </c>
    </row>
    <row r="2373" spans="8:8" ht="14.4">
      <c r="A2373" s="53">
        <v>43738.0</v>
      </c>
      <c r="B2373" s="140">
        <v>0.7101245265140252</v>
      </c>
      <c r="C2373" s="140">
        <v>1.096008562786767</v>
      </c>
      <c r="D2373" s="140">
        <v>0.9578413645064343</v>
      </c>
      <c r="E2373" s="140">
        <v>1.426865096713779</v>
      </c>
      <c r="F2373" s="140">
        <v>1.072671705943974</v>
      </c>
      <c r="G2373" s="140">
        <v>1.318706152722179</v>
      </c>
      <c r="H2373" s="140">
        <v>2.055167551691854</v>
      </c>
      <c r="I2373" s="140">
        <v>2.137742832056913</v>
      </c>
      <c r="J2373" s="140">
        <v>1.685696058278899</v>
      </c>
      <c r="K2373" s="140">
        <v>1.580480116414219</v>
      </c>
    </row>
    <row r="2374" spans="8:8" ht="14.4">
      <c r="A2374" s="53">
        <v>43746.0</v>
      </c>
      <c r="B2374" s="140">
        <v>0.7105404306233156</v>
      </c>
      <c r="C2374" s="140">
        <v>1.096367446473715</v>
      </c>
      <c r="D2374" s="140">
        <v>0.962792716328324</v>
      </c>
      <c r="E2374" s="140">
        <v>1.410886530310191</v>
      </c>
      <c r="F2374" s="140">
        <v>1.078848865220636</v>
      </c>
      <c r="G2374" s="140">
        <v>1.345133524310864</v>
      </c>
      <c r="H2374" s="140">
        <v>2.079066825142507</v>
      </c>
      <c r="I2374" s="140">
        <v>2.150753134412687</v>
      </c>
      <c r="J2374" s="140">
        <v>1.666469423530525</v>
      </c>
      <c r="K2374" s="140">
        <v>1.593077776075312</v>
      </c>
    </row>
    <row r="2375" spans="8:8" ht="14.4">
      <c r="A2375" s="53">
        <v>43747.0</v>
      </c>
      <c r="B2375" s="140">
        <v>0.7169228943089299</v>
      </c>
      <c r="C2375" s="140">
        <v>1.100854131013964</v>
      </c>
      <c r="D2375" s="140">
        <v>0.9748138828704734</v>
      </c>
      <c r="E2375" s="140">
        <v>1.420553054599162</v>
      </c>
      <c r="F2375" s="140">
        <v>1.083160698480432</v>
      </c>
      <c r="G2375" s="140">
        <v>1.37211962304215</v>
      </c>
      <c r="H2375" s="140">
        <v>2.070686032173839</v>
      </c>
      <c r="I2375" s="140">
        <v>2.146437542707597</v>
      </c>
      <c r="J2375" s="140">
        <v>1.680026563980961</v>
      </c>
      <c r="K2375" s="140">
        <v>1.605218065766846</v>
      </c>
    </row>
    <row r="2376" spans="8:8" ht="14.4">
      <c r="A2376" s="53">
        <v>43748.0</v>
      </c>
      <c r="B2376" s="140">
        <v>0.721901993427299</v>
      </c>
      <c r="C2376" s="140">
        <v>1.113699395908497</v>
      </c>
      <c r="D2376" s="140">
        <v>0.9861380934456933</v>
      </c>
      <c r="E2376" s="140">
        <v>1.43325537691163</v>
      </c>
      <c r="F2376" s="140">
        <v>1.09367944266262</v>
      </c>
      <c r="G2376" s="140">
        <v>1.375824113271099</v>
      </c>
      <c r="H2376" s="140">
        <v>2.091862616430861</v>
      </c>
      <c r="I2376" s="140">
        <v>2.204321658300056</v>
      </c>
      <c r="J2376" s="140">
        <v>1.710944197709085</v>
      </c>
      <c r="K2376" s="140">
        <v>1.608277724745605</v>
      </c>
    </row>
    <row r="2377" spans="8:8" ht="14.4">
      <c r="A2377" s="53">
        <v>43749.0</v>
      </c>
      <c r="B2377" s="140">
        <v>0.723939926869527</v>
      </c>
      <c r="C2377" s="140">
        <v>1.118338877450813</v>
      </c>
      <c r="D2377" s="140">
        <v>0.9794920901596382</v>
      </c>
      <c r="E2377" s="140">
        <v>1.429254243061302</v>
      </c>
      <c r="F2377" s="140">
        <v>1.102069168355809</v>
      </c>
      <c r="G2377" s="140">
        <v>1.383575675848567</v>
      </c>
      <c r="H2377" s="140">
        <v>2.099875232475142</v>
      </c>
      <c r="I2377" s="140">
        <v>2.21371607439749</v>
      </c>
      <c r="J2377" s="140">
        <v>1.710917712242817</v>
      </c>
      <c r="K2377" s="140">
        <v>1.639490903821889</v>
      </c>
    </row>
    <row r="2378" spans="8:8" ht="14.4">
      <c r="A2378" s="53">
        <v>43752.0</v>
      </c>
      <c r="B2378" s="140">
        <v>0.730388088783532</v>
      </c>
      <c r="C2378" s="140">
        <v>1.13450988737868</v>
      </c>
      <c r="D2378" s="140">
        <v>0.9915556082884378</v>
      </c>
      <c r="E2378" s="140">
        <v>1.447477254799801</v>
      </c>
      <c r="F2378" s="140">
        <v>1.111696929866931</v>
      </c>
      <c r="G2378" s="140">
        <v>1.398583283301461</v>
      </c>
      <c r="H2378" s="140">
        <v>2.112471888315387</v>
      </c>
      <c r="I2378" s="140">
        <v>2.231810303927195</v>
      </c>
      <c r="J2378" s="140">
        <v>1.747471475291047</v>
      </c>
      <c r="K2378" s="140">
        <v>1.66778873110135</v>
      </c>
    </row>
    <row r="2379" spans="8:8" ht="14.4">
      <c r="A2379" s="53">
        <v>43753.0</v>
      </c>
      <c r="B2379" s="140">
        <v>0.721668908807126</v>
      </c>
      <c r="C2379" s="140">
        <v>1.121212212782024</v>
      </c>
      <c r="D2379" s="140">
        <v>0.9781243642269819</v>
      </c>
      <c r="E2379" s="140">
        <v>1.414889032879171</v>
      </c>
      <c r="F2379" s="140">
        <v>1.103492460591647</v>
      </c>
      <c r="G2379" s="140">
        <v>1.390555350017054</v>
      </c>
      <c r="H2379" s="140">
        <v>2.117528007972295</v>
      </c>
      <c r="I2379" s="140">
        <v>2.230333702798845</v>
      </c>
      <c r="J2379" s="140">
        <v>1.705919570608194</v>
      </c>
      <c r="K2379" s="140">
        <v>1.662362242578461</v>
      </c>
    </row>
    <row r="2380" spans="8:8" ht="14.4">
      <c r="A2380" s="53">
        <v>43754.0</v>
      </c>
      <c r="B2380" s="140">
        <v>0.7174610511219741</v>
      </c>
      <c r="C2380" s="140">
        <v>1.111932118487264</v>
      </c>
      <c r="D2380" s="140">
        <v>0.9617625381182213</v>
      </c>
      <c r="E2380" s="140">
        <v>1.405350233846938</v>
      </c>
      <c r="F2380" s="140">
        <v>1.100269087597694</v>
      </c>
      <c r="G2380" s="140">
        <v>1.397879505977875</v>
      </c>
      <c r="H2380" s="140">
        <v>2.097713689967003</v>
      </c>
      <c r="I2380" s="140">
        <v>2.242965064996613</v>
      </c>
      <c r="J2380" s="140">
        <v>1.700213584987476</v>
      </c>
      <c r="K2380" s="140">
        <v>1.656922564007556</v>
      </c>
    </row>
    <row r="2381" spans="8:8" ht="14.4">
      <c r="A2381" s="53">
        <v>43755.0</v>
      </c>
      <c r="B2381" s="140">
        <v>0.7159862429513624</v>
      </c>
      <c r="C2381" s="140">
        <v>1.109797971617007</v>
      </c>
      <c r="D2381" s="140">
        <v>0.9588456479952236</v>
      </c>
      <c r="E2381" s="140">
        <v>1.395514137469756</v>
      </c>
      <c r="F2381" s="140">
        <v>1.099359596581877</v>
      </c>
      <c r="G2381" s="140">
        <v>1.389067962629168</v>
      </c>
      <c r="H2381" s="140">
        <v>2.097108744996141</v>
      </c>
      <c r="I2381" s="140">
        <v>2.239154754593983</v>
      </c>
      <c r="J2381" s="140">
        <v>1.70735071064593</v>
      </c>
      <c r="K2381" s="140">
        <v>1.655036302352685</v>
      </c>
    </row>
    <row r="2382" spans="8:8" ht="14.4">
      <c r="A2382" s="53">
        <v>43756.0</v>
      </c>
      <c r="B2382" s="140">
        <v>0.7075077385922053</v>
      </c>
      <c r="C2382" s="140">
        <v>1.095402118639926</v>
      </c>
      <c r="D2382" s="140">
        <v>0.9415110895019196</v>
      </c>
      <c r="E2382" s="140">
        <v>1.37713717039617</v>
      </c>
      <c r="F2382" s="140">
        <v>1.086141689288628</v>
      </c>
      <c r="G2382" s="140">
        <v>1.363950428003472</v>
      </c>
      <c r="H2382" s="140">
        <v>2.08175056897758</v>
      </c>
      <c r="I2382" s="140">
        <v>2.229982248600441</v>
      </c>
      <c r="J2382" s="140">
        <v>1.677739099729219</v>
      </c>
      <c r="K2382" s="140">
        <v>1.624706279977676</v>
      </c>
    </row>
    <row r="2383" spans="8:8" ht="14.4">
      <c r="A2383" s="53">
        <v>43759.0</v>
      </c>
      <c r="B2383" s="140">
        <v>0.7051446852909022</v>
      </c>
      <c r="C2383" s="140">
        <v>1.090676097998501</v>
      </c>
      <c r="D2383" s="140">
        <v>0.9369214189231223</v>
      </c>
      <c r="E2383" s="140">
        <v>1.377615465301517</v>
      </c>
      <c r="F2383" s="140">
        <v>1.082415526930489</v>
      </c>
      <c r="G2383" s="140">
        <v>1.385500951230338</v>
      </c>
      <c r="H2383" s="140">
        <v>2.091725094656125</v>
      </c>
      <c r="I2383" s="140">
        <v>2.198978925029367</v>
      </c>
      <c r="J2383" s="140">
        <v>1.672465751678397</v>
      </c>
      <c r="K2383" s="140">
        <v>1.634040690690185</v>
      </c>
    </row>
    <row r="2384" spans="8:8" ht="14.4">
      <c r="A2384" s="53">
        <v>43760.0</v>
      </c>
      <c r="B2384" s="140">
        <v>0.7092022166187246</v>
      </c>
      <c r="C2384" s="140">
        <v>1.099677018583575</v>
      </c>
      <c r="D2384" s="140">
        <v>0.9453547335014265</v>
      </c>
      <c r="E2384" s="140">
        <v>1.384987465828532</v>
      </c>
      <c r="F2384" s="140">
        <v>1.08702819256338</v>
      </c>
      <c r="G2384" s="140">
        <v>1.389170799802341</v>
      </c>
      <c r="H2384" s="140">
        <v>2.107266157904436</v>
      </c>
      <c r="I2384" s="140">
        <v>2.232137932346561</v>
      </c>
      <c r="J2384" s="140">
        <v>1.700477710194164</v>
      </c>
      <c r="K2384" s="140">
        <v>1.632615064740035</v>
      </c>
    </row>
    <row r="2385" spans="8:8" ht="14.4">
      <c r="A2385" s="53">
        <v>43761.0</v>
      </c>
      <c r="B2385" s="140">
        <v>0.7045023658654951</v>
      </c>
      <c r="C2385" s="140">
        <v>1.091886450820805</v>
      </c>
      <c r="D2385" s="140">
        <v>0.9421088500036777</v>
      </c>
      <c r="E2385" s="140">
        <v>1.37329886036598</v>
      </c>
      <c r="F2385" s="140">
        <v>1.081788047848657</v>
      </c>
      <c r="G2385" s="140">
        <v>1.372190291870214</v>
      </c>
      <c r="H2385" s="140">
        <v>2.093491737241488</v>
      </c>
      <c r="I2385" s="140">
        <v>2.197399637225448</v>
      </c>
      <c r="J2385" s="140">
        <v>1.690925146819194</v>
      </c>
      <c r="K2385" s="140">
        <v>1.626932592464958</v>
      </c>
    </row>
    <row r="2386" spans="8:8" ht="14.4">
      <c r="A2386" s="53">
        <v>43762.0</v>
      </c>
      <c r="B2386" s="140">
        <v>0.7034479375378881</v>
      </c>
      <c r="C2386" s="140">
        <v>1.091612576977552</v>
      </c>
      <c r="D2386" s="140">
        <v>0.9403097113363507</v>
      </c>
      <c r="E2386" s="140">
        <v>1.3739075893875</v>
      </c>
      <c r="F2386" s="140">
        <v>1.080142800320927</v>
      </c>
      <c r="G2386" s="140">
        <v>1.379355446959476</v>
      </c>
      <c r="H2386" s="140">
        <v>2.079194483974803</v>
      </c>
      <c r="I2386" s="140">
        <v>2.183085094799579</v>
      </c>
      <c r="J2386" s="140">
        <v>1.687444665252575</v>
      </c>
      <c r="K2386" s="140">
        <v>1.640204645692578</v>
      </c>
    </row>
    <row r="2387" spans="8:8" ht="14.4">
      <c r="A2387" s="53">
        <v>43763.0</v>
      </c>
      <c r="B2387" s="140">
        <v>0.7077212700807683</v>
      </c>
      <c r="C2387" s="140">
        <v>1.09937510327046</v>
      </c>
      <c r="D2387" s="140">
        <v>0.9480764160117042</v>
      </c>
      <c r="E2387" s="140">
        <v>1.380032343692573</v>
      </c>
      <c r="F2387" s="140">
        <v>1.083831123433773</v>
      </c>
      <c r="G2387" s="140">
        <v>1.389309541548934</v>
      </c>
      <c r="H2387" s="140">
        <v>2.108474092598105</v>
      </c>
      <c r="I2387" s="140">
        <v>2.209478367500782</v>
      </c>
      <c r="J2387" s="140">
        <v>1.705720935653315</v>
      </c>
      <c r="K2387" s="140">
        <v>1.638741829996068</v>
      </c>
    </row>
    <row r="2388" spans="8:8" ht="14.4">
      <c r="A2388" s="53">
        <v>43766.0</v>
      </c>
      <c r="B2388" s="140">
        <v>0.7155920288868751</v>
      </c>
      <c r="C2388" s="140">
        <v>1.111807114746275</v>
      </c>
      <c r="D2388" s="140">
        <v>0.9643170029233838</v>
      </c>
      <c r="E2388" s="140">
        <v>1.403193840290542</v>
      </c>
      <c r="F2388" s="140">
        <v>1.090542973960167</v>
      </c>
      <c r="G2388" s="140">
        <v>1.383548647026087</v>
      </c>
      <c r="H2388" s="140">
        <v>2.128344515987482</v>
      </c>
      <c r="I2388" s="140">
        <v>2.244434570205391</v>
      </c>
      <c r="J2388" s="140">
        <v>1.767214326403968</v>
      </c>
      <c r="K2388" s="140">
        <v>1.640582392608494</v>
      </c>
    </row>
    <row r="2389" spans="8:8" ht="14.4">
      <c r="A2389" s="53">
        <v>43767.0</v>
      </c>
      <c r="B2389" s="140">
        <v>0.7066439858645439</v>
      </c>
      <c r="C2389" s="140">
        <v>1.098440065369181</v>
      </c>
      <c r="D2389" s="140">
        <v>0.9510587099499672</v>
      </c>
      <c r="E2389" s="140">
        <v>1.384076530421736</v>
      </c>
      <c r="F2389" s="140">
        <v>1.077842575104566</v>
      </c>
      <c r="G2389" s="140">
        <v>1.369021966605741</v>
      </c>
      <c r="H2389" s="140">
        <v>2.144968625254879</v>
      </c>
      <c r="I2389" s="140">
        <v>2.244888910905876</v>
      </c>
      <c r="J2389" s="140">
        <v>1.728763216818495</v>
      </c>
      <c r="K2389" s="140">
        <v>1.627729219390454</v>
      </c>
    </row>
    <row r="2390" spans="8:8" ht="14.4">
      <c r="A2390" s="53">
        <v>43768.0</v>
      </c>
      <c r="B2390" s="140">
        <v>0.6994981158115156</v>
      </c>
      <c r="C2390" s="140">
        <v>1.089533563314486</v>
      </c>
      <c r="D2390" s="140">
        <v>0.9387504015533202</v>
      </c>
      <c r="E2390" s="140">
        <v>1.367738154047669</v>
      </c>
      <c r="F2390" s="140">
        <v>1.070939211722004</v>
      </c>
      <c r="G2390" s="140">
        <v>1.354383296448852</v>
      </c>
      <c r="H2390" s="140">
        <v>2.127872140648564</v>
      </c>
      <c r="I2390" s="140">
        <v>2.223181442251622</v>
      </c>
      <c r="J2390" s="140">
        <v>1.714504887922977</v>
      </c>
      <c r="K2390" s="140">
        <v>1.619176898954255</v>
      </c>
    </row>
    <row r="2391" spans="8:8" ht="14.4">
      <c r="A2391" s="53">
        <v>43769.0</v>
      </c>
      <c r="B2391" s="140">
        <v>0.6947475212719028</v>
      </c>
      <c r="C2391" s="140">
        <v>1.078834285377839</v>
      </c>
      <c r="D2391" s="140">
        <v>0.9335446699330134</v>
      </c>
      <c r="E2391" s="140">
        <v>1.362494338215658</v>
      </c>
      <c r="F2391" s="140">
        <v>1.065637143970381</v>
      </c>
      <c r="G2391" s="140">
        <v>1.345326114963433</v>
      </c>
      <c r="H2391" s="140">
        <v>2.126204786829921</v>
      </c>
      <c r="I2391" s="140">
        <v>2.235422519631587</v>
      </c>
      <c r="J2391" s="140">
        <v>1.690618499960306</v>
      </c>
      <c r="K2391" s="140">
        <v>1.61364848059197</v>
      </c>
    </row>
    <row r="2392" spans="8:8" ht="14.4">
      <c r="A2392" s="53">
        <v>43770.0</v>
      </c>
      <c r="B2392" s="140">
        <v>0.7000570947115317</v>
      </c>
      <c r="C2392" s="140">
        <v>1.093834223848316</v>
      </c>
      <c r="D2392" s="140">
        <v>0.938164377878027</v>
      </c>
      <c r="E2392" s="140">
        <v>1.368734689533241</v>
      </c>
      <c r="F2392" s="140">
        <v>1.076161118019355</v>
      </c>
      <c r="G2392" s="140">
        <v>1.368291667396784</v>
      </c>
      <c r="H2392" s="140">
        <v>2.16281190308265</v>
      </c>
      <c r="I2392" s="140">
        <v>2.266316423107944</v>
      </c>
      <c r="J2392" s="140">
        <v>1.709172449598569</v>
      </c>
      <c r="K2392" s="140">
        <v>1.644122548815119</v>
      </c>
    </row>
    <row r="2393" spans="8:8" ht="14.4">
      <c r="A2393" s="53">
        <v>43773.0</v>
      </c>
      <c r="B2393" s="140">
        <v>0.7016643660391814</v>
      </c>
      <c r="C2393" s="140">
        <v>1.096867148343346</v>
      </c>
      <c r="D2393" s="140">
        <v>0.940878405593068</v>
      </c>
      <c r="E2393" s="140">
        <v>1.365449152235157</v>
      </c>
      <c r="F2393" s="140">
        <v>1.084361591639031</v>
      </c>
      <c r="G2393" s="140">
        <v>1.366451626836338</v>
      </c>
      <c r="H2393" s="140">
        <v>2.176195274361284</v>
      </c>
      <c r="I2393" s="140">
        <v>2.293559209609245</v>
      </c>
      <c r="J2393" s="140">
        <v>1.724763436358512</v>
      </c>
      <c r="K2393" s="140">
        <v>1.652687090763827</v>
      </c>
    </row>
    <row r="2394" spans="8:8" ht="14.4">
      <c r="A2394" s="53">
        <v>43774.0</v>
      </c>
      <c r="B2394" s="140">
        <v>0.7046849340665331</v>
      </c>
      <c r="C2394" s="140">
        <v>1.10095491450422</v>
      </c>
      <c r="D2394" s="140">
        <v>0.9446624926187854</v>
      </c>
      <c r="E2394" s="140">
        <v>1.368391805939056</v>
      </c>
      <c r="F2394" s="140">
        <v>1.087135604818845</v>
      </c>
      <c r="G2394" s="140">
        <v>1.373527287748133</v>
      </c>
      <c r="H2394" s="140">
        <v>2.18694289859733</v>
      </c>
      <c r="I2394" s="140">
        <v>2.293881024189396</v>
      </c>
      <c r="J2394" s="140">
        <v>1.735207855341342</v>
      </c>
      <c r="K2394" s="140">
        <v>1.670413261723963</v>
      </c>
    </row>
    <row r="2395" spans="8:8" ht="14.4">
      <c r="A2395" s="53">
        <v>43775.0</v>
      </c>
      <c r="B2395" s="140">
        <v>0.7018795262859628</v>
      </c>
      <c r="C2395" s="140">
        <v>1.095619421752616</v>
      </c>
      <c r="D2395" s="140">
        <v>0.9403366675709475</v>
      </c>
      <c r="E2395" s="140">
        <v>1.387262140321167</v>
      </c>
      <c r="F2395" s="140">
        <v>1.079196780880368</v>
      </c>
      <c r="G2395" s="140">
        <v>1.360038922510682</v>
      </c>
      <c r="H2395" s="140">
        <v>2.164704037348717</v>
      </c>
      <c r="I2395" s="140">
        <v>2.282247100138308</v>
      </c>
      <c r="J2395" s="140">
        <v>1.712195461686575</v>
      </c>
      <c r="K2395" s="140">
        <v>1.667718086824907</v>
      </c>
    </row>
    <row r="2396" spans="8:8" ht="14.4">
      <c r="A2396" s="53">
        <v>43776.0</v>
      </c>
      <c r="B2396" s="140">
        <v>0.7026971019286696</v>
      </c>
      <c r="C2396" s="140">
        <v>1.102029300267823</v>
      </c>
      <c r="D2396" s="140">
        <v>0.9439132091680522</v>
      </c>
      <c r="E2396" s="140">
        <v>1.37971258500341</v>
      </c>
      <c r="F2396" s="140">
        <v>1.079579905374203</v>
      </c>
      <c r="G2396" s="140">
        <v>1.365901813269135</v>
      </c>
      <c r="H2396" s="140">
        <v>2.176960329873458</v>
      </c>
      <c r="I2396" s="140">
        <v>2.303282032279077</v>
      </c>
      <c r="J2396" s="140">
        <v>1.725854608368148</v>
      </c>
      <c r="K2396" s="140">
        <v>1.667143602638483</v>
      </c>
    </row>
    <row r="2397" spans="8:8" ht="14.4">
      <c r="A2397" s="53">
        <v>43777.0</v>
      </c>
      <c r="B2397" s="140">
        <v>0.6993398696823175</v>
      </c>
      <c r="C2397" s="140">
        <v>1.099988982854358</v>
      </c>
      <c r="D2397" s="140">
        <v>0.9423124009184939</v>
      </c>
      <c r="E2397" s="140">
        <v>1.371671720554572</v>
      </c>
      <c r="F2397" s="140">
        <v>1.076899794742155</v>
      </c>
      <c r="G2397" s="140">
        <v>1.357285321292381</v>
      </c>
      <c r="H2397" s="140">
        <v>2.172248101369541</v>
      </c>
      <c r="I2397" s="140">
        <v>2.29576503500739</v>
      </c>
      <c r="J2397" s="140">
        <v>1.727518473009736</v>
      </c>
      <c r="K2397" s="140">
        <v>1.648270947642118</v>
      </c>
    </row>
    <row r="2398" spans="8:8" ht="14.4">
      <c r="A2398" s="53">
        <v>43780.0</v>
      </c>
      <c r="B2398" s="140">
        <v>0.6826460474277921</v>
      </c>
      <c r="C2398" s="140">
        <v>1.0781563710474</v>
      </c>
      <c r="D2398" s="140">
        <v>0.9211861364535622</v>
      </c>
      <c r="E2398" s="140">
        <v>1.338045203816548</v>
      </c>
      <c r="F2398" s="140">
        <v>1.054079315450199</v>
      </c>
      <c r="G2398" s="140">
        <v>1.325174948697261</v>
      </c>
      <c r="H2398" s="140">
        <v>2.128425067430907</v>
      </c>
      <c r="I2398" s="140">
        <v>2.242490310883399</v>
      </c>
      <c r="J2398" s="140">
        <v>1.68760588552541</v>
      </c>
      <c r="K2398" s="140">
        <v>1.622144092811317</v>
      </c>
    </row>
    <row r="2399" spans="8:8" ht="14.4">
      <c r="A2399" s="53">
        <v>43781.0</v>
      </c>
      <c r="B2399" s="140">
        <v>0.6834270569011915</v>
      </c>
      <c r="C2399" s="140">
        <v>1.08087772517406</v>
      </c>
      <c r="D2399" s="140">
        <v>0.919267483415402</v>
      </c>
      <c r="E2399" s="140">
        <v>1.338057429851827</v>
      </c>
      <c r="F2399" s="140">
        <v>1.055457905213583</v>
      </c>
      <c r="G2399" s="140">
        <v>1.327811235111649</v>
      </c>
      <c r="H2399" s="140">
        <v>2.127280651802006</v>
      </c>
      <c r="I2399" s="140">
        <v>2.249550420999304</v>
      </c>
      <c r="J2399" s="140">
        <v>1.687361344347734</v>
      </c>
      <c r="K2399" s="140">
        <v>1.625425969285056</v>
      </c>
    </row>
    <row r="2400" spans="8:8" ht="14.4">
      <c r="A2400" s="53">
        <v>43782.0</v>
      </c>
      <c r="B2400" s="140">
        <v>0.6807242721280187</v>
      </c>
      <c r="C2400" s="140">
        <v>1.075832918296061</v>
      </c>
      <c r="D2400" s="140">
        <v>0.9169605470106477</v>
      </c>
      <c r="E2400" s="140">
        <v>1.330907778447399</v>
      </c>
      <c r="F2400" s="140">
        <v>1.049327165736497</v>
      </c>
      <c r="G2400" s="140">
        <v>1.317831950959131</v>
      </c>
      <c r="H2400" s="140">
        <v>2.129179059221329</v>
      </c>
      <c r="I2400" s="140">
        <v>2.269535386049866</v>
      </c>
      <c r="J2400" s="140">
        <v>1.694039795546601</v>
      </c>
      <c r="K2400" s="140">
        <v>1.614708397448454</v>
      </c>
    </row>
    <row r="2401" spans="8:8" ht="14.4">
      <c r="A2401" s="53">
        <v>43783.0</v>
      </c>
      <c r="B2401" s="140">
        <v>0.6808496222107241</v>
      </c>
      <c r="C2401" s="140">
        <v>1.081185823584071</v>
      </c>
      <c r="D2401" s="140">
        <v>0.9206282805043992</v>
      </c>
      <c r="E2401" s="140">
        <v>1.33569076789829</v>
      </c>
      <c r="F2401" s="140">
        <v>1.051719903387762</v>
      </c>
      <c r="G2401" s="140">
        <v>1.319032490601118</v>
      </c>
      <c r="H2401" s="140">
        <v>2.13389195614705</v>
      </c>
      <c r="I2401" s="140">
        <v>2.293846220614483</v>
      </c>
      <c r="J2401" s="140">
        <v>1.717353090832842</v>
      </c>
      <c r="K2401" s="140">
        <v>1.609345721370539</v>
      </c>
    </row>
    <row r="2402" spans="8:8" ht="14.4">
      <c r="A2402" s="53">
        <v>43784.0</v>
      </c>
      <c r="B2402" s="140">
        <v>0.6738191061750972</v>
      </c>
      <c r="C2402" s="140">
        <v>1.070145378015944</v>
      </c>
      <c r="D2402" s="140">
        <v>0.9081083862818327</v>
      </c>
      <c r="E2402" s="140">
        <v>1.321611498053675</v>
      </c>
      <c r="F2402" s="140">
        <v>1.040002220208486</v>
      </c>
      <c r="G2402" s="140">
        <v>1.308526025229999</v>
      </c>
      <c r="H2402" s="140">
        <v>2.109668399000984</v>
      </c>
      <c r="I2402" s="140">
        <v>2.274677030341025</v>
      </c>
      <c r="J2402" s="140">
        <v>1.700884165258817</v>
      </c>
      <c r="K2402" s="140">
        <v>1.604605971405632</v>
      </c>
    </row>
    <row r="2403" spans="8:8" ht="14.4">
      <c r="A2403" s="53">
        <v>43787.0</v>
      </c>
      <c r="B2403" s="140">
        <v>0.6793527926768262</v>
      </c>
      <c r="C2403" s="140">
        <v>1.07862332488533</v>
      </c>
      <c r="D2403" s="140">
        <v>0.9173647319487429</v>
      </c>
      <c r="E2403" s="140">
        <v>1.327873387214503</v>
      </c>
      <c r="F2403" s="140">
        <v>1.047464554232084</v>
      </c>
      <c r="G2403" s="140">
        <v>1.317173485654155</v>
      </c>
      <c r="H2403" s="140">
        <v>2.118988479105537</v>
      </c>
      <c r="I2403" s="140">
        <v>2.287295034618989</v>
      </c>
      <c r="J2403" s="140">
        <v>1.709851960277922</v>
      </c>
      <c r="K2403" s="140">
        <v>1.623632425924611</v>
      </c>
    </row>
    <row r="2404" spans="8:8" ht="14.4">
      <c r="A2404" s="53">
        <v>43788.0</v>
      </c>
      <c r="B2404" s="140">
        <v>0.6890473362437294</v>
      </c>
      <c r="C2404" s="140">
        <v>1.096790351595113</v>
      </c>
      <c r="D2404" s="140">
        <v>0.934493142946046</v>
      </c>
      <c r="E2404" s="140">
        <v>1.349805638375357</v>
      </c>
      <c r="F2404" s="140">
        <v>1.060080953556308</v>
      </c>
      <c r="G2404" s="140">
        <v>1.337348266378523</v>
      </c>
      <c r="H2404" s="140">
        <v>2.143086268488449</v>
      </c>
      <c r="I2404" s="140">
        <v>2.332643622335588</v>
      </c>
      <c r="J2404" s="140">
        <v>1.749290140146268</v>
      </c>
      <c r="K2404" s="140">
        <v>1.626854797894993</v>
      </c>
    </row>
    <row r="2405" spans="8:8" ht="14.4">
      <c r="A2405" s="53">
        <v>43789.0</v>
      </c>
      <c r="B2405" s="140">
        <v>0.6886224081293238</v>
      </c>
      <c r="C2405" s="140">
        <v>1.087771864265901</v>
      </c>
      <c r="D2405" s="140">
        <v>0.9235540849053855</v>
      </c>
      <c r="E2405" s="140">
        <v>1.336142772094319</v>
      </c>
      <c r="F2405" s="140">
        <v>1.052089051676898</v>
      </c>
      <c r="G2405" s="140">
        <v>1.327663747447194</v>
      </c>
      <c r="H2405" s="140">
        <v>2.131169686187127</v>
      </c>
      <c r="I2405" s="140">
        <v>2.330701303894362</v>
      </c>
      <c r="J2405" s="140">
        <v>1.73355961667963</v>
      </c>
      <c r="K2405" s="140">
        <v>1.599082853034308</v>
      </c>
    </row>
    <row r="2406" spans="8:8" ht="14.4">
      <c r="A2406" s="53">
        <v>43790.0</v>
      </c>
      <c r="B2406" s="140">
        <v>0.689662968217383</v>
      </c>
      <c r="C2406" s="140">
        <v>1.088155648765198</v>
      </c>
      <c r="D2406" s="140">
        <v>0.9263719393098605</v>
      </c>
      <c r="E2406" s="140">
        <v>1.35084836841442</v>
      </c>
      <c r="F2406" s="140">
        <v>1.051497310507767</v>
      </c>
      <c r="G2406" s="140">
        <v>1.325923724974691</v>
      </c>
      <c r="H2406" s="140">
        <v>2.119223748753952</v>
      </c>
      <c r="I2406" s="140">
        <v>2.302218607213007</v>
      </c>
      <c r="J2406" s="140">
        <v>1.732636013162977</v>
      </c>
      <c r="K2406" s="140">
        <v>1.593073566081398</v>
      </c>
    </row>
    <row r="2407" spans="8:8" ht="14.4">
      <c r="A2407" s="53">
        <v>43791.0</v>
      </c>
      <c r="B2407" s="140">
        <v>0.6913970231330014</v>
      </c>
      <c r="C2407" s="140">
        <v>1.085221866806698</v>
      </c>
      <c r="D2407" s="140">
        <v>0.9240714675055619</v>
      </c>
      <c r="E2407" s="140">
        <v>1.345412337664417</v>
      </c>
      <c r="F2407" s="140">
        <v>1.051454606233785</v>
      </c>
      <c r="G2407" s="140">
        <v>1.322612061946074</v>
      </c>
      <c r="H2407" s="140">
        <v>2.085969430534293</v>
      </c>
      <c r="I2407" s="140">
        <v>2.229973950462123</v>
      </c>
      <c r="J2407" s="140">
        <v>1.700852493549432</v>
      </c>
      <c r="K2407" s="140">
        <v>1.584558905646184</v>
      </c>
    </row>
    <row r="2408" spans="8:8" ht="14.4">
      <c r="A2408" s="53">
        <v>43794.0</v>
      </c>
      <c r="B2408" s="140">
        <v>0.7040390621435474</v>
      </c>
      <c r="C2408" s="140">
        <v>1.093901903881797</v>
      </c>
      <c r="D2408" s="140">
        <v>0.9240040969205362</v>
      </c>
      <c r="E2408" s="140">
        <v>1.333880513564865</v>
      </c>
      <c r="F2408" s="140">
        <v>1.069241270531397</v>
      </c>
      <c r="G2408" s="140">
        <v>1.352680429090404</v>
      </c>
      <c r="H2408" s="140">
        <v>2.083783955950742</v>
      </c>
      <c r="I2408" s="140">
        <v>2.20910961497766</v>
      </c>
      <c r="J2408" s="140">
        <v>1.666256620473179</v>
      </c>
      <c r="K2408" s="140">
        <v>1.600208648914943</v>
      </c>
    </row>
    <row r="2409" spans="8:8" ht="14.4">
      <c r="A2409" s="53">
        <v>43795.0</v>
      </c>
      <c r="B2409" s="140">
        <v>0.700609326642858</v>
      </c>
      <c r="C2409" s="140">
        <v>1.098779491464742</v>
      </c>
      <c r="D2409" s="140">
        <v>0.9253165114479763</v>
      </c>
      <c r="E2409" s="140">
        <v>1.338004953457897</v>
      </c>
      <c r="F2409" s="140">
        <v>1.066527898535232</v>
      </c>
      <c r="G2409" s="140">
        <v>1.346677897078409</v>
      </c>
      <c r="H2409" s="140">
        <v>2.094590240279636</v>
      </c>
      <c r="I2409" s="140">
        <v>2.222266812719131</v>
      </c>
      <c r="J2409" s="140">
        <v>1.677321365253102</v>
      </c>
      <c r="K2409" s="140">
        <v>1.594144006687102</v>
      </c>
    </row>
    <row r="2410" spans="8:8" ht="14.4">
      <c r="A2410" s="53">
        <v>43796.0</v>
      </c>
      <c r="B2410" s="140">
        <v>0.6998717735116982</v>
      </c>
      <c r="C2410" s="140">
        <v>1.095909991472959</v>
      </c>
      <c r="D2410" s="140">
        <v>0.9212929403044815</v>
      </c>
      <c r="E2410" s="140">
        <v>1.333097178479669</v>
      </c>
      <c r="F2410" s="140">
        <v>1.060906217308593</v>
      </c>
      <c r="G2410" s="140">
        <v>1.340443315980615</v>
      </c>
      <c r="H2410" s="140">
        <v>2.085198722976509</v>
      </c>
      <c r="I2410" s="140">
        <v>2.209162338503197</v>
      </c>
      <c r="J2410" s="140">
        <v>1.688418318494654</v>
      </c>
      <c r="K2410" s="140">
        <v>1.59065070142098</v>
      </c>
    </row>
    <row r="2411" spans="8:8" ht="14.4">
      <c r="A2411" s="53">
        <v>43797.0</v>
      </c>
      <c r="B2411" s="140">
        <v>0.6954421847752758</v>
      </c>
      <c r="C2411" s="140">
        <v>1.090026873113787</v>
      </c>
      <c r="D2411" s="140">
        <v>0.9192484183282997</v>
      </c>
      <c r="E2411" s="140">
        <v>1.330092210313146</v>
      </c>
      <c r="F2411" s="140">
        <v>1.05965075827547</v>
      </c>
      <c r="G2411" s="140">
        <v>1.329328872804379</v>
      </c>
      <c r="H2411" s="140">
        <v>2.080558933729513</v>
      </c>
      <c r="I2411" s="140">
        <v>2.213097315296177</v>
      </c>
      <c r="J2411" s="140">
        <v>1.683016615227431</v>
      </c>
      <c r="K2411" s="140">
        <v>1.585537128808701</v>
      </c>
    </row>
    <row r="2412" spans="8:8" ht="14.4">
      <c r="A2412" s="53">
        <v>43798.0</v>
      </c>
      <c r="B2412" s="140">
        <v>0.6940098467961464</v>
      </c>
      <c r="C2412" s="140">
        <v>1.089850220361161</v>
      </c>
      <c r="D2412" s="140">
        <v>0.9252586205961338</v>
      </c>
      <c r="E2412" s="140">
        <v>1.336329279566421</v>
      </c>
      <c r="F2412" s="140">
        <v>1.055277609791658</v>
      </c>
      <c r="G2412" s="140">
        <v>1.326487316168755</v>
      </c>
      <c r="H2412" s="140">
        <v>2.052853378840798</v>
      </c>
      <c r="I2412" s="140">
        <v>2.172966040080595</v>
      </c>
      <c r="J2412" s="140">
        <v>1.689819225303147</v>
      </c>
      <c r="K2412" s="140">
        <v>1.579112531391491</v>
      </c>
    </row>
    <row r="2413" spans="8:8" ht="14.4">
      <c r="A2413" s="53">
        <v>43801.0</v>
      </c>
      <c r="B2413" s="140">
        <v>0.6938246226065188</v>
      </c>
      <c r="C2413" s="140">
        <v>1.091679155791746</v>
      </c>
      <c r="D2413" s="140">
        <v>0.9282090737679999</v>
      </c>
      <c r="E2413" s="140">
        <v>1.334328103207389</v>
      </c>
      <c r="F2413" s="140">
        <v>1.056486450688467</v>
      </c>
      <c r="G2413" s="140">
        <v>1.345240398610414</v>
      </c>
      <c r="H2413" s="140">
        <v>2.059350026352587</v>
      </c>
      <c r="I2413" s="140">
        <v>2.146542974359968</v>
      </c>
      <c r="J2413" s="140">
        <v>1.701971591805382</v>
      </c>
      <c r="K2413" s="140">
        <v>1.582317550067495</v>
      </c>
    </row>
    <row r="2414" spans="8:8" ht="14.4">
      <c r="A2414" s="53">
        <v>43802.0</v>
      </c>
      <c r="B2414" s="140">
        <v>0.6967585562921095</v>
      </c>
      <c r="C2414" s="140">
        <v>1.099427497877557</v>
      </c>
      <c r="D2414" s="140">
        <v>0.9306120290633313</v>
      </c>
      <c r="E2414" s="140">
        <v>1.346279418170695</v>
      </c>
      <c r="F2414" s="140">
        <v>1.05831812418299</v>
      </c>
      <c r="G2414" s="140">
        <v>1.351202578011601</v>
      </c>
      <c r="H2414" s="140">
        <v>2.067528230971428</v>
      </c>
      <c r="I2414" s="140">
        <v>2.146760985205893</v>
      </c>
      <c r="J2414" s="140">
        <v>1.71569581697338</v>
      </c>
      <c r="K2414" s="140">
        <v>1.590365256167948</v>
      </c>
    </row>
    <row r="2415" spans="8:8" ht="14.4">
      <c r="A2415" s="53">
        <v>43803.0</v>
      </c>
      <c r="B2415" s="140">
        <v>0.7001353061833839</v>
      </c>
      <c r="C2415" s="140">
        <v>1.098132359948822</v>
      </c>
      <c r="D2415" s="140">
        <v>0.9257261014402315</v>
      </c>
      <c r="E2415" s="140">
        <v>1.360526537654347</v>
      </c>
      <c r="F2415" s="140">
        <v>1.055336139273088</v>
      </c>
      <c r="G2415" s="140">
        <v>1.342144222822028</v>
      </c>
      <c r="H2415" s="140">
        <v>2.075454050249513</v>
      </c>
      <c r="I2415" s="140">
        <v>2.156700307801468</v>
      </c>
      <c r="J2415" s="140">
        <v>1.716291682148124</v>
      </c>
      <c r="K2415" s="140">
        <v>1.583141169787285</v>
      </c>
    </row>
    <row r="2416" spans="8:8" ht="14.4">
      <c r="A2416" s="53">
        <v>43804.0</v>
      </c>
      <c r="B2416" s="140">
        <v>0.7034425713153948</v>
      </c>
      <c r="C2416" s="140">
        <v>1.113990027259088</v>
      </c>
      <c r="D2416" s="140">
        <v>0.9350868316874622</v>
      </c>
      <c r="E2416" s="140">
        <v>1.372543092656953</v>
      </c>
      <c r="F2416" s="140">
        <v>1.061601506936346</v>
      </c>
      <c r="G2416" s="140">
        <v>1.344053130977855</v>
      </c>
      <c r="H2416" s="140">
        <v>2.083372204404678</v>
      </c>
      <c r="I2416" s="140">
        <v>2.180800808366427</v>
      </c>
      <c r="J2416" s="140">
        <v>1.747445410445299</v>
      </c>
      <c r="K2416" s="140">
        <v>1.596783720335155</v>
      </c>
    </row>
    <row r="2417" spans="8:8" ht="14.4">
      <c r="A2417" s="53">
        <v>43805.0</v>
      </c>
      <c r="B2417" s="140">
        <v>0.7053928497110696</v>
      </c>
      <c r="C2417" s="140">
        <v>1.118235802383662</v>
      </c>
      <c r="D2417" s="140">
        <v>0.9427028992985457</v>
      </c>
      <c r="E2417" s="140">
        <v>1.376046955428696</v>
      </c>
      <c r="F2417" s="140">
        <v>1.065990665384889</v>
      </c>
      <c r="G2417" s="140">
        <v>1.349302418104344</v>
      </c>
      <c r="H2417" s="140">
        <v>2.108016744745609</v>
      </c>
      <c r="I2417" s="140">
        <v>2.194470178476233</v>
      </c>
      <c r="J2417" s="140">
        <v>1.768094553555787</v>
      </c>
      <c r="K2417" s="140">
        <v>1.600151730869577</v>
      </c>
    </row>
    <row r="2418" spans="8:8" ht="14.4">
      <c r="A2418" s="53">
        <v>43808.0</v>
      </c>
      <c r="B2418" s="140">
        <v>0.709803655960509</v>
      </c>
      <c r="C2418" s="140">
        <v>1.119571573274747</v>
      </c>
      <c r="D2418" s="140">
        <v>0.9448548360323397</v>
      </c>
      <c r="E2418" s="140">
        <v>1.371203771160037</v>
      </c>
      <c r="F2418" s="140">
        <v>1.071486008746831</v>
      </c>
      <c r="G2418" s="140">
        <v>1.373898788070167</v>
      </c>
      <c r="H2418" s="140">
        <v>2.102786727249332</v>
      </c>
      <c r="I2418" s="140">
        <v>2.16169520388662</v>
      </c>
      <c r="J2418" s="140">
        <v>1.777263087600297</v>
      </c>
      <c r="K2418" s="140">
        <v>1.595408505390748</v>
      </c>
    </row>
    <row r="2419" spans="8:8" ht="14.4">
      <c r="A2419" s="53">
        <v>43809.0</v>
      </c>
      <c r="B2419" s="140">
        <v>0.7110341804082052</v>
      </c>
      <c r="C2419" s="140">
        <v>1.125588440112214</v>
      </c>
      <c r="D2419" s="140">
        <v>0.9448744928319553</v>
      </c>
      <c r="E2419" s="140">
        <v>1.365334648673161</v>
      </c>
      <c r="F2419" s="140">
        <v>1.070467464891879</v>
      </c>
      <c r="G2419" s="140">
        <v>1.370044903197728</v>
      </c>
      <c r="H2419" s="140">
        <v>2.101105764103331</v>
      </c>
      <c r="I2419" s="140">
        <v>2.180398123562499</v>
      </c>
      <c r="J2419" s="140">
        <v>1.803409745109021</v>
      </c>
      <c r="K2419" s="140">
        <v>1.591198146047527</v>
      </c>
    </row>
    <row r="2420" spans="8:8" ht="14.4">
      <c r="A2420" s="53">
        <v>43810.0</v>
      </c>
      <c r="B2420" s="140">
        <v>0.7098739042227064</v>
      </c>
      <c r="C2420" s="140">
        <v>1.128217816347844</v>
      </c>
      <c r="D2420" s="140">
        <v>0.9411648633364326</v>
      </c>
      <c r="E2420" s="140">
        <v>1.360953944517801</v>
      </c>
      <c r="F2420" s="140">
        <v>1.071767214006782</v>
      </c>
      <c r="G2420" s="140">
        <v>1.378218093033916</v>
      </c>
      <c r="H2420" s="140">
        <v>2.087233602197724</v>
      </c>
      <c r="I2420" s="140">
        <v>2.175004425406108</v>
      </c>
      <c r="J2420" s="140">
        <v>1.787450730493909</v>
      </c>
      <c r="K2420" s="140">
        <v>1.603380383907698</v>
      </c>
    </row>
    <row r="2421" spans="8:8" ht="14.4">
      <c r="A2421" s="53">
        <v>43811.0</v>
      </c>
      <c r="B2421" s="140">
        <v>0.7085646671214819</v>
      </c>
      <c r="C2421" s="140">
        <v>1.124485157714737</v>
      </c>
      <c r="D2421" s="140">
        <v>0.9408914947117064</v>
      </c>
      <c r="E2421" s="140">
        <v>1.359804070164601</v>
      </c>
      <c r="F2421" s="140">
        <v>1.067749429773795</v>
      </c>
      <c r="G2421" s="140">
        <v>1.368273065337397</v>
      </c>
      <c r="H2421" s="140">
        <v>2.078618900191475</v>
      </c>
      <c r="I2421" s="140">
        <v>2.17115507991971</v>
      </c>
      <c r="J2421" s="140">
        <v>1.790839831483823</v>
      </c>
      <c r="K2421" s="140">
        <v>1.598949411411905</v>
      </c>
    </row>
    <row r="2422" spans="8:8" ht="14.4">
      <c r="A2422" s="53">
        <v>43812.0</v>
      </c>
      <c r="B2422" s="140">
        <v>0.7153328439838754</v>
      </c>
      <c r="C2422" s="140">
        <v>1.138882125857557</v>
      </c>
      <c r="D2422" s="140">
        <v>0.9534145577343466</v>
      </c>
      <c r="E2422" s="140">
        <v>1.367253980354998</v>
      </c>
      <c r="F2422" s="140">
        <v>1.080972427051096</v>
      </c>
      <c r="G2422" s="140">
        <v>1.385731052092919</v>
      </c>
      <c r="H2422" s="140">
        <v>2.113005044776727</v>
      </c>
      <c r="I2422" s="140">
        <v>2.204510129060229</v>
      </c>
      <c r="J2422" s="140">
        <v>1.816540963225475</v>
      </c>
      <c r="K2422" s="140">
        <v>1.642714265674021</v>
      </c>
    </row>
    <row r="2423" spans="8:8" ht="14.4">
      <c r="A2423" s="53">
        <v>43815.0</v>
      </c>
      <c r="B2423" s="140">
        <v>0.7234716088911429</v>
      </c>
      <c r="C2423" s="140">
        <v>1.152386923005618</v>
      </c>
      <c r="D2423" s="140">
        <v>0.9715566667065</v>
      </c>
      <c r="E2423" s="140">
        <v>1.401434258591856</v>
      </c>
      <c r="F2423" s="140">
        <v>1.091573946190274</v>
      </c>
      <c r="G2423" s="140">
        <v>1.401809700639954</v>
      </c>
      <c r="H2423" s="140">
        <v>2.112991143853797</v>
      </c>
      <c r="I2423" s="140">
        <v>2.21963813593866</v>
      </c>
      <c r="J2423" s="140">
        <v>1.869401452656029</v>
      </c>
      <c r="K2423" s="140">
        <v>1.645522663509119</v>
      </c>
    </row>
    <row r="2424" spans="8:8" ht="14.4">
      <c r="A2424" s="53">
        <v>43816.0</v>
      </c>
      <c r="B2424" s="140">
        <v>0.733623225598186</v>
      </c>
      <c r="C2424" s="140">
        <v>1.163966363998983</v>
      </c>
      <c r="D2424" s="140">
        <v>0.9817046626144498</v>
      </c>
      <c r="E2424" s="140">
        <v>1.415308487793026</v>
      </c>
      <c r="F2424" s="140">
        <v>1.102807487858179</v>
      </c>
      <c r="G2424" s="140">
        <v>1.427906644456826</v>
      </c>
      <c r="H2424" s="140">
        <v>2.140004865786789</v>
      </c>
      <c r="I2424" s="140">
        <v>2.239932746104606</v>
      </c>
      <c r="J2424" s="140">
        <v>1.894154640049357</v>
      </c>
      <c r="K2424" s="140">
        <v>1.673528025920339</v>
      </c>
    </row>
    <row r="2425" spans="8:8" ht="14.4">
      <c r="A2425" s="53">
        <v>43817.0</v>
      </c>
      <c r="B2425" s="140">
        <v>0.7318053021993917</v>
      </c>
      <c r="C2425" s="140">
        <v>1.166244578205367</v>
      </c>
      <c r="D2425" s="140">
        <v>0.9789336091588994</v>
      </c>
      <c r="E2425" s="140">
        <v>1.414947584855263</v>
      </c>
      <c r="F2425" s="140">
        <v>1.097488785288513</v>
      </c>
      <c r="G2425" s="140">
        <v>1.423011620850467</v>
      </c>
      <c r="H2425" s="140">
        <v>2.137394155928704</v>
      </c>
      <c r="I2425" s="140">
        <v>2.219011996877609</v>
      </c>
      <c r="J2425" s="140">
        <v>1.900166398842432</v>
      </c>
      <c r="K2425" s="140">
        <v>1.676282349157402</v>
      </c>
    </row>
    <row r="2426" spans="8:8" ht="14.4">
      <c r="A2426" s="53">
        <v>43818.0</v>
      </c>
      <c r="B2426" s="140">
        <v>0.7352431822709108</v>
      </c>
      <c r="C2426" s="140">
        <v>1.16789899524935</v>
      </c>
      <c r="D2426" s="140">
        <v>0.9840360090726037</v>
      </c>
      <c r="E2426" s="140">
        <v>1.416892136287309</v>
      </c>
      <c r="F2426" s="140">
        <v>1.104520080628864</v>
      </c>
      <c r="G2426" s="140">
        <v>1.429834706714896</v>
      </c>
      <c r="H2426" s="140">
        <v>2.136223579627604</v>
      </c>
      <c r="I2426" s="140">
        <v>2.229020676690983</v>
      </c>
      <c r="J2426" s="140">
        <v>1.894771972440732</v>
      </c>
      <c r="K2426" s="140">
        <v>1.674650569561596</v>
      </c>
    </row>
    <row r="2427" spans="8:8" ht="14.4">
      <c r="A2427" s="53">
        <v>43819.0</v>
      </c>
      <c r="B2427" s="140">
        <v>0.7293502975540664</v>
      </c>
      <c r="C2427" s="140">
        <v>1.161195552802164</v>
      </c>
      <c r="D2427" s="140">
        <v>0.9729433608047842</v>
      </c>
      <c r="E2427" s="140">
        <v>1.395162622608654</v>
      </c>
      <c r="F2427" s="140">
        <v>1.099983054648462</v>
      </c>
      <c r="G2427" s="140">
        <v>1.440699704501272</v>
      </c>
      <c r="H2427" s="140">
        <v>2.133381614936443</v>
      </c>
      <c r="I2427" s="140">
        <v>2.209210986232652</v>
      </c>
      <c r="J2427" s="140">
        <v>1.861362817076003</v>
      </c>
      <c r="K2427" s="140">
        <v>1.675905656529344</v>
      </c>
    </row>
    <row r="2428" spans="8:8" ht="14.4">
      <c r="A2428" s="53">
        <v>43822.0</v>
      </c>
      <c r="B2428" s="140">
        <v>0.719846525061923</v>
      </c>
      <c r="C2428" s="140">
        <v>1.1473058083654</v>
      </c>
      <c r="D2428" s="140">
        <v>0.9550407768129849</v>
      </c>
      <c r="E2428" s="140">
        <v>1.368604031257998</v>
      </c>
      <c r="F2428" s="140">
        <v>1.085767650250035</v>
      </c>
      <c r="G2428" s="140">
        <v>1.408410587578987</v>
      </c>
      <c r="H2428" s="140">
        <v>2.110859697454752</v>
      </c>
      <c r="I2428" s="140">
        <v>2.187548144654713</v>
      </c>
      <c r="J2428" s="140">
        <v>1.808671982261616</v>
      </c>
      <c r="K2428" s="140">
        <v>1.64979617219749</v>
      </c>
    </row>
    <row r="2429" spans="8:8" ht="14.4">
      <c r="A2429" s="53">
        <v>43823.0</v>
      </c>
      <c r="B2429" s="140">
        <v>0.7349778078528822</v>
      </c>
      <c r="C2429" s="140">
        <v>1.169588125607454</v>
      </c>
      <c r="D2429" s="140">
        <v>0.9695621340527065</v>
      </c>
      <c r="E2429" s="140">
        <v>1.384826264873679</v>
      </c>
      <c r="F2429" s="140">
        <v>1.093973809478877</v>
      </c>
      <c r="G2429" s="140">
        <v>1.404613121405693</v>
      </c>
      <c r="H2429" s="140">
        <v>2.123598441714482</v>
      </c>
      <c r="I2429" s="140">
        <v>2.198866364757451</v>
      </c>
      <c r="J2429" s="140">
        <v>1.845188791575077</v>
      </c>
      <c r="K2429" s="140">
        <v>1.660524319937401</v>
      </c>
    </row>
    <row r="2430" spans="8:8" ht="14.4">
      <c r="A2430" s="53">
        <v>43824.0</v>
      </c>
      <c r="B2430" s="140">
        <v>0.7354157351125379</v>
      </c>
      <c r="C2430" s="140">
        <v>1.181302720704459</v>
      </c>
      <c r="D2430" s="140">
        <v>0.9753555964594758</v>
      </c>
      <c r="E2430" s="140">
        <v>1.385925776782334</v>
      </c>
      <c r="F2430" s="140">
        <v>1.091584355757267</v>
      </c>
      <c r="G2430" s="140">
        <v>1.400135668945991</v>
      </c>
      <c r="H2430" s="140">
        <v>2.114958356835481</v>
      </c>
      <c r="I2430" s="140">
        <v>2.199217927303233</v>
      </c>
      <c r="J2430" s="140">
        <v>1.869347827014268</v>
      </c>
      <c r="K2430" s="140">
        <v>1.655508053255486</v>
      </c>
    </row>
    <row r="2431" spans="8:8" ht="14.4">
      <c r="A2431" s="53">
        <v>43825.0</v>
      </c>
      <c r="B2431" s="140">
        <v>0.7422340755013144</v>
      </c>
      <c r="C2431" s="140">
        <v>1.186457905247529</v>
      </c>
      <c r="D2431" s="140">
        <v>0.978364194410763</v>
      </c>
      <c r="E2431" s="140">
        <v>1.393315201558865</v>
      </c>
      <c r="F2431" s="140">
        <v>1.102242900284592</v>
      </c>
      <c r="G2431" s="140">
        <v>1.432422913003118</v>
      </c>
      <c r="H2431" s="140">
        <v>2.125460513907093</v>
      </c>
      <c r="I2431" s="140">
        <v>2.214812635640742</v>
      </c>
      <c r="J2431" s="140">
        <v>1.878115399038496</v>
      </c>
      <c r="K2431" s="140">
        <v>1.675789001906969</v>
      </c>
    </row>
    <row r="2432" spans="8:8" ht="14.4">
      <c r="A2432" s="53">
        <v>43826.0</v>
      </c>
      <c r="B2432" s="140">
        <v>0.7476987384606055</v>
      </c>
      <c r="C2432" s="140">
        <v>1.181899664008255</v>
      </c>
      <c r="D2432" s="140">
        <v>0.97059754388328</v>
      </c>
      <c r="E2432" s="140">
        <v>1.39199283861711</v>
      </c>
      <c r="F2432" s="140">
        <v>1.100767241370054</v>
      </c>
      <c r="G2432" s="140">
        <v>1.430550581624737</v>
      </c>
      <c r="H2432" s="140">
        <v>2.136229321139636</v>
      </c>
      <c r="I2432" s="140">
        <v>2.200429964805448</v>
      </c>
      <c r="J2432" s="140">
        <v>1.841091917839222</v>
      </c>
      <c r="K2432" s="140">
        <v>1.66813650016859</v>
      </c>
    </row>
    <row r="2433" spans="8:8" ht="14.4">
      <c r="A2433" s="53">
        <v>43829.0</v>
      </c>
      <c r="B2433" s="140">
        <v>0.756345604668961</v>
      </c>
      <c r="C2433" s="140">
        <v>1.192639188467089</v>
      </c>
      <c r="D2433" s="140">
        <v>0.9792156415251126</v>
      </c>
      <c r="E2433" s="140">
        <v>1.40133887780595</v>
      </c>
      <c r="F2433" s="140">
        <v>1.114160259305165</v>
      </c>
      <c r="G2433" s="140">
        <v>1.452764187807574</v>
      </c>
      <c r="H2433" s="140">
        <v>2.168217137626637</v>
      </c>
      <c r="I2433" s="140">
        <v>2.20810634459884</v>
      </c>
      <c r="J2433" s="140">
        <v>1.849764634446868</v>
      </c>
      <c r="K2433" s="140">
        <v>1.697595166086325</v>
      </c>
    </row>
    <row r="2434" spans="8:8" ht="14.4">
      <c r="A2434" s="53">
        <v>43830.0</v>
      </c>
      <c r="B2434" s="140">
        <v>0.7604625381277</v>
      </c>
      <c r="C2434" s="140">
        <v>1.196359598279033</v>
      </c>
      <c r="D2434" s="140">
        <v>0.979959695364186</v>
      </c>
      <c r="E2434" s="140">
        <v>1.404273657434588</v>
      </c>
      <c r="F2434" s="140">
        <v>1.123739092594459</v>
      </c>
      <c r="G2434" s="140">
        <v>1.460838157513384</v>
      </c>
      <c r="H2434" s="140">
        <v>2.178362939172835</v>
      </c>
      <c r="I2434" s="140">
        <v>2.259339940046909</v>
      </c>
      <c r="J2434" s="140">
        <v>1.853676467495685</v>
      </c>
      <c r="K2434" s="140">
        <v>1.692997247836165</v>
      </c>
    </row>
    <row r="2435" spans="8:8" ht="14.4">
      <c r="A2435" s="53">
        <v>43832.0</v>
      </c>
      <c r="B2435" s="140">
        <v>0.7702673526617894</v>
      </c>
      <c r="C2435" s="140">
        <v>1.220436939418629</v>
      </c>
      <c r="D2435" s="140">
        <v>1.001554524556302</v>
      </c>
      <c r="E2435" s="140">
        <v>1.427984138410159</v>
      </c>
      <c r="F2435" s="140">
        <v>1.137831652574934</v>
      </c>
      <c r="G2435" s="140">
        <v>1.47645001501952</v>
      </c>
      <c r="H2435" s="140">
        <v>2.203794314897441</v>
      </c>
      <c r="I2435" s="140">
        <v>2.264090113324853</v>
      </c>
      <c r="J2435" s="140">
        <v>1.914276389449089</v>
      </c>
      <c r="K2435" s="140">
        <v>1.715540180684746</v>
      </c>
    </row>
    <row r="2436" spans="8:8" ht="14.4">
      <c r="A2436" s="53">
        <v>43833.0</v>
      </c>
      <c r="B2436" s="140">
        <v>0.7759390372686721</v>
      </c>
      <c r="C2436" s="140">
        <v>1.222370835325612</v>
      </c>
      <c r="D2436" s="140">
        <v>1.005473301323066</v>
      </c>
      <c r="E2436" s="140">
        <v>1.458720799604786</v>
      </c>
      <c r="F2436" s="140">
        <v>1.136482669774188</v>
      </c>
      <c r="G2436" s="140">
        <v>1.467210618298117</v>
      </c>
      <c r="H2436" s="140">
        <v>2.188768649691661</v>
      </c>
      <c r="I2436" s="140">
        <v>2.257209164944038</v>
      </c>
      <c r="J2436" s="140">
        <v>1.930091283856654</v>
      </c>
      <c r="K2436" s="140">
        <v>1.718639762332933</v>
      </c>
    </row>
    <row r="2437" spans="8:8" ht="14.4">
      <c r="A2437" s="53">
        <v>43836.0</v>
      </c>
      <c r="B2437" s="140">
        <v>0.7867332921436374</v>
      </c>
      <c r="C2437" s="140">
        <v>1.224490159708624</v>
      </c>
      <c r="D2437" s="140">
        <v>1.019733574149917</v>
      </c>
      <c r="E2437" s="140">
        <v>1.479827587194144</v>
      </c>
      <c r="F2437" s="140">
        <v>1.132759971655886</v>
      </c>
      <c r="G2437" s="140">
        <v>1.454418663466563</v>
      </c>
      <c r="H2437" s="140">
        <v>2.184030912176549</v>
      </c>
      <c r="I2437" s="140">
        <v>2.245043865310373</v>
      </c>
      <c r="J2437" s="140">
        <v>1.952790592180804</v>
      </c>
      <c r="K2437" s="140">
        <v>1.709212303936397</v>
      </c>
    </row>
    <row r="2438" spans="8:8" ht="14.4">
      <c r="A2438" s="53">
        <v>43837.0</v>
      </c>
      <c r="B2438" s="140">
        <v>0.7891565771084451</v>
      </c>
      <c r="C2438" s="140">
        <v>1.23721098729319</v>
      </c>
      <c r="D2438" s="140">
        <v>1.030054141247981</v>
      </c>
      <c r="E2438" s="140">
        <v>1.484619955657851</v>
      </c>
      <c r="F2438" s="140">
        <v>1.140436299710824</v>
      </c>
      <c r="G2438" s="140">
        <v>1.468724676605213</v>
      </c>
      <c r="H2438" s="140">
        <v>2.222307882411399</v>
      </c>
      <c r="I2438" s="140">
        <v>2.280382812258967</v>
      </c>
      <c r="J2438" s="140">
        <v>1.977410947858513</v>
      </c>
      <c r="K2438" s="140">
        <v>1.719387530823263</v>
      </c>
    </row>
    <row r="2439" spans="8:8" ht="14.4">
      <c r="A2439" s="53">
        <v>43838.0</v>
      </c>
      <c r="B2439" s="140">
        <v>0.7815669005703912</v>
      </c>
      <c r="C2439" s="140">
        <v>1.23682809849883</v>
      </c>
      <c r="D2439" s="140">
        <v>1.025709542380949</v>
      </c>
      <c r="E2439" s="140">
        <v>1.512268120580008</v>
      </c>
      <c r="F2439" s="140">
        <v>1.123504478477493</v>
      </c>
      <c r="G2439" s="140">
        <v>1.442403169075782</v>
      </c>
      <c r="H2439" s="140">
        <v>2.206123105246593</v>
      </c>
      <c r="I2439" s="140">
        <v>2.253961660062223</v>
      </c>
      <c r="J2439" s="140">
        <v>1.943605232797801</v>
      </c>
      <c r="K2439" s="140">
        <v>1.683806848521631</v>
      </c>
    </row>
    <row r="2440" spans="8:8" ht="14.4">
      <c r="A2440" s="53">
        <v>43839.0</v>
      </c>
      <c r="B2440" s="140">
        <v>0.783226943037833</v>
      </c>
      <c r="C2440" s="140">
        <v>1.251815489647579</v>
      </c>
      <c r="D2440" s="140">
        <v>1.041898370175259</v>
      </c>
      <c r="E2440" s="140">
        <v>1.489212900364134</v>
      </c>
      <c r="F2440" s="140">
        <v>1.136926532719253</v>
      </c>
      <c r="G2440" s="140">
        <v>1.468819448273941</v>
      </c>
      <c r="H2440" s="140">
        <v>2.237904102521079</v>
      </c>
      <c r="I2440" s="140">
        <v>2.313469283184445</v>
      </c>
      <c r="J2440" s="140">
        <v>1.994135672433293</v>
      </c>
      <c r="K2440" s="140">
        <v>1.697790363954232</v>
      </c>
    </row>
    <row r="2441" spans="8:8" ht="14.4">
      <c r="A2441" s="53">
        <v>43840.0</v>
      </c>
      <c r="B2441" s="140">
        <v>0.7785782643166276</v>
      </c>
      <c r="C2441" s="140">
        <v>1.244843246663107</v>
      </c>
      <c r="D2441" s="140">
        <v>1.031355285800264</v>
      </c>
      <c r="E2441" s="140">
        <v>1.473153185636818</v>
      </c>
      <c r="F2441" s="140">
        <v>1.135477649950112</v>
      </c>
      <c r="G2441" s="140">
        <v>1.45526333912522</v>
      </c>
      <c r="H2441" s="140">
        <v>2.245512687711559</v>
      </c>
      <c r="I2441" s="140">
        <v>2.32261168718087</v>
      </c>
      <c r="J2441" s="140">
        <v>1.994039316357376</v>
      </c>
      <c r="K2441" s="140">
        <v>1.69755510776437</v>
      </c>
    </row>
    <row r="2442" spans="8:8" ht="14.4">
      <c r="A2442" s="53">
        <v>43843.0</v>
      </c>
      <c r="B2442" s="140">
        <v>0.7856385063219757</v>
      </c>
      <c r="C2442" s="140">
        <v>1.261073543421429</v>
      </c>
      <c r="D2442" s="140">
        <v>1.045861524747168</v>
      </c>
      <c r="E2442" s="140">
        <v>1.484491651312338</v>
      </c>
      <c r="F2442" s="140">
        <v>1.139988913878571</v>
      </c>
      <c r="G2442" s="140">
        <v>1.466496750042544</v>
      </c>
      <c r="H2442" s="140">
        <v>2.264568426562988</v>
      </c>
      <c r="I2442" s="140">
        <v>2.339567584317201</v>
      </c>
      <c r="J2442" s="140">
        <v>2.038121546820133</v>
      </c>
      <c r="K2442" s="140">
        <v>1.710616818131342</v>
      </c>
    </row>
    <row r="2443" spans="8:8" ht="14.4">
      <c r="A2443" s="53">
        <v>43844.0</v>
      </c>
      <c r="B2443" s="140">
        <v>0.7906540060891062</v>
      </c>
      <c r="C2443" s="140">
        <v>1.258693926169681</v>
      </c>
      <c r="D2443" s="140">
        <v>1.045742754476055</v>
      </c>
      <c r="E2443" s="140">
        <v>1.475868477637521</v>
      </c>
      <c r="F2443" s="140">
        <v>1.142425599633916</v>
      </c>
      <c r="G2443" s="140">
        <v>1.46471083440083</v>
      </c>
      <c r="H2443" s="140">
        <v>2.252443995783037</v>
      </c>
      <c r="I2443" s="140">
        <v>2.325379497237916</v>
      </c>
      <c r="J2443" s="140">
        <v>2.025756564737252</v>
      </c>
      <c r="K2443" s="140">
        <v>1.702995443077126</v>
      </c>
    </row>
    <row r="2444" spans="8:8" ht="14.4">
      <c r="A2444" s="53">
        <v>43845.0</v>
      </c>
      <c r="B2444" s="140">
        <v>0.7814074409699496</v>
      </c>
      <c r="C2444" s="140">
        <v>1.250055801754572</v>
      </c>
      <c r="D2444" s="140">
        <v>1.038411982479583</v>
      </c>
      <c r="E2444" s="140">
        <v>1.462071128797057</v>
      </c>
      <c r="F2444" s="140">
        <v>1.131480896768206</v>
      </c>
      <c r="G2444" s="140">
        <v>1.447171890656972</v>
      </c>
      <c r="H2444" s="140">
        <v>2.248747551553822</v>
      </c>
      <c r="I2444" s="140">
        <v>2.33401053576604</v>
      </c>
      <c r="J2444" s="140">
        <v>2.042626968545186</v>
      </c>
      <c r="K2444" s="140">
        <v>1.687509471990825</v>
      </c>
    </row>
    <row r="2445" spans="8:8" ht="14.4">
      <c r="A2445" s="53">
        <v>43846.0</v>
      </c>
      <c r="B2445" s="140">
        <v>0.7773126640356448</v>
      </c>
      <c r="C2445" s="140">
        <v>1.249348595646331</v>
      </c>
      <c r="D2445" s="140">
        <v>1.036271744926481</v>
      </c>
      <c r="E2445" s="140">
        <v>1.478154803441589</v>
      </c>
      <c r="F2445" s="140">
        <v>1.125377905432994</v>
      </c>
      <c r="G2445" s="140">
        <v>1.44065121460828</v>
      </c>
      <c r="H2445" s="140">
        <v>2.241306254180218</v>
      </c>
      <c r="I2445" s="140">
        <v>2.33954812807043</v>
      </c>
      <c r="J2445" s="140">
        <v>2.042453122576188</v>
      </c>
      <c r="K2445" s="140">
        <v>1.67632641862604</v>
      </c>
    </row>
    <row r="2446" spans="8:8" ht="14.4">
      <c r="A2446" s="53">
        <v>43847.0</v>
      </c>
      <c r="B2446" s="140">
        <v>0.7764984194950795</v>
      </c>
      <c r="C2446" s="140">
        <v>1.250400265388618</v>
      </c>
      <c r="D2446" s="140">
        <v>1.029038068082343</v>
      </c>
      <c r="E2446" s="140">
        <v>1.472189448458027</v>
      </c>
      <c r="F2446" s="140">
        <v>1.121194686809936</v>
      </c>
      <c r="G2446" s="140">
        <v>1.437123600472002</v>
      </c>
      <c r="H2446" s="140">
        <v>2.236905746744089</v>
      </c>
      <c r="I2446" s="140">
        <v>2.360936962310987</v>
      </c>
      <c r="J2446" s="140">
        <v>2.038378127425222</v>
      </c>
      <c r="K2446" s="140">
        <v>1.678940226885522</v>
      </c>
    </row>
    <row r="2447" spans="8:8" ht="14.4">
      <c r="A2447" s="53">
        <v>43850.0</v>
      </c>
      <c r="B2447" s="140">
        <v>0.7797638765103914</v>
      </c>
      <c r="C2447" s="140">
        <v>1.258905732411804</v>
      </c>
      <c r="D2447" s="140">
        <v>1.049828818804818</v>
      </c>
      <c r="E2447" s="140">
        <v>1.503995443157442</v>
      </c>
      <c r="F2447" s="140">
        <v>1.127159815215566</v>
      </c>
      <c r="G2447" s="140">
        <v>1.432548379884396</v>
      </c>
      <c r="H2447" s="140">
        <v>2.237602383735158</v>
      </c>
      <c r="I2447" s="140">
        <v>2.405483723786367</v>
      </c>
      <c r="J2447" s="140">
        <v>2.083057725704588</v>
      </c>
      <c r="K2447" s="140">
        <v>1.695339507391362</v>
      </c>
    </row>
    <row r="2448" spans="8:8" ht="14.4">
      <c r="A2448" s="53">
        <v>43851.0</v>
      </c>
      <c r="B2448" s="140">
        <v>0.7678957172242946</v>
      </c>
      <c r="C2448" s="140">
        <v>1.234101941106978</v>
      </c>
      <c r="D2448" s="140">
        <v>1.036821698066712</v>
      </c>
      <c r="E2448" s="140">
        <v>1.494988012007722</v>
      </c>
      <c r="F2448" s="140">
        <v>1.107273376828767</v>
      </c>
      <c r="G2448" s="140">
        <v>1.402603419122133</v>
      </c>
      <c r="H2448" s="140">
        <v>2.189926462675954</v>
      </c>
      <c r="I2448" s="140">
        <v>2.451720915449658</v>
      </c>
      <c r="J2448" s="140">
        <v>2.053405875818363</v>
      </c>
      <c r="K2448" s="140">
        <v>1.667117790779012</v>
      </c>
    </row>
    <row r="2449" spans="8:8" ht="14.4">
      <c r="A2449" s="53">
        <v>43852.0</v>
      </c>
      <c r="B2449" s="140">
        <v>0.7702884349232207</v>
      </c>
      <c r="C2449" s="140">
        <v>1.245704858247575</v>
      </c>
      <c r="D2449" s="140">
        <v>1.059176512689304</v>
      </c>
      <c r="E2449" s="140">
        <v>1.49697076897043</v>
      </c>
      <c r="F2449" s="140">
        <v>1.105877221069193</v>
      </c>
      <c r="G2449" s="140">
        <v>1.419286576444647</v>
      </c>
      <c r="H2449" s="140">
        <v>2.181247606566293</v>
      </c>
      <c r="I2449" s="140">
        <v>2.415053386679636</v>
      </c>
      <c r="J2449" s="140">
        <v>2.101201527648097</v>
      </c>
      <c r="K2449" s="140">
        <v>1.668846209355429</v>
      </c>
    </row>
    <row r="2450" spans="8:8" ht="14.4">
      <c r="A2450" s="53">
        <v>43853.0</v>
      </c>
      <c r="B2450" s="140">
        <v>0.7439642335743728</v>
      </c>
      <c r="C2450" s="140">
        <v>1.201170878473607</v>
      </c>
      <c r="D2450" s="140">
        <v>1.027755989621292</v>
      </c>
      <c r="E2450" s="140">
        <v>1.467578614113411</v>
      </c>
      <c r="F2450" s="140">
        <v>1.072203359404051</v>
      </c>
      <c r="G2450" s="140">
        <v>1.368600866651688</v>
      </c>
      <c r="H2450" s="140">
        <v>2.096695022752518</v>
      </c>
      <c r="I2450" s="140">
        <v>2.371383029643535</v>
      </c>
      <c r="J2450" s="140">
        <v>2.019243422259995</v>
      </c>
      <c r="K2450" s="140">
        <v>1.618694270881972</v>
      </c>
    </row>
    <row r="2451" spans="8:8" ht="14.4">
      <c r="A2451" s="53">
        <v>43864.0</v>
      </c>
      <c r="B2451" s="140">
        <v>0.677691446223678</v>
      </c>
      <c r="C2451" s="140">
        <v>1.086127230641569</v>
      </c>
      <c r="D2451" s="140">
        <v>0.9483450048667867</v>
      </c>
      <c r="E2451" s="140">
        <v>1.337615143815694</v>
      </c>
      <c r="F2451" s="140">
        <v>0.9806156485952112</v>
      </c>
      <c r="G2451" s="140">
        <v>1.23889925165245</v>
      </c>
      <c r="H2451" s="140">
        <v>1.923038911303154</v>
      </c>
      <c r="I2451" s="140">
        <v>2.289292799449362</v>
      </c>
      <c r="J2451" s="140">
        <v>1.827768354637955</v>
      </c>
      <c r="K2451" s="140">
        <v>1.493514310080609</v>
      </c>
    </row>
    <row r="2452" spans="8:8" ht="14.4">
      <c r="A2452" s="53">
        <v>43865.0</v>
      </c>
      <c r="B2452" s="140">
        <v>0.6812657383521077</v>
      </c>
      <c r="C2452" s="140">
        <v>1.098786354236383</v>
      </c>
      <c r="D2452" s="140">
        <v>0.9699256141061777</v>
      </c>
      <c r="E2452" s="140">
        <v>1.336118204631877</v>
      </c>
      <c r="F2452" s="140">
        <v>0.9846070570902127</v>
      </c>
      <c r="G2452" s="140">
        <v>1.238669922004365</v>
      </c>
      <c r="H2452" s="140">
        <v>1.960725131783986</v>
      </c>
      <c r="I2452" s="140">
        <v>2.374363223708063</v>
      </c>
      <c r="J2452" s="140">
        <v>1.87304869066059</v>
      </c>
      <c r="K2452" s="140">
        <v>1.517226221123223</v>
      </c>
    </row>
    <row r="2453" spans="8:8" ht="14.4">
      <c r="A2453" s="53">
        <v>43866.0</v>
      </c>
      <c r="B2453" s="140">
        <v>0.6960379947179245</v>
      </c>
      <c r="C2453" s="140">
        <v>1.124569879449145</v>
      </c>
      <c r="D2453" s="140">
        <v>0.9993370410813487</v>
      </c>
      <c r="E2453" s="140">
        <v>1.381680849367029</v>
      </c>
      <c r="F2453" s="140">
        <v>0.9996811947366591</v>
      </c>
      <c r="G2453" s="140">
        <v>1.250668509896309</v>
      </c>
      <c r="H2453" s="140">
        <v>1.99656795013699</v>
      </c>
      <c r="I2453" s="140">
        <v>2.478254260634366</v>
      </c>
      <c r="J2453" s="140">
        <v>1.910056694673909</v>
      </c>
      <c r="K2453" s="140">
        <v>1.52300629974138</v>
      </c>
    </row>
    <row r="2454" spans="8:8" ht="14.4">
      <c r="A2454" s="53">
        <v>43867.0</v>
      </c>
      <c r="B2454" s="140">
        <v>0.7098006417547895</v>
      </c>
      <c r="C2454" s="140">
        <v>1.145062290246726</v>
      </c>
      <c r="D2454" s="140">
        <v>1.024276364314825</v>
      </c>
      <c r="E2454" s="140">
        <v>1.427994957776174</v>
      </c>
      <c r="F2454" s="140">
        <v>1.019650764440878</v>
      </c>
      <c r="G2454" s="140">
        <v>1.265323996354197</v>
      </c>
      <c r="H2454" s="140">
        <v>2.04399802712724</v>
      </c>
      <c r="I2454" s="140">
        <v>2.562080488921908</v>
      </c>
      <c r="J2454" s="140">
        <v>1.981125134354409</v>
      </c>
      <c r="K2454" s="140">
        <v>1.542447123442014</v>
      </c>
    </row>
    <row r="2455" spans="8:8" ht="14.4">
      <c r="A2455" s="53">
        <v>43868.0</v>
      </c>
      <c r="B2455" s="140">
        <v>0.7119302024676728</v>
      </c>
      <c r="C2455" s="140">
        <v>1.148670896305727</v>
      </c>
      <c r="D2455" s="140">
        <v>1.027787300821682</v>
      </c>
      <c r="E2455" s="140">
        <v>1.458144602584873</v>
      </c>
      <c r="F2455" s="140">
        <v>1.026876538275057</v>
      </c>
      <c r="G2455" s="140">
        <v>1.262869543498805</v>
      </c>
      <c r="H2455" s="140">
        <v>2.052464673509467</v>
      </c>
      <c r="I2455" s="140">
        <v>2.513129938120819</v>
      </c>
      <c r="J2455" s="140">
        <v>2.030297471344844</v>
      </c>
      <c r="K2455" s="140">
        <v>1.53913011095574</v>
      </c>
    </row>
    <row r="2456" spans="8:8" ht="14.4">
      <c r="A2456" s="53">
        <v>43871.0</v>
      </c>
      <c r="B2456" s="140">
        <v>0.726879055737144</v>
      </c>
      <c r="C2456" s="140">
        <v>1.183919755971079</v>
      </c>
      <c r="D2456" s="140">
        <v>1.052949158782251</v>
      </c>
      <c r="E2456" s="140">
        <v>1.465398030425633</v>
      </c>
      <c r="F2456" s="140">
        <v>1.042348188287613</v>
      </c>
      <c r="G2456" s="140">
        <v>1.291021242056572</v>
      </c>
      <c r="H2456" s="140">
        <v>2.07794733047878</v>
      </c>
      <c r="I2456" s="140">
        <v>2.473739583379225</v>
      </c>
      <c r="J2456" s="140">
        <v>2.035744629277137</v>
      </c>
      <c r="K2456" s="140">
        <v>1.539018040065449</v>
      </c>
    </row>
    <row r="2457" spans="8:8" ht="14.4">
      <c r="A2457" s="53">
        <v>43872.0</v>
      </c>
      <c r="B2457" s="140">
        <v>0.7267863000058169</v>
      </c>
      <c r="C2457" s="140">
        <v>1.180596400199871</v>
      </c>
      <c r="D2457" s="140">
        <v>1.039699478703508</v>
      </c>
      <c r="E2457" s="140">
        <v>1.444592785711516</v>
      </c>
      <c r="F2457" s="140">
        <v>1.043315525861226</v>
      </c>
      <c r="G2457" s="140">
        <v>1.301222546304208</v>
      </c>
      <c r="H2457" s="140">
        <v>2.093945672527497</v>
      </c>
      <c r="I2457" s="140">
        <v>2.467705476648311</v>
      </c>
      <c r="J2457" s="140">
        <v>2.03525009715935</v>
      </c>
      <c r="K2457" s="140">
        <v>1.548958580895748</v>
      </c>
    </row>
    <row r="2458" spans="8:8" ht="14.4">
      <c r="A2458" s="53">
        <v>43873.0</v>
      </c>
      <c r="B2458" s="140">
        <v>0.7398560706800519</v>
      </c>
      <c r="C2458" s="140">
        <v>1.19673842287854</v>
      </c>
      <c r="D2458" s="140">
        <v>1.071212909902964</v>
      </c>
      <c r="E2458" s="140">
        <v>1.470954575353462</v>
      </c>
      <c r="F2458" s="140">
        <v>1.051029315178584</v>
      </c>
      <c r="G2458" s="140">
        <v>1.304391296216005</v>
      </c>
      <c r="H2458" s="140">
        <v>2.105111789109424</v>
      </c>
      <c r="I2458" s="140">
        <v>2.490455835072978</v>
      </c>
      <c r="J2458" s="140">
        <v>2.092298377608884</v>
      </c>
      <c r="K2458" s="140">
        <v>1.557471829413872</v>
      </c>
    </row>
    <row r="2459" spans="8:8" ht="14.4">
      <c r="A2459" s="53">
        <v>43874.0</v>
      </c>
      <c r="B2459" s="140">
        <v>0.7379373519057807</v>
      </c>
      <c r="C2459" s="140">
        <v>1.190493819971265</v>
      </c>
      <c r="D2459" s="140">
        <v>1.06145495390918</v>
      </c>
      <c r="E2459" s="140">
        <v>1.457848289802547</v>
      </c>
      <c r="F2459" s="140">
        <v>1.045135960697149</v>
      </c>
      <c r="G2459" s="140">
        <v>1.319871155566016</v>
      </c>
      <c r="H2459" s="140">
        <v>2.081071131004741</v>
      </c>
      <c r="I2459" s="140">
        <v>2.456118263321937</v>
      </c>
      <c r="J2459" s="140">
        <v>2.080499869407894</v>
      </c>
      <c r="K2459" s="140">
        <v>1.540405156300195</v>
      </c>
    </row>
    <row r="2460" spans="8:8" ht="14.4">
      <c r="A2460" s="53">
        <v>43875.0</v>
      </c>
      <c r="B2460" s="140">
        <v>0.7425623954520336</v>
      </c>
      <c r="C2460" s="140">
        <v>1.189228464597957</v>
      </c>
      <c r="D2460" s="140">
        <v>1.052470655074221</v>
      </c>
      <c r="E2460" s="140">
        <v>1.466483829443801</v>
      </c>
      <c r="F2460" s="140">
        <v>1.046851182227049</v>
      </c>
      <c r="G2460" s="140">
        <v>1.355061318471045</v>
      </c>
      <c r="H2460" s="140">
        <v>2.086008788590798</v>
      </c>
      <c r="I2460" s="140">
        <v>2.459700084609334</v>
      </c>
      <c r="J2460" s="140">
        <v>2.086240590939937</v>
      </c>
      <c r="K2460" s="140">
        <v>1.557201774604525</v>
      </c>
    </row>
    <row r="2461" spans="8:8" ht="14.4">
      <c r="A2461" s="53">
        <v>43878.0</v>
      </c>
      <c r="B2461" s="140">
        <v>0.7636003860790498</v>
      </c>
      <c r="C2461" s="140">
        <v>1.231161689290626</v>
      </c>
      <c r="D2461" s="140">
        <v>1.086570674954566</v>
      </c>
      <c r="E2461" s="140">
        <v>1.556368788515908</v>
      </c>
      <c r="F2461" s="140">
        <v>1.069656961422005</v>
      </c>
      <c r="G2461" s="140">
        <v>1.370054915347438</v>
      </c>
      <c r="H2461" s="140">
        <v>2.122586270479756</v>
      </c>
      <c r="I2461" s="140">
        <v>2.51175725666471</v>
      </c>
      <c r="J2461" s="140">
        <v>2.172769952565236</v>
      </c>
      <c r="K2461" s="140">
        <v>1.599383990772117</v>
      </c>
    </row>
    <row r="2462" spans="8:8" ht="14.4">
      <c r="A2462" s="53">
        <v>43879.0</v>
      </c>
      <c r="B2462" s="140">
        <v>0.7684253972400187</v>
      </c>
      <c r="C2462" s="140">
        <v>1.245804668483869</v>
      </c>
      <c r="D2462" s="140">
        <v>1.108472376385687</v>
      </c>
      <c r="E2462" s="140">
        <v>1.606964111786237</v>
      </c>
      <c r="F2462" s="140">
        <v>1.06754123055562</v>
      </c>
      <c r="G2462" s="140">
        <v>1.360296129150881</v>
      </c>
      <c r="H2462" s="140">
        <v>2.122174348167949</v>
      </c>
      <c r="I2462" s="140">
        <v>2.512751922673351</v>
      </c>
      <c r="J2462" s="140">
        <v>2.226032751109182</v>
      </c>
      <c r="K2462" s="140">
        <v>1.585234127782866</v>
      </c>
    </row>
    <row r="2463" spans="8:8" ht="14.4">
      <c r="A2463" s="53">
        <v>43880.0</v>
      </c>
      <c r="B2463" s="140">
        <v>0.7629100448391021</v>
      </c>
      <c r="C2463" s="140">
        <v>1.245270726000354</v>
      </c>
      <c r="D2463" s="140">
        <v>1.099261141167896</v>
      </c>
      <c r="E2463" s="140">
        <v>1.583123695512964</v>
      </c>
      <c r="F2463" s="140">
        <v>1.068764764323874</v>
      </c>
      <c r="G2463" s="140">
        <v>1.364854416709124</v>
      </c>
      <c r="H2463" s="140">
        <v>2.131508803368959</v>
      </c>
      <c r="I2463" s="140">
        <v>2.459332828674997</v>
      </c>
      <c r="J2463" s="140">
        <v>2.197308319928677</v>
      </c>
      <c r="K2463" s="140">
        <v>1.586612754211814</v>
      </c>
    </row>
    <row r="2464" spans="8:8" ht="14.4">
      <c r="A2464" s="53">
        <v>43881.0</v>
      </c>
      <c r="B2464" s="140">
        <v>0.7730088021377086</v>
      </c>
      <c r="C2464" s="140">
        <v>1.26940605829641</v>
      </c>
      <c r="D2464" s="140">
        <v>1.128988752652924</v>
      </c>
      <c r="E2464" s="140">
        <v>1.595701753025494</v>
      </c>
      <c r="F2464" s="140">
        <v>1.0842623656261</v>
      </c>
      <c r="G2464" s="140">
        <v>1.379427426456911</v>
      </c>
      <c r="H2464" s="140">
        <v>2.178899610008813</v>
      </c>
      <c r="I2464" s="140">
        <v>2.481777320452022</v>
      </c>
      <c r="J2464" s="140">
        <v>2.25853282227292</v>
      </c>
      <c r="K2464" s="140">
        <v>1.631360274692797</v>
      </c>
    </row>
    <row r="2465" spans="8:8" ht="14.4">
      <c r="A2465" s="53">
        <v>43882.0</v>
      </c>
      <c r="B2465" s="140">
        <v>0.7788657250049646</v>
      </c>
      <c r="C2465" s="140">
        <v>1.285899060922482</v>
      </c>
      <c r="D2465" s="140">
        <v>1.13567123050654</v>
      </c>
      <c r="E2465" s="140">
        <v>1.636123704361279</v>
      </c>
      <c r="F2465" s="140">
        <v>1.085022286216638</v>
      </c>
      <c r="G2465" s="140">
        <v>1.369077952667166</v>
      </c>
      <c r="H2465" s="140">
        <v>2.175872356986758</v>
      </c>
      <c r="I2465" s="140">
        <v>2.501398770174329</v>
      </c>
      <c r="J2465" s="140">
        <v>2.318690078688778</v>
      </c>
      <c r="K2465" s="140">
        <v>1.624566713755952</v>
      </c>
    </row>
    <row r="2466" spans="8:8" ht="14.4">
      <c r="A2466" s="53">
        <v>43885.0</v>
      </c>
      <c r="B2466" s="140">
        <v>0.7790923455024388</v>
      </c>
      <c r="C2466" s="140">
        <v>1.292803934176642</v>
      </c>
      <c r="D2466" s="140">
        <v>1.136861916485287</v>
      </c>
      <c r="E2466" s="140">
        <v>1.649627187945977</v>
      </c>
      <c r="F2466" s="140">
        <v>1.077464188329594</v>
      </c>
      <c r="G2466" s="140">
        <v>1.350265012824012</v>
      </c>
      <c r="H2466" s="140">
        <v>2.16665068740554</v>
      </c>
      <c r="I2466" s="140">
        <v>2.524543308106814</v>
      </c>
      <c r="J2466" s="140">
        <v>2.410969066043764</v>
      </c>
      <c r="K2466" s="140">
        <v>1.609049214863336</v>
      </c>
    </row>
    <row r="2467" spans="8:8" ht="14.4">
      <c r="A2467" s="53">
        <v>43886.0</v>
      </c>
      <c r="B2467" s="140">
        <v>0.7753005627784505</v>
      </c>
      <c r="C2467" s="140">
        <v>1.297986905099818</v>
      </c>
      <c r="D2467" s="140">
        <v>1.145441906921041</v>
      </c>
      <c r="E2467" s="140">
        <v>1.659973884084717</v>
      </c>
      <c r="F2467" s="140">
        <v>1.06527488942288</v>
      </c>
      <c r="G2467" s="140">
        <v>1.347342811774411</v>
      </c>
      <c r="H2467" s="140">
        <v>2.154445318806745</v>
      </c>
      <c r="I2467" s="140">
        <v>2.558468360752217</v>
      </c>
      <c r="J2467" s="140">
        <v>2.436698958776567</v>
      </c>
      <c r="K2467" s="140">
        <v>1.601533919961348</v>
      </c>
    </row>
    <row r="2468" spans="8:8" ht="14.4">
      <c r="A2468" s="53">
        <v>43887.0</v>
      </c>
      <c r="B2468" s="140">
        <v>0.7645842403181943</v>
      </c>
      <c r="C2468" s="140">
        <v>1.280104760279714</v>
      </c>
      <c r="D2468" s="140">
        <v>1.108485743215866</v>
      </c>
      <c r="E2468" s="140">
        <v>1.628015369665569</v>
      </c>
      <c r="F2468" s="140">
        <v>1.077543972555422</v>
      </c>
      <c r="G2468" s="140">
        <v>1.376171282942409</v>
      </c>
      <c r="H2468" s="140">
        <v>2.139435885459811</v>
      </c>
      <c r="I2468" s="140">
        <v>2.480822732633879</v>
      </c>
      <c r="J2468" s="140">
        <v>2.303133777980786</v>
      </c>
      <c r="K2468" s="140">
        <v>1.595718039825164</v>
      </c>
    </row>
    <row r="2469" spans="8:8" ht="14.4">
      <c r="A2469" s="53">
        <v>43888.0</v>
      </c>
      <c r="B2469" s="140">
        <v>0.7623686174087009</v>
      </c>
      <c r="C2469" s="140">
        <v>1.286818150850492</v>
      </c>
      <c r="D2469" s="140">
        <v>1.112811284099614</v>
      </c>
      <c r="E2469" s="140">
        <v>1.617516143667955</v>
      </c>
      <c r="F2469" s="140">
        <v>1.085749684340348</v>
      </c>
      <c r="G2469" s="140">
        <v>1.360971351953072</v>
      </c>
      <c r="H2469" s="140">
        <v>2.15992510791227</v>
      </c>
      <c r="I2469" s="140">
        <v>2.488465217295053</v>
      </c>
      <c r="J2469" s="140">
        <v>2.299210423436139</v>
      </c>
      <c r="K2469" s="140">
        <v>1.599588388236504</v>
      </c>
    </row>
    <row r="2470" spans="8:8" ht="14.4">
      <c r="A2470" s="53">
        <v>43889.0</v>
      </c>
      <c r="B2470" s="140">
        <v>0.7261487687213707</v>
      </c>
      <c r="C2470" s="140">
        <v>1.219511684400588</v>
      </c>
      <c r="D2470" s="140">
        <v>1.040045027162324</v>
      </c>
      <c r="E2470" s="140">
        <v>1.520863486357087</v>
      </c>
      <c r="F2470" s="140">
        <v>1.053259416537214</v>
      </c>
      <c r="G2470" s="140">
        <v>1.332794546517162</v>
      </c>
      <c r="H2470" s="140">
        <v>2.07888600305237</v>
      </c>
      <c r="I2470" s="140">
        <v>2.418513632624672</v>
      </c>
      <c r="J2470" s="140">
        <v>2.1514231924441</v>
      </c>
      <c r="K2470" s="140">
        <v>1.538415580944832</v>
      </c>
    </row>
    <row r="2471" spans="8:8" ht="14.4">
      <c r="A2471" s="53">
        <v>43892.0</v>
      </c>
      <c r="B2471" s="140">
        <v>0.7541160030507599</v>
      </c>
      <c r="C2471" s="140">
        <v>1.274047635065991</v>
      </c>
      <c r="D2471" s="140">
        <v>1.079520275482575</v>
      </c>
      <c r="E2471" s="140">
        <v>1.57840943238976</v>
      </c>
      <c r="F2471" s="140">
        <v>1.109218031172341</v>
      </c>
      <c r="G2471" s="140">
        <v>1.393876003164434</v>
      </c>
      <c r="H2471" s="140">
        <v>2.140596046372834</v>
      </c>
      <c r="I2471" s="140">
        <v>2.470462787916532</v>
      </c>
      <c r="J2471" s="140">
        <v>2.237670991678522</v>
      </c>
      <c r="K2471" s="140">
        <v>1.58156105985956</v>
      </c>
    </row>
    <row r="2472" spans="8:8" ht="14.4">
      <c r="A2472" s="53">
        <v>43893.0</v>
      </c>
      <c r="B2472" s="140">
        <v>0.7597015868780977</v>
      </c>
      <c r="C2472" s="140">
        <v>1.283394240618158</v>
      </c>
      <c r="D2472" s="140">
        <v>1.090352147599648</v>
      </c>
      <c r="E2472" s="140">
        <v>1.608943592783207</v>
      </c>
      <c r="F2472" s="140">
        <v>1.11600803000094</v>
      </c>
      <c r="G2472" s="140">
        <v>1.394011163678649</v>
      </c>
      <c r="H2472" s="140">
        <v>2.161531235517776</v>
      </c>
      <c r="I2472" s="140">
        <v>2.527101406998373</v>
      </c>
      <c r="J2472" s="140">
        <v>2.260019142570475</v>
      </c>
      <c r="K2472" s="140">
        <v>1.587017422332015</v>
      </c>
    </row>
    <row r="2473" spans="8:8" ht="14.4">
      <c r="A2473" s="53">
        <v>43894.0</v>
      </c>
      <c r="B2473" s="140">
        <v>0.7658999450285229</v>
      </c>
      <c r="C2473" s="140">
        <v>1.28898747132204</v>
      </c>
      <c r="D2473" s="140">
        <v>1.0870835880796</v>
      </c>
      <c r="E2473" s="140">
        <v>1.616223632947817</v>
      </c>
      <c r="F2473" s="140">
        <v>1.134643597075604</v>
      </c>
      <c r="G2473" s="140">
        <v>1.444217802767156</v>
      </c>
      <c r="H2473" s="140">
        <v>2.186026053377857</v>
      </c>
      <c r="I2473" s="140">
        <v>2.520184832366107</v>
      </c>
      <c r="J2473" s="140">
        <v>2.2328615704875</v>
      </c>
      <c r="K2473" s="140">
        <v>1.605085033744324</v>
      </c>
    </row>
    <row r="2474" spans="8:8" ht="14.4">
      <c r="A2474" s="53">
        <v>43895.0</v>
      </c>
      <c r="B2474" s="140">
        <v>0.7789058701861511</v>
      </c>
      <c r="C2474" s="140">
        <v>1.303836305809786</v>
      </c>
      <c r="D2474" s="140">
        <v>1.118991184391563</v>
      </c>
      <c r="E2474" s="140">
        <v>1.623968660375575</v>
      </c>
      <c r="F2474" s="140">
        <v>1.146000297152941</v>
      </c>
      <c r="G2474" s="140">
        <v>1.455763761533636</v>
      </c>
      <c r="H2474" s="140">
        <v>2.267829739743526</v>
      </c>
      <c r="I2474" s="140">
        <v>2.573063584179437</v>
      </c>
      <c r="J2474" s="140">
        <v>2.247227037152336</v>
      </c>
      <c r="K2474" s="140">
        <v>1.648441034358058</v>
      </c>
    </row>
    <row r="2475" spans="8:8" ht="14.4">
      <c r="A2475" s="53">
        <v>43896.0</v>
      </c>
      <c r="B2475" s="140">
        <v>0.7795599513067242</v>
      </c>
      <c r="C2475" s="140">
        <v>1.294559739866223</v>
      </c>
      <c r="D2475" s="140">
        <v>1.120105890480161</v>
      </c>
      <c r="E2475" s="140">
        <v>1.61598077731876</v>
      </c>
      <c r="F2475" s="140">
        <v>1.126308183607386</v>
      </c>
      <c r="G2475" s="140">
        <v>1.420052953096484</v>
      </c>
      <c r="H2475" s="140">
        <v>2.245020881834041</v>
      </c>
      <c r="I2475" s="140">
        <v>2.590019543870874</v>
      </c>
      <c r="J2475" s="140">
        <v>2.221220870718358</v>
      </c>
      <c r="K2475" s="140">
        <v>1.613302587857592</v>
      </c>
    </row>
    <row r="2476" spans="8:8" ht="14.4">
      <c r="A2476" s="53">
        <v>43899.0</v>
      </c>
      <c r="B2476" s="140">
        <v>0.7514718027789342</v>
      </c>
      <c r="C2476" s="140">
        <v>1.239555761660047</v>
      </c>
      <c r="D2476" s="140">
        <v>1.0740547460309</v>
      </c>
      <c r="E2476" s="140">
        <v>1.529647920809632</v>
      </c>
      <c r="F2476" s="140">
        <v>1.097710871871372</v>
      </c>
      <c r="G2476" s="140">
        <v>1.378448241669486</v>
      </c>
      <c r="H2476" s="140">
        <v>2.175451760511329</v>
      </c>
      <c r="I2476" s="140">
        <v>2.553541948951003</v>
      </c>
      <c r="J2476" s="140">
        <v>2.096886515984088</v>
      </c>
      <c r="K2476" s="140">
        <v>1.567741247196649</v>
      </c>
    </row>
    <row r="2477" spans="8:8" ht="14.4">
      <c r="A2477" s="53">
        <v>43900.0</v>
      </c>
      <c r="B2477" s="140">
        <v>0.7585366927711351</v>
      </c>
      <c r="C2477" s="140">
        <v>1.268309493294003</v>
      </c>
      <c r="D2477" s="140">
        <v>1.107198054541245</v>
      </c>
      <c r="E2477" s="140">
        <v>1.591927402490409</v>
      </c>
      <c r="F2477" s="140">
        <v>1.11848183553532</v>
      </c>
      <c r="G2477" s="140">
        <v>1.397518538695307</v>
      </c>
      <c r="H2477" s="140">
        <v>2.214294412329831</v>
      </c>
      <c r="I2477" s="140">
        <v>2.544860497568335</v>
      </c>
      <c r="J2477" s="140">
        <v>2.20209163120823</v>
      </c>
      <c r="K2477" s="140">
        <v>1.595625685327588</v>
      </c>
    </row>
    <row r="2478" spans="8:8" ht="14.4">
      <c r="A2478" s="53">
        <v>43901.0</v>
      </c>
      <c r="B2478" s="140">
        <v>0.749038846010634</v>
      </c>
      <c r="C2478" s="140">
        <v>1.251706046725689</v>
      </c>
      <c r="D2478" s="140">
        <v>1.095824420511002</v>
      </c>
      <c r="E2478" s="140">
        <v>1.59811268730869</v>
      </c>
      <c r="F2478" s="140">
        <v>1.112338970722477</v>
      </c>
      <c r="G2478" s="140">
        <v>1.389144520148889</v>
      </c>
      <c r="H2478" s="140">
        <v>2.20046757100865</v>
      </c>
      <c r="I2478" s="140">
        <v>2.519943582538287</v>
      </c>
      <c r="J2478" s="140">
        <v>2.146267799964544</v>
      </c>
      <c r="K2478" s="140">
        <v>1.57132933219599</v>
      </c>
    </row>
    <row r="2479" spans="8:8" ht="14.4">
      <c r="A2479" s="53">
        <v>43902.0</v>
      </c>
      <c r="B2479" s="140">
        <v>0.7311092594743568</v>
      </c>
      <c r="C2479" s="140">
        <v>1.225609608080383</v>
      </c>
      <c r="D2479" s="140">
        <v>1.067958723171215</v>
      </c>
      <c r="E2479" s="140">
        <v>1.562519577604111</v>
      </c>
      <c r="F2479" s="140">
        <v>1.093233966281357</v>
      </c>
      <c r="G2479" s="140">
        <v>1.369933350623763</v>
      </c>
      <c r="H2479" s="140">
        <v>2.143478212058744</v>
      </c>
      <c r="I2479" s="140">
        <v>2.44799910586837</v>
      </c>
      <c r="J2479" s="140">
        <v>2.115170182551232</v>
      </c>
      <c r="K2479" s="140">
        <v>1.556231252899416</v>
      </c>
    </row>
    <row r="2480" spans="8:8" ht="14.4">
      <c r="A2480" s="53">
        <v>43903.0</v>
      </c>
      <c r="B2480" s="140">
        <v>0.7166931881875903</v>
      </c>
      <c r="C2480" s="140">
        <v>1.207955009071227</v>
      </c>
      <c r="D2480" s="140">
        <v>1.072182093911523</v>
      </c>
      <c r="E2480" s="140">
        <v>1.557922708505434</v>
      </c>
      <c r="F2480" s="140">
        <v>1.075990534123602</v>
      </c>
      <c r="G2480" s="140">
        <v>1.35599132807758</v>
      </c>
      <c r="H2480" s="140">
        <v>2.114634986401723</v>
      </c>
      <c r="I2480" s="140">
        <v>2.395905719830413</v>
      </c>
      <c r="J2480" s="140">
        <v>2.112403659344503</v>
      </c>
      <c r="K2480" s="140">
        <v>1.539023173499292</v>
      </c>
    </row>
    <row r="2481" spans="8:8" ht="14.4">
      <c r="A2481" s="53">
        <v>43906.0</v>
      </c>
      <c r="B2481" s="140">
        <v>0.6928719333435012</v>
      </c>
      <c r="C2481" s="140">
        <v>1.146876217355783</v>
      </c>
      <c r="D2481" s="140">
        <v>1.006209237721265</v>
      </c>
      <c r="E2481" s="140">
        <v>1.473696794881091</v>
      </c>
      <c r="F2481" s="140">
        <v>1.044681410450829</v>
      </c>
      <c r="G2481" s="140">
        <v>1.31474587183043</v>
      </c>
      <c r="H2481" s="140">
        <v>2.031487097012254</v>
      </c>
      <c r="I2481" s="140">
        <v>2.33367684447705</v>
      </c>
      <c r="J2481" s="140">
        <v>1.971055136448863</v>
      </c>
      <c r="K2481" s="140">
        <v>1.478708892473869</v>
      </c>
    </row>
    <row r="2482" spans="8:8" ht="14.4">
      <c r="A2482" s="53">
        <v>43907.0</v>
      </c>
      <c r="B2482" s="140">
        <v>0.6884749036191649</v>
      </c>
      <c r="C2482" s="140">
        <v>1.14337613470237</v>
      </c>
      <c r="D2482" s="140">
        <v>1.013692021507769</v>
      </c>
      <c r="E2482" s="140">
        <v>1.469376469415964</v>
      </c>
      <c r="F2482" s="140">
        <v>1.042017846834113</v>
      </c>
      <c r="G2482" s="140">
        <v>1.297490301065326</v>
      </c>
      <c r="H2482" s="140">
        <v>2.007396128582844</v>
      </c>
      <c r="I2482" s="140">
        <v>2.319400515497005</v>
      </c>
      <c r="J2482" s="140">
        <v>1.977983434721926</v>
      </c>
      <c r="K2482" s="140">
        <v>1.478314851697221</v>
      </c>
    </row>
    <row r="2483" spans="8:8" ht="14.4">
      <c r="A2483" s="53">
        <v>43908.0</v>
      </c>
      <c r="B2483" s="140">
        <v>0.6785271224185689</v>
      </c>
      <c r="C2483" s="140">
        <v>1.120815617951806</v>
      </c>
      <c r="D2483" s="140">
        <v>0.9978431803720339</v>
      </c>
      <c r="E2483" s="140">
        <v>1.429531519776363</v>
      </c>
      <c r="F2483" s="140">
        <v>1.028733099826346</v>
      </c>
      <c r="G2483" s="140">
        <v>1.253414814276004</v>
      </c>
      <c r="H2483" s="140">
        <v>1.984032524302436</v>
      </c>
      <c r="I2483" s="140">
        <v>2.299256399316143</v>
      </c>
      <c r="J2483" s="140">
        <v>1.938942501027245</v>
      </c>
      <c r="K2483" s="140">
        <v>1.440290403974261</v>
      </c>
    </row>
    <row r="2484" spans="8:8" ht="14.4">
      <c r="A2484" s="53">
        <v>43909.0</v>
      </c>
      <c r="B2484" s="140">
        <v>0.6767291924840417</v>
      </c>
      <c r="C2484" s="140">
        <v>1.118119144609025</v>
      </c>
      <c r="D2484" s="140">
        <v>1.002952203230216</v>
      </c>
      <c r="E2484" s="140">
        <v>1.450651480424764</v>
      </c>
      <c r="F2484" s="140">
        <v>1.019087196350376</v>
      </c>
      <c r="G2484" s="140">
        <v>1.22970715109724</v>
      </c>
      <c r="H2484" s="140">
        <v>1.963308602221398</v>
      </c>
      <c r="I2484" s="140">
        <v>2.267349649529073</v>
      </c>
      <c r="J2484" s="140">
        <v>1.987015630892034</v>
      </c>
      <c r="K2484" s="140">
        <v>1.41557040557157</v>
      </c>
    </row>
    <row r="2485" spans="8:8" ht="14.4">
      <c r="A2485" s="53">
        <v>43910.0</v>
      </c>
      <c r="B2485" s="140">
        <v>0.6857002088038447</v>
      </c>
      <c r="C2485" s="140">
        <v>1.133954151943004</v>
      </c>
      <c r="D2485" s="140">
        <v>1.006004183151136</v>
      </c>
      <c r="E2485" s="140">
        <v>1.460954654130215</v>
      </c>
      <c r="F2485" s="140">
        <v>1.038753496077418</v>
      </c>
      <c r="G2485" s="140">
        <v>1.259710926362297</v>
      </c>
      <c r="H2485" s="140">
        <v>2.003637715286243</v>
      </c>
      <c r="I2485" s="140">
        <v>2.328325472865931</v>
      </c>
      <c r="J2485" s="140">
        <v>1.991845735896112</v>
      </c>
      <c r="K2485" s="140">
        <v>1.440973472017863</v>
      </c>
    </row>
    <row r="2486" spans="8:8" ht="14.4">
      <c r="A2486" s="53">
        <v>43913.0</v>
      </c>
      <c r="B2486" s="140">
        <v>0.6590005488583658</v>
      </c>
      <c r="C2486" s="140">
        <v>1.082368071419903</v>
      </c>
      <c r="D2486" s="140">
        <v>0.9541694034513215</v>
      </c>
      <c r="E2486" s="140">
        <v>1.387309985855038</v>
      </c>
      <c r="F2486" s="140">
        <v>1.011036066820001</v>
      </c>
      <c r="G2486" s="140">
        <v>1.206931107932893</v>
      </c>
      <c r="H2486" s="140">
        <v>1.934992097206886</v>
      </c>
      <c r="I2486" s="140">
        <v>2.292115584561122</v>
      </c>
      <c r="J2486" s="140">
        <v>1.881274547620731</v>
      </c>
      <c r="K2486" s="140">
        <v>1.399128454384541</v>
      </c>
    </row>
    <row r="2487" spans="8:8" ht="14.4">
      <c r="A2487" s="53">
        <v>43914.0</v>
      </c>
      <c r="B2487" s="140">
        <v>0.6750119204052459</v>
      </c>
      <c r="C2487" s="140">
        <v>1.111173705623151</v>
      </c>
      <c r="D2487" s="140">
        <v>0.9655306856042277</v>
      </c>
      <c r="E2487" s="140">
        <v>1.412727431257237</v>
      </c>
      <c r="F2487" s="140">
        <v>1.030485940233304</v>
      </c>
      <c r="G2487" s="140">
        <v>1.236057271817507</v>
      </c>
      <c r="H2487" s="140">
        <v>1.993800295289107</v>
      </c>
      <c r="I2487" s="140">
        <v>2.338234201743043</v>
      </c>
      <c r="J2487" s="140">
        <v>1.914949350479517</v>
      </c>
      <c r="K2487" s="140">
        <v>1.435309108354263</v>
      </c>
    </row>
    <row r="2488" spans="8:8" ht="14.4">
      <c r="A2488" s="53">
        <v>43915.0</v>
      </c>
      <c r="B2488" s="140">
        <v>0.6882502806696186</v>
      </c>
      <c r="C2488" s="140">
        <v>1.14799427439941</v>
      </c>
      <c r="D2488" s="140">
        <v>0.9964116813314583</v>
      </c>
      <c r="E2488" s="140">
        <v>1.4335933183495</v>
      </c>
      <c r="F2488" s="140">
        <v>1.048776284373895</v>
      </c>
      <c r="G2488" s="140">
        <v>1.288242045822271</v>
      </c>
      <c r="H2488" s="140">
        <v>2.045871429181848</v>
      </c>
      <c r="I2488" s="140">
        <v>2.420380907686764</v>
      </c>
      <c r="J2488" s="140">
        <v>1.967317006651637</v>
      </c>
      <c r="K2488" s="140">
        <v>1.461895889246591</v>
      </c>
    </row>
    <row r="2489" spans="8:8" ht="14.4">
      <c r="A2489" s="53">
        <v>43916.0</v>
      </c>
      <c r="B2489" s="140">
        <v>0.6808834403244854</v>
      </c>
      <c r="C2489" s="140">
        <v>1.132805116255582</v>
      </c>
      <c r="D2489" s="140">
        <v>0.9712404873122094</v>
      </c>
      <c r="E2489" s="140">
        <v>1.41225392628395</v>
      </c>
      <c r="F2489" s="140">
        <v>1.034167912549667</v>
      </c>
      <c r="G2489" s="140">
        <v>1.275879082938013</v>
      </c>
      <c r="H2489" s="140">
        <v>2.040374828513872</v>
      </c>
      <c r="I2489" s="140">
        <v>2.470991553365965</v>
      </c>
      <c r="J2489" s="140">
        <v>1.93271260357738</v>
      </c>
      <c r="K2489" s="140">
        <v>1.458900478437731</v>
      </c>
    </row>
    <row r="2490" spans="8:8" ht="14.4">
      <c r="A2490" s="53">
        <v>43917.0</v>
      </c>
      <c r="B2490" s="140">
        <v>0.6793672243710432</v>
      </c>
      <c r="C2490" s="140">
        <v>1.137426985824943</v>
      </c>
      <c r="D2490" s="140">
        <v>0.9672894303884576</v>
      </c>
      <c r="E2490" s="140">
        <v>1.411617308657839</v>
      </c>
      <c r="F2490" s="140">
        <v>1.042998050998909</v>
      </c>
      <c r="G2490" s="140">
        <v>1.288495948138671</v>
      </c>
      <c r="H2490" s="140">
        <v>2.047941311714742</v>
      </c>
      <c r="I2490" s="140">
        <v>2.460390449663489</v>
      </c>
      <c r="J2490" s="140">
        <v>1.903996445037068</v>
      </c>
      <c r="K2490" s="140">
        <v>1.462547876694025</v>
      </c>
    </row>
    <row r="2491" spans="8:8" ht="14.4">
      <c r="A2491" s="53">
        <v>43920.0</v>
      </c>
      <c r="B2491" s="140">
        <v>0.6666885913023312</v>
      </c>
      <c r="C2491" s="140">
        <v>1.123385049039489</v>
      </c>
      <c r="D2491" s="140">
        <v>0.9533914770481644</v>
      </c>
      <c r="E2491" s="140">
        <v>1.389836830497339</v>
      </c>
      <c r="F2491" s="140">
        <v>1.03629274963956</v>
      </c>
      <c r="G2491" s="140">
        <v>1.272992303164374</v>
      </c>
      <c r="H2491" s="140">
        <v>2.030121796695921</v>
      </c>
      <c r="I2491" s="140">
        <v>2.428328807132768</v>
      </c>
      <c r="J2491" s="140">
        <v>1.833791250535514</v>
      </c>
      <c r="K2491" s="140">
        <v>1.452827619805297</v>
      </c>
    </row>
    <row r="2492" spans="8:8" ht="14.4">
      <c r="A2492" s="53">
        <v>43921.0</v>
      </c>
      <c r="B2492" s="140">
        <v>0.6716965236559125</v>
      </c>
      <c r="C2492" s="140">
        <v>1.120393196757924</v>
      </c>
      <c r="D2492" s="140">
        <v>0.9490117218059813</v>
      </c>
      <c r="E2492" s="140">
        <v>1.377401389147431</v>
      </c>
      <c r="F2492" s="140">
        <v>1.03787194518695</v>
      </c>
      <c r="G2492" s="140">
        <v>1.263366880831964</v>
      </c>
      <c r="H2492" s="140">
        <v>2.079176424381143</v>
      </c>
      <c r="I2492" s="140">
        <v>2.448431589522002</v>
      </c>
      <c r="J2492" s="140">
        <v>1.823587984499187</v>
      </c>
      <c r="K2492" s="140">
        <v>1.442139003143508</v>
      </c>
    </row>
    <row r="2493" spans="8:8" ht="14.4">
      <c r="A2493" s="53">
        <v>43922.0</v>
      </c>
      <c r="B2493" s="140">
        <v>0.6697157799667459</v>
      </c>
      <c r="C2493" s="140">
        <v>1.116460402950864</v>
      </c>
      <c r="D2493" s="140">
        <v>0.9512801266503096</v>
      </c>
      <c r="E2493" s="140">
        <v>1.3685802075108</v>
      </c>
      <c r="F2493" s="140">
        <v>1.028228723319917</v>
      </c>
      <c r="G2493" s="140">
        <v>1.26593415948722</v>
      </c>
      <c r="H2493" s="140">
        <v>2.059128081673942</v>
      </c>
      <c r="I2493" s="140">
        <v>2.409468185918117</v>
      </c>
      <c r="J2493" s="140">
        <v>1.830678277984837</v>
      </c>
      <c r="K2493" s="140">
        <v>1.439318803877195</v>
      </c>
    </row>
    <row r="2494" spans="8:8" ht="14.4">
      <c r="A2494" s="53">
        <v>43923.0</v>
      </c>
      <c r="B2494" s="140">
        <v>0.6836310394062655</v>
      </c>
      <c r="C2494" s="140">
        <v>1.135624271869599</v>
      </c>
      <c r="D2494" s="140">
        <v>0.9781289556473569</v>
      </c>
      <c r="E2494" s="140">
        <v>1.409322452645632</v>
      </c>
      <c r="F2494" s="140">
        <v>1.040302081899299</v>
      </c>
      <c r="G2494" s="140">
        <v>1.27843249866244</v>
      </c>
      <c r="H2494" s="140">
        <v>2.078999696227431</v>
      </c>
      <c r="I2494" s="140">
        <v>2.439838243375077</v>
      </c>
      <c r="J2494" s="140">
        <v>1.913194323308459</v>
      </c>
      <c r="K2494" s="140">
        <v>1.454811239352318</v>
      </c>
    </row>
    <row r="2495" spans="8:8" ht="14.4">
      <c r="A2495" s="53">
        <v>43924.0</v>
      </c>
      <c r="B2495" s="140">
        <v>0.6793130033685504</v>
      </c>
      <c r="C2495" s="140">
        <v>1.127230786028262</v>
      </c>
      <c r="D2495" s="140">
        <v>0.9615899208505717</v>
      </c>
      <c r="E2495" s="140">
        <v>1.396339654213629</v>
      </c>
      <c r="F2495" s="140">
        <v>1.034456743315063</v>
      </c>
      <c r="G2495" s="140">
        <v>1.279013316866669</v>
      </c>
      <c r="H2495" s="140">
        <v>2.083915776114365</v>
      </c>
      <c r="I2495" s="140">
        <v>2.465284702471072</v>
      </c>
      <c r="J2495" s="140">
        <v>1.884412342784509</v>
      </c>
      <c r="K2495" s="140">
        <v>1.440850929939805</v>
      </c>
    </row>
    <row r="2496" spans="8:8" ht="14.4">
      <c r="A2496" s="53">
        <v>43928.0</v>
      </c>
      <c r="B2496" s="140">
        <v>0.6988400386892947</v>
      </c>
      <c r="C2496" s="140">
        <v>1.163300956676254</v>
      </c>
      <c r="D2496" s="140">
        <v>0.9908732493023417</v>
      </c>
      <c r="E2496" s="140">
        <v>1.457159761076295</v>
      </c>
      <c r="F2496" s="140">
        <v>1.060404921640351</v>
      </c>
      <c r="G2496" s="140">
        <v>1.298368674362889</v>
      </c>
      <c r="H2496" s="140">
        <v>2.147854800416837</v>
      </c>
      <c r="I2496" s="140">
        <v>2.536796376854673</v>
      </c>
      <c r="J2496" s="140">
        <v>1.948673168990807</v>
      </c>
      <c r="K2496" s="140">
        <v>1.463727812320673</v>
      </c>
    </row>
    <row r="2497" spans="8:8" ht="14.4">
      <c r="A2497" s="53">
        <v>43929.0</v>
      </c>
      <c r="B2497" s="140">
        <v>0.7000785489974576</v>
      </c>
      <c r="C2497" s="140">
        <v>1.162726592983094</v>
      </c>
      <c r="D2497" s="140">
        <v>0.9877215710695838</v>
      </c>
      <c r="E2497" s="140">
        <v>1.485977976874912</v>
      </c>
      <c r="F2497" s="140">
        <v>1.061824329428819</v>
      </c>
      <c r="G2497" s="140">
        <v>1.290711473069039</v>
      </c>
      <c r="H2497" s="140">
        <v>2.133271347231122</v>
      </c>
      <c r="I2497" s="140">
        <v>2.536929619170967</v>
      </c>
      <c r="J2497" s="140">
        <v>1.955826884996363</v>
      </c>
      <c r="K2497" s="140">
        <v>1.455048856363496</v>
      </c>
    </row>
    <row r="2498" spans="8:8" ht="14.4">
      <c r="A2498" s="53">
        <v>43930.0</v>
      </c>
      <c r="B2498" s="140">
        <v>0.701681320781175</v>
      </c>
      <c r="C2498" s="140">
        <v>1.168245975543619</v>
      </c>
      <c r="D2498" s="140">
        <v>0.9906931870377501</v>
      </c>
      <c r="E2498" s="140">
        <v>1.488727303644356</v>
      </c>
      <c r="F2498" s="140">
        <v>1.06427636550729</v>
      </c>
      <c r="G2498" s="140">
        <v>1.289547683847304</v>
      </c>
      <c r="H2498" s="140">
        <v>2.147258991097516</v>
      </c>
      <c r="I2498" s="140">
        <v>2.605779914875979</v>
      </c>
      <c r="J2498" s="140">
        <v>1.969261968451257</v>
      </c>
      <c r="K2498" s="140">
        <v>1.45878195589255</v>
      </c>
    </row>
    <row r="2499" spans="8:8" ht="14.4">
      <c r="A2499" s="53">
        <v>43931.0</v>
      </c>
      <c r="B2499" s="140">
        <v>0.6899899318526933</v>
      </c>
      <c r="C2499" s="140">
        <v>1.148551422484229</v>
      </c>
      <c r="D2499" s="140">
        <v>0.9665081650275308</v>
      </c>
      <c r="E2499" s="140">
        <v>1.465334056459693</v>
      </c>
      <c r="F2499" s="140">
        <v>1.052363219253522</v>
      </c>
      <c r="G2499" s="140">
        <v>1.281635832416514</v>
      </c>
      <c r="H2499" s="140">
        <v>2.140690883697733</v>
      </c>
      <c r="I2499" s="140">
        <v>2.568060063629999</v>
      </c>
      <c r="J2499" s="140">
        <v>1.89351714260242</v>
      </c>
      <c r="K2499" s="140">
        <v>1.453948430633798</v>
      </c>
    </row>
    <row r="2500" spans="8:8" ht="14.4">
      <c r="A2500" s="53">
        <v>43934.0</v>
      </c>
      <c r="B2500" s="140">
        <v>0.6914428925887274</v>
      </c>
      <c r="C2500" s="140">
        <v>1.149069210212522</v>
      </c>
      <c r="D2500" s="140">
        <v>0.9488701589808495</v>
      </c>
      <c r="E2500" s="140">
        <v>1.465493108727794</v>
      </c>
      <c r="F2500" s="140">
        <v>1.051706514877662</v>
      </c>
      <c r="G2500" s="140">
        <v>1.277549089507841</v>
      </c>
      <c r="H2500" s="140">
        <v>2.133603622584487</v>
      </c>
      <c r="I2500" s="140">
        <v>2.58725824517406</v>
      </c>
      <c r="J2500" s="140">
        <v>1.847995951617346</v>
      </c>
      <c r="K2500" s="140">
        <v>1.44129649171706</v>
      </c>
    </row>
    <row r="2501" spans="8:8" ht="14.4">
      <c r="A2501" s="53">
        <v>43935.0</v>
      </c>
      <c r="B2501" s="140">
        <v>0.7048574111231897</v>
      </c>
      <c r="C2501" s="140">
        <v>1.169101046072802</v>
      </c>
      <c r="D2501" s="140">
        <v>0.9856839883885136</v>
      </c>
      <c r="E2501" s="140">
        <v>1.481516621731811</v>
      </c>
      <c r="F2501" s="140">
        <v>1.06394282874566</v>
      </c>
      <c r="G2501" s="140">
        <v>1.302043212424509</v>
      </c>
      <c r="H2501" s="140">
        <v>2.166755230961698</v>
      </c>
      <c r="I2501" s="140">
        <v>2.630943672081083</v>
      </c>
      <c r="J2501" s="140">
        <v>1.907459213883252</v>
      </c>
      <c r="K2501" s="140">
        <v>1.465319223910275</v>
      </c>
    </row>
    <row r="2502" spans="8:8" ht="14.4">
      <c r="A2502" s="53">
        <v>43936.0</v>
      </c>
      <c r="B2502" s="140">
        <v>0.6993001934593333</v>
      </c>
      <c r="C2502" s="140">
        <v>1.157163789468236</v>
      </c>
      <c r="D2502" s="140">
        <v>0.9871161045611052</v>
      </c>
      <c r="E2502" s="140">
        <v>1.463938273045999</v>
      </c>
      <c r="F2502" s="140">
        <v>1.054654145850801</v>
      </c>
      <c r="G2502" s="140">
        <v>1.284785137459628</v>
      </c>
      <c r="H2502" s="140">
        <v>2.144414834896514</v>
      </c>
      <c r="I2502" s="140">
        <v>2.639224161743075</v>
      </c>
      <c r="J2502" s="140">
        <v>1.902671389724812</v>
      </c>
      <c r="K2502" s="140">
        <v>1.454948073591436</v>
      </c>
    </row>
    <row r="2503" spans="8:8" ht="14.4">
      <c r="A2503" s="53">
        <v>43937.0</v>
      </c>
      <c r="B2503" s="140">
        <v>0.6989299974104441</v>
      </c>
      <c r="C2503" s="140">
        <v>1.157819645147853</v>
      </c>
      <c r="D2503" s="140">
        <v>1.00871931021363</v>
      </c>
      <c r="E2503" s="140">
        <v>1.478423930320223</v>
      </c>
      <c r="F2503" s="140">
        <v>1.055643296405563</v>
      </c>
      <c r="G2503" s="140">
        <v>1.288961874001644</v>
      </c>
      <c r="H2503" s="140">
        <v>2.140244737999925</v>
      </c>
      <c r="I2503" s="140">
        <v>2.657887019912812</v>
      </c>
      <c r="J2503" s="140">
        <v>1.924327480834677</v>
      </c>
      <c r="K2503" s="140">
        <v>1.456356895210801</v>
      </c>
    </row>
    <row r="2504" spans="8:8" ht="14.4">
      <c r="A2504" s="53">
        <v>43938.0</v>
      </c>
      <c r="B2504" s="140">
        <v>0.7000966398360949</v>
      </c>
      <c r="C2504" s="140">
        <v>1.164947938240288</v>
      </c>
      <c r="D2504" s="140">
        <v>1.018863531992507</v>
      </c>
      <c r="E2504" s="140">
        <v>1.471255435091939</v>
      </c>
      <c r="F2504" s="140">
        <v>1.065746020874363</v>
      </c>
      <c r="G2504" s="140">
        <v>1.294722917838623</v>
      </c>
      <c r="H2504" s="140">
        <v>2.15392256963451</v>
      </c>
      <c r="I2504" s="140">
        <v>2.628144786959066</v>
      </c>
      <c r="J2504" s="140">
        <v>1.939615729268631</v>
      </c>
      <c r="K2504" s="140">
        <v>1.467706011435672</v>
      </c>
    </row>
    <row r="2505" spans="8:8" ht="14.4">
      <c r="A2505" s="53">
        <v>43941.0</v>
      </c>
      <c r="B2505" s="140">
        <v>0.7037849561154333</v>
      </c>
      <c r="C2505" s="140">
        <v>1.172866630464652</v>
      </c>
      <c r="D2505" s="140">
        <v>1.023260680288228</v>
      </c>
      <c r="E2505" s="140">
        <v>1.499472404708042</v>
      </c>
      <c r="F2505" s="140">
        <v>1.074906898381329</v>
      </c>
      <c r="G2505" s="140">
        <v>1.292704113046296</v>
      </c>
      <c r="H2505" s="140">
        <v>2.170909848925361</v>
      </c>
      <c r="I2505" s="140">
        <v>2.669178541679371</v>
      </c>
      <c r="J2505" s="140">
        <v>1.966169545369284</v>
      </c>
      <c r="K2505" s="140">
        <v>1.469209383412837</v>
      </c>
    </row>
    <row r="2506" spans="8:8" ht="14.4">
      <c r="A2506" s="53">
        <v>43942.0</v>
      </c>
      <c r="B2506" s="140">
        <v>0.6965612639951838</v>
      </c>
      <c r="C2506" s="140">
        <v>1.160730014527714</v>
      </c>
      <c r="D2506" s="140">
        <v>1.011141898222691</v>
      </c>
      <c r="E2506" s="140">
        <v>1.501126432801946</v>
      </c>
      <c r="F2506" s="140">
        <v>1.072320731119418</v>
      </c>
      <c r="G2506" s="140">
        <v>1.277526465434365</v>
      </c>
      <c r="H2506" s="140">
        <v>2.146669653102037</v>
      </c>
      <c r="I2506" s="140">
        <v>2.646951566834163</v>
      </c>
      <c r="J2506" s="140">
        <v>1.954334527612997</v>
      </c>
      <c r="K2506" s="140">
        <v>1.454616120027158</v>
      </c>
    </row>
    <row r="2507" spans="8:8" ht="14.4">
      <c r="A2507" s="53">
        <v>43943.0</v>
      </c>
      <c r="B2507" s="140">
        <v>0.7009502856540403</v>
      </c>
      <c r="C2507" s="140">
        <v>1.166459168954686</v>
      </c>
      <c r="D2507" s="140">
        <v>1.02235969969843</v>
      </c>
      <c r="E2507" s="140">
        <v>1.503879357207822</v>
      </c>
      <c r="F2507" s="140">
        <v>1.077771393129466</v>
      </c>
      <c r="G2507" s="140">
        <v>1.285055797425064</v>
      </c>
      <c r="H2507" s="140">
        <v>2.199130164675308</v>
      </c>
      <c r="I2507" s="140">
        <v>2.678442193186171</v>
      </c>
      <c r="J2507" s="140">
        <v>1.964758229807089</v>
      </c>
      <c r="K2507" s="140">
        <v>1.455302930501958</v>
      </c>
    </row>
    <row r="2508" spans="8:8" ht="14.4">
      <c r="A2508" s="53">
        <v>43944.0</v>
      </c>
      <c r="B2508" s="140">
        <v>0.7020923113615954</v>
      </c>
      <c r="C2508" s="140">
        <v>1.159986639038414</v>
      </c>
      <c r="D2508" s="140">
        <v>1.007009101996249</v>
      </c>
      <c r="E2508" s="140">
        <v>1.516832196439809</v>
      </c>
      <c r="F2508" s="140">
        <v>1.076124627410163</v>
      </c>
      <c r="G2508" s="140">
        <v>1.284864245046043</v>
      </c>
      <c r="H2508" s="140">
        <v>2.205921302936247</v>
      </c>
      <c r="I2508" s="140">
        <v>2.688002749203686</v>
      </c>
      <c r="J2508" s="140">
        <v>1.932338853986361</v>
      </c>
      <c r="K2508" s="140">
        <v>1.449691681360472</v>
      </c>
    </row>
    <row r="2509" spans="8:8" ht="14.4">
      <c r="A2509" s="53">
        <v>43945.0</v>
      </c>
      <c r="B2509" s="140">
        <v>0.6939161984196051</v>
      </c>
      <c r="C2509" s="140">
        <v>1.151205448937386</v>
      </c>
      <c r="D2509" s="140">
        <v>0.9992042554060258</v>
      </c>
      <c r="E2509" s="140">
        <v>1.486730328325108</v>
      </c>
      <c r="F2509" s="140">
        <v>1.064318894567504</v>
      </c>
      <c r="G2509" s="140">
        <v>1.269935047966488</v>
      </c>
      <c r="H2509" s="140">
        <v>2.19515423081307</v>
      </c>
      <c r="I2509" s="140">
        <v>2.623929438537678</v>
      </c>
      <c r="J2509" s="140">
        <v>1.893842796080139</v>
      </c>
      <c r="K2509" s="140">
        <v>1.435453857177253</v>
      </c>
    </row>
    <row r="2510" spans="8:8" ht="14.4">
      <c r="A2510" s="53">
        <v>43948.0</v>
      </c>
      <c r="B2510" s="140">
        <v>0.6881930488394806</v>
      </c>
      <c r="C2510" s="140">
        <v>1.143768332639874</v>
      </c>
      <c r="D2510" s="140">
        <v>1.0009472443635</v>
      </c>
      <c r="E2510" s="140">
        <v>1.460681208279019</v>
      </c>
      <c r="F2510" s="140">
        <v>1.064237209345611</v>
      </c>
      <c r="G2510" s="140">
        <v>1.282324191300434</v>
      </c>
      <c r="H2510" s="140">
        <v>2.197529421033886</v>
      </c>
      <c r="I2510" s="140">
        <v>2.648385130527459</v>
      </c>
      <c r="J2510" s="140">
        <v>1.889477287400453</v>
      </c>
      <c r="K2510" s="140">
        <v>1.451962958944348</v>
      </c>
    </row>
    <row r="2511" spans="8:8" ht="14.4">
      <c r="A2511" s="53">
        <v>43949.0</v>
      </c>
      <c r="B2511" s="140">
        <v>0.6750783910456437</v>
      </c>
      <c r="C2511" s="140">
        <v>1.130220651626343</v>
      </c>
      <c r="D2511" s="140">
        <v>0.9947481421755116</v>
      </c>
      <c r="E2511" s="140">
        <v>1.435976282145435</v>
      </c>
      <c r="F2511" s="140">
        <v>1.054790652779814</v>
      </c>
      <c r="G2511" s="140">
        <v>1.282300128480825</v>
      </c>
      <c r="H2511" s="140">
        <v>2.20856942947947</v>
      </c>
      <c r="I2511" s="140">
        <v>2.63857512274806</v>
      </c>
      <c r="J2511" s="140">
        <v>1.886806899855638</v>
      </c>
      <c r="K2511" s="140">
        <v>1.460121703037038</v>
      </c>
    </row>
    <row r="2512" spans="8:8" ht="14.4">
      <c r="A2512" s="53">
        <v>43950.0</v>
      </c>
      <c r="B2512" s="140">
        <v>0.6759194519292587</v>
      </c>
      <c r="C2512" s="140">
        <v>1.132753822421143</v>
      </c>
      <c r="D2512" s="140">
        <v>0.9959581789201034</v>
      </c>
      <c r="E2512" s="140">
        <v>1.454475002157951</v>
      </c>
      <c r="F2512" s="140">
        <v>1.058260467158991</v>
      </c>
      <c r="G2512" s="140">
        <v>1.302494548446589</v>
      </c>
      <c r="H2512" s="140">
        <v>2.185148368488227</v>
      </c>
      <c r="I2512" s="140">
        <v>2.605502949291193</v>
      </c>
      <c r="J2512" s="140">
        <v>1.887736268758028</v>
      </c>
      <c r="K2512" s="140">
        <v>1.484830688573951</v>
      </c>
    </row>
    <row r="2513" spans="8:8" ht="14.4">
      <c r="A2513" s="53">
        <v>43951.0</v>
      </c>
      <c r="B2513" s="140">
        <v>0.6902730814494177</v>
      </c>
      <c r="C2513" s="140">
        <v>1.164694137158124</v>
      </c>
      <c r="D2513" s="140">
        <v>1.028157079109979</v>
      </c>
      <c r="E2513" s="140">
        <v>1.494549620269121</v>
      </c>
      <c r="F2513" s="140">
        <v>1.072172469757169</v>
      </c>
      <c r="G2513" s="140">
        <v>1.311751917910961</v>
      </c>
      <c r="H2513" s="140">
        <v>2.191638724791206</v>
      </c>
      <c r="I2513" s="140">
        <v>2.58741179822714</v>
      </c>
      <c r="J2513" s="140">
        <v>1.970988924308845</v>
      </c>
      <c r="K2513" s="140">
        <v>1.49774518375535</v>
      </c>
    </row>
    <row r="2514" spans="8:8" ht="14.4">
      <c r="A2514" s="53">
        <v>43957.0</v>
      </c>
      <c r="B2514" s="140">
        <v>0.7005324541411982</v>
      </c>
      <c r="C2514" s="140">
        <v>1.190814262655777</v>
      </c>
      <c r="D2514" s="140">
        <v>1.045532382658449</v>
      </c>
      <c r="E2514" s="140">
        <v>1.526547258928753</v>
      </c>
      <c r="F2514" s="140">
        <v>1.075691668218656</v>
      </c>
      <c r="G2514" s="140">
        <v>1.305004166118306</v>
      </c>
      <c r="H2514" s="140">
        <v>2.211496536956257</v>
      </c>
      <c r="I2514" s="140">
        <v>2.639973108884125</v>
      </c>
      <c r="J2514" s="140">
        <v>2.026950522324598</v>
      </c>
      <c r="K2514" s="140">
        <v>1.488486822405884</v>
      </c>
    </row>
    <row r="2515" spans="8:8" ht="14.4">
      <c r="A2515" s="53">
        <v>43958.0</v>
      </c>
      <c r="B2515" s="140">
        <v>0.6997342602767641</v>
      </c>
      <c r="C2515" s="140">
        <v>1.18869677385703</v>
      </c>
      <c r="D2515" s="140">
        <v>1.037891234853279</v>
      </c>
      <c r="E2515" s="140">
        <v>1.524157518206916</v>
      </c>
      <c r="F2515" s="140">
        <v>1.072973063735104</v>
      </c>
      <c r="G2515" s="140">
        <v>1.29703071860682</v>
      </c>
      <c r="H2515" s="140">
        <v>2.224655761399514</v>
      </c>
      <c r="I2515" s="140">
        <v>2.648653582449536</v>
      </c>
      <c r="J2515" s="140">
        <v>2.013127317017104</v>
      </c>
      <c r="K2515" s="140">
        <v>1.47965310242928</v>
      </c>
    </row>
    <row r="2516" spans="8:8" ht="14.4">
      <c r="A2516" s="53">
        <v>43959.0</v>
      </c>
      <c r="B2516" s="140">
        <v>0.7070132987695265</v>
      </c>
      <c r="C2516" s="140">
        <v>1.202851586361328</v>
      </c>
      <c r="D2516" s="140">
        <v>1.042518748302434</v>
      </c>
      <c r="E2516" s="140">
        <v>1.543407675561647</v>
      </c>
      <c r="F2516" s="140">
        <v>1.077782615087932</v>
      </c>
      <c r="G2516" s="140">
        <v>1.309384441816366</v>
      </c>
      <c r="H2516" s="140">
        <v>2.255061932030677</v>
      </c>
      <c r="I2516" s="140">
        <v>2.665674217251562</v>
      </c>
      <c r="J2516" s="140">
        <v>2.043056918798782</v>
      </c>
      <c r="K2516" s="140">
        <v>1.497918038505467</v>
      </c>
    </row>
    <row r="2517" spans="8:8" ht="14.4">
      <c r="A2517" s="53">
        <v>43962.0</v>
      </c>
      <c r="B2517" s="140">
        <v>0.7041697047473578</v>
      </c>
      <c r="C2517" s="140">
        <v>1.207896947711854</v>
      </c>
      <c r="D2517" s="140">
        <v>1.035758559709194</v>
      </c>
      <c r="E2517" s="140">
        <v>1.550898905525121</v>
      </c>
      <c r="F2517" s="140">
        <v>1.083518549614728</v>
      </c>
      <c r="G2517" s="140">
        <v>1.308171111065484</v>
      </c>
      <c r="H2517" s="140">
        <v>2.247266077827916</v>
      </c>
      <c r="I2517" s="140">
        <v>2.640418613207273</v>
      </c>
      <c r="J2517" s="140">
        <v>2.040318820864693</v>
      </c>
      <c r="K2517" s="140">
        <v>1.49685113485363</v>
      </c>
    </row>
    <row r="2518" spans="8:8" ht="14.4">
      <c r="A2518" s="53">
        <v>43963.0</v>
      </c>
      <c r="B2518" s="140">
        <v>0.7015542084711738</v>
      </c>
      <c r="C2518" s="140">
        <v>1.207162069741487</v>
      </c>
      <c r="D2518" s="140">
        <v>1.040712143198059</v>
      </c>
      <c r="E2518" s="140">
        <v>1.548453604743957</v>
      </c>
      <c r="F2518" s="140">
        <v>1.077627444508551</v>
      </c>
      <c r="G2518" s="140">
        <v>1.295513547961053</v>
      </c>
      <c r="H2518" s="140">
        <v>2.264536493439485</v>
      </c>
      <c r="I2518" s="140">
        <v>2.676303460624924</v>
      </c>
      <c r="J2518" s="140">
        <v>2.044868837125168</v>
      </c>
      <c r="K2518" s="140">
        <v>1.488173104195763</v>
      </c>
    </row>
    <row r="2519" spans="8:8" ht="14.4">
      <c r="A2519" s="53">
        <v>43964.0</v>
      </c>
      <c r="B2519" s="140">
        <v>0.7057207220634416</v>
      </c>
      <c r="C2519" s="140">
        <v>1.205320107616221</v>
      </c>
      <c r="D2519" s="140">
        <v>1.042749189229893</v>
      </c>
      <c r="E2519" s="140">
        <v>1.548101091373961</v>
      </c>
      <c r="F2519" s="140">
        <v>1.078531672268237</v>
      </c>
      <c r="G2519" s="140">
        <v>1.297675171156445</v>
      </c>
      <c r="H2519" s="140">
        <v>2.284409676658995</v>
      </c>
      <c r="I2519" s="140">
        <v>2.71940090007703</v>
      </c>
      <c r="J2519" s="140">
        <v>2.04914318023655</v>
      </c>
      <c r="K2519" s="140">
        <v>1.4875930755455</v>
      </c>
    </row>
    <row r="2520" spans="8:8" ht="14.4">
      <c r="A2520" s="53">
        <v>43965.0</v>
      </c>
      <c r="B2520" s="140">
        <v>0.698953130130979</v>
      </c>
      <c r="C2520" s="140">
        <v>1.191196829089759</v>
      </c>
      <c r="D2520" s="140">
        <v>1.024957628169056</v>
      </c>
      <c r="E2520" s="140">
        <v>1.551420014897732</v>
      </c>
      <c r="F2520" s="140">
        <v>1.064236834709841</v>
      </c>
      <c r="G2520" s="140">
        <v>1.282202549929299</v>
      </c>
      <c r="H2520" s="140">
        <v>2.264008385792204</v>
      </c>
      <c r="I2520" s="140">
        <v>2.696517756591636</v>
      </c>
      <c r="J2520" s="140">
        <v>2.036695071449296</v>
      </c>
      <c r="K2520" s="140">
        <v>1.469545777808338</v>
      </c>
    </row>
    <row r="2521" spans="8:8" ht="14.4">
      <c r="A2521" s="53">
        <v>43966.0</v>
      </c>
      <c r="B2521" s="140">
        <v>0.701091248780479</v>
      </c>
      <c r="C2521" s="140">
        <v>1.185824038806341</v>
      </c>
      <c r="D2521" s="140">
        <v>1.033912274027737</v>
      </c>
      <c r="E2521" s="140">
        <v>1.550770407434396</v>
      </c>
      <c r="F2521" s="140">
        <v>1.063371862926759</v>
      </c>
      <c r="G2521" s="140">
        <v>1.285753375835919</v>
      </c>
      <c r="H2521" s="140">
        <v>2.253205926826118</v>
      </c>
      <c r="I2521" s="140">
        <v>2.679622088933455</v>
      </c>
      <c r="J2521" s="140">
        <v>2.056744367010066</v>
      </c>
      <c r="K2521" s="140">
        <v>1.469115689559029</v>
      </c>
    </row>
    <row r="2522" spans="8:8" ht="14.4">
      <c r="A2522" s="53">
        <v>43969.0</v>
      </c>
      <c r="B2522" s="140">
        <v>0.7079435712605088</v>
      </c>
      <c r="C2522" s="140">
        <v>1.183578153096781</v>
      </c>
      <c r="D2522" s="140">
        <v>1.025568562371018</v>
      </c>
      <c r="E2522" s="140">
        <v>1.579184736258247</v>
      </c>
      <c r="F2522" s="140">
        <v>1.066727820174881</v>
      </c>
      <c r="G2522" s="140">
        <v>1.2925483742137</v>
      </c>
      <c r="H2522" s="140">
        <v>2.286647685541302</v>
      </c>
      <c r="I2522" s="140">
        <v>2.710906219186807</v>
      </c>
      <c r="J2522" s="140">
        <v>1.996498447855844</v>
      </c>
      <c r="K2522" s="140">
        <v>1.466863091383381</v>
      </c>
    </row>
    <row r="2523" spans="8:8" ht="14.4">
      <c r="A2523" s="53">
        <v>43970.0</v>
      </c>
      <c r="B2523" s="140">
        <v>0.7135292021678485</v>
      </c>
      <c r="C2523" s="140">
        <v>1.198805534865677</v>
      </c>
      <c r="D2523" s="140">
        <v>1.037871653662831</v>
      </c>
      <c r="E2523" s="140">
        <v>1.582283097867162</v>
      </c>
      <c r="F2523" s="140">
        <v>1.073400857354491</v>
      </c>
      <c r="G2523" s="140">
        <v>1.291965357670657</v>
      </c>
      <c r="H2523" s="140">
        <v>2.301484870080191</v>
      </c>
      <c r="I2523" s="140">
        <v>2.736011251752882</v>
      </c>
      <c r="J2523" s="140">
        <v>2.04436011861175</v>
      </c>
      <c r="K2523" s="140">
        <v>1.476804447079944</v>
      </c>
    </row>
    <row r="2524" spans="8:8" ht="14.4">
      <c r="A2524" s="53">
        <v>43971.0</v>
      </c>
      <c r="B2524" s="140">
        <v>0.7096047935445189</v>
      </c>
      <c r="C2524" s="140">
        <v>1.191038817540847</v>
      </c>
      <c r="D2524" s="140">
        <v>1.042162616805762</v>
      </c>
      <c r="E2524" s="140">
        <v>1.535930085853285</v>
      </c>
      <c r="F2524" s="140">
        <v>1.064264175151602</v>
      </c>
      <c r="G2524" s="140">
        <v>1.281277967297406</v>
      </c>
      <c r="H2524" s="140">
        <v>2.283006742575385</v>
      </c>
      <c r="I2524" s="140">
        <v>2.70223415429939</v>
      </c>
      <c r="J2524" s="140">
        <v>2.016697561373312</v>
      </c>
      <c r="K2524" s="140">
        <v>1.479371553646051</v>
      </c>
    </row>
    <row r="2525" spans="8:8" ht="14.4">
      <c r="A2525" s="53">
        <v>43972.0</v>
      </c>
      <c r="B2525" s="140">
        <v>0.701529579643032</v>
      </c>
      <c r="C2525" s="140">
        <v>1.175210391317808</v>
      </c>
      <c r="D2525" s="140">
        <v>1.027430823006983</v>
      </c>
      <c r="E2525" s="140">
        <v>1.513565047535194</v>
      </c>
      <c r="F2525" s="140">
        <v>1.056809329440236</v>
      </c>
      <c r="G2525" s="140">
        <v>1.275905443665455</v>
      </c>
      <c r="H2525" s="140">
        <v>2.27533903245196</v>
      </c>
      <c r="I2525" s="140">
        <v>2.724091431420869</v>
      </c>
      <c r="J2525" s="140">
        <v>1.976009490748502</v>
      </c>
      <c r="K2525" s="140">
        <v>1.471611296492014</v>
      </c>
    </row>
    <row r="2526" spans="8:8" ht="14.4">
      <c r="A2526" s="53">
        <v>43973.0</v>
      </c>
      <c r="B2526" s="140">
        <v>0.6893141052873967</v>
      </c>
      <c r="C2526" s="140">
        <v>1.156060357789012</v>
      </c>
      <c r="D2526" s="140">
        <v>1.004424026616317</v>
      </c>
      <c r="E2526" s="140">
        <v>1.491501077576715</v>
      </c>
      <c r="F2526" s="140">
        <v>1.040288108981665</v>
      </c>
      <c r="G2526" s="140">
        <v>1.25076614944771</v>
      </c>
      <c r="H2526" s="140">
        <v>2.226009514655154</v>
      </c>
      <c r="I2526" s="140">
        <v>2.654468922198775</v>
      </c>
      <c r="J2526" s="140">
        <v>1.93678597814709</v>
      </c>
      <c r="K2526" s="140">
        <v>1.439742637477778</v>
      </c>
    </row>
    <row r="2527" spans="8:8" ht="14.4">
      <c r="A2527" s="53">
        <v>43976.0</v>
      </c>
      <c r="B2527" s="140">
        <v>0.687581151487496</v>
      </c>
      <c r="C2527" s="140">
        <v>1.156487047775277</v>
      </c>
      <c r="D2527" s="140">
        <v>0.9989289834734981</v>
      </c>
      <c r="E2527" s="140">
        <v>1.474622324323152</v>
      </c>
      <c r="F2527" s="140">
        <v>1.042130819844037</v>
      </c>
      <c r="G2527" s="140">
        <v>1.262921602846455</v>
      </c>
      <c r="H2527" s="140">
        <v>2.253150336105438</v>
      </c>
      <c r="I2527" s="140">
        <v>2.690461477353055</v>
      </c>
      <c r="J2527" s="140">
        <v>1.907590489220901</v>
      </c>
      <c r="K2527" s="140">
        <v>1.436069062566548</v>
      </c>
    </row>
    <row r="2528" spans="8:8" ht="14.4">
      <c r="A2528" s="53">
        <v>43977.0</v>
      </c>
      <c r="B2528" s="140">
        <v>0.6986201575447796</v>
      </c>
      <c r="C2528" s="140">
        <v>1.176730861871995</v>
      </c>
      <c r="D2528" s="140">
        <v>1.019873063548849</v>
      </c>
      <c r="E2528" s="140">
        <v>1.499786180805823</v>
      </c>
      <c r="F2528" s="140">
        <v>1.053683096087993</v>
      </c>
      <c r="G2528" s="140">
        <v>1.275980258790412</v>
      </c>
      <c r="H2528" s="140">
        <v>2.288184488918709</v>
      </c>
      <c r="I2528" s="140">
        <v>2.751850142470797</v>
      </c>
      <c r="J2528" s="140">
        <v>1.96029780514568</v>
      </c>
      <c r="K2528" s="140">
        <v>1.444822714368208</v>
      </c>
    </row>
    <row r="2529" spans="8:8" ht="14.4">
      <c r="A2529" s="53">
        <v>43978.0</v>
      </c>
      <c r="B2529" s="140">
        <v>0.6968929346967065</v>
      </c>
      <c r="C2529" s="140">
        <v>1.168799783949873</v>
      </c>
      <c r="D2529" s="140">
        <v>1.016306775398791</v>
      </c>
      <c r="E2529" s="140">
        <v>1.489625833553058</v>
      </c>
      <c r="F2529" s="140">
        <v>1.049973760943729</v>
      </c>
      <c r="G2529" s="140">
        <v>1.27959545038645</v>
      </c>
      <c r="H2529" s="140">
        <v>2.283288454034539</v>
      </c>
      <c r="I2529" s="140">
        <v>2.702250095658616</v>
      </c>
      <c r="J2529" s="140">
        <v>1.927911910222638</v>
      </c>
      <c r="K2529" s="140">
        <v>1.443843047650525</v>
      </c>
    </row>
    <row r="2530" spans="8:8" ht="14.4">
      <c r="A2530" s="53">
        <v>43979.0</v>
      </c>
      <c r="B2530" s="140">
        <v>0.6974676087038056</v>
      </c>
      <c r="C2530" s="140">
        <v>1.164911234392071</v>
      </c>
      <c r="D2530" s="140">
        <v>1.009555952332096</v>
      </c>
      <c r="E2530" s="140">
        <v>1.488147208136818</v>
      </c>
      <c r="F2530" s="140">
        <v>1.052916355461951</v>
      </c>
      <c r="G2530" s="140">
        <v>1.284036599231901</v>
      </c>
      <c r="H2530" s="140">
        <v>2.275430578810591</v>
      </c>
      <c r="I2530" s="140">
        <v>2.671121784142976</v>
      </c>
      <c r="J2530" s="140">
        <v>1.925309376124077</v>
      </c>
      <c r="K2530" s="140">
        <v>1.464685621243626</v>
      </c>
    </row>
    <row r="2531" spans="8:8" ht="14.4">
      <c r="A2531" s="53">
        <v>43980.0</v>
      </c>
      <c r="B2531" s="140">
        <v>0.7011519029695283</v>
      </c>
      <c r="C2531" s="140">
        <v>1.171921028988893</v>
      </c>
      <c r="D2531" s="140">
        <v>1.015341871850064</v>
      </c>
      <c r="E2531" s="140">
        <v>1.499719438937438</v>
      </c>
      <c r="F2531" s="140">
        <v>1.056379591530863</v>
      </c>
      <c r="G2531" s="140">
        <v>1.278659697366594</v>
      </c>
      <c r="H2531" s="140">
        <v>2.312236545934287</v>
      </c>
      <c r="I2531" s="140">
        <v>2.726485303766827</v>
      </c>
      <c r="J2531" s="140">
        <v>1.936421643393788</v>
      </c>
      <c r="K2531" s="140">
        <v>1.454298389826297</v>
      </c>
    </row>
    <row r="2532" spans="8:8" ht="14.4">
      <c r="A2532" s="53">
        <v>43983.0</v>
      </c>
      <c r="B2532" s="140">
        <v>0.7166603920574994</v>
      </c>
      <c r="C2532" s="140">
        <v>1.205905610017153</v>
      </c>
      <c r="D2532" s="140">
        <v>1.048183560352828</v>
      </c>
      <c r="E2532" s="140">
        <v>1.531944308423392</v>
      </c>
      <c r="F2532" s="140">
        <v>1.079151978594617</v>
      </c>
      <c r="G2532" s="140">
        <v>1.312650127475467</v>
      </c>
      <c r="H2532" s="140">
        <v>2.369442191907067</v>
      </c>
      <c r="I2532" s="140">
        <v>2.776595438506142</v>
      </c>
      <c r="J2532" s="140">
        <v>2.028095462585827</v>
      </c>
      <c r="K2532" s="140">
        <v>1.487160037517611</v>
      </c>
    </row>
    <row r="2533" spans="8:8" ht="14.4">
      <c r="A2533" s="53">
        <v>43984.0</v>
      </c>
      <c r="B2533" s="140">
        <v>0.7192427648121361</v>
      </c>
      <c r="C2533" s="140">
        <v>1.206937807782344</v>
      </c>
      <c r="D2533" s="140">
        <v>1.047743329749991</v>
      </c>
      <c r="E2533" s="140">
        <v>1.539880160453623</v>
      </c>
      <c r="F2533" s="140">
        <v>1.082971706395499</v>
      </c>
      <c r="G2533" s="140">
        <v>1.333651090701561</v>
      </c>
      <c r="H2533" s="140">
        <v>2.360357564937103</v>
      </c>
      <c r="I2533" s="140">
        <v>2.746196988875391</v>
      </c>
      <c r="J2533" s="140">
        <v>2.043125772068081</v>
      </c>
      <c r="K2533" s="140">
        <v>1.496563905081372</v>
      </c>
    </row>
    <row r="2534" spans="8:8" ht="14.4">
      <c r="A2534" s="53">
        <v>43985.0</v>
      </c>
      <c r="B2534" s="140">
        <v>0.7201537245509743</v>
      </c>
      <c r="C2534" s="140">
        <v>1.217907236150366</v>
      </c>
      <c r="D2534" s="140">
        <v>1.043954410099953</v>
      </c>
      <c r="E2534" s="140">
        <v>1.529784055804511</v>
      </c>
      <c r="F2534" s="140">
        <v>1.078974895999875</v>
      </c>
      <c r="G2534" s="140">
        <v>1.329296798977974</v>
      </c>
      <c r="H2534" s="140">
        <v>2.353520372103901</v>
      </c>
      <c r="I2534" s="140">
        <v>2.768998108707446</v>
      </c>
      <c r="J2534" s="140">
        <v>2.045477168631569</v>
      </c>
      <c r="K2534" s="140">
        <v>1.49450267443727</v>
      </c>
    </row>
    <row r="2535" spans="8:8" ht="14.4">
      <c r="A2535" s="53">
        <v>43986.0</v>
      </c>
      <c r="B2535" s="140">
        <v>0.7198825633295577</v>
      </c>
      <c r="C2535" s="140">
        <v>1.223659022708052</v>
      </c>
      <c r="D2535" s="140">
        <v>1.045699286147306</v>
      </c>
      <c r="E2535" s="140">
        <v>1.517388224395685</v>
      </c>
      <c r="F2535" s="140">
        <v>1.073129402871638</v>
      </c>
      <c r="G2535" s="140">
        <v>1.324630080942243</v>
      </c>
      <c r="H2535" s="140">
        <v>2.377967677276897</v>
      </c>
      <c r="I2535" s="140">
        <v>2.791009449666317</v>
      </c>
      <c r="J2535" s="140">
        <v>2.037892209823258</v>
      </c>
      <c r="K2535" s="140">
        <v>1.489706467370357</v>
      </c>
    </row>
    <row r="2536" spans="8:8" ht="14.4">
      <c r="A2536" s="53">
        <v>43987.0</v>
      </c>
      <c r="B2536" s="140">
        <v>0.7185219044081155</v>
      </c>
      <c r="C2536" s="140">
        <v>1.223581052131682</v>
      </c>
      <c r="D2536" s="140">
        <v>1.047770617014272</v>
      </c>
      <c r="E2536" s="140">
        <v>1.516627170440263</v>
      </c>
      <c r="F2536" s="140">
        <v>1.077181533874931</v>
      </c>
      <c r="G2536" s="140">
        <v>1.320765381171207</v>
      </c>
      <c r="H2536" s="140">
        <v>2.377721806698704</v>
      </c>
      <c r="I2536" s="140">
        <v>2.812271449629969</v>
      </c>
      <c r="J2536" s="140">
        <v>2.052858200364533</v>
      </c>
      <c r="K2536" s="140">
        <v>1.495764780247557</v>
      </c>
    </row>
    <row r="2537" spans="8:8" ht="14.4">
      <c r="A2537" s="53">
        <v>43990.0</v>
      </c>
      <c r="B2537" s="140">
        <v>0.7232475912070067</v>
      </c>
      <c r="C2537" s="140">
        <v>1.22327480744836</v>
      </c>
      <c r="D2537" s="140">
        <v>1.054654467623301</v>
      </c>
      <c r="E2537" s="140">
        <v>1.518011955889452</v>
      </c>
      <c r="F2537" s="140">
        <v>1.078943677925492</v>
      </c>
      <c r="G2537" s="140">
        <v>1.331940137810101</v>
      </c>
      <c r="H2537" s="140">
        <v>2.384310135893872</v>
      </c>
      <c r="I2537" s="140">
        <v>2.788296487551149</v>
      </c>
      <c r="J2537" s="140">
        <v>2.052448020157283</v>
      </c>
      <c r="K2537" s="140">
        <v>1.499859838527105</v>
      </c>
    </row>
    <row r="2538" spans="8:8" ht="14.4">
      <c r="A2538" s="53">
        <v>43991.0</v>
      </c>
      <c r="B2538" s="140">
        <v>0.7249481608214147</v>
      </c>
      <c r="C2538" s="140">
        <v>1.228700648193627</v>
      </c>
      <c r="D2538" s="140">
        <v>1.061627613224656</v>
      </c>
      <c r="E2538" s="140">
        <v>1.513210219688299</v>
      </c>
      <c r="F2538" s="140">
        <v>1.085787550375694</v>
      </c>
      <c r="G2538" s="140">
        <v>1.33303791065857</v>
      </c>
      <c r="H2538" s="140">
        <v>2.40270148642396</v>
      </c>
      <c r="I2538" s="140">
        <v>2.838235996710151</v>
      </c>
      <c r="J2538" s="140">
        <v>2.065141329930047</v>
      </c>
      <c r="K2538" s="140">
        <v>1.504548766496834</v>
      </c>
    </row>
    <row r="2539" spans="8:8" ht="14.4">
      <c r="A2539" s="53">
        <v>43992.0</v>
      </c>
      <c r="B2539" s="140">
        <v>0.7215661821141499</v>
      </c>
      <c r="C2539" s="140">
        <v>1.226929477533093</v>
      </c>
      <c r="D2539" s="140">
        <v>1.061363524420017</v>
      </c>
      <c r="E2539" s="140">
        <v>1.517130282199502</v>
      </c>
      <c r="F2539" s="140">
        <v>1.083122830327151</v>
      </c>
      <c r="G2539" s="140">
        <v>1.323162352102123</v>
      </c>
      <c r="H2539" s="140">
        <v>2.404259135237616</v>
      </c>
      <c r="I2539" s="140">
        <v>2.88499615313151</v>
      </c>
      <c r="J2539" s="140">
        <v>2.069993023466751</v>
      </c>
      <c r="K2539" s="140">
        <v>1.492335537545095</v>
      </c>
    </row>
    <row r="2540" spans="8:8" ht="14.4">
      <c r="A2540" s="53">
        <v>43993.0</v>
      </c>
      <c r="B2540" s="140">
        <v>0.7194512147838666</v>
      </c>
      <c r="C2540" s="140">
        <v>1.230725726206441</v>
      </c>
      <c r="D2540" s="140">
        <v>1.072734385744134</v>
      </c>
      <c r="E2540" s="140">
        <v>1.522610383797801</v>
      </c>
      <c r="F2540" s="140">
        <v>1.072716234220691</v>
      </c>
      <c r="G2540" s="140">
        <v>1.312942109716246</v>
      </c>
      <c r="H2540" s="140">
        <v>2.369233283717935</v>
      </c>
      <c r="I2540" s="140">
        <v>2.866058406731951</v>
      </c>
      <c r="J2540" s="140">
        <v>2.065116860908984</v>
      </c>
      <c r="K2540" s="140">
        <v>1.475700874109255</v>
      </c>
    </row>
    <row r="2541" spans="8:8" ht="14.4">
      <c r="A2541" s="53">
        <v>43994.0</v>
      </c>
      <c r="B2541" s="140">
        <v>0.717022359245963</v>
      </c>
      <c r="C2541" s="140">
        <v>1.226444910096281</v>
      </c>
      <c r="D2541" s="140">
        <v>1.065496486228013</v>
      </c>
      <c r="E2541" s="140">
        <v>1.527795139000398</v>
      </c>
      <c r="F2541" s="140">
        <v>1.069852868018798</v>
      </c>
      <c r="G2541" s="140">
        <v>1.311918507721406</v>
      </c>
      <c r="H2541" s="140">
        <v>2.387042826695326</v>
      </c>
      <c r="I2541" s="140">
        <v>2.906995978490644</v>
      </c>
      <c r="J2541" s="140">
        <v>2.062319654267329</v>
      </c>
      <c r="K2541" s="140">
        <v>1.474178822923849</v>
      </c>
    </row>
    <row r="2542" spans="8:8" ht="14.4">
      <c r="A2542" s="53">
        <v>43997.0</v>
      </c>
      <c r="B2542" s="140">
        <v>0.7112179230154655</v>
      </c>
      <c r="C2542" s="140">
        <v>1.214816275548805</v>
      </c>
      <c r="D2542" s="140">
        <v>1.061832742585257</v>
      </c>
      <c r="E2542" s="140">
        <v>1.510258756825332</v>
      </c>
      <c r="F2542" s="140">
        <v>1.061273692351477</v>
      </c>
      <c r="G2542" s="140">
        <v>1.306160468142167</v>
      </c>
      <c r="H2542" s="140">
        <v>2.365851389712048</v>
      </c>
      <c r="I2542" s="140">
        <v>2.946641966404001</v>
      </c>
      <c r="J2542" s="140">
        <v>2.042962470639131</v>
      </c>
      <c r="K2542" s="140">
        <v>1.457842102200627</v>
      </c>
    </row>
    <row r="2543" spans="8:8" ht="14.4">
      <c r="A2543" s="53">
        <v>43998.0</v>
      </c>
      <c r="B2543" s="140">
        <v>0.7268281963864898</v>
      </c>
      <c r="C2543" s="140">
        <v>1.234817149087866</v>
      </c>
      <c r="D2543" s="140">
        <v>1.076949156317917</v>
      </c>
      <c r="E2543" s="140">
        <v>1.523857622882877</v>
      </c>
      <c r="F2543" s="140">
        <v>1.07733420316494</v>
      </c>
      <c r="G2543" s="140">
        <v>1.325506400270668</v>
      </c>
      <c r="H2543" s="140">
        <v>2.400087081890938</v>
      </c>
      <c r="I2543" s="140">
        <v>3.005345871691373</v>
      </c>
      <c r="J2543" s="140">
        <v>2.090644964458701</v>
      </c>
      <c r="K2543" s="140">
        <v>1.47236452984311</v>
      </c>
    </row>
    <row r="2544" spans="8:8" ht="14.4">
      <c r="A2544" s="53">
        <v>43999.0</v>
      </c>
      <c r="B2544" s="140">
        <v>0.7297454234313727</v>
      </c>
      <c r="C2544" s="140">
        <v>1.232592554763073</v>
      </c>
      <c r="D2544" s="140">
        <v>1.071325880594465</v>
      </c>
      <c r="E2544" s="140">
        <v>1.548388740853371</v>
      </c>
      <c r="F2544" s="140">
        <v>1.077431548526453</v>
      </c>
      <c r="G2544" s="140">
        <v>1.319126600457882</v>
      </c>
      <c r="H2544" s="140">
        <v>2.398846907543402</v>
      </c>
      <c r="I2544" s="140">
        <v>3.07549303860223</v>
      </c>
      <c r="J2544" s="140">
        <v>2.096652264582809</v>
      </c>
      <c r="K2544" s="140">
        <v>1.470149579279795</v>
      </c>
    </row>
    <row r="2545" spans="8:8" ht="14.4">
      <c r="A2545" s="53">
        <v>44000.0</v>
      </c>
      <c r="B2545" s="140">
        <v>0.7364114152406114</v>
      </c>
      <c r="C2545" s="140">
        <v>1.236102159878383</v>
      </c>
      <c r="D2545" s="140">
        <v>1.075803934379411</v>
      </c>
      <c r="E2545" s="140">
        <v>1.523425250902801</v>
      </c>
      <c r="F2545" s="140">
        <v>1.081889664083115</v>
      </c>
      <c r="G2545" s="140">
        <v>1.327973579238677</v>
      </c>
      <c r="H2545" s="140">
        <v>2.405260907931249</v>
      </c>
      <c r="I2545" s="140">
        <v>3.006674275033275</v>
      </c>
      <c r="J2545" s="140">
        <v>2.129600248334601</v>
      </c>
      <c r="K2545" s="140">
        <v>1.472290495097477</v>
      </c>
    </row>
    <row r="2546" spans="8:8" ht="14.4">
      <c r="A2546" s="53">
        <v>44001.0</v>
      </c>
      <c r="B2546" s="140">
        <v>0.7385591952966722</v>
      </c>
      <c r="C2546" s="140">
        <v>1.246349070557982</v>
      </c>
      <c r="D2546" s="140">
        <v>1.092375365354805</v>
      </c>
      <c r="E2546" s="140">
        <v>1.53167599061441</v>
      </c>
      <c r="F2546" s="140">
        <v>1.084169202673256</v>
      </c>
      <c r="G2546" s="140">
        <v>1.333546824908639</v>
      </c>
      <c r="H2546" s="140">
        <v>2.452157840362412</v>
      </c>
      <c r="I2546" s="140">
        <v>3.070613956837029</v>
      </c>
      <c r="J2546" s="140">
        <v>2.145453163033716</v>
      </c>
      <c r="K2546" s="140">
        <v>1.489146006469463</v>
      </c>
    </row>
    <row r="2547" spans="8:8" ht="14.4">
      <c r="A2547" s="53">
        <v>44004.0</v>
      </c>
      <c r="B2547" s="140">
        <v>0.7374754602897818</v>
      </c>
      <c r="C2547" s="140">
        <v>1.245004970707562</v>
      </c>
      <c r="D2547" s="140">
        <v>1.100158241750678</v>
      </c>
      <c r="E2547" s="140">
        <v>1.549951185493696</v>
      </c>
      <c r="F2547" s="140">
        <v>1.075756643978222</v>
      </c>
      <c r="G2547" s="140">
        <v>1.325681931479459</v>
      </c>
      <c r="H2547" s="140">
        <v>2.440045892188439</v>
      </c>
      <c r="I2547" s="140">
        <v>3.078424155734808</v>
      </c>
      <c r="J2547" s="140">
        <v>2.173952503218101</v>
      </c>
      <c r="K2547" s="140">
        <v>1.493564956514834</v>
      </c>
    </row>
    <row r="2548" spans="8:8" ht="14.4">
      <c r="A2548" s="53">
        <v>44005.0</v>
      </c>
      <c r="B2548" s="140">
        <v>0.7358266609739744</v>
      </c>
      <c r="C2548" s="140">
        <v>1.241655961145795</v>
      </c>
      <c r="D2548" s="140">
        <v>1.105814197719525</v>
      </c>
      <c r="E2548" s="140">
        <v>1.545031829383475</v>
      </c>
      <c r="F2548" s="140">
        <v>1.074077622755806</v>
      </c>
      <c r="G2548" s="140">
        <v>1.320575996443062</v>
      </c>
      <c r="H2548" s="140">
        <v>2.456029547935945</v>
      </c>
      <c r="I2548" s="140">
        <v>3.135310956843636</v>
      </c>
      <c r="J2548" s="140">
        <v>2.189575985486759</v>
      </c>
      <c r="K2548" s="140">
        <v>1.490493532953761</v>
      </c>
    </row>
    <row r="2549" spans="8:8" ht="14.4">
      <c r="A2549" s="53">
        <v>44006.0</v>
      </c>
      <c r="B2549" s="140">
        <v>0.7353203578669975</v>
      </c>
      <c r="C2549" s="140">
        <v>1.243484639556761</v>
      </c>
      <c r="D2549" s="140">
        <v>1.112808478463887</v>
      </c>
      <c r="E2549" s="140">
        <v>1.530475903227377</v>
      </c>
      <c r="F2549" s="140">
        <v>1.07639903054151</v>
      </c>
      <c r="G2549" s="140">
        <v>1.340094680857235</v>
      </c>
      <c r="H2549" s="140">
        <v>2.460358725219673</v>
      </c>
      <c r="I2549" s="140">
        <v>3.108805696690452</v>
      </c>
      <c r="J2549" s="140">
        <v>2.198214941305902</v>
      </c>
      <c r="K2549" s="140">
        <v>1.501567869723388</v>
      </c>
    </row>
    <row r="2550" spans="8:8" ht="14.4">
      <c r="A2550" s="53">
        <v>44011.0</v>
      </c>
      <c r="B2550" s="140">
        <v>0.729594420903119</v>
      </c>
      <c r="C2550" s="140">
        <v>1.236708973268195</v>
      </c>
      <c r="D2550" s="140">
        <v>1.119596355250339</v>
      </c>
      <c r="E2550" s="140">
        <v>1.540034629107563</v>
      </c>
      <c r="F2550" s="140">
        <v>1.066423834142234</v>
      </c>
      <c r="G2550" s="140">
        <v>1.324718517678093</v>
      </c>
      <c r="H2550" s="140">
        <v>2.465850247672322</v>
      </c>
      <c r="I2550" s="140">
        <v>3.139315064567524</v>
      </c>
      <c r="J2550" s="140">
        <v>2.168261244990958</v>
      </c>
      <c r="K2550" s="140">
        <v>1.481768362066679</v>
      </c>
    </row>
    <row r="2551" spans="8:8" ht="14.4">
      <c r="A2551" s="53">
        <v>44012.0</v>
      </c>
      <c r="B2551" s="140">
        <v>0.7367376538568329</v>
      </c>
      <c r="C2551" s="140">
        <v>1.254001212630059</v>
      </c>
      <c r="D2551" s="140">
        <v>1.133930703516545</v>
      </c>
      <c r="E2551" s="140">
        <v>1.563891261466815</v>
      </c>
      <c r="F2551" s="140">
        <v>1.073795866191662</v>
      </c>
      <c r="G2551" s="140">
        <v>1.347551370892896</v>
      </c>
      <c r="H2551" s="140">
        <v>2.502868975934876</v>
      </c>
      <c r="I2551" s="140">
        <v>3.189974411382922</v>
      </c>
      <c r="J2551" s="140">
        <v>2.230755720878455</v>
      </c>
      <c r="K2551" s="140">
        <v>1.497494150672242</v>
      </c>
    </row>
    <row r="2552" spans="8:8" ht="14.4">
      <c r="A2552" s="53">
        <v>44013.0</v>
      </c>
      <c r="B2552" s="140">
        <v>0.7433973244863835</v>
      </c>
      <c r="C2552" s="140">
        <v>1.2658144393983</v>
      </c>
      <c r="D2552" s="140">
        <v>1.140087785328758</v>
      </c>
      <c r="E2552" s="140">
        <v>1.566422841792595</v>
      </c>
      <c r="F2552" s="140">
        <v>1.091014073945901</v>
      </c>
      <c r="G2552" s="140">
        <v>1.414495434195203</v>
      </c>
      <c r="H2552" s="140">
        <v>2.567739350164559</v>
      </c>
      <c r="I2552" s="140">
        <v>3.14750596616354</v>
      </c>
      <c r="J2552" s="140">
        <v>2.235227428770607</v>
      </c>
      <c r="K2552" s="140">
        <v>1.528990407766504</v>
      </c>
    </row>
    <row r="2553" spans="8:8" ht="14.4">
      <c r="A2553" s="53">
        <v>44014.0</v>
      </c>
      <c r="B2553" s="140">
        <v>0.7554481831189557</v>
      </c>
      <c r="C2553" s="140">
        <v>1.281962270828921</v>
      </c>
      <c r="D2553" s="140">
        <v>1.150376379624879</v>
      </c>
      <c r="E2553" s="140">
        <v>1.587758103911787</v>
      </c>
      <c r="F2553" s="140">
        <v>1.111668642286729</v>
      </c>
      <c r="G2553" s="140">
        <v>1.466454739744272</v>
      </c>
      <c r="H2553" s="140">
        <v>2.599042346790289</v>
      </c>
      <c r="I2553" s="140">
        <v>3.129060449415772</v>
      </c>
      <c r="J2553" s="140">
        <v>2.264572843938899</v>
      </c>
      <c r="K2553" s="140">
        <v>1.587824771627294</v>
      </c>
    </row>
    <row r="2554" spans="8:8" ht="14.4">
      <c r="A2554" s="53">
        <v>44015.0</v>
      </c>
      <c r="B2554" s="140">
        <v>0.7674946464408435</v>
      </c>
      <c r="C2554" s="140">
        <v>1.306842867008176</v>
      </c>
      <c r="D2554" s="140">
        <v>1.163804576824977</v>
      </c>
      <c r="E2554" s="140">
        <v>1.600552936010323</v>
      </c>
      <c r="F2554" s="140">
        <v>1.124325823342126</v>
      </c>
      <c r="G2554" s="140">
        <v>1.478102511497996</v>
      </c>
      <c r="H2554" s="140">
        <v>2.61073275370831</v>
      </c>
      <c r="I2554" s="140">
        <v>3.167162694613336</v>
      </c>
      <c r="J2554" s="140">
        <v>2.280766895735764</v>
      </c>
      <c r="K2554" s="140">
        <v>1.654938912876656</v>
      </c>
    </row>
    <row r="2555" spans="8:8" ht="14.4">
      <c r="A2555" s="53">
        <v>44018.0</v>
      </c>
      <c r="B2555" s="140">
        <v>0.805940950421896</v>
      </c>
      <c r="C2555" s="140">
        <v>1.353564534002168</v>
      </c>
      <c r="D2555" s="140">
        <v>1.213290180421022</v>
      </c>
      <c r="E2555" s="140">
        <v>1.68776302021175</v>
      </c>
      <c r="F2555" s="140">
        <v>1.172406047182528</v>
      </c>
      <c r="G2555" s="140">
        <v>1.590031563384716</v>
      </c>
      <c r="H2555" s="140">
        <v>2.704656363763475</v>
      </c>
      <c r="I2555" s="140">
        <v>3.182967548523862</v>
      </c>
      <c r="J2555" s="140">
        <v>2.391401033811562</v>
      </c>
      <c r="K2555" s="140">
        <v>1.805129185239983</v>
      </c>
    </row>
    <row r="2556" spans="8:8" ht="14.4">
      <c r="A2556" s="53">
        <v>44019.0</v>
      </c>
      <c r="B2556" s="140">
        <v>0.8129037411706795</v>
      </c>
      <c r="C2556" s="140">
        <v>1.370077942166557</v>
      </c>
      <c r="D2556" s="140">
        <v>1.237762364880329</v>
      </c>
      <c r="E2556" s="140">
        <v>1.719235503643269</v>
      </c>
      <c r="F2556" s="140">
        <v>1.171726731719225</v>
      </c>
      <c r="G2556" s="140">
        <v>1.579990727472202</v>
      </c>
      <c r="H2556" s="140">
        <v>2.748489532411542</v>
      </c>
      <c r="I2556" s="140">
        <v>3.254599454223652</v>
      </c>
      <c r="J2556" s="140">
        <v>2.439544051642998</v>
      </c>
      <c r="K2556" s="140">
        <v>1.787267761548638</v>
      </c>
    </row>
    <row r="2557" spans="8:8" ht="14.4">
      <c r="A2557" s="53">
        <v>44020.0</v>
      </c>
      <c r="B2557" s="140">
        <v>0.8326867866168863</v>
      </c>
      <c r="C2557" s="140">
        <v>1.387600334062665</v>
      </c>
      <c r="D2557" s="140">
        <v>1.26994571187585</v>
      </c>
      <c r="E2557" s="140">
        <v>1.849458439331396</v>
      </c>
      <c r="F2557" s="140">
        <v>1.187968179992833</v>
      </c>
      <c r="G2557" s="140">
        <v>1.589122062693633</v>
      </c>
      <c r="H2557" s="140">
        <v>2.771967771411996</v>
      </c>
      <c r="I2557" s="140">
        <v>3.265728430109683</v>
      </c>
      <c r="J2557" s="140">
        <v>2.506782744634016</v>
      </c>
      <c r="K2557" s="140">
        <v>1.833849884773158</v>
      </c>
    </row>
    <row r="2558" spans="8:8" ht="14.4">
      <c r="A2558" s="53">
        <v>44021.0</v>
      </c>
      <c r="B2558" s="140">
        <v>0.8558552589739077</v>
      </c>
      <c r="C2558" s="140">
        <v>1.418661987947979</v>
      </c>
      <c r="D2558" s="140">
        <v>1.303821852614973</v>
      </c>
      <c r="E2558" s="140">
        <v>1.920311053206647</v>
      </c>
      <c r="F2558" s="140">
        <v>1.205062596026503</v>
      </c>
      <c r="G2558" s="140">
        <v>1.613547663413987</v>
      </c>
      <c r="H2558" s="140">
        <v>2.825344313583974</v>
      </c>
      <c r="I2558" s="140">
        <v>3.381740088648189</v>
      </c>
      <c r="J2558" s="140">
        <v>2.5843177046698</v>
      </c>
      <c r="K2558" s="140">
        <v>1.827840985509473</v>
      </c>
    </row>
    <row r="2559" spans="8:8" ht="14.4">
      <c r="A2559" s="53">
        <v>44022.0</v>
      </c>
      <c r="B2559" s="140">
        <v>0.8391657806365499</v>
      </c>
      <c r="C2559" s="140">
        <v>1.412679544555331</v>
      </c>
      <c r="D2559" s="140">
        <v>1.283617223450849</v>
      </c>
      <c r="E2559" s="140">
        <v>1.898824093921897</v>
      </c>
      <c r="F2559" s="140">
        <v>1.194829661487513</v>
      </c>
      <c r="G2559" s="140">
        <v>1.593344081541581</v>
      </c>
      <c r="H2559" s="140">
        <v>2.828317282442968</v>
      </c>
      <c r="I2559" s="140">
        <v>3.423610946379919</v>
      </c>
      <c r="J2559" s="140">
        <v>2.558521386674658</v>
      </c>
      <c r="K2559" s="140">
        <v>1.77018772470441</v>
      </c>
    </row>
    <row r="2560" spans="8:8" ht="14.4">
      <c r="A2560" s="53">
        <v>44025.0</v>
      </c>
      <c r="B2560" s="140">
        <v>0.8693820112937256</v>
      </c>
      <c r="C2560" s="140">
        <v>1.462624897375644</v>
      </c>
      <c r="D2560" s="140">
        <v>1.338459949008827</v>
      </c>
      <c r="E2560" s="140">
        <v>1.94208475119128</v>
      </c>
      <c r="F2560" s="140">
        <v>1.226631217437043</v>
      </c>
      <c r="G2560" s="140">
        <v>1.609350367569544</v>
      </c>
      <c r="H2560" s="140">
        <v>2.916686200526899</v>
      </c>
      <c r="I2560" s="140">
        <v>3.551989135305595</v>
      </c>
      <c r="J2560" s="140">
        <v>2.640424838810621</v>
      </c>
      <c r="K2560" s="140">
        <v>1.77840566615145</v>
      </c>
    </row>
    <row r="2561" spans="8:8" ht="14.4">
      <c r="A2561" s="53">
        <v>44026.0</v>
      </c>
      <c r="B2561" s="140">
        <v>0.8585379078957904</v>
      </c>
      <c r="C2561" s="140">
        <v>1.457806662364984</v>
      </c>
      <c r="D2561" s="140">
        <v>1.32592866200408</v>
      </c>
      <c r="E2561" s="140">
        <v>1.94773037453589</v>
      </c>
      <c r="F2561" s="140">
        <v>1.221350529096383</v>
      </c>
      <c r="G2561" s="140">
        <v>1.585649496511791</v>
      </c>
      <c r="H2561" s="140">
        <v>2.902102990762515</v>
      </c>
      <c r="I2561" s="140">
        <v>3.5321996274296</v>
      </c>
      <c r="J2561" s="140">
        <v>2.601113122329342</v>
      </c>
      <c r="K2561" s="140">
        <v>1.757139081085618</v>
      </c>
    </row>
    <row r="2562" spans="8:8" ht="14.4">
      <c r="A2562" s="53">
        <v>44027.0</v>
      </c>
      <c r="B2562" s="140">
        <v>0.8399001010332366</v>
      </c>
      <c r="C2562" s="140">
        <v>1.424763854549371</v>
      </c>
      <c r="D2562" s="140">
        <v>1.30296971082248</v>
      </c>
      <c r="E2562" s="140">
        <v>1.867932522258677</v>
      </c>
      <c r="F2562" s="140">
        <v>1.203723969997046</v>
      </c>
      <c r="G2562" s="140">
        <v>1.536887361659699</v>
      </c>
      <c r="H2562" s="140">
        <v>2.9059589196054</v>
      </c>
      <c r="I2562" s="140">
        <v>3.55753063012072</v>
      </c>
      <c r="J2562" s="140">
        <v>2.487933425800833</v>
      </c>
      <c r="K2562" s="140">
        <v>1.724722512198067</v>
      </c>
    </row>
    <row r="2563" spans="8:8" ht="14.4">
      <c r="A2563" s="53">
        <v>44028.0</v>
      </c>
      <c r="B2563" s="140">
        <v>0.8056742231409487</v>
      </c>
      <c r="C2563" s="140">
        <v>1.357326772063939</v>
      </c>
      <c r="D2563" s="140">
        <v>1.241840980208853</v>
      </c>
      <c r="E2563" s="140">
        <v>1.793276669521646</v>
      </c>
      <c r="F2563" s="140">
        <v>1.168959927156119</v>
      </c>
      <c r="G2563" s="140">
        <v>1.490887129935313</v>
      </c>
      <c r="H2563" s="140">
        <v>2.719666986343098</v>
      </c>
      <c r="I2563" s="140">
        <v>3.321406683016432</v>
      </c>
      <c r="J2563" s="140">
        <v>2.339814186638015</v>
      </c>
      <c r="K2563" s="140">
        <v>1.681107767198424</v>
      </c>
    </row>
    <row r="2564" spans="8:8" ht="14.4">
      <c r="A2564" s="53">
        <v>44029.0</v>
      </c>
      <c r="B2564" s="140">
        <v>0.8103915830901629</v>
      </c>
      <c r="C2564" s="140">
        <v>1.365689992196569</v>
      </c>
      <c r="D2564" s="140">
        <v>1.244676914422088</v>
      </c>
      <c r="E2564" s="140">
        <v>1.850532290928426</v>
      </c>
      <c r="F2564" s="140">
        <v>1.179465930228301</v>
      </c>
      <c r="G2564" s="140">
        <v>1.478981098946243</v>
      </c>
      <c r="H2564" s="140">
        <v>2.771657058367563</v>
      </c>
      <c r="I2564" s="140">
        <v>3.366022802755019</v>
      </c>
      <c r="J2564" s="140">
        <v>2.338046438790037</v>
      </c>
      <c r="K2564" s="140">
        <v>1.664263144044277</v>
      </c>
    </row>
    <row r="2565" spans="8:8" ht="14.4">
      <c r="A2565" s="53">
        <v>44032.0</v>
      </c>
      <c r="B2565" s="140">
        <v>0.8477369413623992</v>
      </c>
      <c r="C2565" s="140">
        <v>1.426845090886897</v>
      </c>
      <c r="D2565" s="140">
        <v>1.302771486531527</v>
      </c>
      <c r="E2565" s="140">
        <v>1.997879891628219</v>
      </c>
      <c r="F2565" s="140">
        <v>1.229148528729976</v>
      </c>
      <c r="G2565" s="140">
        <v>1.53273504634312</v>
      </c>
      <c r="H2565" s="140">
        <v>2.810380079012493</v>
      </c>
      <c r="I2565" s="140">
        <v>3.365972920414883</v>
      </c>
      <c r="J2565" s="140">
        <v>2.398525451130173</v>
      </c>
      <c r="K2565" s="140">
        <v>1.731201944487248</v>
      </c>
    </row>
    <row r="2566" spans="8:8" ht="14.4">
      <c r="A2566" s="53">
        <v>44033.0</v>
      </c>
      <c r="B2566" s="140">
        <v>0.8490628031183183</v>
      </c>
      <c r="C2566" s="140">
        <v>1.437082248570878</v>
      </c>
      <c r="D2566" s="140">
        <v>1.317566872274085</v>
      </c>
      <c r="E2566" s="140">
        <v>1.947631209071775</v>
      </c>
      <c r="F2566" s="140">
        <v>1.224527068235662</v>
      </c>
      <c r="G2566" s="140">
        <v>1.536341299801445</v>
      </c>
      <c r="H2566" s="140">
        <v>2.841702212907737</v>
      </c>
      <c r="I2566" s="140">
        <v>3.473063243905228</v>
      </c>
      <c r="J2566" s="140">
        <v>2.408344806756263</v>
      </c>
      <c r="K2566" s="140">
        <v>1.709847835727698</v>
      </c>
    </row>
    <row r="2567" spans="8:8" ht="14.4">
      <c r="A2567" s="53">
        <v>44034.0</v>
      </c>
      <c r="B2567" s="140">
        <v>0.8565127513697662</v>
      </c>
      <c r="C2567" s="140">
        <v>1.435389746557636</v>
      </c>
      <c r="D2567" s="140">
        <v>1.319935036494812</v>
      </c>
      <c r="E2567" s="140">
        <v>1.976852421583107</v>
      </c>
      <c r="F2567" s="140">
        <v>1.224147143713197</v>
      </c>
      <c r="G2567" s="140">
        <v>1.535289458269907</v>
      </c>
      <c r="H2567" s="140">
        <v>2.871665604169779</v>
      </c>
      <c r="I2567" s="140">
        <v>3.516060476217794</v>
      </c>
      <c r="J2567" s="140">
        <v>2.435243943889738</v>
      </c>
      <c r="K2567" s="140">
        <v>1.708668972137714</v>
      </c>
    </row>
    <row r="2568" spans="8:8" ht="14.4">
      <c r="A2568" s="53">
        <v>44035.0</v>
      </c>
      <c r="B2568" s="140">
        <v>0.854089240449374</v>
      </c>
      <c r="C2568" s="140">
        <v>1.43351663472301</v>
      </c>
      <c r="D2568" s="140">
        <v>1.348906110828303</v>
      </c>
      <c r="E2568" s="140">
        <v>2.064056050318147</v>
      </c>
      <c r="F2568" s="140">
        <v>1.21640537812088</v>
      </c>
      <c r="G2568" s="140">
        <v>1.51038105746785</v>
      </c>
      <c r="H2568" s="140">
        <v>2.888015327147744</v>
      </c>
      <c r="I2568" s="140">
        <v>3.594440785212199</v>
      </c>
      <c r="J2568" s="140">
        <v>2.401618461968864</v>
      </c>
      <c r="K2568" s="140">
        <v>1.694620195596628</v>
      </c>
    </row>
    <row r="2569" spans="8:8" ht="14.4">
      <c r="A2569" s="53">
        <v>44036.0</v>
      </c>
      <c r="B2569" s="140">
        <v>0.8207073551605524</v>
      </c>
      <c r="C2569" s="140">
        <v>1.37694093021387</v>
      </c>
      <c r="D2569" s="140">
        <v>1.286522093950987</v>
      </c>
      <c r="E2569" s="140">
        <v>2.002660177092154</v>
      </c>
      <c r="F2569" s="140">
        <v>1.172211237570106</v>
      </c>
      <c r="G2569" s="140">
        <v>1.466134357715138</v>
      </c>
      <c r="H2569" s="140">
        <v>2.753585940616713</v>
      </c>
      <c r="I2569" s="140">
        <v>3.383022805362764</v>
      </c>
      <c r="J2569" s="140">
        <v>2.264890670603069</v>
      </c>
      <c r="K2569" s="140">
        <v>1.628600689341703</v>
      </c>
    </row>
    <row r="2570" spans="8:8" ht="14.4">
      <c r="A2570" s="53">
        <v>44039.0</v>
      </c>
      <c r="B2570" s="140">
        <v>0.829177686633414</v>
      </c>
      <c r="C2570" s="140">
        <v>1.379997407493638</v>
      </c>
      <c r="D2570" s="140">
        <v>1.292941925209197</v>
      </c>
      <c r="E2570" s="140">
        <v>1.989737755682078</v>
      </c>
      <c r="F2570" s="140">
        <v>1.174646827112944</v>
      </c>
      <c r="G2570" s="140">
        <v>1.442202434763596</v>
      </c>
      <c r="H2570" s="140">
        <v>2.761782449988813</v>
      </c>
      <c r="I2570" s="140">
        <v>3.431988957725217</v>
      </c>
      <c r="J2570" s="140">
        <v>2.271235431337229</v>
      </c>
      <c r="K2570" s="140">
        <v>1.620620440901001</v>
      </c>
    </row>
    <row r="2571" spans="8:8" ht="14.4">
      <c r="A2571" s="53">
        <v>44040.0</v>
      </c>
      <c r="B2571" s="140">
        <v>0.8373955278052572</v>
      </c>
      <c r="C2571" s="140">
        <v>1.389376775806301</v>
      </c>
      <c r="D2571" s="140">
        <v>1.300360389505553</v>
      </c>
      <c r="E2571" s="140">
        <v>2.012379740741101</v>
      </c>
      <c r="F2571" s="140">
        <v>1.181270318523641</v>
      </c>
      <c r="G2571" s="140">
        <v>1.448765127281145</v>
      </c>
      <c r="H2571" s="140">
        <v>2.82708989593928</v>
      </c>
      <c r="I2571" s="140">
        <v>3.444521192664834</v>
      </c>
      <c r="J2571" s="140">
        <v>2.301622163787513</v>
      </c>
      <c r="K2571" s="140">
        <v>1.623634750442246</v>
      </c>
    </row>
    <row r="2572" spans="8:8" ht="14.4">
      <c r="A2572" s="53">
        <v>44041.0</v>
      </c>
      <c r="B2572" s="140">
        <v>0.8523710894838796</v>
      </c>
      <c r="C2572" s="140">
        <v>1.422582691565165</v>
      </c>
      <c r="D2572" s="140">
        <v>1.339095734919924</v>
      </c>
      <c r="E2572" s="140">
        <v>2.06467324391821</v>
      </c>
      <c r="F2572" s="140">
        <v>1.201091684795024</v>
      </c>
      <c r="G2572" s="140">
        <v>1.473080113331283</v>
      </c>
      <c r="H2572" s="140">
        <v>2.886562313017828</v>
      </c>
      <c r="I2572" s="140">
        <v>3.570476223626513</v>
      </c>
      <c r="J2572" s="140">
        <v>2.386312225269119</v>
      </c>
      <c r="K2572" s="140">
        <v>1.659147191515796</v>
      </c>
    </row>
    <row r="2573" spans="8:8" ht="14.4">
      <c r="A2573" s="53">
        <v>44042.0</v>
      </c>
      <c r="B2573" s="140">
        <v>0.8503497293804619</v>
      </c>
      <c r="C2573" s="140">
        <v>1.411285435058911</v>
      </c>
      <c r="D2573" s="140">
        <v>1.365507517785081</v>
      </c>
      <c r="E2573" s="140">
        <v>2.046288259281236</v>
      </c>
      <c r="F2573" s="140">
        <v>1.20568212513615</v>
      </c>
      <c r="G2573" s="140">
        <v>1.466261027328868</v>
      </c>
      <c r="H2573" s="140">
        <v>2.891229958304461</v>
      </c>
      <c r="I2573" s="140">
        <v>3.592084622093636</v>
      </c>
      <c r="J2573" s="140">
        <v>2.355693379702871</v>
      </c>
      <c r="K2573" s="140">
        <v>1.640557277646689</v>
      </c>
    </row>
    <row r="2574" spans="8:8" ht="14.4">
      <c r="A2574" s="53">
        <v>44043.0</v>
      </c>
      <c r="B2574" s="140">
        <v>0.8593565433942938</v>
      </c>
      <c r="C2574" s="140">
        <v>1.418688319812827</v>
      </c>
      <c r="D2574" s="140">
        <v>1.387697335761025</v>
      </c>
      <c r="E2574" s="140">
        <v>2.031449360592757</v>
      </c>
      <c r="F2574" s="140">
        <v>1.212805587630861</v>
      </c>
      <c r="G2574" s="140">
        <v>1.471363373572889</v>
      </c>
      <c r="H2574" s="140">
        <v>2.915994874988131</v>
      </c>
      <c r="I2574" s="140">
        <v>3.651023229137751</v>
      </c>
      <c r="J2574" s="140">
        <v>2.403746297966251</v>
      </c>
      <c r="K2574" s="140">
        <v>1.649199799393787</v>
      </c>
    </row>
    <row r="2575" spans="8:8" ht="14.4">
      <c r="A2575" s="53">
        <v>44046.0</v>
      </c>
      <c r="B2575" s="140">
        <v>0.8799129801372088</v>
      </c>
      <c r="C2575" s="140">
        <v>1.459754269484106</v>
      </c>
      <c r="D2575" s="140">
        <v>1.418763174092482</v>
      </c>
      <c r="E2575" s="140">
        <v>2.186646986417753</v>
      </c>
      <c r="F2575" s="140">
        <v>1.234040633872517</v>
      </c>
      <c r="G2575" s="140">
        <v>1.504833151079074</v>
      </c>
      <c r="H2575" s="140">
        <v>2.956537891697801</v>
      </c>
      <c r="I2575" s="140">
        <v>3.735450725867533</v>
      </c>
      <c r="J2575" s="140">
        <v>2.477866943779069</v>
      </c>
      <c r="K2575" s="140">
        <v>1.671378088667338</v>
      </c>
    </row>
    <row r="2576" spans="8:8" ht="14.4">
      <c r="A2576" s="53">
        <v>44047.0</v>
      </c>
      <c r="B2576" s="140">
        <v>0.8801445805438595</v>
      </c>
      <c r="C2576" s="140">
        <v>1.460833117600288</v>
      </c>
      <c r="D2576" s="140">
        <v>1.401046535861739</v>
      </c>
      <c r="E2576" s="140">
        <v>2.138433639932499</v>
      </c>
      <c r="F2576" s="140">
        <v>1.237816533997934</v>
      </c>
      <c r="G2576" s="140">
        <v>1.519099524294546</v>
      </c>
      <c r="H2576" s="140">
        <v>2.937003609657955</v>
      </c>
      <c r="I2576" s="140">
        <v>3.697836560335519</v>
      </c>
      <c r="J2576" s="140">
        <v>2.44234387345623</v>
      </c>
      <c r="K2576" s="140">
        <v>1.700176092108646</v>
      </c>
    </row>
    <row r="2577" spans="8:8" ht="14.4">
      <c r="A2577" s="53">
        <v>44048.0</v>
      </c>
      <c r="B2577" s="140">
        <v>0.8946032268821744</v>
      </c>
      <c r="C2577" s="140">
        <v>1.470909404498455</v>
      </c>
      <c r="D2577" s="140">
        <v>1.412174473101171</v>
      </c>
      <c r="E2577" s="140">
        <v>2.236581791991872</v>
      </c>
      <c r="F2577" s="140">
        <v>1.235782255951411</v>
      </c>
      <c r="G2577" s="140">
        <v>1.499797496266053</v>
      </c>
      <c r="H2577" s="140">
        <v>2.965407966564575</v>
      </c>
      <c r="I2577" s="140">
        <v>3.751294981064389</v>
      </c>
      <c r="J2577" s="140">
        <v>2.464868548492308</v>
      </c>
      <c r="K2577" s="140">
        <v>1.68115057301515</v>
      </c>
    </row>
    <row r="2578" spans="8:8" ht="14.4">
      <c r="A2578" s="53">
        <v>44049.0</v>
      </c>
      <c r="B2578" s="140">
        <v>0.900665034118661</v>
      </c>
      <c r="C2578" s="140">
        <v>1.47596958338667</v>
      </c>
      <c r="D2578" s="140">
        <v>1.394468885178171</v>
      </c>
      <c r="E2578" s="140">
        <v>2.330774750137989</v>
      </c>
      <c r="F2578" s="140">
        <v>1.235250232184537</v>
      </c>
      <c r="G2578" s="140">
        <v>1.503702286603205</v>
      </c>
      <c r="H2578" s="140">
        <v>2.92024603845306</v>
      </c>
      <c r="I2578" s="140">
        <v>3.677881192791447</v>
      </c>
      <c r="J2578" s="140">
        <v>2.462833444825907</v>
      </c>
      <c r="K2578" s="140">
        <v>1.707724474880111</v>
      </c>
    </row>
    <row r="2579" spans="8:8" ht="14.4">
      <c r="A2579" s="53">
        <v>44050.0</v>
      </c>
      <c r="B2579" s="140">
        <v>0.8918971517848576</v>
      </c>
      <c r="C2579" s="140">
        <v>1.465445823726019</v>
      </c>
      <c r="D2579" s="140">
        <v>1.388168297068007</v>
      </c>
      <c r="E2579" s="140">
        <v>2.396856618660516</v>
      </c>
      <c r="F2579" s="140">
        <v>1.227356017870915</v>
      </c>
      <c r="G2579" s="140">
        <v>1.487241418519304</v>
      </c>
      <c r="H2579" s="140">
        <v>2.902784428293876</v>
      </c>
      <c r="I2579" s="140">
        <v>3.627494906387973</v>
      </c>
      <c r="J2579" s="140">
        <v>2.40458962787954</v>
      </c>
      <c r="K2579" s="140">
        <v>1.680350064702337</v>
      </c>
    </row>
    <row r="2580" spans="8:8" ht="14.4">
      <c r="A2580" s="53">
        <v>44053.0</v>
      </c>
      <c r="B2580" s="140">
        <v>0.8866114888841263</v>
      </c>
      <c r="C2580" s="140">
        <v>1.477507009669562</v>
      </c>
      <c r="D2580" s="140">
        <v>1.401039646002554</v>
      </c>
      <c r="E2580" s="140">
        <v>2.353996795852877</v>
      </c>
      <c r="F2580" s="140">
        <v>1.243353880386557</v>
      </c>
      <c r="G2580" s="140">
        <v>1.518250441566379</v>
      </c>
      <c r="H2580" s="140">
        <v>2.912252816563186</v>
      </c>
      <c r="I2580" s="140">
        <v>3.62461478627592</v>
      </c>
      <c r="J2580" s="140">
        <v>2.403380356957262</v>
      </c>
      <c r="K2580" s="140">
        <v>1.70034993539532</v>
      </c>
    </row>
    <row r="2581" spans="8:8" ht="14.4">
      <c r="A2581" s="53">
        <v>44054.0</v>
      </c>
      <c r="B2581" s="140">
        <v>0.8686911694123197</v>
      </c>
      <c r="C2581" s="140">
        <v>1.462678096663739</v>
      </c>
      <c r="D2581" s="140">
        <v>1.372105557749767</v>
      </c>
      <c r="E2581" s="140">
        <v>2.330921488028712</v>
      </c>
      <c r="F2581" s="140">
        <v>1.225551520266853</v>
      </c>
      <c r="G2581" s="140">
        <v>1.503446508306291</v>
      </c>
      <c r="H2581" s="140">
        <v>2.902144836869918</v>
      </c>
      <c r="I2581" s="140">
        <v>3.564831516287525</v>
      </c>
      <c r="J2581" s="140">
        <v>2.349447471553539</v>
      </c>
      <c r="K2581" s="140">
        <v>1.681706249235716</v>
      </c>
    </row>
    <row r="2582" spans="8:8" ht="14.4">
      <c r="A2582" s="53">
        <v>44055.0</v>
      </c>
      <c r="B2582" s="140">
        <v>0.8582743563578087</v>
      </c>
      <c r="C2582" s="140">
        <v>1.444995458548672</v>
      </c>
      <c r="D2582" s="140">
        <v>1.349232361625238</v>
      </c>
      <c r="E2582" s="140">
        <v>2.204994707791325</v>
      </c>
      <c r="F2582" s="140">
        <v>1.226284835634012</v>
      </c>
      <c r="G2582" s="140">
        <v>1.515482864651303</v>
      </c>
      <c r="H2582" s="140">
        <v>2.862030895019222</v>
      </c>
      <c r="I2582" s="140">
        <v>3.458028937700175</v>
      </c>
      <c r="J2582" s="140">
        <v>2.345710646580865</v>
      </c>
      <c r="K2582" s="140">
        <v>1.685705289255073</v>
      </c>
    </row>
    <row r="2583" spans="8:8" ht="14.4">
      <c r="A2583" s="53">
        <v>44056.0</v>
      </c>
      <c r="B2583" s="140">
        <v>0.8624041187123667</v>
      </c>
      <c r="C2583" s="140">
        <v>1.452231922840627</v>
      </c>
      <c r="D2583" s="140">
        <v>1.363185242521639</v>
      </c>
      <c r="E2583" s="140">
        <v>2.216915717909803</v>
      </c>
      <c r="F2583" s="140">
        <v>1.230064820783675</v>
      </c>
      <c r="G2583" s="140">
        <v>1.514752210961323</v>
      </c>
      <c r="H2583" s="140">
        <v>2.881697901126551</v>
      </c>
      <c r="I2583" s="140">
        <v>3.414305979459616</v>
      </c>
      <c r="J2583" s="140">
        <v>2.342608104863448</v>
      </c>
      <c r="K2583" s="140">
        <v>1.680435157633857</v>
      </c>
    </row>
    <row r="2584" spans="8:8" ht="14.4">
      <c r="A2584" s="53">
        <v>44057.0</v>
      </c>
      <c r="B2584" s="140">
        <v>0.8664392345241512</v>
      </c>
      <c r="C2584" s="140">
        <v>1.464502082088799</v>
      </c>
      <c r="D2584" s="140">
        <v>1.375971617731374</v>
      </c>
      <c r="E2584" s="140">
        <v>2.284423244495789</v>
      </c>
      <c r="F2584" s="140">
        <v>1.238606184570202</v>
      </c>
      <c r="G2584" s="140">
        <v>1.539565190007911</v>
      </c>
      <c r="H2584" s="140">
        <v>2.921262617554087</v>
      </c>
      <c r="I2584" s="140">
        <v>3.435347826410439</v>
      </c>
      <c r="J2584" s="140">
        <v>2.37992372998202</v>
      </c>
      <c r="K2584" s="140">
        <v>1.709310675783145</v>
      </c>
    </row>
    <row r="2585" spans="8:8" ht="14.4">
      <c r="A2585" s="53">
        <v>44060.0</v>
      </c>
      <c r="B2585" s="140">
        <v>0.8861657220029938</v>
      </c>
      <c r="C2585" s="140">
        <v>1.495683859760838</v>
      </c>
      <c r="D2585" s="140">
        <v>1.391565063246042</v>
      </c>
      <c r="E2585" s="140">
        <v>2.351756138088142</v>
      </c>
      <c r="F2585" s="140">
        <v>1.258715546619514</v>
      </c>
      <c r="G2585" s="140">
        <v>1.566785386367956</v>
      </c>
      <c r="H2585" s="140">
        <v>2.963514651736283</v>
      </c>
      <c r="I2585" s="140">
        <v>3.479464599854186</v>
      </c>
      <c r="J2585" s="140">
        <v>2.430015339294572</v>
      </c>
      <c r="K2585" s="140">
        <v>1.772364425751207</v>
      </c>
    </row>
    <row r="2586" spans="8:8" ht="14.4">
      <c r="A2586" s="53">
        <v>44061.0</v>
      </c>
      <c r="B2586" s="140">
        <v>0.8958011441012546</v>
      </c>
      <c r="C2586" s="140">
        <v>1.507728585229592</v>
      </c>
      <c r="D2586" s="140">
        <v>1.401990197129209</v>
      </c>
      <c r="E2586" s="140">
        <v>2.356350452574381</v>
      </c>
      <c r="F2586" s="140">
        <v>1.266390417344222</v>
      </c>
      <c r="G2586" s="140">
        <v>1.560097194290131</v>
      </c>
      <c r="H2586" s="140">
        <v>2.992529981708792</v>
      </c>
      <c r="I2586" s="140">
        <v>3.522765076553473</v>
      </c>
      <c r="J2586" s="140">
        <v>2.425651608880492</v>
      </c>
      <c r="K2586" s="140">
        <v>1.759380047282274</v>
      </c>
    </row>
    <row r="2587" spans="8:8" ht="14.4">
      <c r="A2587" s="53">
        <v>44062.0</v>
      </c>
      <c r="B2587" s="140">
        <v>0.8868473001881754</v>
      </c>
      <c r="C2587" s="140">
        <v>1.48439089818123</v>
      </c>
      <c r="D2587" s="140">
        <v>1.3671300424888</v>
      </c>
      <c r="E2587" s="140">
        <v>2.283048680235268</v>
      </c>
      <c r="F2587" s="140">
        <v>1.271526712098252</v>
      </c>
      <c r="G2587" s="140">
        <v>1.536347948641896</v>
      </c>
      <c r="H2587" s="140">
        <v>2.966873443113333</v>
      </c>
      <c r="I2587" s="140">
        <v>3.429844223222424</v>
      </c>
      <c r="J2587" s="140">
        <v>2.352284150879543</v>
      </c>
      <c r="K2587" s="140">
        <v>1.734448017635156</v>
      </c>
    </row>
    <row r="2588" spans="8:8" ht="14.4">
      <c r="A2588" s="53">
        <v>44063.0</v>
      </c>
      <c r="B2588" s="140">
        <v>0.8736846126667732</v>
      </c>
      <c r="C2588" s="140">
        <v>1.461448920714103</v>
      </c>
      <c r="D2588" s="140">
        <v>1.339811148719519</v>
      </c>
      <c r="E2588" s="140">
        <v>2.198729238082649</v>
      </c>
      <c r="F2588" s="140">
        <v>1.256314863322312</v>
      </c>
      <c r="G2588" s="140">
        <v>1.524326606729382</v>
      </c>
      <c r="H2588" s="140">
        <v>2.917345742318502</v>
      </c>
      <c r="I2588" s="140">
        <v>3.403651331748661</v>
      </c>
      <c r="J2588" s="140">
        <v>2.344780942738274</v>
      </c>
      <c r="K2588" s="140">
        <v>1.707813802679141</v>
      </c>
    </row>
    <row r="2589" spans="8:8" ht="14.4">
      <c r="A2589" s="53">
        <v>44064.0</v>
      </c>
      <c r="B2589" s="140">
        <v>0.8760600089001445</v>
      </c>
      <c r="C2589" s="140">
        <v>1.468139429186819</v>
      </c>
      <c r="D2589" s="140">
        <v>1.354970596847206</v>
      </c>
      <c r="E2589" s="140">
        <v>2.193358382275899</v>
      </c>
      <c r="F2589" s="140">
        <v>1.26338468408679</v>
      </c>
      <c r="G2589" s="140">
        <v>1.529929595714091</v>
      </c>
      <c r="H2589" s="140">
        <v>2.955673447906832</v>
      </c>
      <c r="I2589" s="140">
        <v>3.43314432079054</v>
      </c>
      <c r="J2589" s="140">
        <v>2.366853566991092</v>
      </c>
      <c r="K2589" s="140">
        <v>1.720573788039942</v>
      </c>
    </row>
    <row r="2590" spans="8:8" ht="14.4">
      <c r="A2590" s="53">
        <v>44067.0</v>
      </c>
      <c r="B2590" s="140">
        <v>0.8818624170851347</v>
      </c>
      <c r="C2590" s="140">
        <v>1.488615075019957</v>
      </c>
      <c r="D2590" s="140">
        <v>1.388688353799924</v>
      </c>
      <c r="E2590" s="140">
        <v>2.206270142985699</v>
      </c>
      <c r="F2590" s="140">
        <v>1.26621451568755</v>
      </c>
      <c r="G2590" s="140">
        <v>1.523736911512153</v>
      </c>
      <c r="H2590" s="140">
        <v>2.988833889407609</v>
      </c>
      <c r="I2590" s="140">
        <v>3.451577522547688</v>
      </c>
      <c r="J2590" s="140">
        <v>2.410416151001908</v>
      </c>
      <c r="K2590" s="140">
        <v>1.707643679250614</v>
      </c>
    </row>
    <row r="2591" spans="8:8" ht="14.4">
      <c r="A2591" s="53">
        <v>44068.0</v>
      </c>
      <c r="B2591" s="140">
        <v>0.8729754864704838</v>
      </c>
      <c r="C2591" s="140">
        <v>1.486892778441785</v>
      </c>
      <c r="D2591" s="140">
        <v>1.384821861990384</v>
      </c>
      <c r="E2591" s="140">
        <v>2.128903695469152</v>
      </c>
      <c r="F2591" s="140">
        <v>1.259112460982086</v>
      </c>
      <c r="G2591" s="140">
        <v>1.516829912226801</v>
      </c>
      <c r="H2591" s="140">
        <v>3.0030999771183</v>
      </c>
      <c r="I2591" s="140">
        <v>3.46281755513253</v>
      </c>
      <c r="J2591" s="140">
        <v>2.409870822058782</v>
      </c>
      <c r="K2591" s="140">
        <v>1.706729097504678</v>
      </c>
    </row>
    <row r="2592" spans="8:8" ht="14.4">
      <c r="A2592" s="53">
        <v>44069.0</v>
      </c>
      <c r="B2592" s="140">
        <v>0.8547182584460843</v>
      </c>
      <c r="C2592" s="140">
        <v>1.460929244306024</v>
      </c>
      <c r="D2592" s="140">
        <v>1.351794925035205</v>
      </c>
      <c r="E2592" s="140">
        <v>2.069437862174861</v>
      </c>
      <c r="F2592" s="140">
        <v>1.250751033403054</v>
      </c>
      <c r="G2592" s="140">
        <v>1.498170100454815</v>
      </c>
      <c r="H2592" s="140">
        <v>2.967587764486434</v>
      </c>
      <c r="I2592" s="140">
        <v>3.4395257943685</v>
      </c>
      <c r="J2592" s="140">
        <v>2.345288665933085</v>
      </c>
      <c r="K2592" s="140">
        <v>1.681351792913239</v>
      </c>
    </row>
    <row r="2593" spans="8:8" ht="14.4">
      <c r="A2593" s="53">
        <v>44070.0</v>
      </c>
      <c r="B2593" s="140">
        <v>0.8627603406291147</v>
      </c>
      <c r="C2593" s="140">
        <v>1.486759810411058</v>
      </c>
      <c r="D2593" s="140">
        <v>1.389232745485687</v>
      </c>
      <c r="E2593" s="140">
        <v>2.106715395170182</v>
      </c>
      <c r="F2593" s="140">
        <v>1.251010941709375</v>
      </c>
      <c r="G2593" s="140">
        <v>1.489415336815965</v>
      </c>
      <c r="H2593" s="140">
        <v>2.989834813924974</v>
      </c>
      <c r="I2593" s="140">
        <v>3.477897268755911</v>
      </c>
      <c r="J2593" s="140">
        <v>2.371948365557421</v>
      </c>
      <c r="K2593" s="140">
        <v>1.683077887261116</v>
      </c>
    </row>
    <row r="2594" spans="8:8" ht="14.4">
      <c r="A2594" s="53">
        <v>44071.0</v>
      </c>
      <c r="B2594" s="140">
        <v>0.875279068581894</v>
      </c>
      <c r="C2594" s="140">
        <v>1.499037294785356</v>
      </c>
      <c r="D2594" s="140">
        <v>1.405548128378717</v>
      </c>
      <c r="E2594" s="140">
        <v>2.152243488485323</v>
      </c>
      <c r="F2594" s="140">
        <v>1.26809020572316</v>
      </c>
      <c r="G2594" s="140">
        <v>1.511776591757244</v>
      </c>
      <c r="H2594" s="140">
        <v>3.069750401621796</v>
      </c>
      <c r="I2594" s="140">
        <v>3.578915543894968</v>
      </c>
      <c r="J2594" s="140">
        <v>2.399139946948735</v>
      </c>
      <c r="K2594" s="140">
        <v>1.722941515732408</v>
      </c>
    </row>
    <row r="2595" spans="8:8" ht="14.4">
      <c r="A2595" s="53">
        <v>44074.0</v>
      </c>
      <c r="B2595" s="140">
        <v>0.8773622760880168</v>
      </c>
      <c r="C2595" s="140">
        <v>1.494945136687002</v>
      </c>
      <c r="D2595" s="140">
        <v>1.402467471068333</v>
      </c>
      <c r="E2595" s="140">
        <v>2.173058484108893</v>
      </c>
      <c r="F2595" s="140">
        <v>1.262929079743484</v>
      </c>
      <c r="G2595" s="140">
        <v>1.496698269844893</v>
      </c>
      <c r="H2595" s="140">
        <v>3.072528714018329</v>
      </c>
      <c r="I2595" s="140">
        <v>3.564273677377356</v>
      </c>
      <c r="J2595" s="140">
        <v>2.391183591744936</v>
      </c>
      <c r="K2595" s="140">
        <v>1.708029226564026</v>
      </c>
    </row>
    <row r="2596" spans="8:8" ht="14.4">
      <c r="A2596" s="53">
        <v>44075.0</v>
      </c>
      <c r="B2596" s="140">
        <v>0.8861285970928671</v>
      </c>
      <c r="C2596" s="140">
        <v>1.522929059551422</v>
      </c>
      <c r="D2596" s="140">
        <v>1.4340692656468</v>
      </c>
      <c r="E2596" s="140">
        <v>2.227432000272601</v>
      </c>
      <c r="F2596" s="140">
        <v>1.264004089094758</v>
      </c>
      <c r="G2596" s="140">
        <v>1.492775080306127</v>
      </c>
      <c r="H2596" s="140">
        <v>3.079899163195158</v>
      </c>
      <c r="I2596" s="140">
        <v>3.565012249665354</v>
      </c>
      <c r="J2596" s="140">
        <v>2.403598576203296</v>
      </c>
      <c r="K2596" s="140">
        <v>1.70913963228663</v>
      </c>
    </row>
    <row r="2597" spans="8:8" ht="14.4">
      <c r="A2597" s="53">
        <v>44076.0</v>
      </c>
      <c r="B2597" s="140">
        <v>0.8830059347750905</v>
      </c>
      <c r="C2597" s="140">
        <v>1.536419572544406</v>
      </c>
      <c r="D2597" s="140">
        <v>1.434103667384396</v>
      </c>
      <c r="E2597" s="140">
        <v>2.192264202154821</v>
      </c>
      <c r="F2597" s="140">
        <v>1.264154586796603</v>
      </c>
      <c r="G2597" s="140">
        <v>1.493413653998073</v>
      </c>
      <c r="H2597" s="140">
        <v>3.087406631397351</v>
      </c>
      <c r="I2597" s="140">
        <v>3.57522046695779</v>
      </c>
      <c r="J2597" s="140">
        <v>2.425557350052806</v>
      </c>
      <c r="K2597" s="140">
        <v>1.700458753994809</v>
      </c>
    </row>
    <row r="2598" spans="8:8" ht="14.4">
      <c r="A2598" s="53">
        <v>44077.0</v>
      </c>
      <c r="B2598" s="140">
        <v>0.8777194685790831</v>
      </c>
      <c r="C2598" s="140">
        <v>1.523682978248786</v>
      </c>
      <c r="D2598" s="140">
        <v>1.41162956403488</v>
      </c>
      <c r="E2598" s="140">
        <v>2.167126938697711</v>
      </c>
      <c r="F2598" s="140">
        <v>1.258061686985565</v>
      </c>
      <c r="G2598" s="140">
        <v>1.483533307954597</v>
      </c>
      <c r="H2598" s="140">
        <v>3.065893056840678</v>
      </c>
      <c r="I2598" s="140">
        <v>3.568080007839875</v>
      </c>
      <c r="J2598" s="140">
        <v>2.39490138848371</v>
      </c>
      <c r="K2598" s="140">
        <v>1.690169379295345</v>
      </c>
    </row>
    <row r="2599" spans="8:8" ht="14.4">
      <c r="A2599" s="53">
        <v>44078.0</v>
      </c>
      <c r="B2599" s="140">
        <v>0.8756351073697556</v>
      </c>
      <c r="C2599" s="140">
        <v>1.518732701841024</v>
      </c>
      <c r="D2599" s="140">
        <v>1.407108457594991</v>
      </c>
      <c r="E2599" s="140">
        <v>2.155693701871257</v>
      </c>
      <c r="F2599" s="140">
        <v>1.255082257613644</v>
      </c>
      <c r="G2599" s="140">
        <v>1.485665482370318</v>
      </c>
      <c r="H2599" s="140">
        <v>3.016179955071759</v>
      </c>
      <c r="I2599" s="140">
        <v>3.509042464410586</v>
      </c>
      <c r="J2599" s="140">
        <v>2.399390170555297</v>
      </c>
      <c r="K2599" s="140">
        <v>1.679272827270391</v>
      </c>
    </row>
    <row r="2600" spans="8:8" ht="14.4">
      <c r="A2600" s="53">
        <v>44081.0</v>
      </c>
      <c r="B2600" s="140">
        <v>0.8627616300229687</v>
      </c>
      <c r="C2600" s="140">
        <v>1.500106324426828</v>
      </c>
      <c r="D2600" s="140">
        <v>1.369982692220704</v>
      </c>
      <c r="E2600" s="140">
        <v>2.090744021493276</v>
      </c>
      <c r="F2600" s="140">
        <v>1.242173909367768</v>
      </c>
      <c r="G2600" s="140">
        <v>1.479917063494357</v>
      </c>
      <c r="H2600" s="140">
        <v>2.93675517535196</v>
      </c>
      <c r="I2600" s="140">
        <v>3.392345885945891</v>
      </c>
      <c r="J2600" s="140">
        <v>2.349949605155044</v>
      </c>
      <c r="K2600" s="140">
        <v>1.6589018315524</v>
      </c>
    </row>
    <row r="2601" spans="8:8" ht="14.4">
      <c r="A2601" s="53">
        <v>44082.0</v>
      </c>
      <c r="B2601" s="140">
        <v>0.8676766718114705</v>
      </c>
      <c r="C2601" s="140">
        <v>1.515497217917279</v>
      </c>
      <c r="D2601" s="140">
        <v>1.38665684951234</v>
      </c>
      <c r="E2601" s="140">
        <v>2.079698332382725</v>
      </c>
      <c r="F2601" s="140">
        <v>1.25710584735977</v>
      </c>
      <c r="G2601" s="140">
        <v>1.485788261983217</v>
      </c>
      <c r="H2601" s="140">
        <v>2.917400951745397</v>
      </c>
      <c r="I2601" s="140">
        <v>3.400236655378899</v>
      </c>
      <c r="J2601" s="140">
        <v>2.359066515655118</v>
      </c>
      <c r="K2601" s="140">
        <v>1.690986204418911</v>
      </c>
    </row>
    <row r="2602" spans="8:8" ht="14.4">
      <c r="A2602" s="53">
        <v>44083.0</v>
      </c>
      <c r="B2602" s="140">
        <v>0.849505146265044</v>
      </c>
      <c r="C2602" s="140">
        <v>1.468606554113414</v>
      </c>
      <c r="D2602" s="140">
        <v>1.350623382494733</v>
      </c>
      <c r="E2602" s="140">
        <v>2.072500052264771</v>
      </c>
      <c r="F2602" s="140">
        <v>1.234873305966772</v>
      </c>
      <c r="G2602" s="140">
        <v>1.469888469656524</v>
      </c>
      <c r="H2602" s="140">
        <v>2.834350234909168</v>
      </c>
      <c r="I2602" s="140">
        <v>3.256781252119946</v>
      </c>
      <c r="J2602" s="140">
        <v>2.268945228085736</v>
      </c>
      <c r="K2602" s="140">
        <v>1.672050093680535</v>
      </c>
    </row>
    <row r="2603" spans="8:8" ht="14.4">
      <c r="A2603" s="53">
        <v>44084.0</v>
      </c>
      <c r="B2603" s="140">
        <v>0.8340690984201169</v>
      </c>
      <c r="C2603" s="140">
        <v>1.436860381156649</v>
      </c>
      <c r="D2603" s="140">
        <v>1.315054183184781</v>
      </c>
      <c r="E2603" s="140">
        <v>1.989105256657929</v>
      </c>
      <c r="F2603" s="140">
        <v>1.211823809921586</v>
      </c>
      <c r="G2603" s="140">
        <v>1.472777941121873</v>
      </c>
      <c r="H2603" s="140">
        <v>2.840234780156817</v>
      </c>
      <c r="I2603" s="140">
        <v>3.230886459861905</v>
      </c>
      <c r="J2603" s="140">
        <v>2.197977046305692</v>
      </c>
      <c r="K2603" s="140">
        <v>1.659939886867686</v>
      </c>
    </row>
    <row r="2604" spans="8:8" ht="14.4">
      <c r="A2604" s="53">
        <v>44085.0</v>
      </c>
      <c r="B2604" s="140">
        <v>0.8387893727458645</v>
      </c>
      <c r="C2604" s="140">
        <v>1.460617279395344</v>
      </c>
      <c r="D2604" s="140">
        <v>1.37123631612855</v>
      </c>
      <c r="E2604" s="140">
        <v>1.990269978042661</v>
      </c>
      <c r="F2604" s="140">
        <v>1.219771538912259</v>
      </c>
      <c r="G2604" s="140">
        <v>1.467977579780623</v>
      </c>
      <c r="H2604" s="140">
        <v>2.873773511731418</v>
      </c>
      <c r="I2604" s="140">
        <v>3.294518170619332</v>
      </c>
      <c r="J2604" s="140">
        <v>2.244978439582894</v>
      </c>
      <c r="K2604" s="140">
        <v>1.656277548889862</v>
      </c>
    </row>
    <row r="2605" spans="8:8" ht="14.4">
      <c r="A2605" s="53">
        <v>44088.0</v>
      </c>
      <c r="B2605" s="140">
        <v>0.8486312968653628</v>
      </c>
      <c r="C2605" s="140">
        <v>1.48044915098532</v>
      </c>
      <c r="D2605" s="140">
        <v>1.405325688867564</v>
      </c>
      <c r="E2605" s="140">
        <v>1.988390472621118</v>
      </c>
      <c r="F2605" s="140">
        <v>1.231192955358451</v>
      </c>
      <c r="G2605" s="140">
        <v>1.462899025026575</v>
      </c>
      <c r="H2605" s="140">
        <v>2.899468705100817</v>
      </c>
      <c r="I2605" s="140">
        <v>3.280358204559235</v>
      </c>
      <c r="J2605" s="140">
        <v>2.280925914757785</v>
      </c>
      <c r="K2605" s="140">
        <v>1.662346838062834</v>
      </c>
    </row>
    <row r="2606" spans="8:8" ht="14.4">
      <c r="A2606" s="53">
        <v>44089.0</v>
      </c>
      <c r="B2606" s="140">
        <v>0.8561591101509901</v>
      </c>
      <c r="C2606" s="140">
        <v>1.503643302710893</v>
      </c>
      <c r="D2606" s="140">
        <v>1.40686770916356</v>
      </c>
      <c r="E2606" s="140">
        <v>2.014842010468606</v>
      </c>
      <c r="F2606" s="140">
        <v>1.236076437545377</v>
      </c>
      <c r="G2606" s="140">
        <v>1.47277335432067</v>
      </c>
      <c r="H2606" s="140">
        <v>2.927015379364424</v>
      </c>
      <c r="I2606" s="140">
        <v>3.316490332092549</v>
      </c>
      <c r="J2606" s="140">
        <v>2.283744521041679</v>
      </c>
      <c r="K2606" s="140">
        <v>1.669065095430595</v>
      </c>
    </row>
    <row r="2607" spans="8:8" ht="14.4">
      <c r="A2607" s="53">
        <v>44090.0</v>
      </c>
      <c r="B2607" s="140">
        <v>0.8522860299188267</v>
      </c>
      <c r="C2607" s="140">
        <v>1.507033657925859</v>
      </c>
      <c r="D2607" s="140">
        <v>1.412626966674355</v>
      </c>
      <c r="E2607" s="140">
        <v>1.978879500969235</v>
      </c>
      <c r="F2607" s="140">
        <v>1.233447520618281</v>
      </c>
      <c r="G2607" s="140">
        <v>1.484809608690198</v>
      </c>
      <c r="H2607" s="140">
        <v>2.887012846884542</v>
      </c>
      <c r="I2607" s="140">
        <v>3.256302248069832</v>
      </c>
      <c r="J2607" s="140">
        <v>2.256623520587853</v>
      </c>
      <c r="K2607" s="140">
        <v>1.669412610097069</v>
      </c>
    </row>
    <row r="2608" spans="8:8" ht="14.4">
      <c r="A2608" s="53">
        <v>44091.0</v>
      </c>
      <c r="B2608" s="140">
        <v>0.8528624616231889</v>
      </c>
      <c r="C2608" s="140">
        <v>1.538001695841861</v>
      </c>
      <c r="D2608" s="140">
        <v>1.428520954424818</v>
      </c>
      <c r="E2608" s="140">
        <v>1.999998364918193</v>
      </c>
      <c r="F2608" s="140">
        <v>1.230071795729326</v>
      </c>
      <c r="G2608" s="140">
        <v>1.476333600458105</v>
      </c>
      <c r="H2608" s="140">
        <v>2.852445738411597</v>
      </c>
      <c r="I2608" s="140">
        <v>3.210440895474336</v>
      </c>
      <c r="J2608" s="140">
        <v>2.267604581846735</v>
      </c>
      <c r="K2608" s="140">
        <v>1.662231194873781</v>
      </c>
    </row>
    <row r="2609" spans="8:8" ht="14.4">
      <c r="A2609" s="53">
        <v>44092.0</v>
      </c>
      <c r="B2609" s="140">
        <v>0.8678117048099473</v>
      </c>
      <c r="C2609" s="140">
        <v>1.548532096165554</v>
      </c>
      <c r="D2609" s="140">
        <v>1.430403717374517</v>
      </c>
      <c r="E2609" s="140">
        <v>2.054222836989591</v>
      </c>
      <c r="F2609" s="140">
        <v>1.252399567070686</v>
      </c>
      <c r="G2609" s="140">
        <v>1.521133598283815</v>
      </c>
      <c r="H2609" s="140">
        <v>2.893406550070746</v>
      </c>
      <c r="I2609" s="140">
        <v>3.255232669612754</v>
      </c>
      <c r="J2609" s="140">
        <v>2.303604692731991</v>
      </c>
      <c r="K2609" s="140">
        <v>1.719891136954947</v>
      </c>
    </row>
    <row r="2610" spans="8:8" ht="14.4">
      <c r="A2610" s="53">
        <v>44095.0</v>
      </c>
      <c r="B2610" s="140">
        <v>0.865582997715725</v>
      </c>
      <c r="C2610" s="140">
        <v>1.533931113031924</v>
      </c>
      <c r="D2610" s="140">
        <v>1.425526839501857</v>
      </c>
      <c r="E2610" s="140">
        <v>2.116929472916468</v>
      </c>
      <c r="F2610" s="140">
        <v>1.244298572024486</v>
      </c>
      <c r="G2610" s="140">
        <v>1.509706745003479</v>
      </c>
      <c r="H2610" s="140">
        <v>2.86909018132051</v>
      </c>
      <c r="I2610" s="140">
        <v>3.238984988687656</v>
      </c>
      <c r="J2610" s="140">
        <v>2.288945739299871</v>
      </c>
      <c r="K2610" s="140">
        <v>1.707423347521064</v>
      </c>
    </row>
    <row r="2611" spans="8:8" ht="14.4">
      <c r="A2611" s="53">
        <v>44096.0</v>
      </c>
      <c r="B2611" s="140">
        <v>0.8463066895376109</v>
      </c>
      <c r="C2611" s="140">
        <v>1.506037584357491</v>
      </c>
      <c r="D2611" s="140">
        <v>1.398378617043144</v>
      </c>
      <c r="E2611" s="140">
        <v>2.068273806293979</v>
      </c>
      <c r="F2611" s="140">
        <v>1.222088845508602</v>
      </c>
      <c r="G2611" s="140">
        <v>1.49050338094388</v>
      </c>
      <c r="H2611" s="140">
        <v>2.840933226042544</v>
      </c>
      <c r="I2611" s="140">
        <v>3.247158955176662</v>
      </c>
      <c r="J2611" s="140">
        <v>2.256907143466213</v>
      </c>
      <c r="K2611" s="140">
        <v>1.692521645866064</v>
      </c>
    </row>
    <row r="2612" spans="8:8" ht="14.4">
      <c r="A2612" s="53">
        <v>44097.0</v>
      </c>
      <c r="B2612" s="140">
        <v>0.8458733886357446</v>
      </c>
      <c r="C2612" s="140">
        <v>1.517055809803683</v>
      </c>
      <c r="D2612" s="140">
        <v>1.431510942160526</v>
      </c>
      <c r="E2612" s="140">
        <v>2.064932743220983</v>
      </c>
      <c r="F2612" s="140">
        <v>1.223473348013186</v>
      </c>
      <c r="G2612" s="140">
        <v>1.481641412961963</v>
      </c>
      <c r="H2612" s="140">
        <v>2.85422111042744</v>
      </c>
      <c r="I2612" s="140">
        <v>3.329376396924494</v>
      </c>
      <c r="J2612" s="140">
        <v>2.269956027834782</v>
      </c>
      <c r="K2612" s="140">
        <v>1.681712078689837</v>
      </c>
    </row>
    <row r="2613" spans="8:8" ht="14.4">
      <c r="A2613" s="53">
        <v>44098.0</v>
      </c>
      <c r="B2613" s="140">
        <v>0.8232978064327663</v>
      </c>
      <c r="C2613" s="140">
        <v>1.474204704981976</v>
      </c>
      <c r="D2613" s="140">
        <v>1.369599909978544</v>
      </c>
      <c r="E2613" s="140">
        <v>2.001284240952859</v>
      </c>
      <c r="F2613" s="140">
        <v>1.195886016141364</v>
      </c>
      <c r="G2613" s="140">
        <v>1.452811040492093</v>
      </c>
      <c r="H2613" s="140">
        <v>2.8007220588943</v>
      </c>
      <c r="I2613" s="140">
        <v>3.270261397854253</v>
      </c>
      <c r="J2613" s="140">
        <v>2.211539551264083</v>
      </c>
      <c r="K2613" s="140">
        <v>1.660870879162838</v>
      </c>
    </row>
    <row r="2614" spans="8:8" ht="14.4">
      <c r="A2614" s="53">
        <v>44099.0</v>
      </c>
      <c r="B2614" s="140">
        <v>0.822118499488144</v>
      </c>
      <c r="C2614" s="140">
        <v>1.467870850571472</v>
      </c>
      <c r="D2614" s="140">
        <v>1.375061711390748</v>
      </c>
      <c r="E2614" s="140">
        <v>2.010392728528977</v>
      </c>
      <c r="F2614" s="140">
        <v>1.185166616730643</v>
      </c>
      <c r="G2614" s="140">
        <v>1.423272740159315</v>
      </c>
      <c r="H2614" s="140">
        <v>2.801592114663392</v>
      </c>
      <c r="I2614" s="140">
        <v>3.275982674215667</v>
      </c>
      <c r="J2614" s="140">
        <v>2.202574615847087</v>
      </c>
      <c r="K2614" s="140">
        <v>1.668431584032912</v>
      </c>
    </row>
    <row r="2615" spans="8:8" ht="14.4">
      <c r="A2615" s="53">
        <v>44102.0</v>
      </c>
      <c r="B2615" s="140">
        <v>0.8172673730052121</v>
      </c>
      <c r="C2615" s="140">
        <v>1.457678794088285</v>
      </c>
      <c r="D2615" s="140">
        <v>1.386198480482493</v>
      </c>
      <c r="E2615" s="140">
        <v>1.987423675750129</v>
      </c>
      <c r="F2615" s="140">
        <v>1.18191646954537</v>
      </c>
      <c r="G2615" s="140">
        <v>1.430818916026024</v>
      </c>
      <c r="H2615" s="140">
        <v>2.793552823984486</v>
      </c>
      <c r="I2615" s="140">
        <v>3.219067437327016</v>
      </c>
      <c r="J2615" s="140">
        <v>2.184888685249821</v>
      </c>
      <c r="K2615" s="140">
        <v>1.671105575974216</v>
      </c>
    </row>
    <row r="2616" spans="8:8" ht="14.4">
      <c r="A2616" s="53">
        <v>44103.0</v>
      </c>
      <c r="B2616" s="140">
        <v>0.8248701807590733</v>
      </c>
      <c r="C2616" s="140">
        <v>1.465826413347249</v>
      </c>
      <c r="D2616" s="140">
        <v>1.402136906201026</v>
      </c>
      <c r="E2616" s="140">
        <v>2.064158402754317</v>
      </c>
      <c r="F2616" s="140">
        <v>1.183891952044849</v>
      </c>
      <c r="G2616" s="140">
        <v>1.427219710737937</v>
      </c>
      <c r="H2616" s="140">
        <v>2.811200765259523</v>
      </c>
      <c r="I2616" s="140">
        <v>3.249596998218329</v>
      </c>
      <c r="J2616" s="140">
        <v>2.212313278424762</v>
      </c>
      <c r="K2616" s="140">
        <v>1.658896878649456</v>
      </c>
    </row>
    <row r="2617" spans="8:8" ht="14.4">
      <c r="A2617" s="53">
        <v>44104.0</v>
      </c>
      <c r="B2617" s="140">
        <v>0.8188465174101913</v>
      </c>
      <c r="C2617" s="140">
        <v>1.472813812966228</v>
      </c>
      <c r="D2617" s="140">
        <v>1.414000924394022</v>
      </c>
      <c r="E2617" s="140">
        <v>2.065376877278325</v>
      </c>
      <c r="F2617" s="140">
        <v>1.179657349805888</v>
      </c>
      <c r="G2617" s="140">
        <v>1.41602200251606</v>
      </c>
      <c r="H2617" s="140">
        <v>2.813750457653005</v>
      </c>
      <c r="I2617" s="140">
        <v>3.276603091994978</v>
      </c>
      <c r="J2617" s="140">
        <v>2.204920053469418</v>
      </c>
      <c r="K2617" s="140">
        <v>1.647721205235444</v>
      </c>
    </row>
    <row r="2618" spans="8:8" ht="14.4">
      <c r="A2618" s="53">
        <v>44113.0</v>
      </c>
      <c r="B2618" s="140">
        <v>0.8439899535764503</v>
      </c>
      <c r="C2618" s="140">
        <v>1.520910221463641</v>
      </c>
      <c r="D2618" s="140">
        <v>1.499589527481725</v>
      </c>
      <c r="E2618" s="140">
        <v>2.103125269210456</v>
      </c>
      <c r="F2618" s="140">
        <v>1.204553076665116</v>
      </c>
      <c r="G2618" s="140">
        <v>1.430881912936593</v>
      </c>
      <c r="H2618" s="140">
        <v>2.857204665316711</v>
      </c>
      <c r="I2618" s="140">
        <v>3.367484844866052</v>
      </c>
      <c r="J2618" s="140">
        <v>2.279580881562138</v>
      </c>
      <c r="K2618" s="140">
        <v>1.662654649249845</v>
      </c>
    </row>
    <row r="2619" spans="8:8" ht="14.4">
      <c r="A2619" s="53">
        <v>44116.0</v>
      </c>
      <c r="B2619" s="140">
        <v>0.8680284478730838</v>
      </c>
      <c r="C2619" s="140">
        <v>1.570277456237158</v>
      </c>
      <c r="D2619" s="140">
        <v>1.550204672121524</v>
      </c>
      <c r="E2619" s="140">
        <v>2.188703767781297</v>
      </c>
      <c r="F2619" s="140">
        <v>1.229866162677091</v>
      </c>
      <c r="G2619" s="140">
        <v>1.464809363877427</v>
      </c>
      <c r="H2619" s="140">
        <v>2.946233664323574</v>
      </c>
      <c r="I2619" s="140">
        <v>3.467547687850169</v>
      </c>
      <c r="J2619" s="140">
        <v>2.350395981791339</v>
      </c>
      <c r="K2619" s="140">
        <v>1.71550540795769</v>
      </c>
    </row>
    <row r="2620" spans="8:8" ht="14.4">
      <c r="A2620" s="53">
        <v>44117.0</v>
      </c>
      <c r="B2620" s="140">
        <v>0.8725795814999765</v>
      </c>
      <c r="C2620" s="140">
        <v>1.586544021935389</v>
      </c>
      <c r="D2620" s="140">
        <v>1.561364250242607</v>
      </c>
      <c r="E2620" s="140">
        <v>2.198251866176968</v>
      </c>
      <c r="F2620" s="140">
        <v>1.232767864834158</v>
      </c>
      <c r="G2620" s="140">
        <v>1.453354064367664</v>
      </c>
      <c r="H2620" s="140">
        <v>2.967112217577689</v>
      </c>
      <c r="I2620" s="140">
        <v>3.504462757210901</v>
      </c>
      <c r="J2620" s="140">
        <v>2.353826827626899</v>
      </c>
      <c r="K2620" s="140">
        <v>1.709190682081532</v>
      </c>
    </row>
    <row r="2621" spans="8:8" ht="14.4">
      <c r="A2621" s="53">
        <v>44118.0</v>
      </c>
      <c r="B2621" s="140">
        <v>0.8686016029017704</v>
      </c>
      <c r="C2621" s="140">
        <v>1.581698328549117</v>
      </c>
      <c r="D2621" s="140">
        <v>1.56671357766751</v>
      </c>
      <c r="E2621" s="140">
        <v>2.177713819032392</v>
      </c>
      <c r="F2621" s="140">
        <v>1.227486035706537</v>
      </c>
      <c r="G2621" s="140">
        <v>1.430517140957133</v>
      </c>
      <c r="H2621" s="140">
        <v>2.951121341972667</v>
      </c>
      <c r="I2621" s="140">
        <v>3.489315155537836</v>
      </c>
      <c r="J2621" s="140">
        <v>2.316194355838584</v>
      </c>
      <c r="K2621" s="140">
        <v>1.702238395243066</v>
      </c>
    </row>
    <row r="2622" spans="8:8" ht="14.4">
      <c r="A2622" s="53">
        <v>44119.0</v>
      </c>
      <c r="B2622" s="140">
        <v>0.8665723537955935</v>
      </c>
      <c r="C2622" s="140">
        <v>1.571969680761485</v>
      </c>
      <c r="D2622" s="140">
        <v>1.541238186017796</v>
      </c>
      <c r="E2622" s="140">
        <v>2.165688742181575</v>
      </c>
      <c r="F2622" s="140">
        <v>1.216921144681897</v>
      </c>
      <c r="G2622" s="140">
        <v>1.424749120897812</v>
      </c>
      <c r="H2622" s="140">
        <v>2.939564314631335</v>
      </c>
      <c r="I2622" s="140">
        <v>3.450604109620685</v>
      </c>
      <c r="J2622" s="140">
        <v>2.29509133445465</v>
      </c>
      <c r="K2622" s="140">
        <v>1.715645997531682</v>
      </c>
    </row>
    <row r="2623" spans="8:8" ht="14.4">
      <c r="A2623" s="53">
        <v>44120.0</v>
      </c>
      <c r="B2623" s="140">
        <v>0.8650605206915082</v>
      </c>
      <c r="C2623" s="140">
        <v>1.562591735502611</v>
      </c>
      <c r="D2623" s="140">
        <v>1.515671706948025</v>
      </c>
      <c r="E2623" s="140">
        <v>2.132346893845764</v>
      </c>
      <c r="F2623" s="140">
        <v>1.216209138478839</v>
      </c>
      <c r="G2623" s="140">
        <v>1.427614828872846</v>
      </c>
      <c r="H2623" s="140">
        <v>2.923327485404517</v>
      </c>
      <c r="I2623" s="140">
        <v>3.4707581460584</v>
      </c>
      <c r="J2623" s="140">
        <v>2.278328705257188</v>
      </c>
      <c r="K2623" s="140">
        <v>1.734839292525086</v>
      </c>
    </row>
    <row r="2624" spans="8:8" ht="14.4">
      <c r="A2624" s="53">
        <v>44123.0</v>
      </c>
      <c r="B2624" s="140">
        <v>0.8633554975800184</v>
      </c>
      <c r="C2624" s="140">
        <v>1.551733243990357</v>
      </c>
      <c r="D2624" s="140">
        <v>1.485402215478826</v>
      </c>
      <c r="E2624" s="140">
        <v>2.129727311447444</v>
      </c>
      <c r="F2624" s="140">
        <v>1.209383419983572</v>
      </c>
      <c r="G2624" s="140">
        <v>1.424566215807647</v>
      </c>
      <c r="H2624" s="140">
        <v>2.89906581682544</v>
      </c>
      <c r="I2624" s="140">
        <v>3.386031308464574</v>
      </c>
      <c r="J2624" s="140">
        <v>2.267878385766844</v>
      </c>
      <c r="K2624" s="140">
        <v>1.732675481316205</v>
      </c>
    </row>
    <row r="2625" spans="8:8" ht="14.4">
      <c r="A2625" s="53">
        <v>44124.0</v>
      </c>
      <c r="B2625" s="140">
        <v>0.8684679673871738</v>
      </c>
      <c r="C2625" s="140">
        <v>1.582682000193093</v>
      </c>
      <c r="D2625" s="140">
        <v>1.5172824079991</v>
      </c>
      <c r="E2625" s="140">
        <v>2.134453027120414</v>
      </c>
      <c r="F2625" s="140">
        <v>1.214208091707813</v>
      </c>
      <c r="G2625" s="140">
        <v>1.419027646293804</v>
      </c>
      <c r="H2625" s="140">
        <v>2.945680501651451</v>
      </c>
      <c r="I2625" s="140">
        <v>3.416538094078866</v>
      </c>
      <c r="J2625" s="140">
        <v>2.296676838855787</v>
      </c>
      <c r="K2625" s="140">
        <v>1.725837618013564</v>
      </c>
    </row>
    <row r="2626" spans="8:8" ht="14.4">
      <c r="A2626" s="53">
        <v>44125.0</v>
      </c>
      <c r="B2626" s="140">
        <v>0.8603007173632333</v>
      </c>
      <c r="C2626" s="140">
        <v>1.567628011960888</v>
      </c>
      <c r="D2626" s="140">
        <v>1.483598778236652</v>
      </c>
      <c r="E2626" s="140">
        <v>2.07168317894371</v>
      </c>
      <c r="F2626" s="140">
        <v>1.204784996146304</v>
      </c>
      <c r="G2626" s="140">
        <v>1.413377357287936</v>
      </c>
      <c r="H2626" s="140">
        <v>2.941676136036212</v>
      </c>
      <c r="I2626" s="140">
        <v>3.4007989660557</v>
      </c>
      <c r="J2626" s="140">
        <v>2.255344872480935</v>
      </c>
      <c r="K2626" s="140">
        <v>1.744226739041165</v>
      </c>
    </row>
    <row r="2627" spans="8:8" ht="14.4">
      <c r="A2627" s="53">
        <v>44126.0</v>
      </c>
      <c r="B2627" s="140">
        <v>0.8550417393635602</v>
      </c>
      <c r="C2627" s="140">
        <v>1.561366728587348</v>
      </c>
      <c r="D2627" s="140">
        <v>1.476117444609357</v>
      </c>
      <c r="E2627" s="140">
        <v>2.047887575193942</v>
      </c>
      <c r="F2627" s="140">
        <v>1.196501796897511</v>
      </c>
      <c r="G2627" s="140">
        <v>1.413687374233414</v>
      </c>
      <c r="H2627" s="140">
        <v>2.941538518009201</v>
      </c>
      <c r="I2627" s="140">
        <v>3.35006926453811</v>
      </c>
      <c r="J2627" s="140">
        <v>2.25027977183028</v>
      </c>
      <c r="K2627" s="140">
        <v>1.744060513940191</v>
      </c>
    </row>
    <row r="2628" spans="8:8" ht="14.4">
      <c r="A2628" s="53">
        <v>44127.0</v>
      </c>
      <c r="B2628" s="140">
        <v>0.8465163963313604</v>
      </c>
      <c r="C2628" s="140">
        <v>1.531929289753677</v>
      </c>
      <c r="D2628" s="140">
        <v>1.452326165827179</v>
      </c>
      <c r="E2628" s="140">
        <v>2.017796966430415</v>
      </c>
      <c r="F2628" s="140">
        <v>1.187002776474693</v>
      </c>
      <c r="G2628" s="140">
        <v>1.411568888502703</v>
      </c>
      <c r="H2628" s="140">
        <v>2.879563437594109</v>
      </c>
      <c r="I2628" s="140">
        <v>3.247373829024873</v>
      </c>
      <c r="J2628" s="140">
        <v>2.209046282804521</v>
      </c>
      <c r="K2628" s="140">
        <v>1.744224578554001</v>
      </c>
    </row>
    <row r="2629" spans="8:8" ht="14.4">
      <c r="A2629" s="53">
        <v>44130.0</v>
      </c>
      <c r="B2629" s="140">
        <v>0.8462375411103198</v>
      </c>
      <c r="C2629" s="140">
        <v>1.545398050615428</v>
      </c>
      <c r="D2629" s="140">
        <v>1.486846514259581</v>
      </c>
      <c r="E2629" s="140">
        <v>2.029523839367978</v>
      </c>
      <c r="F2629" s="140">
        <v>1.18707435182123</v>
      </c>
      <c r="G2629" s="140">
        <v>1.398081949212202</v>
      </c>
      <c r="H2629" s="140">
        <v>2.859877678051337</v>
      </c>
      <c r="I2629" s="140">
        <v>3.276829661249907</v>
      </c>
      <c r="J2629" s="140">
        <v>2.217162289386272</v>
      </c>
      <c r="K2629" s="140">
        <v>1.706560083445308</v>
      </c>
    </row>
    <row r="2630" spans="8:8" ht="14.4">
      <c r="A2630" s="53">
        <v>44131.0</v>
      </c>
      <c r="B2630" s="140">
        <v>0.850280659621347</v>
      </c>
      <c r="C2630" s="140">
        <v>1.546033469241617</v>
      </c>
      <c r="D2630" s="140">
        <v>1.491451991773258</v>
      </c>
      <c r="E2630" s="140">
        <v>2.053562293752339</v>
      </c>
      <c r="F2630" s="140">
        <v>1.186852551787067</v>
      </c>
      <c r="G2630" s="140">
        <v>1.381680528647035</v>
      </c>
      <c r="H2630" s="140">
        <v>2.864079997339626</v>
      </c>
      <c r="I2630" s="140">
        <v>3.340000708922971</v>
      </c>
      <c r="J2630" s="140">
        <v>2.221463240704016</v>
      </c>
      <c r="K2630" s="140">
        <v>1.701216060994727</v>
      </c>
    </row>
    <row r="2631" spans="8:8" ht="14.4">
      <c r="A2631" s="53">
        <v>44132.0</v>
      </c>
      <c r="B2631" s="140">
        <v>0.8606386864017057</v>
      </c>
      <c r="C2631" s="140">
        <v>1.564095425462112</v>
      </c>
      <c r="D2631" s="140">
        <v>1.505443287234618</v>
      </c>
      <c r="E2631" s="140">
        <v>2.039401250151252</v>
      </c>
      <c r="F2631" s="140">
        <v>1.186952311385109</v>
      </c>
      <c r="G2631" s="140">
        <v>1.370637554179421</v>
      </c>
      <c r="H2631" s="140">
        <v>2.909770615951295</v>
      </c>
      <c r="I2631" s="140">
        <v>3.35043016256687</v>
      </c>
      <c r="J2631" s="140">
        <v>2.233648539973058</v>
      </c>
      <c r="K2631" s="140">
        <v>1.690823607802146</v>
      </c>
    </row>
    <row r="2632" spans="8:8" ht="14.4">
      <c r="A2632" s="53">
        <v>44133.0</v>
      </c>
      <c r="B2632" s="140">
        <v>0.8539755783571612</v>
      </c>
      <c r="C2632" s="140">
        <v>1.579323710820689</v>
      </c>
      <c r="D2632" s="140">
        <v>1.509421609839881</v>
      </c>
      <c r="E2632" s="140">
        <v>2.014869224960061</v>
      </c>
      <c r="F2632" s="140">
        <v>1.185312281351838</v>
      </c>
      <c r="G2632" s="140">
        <v>1.36979058530962</v>
      </c>
      <c r="H2632" s="140">
        <v>2.961172344741384</v>
      </c>
      <c r="I2632" s="140">
        <v>3.416847618946254</v>
      </c>
      <c r="J2632" s="140">
        <v>2.220641935407369</v>
      </c>
      <c r="K2632" s="140">
        <v>1.693428483239307</v>
      </c>
    </row>
    <row r="2633" spans="8:8" ht="14.4">
      <c r="A2633" s="53">
        <v>44134.0</v>
      </c>
      <c r="B2633" s="140">
        <v>0.8370743403877878</v>
      </c>
      <c r="C2633" s="140">
        <v>1.558354614982942</v>
      </c>
      <c r="D2633" s="140">
        <v>1.495992432375497</v>
      </c>
      <c r="E2633" s="140">
        <v>1.972652009723252</v>
      </c>
      <c r="F2633" s="140">
        <v>1.163331748903102</v>
      </c>
      <c r="G2633" s="140">
        <v>1.345289148404798</v>
      </c>
      <c r="H2633" s="140">
        <v>2.885539684045646</v>
      </c>
      <c r="I2633" s="140">
        <v>3.34461298029822</v>
      </c>
      <c r="J2633" s="140">
        <v>2.171959421721578</v>
      </c>
      <c r="K2633" s="140">
        <v>1.664383082193382</v>
      </c>
    </row>
    <row r="2634" spans="8:8" ht="14.4">
      <c r="A2634" s="53">
        <v>44137.0</v>
      </c>
      <c r="B2634" s="140">
        <v>0.8465025959559108</v>
      </c>
      <c r="C2634" s="140">
        <v>1.591244525979789</v>
      </c>
      <c r="D2634" s="140">
        <v>1.536070288413006</v>
      </c>
      <c r="E2634" s="140">
        <v>1.956882839231822</v>
      </c>
      <c r="F2634" s="140">
        <v>1.166447444804858</v>
      </c>
      <c r="G2634" s="140">
        <v>1.342836381156087</v>
      </c>
      <c r="H2634" s="140">
        <v>2.909876717578018</v>
      </c>
      <c r="I2634" s="140">
        <v>3.320946934154322</v>
      </c>
      <c r="J2634" s="140">
        <v>2.179541439083063</v>
      </c>
      <c r="K2634" s="140">
        <v>1.655871228986722</v>
      </c>
    </row>
    <row r="2635" spans="8:8" ht="14.4">
      <c r="A2635" s="53">
        <v>44138.0</v>
      </c>
      <c r="B2635" s="140">
        <v>0.8651438027387846</v>
      </c>
      <c r="C2635" s="140">
        <v>1.594298028196239</v>
      </c>
      <c r="D2635" s="140">
        <v>1.538747204310654</v>
      </c>
      <c r="E2635" s="140">
        <v>2.018240922062821</v>
      </c>
      <c r="F2635" s="140">
        <v>1.181131191533953</v>
      </c>
      <c r="G2635" s="140">
        <v>1.361640222888689</v>
      </c>
      <c r="H2635" s="140">
        <v>2.940343668650713</v>
      </c>
      <c r="I2635" s="140">
        <v>3.366309875356114</v>
      </c>
      <c r="J2635" s="140">
        <v>2.226429757254748</v>
      </c>
      <c r="K2635" s="140">
        <v>1.684569414249807</v>
      </c>
    </row>
    <row r="2636" spans="8:8" ht="14.4">
      <c r="A2636" s="53">
        <v>44139.0</v>
      </c>
      <c r="B2636" s="140">
        <v>0.8680443586993706</v>
      </c>
      <c r="C2636" s="140">
        <v>1.617176779985958</v>
      </c>
      <c r="D2636" s="140">
        <v>1.529010692021924</v>
      </c>
      <c r="E2636" s="140">
        <v>2.039366679662038</v>
      </c>
      <c r="F2636" s="140">
        <v>1.186537081741066</v>
      </c>
      <c r="G2636" s="140">
        <v>1.359180094529361</v>
      </c>
      <c r="H2636" s="140">
        <v>2.965580932538889</v>
      </c>
      <c r="I2636" s="140">
        <v>3.36846266195572</v>
      </c>
      <c r="J2636" s="140">
        <v>2.219076978209916</v>
      </c>
      <c r="K2636" s="140">
        <v>1.695133214842918</v>
      </c>
    </row>
    <row r="2637" spans="8:8" ht="14.4">
      <c r="A2637" s="53">
        <v>44140.0</v>
      </c>
      <c r="B2637" s="140">
        <v>0.8852189554870185</v>
      </c>
      <c r="C2637" s="140">
        <v>1.67144321701844</v>
      </c>
      <c r="D2637" s="140">
        <v>1.580531618504294</v>
      </c>
      <c r="E2637" s="140">
        <v>2.040475034592281</v>
      </c>
      <c r="F2637" s="140">
        <v>1.203319428617864</v>
      </c>
      <c r="G2637" s="140">
        <v>1.390711193191064</v>
      </c>
      <c r="H2637" s="140">
        <v>3.005771529076594</v>
      </c>
      <c r="I2637" s="140">
        <v>3.378152869991335</v>
      </c>
      <c r="J2637" s="140">
        <v>2.270015327261707</v>
      </c>
      <c r="K2637" s="140">
        <v>1.701035303193148</v>
      </c>
    </row>
    <row r="2638" spans="8:8" ht="14.4">
      <c r="A2638" s="53">
        <v>44141.0</v>
      </c>
      <c r="B2638" s="140">
        <v>0.8876961774039753</v>
      </c>
      <c r="C2638" s="140">
        <v>1.66395894473608</v>
      </c>
      <c r="D2638" s="140">
        <v>1.550345076540822</v>
      </c>
      <c r="E2638" s="140">
        <v>2.004521843642607</v>
      </c>
      <c r="F2638" s="140">
        <v>1.199667415566967</v>
      </c>
      <c r="G2638" s="140">
        <v>1.393610670041221</v>
      </c>
      <c r="H2638" s="140">
        <v>3.004385364812258</v>
      </c>
      <c r="I2638" s="140">
        <v>3.297352499543232</v>
      </c>
      <c r="J2638" s="140">
        <v>2.270383539215334</v>
      </c>
      <c r="K2638" s="140">
        <v>1.698226200635892</v>
      </c>
    </row>
    <row r="2639" spans="8:8" ht="14.4">
      <c r="A2639" s="53">
        <v>44144.0</v>
      </c>
      <c r="B2639" s="140">
        <v>0.9086470268090526</v>
      </c>
      <c r="C2639" s="140">
        <v>1.68166942577649</v>
      </c>
      <c r="D2639" s="140">
        <v>1.580999473458779</v>
      </c>
      <c r="E2639" s="140">
        <v>2.047920786953088</v>
      </c>
      <c r="F2639" s="140">
        <v>1.219804219954902</v>
      </c>
      <c r="G2639" s="140">
        <v>1.405306983056325</v>
      </c>
      <c r="H2639" s="140">
        <v>3.051208380998796</v>
      </c>
      <c r="I2639" s="140">
        <v>3.360363272326094</v>
      </c>
      <c r="J2639" s="140">
        <v>2.345675415061582</v>
      </c>
      <c r="K2639" s="140">
        <v>1.731002657064433</v>
      </c>
    </row>
    <row r="2640" spans="8:8" ht="14.4">
      <c r="A2640" s="53">
        <v>44145.0</v>
      </c>
      <c r="B2640" s="140">
        <v>0.905333353485651</v>
      </c>
      <c r="C2640" s="140">
        <v>1.653835743633795</v>
      </c>
      <c r="D2640" s="140">
        <v>1.578097597682458</v>
      </c>
      <c r="E2640" s="140">
        <v>2.010800418621241</v>
      </c>
      <c r="F2640" s="140">
        <v>1.219728158665217</v>
      </c>
      <c r="G2640" s="140">
        <v>1.398208669100738</v>
      </c>
      <c r="H2640" s="140">
        <v>3.036856391418295</v>
      </c>
      <c r="I2640" s="140">
        <v>3.313180145406966</v>
      </c>
      <c r="J2640" s="140">
        <v>2.311166823697904</v>
      </c>
      <c r="K2640" s="140">
        <v>1.729192114749991</v>
      </c>
    </row>
    <row r="2641" spans="8:8" ht="14.4">
      <c r="A2641" s="53">
        <v>44146.0</v>
      </c>
      <c r="B2641" s="140">
        <v>0.9041282428905211</v>
      </c>
      <c r="C2641" s="140">
        <v>1.627385830714171</v>
      </c>
      <c r="D2641" s="140">
        <v>1.539805724748376</v>
      </c>
      <c r="E2641" s="140">
        <v>1.963366105215065</v>
      </c>
      <c r="F2641" s="140">
        <v>1.223974946195868</v>
      </c>
      <c r="G2641" s="140">
        <v>1.408453701830937</v>
      </c>
      <c r="H2641" s="140">
        <v>3.016447785528678</v>
      </c>
      <c r="I2641" s="140">
        <v>3.237625603176667</v>
      </c>
      <c r="J2641" s="140">
        <v>2.24000930151601</v>
      </c>
      <c r="K2641" s="140">
        <v>1.728757553202262</v>
      </c>
    </row>
    <row r="2642" spans="8:8" ht="14.4">
      <c r="A2642" s="53">
        <v>44147.0</v>
      </c>
      <c r="B2642" s="140">
        <v>0.9105758850900862</v>
      </c>
      <c r="C2642" s="140">
        <v>1.636908171196388</v>
      </c>
      <c r="D2642" s="140">
        <v>1.536674590361419</v>
      </c>
      <c r="E2642" s="140">
        <v>1.9536292627132</v>
      </c>
      <c r="F2642" s="140">
        <v>1.223461310290443</v>
      </c>
      <c r="G2642" s="140">
        <v>1.399680292686019</v>
      </c>
      <c r="H2642" s="140">
        <v>3.041979668282388</v>
      </c>
      <c r="I2642" s="140">
        <v>3.262173016550544</v>
      </c>
      <c r="J2642" s="140">
        <v>2.24736866761256</v>
      </c>
      <c r="K2642" s="140">
        <v>1.711055601298604</v>
      </c>
    </row>
    <row r="2643" spans="8:8" ht="14.4">
      <c r="A2643" s="53">
        <v>44148.0</v>
      </c>
      <c r="B2643" s="140">
        <v>0.9129353068112996</v>
      </c>
      <c r="C2643" s="140">
        <v>1.64238928511683</v>
      </c>
      <c r="D2643" s="140">
        <v>1.527898856661193</v>
      </c>
      <c r="E2643" s="140">
        <v>1.999473134506771</v>
      </c>
      <c r="F2643" s="140">
        <v>1.213815676658274</v>
      </c>
      <c r="G2643" s="140">
        <v>1.376890577836339</v>
      </c>
      <c r="H2643" s="140">
        <v>3.00719490572409</v>
      </c>
      <c r="I2643" s="140">
        <v>3.25191077851877</v>
      </c>
      <c r="J2643" s="140">
        <v>2.246214102459959</v>
      </c>
      <c r="K2643" s="140">
        <v>1.681392005892919</v>
      </c>
    </row>
    <row r="2644" spans="8:8" ht="14.4">
      <c r="A2644" s="53">
        <v>44151.0</v>
      </c>
      <c r="B2644" s="140">
        <v>0.942521929959124</v>
      </c>
      <c r="C2644" s="140">
        <v>1.643261766292772</v>
      </c>
      <c r="D2644" s="140">
        <v>1.536661743851812</v>
      </c>
      <c r="E2644" s="140">
        <v>2.0038200270957</v>
      </c>
      <c r="F2644" s="140">
        <v>1.231159979648172</v>
      </c>
      <c r="G2644" s="140">
        <v>1.390590304577486</v>
      </c>
      <c r="H2644" s="140">
        <v>3.048645051930544</v>
      </c>
      <c r="I2644" s="140">
        <v>3.277128940509129</v>
      </c>
      <c r="J2644" s="140">
        <v>2.238126517466595</v>
      </c>
      <c r="K2644" s="140">
        <v>1.697107304693625</v>
      </c>
    </row>
    <row r="2645" spans="8:8" ht="14.4">
      <c r="A2645" s="53">
        <v>44152.0</v>
      </c>
      <c r="B2645" s="140">
        <v>0.9325268533741662</v>
      </c>
      <c r="C2645" s="140">
        <v>1.642659623367645</v>
      </c>
      <c r="D2645" s="140">
        <v>1.507007672603837</v>
      </c>
      <c r="E2645" s="140">
        <v>1.964081811250096</v>
      </c>
      <c r="F2645" s="140">
        <v>1.232072384027046</v>
      </c>
      <c r="G2645" s="140">
        <v>1.418154708886898</v>
      </c>
      <c r="H2645" s="140">
        <v>3.033766107696367</v>
      </c>
      <c r="I2645" s="140">
        <v>3.201214397441856</v>
      </c>
      <c r="J2645" s="140">
        <v>2.219702013659939</v>
      </c>
      <c r="K2645" s="140">
        <v>1.71207442947416</v>
      </c>
    </row>
    <row r="2646" spans="8:8" ht="14.4">
      <c r="A2646" s="53">
        <v>44153.0</v>
      </c>
      <c r="B2646" s="140">
        <v>0.9372439391051616</v>
      </c>
      <c r="C2646" s="140">
        <v>1.637412060047571</v>
      </c>
      <c r="D2646" s="140">
        <v>1.490596445005701</v>
      </c>
      <c r="E2646" s="140">
        <v>1.977034358616528</v>
      </c>
      <c r="F2646" s="140">
        <v>1.234947389562376</v>
      </c>
      <c r="G2646" s="140">
        <v>1.429155195010327</v>
      </c>
      <c r="H2646" s="140">
        <v>3.009372279109987</v>
      </c>
      <c r="I2646" s="140">
        <v>3.165211428781529</v>
      </c>
      <c r="J2646" s="140">
        <v>2.215493460144307</v>
      </c>
      <c r="K2646" s="140">
        <v>1.740399886677357</v>
      </c>
    </row>
    <row r="2647" spans="8:8" ht="14.4">
      <c r="A2647" s="53">
        <v>44154.0</v>
      </c>
      <c r="B2647" s="140">
        <v>0.9306353669851998</v>
      </c>
      <c r="C2647" s="140">
        <v>1.640784265702647</v>
      </c>
      <c r="D2647" s="140">
        <v>1.507786092328902</v>
      </c>
      <c r="E2647" s="140">
        <v>2.063972533942164</v>
      </c>
      <c r="F2647" s="140">
        <v>1.23090967275919</v>
      </c>
      <c r="G2647" s="140">
        <v>1.427430892894281</v>
      </c>
      <c r="H2647" s="140">
        <v>3.057169070615525</v>
      </c>
      <c r="I2647" s="140">
        <v>3.187740721492711</v>
      </c>
      <c r="J2647" s="140">
        <v>2.231209140633987</v>
      </c>
      <c r="K2647" s="140">
        <v>1.749627696755952</v>
      </c>
    </row>
    <row r="2648" spans="8:8" ht="14.4">
      <c r="A2648" s="53">
        <v>44155.0</v>
      </c>
      <c r="B2648" s="140">
        <v>0.9460593902855241</v>
      </c>
      <c r="C2648" s="140">
        <v>1.678473379132198</v>
      </c>
      <c r="D2648" s="140">
        <v>1.538669959660621</v>
      </c>
      <c r="E2648" s="140">
        <v>2.080929854559748</v>
      </c>
      <c r="F2648" s="140">
        <v>1.235642624367189</v>
      </c>
      <c r="G2648" s="140">
        <v>1.421583227681639</v>
      </c>
      <c r="H2648" s="140">
        <v>3.068080780442428</v>
      </c>
      <c r="I2648" s="140">
        <v>3.203795104517368</v>
      </c>
      <c r="J2648" s="140">
        <v>2.231097439483459</v>
      </c>
      <c r="K2648" s="140">
        <v>1.740312557897732</v>
      </c>
    </row>
    <row r="2649" spans="8:8" ht="14.4">
      <c r="A2649" s="53">
        <v>44158.0</v>
      </c>
      <c r="B2649" s="140">
        <v>0.9661889098025679</v>
      </c>
      <c r="C2649" s="140">
        <v>1.6999588520947</v>
      </c>
      <c r="D2649" s="140">
        <v>1.56544183607407</v>
      </c>
      <c r="E2649" s="140">
        <v>2.089462634449115</v>
      </c>
      <c r="F2649" s="140">
        <v>1.245175623496949</v>
      </c>
      <c r="G2649" s="140">
        <v>1.426757800872183</v>
      </c>
      <c r="H2649" s="140">
        <v>3.093082768639337</v>
      </c>
      <c r="I2649" s="140">
        <v>3.198025995853412</v>
      </c>
      <c r="J2649" s="140">
        <v>2.223853636701182</v>
      </c>
      <c r="K2649" s="140">
        <v>1.7741816279583</v>
      </c>
    </row>
    <row r="2650" spans="8:8" ht="14.4">
      <c r="A2650" s="53">
        <v>44159.0</v>
      </c>
      <c r="B2650" s="140">
        <v>0.9722104745521162</v>
      </c>
      <c r="C2650" s="140">
        <v>1.695190538874488</v>
      </c>
      <c r="D2650" s="140">
        <v>1.571508735080654</v>
      </c>
      <c r="E2650" s="140">
        <v>2.100229631543822</v>
      </c>
      <c r="F2650" s="140">
        <v>1.241519591880913</v>
      </c>
      <c r="G2650" s="140">
        <v>1.418132590883232</v>
      </c>
      <c r="H2650" s="140">
        <v>3.070943482386591</v>
      </c>
      <c r="I2650" s="140">
        <v>3.17414872465841</v>
      </c>
      <c r="J2650" s="140">
        <v>2.222516339576531</v>
      </c>
      <c r="K2650" s="140">
        <v>1.760324825539106</v>
      </c>
    </row>
    <row r="2651" spans="8:8" ht="14.4">
      <c r="A2651" s="53">
        <v>44160.0</v>
      </c>
      <c r="B2651" s="140">
        <v>0.9497182722244359</v>
      </c>
      <c r="C2651" s="140">
        <v>1.674662335187936</v>
      </c>
      <c r="D2651" s="140">
        <v>1.550242224454597</v>
      </c>
      <c r="E2651" s="140">
        <v>2.04413905666822</v>
      </c>
      <c r="F2651" s="140">
        <v>1.222725411046211</v>
      </c>
      <c r="G2651" s="140">
        <v>1.410424180759327</v>
      </c>
      <c r="H2651" s="140">
        <v>3.00291371005612</v>
      </c>
      <c r="I2651" s="140">
        <v>3.104974764534128</v>
      </c>
      <c r="J2651" s="140">
        <v>2.197939966837103</v>
      </c>
      <c r="K2651" s="140">
        <v>1.750801544994468</v>
      </c>
    </row>
    <row r="2652" spans="8:8" ht="14.4">
      <c r="A2652" s="53">
        <v>44161.0</v>
      </c>
      <c r="B2652" s="140">
        <v>0.9427376930940703</v>
      </c>
      <c r="C2652" s="140">
        <v>1.649877515331645</v>
      </c>
      <c r="D2652" s="140">
        <v>1.543110419775005</v>
      </c>
      <c r="E2652" s="140">
        <v>2.087175545714061</v>
      </c>
      <c r="F2652" s="140">
        <v>1.22653324698744</v>
      </c>
      <c r="G2652" s="140">
        <v>1.407036395818786</v>
      </c>
      <c r="H2652" s="140">
        <v>2.995403252646367</v>
      </c>
      <c r="I2652" s="140">
        <v>3.096761232208106</v>
      </c>
      <c r="J2652" s="140">
        <v>2.187736628251932</v>
      </c>
      <c r="K2652" s="140">
        <v>1.77170187574848</v>
      </c>
    </row>
    <row r="2653" spans="8:8" ht="14.4">
      <c r="A2653" s="53">
        <v>44162.0</v>
      </c>
      <c r="B2653" s="140">
        <v>0.9414014668904683</v>
      </c>
      <c r="C2653" s="140">
        <v>1.66590184344688</v>
      </c>
      <c r="D2653" s="140">
        <v>1.540550867526294</v>
      </c>
      <c r="E2653" s="140">
        <v>2.120664312140924</v>
      </c>
      <c r="F2653" s="140">
        <v>1.22799988421988</v>
      </c>
      <c r="G2653" s="140">
        <v>1.431312129117875</v>
      </c>
      <c r="H2653" s="140">
        <v>3.015919087343491</v>
      </c>
      <c r="I2653" s="140">
        <v>3.113340024069589</v>
      </c>
      <c r="J2653" s="140">
        <v>2.193951706172331</v>
      </c>
      <c r="K2653" s="140">
        <v>1.807694023124846</v>
      </c>
    </row>
    <row r="2654" spans="8:8" ht="14.4">
      <c r="A2654" s="53">
        <v>44165.0</v>
      </c>
      <c r="B2654" s="140">
        <v>0.9393681388111521</v>
      </c>
      <c r="C2654" s="140">
        <v>1.655499519611659</v>
      </c>
      <c r="D2654" s="140">
        <v>1.526305388945892</v>
      </c>
      <c r="E2654" s="140">
        <v>2.135404419092906</v>
      </c>
      <c r="F2654" s="140">
        <v>1.224088753241536</v>
      </c>
      <c r="G2654" s="140">
        <v>1.421756219610531</v>
      </c>
      <c r="H2654" s="140">
        <v>2.977988057978563</v>
      </c>
      <c r="I2654" s="140">
        <v>3.11462342375783</v>
      </c>
      <c r="J2654" s="140">
        <v>2.205458824281671</v>
      </c>
      <c r="K2654" s="140">
        <v>1.797471606906008</v>
      </c>
    </row>
    <row r="2655" spans="8:8" ht="14.4">
      <c r="A2655" s="53">
        <v>44166.0</v>
      </c>
      <c r="B2655" s="140">
        <v>0.9478110326948911</v>
      </c>
      <c r="C2655" s="140">
        <v>1.69419146922533</v>
      </c>
      <c r="D2655" s="140">
        <v>1.552142484295859</v>
      </c>
      <c r="E2655" s="140">
        <v>2.173845349215503</v>
      </c>
      <c r="F2655" s="140">
        <v>1.234563979240914</v>
      </c>
      <c r="G2655" s="140">
        <v>1.428973780504225</v>
      </c>
      <c r="H2655" s="140">
        <v>3.015601785935616</v>
      </c>
      <c r="I2655" s="140">
        <v>3.190035704395685</v>
      </c>
      <c r="J2655" s="140">
        <v>2.249295747503345</v>
      </c>
      <c r="K2655" s="140">
        <v>1.85008027829184</v>
      </c>
    </row>
    <row r="2656" spans="8:8" ht="14.4">
      <c r="A2656" s="53">
        <v>44167.0</v>
      </c>
      <c r="B2656" s="140">
        <v>0.949605718569938</v>
      </c>
      <c r="C2656" s="140">
        <v>1.689958154888187</v>
      </c>
      <c r="D2656" s="140">
        <v>1.539869916535376</v>
      </c>
      <c r="E2656" s="140">
        <v>2.172905996087958</v>
      </c>
      <c r="F2656" s="140">
        <v>1.234916115836495</v>
      </c>
      <c r="G2656" s="140">
        <v>1.438522928408509</v>
      </c>
      <c r="H2656" s="140">
        <v>3.032804367778185</v>
      </c>
      <c r="I2656" s="140">
        <v>3.184777592222755</v>
      </c>
      <c r="J2656" s="140">
        <v>2.261892451916396</v>
      </c>
      <c r="K2656" s="140">
        <v>1.844629403855533</v>
      </c>
    </row>
    <row r="2657" spans="8:8" ht="14.4">
      <c r="A2657" s="53">
        <v>44168.0</v>
      </c>
      <c r="B2657" s="140">
        <v>0.9342222546249359</v>
      </c>
      <c r="C2657" s="140">
        <v>1.674692108225582</v>
      </c>
      <c r="D2657" s="140">
        <v>1.534057253381137</v>
      </c>
      <c r="E2657" s="140">
        <v>2.13571626416708</v>
      </c>
      <c r="F2657" s="140">
        <v>1.230817713024176</v>
      </c>
      <c r="G2657" s="140">
        <v>1.429913360302789</v>
      </c>
      <c r="H2657" s="140">
        <v>3.046428463806928</v>
      </c>
      <c r="I2657" s="140">
        <v>3.25306519940736</v>
      </c>
      <c r="J2657" s="140">
        <v>2.257516284454024</v>
      </c>
      <c r="K2657" s="140">
        <v>1.839530167225325</v>
      </c>
    </row>
    <row r="2658" spans="8:8" ht="14.4">
      <c r="A2658" s="53">
        <v>44169.0</v>
      </c>
      <c r="B2658" s="140">
        <v>0.943085149173076</v>
      </c>
      <c r="C2658" s="140">
        <v>1.67659101138677</v>
      </c>
      <c r="D2658" s="140">
        <v>1.53925369147299</v>
      </c>
      <c r="E2658" s="140">
        <v>2.1587038814633</v>
      </c>
      <c r="F2658" s="140">
        <v>1.230662885051784</v>
      </c>
      <c r="G2658" s="140">
        <v>1.412792526344935</v>
      </c>
      <c r="H2658" s="140">
        <v>3.088055382028819</v>
      </c>
      <c r="I2658" s="140">
        <v>3.291179600094277</v>
      </c>
      <c r="J2658" s="140">
        <v>2.25647502839509</v>
      </c>
      <c r="K2658" s="140">
        <v>1.818391108229639</v>
      </c>
    </row>
    <row r="2659" spans="8:8" ht="14.4">
      <c r="A2659" s="53">
        <v>44172.0</v>
      </c>
      <c r="B2659" s="140">
        <v>0.9368572277001511</v>
      </c>
      <c r="C2659" s="140">
        <v>1.669512257159283</v>
      </c>
      <c r="D2659" s="140">
        <v>1.553426399259513</v>
      </c>
      <c r="E2659" s="140">
        <v>2.162079908441652</v>
      </c>
      <c r="F2659" s="140">
        <v>1.217538227496986</v>
      </c>
      <c r="G2659" s="140">
        <v>1.392673781932389</v>
      </c>
      <c r="H2659" s="140">
        <v>3.104871919705944</v>
      </c>
      <c r="I2659" s="140">
        <v>3.258257548285011</v>
      </c>
      <c r="J2659" s="140">
        <v>2.24780237901632</v>
      </c>
      <c r="K2659" s="140">
        <v>1.78110048853601</v>
      </c>
    </row>
    <row r="2660" spans="8:8" ht="14.4">
      <c r="A2660" s="53">
        <v>44173.0</v>
      </c>
      <c r="B2660" s="140">
        <v>0.9376085901869513</v>
      </c>
      <c r="C2660" s="140">
        <v>1.673015457344567</v>
      </c>
      <c r="D2660" s="140">
        <v>1.565269285704632</v>
      </c>
      <c r="E2660" s="140">
        <v>2.150098636324744</v>
      </c>
      <c r="F2660" s="140">
        <v>1.211591156100237</v>
      </c>
      <c r="G2660" s="140">
        <v>1.386135012259749</v>
      </c>
      <c r="H2660" s="140">
        <v>3.105415228699862</v>
      </c>
      <c r="I2660" s="140">
        <v>3.253770245229775</v>
      </c>
      <c r="J2660" s="140">
        <v>2.247779343828332</v>
      </c>
      <c r="K2660" s="140">
        <v>1.770184104094115</v>
      </c>
    </row>
    <row r="2661" spans="8:8" ht="14.4">
      <c r="A2661" s="53">
        <v>44174.0</v>
      </c>
      <c r="B2661" s="140">
        <v>0.9276382726978726</v>
      </c>
      <c r="C2661" s="140">
        <v>1.638083100235508</v>
      </c>
      <c r="D2661" s="140">
        <v>1.542429789176075</v>
      </c>
      <c r="E2661" s="140">
        <v>2.101638672952254</v>
      </c>
      <c r="F2661" s="140">
        <v>1.193740344007752</v>
      </c>
      <c r="G2661" s="140">
        <v>1.366201029303977</v>
      </c>
      <c r="H2661" s="140">
        <v>3.054098648547484</v>
      </c>
      <c r="I2661" s="140">
        <v>3.206541536138588</v>
      </c>
      <c r="J2661" s="140">
        <v>2.20062591466935</v>
      </c>
      <c r="K2661" s="140">
        <v>1.752191435388525</v>
      </c>
    </row>
    <row r="2662" spans="8:8" ht="14.4">
      <c r="A2662" s="53">
        <v>44175.0</v>
      </c>
      <c r="B2662" s="140">
        <v>0.926661287327121</v>
      </c>
      <c r="C2662" s="140">
        <v>1.633579622918953</v>
      </c>
      <c r="D2662" s="140">
        <v>1.566283791659739</v>
      </c>
      <c r="E2662" s="140">
        <v>2.105583029610947</v>
      </c>
      <c r="F2662" s="140">
        <v>1.191071962190701</v>
      </c>
      <c r="G2662" s="140">
        <v>1.36292941777508</v>
      </c>
      <c r="H2662" s="140">
        <v>3.060068508762334</v>
      </c>
      <c r="I2662" s="140">
        <v>3.238541528994504</v>
      </c>
      <c r="J2662" s="140">
        <v>2.196911344490757</v>
      </c>
      <c r="K2662" s="140">
        <v>1.743746684224347</v>
      </c>
    </row>
    <row r="2663" spans="8:8" ht="14.4">
      <c r="A2663" s="53">
        <v>44176.0</v>
      </c>
      <c r="B2663" s="140">
        <v>0.9160328348437761</v>
      </c>
      <c r="C2663" s="140">
        <v>1.619171684232911</v>
      </c>
      <c r="D2663" s="140">
        <v>1.544533011168465</v>
      </c>
      <c r="E2663" s="140">
        <v>2.064290641446712</v>
      </c>
      <c r="F2663" s="140">
        <v>1.177921442157578</v>
      </c>
      <c r="G2663" s="140">
        <v>1.345849281934515</v>
      </c>
      <c r="H2663" s="140">
        <v>3.037773196061254</v>
      </c>
      <c r="I2663" s="140">
        <v>3.212692275561932</v>
      </c>
      <c r="J2663" s="140">
        <v>2.151279595723054</v>
      </c>
      <c r="K2663" s="140">
        <v>1.721053366820773</v>
      </c>
    </row>
    <row r="2664" spans="8:8" ht="14.4">
      <c r="A2664" s="53">
        <v>44179.0</v>
      </c>
      <c r="B2664" s="140">
        <v>0.9162017913679454</v>
      </c>
      <c r="C2664" s="140">
        <v>1.640273257429804</v>
      </c>
      <c r="D2664" s="140">
        <v>1.578039201409837</v>
      </c>
      <c r="E2664" s="140">
        <v>2.10323171275521</v>
      </c>
      <c r="F2664" s="140">
        <v>1.178282699515456</v>
      </c>
      <c r="G2664" s="140">
        <v>1.361286100430054</v>
      </c>
      <c r="H2664" s="140">
        <v>3.086333591308835</v>
      </c>
      <c r="I2664" s="140">
        <v>3.250565896096286</v>
      </c>
      <c r="J2664" s="140">
        <v>2.162392561690757</v>
      </c>
      <c r="K2664" s="140">
        <v>1.734915478774516</v>
      </c>
    </row>
    <row r="2665" spans="8:8" ht="14.4">
      <c r="A2665" s="53">
        <v>44180.0</v>
      </c>
      <c r="B2665" s="140">
        <v>0.9161497613764954</v>
      </c>
      <c r="C2665" s="140">
        <v>1.650860527688416</v>
      </c>
      <c r="D2665" s="140">
        <v>1.603002541722275</v>
      </c>
      <c r="E2665" s="140">
        <v>2.107512062463799</v>
      </c>
      <c r="F2665" s="140">
        <v>1.17841029951535</v>
      </c>
      <c r="G2665" s="140">
        <v>1.348255494223886</v>
      </c>
      <c r="H2665" s="140">
        <v>3.080221788545492</v>
      </c>
      <c r="I2665" s="140">
        <v>3.306321570079983</v>
      </c>
      <c r="J2665" s="140">
        <v>2.169968396861389</v>
      </c>
      <c r="K2665" s="140">
        <v>1.724196033194493</v>
      </c>
    </row>
    <row r="2666" spans="8:8" ht="14.4">
      <c r="A2666" s="53">
        <v>44181.0</v>
      </c>
      <c r="B2666" s="140">
        <v>0.914493355369318</v>
      </c>
      <c r="C2666" s="140">
        <v>1.636661803023468</v>
      </c>
      <c r="D2666" s="140">
        <v>1.606382913773666</v>
      </c>
      <c r="E2666" s="140">
        <v>2.088228814062663</v>
      </c>
      <c r="F2666" s="140">
        <v>1.175705795037209</v>
      </c>
      <c r="G2666" s="140">
        <v>1.342366196395686</v>
      </c>
      <c r="H2666" s="140">
        <v>3.108619503126869</v>
      </c>
      <c r="I2666" s="140">
        <v>3.310229158682034</v>
      </c>
      <c r="J2666" s="140">
        <v>2.137987748352925</v>
      </c>
      <c r="K2666" s="140">
        <v>1.723284291030947</v>
      </c>
    </row>
    <row r="2667" spans="8:8" ht="14.4">
      <c r="A2667" s="53">
        <v>44182.0</v>
      </c>
      <c r="B2667" s="140">
        <v>0.934585699878106</v>
      </c>
      <c r="C2667" s="140">
        <v>1.64789474318148</v>
      </c>
      <c r="D2667" s="140">
        <v>1.609786966884716</v>
      </c>
      <c r="E2667" s="140">
        <v>2.074008811346913</v>
      </c>
      <c r="F2667" s="140">
        <v>1.185877505434217</v>
      </c>
      <c r="G2667" s="140">
        <v>1.351485071978034</v>
      </c>
      <c r="H2667" s="140">
        <v>3.140587193078729</v>
      </c>
      <c r="I2667" s="140">
        <v>3.381039243422773</v>
      </c>
      <c r="J2667" s="140">
        <v>2.151183832583798</v>
      </c>
      <c r="K2667" s="140">
        <v>1.745767356324841</v>
      </c>
    </row>
    <row r="2668" spans="8:8" ht="14.4">
      <c r="A2668" s="53">
        <v>44183.0</v>
      </c>
      <c r="B2668" s="140">
        <v>0.9455501829759283</v>
      </c>
      <c r="C2668" s="140">
        <v>1.648239494582109</v>
      </c>
      <c r="D2668" s="140">
        <v>1.642197660885005</v>
      </c>
      <c r="E2668" s="140">
        <v>2.075724552888344</v>
      </c>
      <c r="F2668" s="140">
        <v>1.188374711685563</v>
      </c>
      <c r="G2668" s="140">
        <v>1.340993433742738</v>
      </c>
      <c r="H2668" s="140">
        <v>3.111456748459131</v>
      </c>
      <c r="I2668" s="140">
        <v>3.353381162929615</v>
      </c>
      <c r="J2668" s="140">
        <v>2.139674109610312</v>
      </c>
      <c r="K2668" s="140">
        <v>1.7248061493391</v>
      </c>
    </row>
    <row r="2669" spans="8:8" ht="14.4">
      <c r="A2669" s="53">
        <v>44186.0</v>
      </c>
      <c r="B2669" s="140">
        <v>0.9639054058526938</v>
      </c>
      <c r="C2669" s="140">
        <v>1.683129263920286</v>
      </c>
      <c r="D2669" s="140">
        <v>1.730467468243497</v>
      </c>
      <c r="E2669" s="140">
        <v>2.157595334108305</v>
      </c>
      <c r="F2669" s="140">
        <v>1.189442508890548</v>
      </c>
      <c r="G2669" s="140">
        <v>1.335968814925725</v>
      </c>
      <c r="H2669" s="140">
        <v>3.139382169021181</v>
      </c>
      <c r="I2669" s="140">
        <v>3.398944314857181</v>
      </c>
      <c r="J2669" s="140">
        <v>2.1702251612799</v>
      </c>
      <c r="K2669" s="140">
        <v>1.723267187653174</v>
      </c>
    </row>
    <row r="2670" spans="8:8" ht="14.4">
      <c r="A2670" s="53">
        <v>44187.0</v>
      </c>
      <c r="B2670" s="140">
        <v>0.9313080484426032</v>
      </c>
      <c r="C2670" s="140">
        <v>1.641911129171582</v>
      </c>
      <c r="D2670" s="140">
        <v>1.696389897442605</v>
      </c>
      <c r="E2670" s="140">
        <v>2.119551967440068</v>
      </c>
      <c r="F2670" s="140">
        <v>1.169226504269481</v>
      </c>
      <c r="G2670" s="140">
        <v>1.321397620431226</v>
      </c>
      <c r="H2670" s="140">
        <v>3.135691650370226</v>
      </c>
      <c r="I2670" s="140">
        <v>3.382623307276396</v>
      </c>
      <c r="J2670" s="140">
        <v>2.114330342971614</v>
      </c>
      <c r="K2670" s="140">
        <v>1.677871108873749</v>
      </c>
    </row>
    <row r="2671" spans="8:8" ht="14.4">
      <c r="A2671" s="53">
        <v>44188.0</v>
      </c>
      <c r="B2671" s="140">
        <v>0.9391505491010242</v>
      </c>
      <c r="C2671" s="140">
        <v>1.667592180342289</v>
      </c>
      <c r="D2671" s="140">
        <v>1.766057852111001</v>
      </c>
      <c r="E2671" s="140">
        <v>2.218043535770901</v>
      </c>
      <c r="F2671" s="140">
        <v>1.173317533354428</v>
      </c>
      <c r="G2671" s="140">
        <v>1.316430378537054</v>
      </c>
      <c r="H2671" s="140">
        <v>3.145742054838802</v>
      </c>
      <c r="I2671" s="140">
        <v>3.363155823336645</v>
      </c>
      <c r="J2671" s="140">
        <v>2.140872665210753</v>
      </c>
      <c r="K2671" s="140">
        <v>1.685642349400141</v>
      </c>
    </row>
    <row r="2672" spans="8:8" ht="14.4">
      <c r="A2672" s="53">
        <v>44189.0</v>
      </c>
      <c r="B2672" s="140">
        <v>0.9358790934986432</v>
      </c>
      <c r="C2672" s="140">
        <v>1.64587635679569</v>
      </c>
      <c r="D2672" s="140">
        <v>1.752933721796227</v>
      </c>
      <c r="E2672" s="140">
        <v>2.246244541819992</v>
      </c>
      <c r="F2672" s="140">
        <v>1.166450233970231</v>
      </c>
      <c r="G2672" s="140">
        <v>1.299038635952633</v>
      </c>
      <c r="H2672" s="140">
        <v>3.110557993984497</v>
      </c>
      <c r="I2672" s="140">
        <v>3.342894544922489</v>
      </c>
      <c r="J2672" s="140">
        <v>2.107380759725155</v>
      </c>
      <c r="K2672" s="140">
        <v>1.683554357177526</v>
      </c>
    </row>
    <row r="2673" spans="8:8" ht="14.4">
      <c r="A2673" s="53">
        <v>44190.0</v>
      </c>
      <c r="B2673" s="140">
        <v>0.9617571861068724</v>
      </c>
      <c r="C2673" s="140">
        <v>1.662037565714954</v>
      </c>
      <c r="D2673" s="140">
        <v>1.808140845952399</v>
      </c>
      <c r="E2673" s="140">
        <v>2.271708482842144</v>
      </c>
      <c r="F2673" s="140">
        <v>1.185885612701956</v>
      </c>
      <c r="G2673" s="140">
        <v>1.300952366931542</v>
      </c>
      <c r="H2673" s="140">
        <v>3.114304313105667</v>
      </c>
      <c r="I2673" s="140">
        <v>3.398854909562687</v>
      </c>
      <c r="J2673" s="140">
        <v>2.109187627430197</v>
      </c>
      <c r="K2673" s="140">
        <v>1.687210191276474</v>
      </c>
    </row>
    <row r="2674" spans="8:8" ht="14.4">
      <c r="A2674" s="53">
        <v>44193.0</v>
      </c>
      <c r="B2674" s="140">
        <v>0.9586626891950404</v>
      </c>
      <c r="C2674" s="140">
        <v>1.668554930724752</v>
      </c>
      <c r="D2674" s="140">
        <v>1.802242777871019</v>
      </c>
      <c r="E2674" s="140">
        <v>2.261189691640284</v>
      </c>
      <c r="F2674" s="140">
        <v>1.179863347140486</v>
      </c>
      <c r="G2674" s="140">
        <v>1.290994588952836</v>
      </c>
      <c r="H2674" s="140">
        <v>3.168191314234533</v>
      </c>
      <c r="I2674" s="140">
        <v>3.366011396520888</v>
      </c>
      <c r="J2674" s="140">
        <v>2.081072065759412</v>
      </c>
      <c r="K2674" s="140">
        <v>1.693153398882665</v>
      </c>
    </row>
    <row r="2675" spans="8:8" ht="14.4">
      <c r="A2675" s="53">
        <v>44194.0</v>
      </c>
      <c r="B2675" s="140">
        <v>0.9371594138219144</v>
      </c>
      <c r="C2675" s="140">
        <v>1.637008033624408</v>
      </c>
      <c r="D2675" s="140">
        <v>1.72283592340105</v>
      </c>
      <c r="E2675" s="140">
        <v>2.242866671165384</v>
      </c>
      <c r="F2675" s="140">
        <v>1.179361088726362</v>
      </c>
      <c r="G2675" s="140">
        <v>1.303071627347995</v>
      </c>
      <c r="H2675" s="140">
        <v>3.146690434250153</v>
      </c>
      <c r="I2675" s="140">
        <v>3.33264919216818</v>
      </c>
      <c r="J2675" s="140">
        <v>2.114191207044453</v>
      </c>
      <c r="K2675" s="140">
        <v>1.699710517126451</v>
      </c>
    </row>
    <row r="2676" spans="8:8" ht="14.4">
      <c r="A2676" s="53">
        <v>44195.0</v>
      </c>
      <c r="B2676" s="140">
        <v>0.949970961485292</v>
      </c>
      <c r="C2676" s="140">
        <v>1.668539750562976</v>
      </c>
      <c r="D2676" s="140">
        <v>1.766398172892955</v>
      </c>
      <c r="E2676" s="140">
        <v>2.293628140565381</v>
      </c>
      <c r="F2676" s="140">
        <v>1.180039149454869</v>
      </c>
      <c r="G2676" s="140">
        <v>1.298873428638649</v>
      </c>
      <c r="H2676" s="140">
        <v>3.195638571158556</v>
      </c>
      <c r="I2676" s="140">
        <v>3.373568938958218</v>
      </c>
      <c r="J2676" s="140">
        <v>2.137719532072186</v>
      </c>
      <c r="K2676" s="140">
        <v>1.709633569594691</v>
      </c>
    </row>
    <row r="2677" spans="8:8" ht="14.4">
      <c r="A2677" s="53">
        <v>44196.0</v>
      </c>
      <c r="B2677" s="140">
        <v>0.9603226393151927</v>
      </c>
      <c r="C2677" s="140">
        <v>1.692964034674197</v>
      </c>
      <c r="D2677" s="140">
        <v>1.810241920044932</v>
      </c>
      <c r="E2677" s="140">
        <v>2.399852131392063</v>
      </c>
      <c r="F2677" s="140">
        <v>1.191627054242308</v>
      </c>
      <c r="G2677" s="140">
        <v>1.314770883935121</v>
      </c>
      <c r="H2677" s="140">
        <v>3.25704529230296</v>
      </c>
      <c r="I2677" s="140">
        <v>3.409930415388134</v>
      </c>
      <c r="J2677" s="140">
        <v>2.178358500067191</v>
      </c>
      <c r="K2677" s="140">
        <v>1.744359807011244</v>
      </c>
    </row>
    <row r="2678" spans="8:8" ht="14.4">
      <c r="A2678" s="53">
        <v>44200.0</v>
      </c>
      <c r="B2678" s="140">
        <v>0.9901812406044397</v>
      </c>
      <c r="C2678" s="140">
        <v>1.722497357160663</v>
      </c>
      <c r="D2678" s="140">
        <v>1.929112203798587</v>
      </c>
      <c r="E2678" s="140">
        <v>2.556450515271934</v>
      </c>
      <c r="F2678" s="140">
        <v>1.20117969608286</v>
      </c>
      <c r="G2678" s="140">
        <v>1.284511420906415</v>
      </c>
      <c r="H2678" s="140">
        <v>3.340560667373365</v>
      </c>
      <c r="I2678" s="140">
        <v>3.409483153136666</v>
      </c>
      <c r="J2678" s="140">
        <v>2.211236822412042</v>
      </c>
      <c r="K2678" s="140">
        <v>1.725180571412791</v>
      </c>
    </row>
    <row r="2679" spans="8:8" ht="14.4">
      <c r="A2679" s="53">
        <v>44201.0</v>
      </c>
      <c r="B2679" s="140">
        <v>1.001302714881782</v>
      </c>
      <c r="C2679" s="140">
        <v>1.730685265309948</v>
      </c>
      <c r="D2679" s="140">
        <v>1.933172525726802</v>
      </c>
      <c r="E2679" s="140">
        <v>2.578378495434953</v>
      </c>
      <c r="F2679" s="140">
        <v>1.200573477655633</v>
      </c>
      <c r="G2679" s="140">
        <v>1.280952071473471</v>
      </c>
      <c r="H2679" s="140">
        <v>3.449717291340947</v>
      </c>
      <c r="I2679" s="140">
        <v>3.464436281879713</v>
      </c>
      <c r="J2679" s="140">
        <v>2.252271134941436</v>
      </c>
      <c r="K2679" s="140">
        <v>1.710646782387907</v>
      </c>
    </row>
    <row r="2680" spans="8:8" ht="14.4">
      <c r="A2680" s="53">
        <v>44202.0</v>
      </c>
      <c r="B2680" s="140">
        <v>1.002887209204963</v>
      </c>
      <c r="C2680" s="140">
        <v>1.720188551837035</v>
      </c>
      <c r="D2680" s="140">
        <v>1.927659679848811</v>
      </c>
      <c r="E2680" s="140">
        <v>2.618334184727615</v>
      </c>
      <c r="F2680" s="140">
        <v>1.207179525881533</v>
      </c>
      <c r="G2680" s="140">
        <v>1.28168984726856</v>
      </c>
      <c r="H2680" s="140">
        <v>3.453079140221157</v>
      </c>
      <c r="I2680" s="140">
        <v>3.511056646975629</v>
      </c>
      <c r="J2680" s="140">
        <v>2.218720172296759</v>
      </c>
      <c r="K2680" s="140">
        <v>1.732605005187561</v>
      </c>
    </row>
    <row r="2681" spans="8:8" ht="14.4">
      <c r="A2681" s="53">
        <v>44203.0</v>
      </c>
      <c r="B2681" s="140">
        <v>1.020773289850126</v>
      </c>
      <c r="C2681" s="140">
        <v>1.744367324624737</v>
      </c>
      <c r="D2681" s="140">
        <v>1.977102833415909</v>
      </c>
      <c r="E2681" s="140">
        <v>2.668953686382828</v>
      </c>
      <c r="F2681" s="140">
        <v>1.194257666191899</v>
      </c>
      <c r="G2681" s="140">
        <v>1.261505200411519</v>
      </c>
      <c r="H2681" s="140">
        <v>3.486706678524876</v>
      </c>
      <c r="I2681" s="140">
        <v>3.50260697043279</v>
      </c>
      <c r="J2681" s="140">
        <v>2.1892080964894</v>
      </c>
      <c r="K2681" s="140">
        <v>1.745928643690101</v>
      </c>
    </row>
    <row r="2682" spans="8:8" ht="14.4">
      <c r="A2682" s="53">
        <v>44204.0</v>
      </c>
      <c r="B2682" s="140">
        <v>1.018704852276647</v>
      </c>
      <c r="C2682" s="140">
        <v>1.741376006270899</v>
      </c>
      <c r="D2682" s="140">
        <v>1.947657312437868</v>
      </c>
      <c r="E2682" s="140">
        <v>2.593821242780642</v>
      </c>
      <c r="F2682" s="140">
        <v>1.200534897395473</v>
      </c>
      <c r="G2682" s="140">
        <v>1.276027579054733</v>
      </c>
      <c r="H2682" s="140">
        <v>3.423870134499908</v>
      </c>
      <c r="I2682" s="140">
        <v>3.502381588858528</v>
      </c>
      <c r="J2682" s="140">
        <v>2.218620337441713</v>
      </c>
      <c r="K2682" s="140">
        <v>1.747210352395082</v>
      </c>
    </row>
    <row r="2683" spans="8:8" ht="14.4">
      <c r="A2683" s="53">
        <v>44207.0</v>
      </c>
      <c r="B2683" s="140">
        <v>0.9919446679313572</v>
      </c>
      <c r="C2683" s="140">
        <v>1.747449171933786</v>
      </c>
      <c r="D2683" s="140">
        <v>1.863322607784712</v>
      </c>
      <c r="E2683" s="140">
        <v>2.516266918447013</v>
      </c>
      <c r="F2683" s="140">
        <v>1.182509918539669</v>
      </c>
      <c r="G2683" s="140">
        <v>1.265644078362886</v>
      </c>
      <c r="H2683" s="140">
        <v>3.339194815001466</v>
      </c>
      <c r="I2683" s="140">
        <v>3.455815209383734</v>
      </c>
      <c r="J2683" s="140">
        <v>2.228157443981363</v>
      </c>
      <c r="K2683" s="140">
        <v>1.738485617320263</v>
      </c>
    </row>
    <row r="2684" spans="8:8" ht="14.4">
      <c r="A2684" s="53">
        <v>44208.0</v>
      </c>
      <c r="B2684" s="140">
        <v>1.008877481064492</v>
      </c>
      <c r="C2684" s="140">
        <v>1.78373950946061</v>
      </c>
      <c r="D2684" s="140">
        <v>1.909717619832789</v>
      </c>
      <c r="E2684" s="140">
        <v>2.615745342945709</v>
      </c>
      <c r="F2684" s="140">
        <v>1.194312853712764</v>
      </c>
      <c r="G2684" s="140">
        <v>1.265315968537637</v>
      </c>
      <c r="H2684" s="140">
        <v>3.422841090349875</v>
      </c>
      <c r="I2684" s="140">
        <v>3.504837052341383</v>
      </c>
      <c r="J2684" s="140">
        <v>2.2689035388765</v>
      </c>
      <c r="K2684" s="140">
        <v>1.791095639403297</v>
      </c>
    </row>
    <row r="2685" spans="8:8" ht="14.4">
      <c r="A2685" s="53">
        <v>44209.0</v>
      </c>
      <c r="B2685" s="140">
        <v>0.999361941093775</v>
      </c>
      <c r="C2685" s="140">
        <v>1.779733117798248</v>
      </c>
      <c r="D2685" s="140">
        <v>1.87031721931543</v>
      </c>
      <c r="E2685" s="140">
        <v>2.576403077498904</v>
      </c>
      <c r="F2685" s="140">
        <v>1.206590555112369</v>
      </c>
      <c r="G2685" s="140">
        <v>1.267283793492955</v>
      </c>
      <c r="H2685" s="140">
        <v>3.383191936113985</v>
      </c>
      <c r="I2685" s="140">
        <v>3.444107818326228</v>
      </c>
      <c r="J2685" s="140">
        <v>2.274818619129602</v>
      </c>
      <c r="K2685" s="140">
        <v>1.771900228301094</v>
      </c>
    </row>
    <row r="2686" spans="8:8" ht="14.4">
      <c r="A2686" s="53">
        <v>44210.0</v>
      </c>
      <c r="B2686" s="140">
        <v>0.9881304954796262</v>
      </c>
      <c r="C2686" s="140">
        <v>1.750307766426045</v>
      </c>
      <c r="D2686" s="140">
        <v>1.824233720487277</v>
      </c>
      <c r="E2686" s="140">
        <v>2.430770990642818</v>
      </c>
      <c r="F2686" s="140">
        <v>1.200788849291922</v>
      </c>
      <c r="G2686" s="140">
        <v>1.280057865967825</v>
      </c>
      <c r="H2686" s="140">
        <v>3.302309475023242</v>
      </c>
      <c r="I2686" s="140">
        <v>3.417808634003633</v>
      </c>
      <c r="J2686" s="140">
        <v>2.277549571610203</v>
      </c>
      <c r="K2686" s="140">
        <v>1.756204135029902</v>
      </c>
    </row>
    <row r="2687" spans="8:8" ht="14.4">
      <c r="A2687" s="53">
        <v>44211.0</v>
      </c>
      <c r="B2687" s="140">
        <v>0.9970808854987857</v>
      </c>
      <c r="C2687" s="140">
        <v>1.756359607823205</v>
      </c>
      <c r="D2687" s="140">
        <v>1.840002455365474</v>
      </c>
      <c r="E2687" s="140">
        <v>2.422149796728989</v>
      </c>
      <c r="F2687" s="140">
        <v>1.198919460015811</v>
      </c>
      <c r="G2687" s="140">
        <v>1.285909422325052</v>
      </c>
      <c r="H2687" s="140">
        <v>3.272316512669518</v>
      </c>
      <c r="I2687" s="140">
        <v>3.422490097858591</v>
      </c>
      <c r="J2687" s="140">
        <v>2.258089670051084</v>
      </c>
      <c r="K2687" s="140">
        <v>1.789357490318534</v>
      </c>
    </row>
    <row r="2688" spans="8:8" ht="14.4">
      <c r="A2688" s="53">
        <v>44214.0</v>
      </c>
      <c r="B2688" s="140">
        <v>1.018378195031807</v>
      </c>
      <c r="C2688" s="140">
        <v>1.77392856115835</v>
      </c>
      <c r="D2688" s="140">
        <v>1.864362722364924</v>
      </c>
      <c r="E2688" s="140">
        <v>2.473061189481364</v>
      </c>
      <c r="F2688" s="140">
        <v>1.207801061283387</v>
      </c>
      <c r="G2688" s="140">
        <v>1.305616782638554</v>
      </c>
      <c r="H2688" s="140">
        <v>3.277321709843358</v>
      </c>
      <c r="I2688" s="140">
        <v>3.439296227984728</v>
      </c>
      <c r="J2688" s="140">
        <v>2.325223915473955</v>
      </c>
      <c r="K2688" s="140">
        <v>1.811192166338838</v>
      </c>
    </row>
    <row r="2689" spans="8:8" ht="14.4">
      <c r="A2689" s="53">
        <v>44215.0</v>
      </c>
      <c r="B2689" s="140">
        <v>1.008168149443303</v>
      </c>
      <c r="C2689" s="140">
        <v>1.744692972543643</v>
      </c>
      <c r="D2689" s="140">
        <v>1.833630269602292</v>
      </c>
      <c r="E2689" s="140">
        <v>2.420357669001032</v>
      </c>
      <c r="F2689" s="140">
        <v>1.206114926978538</v>
      </c>
      <c r="G2689" s="140">
        <v>1.335053950779299</v>
      </c>
      <c r="H2689" s="140">
        <v>3.227151007404554</v>
      </c>
      <c r="I2689" s="140">
        <v>3.390746656390975</v>
      </c>
      <c r="J2689" s="140">
        <v>2.295233620699383</v>
      </c>
      <c r="K2689" s="140">
        <v>1.813685209475889</v>
      </c>
    </row>
    <row r="2690" spans="8:8" ht="14.4">
      <c r="A2690" s="53">
        <v>44216.0</v>
      </c>
      <c r="B2690" s="140">
        <v>1.027030142153647</v>
      </c>
      <c r="C2690" s="140">
        <v>1.772600123098586</v>
      </c>
      <c r="D2690" s="140">
        <v>1.897951591067782</v>
      </c>
      <c r="E2690" s="140">
        <v>2.468038805321796</v>
      </c>
      <c r="F2690" s="140">
        <v>1.201607557187145</v>
      </c>
      <c r="G2690" s="140">
        <v>1.314744873470288</v>
      </c>
      <c r="H2690" s="140">
        <v>3.245114410744844</v>
      </c>
      <c r="I2690" s="140">
        <v>3.491655455091395</v>
      </c>
      <c r="J2690" s="140">
        <v>2.307772500749746</v>
      </c>
      <c r="K2690" s="140">
        <v>1.795872808885179</v>
      </c>
    </row>
    <row r="2691" spans="8:8" ht="14.4">
      <c r="A2691" s="53">
        <v>44217.0</v>
      </c>
      <c r="B2691" s="140">
        <v>1.048507573579825</v>
      </c>
      <c r="C2691" s="140">
        <v>1.800460412277751</v>
      </c>
      <c r="D2691" s="140">
        <v>1.957414109603179</v>
      </c>
      <c r="E2691" s="140">
        <v>2.48975011514371</v>
      </c>
      <c r="F2691" s="140">
        <v>1.208774882984278</v>
      </c>
      <c r="G2691" s="140">
        <v>1.304366660795154</v>
      </c>
      <c r="H2691" s="140">
        <v>3.296769313705218</v>
      </c>
      <c r="I2691" s="140">
        <v>3.561729698337624</v>
      </c>
      <c r="J2691" s="140">
        <v>2.338173811609839</v>
      </c>
      <c r="K2691" s="140">
        <v>1.80314689087066</v>
      </c>
    </row>
    <row r="2692" spans="8:8" ht="14.4">
      <c r="A2692" s="53">
        <v>44218.0</v>
      </c>
      <c r="B2692" s="140">
        <v>1.050136970378525</v>
      </c>
      <c r="C2692" s="140">
        <v>1.806114669199445</v>
      </c>
      <c r="D2692" s="140">
        <v>2.011474984142066</v>
      </c>
      <c r="E2692" s="140">
        <v>2.494851522723424</v>
      </c>
      <c r="F2692" s="140">
        <v>1.201469444070279</v>
      </c>
      <c r="G2692" s="140">
        <v>1.273149534658553</v>
      </c>
      <c r="H2692" s="140">
        <v>3.290441614620456</v>
      </c>
      <c r="I2692" s="140">
        <v>3.700630732662675</v>
      </c>
      <c r="J2692" s="140">
        <v>2.312952643054611</v>
      </c>
      <c r="K2692" s="140">
        <v>1.767927477846054</v>
      </c>
    </row>
    <row r="2693" spans="8:8" ht="14.4">
      <c r="A2693" s="53">
        <v>44221.0</v>
      </c>
      <c r="B2693" s="140">
        <v>1.054432687743944</v>
      </c>
      <c r="C2693" s="140">
        <v>1.812390055120577</v>
      </c>
      <c r="D2693" s="140">
        <v>2.003036630633319</v>
      </c>
      <c r="E2693" s="140">
        <v>2.4907300681433</v>
      </c>
      <c r="F2693" s="140">
        <v>1.193858759008434</v>
      </c>
      <c r="G2693" s="140">
        <v>1.256730341698589</v>
      </c>
      <c r="H2693" s="140">
        <v>3.378258805177686</v>
      </c>
      <c r="I2693" s="140">
        <v>3.710791081036356</v>
      </c>
      <c r="J2693" s="140">
        <v>2.286896597012762</v>
      </c>
      <c r="K2693" s="140">
        <v>1.769107128724098</v>
      </c>
    </row>
    <row r="2694" spans="8:8" ht="14.4">
      <c r="A2694" s="53">
        <v>44222.0</v>
      </c>
      <c r="B2694" s="140">
        <v>1.04197166813019</v>
      </c>
      <c r="C2694" s="140">
        <v>1.776255273240108</v>
      </c>
      <c r="D2694" s="140">
        <v>1.976980727636541</v>
      </c>
      <c r="E2694" s="140">
        <v>2.326546033011426</v>
      </c>
      <c r="F2694" s="140">
        <v>1.186336928298228</v>
      </c>
      <c r="G2694" s="140">
        <v>1.255265847481045</v>
      </c>
      <c r="H2694" s="140">
        <v>3.323341479223134</v>
      </c>
      <c r="I2694" s="140">
        <v>3.595478018877051</v>
      </c>
      <c r="J2694" s="140">
        <v>2.238452952807887</v>
      </c>
      <c r="K2694" s="140">
        <v>1.742755475143951</v>
      </c>
    </row>
    <row r="2695" spans="8:8" ht="14.4">
      <c r="A2695" s="53">
        <v>44223.0</v>
      </c>
      <c r="B2695" s="140">
        <v>1.042665654356803</v>
      </c>
      <c r="C2695" s="140">
        <v>1.789899551536551</v>
      </c>
      <c r="D2695" s="140">
        <v>2.031900908218428</v>
      </c>
      <c r="E2695" s="140">
        <v>2.318136229867673</v>
      </c>
      <c r="F2695" s="140">
        <v>1.192618922019188</v>
      </c>
      <c r="G2695" s="140">
        <v>1.245619503413464</v>
      </c>
      <c r="H2695" s="140">
        <v>3.298539204198394</v>
      </c>
      <c r="I2695" s="140">
        <v>3.574427392869387</v>
      </c>
      <c r="J2695" s="140">
        <v>2.250150063953734</v>
      </c>
      <c r="K2695" s="140">
        <v>1.755850768164816</v>
      </c>
    </row>
    <row r="2696" spans="8:8" ht="14.4">
      <c r="A2696" s="53">
        <v>44224.0</v>
      </c>
      <c r="B2696" s="140">
        <v>1.013089396526704</v>
      </c>
      <c r="C2696" s="140">
        <v>1.735773052047609</v>
      </c>
      <c r="D2696" s="140">
        <v>1.941456860774149</v>
      </c>
      <c r="E2696" s="140">
        <v>2.27703838267059</v>
      </c>
      <c r="F2696" s="140">
        <v>1.176742427975501</v>
      </c>
      <c r="G2696" s="140">
        <v>1.226357272766629</v>
      </c>
      <c r="H2696" s="140">
        <v>3.233368777241566</v>
      </c>
      <c r="I2696" s="140">
        <v>3.474920291567423</v>
      </c>
      <c r="J2696" s="140">
        <v>2.177989416552341</v>
      </c>
      <c r="K2696" s="140">
        <v>1.739076117672589</v>
      </c>
    </row>
    <row r="2697" spans="8:8" ht="14.4">
      <c r="A2697" s="53">
        <v>44225.0</v>
      </c>
      <c r="B2697" s="140">
        <v>0.9996432052081614</v>
      </c>
      <c r="C2697" s="140">
        <v>1.727556341522535</v>
      </c>
      <c r="D2697" s="140">
        <v>1.888989665237313</v>
      </c>
      <c r="E2697" s="140">
        <v>2.2037785338018</v>
      </c>
      <c r="F2697" s="140">
        <v>1.170269196195179</v>
      </c>
      <c r="G2697" s="140">
        <v>1.205921463169067</v>
      </c>
      <c r="H2697" s="140">
        <v>3.237000190187318</v>
      </c>
      <c r="I2697" s="140">
        <v>3.445585038947242</v>
      </c>
      <c r="J2697" s="140">
        <v>2.154358747523874</v>
      </c>
      <c r="K2697" s="140">
        <v>1.731128243665706</v>
      </c>
    </row>
    <row r="2698" spans="8:8" ht="14.4">
      <c r="A2698" s="53">
        <v>44228.0</v>
      </c>
      <c r="B2698" s="140">
        <v>1.022454009596029</v>
      </c>
      <c r="C2698" s="140">
        <v>1.739842435978028</v>
      </c>
      <c r="D2698" s="140">
        <v>1.875600216037257</v>
      </c>
      <c r="E2698" s="140">
        <v>2.191552802230212</v>
      </c>
      <c r="F2698" s="140">
        <v>1.175108653562597</v>
      </c>
      <c r="G2698" s="140">
        <v>1.211421393648817</v>
      </c>
      <c r="H2698" s="140">
        <v>3.266629657411228</v>
      </c>
      <c r="I2698" s="140">
        <v>3.510095879292365</v>
      </c>
      <c r="J2698" s="140">
        <v>2.17190967161202</v>
      </c>
      <c r="K2698" s="140">
        <v>1.750366586183266</v>
      </c>
    </row>
    <row r="2699" spans="8:8" ht="14.4">
      <c r="A2699" s="53">
        <v>44229.0</v>
      </c>
      <c r="B2699" s="140">
        <v>1.040826541602577</v>
      </c>
      <c r="C2699" s="140">
        <v>1.790663287182648</v>
      </c>
      <c r="D2699" s="140">
        <v>1.919142676097734</v>
      </c>
      <c r="E2699" s="140">
        <v>2.232276040319303</v>
      </c>
      <c r="F2699" s="140">
        <v>1.177968028153185</v>
      </c>
      <c r="G2699" s="140">
        <v>1.217406305699918</v>
      </c>
      <c r="H2699" s="140">
        <v>3.350253963744146</v>
      </c>
      <c r="I2699" s="140">
        <v>3.553557223570163</v>
      </c>
      <c r="J2699" s="140">
        <v>2.189832729209135</v>
      </c>
      <c r="K2699" s="140">
        <v>1.735429271487492</v>
      </c>
    </row>
    <row r="2700" spans="8:8" ht="14.4">
      <c r="A2700" s="53">
        <v>44230.0</v>
      </c>
      <c r="B2700" s="140">
        <v>1.040351808471488</v>
      </c>
      <c r="C2700" s="140">
        <v>1.775871304478765</v>
      </c>
      <c r="D2700" s="140">
        <v>1.91240778727319</v>
      </c>
      <c r="E2700" s="140">
        <v>2.156155929666639</v>
      </c>
      <c r="F2700" s="140">
        <v>1.16247639581242</v>
      </c>
      <c r="G2700" s="140">
        <v>1.204586736381699</v>
      </c>
      <c r="H2700" s="140">
        <v>3.358240778331781</v>
      </c>
      <c r="I2700" s="140">
        <v>3.562732870982329</v>
      </c>
      <c r="J2700" s="140">
        <v>2.129282217202793</v>
      </c>
      <c r="K2700" s="140">
        <v>1.743559802071106</v>
      </c>
    </row>
    <row r="2701" spans="8:8" ht="14.4">
      <c r="A2701" s="53">
        <v>44231.0</v>
      </c>
      <c r="B2701" s="140">
        <v>1.02461572233907</v>
      </c>
      <c r="C2701" s="140">
        <v>1.748503456095923</v>
      </c>
      <c r="D2701" s="140">
        <v>1.894641074096018</v>
      </c>
      <c r="E2701" s="140">
        <v>2.129170817480956</v>
      </c>
      <c r="F2701" s="140">
        <v>1.146836006088687</v>
      </c>
      <c r="G2701" s="140">
        <v>1.190227231535801</v>
      </c>
      <c r="H2701" s="140">
        <v>3.357836304851381</v>
      </c>
      <c r="I2701" s="140">
        <v>3.511710554072988</v>
      </c>
      <c r="J2701" s="140">
        <v>2.09669529092711</v>
      </c>
      <c r="K2701" s="140">
        <v>1.740988116863969</v>
      </c>
    </row>
    <row r="2702" spans="8:8" ht="14.4">
      <c r="A2702" s="53">
        <v>44232.0</v>
      </c>
      <c r="B2702" s="140">
        <v>0.9873948833742499</v>
      </c>
      <c r="C2702" s="140">
        <v>1.707891737279001</v>
      </c>
      <c r="D2702" s="140">
        <v>1.865063227108887</v>
      </c>
      <c r="E2702" s="140">
        <v>2.088885846528736</v>
      </c>
      <c r="F2702" s="140">
        <v>1.142689266663515</v>
      </c>
      <c r="G2702" s="140">
        <v>1.208893174123989</v>
      </c>
      <c r="H2702" s="140">
        <v>3.377399962444732</v>
      </c>
      <c r="I2702" s="140">
        <v>3.577592798916322</v>
      </c>
      <c r="J2702" s="140">
        <v>2.050247864152727</v>
      </c>
      <c r="K2702" s="140">
        <v>1.769602873760292</v>
      </c>
    </row>
    <row r="2703" spans="8:8" ht="14.4">
      <c r="A2703" s="53">
        <v>44235.0</v>
      </c>
      <c r="B2703" s="140">
        <v>1.017438935506133</v>
      </c>
      <c r="C2703" s="140">
        <v>1.74246109013061</v>
      </c>
      <c r="D2703" s="140">
        <v>1.893439156997831</v>
      </c>
      <c r="E2703" s="140">
        <v>2.09357043778339</v>
      </c>
      <c r="F2703" s="140">
        <v>1.156004136183339</v>
      </c>
      <c r="G2703" s="140">
        <v>1.211137387481965</v>
      </c>
      <c r="H2703" s="140">
        <v>3.413942113019924</v>
      </c>
      <c r="I2703" s="140">
        <v>3.63321075372822</v>
      </c>
      <c r="J2703" s="140">
        <v>2.070687130247089</v>
      </c>
      <c r="K2703" s="140">
        <v>1.770187764839757</v>
      </c>
    </row>
    <row r="2704" spans="8:8" ht="14.4">
      <c r="A2704" s="53">
        <v>44236.0</v>
      </c>
      <c r="B2704" s="140">
        <v>1.056235009848513</v>
      </c>
      <c r="C2704" s="140">
        <v>1.787129964036759</v>
      </c>
      <c r="D2704" s="140">
        <v>1.959836355922534</v>
      </c>
      <c r="E2704" s="140">
        <v>2.20483423616308</v>
      </c>
      <c r="F2704" s="140">
        <v>1.170975365331332</v>
      </c>
      <c r="G2704" s="140">
        <v>1.212176337174236</v>
      </c>
      <c r="H2704" s="140">
        <v>3.485722439742942</v>
      </c>
      <c r="I2704" s="140">
        <v>3.711708195949881</v>
      </c>
      <c r="J2704" s="140">
        <v>2.12268042839324</v>
      </c>
      <c r="K2704" s="140">
        <v>1.77844299767451</v>
      </c>
    </row>
    <row r="2705" spans="8:8" ht="14.4">
      <c r="A2705" s="53">
        <v>44237.0</v>
      </c>
      <c r="B2705" s="140">
        <v>1.072258027767079</v>
      </c>
      <c r="C2705" s="140">
        <v>1.808044286597796</v>
      </c>
      <c r="D2705" s="140">
        <v>1.99816607719284</v>
      </c>
      <c r="E2705" s="140">
        <v>2.19910553230551</v>
      </c>
      <c r="F2705" s="140">
        <v>1.183025444791025</v>
      </c>
      <c r="G2705" s="140">
        <v>1.21019088558296</v>
      </c>
      <c r="H2705" s="140">
        <v>3.588259493432865</v>
      </c>
      <c r="I2705" s="140">
        <v>3.803349086617201</v>
      </c>
      <c r="J2705" s="140">
        <v>2.155938051329061</v>
      </c>
      <c r="K2705" s="140">
        <v>1.776124730351588</v>
      </c>
    </row>
    <row r="2706" spans="8:8" ht="14.4">
      <c r="A2706" s="53">
        <v>44245.0</v>
      </c>
      <c r="B2706" s="140">
        <v>1.11559814450735</v>
      </c>
      <c r="C2706" s="140">
        <v>1.815362995044602</v>
      </c>
      <c r="D2706" s="140">
        <v>1.98841373702855</v>
      </c>
      <c r="E2706" s="140">
        <v>2.192188142025767</v>
      </c>
      <c r="F2706" s="140">
        <v>1.203860600721234</v>
      </c>
      <c r="G2706" s="140">
        <v>1.247747409070526</v>
      </c>
      <c r="H2706" s="140">
        <v>3.505880465518032</v>
      </c>
      <c r="I2706" s="140">
        <v>3.678400744235017</v>
      </c>
      <c r="J2706" s="140">
        <v>2.177086924947017</v>
      </c>
      <c r="K2706" s="140">
        <v>1.808195353619493</v>
      </c>
    </row>
    <row r="2707" spans="8:8" ht="14.4">
      <c r="A2707" s="53">
        <v>44246.0</v>
      </c>
      <c r="B2707" s="140">
        <v>1.12045165930773</v>
      </c>
      <c r="C2707" s="140">
        <v>1.813890010495741</v>
      </c>
      <c r="D2707" s="140">
        <v>1.960987595530805</v>
      </c>
      <c r="E2707" s="140">
        <v>2.201952795972747</v>
      </c>
      <c r="F2707" s="140">
        <v>1.226758950265945</v>
      </c>
      <c r="G2707" s="140">
        <v>1.268303031558322</v>
      </c>
      <c r="H2707" s="140">
        <v>3.552929229416766</v>
      </c>
      <c r="I2707" s="140">
        <v>3.688724986862395</v>
      </c>
      <c r="J2707" s="140">
        <v>2.201699650725693</v>
      </c>
      <c r="K2707" s="140">
        <v>1.823019356593311</v>
      </c>
    </row>
    <row r="2708" spans="8:8" ht="14.4">
      <c r="A2708" s="53">
        <v>44249.0</v>
      </c>
      <c r="B2708" s="140">
        <v>1.149729852227654</v>
      </c>
      <c r="C2708" s="140">
        <v>1.773084235475002</v>
      </c>
      <c r="D2708" s="140">
        <v>1.917865735077893</v>
      </c>
      <c r="E2708" s="140">
        <v>2.135055897079848</v>
      </c>
      <c r="F2708" s="140">
        <v>1.225399653876086</v>
      </c>
      <c r="G2708" s="140">
        <v>1.275987420444591</v>
      </c>
      <c r="H2708" s="140">
        <v>3.395881278975751</v>
      </c>
      <c r="I2708" s="140">
        <v>3.562176379264888</v>
      </c>
      <c r="J2708" s="140">
        <v>2.160491218416185</v>
      </c>
      <c r="K2708" s="140">
        <v>1.797080794377373</v>
      </c>
    </row>
    <row r="2709" spans="8:8" ht="14.4">
      <c r="A2709" s="53">
        <v>44250.0</v>
      </c>
      <c r="B2709" s="140">
        <v>1.132977529495848</v>
      </c>
      <c r="C2709" s="140">
        <v>1.757882394451012</v>
      </c>
      <c r="D2709" s="140">
        <v>1.910066775025633</v>
      </c>
      <c r="E2709" s="140">
        <v>2.188951183914561</v>
      </c>
      <c r="F2709" s="140">
        <v>1.219160721022112</v>
      </c>
      <c r="G2709" s="140">
        <v>1.263577310322992</v>
      </c>
      <c r="H2709" s="140">
        <v>3.370111775407696</v>
      </c>
      <c r="I2709" s="140">
        <v>3.557400126056069</v>
      </c>
      <c r="J2709" s="140">
        <v>2.146496414823342</v>
      </c>
      <c r="K2709" s="140">
        <v>1.808719916788136</v>
      </c>
    </row>
    <row r="2710" spans="8:8" ht="14.4">
      <c r="A2710" s="53">
        <v>44251.0</v>
      </c>
      <c r="B2710" s="140">
        <v>1.097540473907848</v>
      </c>
      <c r="C2710" s="140">
        <v>1.723578532891659</v>
      </c>
      <c r="D2710" s="140">
        <v>1.843642393302995</v>
      </c>
      <c r="E2710" s="140">
        <v>2.188496514345722</v>
      </c>
      <c r="F2710" s="140">
        <v>1.206346753561016</v>
      </c>
      <c r="G2710" s="140">
        <v>1.270188833786453</v>
      </c>
      <c r="H2710" s="140">
        <v>3.28839833023048</v>
      </c>
      <c r="I2710" s="140">
        <v>3.444843539973921</v>
      </c>
      <c r="J2710" s="140">
        <v>2.133737689973573</v>
      </c>
      <c r="K2710" s="140">
        <v>1.786789506335423</v>
      </c>
    </row>
    <row r="2711" spans="8:8" ht="14.4">
      <c r="A2711" s="53">
        <v>44252.0</v>
      </c>
      <c r="B2711" s="140">
        <v>1.092777096647656</v>
      </c>
      <c r="C2711" s="140">
        <v>1.719861645133317</v>
      </c>
      <c r="D2711" s="140">
        <v>1.819047265603702</v>
      </c>
      <c r="E2711" s="140">
        <v>2.224734641142976</v>
      </c>
      <c r="F2711" s="140">
        <v>1.21899716622322</v>
      </c>
      <c r="G2711" s="140">
        <v>1.34170952452889</v>
      </c>
      <c r="H2711" s="140">
        <v>3.266560288607698</v>
      </c>
      <c r="I2711" s="140">
        <v>3.435523064917835</v>
      </c>
      <c r="J2711" s="140">
        <v>2.110739851329034</v>
      </c>
      <c r="K2711" s="140">
        <v>1.816157301210904</v>
      </c>
    </row>
    <row r="2712" spans="8:8" ht="14.4">
      <c r="A2712" s="53">
        <v>44253.0</v>
      </c>
      <c r="B2712" s="140">
        <v>1.059858704906303</v>
      </c>
      <c r="C2712" s="140">
        <v>1.691913547763333</v>
      </c>
      <c r="D2712" s="140">
        <v>1.792721238596842</v>
      </c>
      <c r="E2712" s="140">
        <v>2.14997798294365</v>
      </c>
      <c r="F2712" s="140">
        <v>1.205161639500857</v>
      </c>
      <c r="G2712" s="140">
        <v>1.311773290453753</v>
      </c>
      <c r="H2712" s="140">
        <v>3.202197831844399</v>
      </c>
      <c r="I2712" s="140">
        <v>3.386579455930499</v>
      </c>
      <c r="J2712" s="140">
        <v>2.086138544594321</v>
      </c>
      <c r="K2712" s="140">
        <v>1.765607268111159</v>
      </c>
    </row>
    <row r="2713" spans="8:8" ht="14.4">
      <c r="A2713" s="53">
        <v>44256.0</v>
      </c>
      <c r="B2713" s="140">
        <v>1.091499314280416</v>
      </c>
      <c r="C2713" s="140">
        <v>1.746931903681157</v>
      </c>
      <c r="D2713" s="140">
        <v>1.855198287833252</v>
      </c>
      <c r="E2713" s="140">
        <v>2.193550045155543</v>
      </c>
      <c r="F2713" s="140">
        <v>1.2205671799402</v>
      </c>
      <c r="G2713" s="140">
        <v>1.322908072830842</v>
      </c>
      <c r="H2713" s="140">
        <v>3.25730950622183</v>
      </c>
      <c r="I2713" s="140">
        <v>3.435380959617957</v>
      </c>
      <c r="J2713" s="140">
        <v>2.146418829038107</v>
      </c>
      <c r="K2713" s="140">
        <v>1.757782399824239</v>
      </c>
    </row>
    <row r="2714" spans="8:8" ht="14.4">
      <c r="A2714" s="53">
        <v>44257.0</v>
      </c>
      <c r="B2714" s="140">
        <v>1.067853856091335</v>
      </c>
      <c r="C2714" s="140">
        <v>1.736965940062471</v>
      </c>
      <c r="D2714" s="140">
        <v>1.860690718288585</v>
      </c>
      <c r="E2714" s="140">
        <v>2.20602804996805</v>
      </c>
      <c r="F2714" s="140">
        <v>1.216410872087631</v>
      </c>
      <c r="G2714" s="140">
        <v>1.311114295783832</v>
      </c>
      <c r="H2714" s="140">
        <v>3.206720458408685</v>
      </c>
      <c r="I2714" s="140">
        <v>3.37023016303898</v>
      </c>
      <c r="J2714" s="140">
        <v>2.140833866972622</v>
      </c>
      <c r="K2714" s="140">
        <v>1.741720623288916</v>
      </c>
    </row>
    <row r="2715" spans="8:8" ht="14.4">
      <c r="A2715" s="53">
        <v>44258.0</v>
      </c>
      <c r="B2715" s="140">
        <v>1.098186731781837</v>
      </c>
      <c r="C2715" s="140">
        <v>1.754148410971579</v>
      </c>
      <c r="D2715" s="140">
        <v>1.853160792917468</v>
      </c>
      <c r="E2715" s="140">
        <v>2.20141906699667</v>
      </c>
      <c r="F2715" s="140">
        <v>1.231475218944564</v>
      </c>
      <c r="G2715" s="140">
        <v>1.321697407527021</v>
      </c>
      <c r="H2715" s="140">
        <v>3.254731209802315</v>
      </c>
      <c r="I2715" s="140">
        <v>3.420316012454775</v>
      </c>
      <c r="J2715" s="140">
        <v>2.160579546183357</v>
      </c>
      <c r="K2715" s="140">
        <v>1.803345488392404</v>
      </c>
    </row>
    <row r="2716" spans="8:8" ht="14.4">
      <c r="A2716" s="53">
        <v>44259.0</v>
      </c>
      <c r="B2716" s="140">
        <v>1.070041419071448</v>
      </c>
      <c r="C2716" s="140">
        <v>1.703924982406928</v>
      </c>
      <c r="D2716" s="140">
        <v>1.750905404616184</v>
      </c>
      <c r="E2716" s="140">
        <v>2.168496161741725</v>
      </c>
      <c r="F2716" s="140">
        <v>1.223348809917123</v>
      </c>
      <c r="G2716" s="140">
        <v>1.307439192527712</v>
      </c>
      <c r="H2716" s="140">
        <v>3.14159785177253</v>
      </c>
      <c r="I2716" s="140">
        <v>3.302502891303479</v>
      </c>
      <c r="J2716" s="140">
        <v>2.107781775152608</v>
      </c>
      <c r="K2716" s="140">
        <v>1.787257769534849</v>
      </c>
    </row>
    <row r="2717" spans="8:8" ht="14.4">
      <c r="A2717" s="53">
        <v>44260.0</v>
      </c>
      <c r="B2717" s="140">
        <v>1.052778262344834</v>
      </c>
      <c r="C2717" s="140">
        <v>1.711152509318126</v>
      </c>
      <c r="D2717" s="140">
        <v>1.757077592766178</v>
      </c>
      <c r="E2717" s="140">
        <v>2.130119338702826</v>
      </c>
      <c r="F2717" s="140">
        <v>1.219641946319551</v>
      </c>
      <c r="G2717" s="140">
        <v>1.291251799168534</v>
      </c>
      <c r="H2717" s="140">
        <v>3.148426240523593</v>
      </c>
      <c r="I2717" s="140">
        <v>3.312148773346861</v>
      </c>
      <c r="J2717" s="140">
        <v>2.126517270232524</v>
      </c>
      <c r="K2717" s="140">
        <v>1.782892417605609</v>
      </c>
    </row>
    <row r="2718" spans="8:8" ht="14.4">
      <c r="A2718" s="53">
        <v>44263.0</v>
      </c>
      <c r="B2718" s="140">
        <v>1.034870040450945</v>
      </c>
      <c r="C2718" s="140">
        <v>1.65584600651966</v>
      </c>
      <c r="D2718" s="140">
        <v>1.67480488598278</v>
      </c>
      <c r="E2718" s="140">
        <v>1.991035430120877</v>
      </c>
      <c r="F2718" s="140">
        <v>1.207965189972761</v>
      </c>
      <c r="G2718" s="140">
        <v>1.279003678851406</v>
      </c>
      <c r="H2718" s="140">
        <v>3.013931821459614</v>
      </c>
      <c r="I2718" s="140">
        <v>3.155896238939184</v>
      </c>
      <c r="J2718" s="140">
        <v>2.073395682324974</v>
      </c>
      <c r="K2718" s="140">
        <v>1.760502898612284</v>
      </c>
    </row>
    <row r="2719" spans="8:8" ht="14.4">
      <c r="A2719" s="53">
        <v>44264.0</v>
      </c>
      <c r="B2719" s="140">
        <v>1.012228312643622</v>
      </c>
      <c r="C2719" s="140">
        <v>1.603845463997222</v>
      </c>
      <c r="D2719" s="140">
        <v>1.629358585084172</v>
      </c>
      <c r="E2719" s="140">
        <v>1.888718660046714</v>
      </c>
      <c r="F2719" s="140">
        <v>1.194512104003409</v>
      </c>
      <c r="G2719" s="140">
        <v>1.261773296556949</v>
      </c>
      <c r="H2719" s="140">
        <v>2.955094834754246</v>
      </c>
      <c r="I2719" s="140">
        <v>3.067673668944208</v>
      </c>
      <c r="J2719" s="140">
        <v>2.005662756336518</v>
      </c>
      <c r="K2719" s="140">
        <v>1.727737913907038</v>
      </c>
    </row>
    <row r="2720" spans="8:8" ht="14.4">
      <c r="A2720" s="53">
        <v>44265.0</v>
      </c>
      <c r="B2720" s="140">
        <v>1.010013095017268</v>
      </c>
      <c r="C2720" s="140">
        <v>1.607837656239972</v>
      </c>
      <c r="D2720" s="140">
        <v>1.646576911452778</v>
      </c>
      <c r="E2720" s="140">
        <v>1.876565596858274</v>
      </c>
      <c r="F2720" s="140">
        <v>1.186876071840222</v>
      </c>
      <c r="G2720" s="140">
        <v>1.246727536296463</v>
      </c>
      <c r="H2720" s="140">
        <v>2.992556348763823</v>
      </c>
      <c r="I2720" s="140">
        <v>3.113321066177514</v>
      </c>
      <c r="J2720" s="140">
        <v>1.989912329525222</v>
      </c>
      <c r="K2720" s="140">
        <v>1.717254459065112</v>
      </c>
    </row>
    <row r="2721" spans="8:8" ht="14.4">
      <c r="A2721" s="53">
        <v>44266.0</v>
      </c>
      <c r="B2721" s="140">
        <v>1.048688274687798</v>
      </c>
      <c r="C2721" s="140">
        <v>1.640347690511082</v>
      </c>
      <c r="D2721" s="140">
        <v>1.703014130751792</v>
      </c>
      <c r="E2721" s="140">
        <v>1.911635432211773</v>
      </c>
      <c r="F2721" s="140">
        <v>1.214208371821542</v>
      </c>
      <c r="G2721" s="140">
        <v>1.264592464716244</v>
      </c>
      <c r="H2721" s="140">
        <v>3.061427747904391</v>
      </c>
      <c r="I2721" s="140">
        <v>3.180538431580263</v>
      </c>
      <c r="J2721" s="140">
        <v>2.020603126086232</v>
      </c>
      <c r="K2721" s="140">
        <v>1.762627926178594</v>
      </c>
    </row>
    <row r="2722" spans="8:8" ht="14.4">
      <c r="A2722" s="53">
        <v>44267.0</v>
      </c>
      <c r="B2722" s="140">
        <v>1.053609456956523</v>
      </c>
      <c r="C2722" s="140">
        <v>1.642962206984802</v>
      </c>
      <c r="D2722" s="140">
        <v>1.73420788738365</v>
      </c>
      <c r="E2722" s="140">
        <v>1.897777532408025</v>
      </c>
      <c r="F2722" s="140">
        <v>1.238669175702926</v>
      </c>
      <c r="G2722" s="140">
        <v>1.28269852146722</v>
      </c>
      <c r="H2722" s="140">
        <v>3.063094362312869</v>
      </c>
      <c r="I2722" s="140">
        <v>3.188103244523027</v>
      </c>
      <c r="J2722" s="140">
        <v>1.999960898921932</v>
      </c>
      <c r="K2722" s="140">
        <v>1.772702259885771</v>
      </c>
    </row>
    <row r="2723" spans="8:8" ht="14.4">
      <c r="A2723" s="53">
        <v>44270.0</v>
      </c>
      <c r="B2723" s="140">
        <v>1.051992325656944</v>
      </c>
      <c r="C2723" s="140">
        <v>1.615077954529851</v>
      </c>
      <c r="D2723" s="140">
        <v>1.673303847773068</v>
      </c>
      <c r="E2723" s="140">
        <v>1.885310887442358</v>
      </c>
      <c r="F2723" s="140">
        <v>1.240186447454443</v>
      </c>
      <c r="G2723" s="140">
        <v>1.280272943972169</v>
      </c>
      <c r="H2723" s="140">
        <v>2.984544559281394</v>
      </c>
      <c r="I2723" s="140">
        <v>3.085673267146213</v>
      </c>
      <c r="J2723" s="140">
        <v>1.95353591983011</v>
      </c>
      <c r="K2723" s="140">
        <v>1.770979604196894</v>
      </c>
    </row>
    <row r="2724" spans="8:8" ht="14.4">
      <c r="A2724" s="53">
        <v>44271.0</v>
      </c>
      <c r="B2724" s="140">
        <v>1.047292906247054</v>
      </c>
      <c r="C2724" s="140">
        <v>1.623727926104985</v>
      </c>
      <c r="D2724" s="140">
        <v>1.697341852109045</v>
      </c>
      <c r="E2724" s="140">
        <v>1.887562373717465</v>
      </c>
      <c r="F2724" s="140">
        <v>1.256159896036023</v>
      </c>
      <c r="G2724" s="140">
        <v>1.316536391460507</v>
      </c>
      <c r="H2724" s="140">
        <v>3.030852970693179</v>
      </c>
      <c r="I2724" s="140">
        <v>3.123370000390842</v>
      </c>
      <c r="J2724" s="140">
        <v>1.958047265742961</v>
      </c>
      <c r="K2724" s="140">
        <v>1.787702465040185</v>
      </c>
    </row>
    <row r="2725" spans="8:8" ht="14.4">
      <c r="A2725" s="53">
        <v>44272.0</v>
      </c>
      <c r="B2725" s="140">
        <v>1.052607363058493</v>
      </c>
      <c r="C2725" s="140">
        <v>1.638186559821993</v>
      </c>
      <c r="D2725" s="140">
        <v>1.709624084212963</v>
      </c>
      <c r="E2725" s="140">
        <v>1.917972948347816</v>
      </c>
      <c r="F2725" s="140">
        <v>1.249423330399178</v>
      </c>
      <c r="G2725" s="140">
        <v>1.313529949196776</v>
      </c>
      <c r="H2725" s="140">
        <v>3.080740092172374</v>
      </c>
      <c r="I2725" s="140">
        <v>3.149606093406269</v>
      </c>
      <c r="J2725" s="140">
        <v>1.984871353588281</v>
      </c>
      <c r="K2725" s="140">
        <v>1.764262315526916</v>
      </c>
    </row>
    <row r="2726" spans="8:8" ht="14.4">
      <c r="A2726" s="53">
        <v>44273.0</v>
      </c>
      <c r="B2726" s="140">
        <v>1.062264566137051</v>
      </c>
      <c r="C2726" s="140">
        <v>1.647270423714637</v>
      </c>
      <c r="D2726" s="140">
        <v>1.729141333879526</v>
      </c>
      <c r="E2726" s="140">
        <v>1.938490246056802</v>
      </c>
      <c r="F2726" s="140">
        <v>1.252387133359091</v>
      </c>
      <c r="G2726" s="140">
        <v>1.313569348279791</v>
      </c>
      <c r="H2726" s="140">
        <v>3.128094518660582</v>
      </c>
      <c r="I2726" s="140">
        <v>3.208469630023552</v>
      </c>
      <c r="J2726" s="140">
        <v>1.981064599871654</v>
      </c>
      <c r="K2726" s="140">
        <v>1.762429843495109</v>
      </c>
    </row>
    <row r="2727" spans="8:8" ht="14.4">
      <c r="A2727" s="53">
        <v>44274.0</v>
      </c>
      <c r="B2727" s="140">
        <v>1.039064094283588</v>
      </c>
      <c r="C2727" s="140">
        <v>1.622381354434311</v>
      </c>
      <c r="D2727" s="140">
        <v>1.686626046959926</v>
      </c>
      <c r="E2727" s="140">
        <v>1.958024704434541</v>
      </c>
      <c r="F2727" s="140">
        <v>1.239135730869537</v>
      </c>
      <c r="G2727" s="140">
        <v>1.289057128297099</v>
      </c>
      <c r="H2727" s="140">
        <v>3.060633506681724</v>
      </c>
      <c r="I2727" s="140">
        <v>3.159586159946046</v>
      </c>
      <c r="J2727" s="140">
        <v>1.951341264307332</v>
      </c>
      <c r="K2727" s="140">
        <v>1.72309647675454</v>
      </c>
    </row>
    <row r="2728" spans="8:8" ht="14.4">
      <c r="A2728" s="53">
        <v>44277.0</v>
      </c>
      <c r="B2728" s="140">
        <v>1.042604492589081</v>
      </c>
      <c r="C2728" s="140">
        <v>1.649767166160354</v>
      </c>
      <c r="D2728" s="140">
        <v>1.723402145739775</v>
      </c>
      <c r="E2728" s="140">
        <v>1.972512215161016</v>
      </c>
      <c r="F2728" s="140">
        <v>1.268441779911057</v>
      </c>
      <c r="G2728" s="140">
        <v>1.302506397562109</v>
      </c>
      <c r="H2728" s="140">
        <v>3.076741784439334</v>
      </c>
      <c r="I2728" s="140">
        <v>3.187405177139248</v>
      </c>
      <c r="J2728" s="140">
        <v>1.983981497019937</v>
      </c>
      <c r="K2728" s="140">
        <v>1.752030591319589</v>
      </c>
    </row>
    <row r="2729" spans="8:8" ht="14.4">
      <c r="A2729" s="53">
        <v>44278.0</v>
      </c>
      <c r="B2729" s="140">
        <v>1.00707618266685</v>
      </c>
      <c r="C2729" s="140">
        <v>1.622408795638043</v>
      </c>
      <c r="D2729" s="140">
        <v>1.674802147182188</v>
      </c>
      <c r="E2729" s="140">
        <v>1.953958725112777</v>
      </c>
      <c r="F2729" s="140">
        <v>1.250819878547716</v>
      </c>
      <c r="G2729" s="140">
        <v>1.290822902337678</v>
      </c>
      <c r="H2729" s="140">
        <v>3.058697716319126</v>
      </c>
      <c r="I2729" s="140">
        <v>3.171352065300994</v>
      </c>
      <c r="J2729" s="140">
        <v>1.975433895756911</v>
      </c>
      <c r="K2729" s="140">
        <v>1.752216012380268</v>
      </c>
    </row>
    <row r="2730" spans="8:8" ht="14.4">
      <c r="A2730" s="53">
        <v>44279.0</v>
      </c>
      <c r="B2730" s="140">
        <v>0.9711079621769243</v>
      </c>
      <c r="C2730" s="140">
        <v>1.584817023547475</v>
      </c>
      <c r="D2730" s="140">
        <v>1.642053770249574</v>
      </c>
      <c r="E2730" s="140">
        <v>1.922497474280096</v>
      </c>
      <c r="F2730" s="140">
        <v>1.233279317852661</v>
      </c>
      <c r="G2730" s="140">
        <v>1.270512598343725</v>
      </c>
      <c r="H2730" s="140">
        <v>3.040663932223597</v>
      </c>
      <c r="I2730" s="140">
        <v>3.154986473203974</v>
      </c>
      <c r="J2730" s="140">
        <v>1.950607836592701</v>
      </c>
      <c r="K2730" s="140">
        <v>1.735285339625382</v>
      </c>
    </row>
    <row r="2731" spans="8:8" ht="14.4">
      <c r="A2731" s="53">
        <v>44280.0</v>
      </c>
      <c r="B2731" s="140">
        <v>0.9802809712224301</v>
      </c>
      <c r="C2731" s="140">
        <v>1.58194151460331</v>
      </c>
      <c r="D2731" s="140">
        <v>1.632042378631395</v>
      </c>
      <c r="E2731" s="140">
        <v>1.92913900109729</v>
      </c>
      <c r="F2731" s="140">
        <v>1.223600316017267</v>
      </c>
      <c r="G2731" s="140">
        <v>1.263777610918917</v>
      </c>
      <c r="H2731" s="140">
        <v>3.03501985355177</v>
      </c>
      <c r="I2731" s="140">
        <v>3.177164214838984</v>
      </c>
      <c r="J2731" s="140">
        <v>1.957141077569323</v>
      </c>
      <c r="K2731" s="140">
        <v>1.722957683310768</v>
      </c>
    </row>
    <row r="2732" spans="8:8" ht="14.4">
      <c r="A2732" s="53">
        <v>44281.0</v>
      </c>
      <c r="B2732" s="140">
        <v>0.9994058372659039</v>
      </c>
      <c r="C2732" s="140">
        <v>1.623622261854867</v>
      </c>
      <c r="D2732" s="140">
        <v>1.699688163014431</v>
      </c>
      <c r="E2732" s="140">
        <v>1.956205926926025</v>
      </c>
      <c r="F2732" s="140">
        <v>1.244517150521322</v>
      </c>
      <c r="G2732" s="140">
        <v>1.271327480604763</v>
      </c>
      <c r="H2732" s="140">
        <v>3.099181308125073</v>
      </c>
      <c r="I2732" s="140">
        <v>3.264433538218649</v>
      </c>
      <c r="J2732" s="140">
        <v>1.996667416613844</v>
      </c>
      <c r="K2732" s="140">
        <v>1.736187752484422</v>
      </c>
    </row>
    <row r="2733" spans="8:8" ht="14.4">
      <c r="A2733" s="53">
        <v>44284.0</v>
      </c>
      <c r="B2733" s="140">
        <v>1.009430339242976</v>
      </c>
      <c r="C2733" s="140">
        <v>1.623957216374954</v>
      </c>
      <c r="D2733" s="140">
        <v>1.687718431127596</v>
      </c>
      <c r="E2733" s="140">
        <v>1.992038752451457</v>
      </c>
      <c r="F2733" s="140">
        <v>1.254197117427928</v>
      </c>
      <c r="G2733" s="140">
        <v>1.277644682979739</v>
      </c>
      <c r="H2733" s="140">
        <v>3.120522976200844</v>
      </c>
      <c r="I2733" s="140">
        <v>3.263897626561088</v>
      </c>
      <c r="J2733" s="140">
        <v>1.981562203302958</v>
      </c>
      <c r="K2733" s="140">
        <v>1.738158632946528</v>
      </c>
    </row>
    <row r="2734" spans="8:8" ht="14.4">
      <c r="A2734" s="53">
        <v>44285.0</v>
      </c>
      <c r="B2734" s="140">
        <v>1.014935175899178</v>
      </c>
      <c r="C2734" s="140">
        <v>1.63699221109595</v>
      </c>
      <c r="D2734" s="140">
        <v>1.717112853077416</v>
      </c>
      <c r="E2734" s="140">
        <v>2.029905516990492</v>
      </c>
      <c r="F2734" s="140">
        <v>1.252997854357743</v>
      </c>
      <c r="G2734" s="140">
        <v>1.275259810025476</v>
      </c>
      <c r="H2734" s="140">
        <v>3.130203246702151</v>
      </c>
      <c r="I2734" s="140">
        <v>3.308171652787557</v>
      </c>
      <c r="J2734" s="140">
        <v>1.979207819307269</v>
      </c>
      <c r="K2734" s="140">
        <v>1.744657242002827</v>
      </c>
    </row>
    <row r="2735" spans="8:8" ht="14.4">
      <c r="A2735" s="53">
        <v>44286.0</v>
      </c>
      <c r="B2735" s="140">
        <v>1.002513703946169</v>
      </c>
      <c r="C2735" s="140">
        <v>1.619093639917718</v>
      </c>
      <c r="D2735" s="140">
        <v>1.711583579401403</v>
      </c>
      <c r="E2735" s="140">
        <v>1.949970317275328</v>
      </c>
      <c r="F2735" s="140">
        <v>1.265281331350765</v>
      </c>
      <c r="G2735" s="140">
        <v>1.27142035630181</v>
      </c>
      <c r="H2735" s="140">
        <v>3.105220125305223</v>
      </c>
      <c r="I2735" s="140">
        <v>3.283696420871104</v>
      </c>
      <c r="J2735" s="140">
        <v>1.980520905497158</v>
      </c>
      <c r="K2735" s="140">
        <v>1.737725421332254</v>
      </c>
    </row>
    <row r="2736" spans="8:8" ht="14.4">
      <c r="A2736" s="53">
        <v>44287.0</v>
      </c>
      <c r="B2736" s="140">
        <v>1.014583791874418</v>
      </c>
      <c r="C2736" s="140">
        <v>1.628169474609754</v>
      </c>
      <c r="D2736" s="140">
        <v>1.731326785079476</v>
      </c>
      <c r="E2736" s="140">
        <v>1.963428387797265</v>
      </c>
      <c r="F2736" s="140">
        <v>1.267318396982938</v>
      </c>
      <c r="G2736" s="140">
        <v>1.272959388098153</v>
      </c>
      <c r="H2736" s="140">
        <v>3.156227175260049</v>
      </c>
      <c r="I2736" s="140">
        <v>3.345441231198561</v>
      </c>
      <c r="J2736" s="140">
        <v>2.005406398969316</v>
      </c>
      <c r="K2736" s="140">
        <v>1.737687462854564</v>
      </c>
    </row>
    <row r="2737" spans="8:8" ht="14.4">
      <c r="A2737" s="53">
        <v>44288.0</v>
      </c>
      <c r="B2737" s="140">
        <v>1.015975770976793</v>
      </c>
      <c r="C2737" s="140">
        <v>1.636585824415356</v>
      </c>
      <c r="D2737" s="140">
        <v>1.735592500685632</v>
      </c>
      <c r="E2737" s="140">
        <v>1.970130157568447</v>
      </c>
      <c r="F2737" s="140">
        <v>1.258922830290007</v>
      </c>
      <c r="G2737" s="140">
        <v>1.283121934463185</v>
      </c>
      <c r="H2737" s="140">
        <v>3.228861161136876</v>
      </c>
      <c r="I2737" s="140">
        <v>3.358629414501234</v>
      </c>
      <c r="J2737" s="140">
        <v>2.040308316587896</v>
      </c>
      <c r="K2737" s="140">
        <v>1.724225088370674</v>
      </c>
    </row>
    <row r="2738" spans="8:8" ht="14.4">
      <c r="A2738" s="53">
        <v>44292.0</v>
      </c>
      <c r="B2738" s="140">
        <v>1.021603371893815</v>
      </c>
      <c r="C2738" s="140">
        <v>1.650995540276279</v>
      </c>
      <c r="D2738" s="140">
        <v>1.757755405473555</v>
      </c>
      <c r="E2738" s="140">
        <v>1.991087069680668</v>
      </c>
      <c r="F2738" s="140">
        <v>1.262502883608081</v>
      </c>
      <c r="G2738" s="140">
        <v>1.281123665826583</v>
      </c>
      <c r="H2738" s="140">
        <v>3.198817199765005</v>
      </c>
      <c r="I2738" s="140">
        <v>3.331556112828875</v>
      </c>
      <c r="J2738" s="140">
        <v>2.048643004204227</v>
      </c>
      <c r="K2738" s="140">
        <v>1.726362789971792</v>
      </c>
    </row>
    <row r="2739" spans="8:8" ht="14.4">
      <c r="A2739" s="53">
        <v>44293.0</v>
      </c>
      <c r="B2739" s="140">
        <v>1.03196185541829</v>
      </c>
      <c r="C2739" s="140">
        <v>1.644943482497184</v>
      </c>
      <c r="D2739" s="140">
        <v>1.735475454416885</v>
      </c>
      <c r="E2739" s="140">
        <v>1.978406342771507</v>
      </c>
      <c r="F2739" s="140">
        <v>1.275782171319124</v>
      </c>
      <c r="G2739" s="140">
        <v>1.296706300430253</v>
      </c>
      <c r="H2739" s="140">
        <v>3.151842229318505</v>
      </c>
      <c r="I2739" s="140">
        <v>3.315741491799962</v>
      </c>
      <c r="J2739" s="140">
        <v>2.046073491898412</v>
      </c>
      <c r="K2739" s="140">
        <v>1.72020357077916</v>
      </c>
    </row>
    <row r="2740" spans="8:8" ht="14.4">
      <c r="A2740" s="53">
        <v>44294.0</v>
      </c>
      <c r="B2740" s="140">
        <v>1.037805621526322</v>
      </c>
      <c r="C2740" s="140">
        <v>1.639106212311239</v>
      </c>
      <c r="D2740" s="140">
        <v>1.717422250408757</v>
      </c>
      <c r="E2740" s="140">
        <v>1.974975288540067</v>
      </c>
      <c r="F2740" s="140">
        <v>1.259308491062426</v>
      </c>
      <c r="G2740" s="140">
        <v>1.27762984660771</v>
      </c>
      <c r="H2740" s="140">
        <v>3.16820974025751</v>
      </c>
      <c r="I2740" s="140">
        <v>3.365406797024787</v>
      </c>
      <c r="J2740" s="140">
        <v>2.038330396183651</v>
      </c>
      <c r="K2740" s="140">
        <v>1.720574429425886</v>
      </c>
    </row>
    <row r="2741" spans="8:8" ht="14.4">
      <c r="A2741" s="53">
        <v>44295.0</v>
      </c>
      <c r="B2741" s="140">
        <v>1.034932550796207</v>
      </c>
      <c r="C2741" s="140">
        <v>1.624543343939766</v>
      </c>
      <c r="D2741" s="140">
        <v>1.685874859132754</v>
      </c>
      <c r="E2741" s="140">
        <v>1.986146055075845</v>
      </c>
      <c r="F2741" s="140">
        <v>1.250420031758469</v>
      </c>
      <c r="G2741" s="140">
        <v>1.278956865873144</v>
      </c>
      <c r="H2741" s="140">
        <v>3.125743827251641</v>
      </c>
      <c r="I2741" s="140">
        <v>3.329574735898498</v>
      </c>
      <c r="J2741" s="140">
        <v>2.022844879366615</v>
      </c>
      <c r="K2741" s="140">
        <v>1.706753162609249</v>
      </c>
    </row>
    <row r="2742" spans="8:8" ht="14.4">
      <c r="A2742" s="53">
        <v>44298.0</v>
      </c>
      <c r="B2742" s="140">
        <v>1.007409591277867</v>
      </c>
      <c r="C2742" s="140">
        <v>1.588066216314588</v>
      </c>
      <c r="D2742" s="140">
        <v>1.646123801086668</v>
      </c>
      <c r="E2742" s="140">
        <v>1.919953153619929</v>
      </c>
      <c r="F2742" s="140">
        <v>1.239783211359953</v>
      </c>
      <c r="G2742" s="140">
        <v>1.280304354091803</v>
      </c>
      <c r="H2742" s="140">
        <v>3.083066048125376</v>
      </c>
      <c r="I2742" s="140">
        <v>3.247621219075805</v>
      </c>
      <c r="J2742" s="140">
        <v>1.981080367706224</v>
      </c>
      <c r="K2742" s="140">
        <v>1.696318704612436</v>
      </c>
    </row>
    <row r="2743" spans="8:8" ht="14.4">
      <c r="A2743" s="53">
        <v>44299.0</v>
      </c>
      <c r="B2743" s="140">
        <v>1.001874307934226</v>
      </c>
      <c r="C2743" s="140">
        <v>1.585689097553035</v>
      </c>
      <c r="D2743" s="140">
        <v>1.640024071649019</v>
      </c>
      <c r="E2743" s="140">
        <v>1.913772631142062</v>
      </c>
      <c r="F2743" s="140">
        <v>1.223709009542776</v>
      </c>
      <c r="G2743" s="140">
        <v>1.26663360698721</v>
      </c>
      <c r="H2743" s="140">
        <v>3.069898619588033</v>
      </c>
      <c r="I2743" s="140">
        <v>3.270987721861788</v>
      </c>
      <c r="J2743" s="140">
        <v>1.98293513321554</v>
      </c>
      <c r="K2743" s="140">
        <v>1.68906698334539</v>
      </c>
    </row>
    <row r="2744" spans="8:8" ht="14.4">
      <c r="A2744" s="53">
        <v>44300.0</v>
      </c>
      <c r="B2744" s="140">
        <v>1.019322328120383</v>
      </c>
      <c r="C2744" s="140">
        <v>1.608821239452235</v>
      </c>
      <c r="D2744" s="140">
        <v>1.680208208198139</v>
      </c>
      <c r="E2744" s="140">
        <v>1.941524250716986</v>
      </c>
      <c r="F2744" s="140">
        <v>1.229906606091188</v>
      </c>
      <c r="G2744" s="140">
        <v>1.277750666120331</v>
      </c>
      <c r="H2744" s="140">
        <v>3.109912907501414</v>
      </c>
      <c r="I2744" s="140">
        <v>3.28828089273188</v>
      </c>
      <c r="J2744" s="140">
        <v>2.013036752951471</v>
      </c>
      <c r="K2744" s="140">
        <v>1.681355033841091</v>
      </c>
    </row>
    <row r="2745" spans="8:8" ht="14.4">
      <c r="A2745" s="53">
        <v>44301.0</v>
      </c>
      <c r="B2745" s="140">
        <v>1.02493405201397</v>
      </c>
      <c r="C2745" s="140">
        <v>1.605825909401101</v>
      </c>
      <c r="D2745" s="140">
        <v>1.678376766399748</v>
      </c>
      <c r="E2745" s="140">
        <v>1.936491509299213</v>
      </c>
      <c r="F2745" s="140">
        <v>1.217978200494817</v>
      </c>
      <c r="G2745" s="140">
        <v>1.274237061267519</v>
      </c>
      <c r="H2745" s="140">
        <v>3.088081039619667</v>
      </c>
      <c r="I2745" s="140">
        <v>3.278414530321689</v>
      </c>
      <c r="J2745" s="140">
        <v>2.006301350882725</v>
      </c>
      <c r="K2745" s="140">
        <v>1.66357135562311</v>
      </c>
    </row>
    <row r="2746" spans="8:8" ht="14.4">
      <c r="A2746" s="53">
        <v>44302.0</v>
      </c>
      <c r="B2746" s="140">
        <v>1.02805516385602</v>
      </c>
      <c r="C2746" s="140">
        <v>1.631647055186573</v>
      </c>
      <c r="D2746" s="140">
        <v>1.675779994599392</v>
      </c>
      <c r="E2746" s="140">
        <v>1.942201185350561</v>
      </c>
      <c r="F2746" s="140">
        <v>1.232347582185573</v>
      </c>
      <c r="G2746" s="140">
        <v>1.297077822720048</v>
      </c>
      <c r="H2746" s="140">
        <v>3.119218433310554</v>
      </c>
      <c r="I2746" s="140">
        <v>3.27958760375425</v>
      </c>
      <c r="J2746" s="140">
        <v>2.023405605853256</v>
      </c>
      <c r="K2746" s="140">
        <v>1.671889478688457</v>
      </c>
    </row>
    <row r="2747" spans="8:8" ht="14.4">
      <c r="A2747" s="53">
        <v>44305.0</v>
      </c>
      <c r="B2747" s="140">
        <v>1.052091177707394</v>
      </c>
      <c r="C2747" s="140">
        <v>1.686057874193985</v>
      </c>
      <c r="D2747" s="140">
        <v>1.744733847682117</v>
      </c>
      <c r="E2747" s="140">
        <v>1.970118538588925</v>
      </c>
      <c r="F2747" s="140">
        <v>1.242371961879743</v>
      </c>
      <c r="G2747" s="140">
        <v>1.294477746995242</v>
      </c>
      <c r="H2747" s="140">
        <v>3.164902651957258</v>
      </c>
      <c r="I2747" s="140">
        <v>3.351374897579646</v>
      </c>
      <c r="J2747" s="140">
        <v>2.079346189213597</v>
      </c>
      <c r="K2747" s="140">
        <v>1.697624449261858</v>
      </c>
    </row>
    <row r="2748" spans="8:8" ht="14.4">
      <c r="A2748" s="53">
        <v>44306.0</v>
      </c>
      <c r="B2748" s="140">
        <v>1.05294865696264</v>
      </c>
      <c r="C2748" s="140">
        <v>1.675249247756118</v>
      </c>
      <c r="D2748" s="140">
        <v>1.750110282389281</v>
      </c>
      <c r="E2748" s="140">
        <v>1.966370892453624</v>
      </c>
      <c r="F2748" s="140">
        <v>1.236741816108048</v>
      </c>
      <c r="G2748" s="140">
        <v>1.287698881352263</v>
      </c>
      <c r="H2748" s="140">
        <v>3.175095504029161</v>
      </c>
      <c r="I2748" s="140">
        <v>3.362936535898836</v>
      </c>
      <c r="J2748" s="140">
        <v>2.064583599332417</v>
      </c>
      <c r="K2748" s="140">
        <v>1.694257850871235</v>
      </c>
    </row>
    <row r="2749" spans="8:8" ht="14.4">
      <c r="A2749" s="53">
        <v>44307.0</v>
      </c>
      <c r="B2749" s="140">
        <v>1.046589595525683</v>
      </c>
      <c r="C2749" s="140">
        <v>1.664083200397523</v>
      </c>
      <c r="D2749" s="140">
        <v>1.739945180347917</v>
      </c>
      <c r="E2749" s="140">
        <v>1.949899378147927</v>
      </c>
      <c r="F2749" s="140">
        <v>1.229740887013743</v>
      </c>
      <c r="G2749" s="140">
        <v>1.290074237702554</v>
      </c>
      <c r="H2749" s="140">
        <v>3.187952839573497</v>
      </c>
      <c r="I2749" s="140">
        <v>3.430453581228989</v>
      </c>
      <c r="J2749" s="140">
        <v>2.060809848503009</v>
      </c>
      <c r="K2749" s="140">
        <v>1.706908802237861</v>
      </c>
    </row>
    <row r="2750" spans="8:8" ht="14.4">
      <c r="A2750" s="53">
        <v>44308.0</v>
      </c>
      <c r="B2750" s="140">
        <v>1.050874570047084</v>
      </c>
      <c r="C2750" s="140">
        <v>1.663039429651151</v>
      </c>
      <c r="D2750" s="140">
        <v>1.748269894223389</v>
      </c>
      <c r="E2750" s="140">
        <v>1.948997425566632</v>
      </c>
      <c r="F2750" s="140">
        <v>1.229753424503737</v>
      </c>
      <c r="G2750" s="140">
        <v>1.291785226974913</v>
      </c>
      <c r="H2750" s="140">
        <v>3.181856375534638</v>
      </c>
      <c r="I2750" s="140">
        <v>3.434501604088422</v>
      </c>
      <c r="J2750" s="140">
        <v>2.080096722233944</v>
      </c>
      <c r="K2750" s="140">
        <v>1.698318710337465</v>
      </c>
    </row>
    <row r="2751" spans="8:8" ht="14.4">
      <c r="A2751" s="53">
        <v>44309.0</v>
      </c>
      <c r="B2751" s="140">
        <v>1.057383061362739</v>
      </c>
      <c r="C2751" s="140">
        <v>1.662776896940253</v>
      </c>
      <c r="D2751" s="140">
        <v>1.776936728921098</v>
      </c>
      <c r="E2751" s="140">
        <v>1.94011042008594</v>
      </c>
      <c r="F2751" s="140">
        <v>1.226205435195814</v>
      </c>
      <c r="G2751" s="140">
        <v>1.272846393207243</v>
      </c>
      <c r="H2751" s="140">
        <v>3.212301248894459</v>
      </c>
      <c r="I2751" s="140">
        <v>3.495796994764157</v>
      </c>
      <c r="J2751" s="140">
        <v>2.07452646620149</v>
      </c>
      <c r="K2751" s="140">
        <v>1.699502231506267</v>
      </c>
    </row>
    <row r="2752" spans="8:8" ht="14.4">
      <c r="A2752" s="53">
        <v>44312.0</v>
      </c>
      <c r="B2752" s="140">
        <v>1.060442131408253</v>
      </c>
      <c r="C2752" s="140">
        <v>1.650604320492615</v>
      </c>
      <c r="D2752" s="140">
        <v>1.750619919263648</v>
      </c>
      <c r="E2752" s="140">
        <v>1.935217436922762</v>
      </c>
      <c r="F2752" s="140">
        <v>1.219844568953705</v>
      </c>
      <c r="G2752" s="140">
        <v>1.264907830297761</v>
      </c>
      <c r="H2752" s="140">
        <v>3.157547505783571</v>
      </c>
      <c r="I2752" s="140">
        <v>3.495879388188845</v>
      </c>
      <c r="J2752" s="140">
        <v>2.064755589264482</v>
      </c>
      <c r="K2752" s="140">
        <v>1.675392766108486</v>
      </c>
    </row>
    <row r="2753" spans="8:8" ht="14.4">
      <c r="A2753" s="53">
        <v>44313.0</v>
      </c>
      <c r="B2753" s="140">
        <v>1.056430693700602</v>
      </c>
      <c r="C2753" s="140">
        <v>1.638589317951547</v>
      </c>
      <c r="D2753" s="140">
        <v>1.740892570038937</v>
      </c>
      <c r="E2753" s="140">
        <v>1.908998184822738</v>
      </c>
      <c r="F2753" s="140">
        <v>1.211356001931514</v>
      </c>
      <c r="G2753" s="140">
        <v>1.265674303482875</v>
      </c>
      <c r="H2753" s="140">
        <v>3.176882756039547</v>
      </c>
      <c r="I2753" s="140">
        <v>3.568143149009325</v>
      </c>
      <c r="J2753" s="140">
        <v>2.051601130533174</v>
      </c>
      <c r="K2753" s="140">
        <v>1.674948542706032</v>
      </c>
    </row>
    <row r="2754" spans="8:8" ht="14.4">
      <c r="A2754" s="53">
        <v>44314.0</v>
      </c>
      <c r="B2754" s="140">
        <v>1.064259324084482</v>
      </c>
      <c r="C2754" s="140">
        <v>1.651904230223638</v>
      </c>
      <c r="D2754" s="140">
        <v>1.778813974993871</v>
      </c>
      <c r="E2754" s="140">
        <v>1.924728970333578</v>
      </c>
      <c r="F2754" s="140">
        <v>1.216853857210923</v>
      </c>
      <c r="G2754" s="140">
        <v>1.270374372812083</v>
      </c>
      <c r="H2754" s="140">
        <v>3.196288321874226</v>
      </c>
      <c r="I2754" s="140">
        <v>3.618711958494922</v>
      </c>
      <c r="J2754" s="140">
        <v>2.05620165553439</v>
      </c>
      <c r="K2754" s="140">
        <v>1.670960704305062</v>
      </c>
    </row>
    <row r="2755" spans="8:8" ht="14.4">
      <c r="A2755" s="53">
        <v>44315.0</v>
      </c>
      <c r="B2755" s="140">
        <v>1.066080870861489</v>
      </c>
      <c r="C2755" s="140">
        <v>1.643904404254108</v>
      </c>
      <c r="D2755" s="140">
        <v>1.775713573945634</v>
      </c>
      <c r="E2755" s="140">
        <v>1.920763566984278</v>
      </c>
      <c r="F2755" s="140">
        <v>1.221851073877063</v>
      </c>
      <c r="G2755" s="140">
        <v>1.27857070581097</v>
      </c>
      <c r="H2755" s="140">
        <v>3.224504976189506</v>
      </c>
      <c r="I2755" s="140">
        <v>3.602044511781371</v>
      </c>
      <c r="J2755" s="140">
        <v>2.054970519591686</v>
      </c>
      <c r="K2755" s="140">
        <v>1.704096998349446</v>
      </c>
    </row>
    <row r="2756" spans="8:8" ht="14.4">
      <c r="A2756" s="53">
        <v>44316.0</v>
      </c>
      <c r="B2756" s="140">
        <v>1.060378960634156</v>
      </c>
      <c r="C2756" s="140">
        <v>1.635398772735763</v>
      </c>
      <c r="D2756" s="140">
        <v>1.804496232851366</v>
      </c>
      <c r="E2756" s="140">
        <v>1.861357698742036</v>
      </c>
      <c r="F2756" s="140">
        <v>1.212252514734993</v>
      </c>
      <c r="G2756" s="140">
        <v>1.261171078945711</v>
      </c>
      <c r="H2756" s="140">
        <v>3.19983201833801</v>
      </c>
      <c r="I2756" s="140">
        <v>3.661500864149984</v>
      </c>
      <c r="J2756" s="140">
        <v>2.039921363641987</v>
      </c>
      <c r="K2756" s="140">
        <v>1.677858262501967</v>
      </c>
    </row>
    <row r="2757" spans="8:8" ht="14.4">
      <c r="A2757" s="53">
        <v>44322.0</v>
      </c>
      <c r="B2757" s="140">
        <v>1.085250701850553</v>
      </c>
      <c r="C2757" s="140">
        <v>1.632233030330678</v>
      </c>
      <c r="D2757" s="140">
        <v>1.804989032359541</v>
      </c>
      <c r="E2757" s="140">
        <v>1.88557058253229</v>
      </c>
      <c r="F2757" s="140">
        <v>1.218849699537878</v>
      </c>
      <c r="G2757" s="140">
        <v>1.257012058091201</v>
      </c>
      <c r="H2757" s="140">
        <v>3.135752111916001</v>
      </c>
      <c r="I2757" s="140">
        <v>3.54420540360318</v>
      </c>
      <c r="J2757" s="140">
        <v>2.018573745370326</v>
      </c>
      <c r="K2757" s="140">
        <v>1.680724738988486</v>
      </c>
    </row>
    <row r="2758" spans="8:8" ht="14.4">
      <c r="A2758" s="53">
        <v>44323.0</v>
      </c>
      <c r="B2758" s="140">
        <v>1.098824681733441</v>
      </c>
      <c r="C2758" s="140">
        <v>1.605518817615511</v>
      </c>
      <c r="D2758" s="140">
        <v>1.7679164515377</v>
      </c>
      <c r="E2758" s="140">
        <v>1.854225956814829</v>
      </c>
      <c r="F2758" s="140">
        <v>1.221359327483498</v>
      </c>
      <c r="G2758" s="140">
        <v>1.250013577877287</v>
      </c>
      <c r="H2758" s="140">
        <v>3.087001144004226</v>
      </c>
      <c r="I2758" s="140">
        <v>3.431662767540427</v>
      </c>
      <c r="J2758" s="140">
        <v>1.969561369515364</v>
      </c>
      <c r="K2758" s="140">
        <v>1.683800171347924</v>
      </c>
    </row>
    <row r="2759" spans="8:8" ht="14.4">
      <c r="A2759" s="53">
        <v>44326.0</v>
      </c>
      <c r="B2759" s="140">
        <v>1.126727335752055</v>
      </c>
      <c r="C2759" s="140">
        <v>1.603035068752226</v>
      </c>
      <c r="D2759" s="140">
        <v>1.782405545271247</v>
      </c>
      <c r="E2759" s="140">
        <v>1.831933701882873</v>
      </c>
      <c r="F2759" s="140">
        <v>1.223907113751158</v>
      </c>
      <c r="G2759" s="140">
        <v>1.237187417737946</v>
      </c>
      <c r="H2759" s="140">
        <v>3.069608719922325</v>
      </c>
      <c r="I2759" s="140">
        <v>3.475266055923073</v>
      </c>
      <c r="J2759" s="140">
        <v>1.962035086427279</v>
      </c>
      <c r="K2759" s="140">
        <v>1.675836459893274</v>
      </c>
    </row>
    <row r="2760" spans="8:8" ht="14.4">
      <c r="A2760" s="53">
        <v>44327.0</v>
      </c>
      <c r="B2760" s="140">
        <v>1.098467302986881</v>
      </c>
      <c r="C2760" s="140">
        <v>1.595321694983934</v>
      </c>
      <c r="D2760" s="140">
        <v>1.765350722134786</v>
      </c>
      <c r="E2760" s="140">
        <v>1.879461976852524</v>
      </c>
      <c r="F2760" s="140">
        <v>1.221571172214602</v>
      </c>
      <c r="G2760" s="140">
        <v>1.253215939554288</v>
      </c>
      <c r="H2760" s="140">
        <v>3.122047164714786</v>
      </c>
      <c r="I2760" s="140">
        <v>3.528459410609874</v>
      </c>
      <c r="J2760" s="140">
        <v>1.973946641157404</v>
      </c>
      <c r="K2760" s="140">
        <v>1.685027974082071</v>
      </c>
    </row>
    <row r="2761" spans="8:8" ht="14.4">
      <c r="A2761" s="53">
        <v>44328.0</v>
      </c>
      <c r="B2761" s="140">
        <v>1.112339020021032</v>
      </c>
      <c r="C2761" s="140">
        <v>1.615898435691671</v>
      </c>
      <c r="D2761" s="140">
        <v>1.771604493487411</v>
      </c>
      <c r="E2761" s="140">
        <v>1.871268384042817</v>
      </c>
      <c r="F2761" s="140">
        <v>1.220111705495045</v>
      </c>
      <c r="G2761" s="140">
        <v>1.249421889791614</v>
      </c>
      <c r="H2761" s="140">
        <v>3.144197247057779</v>
      </c>
      <c r="I2761" s="140">
        <v>3.600757945774824</v>
      </c>
      <c r="J2761" s="140">
        <v>1.991395296956923</v>
      </c>
      <c r="K2761" s="140">
        <v>1.688280224964</v>
      </c>
    </row>
    <row r="2762" spans="8:8" ht="14.4">
      <c r="A2762" s="53">
        <v>44329.0</v>
      </c>
      <c r="B2762" s="140">
        <v>1.077231653155128</v>
      </c>
      <c r="C2762" s="140">
        <v>1.592048442603045</v>
      </c>
      <c r="D2762" s="140">
        <v>1.741158909932573</v>
      </c>
      <c r="E2762" s="140">
        <v>1.862640701356202</v>
      </c>
      <c r="F2762" s="140">
        <v>1.211045073010653</v>
      </c>
      <c r="G2762" s="140">
        <v>1.255737529655789</v>
      </c>
      <c r="H2762" s="140">
        <v>3.116021940279864</v>
      </c>
      <c r="I2762" s="140">
        <v>3.636816430978551</v>
      </c>
      <c r="J2762" s="140">
        <v>1.977437775243712</v>
      </c>
      <c r="K2762" s="140">
        <v>1.679087179985328</v>
      </c>
    </row>
    <row r="2763" spans="8:8" ht="14.4">
      <c r="A2763" s="53">
        <v>44330.0</v>
      </c>
      <c r="B2763" s="140">
        <v>1.081598367495849</v>
      </c>
      <c r="C2763" s="140">
        <v>1.624717233434456</v>
      </c>
      <c r="D2763" s="140">
        <v>1.778330454178415</v>
      </c>
      <c r="E2763" s="140">
        <v>1.935175247459859</v>
      </c>
      <c r="F2763" s="140">
        <v>1.223817092045997</v>
      </c>
      <c r="G2763" s="140">
        <v>1.270940975235135</v>
      </c>
      <c r="H2763" s="140">
        <v>3.169583080646154</v>
      </c>
      <c r="I2763" s="140">
        <v>3.696144628869562</v>
      </c>
      <c r="J2763" s="140">
        <v>2.018971029419356</v>
      </c>
      <c r="K2763" s="140">
        <v>1.729628050709403</v>
      </c>
    </row>
    <row r="2764" spans="8:8" ht="14.4">
      <c r="A2764" s="53">
        <v>44333.0</v>
      </c>
      <c r="B2764" s="140">
        <v>1.093793801454507</v>
      </c>
      <c r="C2764" s="140">
        <v>1.64250809207829</v>
      </c>
      <c r="D2764" s="140">
        <v>1.820993226931312</v>
      </c>
      <c r="E2764" s="140">
        <v>1.942476785911976</v>
      </c>
      <c r="F2764" s="140">
        <v>1.229162408104732</v>
      </c>
      <c r="G2764" s="140">
        <v>1.266041228931376</v>
      </c>
      <c r="H2764" s="140">
        <v>3.217004981307926</v>
      </c>
      <c r="I2764" s="140">
        <v>3.761778962880885</v>
      </c>
      <c r="J2764" s="140">
        <v>2.029803261196955</v>
      </c>
      <c r="K2764" s="140">
        <v>1.720838252949652</v>
      </c>
    </row>
    <row r="2765" spans="8:8" ht="14.4">
      <c r="A2765" s="53">
        <v>44334.0</v>
      </c>
      <c r="B2765" s="140">
        <v>1.104779150221033</v>
      </c>
      <c r="C2765" s="140">
        <v>1.641995080018015</v>
      </c>
      <c r="D2765" s="140">
        <v>1.816843424178348</v>
      </c>
      <c r="E2765" s="140">
        <v>1.983078410509248</v>
      </c>
      <c r="F2765" s="140">
        <v>1.236018031318286</v>
      </c>
      <c r="G2765" s="140">
        <v>1.27868272022872</v>
      </c>
      <c r="H2765" s="140">
        <v>3.21942827407649</v>
      </c>
      <c r="I2765" s="140">
        <v>3.735521654921807</v>
      </c>
      <c r="J2765" s="140">
        <v>2.034530393393209</v>
      </c>
      <c r="K2765" s="140">
        <v>1.721619114754479</v>
      </c>
    </row>
    <row r="2766" spans="8:8" ht="14.4">
      <c r="A2766" s="53">
        <v>44335.0</v>
      </c>
      <c r="B2766" s="140">
        <v>1.101550998113211</v>
      </c>
      <c r="C2766" s="140">
        <v>1.655857817441238</v>
      </c>
      <c r="D2766" s="140">
        <v>1.843415273379263</v>
      </c>
      <c r="E2766" s="140">
        <v>1.986116403053646</v>
      </c>
      <c r="F2766" s="140">
        <v>1.235707915589062</v>
      </c>
      <c r="G2766" s="140">
        <v>1.268129487466044</v>
      </c>
      <c r="H2766" s="140">
        <v>3.208534855613201</v>
      </c>
      <c r="I2766" s="140">
        <v>3.717251375455744</v>
      </c>
      <c r="J2766" s="140">
        <v>2.042103531763222</v>
      </c>
      <c r="K2766" s="140">
        <v>1.701226793608679</v>
      </c>
    </row>
    <row r="2767" spans="8:8" ht="14.4">
      <c r="A2767" s="53">
        <v>44336.0</v>
      </c>
      <c r="B2767" s="140">
        <v>1.076418067939085</v>
      </c>
      <c r="C2767" s="140">
        <v>1.651143076900432</v>
      </c>
      <c r="D2767" s="140">
        <v>1.839640006983137</v>
      </c>
      <c r="E2767" s="140">
        <v>1.986446274886106</v>
      </c>
      <c r="F2767" s="140">
        <v>1.227621534891425</v>
      </c>
      <c r="G2767" s="140">
        <v>1.262846276242802</v>
      </c>
      <c r="H2767" s="140">
        <v>3.24027276650195</v>
      </c>
      <c r="I2767" s="140">
        <v>3.729357900170933</v>
      </c>
      <c r="J2767" s="140">
        <v>2.046315097017089</v>
      </c>
      <c r="K2767" s="140">
        <v>1.719308216668809</v>
      </c>
    </row>
    <row r="2768" spans="8:8" ht="14.4">
      <c r="A2768" s="53">
        <v>44337.0</v>
      </c>
      <c r="B2768" s="140">
        <v>1.080735231727045</v>
      </c>
      <c r="C2768" s="140">
        <v>1.644167327094184</v>
      </c>
      <c r="D2768" s="140">
        <v>1.836771371526309</v>
      </c>
      <c r="E2768" s="140">
        <v>1.946769932182789</v>
      </c>
      <c r="F2768" s="140">
        <v>1.23364714966205</v>
      </c>
      <c r="G2768" s="140">
        <v>1.258253262374215</v>
      </c>
      <c r="H2768" s="140">
        <v>3.224531464391722</v>
      </c>
      <c r="I2768" s="140">
        <v>3.688876059732617</v>
      </c>
      <c r="J2768" s="140">
        <v>2.032794745861905</v>
      </c>
      <c r="K2768" s="140">
        <v>1.696356681838389</v>
      </c>
    </row>
    <row r="2769" spans="8:8" ht="14.4">
      <c r="A2769" s="53">
        <v>44340.0</v>
      </c>
      <c r="B2769" s="140">
        <v>1.079694629123821</v>
      </c>
      <c r="C2769" s="140">
        <v>1.643884464211107</v>
      </c>
      <c r="D2769" s="140">
        <v>1.843668040043361</v>
      </c>
      <c r="E2769" s="140">
        <v>1.968706131361191</v>
      </c>
      <c r="F2769" s="140">
        <v>1.233139718285478</v>
      </c>
      <c r="G2769" s="140">
        <v>1.264444573555616</v>
      </c>
      <c r="H2769" s="140">
        <v>3.255928646325088</v>
      </c>
      <c r="I2769" s="140">
        <v>3.676842693096236</v>
      </c>
      <c r="J2769" s="140">
        <v>2.063531436558181</v>
      </c>
      <c r="K2769" s="140">
        <v>1.705036443355069</v>
      </c>
    </row>
    <row r="2770" spans="8:8" ht="14.4">
      <c r="A2770" s="53">
        <v>44341.0</v>
      </c>
      <c r="B2770" s="140">
        <v>1.09562822788801</v>
      </c>
      <c r="C2770" s="140">
        <v>1.657572634449388</v>
      </c>
      <c r="D2770" s="140">
        <v>1.863751858641876</v>
      </c>
      <c r="E2770" s="140">
        <v>2.03226899237272</v>
      </c>
      <c r="F2770" s="140">
        <v>1.243572247323781</v>
      </c>
      <c r="G2770" s="140">
        <v>1.278334329218464</v>
      </c>
      <c r="H2770" s="140">
        <v>3.339990044095428</v>
      </c>
      <c r="I2770" s="140">
        <v>3.767702255819561</v>
      </c>
      <c r="J2770" s="140">
        <v>2.113928417893113</v>
      </c>
      <c r="K2770" s="140">
        <v>1.767332998922823</v>
      </c>
    </row>
    <row r="2771" spans="8:8" ht="14.4">
      <c r="A2771" s="53">
        <v>44342.0</v>
      </c>
      <c r="B2771" s="140">
        <v>1.104959257427943</v>
      </c>
      <c r="C2771" s="140">
        <v>1.665758626488388</v>
      </c>
      <c r="D2771" s="140">
        <v>1.846973356340682</v>
      </c>
      <c r="E2771" s="140">
        <v>2.034407099151648</v>
      </c>
      <c r="F2771" s="140">
        <v>1.247194806566648</v>
      </c>
      <c r="G2771" s="140">
        <v>1.293344387095003</v>
      </c>
      <c r="H2771" s="140">
        <v>3.346865759276923</v>
      </c>
      <c r="I2771" s="140">
        <v>3.775171216655981</v>
      </c>
      <c r="J2771" s="140">
        <v>2.099621466159044</v>
      </c>
      <c r="K2771" s="140">
        <v>1.776028359080748</v>
      </c>
    </row>
    <row r="2772" spans="8:8" ht="14.4">
      <c r="A2772" s="53">
        <v>44343.0</v>
      </c>
      <c r="B2772" s="140">
        <v>1.113253364922228</v>
      </c>
      <c r="C2772" s="140">
        <v>1.684580974025146</v>
      </c>
      <c r="D2772" s="140">
        <v>1.851817104653612</v>
      </c>
      <c r="E2772" s="140">
        <v>2.050265004010354</v>
      </c>
      <c r="F2772" s="140">
        <v>1.249422752626202</v>
      </c>
      <c r="G2772" s="140">
        <v>1.301743299844448</v>
      </c>
      <c r="H2772" s="140">
        <v>3.360241674247974</v>
      </c>
      <c r="I2772" s="140">
        <v>3.798947458539184</v>
      </c>
      <c r="J2772" s="140">
        <v>2.133518547399802</v>
      </c>
      <c r="K2772" s="140">
        <v>1.768517017460746</v>
      </c>
    </row>
    <row r="2773" spans="8:8" ht="14.4">
      <c r="A2773" s="53">
        <v>44344.0</v>
      </c>
      <c r="B2773" s="140">
        <v>1.11756672477737</v>
      </c>
      <c r="C2773" s="140">
        <v>1.687494515734056</v>
      </c>
      <c r="D2773" s="140">
        <v>1.878246750425184</v>
      </c>
      <c r="E2773" s="140">
        <v>2.056903616303336</v>
      </c>
      <c r="F2773" s="140">
        <v>1.243873302771629</v>
      </c>
      <c r="G2773" s="140">
        <v>1.296149726138124</v>
      </c>
      <c r="H2773" s="140">
        <v>3.335957381319247</v>
      </c>
      <c r="I2773" s="140">
        <v>3.736034320976064</v>
      </c>
      <c r="J2773" s="140">
        <v>2.120572928676856</v>
      </c>
      <c r="K2773" s="140">
        <v>1.780764703068232</v>
      </c>
    </row>
    <row r="2774" spans="8:8" ht="14.4">
      <c r="A2774" s="53">
        <v>44347.0</v>
      </c>
      <c r="B2774" s="140">
        <v>1.132608755030251</v>
      </c>
      <c r="C2774" s="140">
        <v>1.701104387993678</v>
      </c>
      <c r="D2774" s="140">
        <v>1.945935300570024</v>
      </c>
      <c r="E2774" s="140">
        <v>2.119839460987391</v>
      </c>
      <c r="F2774" s="140">
        <v>1.248748890655192</v>
      </c>
      <c r="G2774" s="140">
        <v>1.294091775509159</v>
      </c>
      <c r="H2774" s="140">
        <v>3.330876201817776</v>
      </c>
      <c r="I2774" s="140">
        <v>3.8053618486188</v>
      </c>
      <c r="J2774" s="140">
        <v>2.145225545917886</v>
      </c>
      <c r="K2774" s="140">
        <v>1.770810576347389</v>
      </c>
    </row>
    <row r="2775" spans="8:8" ht="14.4">
      <c r="A2775" s="53">
        <v>44348.0</v>
      </c>
      <c r="B2775" s="140">
        <v>1.146852572671035</v>
      </c>
      <c r="C2775" s="140">
        <v>1.718433201362312</v>
      </c>
      <c r="D2775" s="140">
        <v>1.926086940394127</v>
      </c>
      <c r="E2775" s="140">
        <v>2.107591435184377</v>
      </c>
      <c r="F2775" s="140">
        <v>1.252123640081145</v>
      </c>
      <c r="G2775" s="140">
        <v>1.290666108391342</v>
      </c>
      <c r="H2775" s="140">
        <v>3.351947723046425</v>
      </c>
      <c r="I2775" s="140">
        <v>3.853788809760709</v>
      </c>
      <c r="J2775" s="140">
        <v>2.155992511169615</v>
      </c>
      <c r="K2775" s="140">
        <v>1.751761061626514</v>
      </c>
    </row>
    <row r="2776" spans="8:8" ht="14.4">
      <c r="A2776" s="53">
        <v>44349.0</v>
      </c>
      <c r="B2776" s="140">
        <v>1.139364020547286</v>
      </c>
      <c r="C2776" s="140">
        <v>1.707067348607496</v>
      </c>
      <c r="D2776" s="140">
        <v>1.909675783391848</v>
      </c>
      <c r="E2776" s="140">
        <v>2.057910217245908</v>
      </c>
      <c r="F2776" s="140">
        <v>1.2496258094101</v>
      </c>
      <c r="G2776" s="140">
        <v>1.289661937753</v>
      </c>
      <c r="H2776" s="140">
        <v>3.327410925171652</v>
      </c>
      <c r="I2776" s="140">
        <v>3.773218962600609</v>
      </c>
      <c r="J2776" s="140">
        <v>2.117112624929359</v>
      </c>
      <c r="K2776" s="140">
        <v>1.743865952605451</v>
      </c>
    </row>
    <row r="2777" spans="8:8" ht="14.4">
      <c r="A2777" s="53">
        <v>44350.0</v>
      </c>
      <c r="B2777" s="140">
        <v>1.140032658003927</v>
      </c>
      <c r="C2777" s="140">
        <v>1.692758183426169</v>
      </c>
      <c r="D2777" s="140">
        <v>1.873553402168165</v>
      </c>
      <c r="E2777" s="140">
        <v>2.030364765434873</v>
      </c>
      <c r="F2777" s="140">
        <v>1.249536842111229</v>
      </c>
      <c r="G2777" s="140">
        <v>1.293816342010699</v>
      </c>
      <c r="H2777" s="140">
        <v>3.333823051280516</v>
      </c>
      <c r="I2777" s="140">
        <v>3.734536092383336</v>
      </c>
      <c r="J2777" s="140">
        <v>2.109923089048736</v>
      </c>
      <c r="K2777" s="140">
        <v>1.733553671462604</v>
      </c>
    </row>
    <row r="2778" spans="8:8" ht="14.4">
      <c r="A2778" s="53">
        <v>44351.0</v>
      </c>
      <c r="B2778" s="140">
        <v>1.141653282081041</v>
      </c>
      <c r="C2778" s="140">
        <v>1.700267473573904</v>
      </c>
      <c r="D2778" s="140">
        <v>1.887401612804036</v>
      </c>
      <c r="E2778" s="140">
        <v>2.0493281572541</v>
      </c>
      <c r="F2778" s="140">
        <v>1.243046766670713</v>
      </c>
      <c r="G2778" s="140">
        <v>1.28273439593275</v>
      </c>
      <c r="H2778" s="140">
        <v>3.352514746442395</v>
      </c>
      <c r="I2778" s="140">
        <v>3.759712732201847</v>
      </c>
      <c r="J2778" s="140">
        <v>2.123942971762381</v>
      </c>
      <c r="K2778" s="140">
        <v>1.751557291524682</v>
      </c>
    </row>
    <row r="2779" spans="8:8" ht="14.4">
      <c r="A2779" s="53">
        <v>44354.0</v>
      </c>
      <c r="B2779" s="140">
        <v>1.147811460424985</v>
      </c>
      <c r="C2779" s="140">
        <v>1.70402657191175</v>
      </c>
      <c r="D2779" s="140">
        <v>1.857622604650861</v>
      </c>
      <c r="E2779" s="140">
        <v>2.083997199522874</v>
      </c>
      <c r="F2779" s="140">
        <v>1.241518200707803</v>
      </c>
      <c r="G2779" s="140">
        <v>1.265121790151285</v>
      </c>
      <c r="H2779" s="140">
        <v>3.350078555600228</v>
      </c>
      <c r="I2779" s="140">
        <v>3.778805548675078</v>
      </c>
      <c r="J2779" s="140">
        <v>2.160954021743039</v>
      </c>
      <c r="K2779" s="140">
        <v>1.746986405748008</v>
      </c>
    </row>
    <row r="2780" spans="8:8" ht="14.4">
      <c r="A2780" s="53">
        <v>44355.0</v>
      </c>
      <c r="B2780" s="140">
        <v>1.131618727889146</v>
      </c>
      <c r="C2780" s="140">
        <v>1.710424413132398</v>
      </c>
      <c r="D2780" s="140">
        <v>1.859027013612594</v>
      </c>
      <c r="E2780" s="140">
        <v>2.113493074620833</v>
      </c>
      <c r="F2780" s="140">
        <v>1.241667439394722</v>
      </c>
      <c r="G2780" s="140">
        <v>1.270233543363279</v>
      </c>
      <c r="H2780" s="140">
        <v>3.274009109680597</v>
      </c>
      <c r="I2780" s="140">
        <v>3.730056266338291</v>
      </c>
      <c r="J2780" s="140">
        <v>2.155375496940283</v>
      </c>
      <c r="K2780" s="140">
        <v>1.749305176478077</v>
      </c>
    </row>
    <row r="2781" spans="8:8" ht="14.4">
      <c r="A2781" s="53">
        <v>44356.0</v>
      </c>
      <c r="B2781" s="140">
        <v>1.147531943696662</v>
      </c>
      <c r="C2781" s="140">
        <v>1.713269496617031</v>
      </c>
      <c r="D2781" s="140">
        <v>1.866837564469255</v>
      </c>
      <c r="E2781" s="140">
        <v>2.132034985843891</v>
      </c>
      <c r="F2781" s="140">
        <v>1.245267217393397</v>
      </c>
      <c r="G2781" s="140">
        <v>1.264716300742241</v>
      </c>
      <c r="H2781" s="140">
        <v>3.269113796275498</v>
      </c>
      <c r="I2781" s="140">
        <v>3.727287882305744</v>
      </c>
      <c r="J2781" s="140">
        <v>2.16044773968435</v>
      </c>
      <c r="K2781" s="140">
        <v>1.740352536248399</v>
      </c>
    </row>
    <row r="2782" spans="8:8" ht="14.4">
      <c r="A2782" s="53">
        <v>44357.0</v>
      </c>
      <c r="B2782" s="140">
        <v>1.154114687013765</v>
      </c>
      <c r="C2782" s="140">
        <v>1.732338154304274</v>
      </c>
      <c r="D2782" s="140">
        <v>1.928301923683624</v>
      </c>
      <c r="E2782" s="140">
        <v>2.145083789885246</v>
      </c>
      <c r="F2782" s="140">
        <v>1.251703253764863</v>
      </c>
      <c r="G2782" s="140">
        <v>1.255763420489441</v>
      </c>
      <c r="H2782" s="140">
        <v>3.273452484776724</v>
      </c>
      <c r="I2782" s="140">
        <v>3.759314610892208</v>
      </c>
      <c r="J2782" s="140">
        <v>2.200119570784184</v>
      </c>
      <c r="K2782" s="140">
        <v>1.735334070061242</v>
      </c>
    </row>
    <row r="2783" spans="8:8" ht="14.4">
      <c r="A2783" s="53">
        <v>44358.0</v>
      </c>
      <c r="B2783" s="140">
        <v>1.153639271926832</v>
      </c>
      <c r="C2783" s="140">
        <v>1.737067198911556</v>
      </c>
      <c r="D2783" s="140">
        <v>1.948797986810791</v>
      </c>
      <c r="E2783" s="140">
        <v>2.076780928277314</v>
      </c>
      <c r="F2783" s="140">
        <v>1.254645690898078</v>
      </c>
      <c r="G2783" s="140">
        <v>1.247481386730534</v>
      </c>
      <c r="H2783" s="140">
        <v>3.22731538735913</v>
      </c>
      <c r="I2783" s="140">
        <v>3.725871845052463</v>
      </c>
      <c r="J2783" s="140">
        <v>2.180195087186023</v>
      </c>
      <c r="K2783" s="140">
        <v>1.715557254057826</v>
      </c>
    </row>
    <row r="2784" spans="8:8" ht="14.4">
      <c r="A2784" s="53">
        <v>44362.0</v>
      </c>
      <c r="B2784" s="140">
        <v>1.132813619606031</v>
      </c>
      <c r="C2784" s="140">
        <v>1.737288460786062</v>
      </c>
      <c r="D2784" s="140">
        <v>1.92898119433413</v>
      </c>
      <c r="E2784" s="140">
        <v>2.081237966526726</v>
      </c>
      <c r="F2784" s="140">
        <v>1.240837323698226</v>
      </c>
      <c r="G2784" s="140">
        <v>1.224171663590519</v>
      </c>
      <c r="H2784" s="140">
        <v>3.198800198194899</v>
      </c>
      <c r="I2784" s="140">
        <v>3.669517424867213</v>
      </c>
      <c r="J2784" s="140">
        <v>2.182311584418013</v>
      </c>
      <c r="K2784" s="140">
        <v>1.685841392286648</v>
      </c>
    </row>
    <row r="2785" spans="8:8" ht="14.4">
      <c r="A2785" s="53">
        <v>44363.0</v>
      </c>
      <c r="B2785" s="140">
        <v>1.102430183765253</v>
      </c>
      <c r="C2785" s="140">
        <v>1.685424578999864</v>
      </c>
      <c r="D2785" s="140">
        <v>1.851471328585248</v>
      </c>
      <c r="E2785" s="140">
        <v>2.059274706676932</v>
      </c>
      <c r="F2785" s="140">
        <v>1.227834058312241</v>
      </c>
      <c r="G2785" s="140">
        <v>1.225419106577559</v>
      </c>
      <c r="H2785" s="140">
        <v>3.171056521853426</v>
      </c>
      <c r="I2785" s="140">
        <v>3.569971976498691</v>
      </c>
      <c r="J2785" s="140">
        <v>2.137426055070524</v>
      </c>
      <c r="K2785" s="140">
        <v>1.693302276980191</v>
      </c>
    </row>
    <row r="2786" spans="8:8" ht="14.4">
      <c r="A2786" s="53">
        <v>44364.0</v>
      </c>
      <c r="B2786" s="140">
        <v>1.105178814519675</v>
      </c>
      <c r="C2786" s="140">
        <v>1.70702919175194</v>
      </c>
      <c r="D2786" s="140">
        <v>1.885857018406472</v>
      </c>
      <c r="E2786" s="140">
        <v>2.079455428537728</v>
      </c>
      <c r="F2786" s="140">
        <v>1.231076043121947</v>
      </c>
      <c r="G2786" s="140">
        <v>1.228004224841446</v>
      </c>
      <c r="H2786" s="140">
        <v>3.174542767387989</v>
      </c>
      <c r="I2786" s="140">
        <v>3.596391013509587</v>
      </c>
      <c r="J2786" s="140">
        <v>2.199680907457079</v>
      </c>
      <c r="K2786" s="140">
        <v>1.685810567647726</v>
      </c>
    </row>
    <row r="2787" spans="8:8" ht="14.4">
      <c r="A2787" s="53">
        <v>44365.0</v>
      </c>
      <c r="B2787" s="140">
        <v>1.11006073019164</v>
      </c>
      <c r="C2787" s="140">
        <v>1.746456679724281</v>
      </c>
      <c r="D2787" s="140">
        <v>1.942107180312326</v>
      </c>
      <c r="E2787" s="140">
        <v>2.125297280195672</v>
      </c>
      <c r="F2787" s="140">
        <v>1.23213331781755</v>
      </c>
      <c r="G2787" s="140">
        <v>1.224891035959104</v>
      </c>
      <c r="H2787" s="140">
        <v>3.151261837869857</v>
      </c>
      <c r="I2787" s="140">
        <v>3.632501124783411</v>
      </c>
      <c r="J2787" s="140">
        <v>2.218077781139259</v>
      </c>
      <c r="K2787" s="140">
        <v>1.67775762890352</v>
      </c>
    </row>
    <row r="2788" spans="8:8" ht="14.4">
      <c r="A2788" s="53">
        <v>44368.0</v>
      </c>
      <c r="B2788" s="140">
        <v>1.113028290235272</v>
      </c>
      <c r="C2788" s="140">
        <v>1.767375577995582</v>
      </c>
      <c r="D2788" s="140">
        <v>1.976572436932281</v>
      </c>
      <c r="E2788" s="140">
        <v>2.212167700450518</v>
      </c>
      <c r="F2788" s="140">
        <v>1.232680933673296</v>
      </c>
      <c r="G2788" s="140">
        <v>1.223385794285616</v>
      </c>
      <c r="H2788" s="140">
        <v>3.128070928727412</v>
      </c>
      <c r="I2788" s="140">
        <v>3.677150195615869</v>
      </c>
      <c r="J2788" s="140">
        <v>2.240298218605046</v>
      </c>
      <c r="K2788" s="140">
        <v>1.662669781497341</v>
      </c>
    </row>
    <row r="2789" spans="8:8" ht="14.4">
      <c r="A2789" s="53">
        <v>44369.0</v>
      </c>
      <c r="B2789" s="140">
        <v>1.123833071585479</v>
      </c>
      <c r="C2789" s="140">
        <v>1.789962648677698</v>
      </c>
      <c r="D2789" s="140">
        <v>1.982375960181336</v>
      </c>
      <c r="E2789" s="140">
        <v>2.196952019005352</v>
      </c>
      <c r="F2789" s="140">
        <v>1.24058584069112</v>
      </c>
      <c r="G2789" s="140">
        <v>1.222909148520864</v>
      </c>
      <c r="H2789" s="140">
        <v>3.142502386124846</v>
      </c>
      <c r="I2789" s="140">
        <v>3.74746304742385</v>
      </c>
      <c r="J2789" s="140">
        <v>2.234770997496423</v>
      </c>
      <c r="K2789" s="140">
        <v>1.677635658684735</v>
      </c>
    </row>
    <row r="2790" spans="8:8" ht="14.4">
      <c r="A2790" s="53">
        <v>44370.0</v>
      </c>
      <c r="B2790" s="140">
        <v>1.138471853305476</v>
      </c>
      <c r="C2790" s="140">
        <v>1.800554849686745</v>
      </c>
      <c r="D2790" s="140">
        <v>2.015092093188203</v>
      </c>
      <c r="E2790" s="140">
        <v>2.193510023962848</v>
      </c>
      <c r="F2790" s="140">
        <v>1.247131995436166</v>
      </c>
      <c r="G2790" s="140">
        <v>1.227911998111184</v>
      </c>
      <c r="H2790" s="140">
        <v>3.136185873217102</v>
      </c>
      <c r="I2790" s="140">
        <v>3.745367343008863</v>
      </c>
      <c r="J2790" s="140">
        <v>2.271844021243193</v>
      </c>
      <c r="K2790" s="140">
        <v>1.677234094296457</v>
      </c>
    </row>
    <row r="2791" spans="8:8" ht="14.4">
      <c r="A2791" s="53">
        <v>44371.0</v>
      </c>
      <c r="B2791" s="140">
        <v>1.135571914694153</v>
      </c>
      <c r="C2791" s="140">
        <v>1.791579827386886</v>
      </c>
      <c r="D2791" s="140">
        <v>2.048485112043211</v>
      </c>
      <c r="E2791" s="140">
        <v>2.156730927510083</v>
      </c>
      <c r="F2791" s="140">
        <v>1.251472378561507</v>
      </c>
      <c r="G2791" s="140">
        <v>1.221826750693885</v>
      </c>
      <c r="H2791" s="140">
        <v>3.131791468076602</v>
      </c>
      <c r="I2791" s="140">
        <v>3.687386011715929</v>
      </c>
      <c r="J2791" s="140">
        <v>2.249950725974474</v>
      </c>
      <c r="K2791" s="140">
        <v>1.686137810573261</v>
      </c>
    </row>
    <row r="2792" spans="8:8" ht="14.4">
      <c r="A2792" s="53">
        <v>44372.0</v>
      </c>
      <c r="B2792" s="140">
        <v>1.160544791781803</v>
      </c>
      <c r="C2792" s="140">
        <v>1.799391126617695</v>
      </c>
      <c r="D2792" s="140">
        <v>2.065379285214497</v>
      </c>
      <c r="E2792" s="140">
        <v>2.163287732988445</v>
      </c>
      <c r="F2792" s="140">
        <v>1.260862565950787</v>
      </c>
      <c r="G2792" s="140">
        <v>1.227778344768169</v>
      </c>
      <c r="H2792" s="140">
        <v>3.173876697317353</v>
      </c>
      <c r="I2792" s="140">
        <v>3.757467392089457</v>
      </c>
      <c r="J2792" s="140">
        <v>2.261236369869767</v>
      </c>
      <c r="K2792" s="140">
        <v>1.712180256360391</v>
      </c>
    </row>
    <row r="2793" spans="8:8" ht="14.4">
      <c r="A2793" s="53">
        <v>44375.0</v>
      </c>
      <c r="B2793" s="140">
        <v>1.155185863428766</v>
      </c>
      <c r="C2793" s="140">
        <v>1.806890068024358</v>
      </c>
      <c r="D2793" s="140">
        <v>2.101314481373759</v>
      </c>
      <c r="E2793" s="140">
        <v>2.176415585680779</v>
      </c>
      <c r="F2793" s="140">
        <v>1.262754712575928</v>
      </c>
      <c r="G2793" s="140">
        <v>1.212917447161118</v>
      </c>
      <c r="H2793" s="140">
        <v>3.211804686571416</v>
      </c>
      <c r="I2793" s="140">
        <v>3.826867071333555</v>
      </c>
      <c r="J2793" s="140">
        <v>2.28357194540083</v>
      </c>
      <c r="K2793" s="140">
        <v>1.685024635215208</v>
      </c>
    </row>
    <row r="2794" spans="8:8" ht="14.4">
      <c r="A2794" s="53">
        <v>44376.0</v>
      </c>
      <c r="B2794" s="140">
        <v>1.147965824687416</v>
      </c>
      <c r="C2794" s="140">
        <v>1.790105143690232</v>
      </c>
      <c r="D2794" s="140">
        <v>2.124271571932416</v>
      </c>
      <c r="E2794" s="140">
        <v>2.127676398998775</v>
      </c>
      <c r="F2794" s="140">
        <v>1.247376894042971</v>
      </c>
      <c r="G2794" s="140">
        <v>1.205654227266887</v>
      </c>
      <c r="H2794" s="140">
        <v>3.164940007230831</v>
      </c>
      <c r="I2794" s="140">
        <v>3.804259019069024</v>
      </c>
      <c r="J2794" s="140">
        <v>2.257729855325443</v>
      </c>
      <c r="K2794" s="140">
        <v>1.670578406636453</v>
      </c>
    </row>
    <row r="2795" spans="8:8" ht="14.4">
      <c r="A2795" s="53">
        <v>44377.0</v>
      </c>
      <c r="B2795" s="140">
        <v>1.157887635059952</v>
      </c>
      <c r="C2795" s="140">
        <v>1.805044448163647</v>
      </c>
      <c r="D2795" s="140">
        <v>2.162034817305471</v>
      </c>
      <c r="E2795" s="140">
        <v>2.160093550655256</v>
      </c>
      <c r="F2795" s="140">
        <v>1.251210759676677</v>
      </c>
      <c r="G2795" s="140">
        <v>1.203788083842392</v>
      </c>
      <c r="H2795" s="140">
        <v>3.168114345847528</v>
      </c>
      <c r="I2795" s="140">
        <v>3.816819467706435</v>
      </c>
      <c r="J2795" s="140">
        <v>2.301948551538959</v>
      </c>
      <c r="K2795" s="140">
        <v>1.682377571406847</v>
      </c>
    </row>
    <row r="2796" spans="8:8" ht="14.4">
      <c r="A2796" s="53">
        <v>44378.0</v>
      </c>
      <c r="B2796" s="140">
        <v>1.140992124158139</v>
      </c>
      <c r="C2796" s="140">
        <v>1.772328310068636</v>
      </c>
      <c r="D2796" s="140">
        <v>2.120945621559241</v>
      </c>
      <c r="E2796" s="140">
        <v>2.066838859367077</v>
      </c>
      <c r="F2796" s="140">
        <v>1.244263140901587</v>
      </c>
      <c r="G2796" s="140">
        <v>1.227162685430671</v>
      </c>
      <c r="H2796" s="140">
        <v>3.182287000907857</v>
      </c>
      <c r="I2796" s="140">
        <v>3.883169909553914</v>
      </c>
      <c r="J2796" s="140">
        <v>2.258346010810433</v>
      </c>
      <c r="K2796" s="140">
        <v>1.68814132955584</v>
      </c>
    </row>
    <row r="2797" spans="8:8" ht="14.4">
      <c r="A2797" s="53">
        <v>44379.0</v>
      </c>
      <c r="B2797" s="140">
        <v>1.137807033735737</v>
      </c>
      <c r="C2797" s="140">
        <v>1.754806053485421</v>
      </c>
      <c r="D2797" s="140">
        <v>2.099355381518072</v>
      </c>
      <c r="E2797" s="140">
        <v>2.00139749494308</v>
      </c>
      <c r="F2797" s="140">
        <v>1.235730020315811</v>
      </c>
      <c r="G2797" s="140">
        <v>1.206265583855581</v>
      </c>
      <c r="H2797" s="140">
        <v>3.102667924895046</v>
      </c>
      <c r="I2797" s="140">
        <v>3.731856387228754</v>
      </c>
      <c r="J2797" s="140">
        <v>2.221498976525051</v>
      </c>
      <c r="K2797" s="140">
        <v>1.646146637165539</v>
      </c>
    </row>
    <row r="2798" spans="8:8" ht="14.4">
      <c r="A2798" s="53">
        <v>44382.0</v>
      </c>
      <c r="B2798" s="140">
        <v>1.166396589257796</v>
      </c>
      <c r="C2798" s="140">
        <v>1.772005460625605</v>
      </c>
      <c r="D2798" s="140">
        <v>2.125946381612589</v>
      </c>
      <c r="E2798" s="140">
        <v>2.015803748224376</v>
      </c>
      <c r="F2798" s="140">
        <v>1.237929430251404</v>
      </c>
      <c r="G2798" s="140">
        <v>1.201500251942947</v>
      </c>
      <c r="H2798" s="140">
        <v>3.082295677177501</v>
      </c>
      <c r="I2798" s="140">
        <v>3.706765242558936</v>
      </c>
      <c r="J2798" s="140">
        <v>2.264222615836264</v>
      </c>
      <c r="K2798" s="140">
        <v>1.645505505431974</v>
      </c>
    </row>
    <row r="2799" spans="8:8" ht="14.4">
      <c r="A2799" s="53">
        <v>44383.0</v>
      </c>
      <c r="B2799" s="140">
        <v>1.176441695787662</v>
      </c>
      <c r="C2799" s="140">
        <v>1.771190505684283</v>
      </c>
      <c r="D2799" s="140">
        <v>2.108841602735252</v>
      </c>
      <c r="E2799" s="140">
        <v>2.029756799611046</v>
      </c>
      <c r="F2799" s="140">
        <v>1.248347286795098</v>
      </c>
      <c r="G2799" s="140">
        <v>1.221507662416961</v>
      </c>
      <c r="H2799" s="140">
        <v>3.075134026966984</v>
      </c>
      <c r="I2799" s="140">
        <v>3.579291677400241</v>
      </c>
      <c r="J2799" s="140">
        <v>2.258441410966795</v>
      </c>
      <c r="K2799" s="140">
        <v>1.661950812817409</v>
      </c>
    </row>
    <row r="2800" spans="8:8" ht="14.4">
      <c r="A2800" s="53">
        <v>44384.0</v>
      </c>
      <c r="B2800" s="140">
        <v>1.198158903544605</v>
      </c>
      <c r="C2800" s="140">
        <v>1.801430500342807</v>
      </c>
      <c r="D2800" s="140">
        <v>2.213230856271044</v>
      </c>
      <c r="E2800" s="140">
        <v>2.086180368619107</v>
      </c>
      <c r="F2800" s="140">
        <v>1.25682305048065</v>
      </c>
      <c r="G2800" s="140">
        <v>1.213403714879198</v>
      </c>
      <c r="H2800" s="140">
        <v>3.096974892076392</v>
      </c>
      <c r="I2800" s="140">
        <v>3.659957435496175</v>
      </c>
      <c r="J2800" s="140">
        <v>2.27884563809452</v>
      </c>
      <c r="K2800" s="140">
        <v>1.657432584656766</v>
      </c>
    </row>
    <row r="2801" spans="8:8" ht="14.4">
      <c r="A2801" s="53">
        <v>44385.0</v>
      </c>
      <c r="B2801" s="140">
        <v>1.191188790541321</v>
      </c>
      <c r="C2801" s="140">
        <v>1.798015334430523</v>
      </c>
      <c r="D2801" s="140">
        <v>2.244227413290068</v>
      </c>
      <c r="E2801" s="140">
        <v>2.170315128644526</v>
      </c>
      <c r="F2801" s="140">
        <v>1.246775328128394</v>
      </c>
      <c r="G2801" s="140">
        <v>1.206500194794543</v>
      </c>
      <c r="H2801" s="140">
        <v>3.04143057260914</v>
      </c>
      <c r="I2801" s="140">
        <v>3.587686739195146</v>
      </c>
      <c r="J2801" s="140">
        <v>2.304841060266147</v>
      </c>
      <c r="K2801" s="140">
        <v>1.624513675260851</v>
      </c>
    </row>
    <row r="2802" spans="8:8" ht="14.4">
      <c r="A2802" s="53">
        <v>44386.0</v>
      </c>
      <c r="B2802" s="140">
        <v>1.229230675237217</v>
      </c>
      <c r="C2802" s="140">
        <v>1.816406332558507</v>
      </c>
      <c r="D2802" s="140">
        <v>2.258648863815709</v>
      </c>
      <c r="E2802" s="140">
        <v>2.151424782633491</v>
      </c>
      <c r="F2802" s="140">
        <v>1.24919104889324</v>
      </c>
      <c r="G2802" s="140">
        <v>1.209577399222654</v>
      </c>
      <c r="H2802" s="140">
        <v>3.012779992489724</v>
      </c>
      <c r="I2802" s="140">
        <v>3.583749300166408</v>
      </c>
      <c r="J2802" s="140">
        <v>2.289543421950289</v>
      </c>
      <c r="K2802" s="140">
        <v>1.61483346498549</v>
      </c>
    </row>
    <row r="2803" spans="8:8" ht="14.4">
      <c r="A2803" s="53">
        <v>44389.0</v>
      </c>
      <c r="B2803" s="140">
        <v>1.259132541142347</v>
      </c>
      <c r="C2803" s="140">
        <v>1.844514659358375</v>
      </c>
      <c r="D2803" s="140">
        <v>2.307631541933355</v>
      </c>
      <c r="E2803" s="140">
        <v>2.180201974222625</v>
      </c>
      <c r="F2803" s="140">
        <v>1.25285496324319</v>
      </c>
      <c r="G2803" s="140">
        <v>1.201725573584941</v>
      </c>
      <c r="H2803" s="140">
        <v>3.04501055584026</v>
      </c>
      <c r="I2803" s="140">
        <v>3.661877960129452</v>
      </c>
      <c r="J2803" s="140">
        <v>2.346245587058655</v>
      </c>
      <c r="K2803" s="140">
        <v>1.617197316625029</v>
      </c>
    </row>
    <row r="2804" spans="8:8" ht="14.4">
      <c r="A2804" s="53">
        <v>44390.0</v>
      </c>
      <c r="B2804" s="140">
        <v>1.267274235836769</v>
      </c>
      <c r="C2804" s="140">
        <v>1.854204263644356</v>
      </c>
      <c r="D2804" s="140">
        <v>2.313329481530487</v>
      </c>
      <c r="E2804" s="140">
        <v>2.169063042846959</v>
      </c>
      <c r="F2804" s="140">
        <v>1.272278005864104</v>
      </c>
      <c r="G2804" s="140">
        <v>1.209198367336987</v>
      </c>
      <c r="H2804" s="140">
        <v>3.098232011679857</v>
      </c>
      <c r="I2804" s="140">
        <v>3.668502164713446</v>
      </c>
      <c r="J2804" s="140">
        <v>2.325512461857349</v>
      </c>
      <c r="K2804" s="140">
        <v>1.622592457406253</v>
      </c>
    </row>
    <row r="2805" spans="8:8" ht="14.4">
      <c r="A2805" s="53">
        <v>44391.0</v>
      </c>
      <c r="B2805" s="140">
        <v>1.244887852746072</v>
      </c>
      <c r="C2805" s="140">
        <v>1.807119618591879</v>
      </c>
      <c r="D2805" s="140">
        <v>2.26771057914426</v>
      </c>
      <c r="E2805" s="140">
        <v>2.122236778498082</v>
      </c>
      <c r="F2805" s="140">
        <v>1.263728839667672</v>
      </c>
      <c r="G2805" s="140">
        <v>1.192887904619344</v>
      </c>
      <c r="H2805" s="140">
        <v>3.086675336604779</v>
      </c>
      <c r="I2805" s="140">
        <v>3.705499789210739</v>
      </c>
      <c r="J2805" s="140">
        <v>2.303689812213017</v>
      </c>
      <c r="K2805" s="140">
        <v>1.595569489117066</v>
      </c>
    </row>
    <row r="2806" spans="8:8" ht="14.4">
      <c r="A2806" s="53">
        <v>44392.0</v>
      </c>
      <c r="B2806" s="140">
        <v>1.271305686327716</v>
      </c>
      <c r="C2806" s="140">
        <v>1.801795531084725</v>
      </c>
      <c r="D2806" s="140">
        <v>2.324152976358034</v>
      </c>
      <c r="E2806" s="140">
        <v>2.123343792856756</v>
      </c>
      <c r="F2806" s="140">
        <v>1.25796685404507</v>
      </c>
      <c r="G2806" s="140">
        <v>1.194471028187198</v>
      </c>
      <c r="H2806" s="140">
        <v>3.104130631076476</v>
      </c>
      <c r="I2806" s="140">
        <v>3.707273691172164</v>
      </c>
      <c r="J2806" s="140">
        <v>2.298185625295157</v>
      </c>
      <c r="K2806" s="140">
        <v>1.630765179348939</v>
      </c>
    </row>
    <row r="2807" spans="8:8" ht="14.4">
      <c r="A2807" s="53">
        <v>44393.0</v>
      </c>
      <c r="B2807" s="140">
        <v>1.269322951864308</v>
      </c>
      <c r="C2807" s="140">
        <v>1.779501928633011</v>
      </c>
      <c r="D2807" s="140">
        <v>2.279582260414493</v>
      </c>
      <c r="E2807" s="140">
        <v>2.217396271675577</v>
      </c>
      <c r="F2807" s="140">
        <v>1.254809126713572</v>
      </c>
      <c r="G2807" s="140">
        <v>1.193961933235338</v>
      </c>
      <c r="H2807" s="140">
        <v>3.061722488401825</v>
      </c>
      <c r="I2807" s="140">
        <v>3.661957578715202</v>
      </c>
      <c r="J2807" s="140">
        <v>2.284004828763829</v>
      </c>
      <c r="K2807" s="140">
        <v>1.626811817622125</v>
      </c>
    </row>
    <row r="2808" spans="8:8" ht="14.4">
      <c r="A2808" s="53">
        <v>44396.0</v>
      </c>
      <c r="B2808" s="140">
        <v>1.256016843333225</v>
      </c>
      <c r="C2808" s="140">
        <v>1.776467436800595</v>
      </c>
      <c r="D2808" s="140">
        <v>2.266128979201456</v>
      </c>
      <c r="E2808" s="140">
        <v>2.199982937127691</v>
      </c>
      <c r="F2808" s="140">
        <v>1.247321121229321</v>
      </c>
      <c r="G2808" s="140">
        <v>1.177627879534228</v>
      </c>
      <c r="H2808" s="140">
        <v>3.074181106171833</v>
      </c>
      <c r="I2808" s="140">
        <v>3.728029776183874</v>
      </c>
      <c r="J2808" s="140">
        <v>2.289874944844918</v>
      </c>
      <c r="K2808" s="140">
        <v>1.622883831900105</v>
      </c>
    </row>
    <row r="2809" spans="8:8" ht="14.4">
      <c r="A2809" s="53">
        <v>44397.0</v>
      </c>
      <c r="B2809" s="140">
        <v>1.256863170721484</v>
      </c>
      <c r="C2809" s="140">
        <v>1.792629770784583</v>
      </c>
      <c r="D2809" s="140">
        <v>2.287105902579265</v>
      </c>
      <c r="E2809" s="140">
        <v>2.239539613287711</v>
      </c>
      <c r="F2809" s="140">
        <v>1.242686046644051</v>
      </c>
      <c r="G2809" s="140">
        <v>1.172451612500052</v>
      </c>
      <c r="H2809" s="140">
        <v>3.073465212646086</v>
      </c>
      <c r="I2809" s="140">
        <v>3.743144552826277</v>
      </c>
      <c r="J2809" s="140">
        <v>2.299317947016446</v>
      </c>
      <c r="K2809" s="140">
        <v>1.607261030423158</v>
      </c>
    </row>
    <row r="2810" spans="8:8" ht="14.4">
      <c r="A2810" s="53">
        <v>44398.0</v>
      </c>
      <c r="B2810" s="140">
        <v>1.291763093582352</v>
      </c>
      <c r="C2810" s="140">
        <v>1.829628151428098</v>
      </c>
      <c r="D2810" s="140">
        <v>2.37955080911571</v>
      </c>
      <c r="E2810" s="140">
        <v>2.272104360898233</v>
      </c>
      <c r="F2810" s="140">
        <v>1.244493892394521</v>
      </c>
      <c r="G2810" s="140">
        <v>1.167013477639694</v>
      </c>
      <c r="H2810" s="140">
        <v>3.059679799889876</v>
      </c>
      <c r="I2810" s="140">
        <v>3.783148271241875</v>
      </c>
      <c r="J2810" s="140">
        <v>2.341215639629508</v>
      </c>
      <c r="K2810" s="140">
        <v>1.605612730449084</v>
      </c>
    </row>
    <row r="2811" spans="8:8" ht="14.4">
      <c r="A2811" s="53">
        <v>44399.0</v>
      </c>
      <c r="B2811" s="140">
        <v>1.322563952698769</v>
      </c>
      <c r="C2811" s="140">
        <v>1.849847279189843</v>
      </c>
      <c r="D2811" s="140">
        <v>2.406606055834026</v>
      </c>
      <c r="E2811" s="140">
        <v>2.262010997041467</v>
      </c>
      <c r="F2811" s="140">
        <v>1.249770070694249</v>
      </c>
      <c r="G2811" s="140">
        <v>1.175650095253203</v>
      </c>
      <c r="H2811" s="140">
        <v>3.037032481966974</v>
      </c>
      <c r="I2811" s="140">
        <v>3.682170434885462</v>
      </c>
      <c r="J2811" s="140">
        <v>2.363611854956924</v>
      </c>
      <c r="K2811" s="140">
        <v>1.622117267049492</v>
      </c>
    </row>
    <row r="2812" spans="8:8" ht="14.4">
      <c r="A2812" s="53">
        <v>44400.0</v>
      </c>
      <c r="B2812" s="140">
        <v>1.317258529881327</v>
      </c>
      <c r="C2812" s="140">
        <v>1.852949231425002</v>
      </c>
      <c r="D2812" s="140">
        <v>2.409939287049788</v>
      </c>
      <c r="E2812" s="140">
        <v>2.310701789656041</v>
      </c>
      <c r="F2812" s="140">
        <v>1.236497558071974</v>
      </c>
      <c r="G2812" s="140">
        <v>1.1682744606703</v>
      </c>
      <c r="H2812" s="140">
        <v>2.967011355028357</v>
      </c>
      <c r="I2812" s="140">
        <v>3.575401446325559</v>
      </c>
      <c r="J2812" s="140">
        <v>2.325912104780613</v>
      </c>
      <c r="K2812" s="140">
        <v>1.622486306575892</v>
      </c>
    </row>
    <row r="2813" spans="8:8" ht="14.4">
      <c r="A2813" s="53">
        <v>44403.0</v>
      </c>
      <c r="B2813" s="140">
        <v>1.311604710073021</v>
      </c>
      <c r="C2813" s="140">
        <v>1.811649345375067</v>
      </c>
      <c r="D2813" s="140">
        <v>2.391371073507412</v>
      </c>
      <c r="E2813" s="140">
        <v>2.32955873056724</v>
      </c>
      <c r="F2813" s="140">
        <v>1.218845769430847</v>
      </c>
      <c r="G2813" s="140">
        <v>1.122244262354027</v>
      </c>
      <c r="H2813" s="140">
        <v>2.850588836165212</v>
      </c>
      <c r="I2813" s="140">
        <v>3.41347799616262</v>
      </c>
      <c r="J2813" s="140">
        <v>2.295561034205927</v>
      </c>
      <c r="K2813" s="140">
        <v>1.569426954011064</v>
      </c>
    </row>
    <row r="2814" spans="8:8" ht="14.4">
      <c r="A2814" s="53">
        <v>44404.0</v>
      </c>
      <c r="B2814" s="140">
        <v>1.264506970486991</v>
      </c>
      <c r="C2814" s="140">
        <v>1.762250795360589</v>
      </c>
      <c r="D2814" s="140">
        <v>2.260158383912494</v>
      </c>
      <c r="E2814" s="140">
        <v>2.285371228682989</v>
      </c>
      <c r="F2814" s="140">
        <v>1.183094732725569</v>
      </c>
      <c r="G2814" s="140">
        <v>1.083617283409291</v>
      </c>
      <c r="H2814" s="140">
        <v>2.741304119866777</v>
      </c>
      <c r="I2814" s="140">
        <v>3.31085281232553</v>
      </c>
      <c r="J2814" s="140">
        <v>2.274692561980491</v>
      </c>
      <c r="K2814" s="140">
        <v>1.527824888545342</v>
      </c>
    </row>
    <row r="2815" spans="8:8" ht="14.4">
      <c r="A2815" s="53">
        <v>44405.0</v>
      </c>
      <c r="B2815" s="140">
        <v>1.235865430783704</v>
      </c>
      <c r="C2815" s="140">
        <v>1.727309708526266</v>
      </c>
      <c r="D2815" s="140">
        <v>2.252930232736</v>
      </c>
      <c r="E2815" s="140">
        <v>2.170918431395791</v>
      </c>
      <c r="F2815" s="140">
        <v>1.168790952328185</v>
      </c>
      <c r="G2815" s="140">
        <v>1.072996332408912</v>
      </c>
      <c r="H2815" s="140">
        <v>2.743768567226042</v>
      </c>
      <c r="I2815" s="140">
        <v>3.385536423704276</v>
      </c>
      <c r="J2815" s="140">
        <v>2.227579097766697</v>
      </c>
      <c r="K2815" s="140">
        <v>1.533856429378592</v>
      </c>
    </row>
    <row r="2816" spans="8:8" ht="14.4">
      <c r="A2816" s="53">
        <v>44406.0</v>
      </c>
      <c r="B2816" s="140">
        <v>1.287547918366853</v>
      </c>
      <c r="C2816" s="140">
        <v>1.797065423143538</v>
      </c>
      <c r="D2816" s="140">
        <v>2.397723337774243</v>
      </c>
      <c r="E2816" s="140">
        <v>2.271500292660216</v>
      </c>
      <c r="F2816" s="140">
        <v>1.180809715281941</v>
      </c>
      <c r="G2816" s="140">
        <v>1.077838001388704</v>
      </c>
      <c r="H2816" s="140">
        <v>2.750060294783268</v>
      </c>
      <c r="I2816" s="140">
        <v>3.460545633884402</v>
      </c>
      <c r="J2816" s="140">
        <v>2.307276051790679</v>
      </c>
      <c r="K2816" s="140">
        <v>1.531801344697052</v>
      </c>
    </row>
    <row r="2817" spans="8:8" ht="14.4">
      <c r="A2817" s="53">
        <v>44407.0</v>
      </c>
      <c r="B2817" s="140">
        <v>1.303516558513373</v>
      </c>
      <c r="C2817" s="140">
        <v>1.81275080724188</v>
      </c>
      <c r="D2817" s="140">
        <v>2.434816365302734</v>
      </c>
      <c r="E2817" s="140">
        <v>2.279617211279681</v>
      </c>
      <c r="F2817" s="140">
        <v>1.188601518309454</v>
      </c>
      <c r="G2817" s="140">
        <v>1.078419420262539</v>
      </c>
      <c r="H2817" s="140">
        <v>2.694918373257291</v>
      </c>
      <c r="I2817" s="140">
        <v>3.426108880827183</v>
      </c>
      <c r="J2817" s="140">
        <v>2.318524026067803</v>
      </c>
      <c r="K2817" s="140">
        <v>1.51174961164192</v>
      </c>
    </row>
    <row r="2818" spans="8:8" ht="14.4">
      <c r="A2818" s="53">
        <v>44410.0</v>
      </c>
      <c r="B2818" s="140">
        <v>1.319781328983049</v>
      </c>
      <c r="C2818" s="140">
        <v>1.893227424712405</v>
      </c>
      <c r="D2818" s="140">
        <v>2.47301750406751</v>
      </c>
      <c r="E2818" s="140">
        <v>2.396445058260044</v>
      </c>
      <c r="F2818" s="140">
        <v>1.215034651150107</v>
      </c>
      <c r="G2818" s="140">
        <v>1.091349089903376</v>
      </c>
      <c r="H2818" s="140">
        <v>2.782735760760345</v>
      </c>
      <c r="I2818" s="140">
        <v>3.479743013320362</v>
      </c>
      <c r="J2818" s="140">
        <v>2.346164819475595</v>
      </c>
      <c r="K2818" s="140">
        <v>1.541002749238798</v>
      </c>
    </row>
    <row r="2819" spans="8:8" ht="14.4">
      <c r="A2819" s="53">
        <v>44411.0</v>
      </c>
      <c r="B2819" s="140">
        <v>1.283503602620883</v>
      </c>
      <c r="C2819" s="140">
        <v>1.87714034046187</v>
      </c>
      <c r="D2819" s="140">
        <v>2.385169737928044</v>
      </c>
      <c r="E2819" s="140">
        <v>2.352320149796401</v>
      </c>
      <c r="F2819" s="140">
        <v>1.222457474886625</v>
      </c>
      <c r="G2819" s="140">
        <v>1.088344588697728</v>
      </c>
      <c r="H2819" s="140">
        <v>2.824887791867867</v>
      </c>
      <c r="I2819" s="140">
        <v>3.608771535925209</v>
      </c>
      <c r="J2819" s="140">
        <v>2.299478514723045</v>
      </c>
      <c r="K2819" s="140">
        <v>1.539675825524583</v>
      </c>
    </row>
    <row r="2820" spans="8:8" ht="14.4">
      <c r="A2820" s="53">
        <v>44412.0</v>
      </c>
      <c r="B2820" s="140">
        <v>1.329012610837594</v>
      </c>
      <c r="C2820" s="140">
        <v>1.937875947010223</v>
      </c>
      <c r="D2820" s="140">
        <v>2.529845357651064</v>
      </c>
      <c r="E2820" s="140">
        <v>2.418268094144071</v>
      </c>
      <c r="F2820" s="140">
        <v>1.226704278228551</v>
      </c>
      <c r="G2820" s="140">
        <v>1.083990079126363</v>
      </c>
      <c r="H2820" s="140">
        <v>2.804752023522513</v>
      </c>
      <c r="I2820" s="140">
        <v>3.585729517812212</v>
      </c>
      <c r="J2820" s="140">
        <v>2.34663516608506</v>
      </c>
      <c r="K2820" s="140">
        <v>1.529441744369813</v>
      </c>
    </row>
    <row r="2821" spans="8:8" ht="14.4">
      <c r="A2821" s="53">
        <v>44413.0</v>
      </c>
      <c r="B2821" s="140">
        <v>1.312853154954395</v>
      </c>
      <c r="C2821" s="140">
        <v>1.937788391731134</v>
      </c>
      <c r="D2821" s="140">
        <v>2.532447874677014</v>
      </c>
      <c r="E2821" s="140">
        <v>2.506958392972154</v>
      </c>
      <c r="F2821" s="140">
        <v>1.223039067866088</v>
      </c>
      <c r="G2821" s="140">
        <v>1.097997910324445</v>
      </c>
      <c r="H2821" s="140">
        <v>2.785755636109804</v>
      </c>
      <c r="I2821" s="140">
        <v>3.563021582141707</v>
      </c>
      <c r="J2821" s="140">
        <v>2.321217964178574</v>
      </c>
      <c r="K2821" s="140">
        <v>1.522108917990116</v>
      </c>
    </row>
    <row r="2822" spans="8:8" ht="14.4">
      <c r="A2822" s="53">
        <v>44414.0</v>
      </c>
      <c r="B2822" s="140">
        <v>1.334577536436752</v>
      </c>
      <c r="C2822" s="140">
        <v>1.943642837731158</v>
      </c>
      <c r="D2822" s="140">
        <v>2.554564088916282</v>
      </c>
      <c r="E2822" s="140">
        <v>2.522268464555067</v>
      </c>
      <c r="F2822" s="140">
        <v>1.220520131312339</v>
      </c>
      <c r="G2822" s="140">
        <v>1.096772939110862</v>
      </c>
      <c r="H2822" s="140">
        <v>2.771131148679517</v>
      </c>
      <c r="I2822" s="140">
        <v>3.453078365345429</v>
      </c>
      <c r="J2822" s="140">
        <v>2.313212474878866</v>
      </c>
      <c r="K2822" s="140">
        <v>1.524611156533469</v>
      </c>
    </row>
    <row r="2823" spans="8:8" ht="14.4">
      <c r="A2823" s="53">
        <v>44417.0</v>
      </c>
      <c r="B2823" s="140">
        <v>1.33567016970389</v>
      </c>
      <c r="C2823" s="140">
        <v>1.952324475817469</v>
      </c>
      <c r="D2823" s="140">
        <v>2.507192094967379</v>
      </c>
      <c r="E2823" s="140">
        <v>2.503445503988059</v>
      </c>
      <c r="F2823" s="140">
        <v>1.234803261715743</v>
      </c>
      <c r="G2823" s="140">
        <v>1.130836376688177</v>
      </c>
      <c r="H2823" s="140">
        <v>2.846655217082574</v>
      </c>
      <c r="I2823" s="140">
        <v>3.482851259567855</v>
      </c>
      <c r="J2823" s="140">
        <v>2.31806913224248</v>
      </c>
      <c r="K2823" s="140">
        <v>1.561596266625834</v>
      </c>
    </row>
    <row r="2824" spans="8:8" ht="14.4">
      <c r="A2824" s="53">
        <v>44418.0</v>
      </c>
      <c r="B2824" s="140">
        <v>1.326573736173502</v>
      </c>
      <c r="C2824" s="140">
        <v>1.962133201907241</v>
      </c>
      <c r="D2824" s="140">
        <v>2.512312836622119</v>
      </c>
      <c r="E2824" s="140">
        <v>2.592011887776954</v>
      </c>
      <c r="F2824" s="140">
        <v>1.236070290875143</v>
      </c>
      <c r="G2824" s="140">
        <v>1.133077064074488</v>
      </c>
      <c r="H2824" s="140">
        <v>2.927616959853774</v>
      </c>
      <c r="I2824" s="140">
        <v>3.515800008852953</v>
      </c>
      <c r="J2824" s="140">
        <v>2.324873851384777</v>
      </c>
      <c r="K2824" s="140">
        <v>1.586198783404461</v>
      </c>
    </row>
    <row r="2825" spans="8:8" ht="14.4">
      <c r="A2825" s="53">
        <v>44419.0</v>
      </c>
      <c r="B2825" s="140">
        <v>1.348307070464218</v>
      </c>
      <c r="C2825" s="140">
        <v>1.966152189782105</v>
      </c>
      <c r="D2825" s="140">
        <v>2.548520768958321</v>
      </c>
      <c r="E2825" s="140">
        <v>2.583492663202518</v>
      </c>
      <c r="F2825" s="140">
        <v>1.244629097224279</v>
      </c>
      <c r="G2825" s="140">
        <v>1.169198529492305</v>
      </c>
      <c r="H2825" s="140">
        <v>2.897225808467923</v>
      </c>
      <c r="I2825" s="140">
        <v>3.454982417818873</v>
      </c>
      <c r="J2825" s="140">
        <v>2.318337730372941</v>
      </c>
      <c r="K2825" s="140">
        <v>1.591515489246567</v>
      </c>
    </row>
    <row r="2826" spans="8:8" ht="14.4">
      <c r="A2826" s="53">
        <v>44420.0</v>
      </c>
      <c r="B2826" s="140">
        <v>1.369831836159598</v>
      </c>
      <c r="C2826" s="140">
        <v>1.983624892944149</v>
      </c>
      <c r="D2826" s="140">
        <v>2.525307137612482</v>
      </c>
      <c r="E2826" s="140">
        <v>2.51766892908772</v>
      </c>
      <c r="F2826" s="140">
        <v>1.244449583216581</v>
      </c>
      <c r="G2826" s="140">
        <v>1.15607278872865</v>
      </c>
      <c r="H2826" s="140">
        <v>2.852162270803233</v>
      </c>
      <c r="I2826" s="140">
        <v>3.412254845741329</v>
      </c>
      <c r="J2826" s="140">
        <v>2.329984526216359</v>
      </c>
      <c r="K2826" s="140">
        <v>1.58267072559309</v>
      </c>
    </row>
    <row r="2827" spans="8:8" ht="14.4">
      <c r="A2827" s="53">
        <v>44421.0</v>
      </c>
      <c r="B2827" s="140">
        <v>1.385008363995204</v>
      </c>
      <c r="C2827" s="140">
        <v>1.971779524902327</v>
      </c>
      <c r="D2827" s="140">
        <v>2.507188523818312</v>
      </c>
      <c r="E2827" s="140">
        <v>2.511892543814501</v>
      </c>
      <c r="F2827" s="140">
        <v>1.244283412101706</v>
      </c>
      <c r="G2827" s="140">
        <v>1.15242146652251</v>
      </c>
      <c r="H2827" s="140">
        <v>2.867516971752686</v>
      </c>
      <c r="I2827" s="140">
        <v>3.403611175676576</v>
      </c>
      <c r="J2827" s="140">
        <v>2.278556127503351</v>
      </c>
      <c r="K2827" s="140">
        <v>1.581934665042105</v>
      </c>
    </row>
    <row r="2828" spans="8:8" ht="14.4">
      <c r="A2828" s="53">
        <v>44424.0</v>
      </c>
      <c r="B2828" s="140">
        <v>1.358970147566664</v>
      </c>
      <c r="C2828" s="140">
        <v>1.949796636687725</v>
      </c>
      <c r="D2828" s="140">
        <v>2.453025998303662</v>
      </c>
      <c r="E2828" s="140">
        <v>2.459975523317367</v>
      </c>
      <c r="F2828" s="140">
        <v>1.247576472711763</v>
      </c>
      <c r="G2828" s="140">
        <v>1.169393119048038</v>
      </c>
      <c r="H2828" s="140">
        <v>2.89276936141644</v>
      </c>
      <c r="I2828" s="140">
        <v>3.407725406365007</v>
      </c>
      <c r="J2828" s="140">
        <v>2.276890971407931</v>
      </c>
      <c r="K2828" s="140">
        <v>1.589126981059216</v>
      </c>
    </row>
    <row r="2829" spans="8:8" ht="14.4">
      <c r="A2829" s="53">
        <v>44425.0</v>
      </c>
      <c r="B2829" s="140">
        <v>1.328994644698386</v>
      </c>
      <c r="C2829" s="140">
        <v>1.897617440353202</v>
      </c>
      <c r="D2829" s="140">
        <v>2.41264627269281</v>
      </c>
      <c r="E2829" s="140">
        <v>2.414815320355713</v>
      </c>
      <c r="F2829" s="140">
        <v>1.241060646649312</v>
      </c>
      <c r="G2829" s="140">
        <v>1.166713616957223</v>
      </c>
      <c r="H2829" s="140">
        <v>2.796922283545896</v>
      </c>
      <c r="I2829" s="140">
        <v>3.282491536579908</v>
      </c>
      <c r="J2829" s="140">
        <v>2.205469722594707</v>
      </c>
      <c r="K2829" s="140">
        <v>1.577302159900294</v>
      </c>
    </row>
    <row r="2830" spans="8:8" ht="14.4">
      <c r="A2830" s="53">
        <v>44426.0</v>
      </c>
      <c r="B2830" s="140">
        <v>1.339714417644856</v>
      </c>
      <c r="C2830" s="140">
        <v>1.901405820835771</v>
      </c>
      <c r="D2830" s="140">
        <v>2.402587570543944</v>
      </c>
      <c r="E2830" s="140">
        <v>2.472540465394046</v>
      </c>
      <c r="F2830" s="140">
        <v>1.252647015089171</v>
      </c>
      <c r="G2830" s="140">
        <v>1.178107639547285</v>
      </c>
      <c r="H2830" s="140">
        <v>2.794894886675503</v>
      </c>
      <c r="I2830" s="140">
        <v>3.295095007447948</v>
      </c>
      <c r="J2830" s="140">
        <v>2.220151730866031</v>
      </c>
      <c r="K2830" s="140">
        <v>1.645587913665032</v>
      </c>
    </row>
    <row r="2831" spans="8:8" ht="14.4">
      <c r="A2831" s="53">
        <v>44427.0</v>
      </c>
      <c r="B2831" s="140">
        <v>1.33906930566949</v>
      </c>
      <c r="C2831" s="140">
        <v>1.917069683958943</v>
      </c>
      <c r="D2831" s="140">
        <v>2.42339394486488</v>
      </c>
      <c r="E2831" s="140">
        <v>2.534491605961435</v>
      </c>
      <c r="F2831" s="140">
        <v>1.24650211545245</v>
      </c>
      <c r="G2831" s="140">
        <v>1.161349893096498</v>
      </c>
      <c r="H2831" s="140">
        <v>2.768738564133248</v>
      </c>
      <c r="I2831" s="140">
        <v>3.309297624967561</v>
      </c>
      <c r="J2831" s="140">
        <v>2.236615248124555</v>
      </c>
      <c r="K2831" s="140">
        <v>1.612733437713578</v>
      </c>
    </row>
    <row r="2832" spans="8:8" ht="14.4">
      <c r="A2832" s="53">
        <v>44428.0</v>
      </c>
      <c r="B2832" s="140">
        <v>1.341858336550255</v>
      </c>
      <c r="C2832" s="140">
        <v>1.911487796556848</v>
      </c>
      <c r="D2832" s="140">
        <v>2.412863483610666</v>
      </c>
      <c r="E2832" s="140">
        <v>2.534478141844138</v>
      </c>
      <c r="F2832" s="140">
        <v>1.243000519549597</v>
      </c>
      <c r="G2832" s="140">
        <v>1.164978430599515</v>
      </c>
      <c r="H2832" s="140">
        <v>2.690790190184392</v>
      </c>
      <c r="I2832" s="140">
        <v>3.143666759242256</v>
      </c>
      <c r="J2832" s="140">
        <v>2.228992018608383</v>
      </c>
      <c r="K2832" s="140">
        <v>1.606324978267816</v>
      </c>
    </row>
    <row r="2833" spans="8:8" ht="14.4">
      <c r="A2833" s="53">
        <v>44431.0</v>
      </c>
      <c r="B2833" s="140">
        <v>1.372596233854444</v>
      </c>
      <c r="C2833" s="140">
        <v>1.970712094158495</v>
      </c>
      <c r="D2833" s="140">
        <v>2.499609195683699</v>
      </c>
      <c r="E2833" s="140">
        <v>2.640964620526466</v>
      </c>
      <c r="F2833" s="140">
        <v>1.260190136541941</v>
      </c>
      <c r="G2833" s="140">
        <v>1.162919525665554</v>
      </c>
      <c r="H2833" s="140">
        <v>2.721168265468088</v>
      </c>
      <c r="I2833" s="140">
        <v>3.191763533321091</v>
      </c>
      <c r="J2833" s="140">
        <v>2.282716440367564</v>
      </c>
      <c r="K2833" s="140">
        <v>1.607305305926513</v>
      </c>
    </row>
    <row r="2834" spans="8:8" ht="14.4">
      <c r="A2834" s="53">
        <v>44432.0</v>
      </c>
      <c r="B2834" s="140">
        <v>1.399258004811095</v>
      </c>
      <c r="C2834" s="140">
        <v>1.980198382837608</v>
      </c>
      <c r="D2834" s="140">
        <v>2.528696591334023</v>
      </c>
      <c r="E2834" s="140">
        <v>2.61871881151821</v>
      </c>
      <c r="F2834" s="140">
        <v>1.266236491718515</v>
      </c>
      <c r="G2834" s="140">
        <v>1.168219810031885</v>
      </c>
      <c r="H2834" s="140">
        <v>2.755345789809839</v>
      </c>
      <c r="I2834" s="140">
        <v>3.246151713053923</v>
      </c>
      <c r="J2834" s="140">
        <v>2.29023565218311</v>
      </c>
      <c r="K2834" s="140">
        <v>1.619456342747674</v>
      </c>
    </row>
    <row r="2835" spans="8:8" ht="14.4">
      <c r="A2835" s="53">
        <v>44433.0</v>
      </c>
      <c r="B2835" s="140">
        <v>1.420285370095177</v>
      </c>
      <c r="C2835" s="140">
        <v>1.984805000898075</v>
      </c>
      <c r="D2835" s="140">
        <v>2.597803860631576</v>
      </c>
      <c r="E2835" s="140">
        <v>2.58650646767634</v>
      </c>
      <c r="F2835" s="140">
        <v>1.281438622312914</v>
      </c>
      <c r="G2835" s="140">
        <v>1.168310319357307</v>
      </c>
      <c r="H2835" s="140">
        <v>2.788430052434447</v>
      </c>
      <c r="I2835" s="140">
        <v>3.277188973473245</v>
      </c>
      <c r="J2835" s="140">
        <v>2.276990610568459</v>
      </c>
      <c r="K2835" s="140">
        <v>1.602987798662154</v>
      </c>
    </row>
    <row r="2836" spans="8:8" ht="14.4">
      <c r="A2836" s="53">
        <v>44434.0</v>
      </c>
      <c r="B2836" s="140">
        <v>1.428428044128005</v>
      </c>
      <c r="C2836" s="140">
        <v>1.962058291085828</v>
      </c>
      <c r="D2836" s="140">
        <v>2.562628008316384</v>
      </c>
      <c r="E2836" s="140">
        <v>2.578870525728526</v>
      </c>
      <c r="F2836" s="140">
        <v>1.27473151492041</v>
      </c>
      <c r="G2836" s="140">
        <v>1.156007262153002</v>
      </c>
      <c r="H2836" s="140">
        <v>2.723633091317252</v>
      </c>
      <c r="I2836" s="140">
        <v>3.173275918314408</v>
      </c>
      <c r="J2836" s="140">
        <v>2.238378540497251</v>
      </c>
      <c r="K2836" s="140">
        <v>1.579869940355708</v>
      </c>
    </row>
    <row r="2837" spans="8:8" ht="14.4">
      <c r="A2837" s="53">
        <v>44435.0</v>
      </c>
      <c r="B2837" s="140">
        <v>1.45135743103059</v>
      </c>
      <c r="C2837" s="140">
        <v>1.99376655963077</v>
      </c>
      <c r="D2837" s="140">
        <v>2.597368219767734</v>
      </c>
      <c r="E2837" s="140">
        <v>2.528003565461334</v>
      </c>
      <c r="F2837" s="140">
        <v>1.275811025956175</v>
      </c>
      <c r="G2837" s="140">
        <v>1.150744719993488</v>
      </c>
      <c r="H2837" s="140">
        <v>2.717750127326918</v>
      </c>
      <c r="I2837" s="140">
        <v>3.163992861605437</v>
      </c>
      <c r="J2837" s="140">
        <v>2.240232494451897</v>
      </c>
      <c r="K2837" s="140">
        <v>1.5870988374262</v>
      </c>
    </row>
    <row r="2838" spans="8:8" ht="14.4">
      <c r="A2838" s="53">
        <v>44438.0</v>
      </c>
      <c r="B2838" s="140">
        <v>1.484098906564646</v>
      </c>
      <c r="C2838" s="140">
        <v>1.994692082972358</v>
      </c>
      <c r="D2838" s="140">
        <v>2.681228654769679</v>
      </c>
      <c r="E2838" s="140">
        <v>2.594752037188518</v>
      </c>
      <c r="F2838" s="140">
        <v>1.274932102277517</v>
      </c>
      <c r="G2838" s="140">
        <v>1.131840829125154</v>
      </c>
      <c r="H2838" s="140">
        <v>2.700713401020286</v>
      </c>
      <c r="I2838" s="140">
        <v>3.14790460190294</v>
      </c>
      <c r="J2838" s="140">
        <v>2.226736442934663</v>
      </c>
      <c r="K2838" s="140">
        <v>1.560166531154288</v>
      </c>
    </row>
    <row r="2839" spans="8:8" ht="14.4">
      <c r="A2839" s="53">
        <v>44439.0</v>
      </c>
      <c r="B2839" s="140">
        <v>1.512952017753844</v>
      </c>
      <c r="C2839" s="140">
        <v>1.984555814501385</v>
      </c>
      <c r="D2839" s="140">
        <v>2.651127997125104</v>
      </c>
      <c r="E2839" s="140">
        <v>2.600399184532193</v>
      </c>
      <c r="F2839" s="140">
        <v>1.288533178588156</v>
      </c>
      <c r="G2839" s="140">
        <v>1.159325803667094</v>
      </c>
      <c r="H2839" s="140">
        <v>2.676700078549878</v>
      </c>
      <c r="I2839" s="140">
        <v>3.114180001723544</v>
      </c>
      <c r="J2839" s="140">
        <v>2.196544261691328</v>
      </c>
      <c r="K2839" s="140">
        <v>1.582621518184254</v>
      </c>
    </row>
    <row r="2840" spans="8:8" ht="14.4">
      <c r="A2840" s="53">
        <v>44440.0</v>
      </c>
      <c r="B2840" s="140">
        <v>1.458223960862761</v>
      </c>
      <c r="C2840" s="140">
        <v>1.974116928747405</v>
      </c>
      <c r="D2840" s="140">
        <v>2.535165476145468</v>
      </c>
      <c r="E2840" s="140">
        <v>2.506967433847398</v>
      </c>
      <c r="F2840" s="140">
        <v>1.309541888107108</v>
      </c>
      <c r="G2840" s="140">
        <v>1.195978188315395</v>
      </c>
      <c r="H2840" s="140">
        <v>2.739451747579162</v>
      </c>
      <c r="I2840" s="140">
        <v>3.145278078467759</v>
      </c>
      <c r="J2840" s="140">
        <v>2.202027905736487</v>
      </c>
      <c r="K2840" s="140">
        <v>1.628978415609605</v>
      </c>
    </row>
    <row r="2841" spans="8:8" ht="14.4">
      <c r="A2841" s="53">
        <v>44441.0</v>
      </c>
      <c r="B2841" s="140">
        <v>1.495779210266412</v>
      </c>
      <c r="C2841" s="140">
        <v>1.997270081010754</v>
      </c>
      <c r="D2841" s="140">
        <v>2.63916407410805</v>
      </c>
      <c r="E2841" s="140">
        <v>2.503886307979523</v>
      </c>
      <c r="F2841" s="140">
        <v>1.337114392851416</v>
      </c>
      <c r="G2841" s="140">
        <v>1.214978626412915</v>
      </c>
      <c r="H2841" s="140">
        <v>2.714429230573766</v>
      </c>
      <c r="I2841" s="140">
        <v>3.069797831014597</v>
      </c>
      <c r="J2841" s="140">
        <v>2.18741023858531</v>
      </c>
      <c r="K2841" s="140">
        <v>1.647015196663849</v>
      </c>
    </row>
    <row r="2842" spans="8:8" ht="14.4">
      <c r="A2842" s="53">
        <v>44442.0</v>
      </c>
      <c r="B2842" s="140">
        <v>1.455774528659173</v>
      </c>
      <c r="C2842" s="140">
        <v>1.958241713305314</v>
      </c>
      <c r="D2842" s="140">
        <v>2.587741132489489</v>
      </c>
      <c r="E2842" s="140">
        <v>2.418183015316793</v>
      </c>
      <c r="F2842" s="140">
        <v>1.341207442447865</v>
      </c>
      <c r="G2842" s="140">
        <v>1.220625204973913</v>
      </c>
      <c r="H2842" s="140">
        <v>2.749049813827369</v>
      </c>
      <c r="I2842" s="140">
        <v>3.09215778114721</v>
      </c>
      <c r="J2842" s="140">
        <v>2.190908381887516</v>
      </c>
      <c r="K2842" s="140">
        <v>1.646568438289142</v>
      </c>
    </row>
    <row r="2843" spans="8:8" ht="14.4">
      <c r="A2843" s="53">
        <v>44445.0</v>
      </c>
      <c r="B2843" s="140">
        <v>1.468454589583996</v>
      </c>
      <c r="C2843" s="140">
        <v>1.995069060767358</v>
      </c>
      <c r="D2843" s="140">
        <v>2.593045063665954</v>
      </c>
      <c r="E2843" s="140">
        <v>2.455709188817051</v>
      </c>
      <c r="F2843" s="140">
        <v>1.358052527313854</v>
      </c>
      <c r="G2843" s="140">
        <v>1.211738193791965</v>
      </c>
      <c r="H2843" s="140">
        <v>2.798826574445863</v>
      </c>
      <c r="I2843" s="140">
        <v>3.2283289924245</v>
      </c>
      <c r="J2843" s="140">
        <v>2.232816204762462</v>
      </c>
      <c r="K2843" s="140">
        <v>1.657741056856383</v>
      </c>
    </row>
    <row r="2844" spans="8:8" ht="14.4">
      <c r="A2844" s="53">
        <v>44446.0</v>
      </c>
      <c r="B2844" s="140">
        <v>1.521988377973283</v>
      </c>
      <c r="C2844" s="140">
        <v>2.023238867517773</v>
      </c>
      <c r="D2844" s="140">
        <v>2.64715898612685</v>
      </c>
      <c r="E2844" s="140">
        <v>2.487479140456342</v>
      </c>
      <c r="F2844" s="140">
        <v>1.37744237017931</v>
      </c>
      <c r="G2844" s="140">
        <v>1.21533617729772</v>
      </c>
      <c r="H2844" s="140">
        <v>2.815605168597642</v>
      </c>
      <c r="I2844" s="140">
        <v>3.224881902985974</v>
      </c>
      <c r="J2844" s="140">
        <v>2.249271502833032</v>
      </c>
      <c r="K2844" s="140">
        <v>1.68759450041138</v>
      </c>
    </row>
    <row r="2845" spans="8:8" ht="14.4">
      <c r="A2845" s="53">
        <v>44447.0</v>
      </c>
      <c r="B2845" s="140">
        <v>1.535781847474458</v>
      </c>
      <c r="C2845" s="140">
        <v>1.997745618587319</v>
      </c>
      <c r="D2845" s="140">
        <v>2.599369245344394</v>
      </c>
      <c r="E2845" s="140">
        <v>2.454051493171356</v>
      </c>
      <c r="F2845" s="140">
        <v>1.392325536206724</v>
      </c>
      <c r="G2845" s="140">
        <v>1.216233116739366</v>
      </c>
      <c r="H2845" s="140">
        <v>2.807815406490486</v>
      </c>
      <c r="I2845" s="140">
        <v>3.199183093754443</v>
      </c>
      <c r="J2845" s="140">
        <v>2.276660313186407</v>
      </c>
      <c r="K2845" s="140">
        <v>1.68363025162491</v>
      </c>
    </row>
    <row r="2846" spans="8:8" ht="14.4">
      <c r="A2846" s="53">
        <v>44448.0</v>
      </c>
      <c r="B2846" s="140">
        <v>1.572141323205769</v>
      </c>
      <c r="C2846" s="140">
        <v>1.996305182809855</v>
      </c>
      <c r="D2846" s="140">
        <v>2.599601598783655</v>
      </c>
      <c r="E2846" s="140">
        <v>2.498590324598978</v>
      </c>
      <c r="F2846" s="140">
        <v>1.407168167685704</v>
      </c>
      <c r="G2846" s="140">
        <v>1.219897673017356</v>
      </c>
      <c r="H2846" s="140">
        <v>2.801570354514507</v>
      </c>
      <c r="I2846" s="140">
        <v>3.196119194334284</v>
      </c>
      <c r="J2846" s="140">
        <v>2.248646203783551</v>
      </c>
      <c r="K2846" s="140">
        <v>1.675014485320251</v>
      </c>
    </row>
    <row r="2847" spans="8:8" ht="14.4">
      <c r="A2847" s="53">
        <v>44449.0</v>
      </c>
      <c r="B2847" s="140">
        <v>1.577465459307361</v>
      </c>
      <c r="C2847" s="140">
        <v>1.985260105741796</v>
      </c>
      <c r="D2847" s="140">
        <v>2.620505432953298</v>
      </c>
      <c r="E2847" s="140">
        <v>2.477568451560661</v>
      </c>
      <c r="F2847" s="140">
        <v>1.395868549821874</v>
      </c>
      <c r="G2847" s="140">
        <v>1.226450680110299</v>
      </c>
      <c r="H2847" s="140">
        <v>2.823418828926125</v>
      </c>
      <c r="I2847" s="140">
        <v>3.179072538198924</v>
      </c>
      <c r="J2847" s="140">
        <v>2.27468933143289</v>
      </c>
      <c r="K2847" s="140">
        <v>1.701140101426835</v>
      </c>
    </row>
    <row r="2848" spans="8:8" ht="14.4">
      <c r="A2848" s="53">
        <v>44452.0</v>
      </c>
      <c r="B2848" s="140">
        <v>1.624399139122872</v>
      </c>
      <c r="C2848" s="140">
        <v>1.96929353626379</v>
      </c>
      <c r="D2848" s="140">
        <v>2.582163125753269</v>
      </c>
      <c r="E2848" s="140">
        <v>2.444563877124498</v>
      </c>
      <c r="F2848" s="140">
        <v>1.411048230253596</v>
      </c>
      <c r="G2848" s="140">
        <v>1.252200339372909</v>
      </c>
      <c r="H2848" s="140">
        <v>2.795157840135221</v>
      </c>
      <c r="I2848" s="140">
        <v>3.167755928003108</v>
      </c>
      <c r="J2848" s="140">
        <v>2.249571280445922</v>
      </c>
      <c r="K2848" s="140">
        <v>1.698948836364708</v>
      </c>
    </row>
    <row r="2849" spans="8:8" ht="14.4">
      <c r="A2849" s="53">
        <v>44453.0</v>
      </c>
      <c r="B2849" s="140">
        <v>1.59936540494727</v>
      </c>
      <c r="C2849" s="140">
        <v>1.9659690735737</v>
      </c>
      <c r="D2849" s="140">
        <v>2.595037608112155</v>
      </c>
      <c r="E2849" s="140">
        <v>2.412258298530453</v>
      </c>
      <c r="F2849" s="140">
        <v>1.380740016464746</v>
      </c>
      <c r="G2849" s="140">
        <v>1.217987244543706</v>
      </c>
      <c r="H2849" s="140">
        <v>2.758348313625572</v>
      </c>
      <c r="I2849" s="140">
        <v>3.187981313594921</v>
      </c>
      <c r="J2849" s="140">
        <v>2.23728597397034</v>
      </c>
      <c r="K2849" s="140">
        <v>1.651158378962368</v>
      </c>
    </row>
    <row r="2850" spans="8:8" ht="14.4">
      <c r="A2850" s="53">
        <v>44454.0</v>
      </c>
      <c r="B2850" s="140">
        <v>1.617014636057309</v>
      </c>
      <c r="C2850" s="140">
        <v>1.967265919163408</v>
      </c>
      <c r="D2850" s="140">
        <v>2.657857808106811</v>
      </c>
      <c r="E2850" s="140">
        <v>2.438104390167228</v>
      </c>
      <c r="F2850" s="140">
        <v>1.379246851943184</v>
      </c>
      <c r="G2850" s="140">
        <v>1.201401310193598</v>
      </c>
      <c r="H2850" s="140">
        <v>2.711578518273962</v>
      </c>
      <c r="I2850" s="140">
        <v>3.152771914804677</v>
      </c>
      <c r="J2850" s="140">
        <v>2.226933063419575</v>
      </c>
      <c r="K2850" s="140">
        <v>1.642887793088921</v>
      </c>
    </row>
    <row r="2851" spans="8:8" ht="14.4">
      <c r="A2851" s="53">
        <v>44455.0</v>
      </c>
      <c r="B2851" s="140">
        <v>1.578223619979569</v>
      </c>
      <c r="C2851" s="140">
        <v>1.919455927115611</v>
      </c>
      <c r="D2851" s="140">
        <v>2.540142266100607</v>
      </c>
      <c r="E2851" s="140">
        <v>2.383684842277957</v>
      </c>
      <c r="F2851" s="140">
        <v>1.349982695117889</v>
      </c>
      <c r="G2851" s="140">
        <v>1.170082262733517</v>
      </c>
      <c r="H2851" s="140">
        <v>2.714605411691724</v>
      </c>
      <c r="I2851" s="140">
        <v>3.154551758201642</v>
      </c>
      <c r="J2851" s="140">
        <v>2.18066069462194</v>
      </c>
      <c r="K2851" s="140">
        <v>1.622688105601923</v>
      </c>
    </row>
    <row r="2852" spans="8:8" ht="14.4">
      <c r="A2852" s="53">
        <v>44456.0</v>
      </c>
      <c r="B2852" s="140">
        <v>1.550352927192929</v>
      </c>
      <c r="C2852" s="140">
        <v>1.910823124787707</v>
      </c>
      <c r="D2852" s="140">
        <v>2.558241050138211</v>
      </c>
      <c r="E2852" s="140">
        <v>2.350463579872974</v>
      </c>
      <c r="F2852" s="140">
        <v>1.361905569740195</v>
      </c>
      <c r="G2852" s="140">
        <v>1.177476103368834</v>
      </c>
      <c r="H2852" s="140">
        <v>2.755916674950785</v>
      </c>
      <c r="I2852" s="140">
        <v>3.26570880537695</v>
      </c>
      <c r="J2852" s="140">
        <v>2.17840803671794</v>
      </c>
      <c r="K2852" s="140">
        <v>1.627236530847415</v>
      </c>
    </row>
    <row r="2853" spans="8:8" ht="14.4">
      <c r="A2853" s="53">
        <v>44461.0</v>
      </c>
      <c r="B2853" s="140">
        <v>1.562014170729834</v>
      </c>
      <c r="C2853" s="140">
        <v>1.902972816764549</v>
      </c>
      <c r="D2853" s="140">
        <v>2.598189034681926</v>
      </c>
      <c r="E2853" s="140">
        <v>2.382492343481331</v>
      </c>
      <c r="F2853" s="140">
        <v>1.396417858108522</v>
      </c>
      <c r="G2853" s="140">
        <v>1.205893025102709</v>
      </c>
      <c r="H2853" s="140">
        <v>2.696739799521447</v>
      </c>
      <c r="I2853" s="140">
        <v>3.270246041770045</v>
      </c>
      <c r="J2853" s="140">
        <v>2.176790748491747</v>
      </c>
      <c r="K2853" s="140">
        <v>1.601223516196366</v>
      </c>
    </row>
    <row r="2854" spans="8:8" ht="14.4">
      <c r="A2854" s="53">
        <v>44462.0</v>
      </c>
      <c r="B2854" s="140">
        <v>1.541394441502046</v>
      </c>
      <c r="C2854" s="140">
        <v>1.914469180515597</v>
      </c>
      <c r="D2854" s="140">
        <v>2.595881609204078</v>
      </c>
      <c r="E2854" s="140">
        <v>2.439944976036169</v>
      </c>
      <c r="F2854" s="140">
        <v>1.415066964224301</v>
      </c>
      <c r="G2854" s="140">
        <v>1.229277048136238</v>
      </c>
      <c r="H2854" s="140">
        <v>2.729466100981273</v>
      </c>
      <c r="I2854" s="140">
        <v>3.260314084741903</v>
      </c>
      <c r="J2854" s="140">
        <v>2.205442982488318</v>
      </c>
      <c r="K2854" s="140">
        <v>1.610908395473472</v>
      </c>
    </row>
    <row r="2855" spans="8:8" ht="14.4">
      <c r="A2855" s="53">
        <v>44463.0</v>
      </c>
      <c r="B2855" s="140">
        <v>1.484909618843409</v>
      </c>
      <c r="C2855" s="140">
        <v>1.890133160296662</v>
      </c>
      <c r="D2855" s="140">
        <v>2.602635574222817</v>
      </c>
      <c r="E2855" s="140">
        <v>2.418002478662916</v>
      </c>
      <c r="F2855" s="140">
        <v>1.391297205621366</v>
      </c>
      <c r="G2855" s="140">
        <v>1.217749034795805</v>
      </c>
      <c r="H2855" s="140">
        <v>2.767481904148263</v>
      </c>
      <c r="I2855" s="140">
        <v>3.279483331931399</v>
      </c>
      <c r="J2855" s="140">
        <v>2.192801462003153</v>
      </c>
      <c r="K2855" s="140">
        <v>1.595416719829533</v>
      </c>
    </row>
    <row r="2856" spans="8:8" ht="14.4">
      <c r="A2856" s="53">
        <v>44466.0</v>
      </c>
      <c r="B2856" s="140">
        <v>1.415708208455914</v>
      </c>
      <c r="C2856" s="140">
        <v>1.843430300364928</v>
      </c>
      <c r="D2856" s="140">
        <v>2.552225036532152</v>
      </c>
      <c r="E2856" s="140">
        <v>2.340410207094465</v>
      </c>
      <c r="F2856" s="140">
        <v>1.346422296294004</v>
      </c>
      <c r="G2856" s="140">
        <v>1.179458647775166</v>
      </c>
      <c r="H2856" s="140">
        <v>2.839938228649909</v>
      </c>
      <c r="I2856" s="140">
        <v>3.300786943166052</v>
      </c>
      <c r="J2856" s="140">
        <v>2.171324463788308</v>
      </c>
      <c r="K2856" s="140">
        <v>1.585422339786124</v>
      </c>
    </row>
    <row r="2857" spans="8:8" ht="14.4">
      <c r="A2857" s="53">
        <v>44467.0</v>
      </c>
      <c r="B2857" s="140">
        <v>1.416116718897883</v>
      </c>
      <c r="C2857" s="140">
        <v>1.839802425190113</v>
      </c>
      <c r="D2857" s="140">
        <v>2.533579366347323</v>
      </c>
      <c r="E2857" s="140">
        <v>2.372597210365938</v>
      </c>
      <c r="F2857" s="140">
        <v>1.365655515162024</v>
      </c>
      <c r="G2857" s="140">
        <v>1.218070193494042</v>
      </c>
      <c r="H2857" s="140">
        <v>2.821444400094744</v>
      </c>
      <c r="I2857" s="140">
        <v>3.280997592801508</v>
      </c>
      <c r="J2857" s="140">
        <v>2.168972963471309</v>
      </c>
      <c r="K2857" s="140">
        <v>1.607202474784889</v>
      </c>
    </row>
    <row r="2858" spans="8:8" ht="14.4">
      <c r="A2858" s="53">
        <v>44468.0</v>
      </c>
      <c r="B2858" s="140">
        <v>1.353880440496081</v>
      </c>
      <c r="C2858" s="140">
        <v>1.78548794222856</v>
      </c>
      <c r="D2858" s="140">
        <v>2.501351233354933</v>
      </c>
      <c r="E2858" s="140">
        <v>2.279670069773843</v>
      </c>
      <c r="F2858" s="140">
        <v>1.327908969353626</v>
      </c>
      <c r="G2858" s="140">
        <v>1.206826222213954</v>
      </c>
      <c r="H2858" s="140">
        <v>2.80574316100064</v>
      </c>
      <c r="I2858" s="140">
        <v>3.217032897059293</v>
      </c>
      <c r="J2858" s="140">
        <v>2.117778429109098</v>
      </c>
      <c r="K2858" s="140">
        <v>1.605407428338949</v>
      </c>
    </row>
    <row r="2859" spans="8:8" ht="14.4">
      <c r="A2859" s="53">
        <v>44469.0</v>
      </c>
      <c r="B2859" s="140">
        <v>1.394616446838274</v>
      </c>
      <c r="C2859" s="140">
        <v>1.823267960545561</v>
      </c>
      <c r="D2859" s="140">
        <v>2.570959974359648</v>
      </c>
      <c r="E2859" s="140">
        <v>2.304887866026961</v>
      </c>
      <c r="F2859" s="140">
        <v>1.345925379673774</v>
      </c>
      <c r="G2859" s="140">
        <v>1.220061791637607</v>
      </c>
      <c r="H2859" s="140">
        <v>2.832757232068562</v>
      </c>
      <c r="I2859" s="140">
        <v>3.272010482119966</v>
      </c>
      <c r="J2859" s="140">
        <v>2.154844576836026</v>
      </c>
      <c r="K2859" s="140">
        <v>1.590712277223132</v>
      </c>
    </row>
    <row r="2860" spans="8:8" ht="14.4">
      <c r="A2860" s="53">
        <v>44477.0</v>
      </c>
      <c r="B2860" s="140">
        <v>1.377783902417506</v>
      </c>
      <c r="C2860" s="140">
        <v>1.84293484079452</v>
      </c>
      <c r="D2860" s="140">
        <v>2.522714629531399</v>
      </c>
      <c r="E2860" s="140">
        <v>2.271180649289375</v>
      </c>
      <c r="F2860" s="140">
        <v>1.349496705693845</v>
      </c>
      <c r="G2860" s="140">
        <v>1.215805323829143</v>
      </c>
      <c r="H2860" s="140">
        <v>2.912917886039242</v>
      </c>
      <c r="I2860" s="140">
        <v>3.289265368294325</v>
      </c>
      <c r="J2860" s="140">
        <v>2.186194656221363</v>
      </c>
      <c r="K2860" s="140">
        <v>1.624583441034579</v>
      </c>
    </row>
    <row r="2861" spans="8:8" ht="14.4">
      <c r="A2861" s="53">
        <v>44480.0</v>
      </c>
      <c r="B2861" s="140">
        <v>1.382757288434287</v>
      </c>
      <c r="C2861" s="140">
        <v>1.84483670132179</v>
      </c>
      <c r="D2861" s="140">
        <v>2.470686897051976</v>
      </c>
      <c r="E2861" s="140">
        <v>2.325191052868351</v>
      </c>
      <c r="F2861" s="140">
        <v>1.33135027846734</v>
      </c>
      <c r="G2861" s="140">
        <v>1.224733792260344</v>
      </c>
      <c r="H2861" s="140">
        <v>2.905913207624574</v>
      </c>
      <c r="I2861" s="140">
        <v>3.24695305310208</v>
      </c>
      <c r="J2861" s="140">
        <v>2.182972940298266</v>
      </c>
      <c r="K2861" s="140">
        <v>1.642786270228013</v>
      </c>
    </row>
    <row r="2862" spans="8:8" ht="14.4">
      <c r="A2862" s="53">
        <v>44481.0</v>
      </c>
      <c r="B2862" s="140">
        <v>1.344119853870789</v>
      </c>
      <c r="C2862" s="140">
        <v>1.816913227399399</v>
      </c>
      <c r="D2862" s="140">
        <v>2.426033097515819</v>
      </c>
      <c r="E2862" s="140">
        <v>2.253843221868921</v>
      </c>
      <c r="F2862" s="140">
        <v>1.304368986812019</v>
      </c>
      <c r="G2862" s="140">
        <v>1.230769408637141</v>
      </c>
      <c r="H2862" s="140">
        <v>2.893404346127725</v>
      </c>
      <c r="I2862" s="140">
        <v>3.241816167435263</v>
      </c>
      <c r="J2862" s="140">
        <v>2.131502322721341</v>
      </c>
      <c r="K2862" s="140">
        <v>1.627503539193751</v>
      </c>
    </row>
    <row r="2863" spans="8:8" ht="14.4">
      <c r="A2863" s="53">
        <v>44482.0</v>
      </c>
      <c r="B2863" s="140">
        <v>1.344990847498019</v>
      </c>
      <c r="C2863" s="140">
        <v>1.854436192783753</v>
      </c>
      <c r="D2863" s="140">
        <v>2.501395667147855</v>
      </c>
      <c r="E2863" s="140">
        <v>2.26545597332509</v>
      </c>
      <c r="F2863" s="140">
        <v>1.289516961069445</v>
      </c>
      <c r="G2863" s="140">
        <v>1.225067977209107</v>
      </c>
      <c r="H2863" s="140">
        <v>2.941893890419784</v>
      </c>
      <c r="I2863" s="140">
        <v>3.306252922620342</v>
      </c>
      <c r="J2863" s="140">
        <v>2.154580439383231</v>
      </c>
      <c r="K2863" s="140">
        <v>1.623901520168547</v>
      </c>
    </row>
    <row r="2864" spans="8:8" ht="14.4">
      <c r="A2864" s="53">
        <v>44483.0</v>
      </c>
      <c r="B2864" s="140">
        <v>1.355106482962965</v>
      </c>
      <c r="C2864" s="140">
        <v>1.883969573520327</v>
      </c>
      <c r="D2864" s="140">
        <v>2.535318468692387</v>
      </c>
      <c r="E2864" s="140">
        <v>2.309322717111284</v>
      </c>
      <c r="F2864" s="140">
        <v>1.288756670545232</v>
      </c>
      <c r="G2864" s="140">
        <v>1.202691572771375</v>
      </c>
      <c r="H2864" s="140">
        <v>2.925448328784921</v>
      </c>
      <c r="I2864" s="140">
        <v>3.253908221499088</v>
      </c>
      <c r="J2864" s="140">
        <v>2.154929633367375</v>
      </c>
      <c r="K2864" s="140">
        <v>1.613810313292675</v>
      </c>
    </row>
    <row r="2865" spans="8:8" ht="14.4">
      <c r="A2865" s="53">
        <v>44484.0</v>
      </c>
      <c r="B2865" s="140">
        <v>1.366696973793378</v>
      </c>
      <c r="C2865" s="140">
        <v>1.894915612191371</v>
      </c>
      <c r="D2865" s="140">
        <v>2.57630239606771</v>
      </c>
      <c r="E2865" s="140">
        <v>2.324536372390973</v>
      </c>
      <c r="F2865" s="140">
        <v>1.278698741099491</v>
      </c>
      <c r="G2865" s="140">
        <v>1.198194012406046</v>
      </c>
      <c r="H2865" s="140">
        <v>2.904257289583676</v>
      </c>
      <c r="I2865" s="140">
        <v>3.218356963350551</v>
      </c>
      <c r="J2865" s="140">
        <v>2.173684370311737</v>
      </c>
      <c r="K2865" s="140">
        <v>1.616886718359456</v>
      </c>
    </row>
    <row r="2866" spans="8:8" ht="14.4">
      <c r="A2866" s="53">
        <v>44487.0</v>
      </c>
      <c r="B2866" s="140">
        <v>1.403598066415582</v>
      </c>
      <c r="C2866" s="140">
        <v>1.913036036052928</v>
      </c>
      <c r="D2866" s="140">
        <v>2.644218794925897</v>
      </c>
      <c r="E2866" s="140">
        <v>2.357212973779114</v>
      </c>
      <c r="F2866" s="140">
        <v>1.292050721163622</v>
      </c>
      <c r="G2866" s="140">
        <v>1.185373972628729</v>
      </c>
      <c r="H2866" s="140">
        <v>2.826830238032835</v>
      </c>
      <c r="I2866" s="140">
        <v>3.165977653835134</v>
      </c>
      <c r="J2866" s="140">
        <v>2.156280134466477</v>
      </c>
      <c r="K2866" s="140">
        <v>1.608782630377597</v>
      </c>
    </row>
    <row r="2867" spans="8:8" ht="14.4">
      <c r="A2867" s="53">
        <v>44488.0</v>
      </c>
      <c r="B2867" s="140">
        <v>1.413799214177246</v>
      </c>
      <c r="C2867" s="140">
        <v>1.921523599706809</v>
      </c>
      <c r="D2867" s="140">
        <v>2.649233027495379</v>
      </c>
      <c r="E2867" s="140">
        <v>2.353620559443151</v>
      </c>
      <c r="F2867" s="140">
        <v>1.301560906118901</v>
      </c>
      <c r="G2867" s="140">
        <v>1.176475388933087</v>
      </c>
      <c r="H2867" s="140">
        <v>2.870089016858174</v>
      </c>
      <c r="I2867" s="140">
        <v>3.212869894120415</v>
      </c>
      <c r="J2867" s="140">
        <v>2.17324534115899</v>
      </c>
      <c r="K2867" s="140">
        <v>1.62435651334604</v>
      </c>
    </row>
    <row r="2868" spans="8:8" ht="14.4">
      <c r="A2868" s="53">
        <v>44489.0</v>
      </c>
      <c r="B2868" s="140">
        <v>1.40738110855525</v>
      </c>
      <c r="C2868" s="140">
        <v>1.934426117292628</v>
      </c>
      <c r="D2868" s="140">
        <v>2.694924375146297</v>
      </c>
      <c r="E2868" s="140">
        <v>2.378503421154215</v>
      </c>
      <c r="F2868" s="140">
        <v>1.303917651688089</v>
      </c>
      <c r="G2868" s="140">
        <v>1.168014601835491</v>
      </c>
      <c r="H2868" s="140">
        <v>2.858186071082252</v>
      </c>
      <c r="I2868" s="140">
        <v>3.182767755683328</v>
      </c>
      <c r="J2868" s="140">
        <v>2.168495645030949</v>
      </c>
      <c r="K2868" s="140">
        <v>1.616223829983697</v>
      </c>
    </row>
    <row r="2869" spans="8:8" ht="14.4">
      <c r="A2869" s="53">
        <v>44490.0</v>
      </c>
      <c r="B2869" s="140">
        <v>1.418129451369998</v>
      </c>
      <c r="C2869" s="140">
        <v>1.914278298225166</v>
      </c>
      <c r="D2869" s="140">
        <v>2.664789338081923</v>
      </c>
      <c r="E2869" s="140">
        <v>2.345293454045005</v>
      </c>
      <c r="F2869" s="140">
        <v>1.300109376963046</v>
      </c>
      <c r="G2869" s="140">
        <v>1.189434159714554</v>
      </c>
      <c r="H2869" s="140">
        <v>2.864685456264909</v>
      </c>
      <c r="I2869" s="140">
        <v>3.173836217929196</v>
      </c>
      <c r="J2869" s="140">
        <v>2.149841977511657</v>
      </c>
      <c r="K2869" s="140">
        <v>1.644664010347838</v>
      </c>
    </row>
    <row r="2870" spans="8:8" ht="14.4">
      <c r="A2870" s="53">
        <v>44491.0</v>
      </c>
      <c r="B2870" s="140">
        <v>1.382596448482956</v>
      </c>
      <c r="C2870" s="140">
        <v>1.91119478969829</v>
      </c>
      <c r="D2870" s="140">
        <v>2.630262118677454</v>
      </c>
      <c r="E2870" s="140">
        <v>2.341423998997085</v>
      </c>
      <c r="F2870" s="140">
        <v>1.285761433534694</v>
      </c>
      <c r="G2870" s="140">
        <v>1.207750634479626</v>
      </c>
      <c r="H2870" s="140">
        <v>2.911043805505578</v>
      </c>
      <c r="I2870" s="140">
        <v>3.1709720425273</v>
      </c>
      <c r="J2870" s="140">
        <v>2.162271951435206</v>
      </c>
      <c r="K2870" s="140">
        <v>1.646955284862149</v>
      </c>
    </row>
    <row r="2871" spans="8:8" ht="14.4">
      <c r="A2871" s="53">
        <v>44494.0</v>
      </c>
      <c r="B2871" s="140">
        <v>1.409230099640675</v>
      </c>
      <c r="C2871" s="140">
        <v>1.949100281230112</v>
      </c>
      <c r="D2871" s="140">
        <v>2.735654781271031</v>
      </c>
      <c r="E2871" s="140">
        <v>2.380255112294303</v>
      </c>
      <c r="F2871" s="140">
        <v>1.293287711851316</v>
      </c>
      <c r="G2871" s="140">
        <v>1.183786980503173</v>
      </c>
      <c r="H2871" s="140">
        <v>2.887014781964895</v>
      </c>
      <c r="I2871" s="140">
        <v>3.181199113627631</v>
      </c>
      <c r="J2871" s="140">
        <v>2.168948677366542</v>
      </c>
      <c r="K2871" s="140">
        <v>1.65262104289575</v>
      </c>
    </row>
    <row r="2872" spans="8:8" ht="14.4">
      <c r="A2872" s="53">
        <v>44495.0</v>
      </c>
      <c r="B2872" s="140">
        <v>1.406834960031227</v>
      </c>
      <c r="C2872" s="140">
        <v>1.947315620278353</v>
      </c>
      <c r="D2872" s="140">
        <v>2.722004486775645</v>
      </c>
      <c r="E2872" s="140">
        <v>2.372354020450099</v>
      </c>
      <c r="F2872" s="140">
        <v>1.293203536772633</v>
      </c>
      <c r="G2872" s="140">
        <v>1.161384333842036</v>
      </c>
      <c r="H2872" s="140">
        <v>2.8679700627577</v>
      </c>
      <c r="I2872" s="140">
        <v>3.155059802681662</v>
      </c>
      <c r="J2872" s="140">
        <v>2.177377479389272</v>
      </c>
      <c r="K2872" s="140">
        <v>1.642290237945461</v>
      </c>
    </row>
    <row r="2873" spans="8:8" ht="14.4">
      <c r="A2873" s="53">
        <v>44496.0</v>
      </c>
      <c r="B2873" s="140">
        <v>1.393522825845851</v>
      </c>
      <c r="C2873" s="140">
        <v>1.932523583655801</v>
      </c>
      <c r="D2873" s="140">
        <v>2.779294560474936</v>
      </c>
      <c r="E2873" s="140">
        <v>2.380245188269289</v>
      </c>
      <c r="F2873" s="140">
        <v>1.2864533166387</v>
      </c>
      <c r="G2873" s="140">
        <v>1.145885158967453</v>
      </c>
      <c r="H2873" s="140">
        <v>2.809665491981892</v>
      </c>
      <c r="I2873" s="140">
        <v>3.088900505408736</v>
      </c>
      <c r="J2873" s="140">
        <v>2.140016928495788</v>
      </c>
      <c r="K2873" s="140">
        <v>1.619700847851312</v>
      </c>
    </row>
    <row r="2874" spans="8:8" ht="14.4">
      <c r="A2874" s="53">
        <v>44497.0</v>
      </c>
      <c r="B2874" s="140">
        <v>1.33969410317879</v>
      </c>
      <c r="C2874" s="140">
        <v>1.885244264263378</v>
      </c>
      <c r="D2874" s="140">
        <v>2.748953657181099</v>
      </c>
      <c r="E2874" s="140">
        <v>2.333582098497349</v>
      </c>
      <c r="F2874" s="140">
        <v>1.273326560065169</v>
      </c>
      <c r="G2874" s="140">
        <v>1.123930624700549</v>
      </c>
      <c r="H2874" s="140">
        <v>2.813426136339536</v>
      </c>
      <c r="I2874" s="140">
        <v>3.069305665350517</v>
      </c>
      <c r="J2874" s="140">
        <v>2.122919776692183</v>
      </c>
      <c r="K2874" s="140">
        <v>1.60901786734595</v>
      </c>
    </row>
    <row r="2875" spans="8:8" ht="14.4">
      <c r="A2875" s="53">
        <v>44498.0</v>
      </c>
      <c r="B2875" s="140">
        <v>1.351214987596873</v>
      </c>
      <c r="C2875" s="140">
        <v>1.9152903019219</v>
      </c>
      <c r="D2875" s="140">
        <v>2.811500814050685</v>
      </c>
      <c r="E2875" s="140">
        <v>2.401214846545022</v>
      </c>
      <c r="F2875" s="140">
        <v>1.283281052904245</v>
      </c>
      <c r="G2875" s="140">
        <v>1.113754644395674</v>
      </c>
      <c r="H2875" s="140">
        <v>2.859344001499664</v>
      </c>
      <c r="I2875" s="140">
        <v>3.120072387229753</v>
      </c>
      <c r="J2875" s="140">
        <v>2.164810940751843</v>
      </c>
      <c r="K2875" s="140">
        <v>1.60013581141579</v>
      </c>
    </row>
    <row r="2876" spans="8:8" ht="14.4">
      <c r="A2876" s="53">
        <v>44501.0</v>
      </c>
      <c r="B2876" s="140">
        <v>1.345328730348468</v>
      </c>
      <c r="C2876" s="140">
        <v>1.921814351785488</v>
      </c>
      <c r="D2876" s="140">
        <v>2.808221636486158</v>
      </c>
      <c r="E2876" s="140">
        <v>2.452104778493196</v>
      </c>
      <c r="F2876" s="140">
        <v>1.283361342807192</v>
      </c>
      <c r="G2876" s="140">
        <v>1.102558531534928</v>
      </c>
      <c r="H2876" s="140">
        <v>2.84582183330542</v>
      </c>
      <c r="I2876" s="140">
        <v>3.08128119335818</v>
      </c>
      <c r="J2876" s="140">
        <v>2.195004975307703</v>
      </c>
      <c r="K2876" s="140">
        <v>1.615184310239518</v>
      </c>
    </row>
    <row r="2877" spans="8:8" ht="14.4">
      <c r="A2877" s="53">
        <v>44502.0</v>
      </c>
      <c r="B2877" s="140">
        <v>1.317539657236429</v>
      </c>
      <c r="C2877" s="140">
        <v>1.929667591661287</v>
      </c>
      <c r="D2877" s="140">
        <v>2.779459580106697</v>
      </c>
      <c r="E2877" s="140">
        <v>2.511047797021749</v>
      </c>
      <c r="F2877" s="140">
        <v>1.256535157975921</v>
      </c>
      <c r="G2877" s="140">
        <v>1.078523866879022</v>
      </c>
      <c r="H2877" s="140">
        <v>2.82698414565553</v>
      </c>
      <c r="I2877" s="140">
        <v>3.046730990150218</v>
      </c>
      <c r="J2877" s="140">
        <v>2.190396344662589</v>
      </c>
      <c r="K2877" s="140">
        <v>1.578282600933996</v>
      </c>
    </row>
    <row r="2878" spans="8:8" ht="14.4">
      <c r="A2878" s="53">
        <v>44503.0</v>
      </c>
      <c r="B2878" s="140">
        <v>1.317670957898138</v>
      </c>
      <c r="C2878" s="140">
        <v>1.916623317781154</v>
      </c>
      <c r="D2878" s="140">
        <v>2.731226063169264</v>
      </c>
      <c r="E2878" s="140">
        <v>2.482020063270796</v>
      </c>
      <c r="F2878" s="140">
        <v>1.263008480415455</v>
      </c>
      <c r="G2878" s="140">
        <v>1.095551764092255</v>
      </c>
      <c r="H2878" s="140">
        <v>2.826021924745004</v>
      </c>
      <c r="I2878" s="140">
        <v>3.075587593707497</v>
      </c>
      <c r="J2878" s="140">
        <v>2.198331119528482</v>
      </c>
      <c r="K2878" s="140">
        <v>1.577998281953579</v>
      </c>
    </row>
    <row r="2879" spans="8:8" ht="14.4">
      <c r="A2879" s="53">
        <v>44504.0</v>
      </c>
      <c r="B2879" s="140">
        <v>1.31911280023842</v>
      </c>
      <c r="C2879" s="140">
        <v>1.962666503048786</v>
      </c>
      <c r="D2879" s="140">
        <v>2.80471248808049</v>
      </c>
      <c r="E2879" s="140">
        <v>2.514741881360507</v>
      </c>
      <c r="F2879" s="140">
        <v>1.268558216884024</v>
      </c>
      <c r="G2879" s="140">
        <v>1.090808075012098</v>
      </c>
      <c r="H2879" s="140">
        <v>2.88562485614333</v>
      </c>
      <c r="I2879" s="140">
        <v>3.085821400586302</v>
      </c>
      <c r="J2879" s="140">
        <v>2.228107793487556</v>
      </c>
      <c r="K2879" s="140">
        <v>1.573716101332751</v>
      </c>
    </row>
    <row r="2880" spans="8:8" ht="14.4">
      <c r="A2880" s="53">
        <v>44505.0</v>
      </c>
      <c r="B2880" s="140">
        <v>1.284794603213781</v>
      </c>
      <c r="C2880" s="140">
        <v>1.957180159616768</v>
      </c>
      <c r="D2880" s="140">
        <v>2.743745496330422</v>
      </c>
      <c r="E2880" s="140">
        <v>2.486289554204101</v>
      </c>
      <c r="F2880" s="140">
        <v>1.239651961841937</v>
      </c>
      <c r="G2880" s="140">
        <v>1.074624417410742</v>
      </c>
      <c r="H2880" s="140">
        <v>2.874454828185717</v>
      </c>
      <c r="I2880" s="140">
        <v>3.081630236624735</v>
      </c>
      <c r="J2880" s="140">
        <v>2.241521876803247</v>
      </c>
      <c r="K2880" s="140">
        <v>1.568693842183236</v>
      </c>
    </row>
    <row r="2881" spans="8:8" ht="14.4">
      <c r="A2881" s="53">
        <v>44508.0</v>
      </c>
      <c r="B2881" s="140">
        <v>1.314174008959302</v>
      </c>
      <c r="C2881" s="140">
        <v>1.96633043498651</v>
      </c>
      <c r="D2881" s="140">
        <v>2.806917099798868</v>
      </c>
      <c r="E2881" s="140">
        <v>2.501247384801151</v>
      </c>
      <c r="F2881" s="140">
        <v>1.248006869622968</v>
      </c>
      <c r="G2881" s="140">
        <v>1.084520439271241</v>
      </c>
      <c r="H2881" s="140">
        <v>2.867233536179765</v>
      </c>
      <c r="I2881" s="140">
        <v>3.019580616641297</v>
      </c>
      <c r="J2881" s="140">
        <v>2.234258917756392</v>
      </c>
      <c r="K2881" s="140">
        <v>1.571013211187665</v>
      </c>
    </row>
    <row r="2882" spans="8:8" ht="14.4">
      <c r="A2882" s="53">
        <v>44509.0</v>
      </c>
      <c r="B2882" s="140">
        <v>1.323010449755529</v>
      </c>
      <c r="C2882" s="140">
        <v>1.97372711970692</v>
      </c>
      <c r="D2882" s="140">
        <v>2.828866584174446</v>
      </c>
      <c r="E2882" s="140">
        <v>2.586087890873397</v>
      </c>
      <c r="F2882" s="140">
        <v>1.252448990928677</v>
      </c>
      <c r="G2882" s="140">
        <v>1.086063591797167</v>
      </c>
      <c r="H2882" s="140">
        <v>2.854204754390012</v>
      </c>
      <c r="I2882" s="140">
        <v>3.054400183388109</v>
      </c>
      <c r="J2882" s="140">
        <v>2.261871644532881</v>
      </c>
      <c r="K2882" s="140">
        <v>1.572957622522777</v>
      </c>
    </row>
    <row r="2883" spans="8:8" ht="14.4">
      <c r="A2883" s="53">
        <v>44510.0</v>
      </c>
      <c r="B2883" s="140">
        <v>1.308191262565715</v>
      </c>
      <c r="C2883" s="140">
        <v>1.962374943510136</v>
      </c>
      <c r="D2883" s="140">
        <v>2.794737391990499</v>
      </c>
      <c r="E2883" s="140">
        <v>2.583607363910973</v>
      </c>
      <c r="F2883" s="140">
        <v>1.24579053498343</v>
      </c>
      <c r="G2883" s="140">
        <v>1.116783522970607</v>
      </c>
      <c r="H2883" s="140">
        <v>2.820400400065749</v>
      </c>
      <c r="I2883" s="140">
        <v>3.111270871054758</v>
      </c>
      <c r="J2883" s="140">
        <v>2.27410694958827</v>
      </c>
      <c r="K2883" s="140">
        <v>1.566457645098949</v>
      </c>
    </row>
    <row r="2884" spans="8:8" ht="14.4">
      <c r="A2884" s="53">
        <v>44511.0</v>
      </c>
      <c r="B2884" s="140">
        <v>1.318821191585649</v>
      </c>
      <c r="C2884" s="140">
        <v>1.975131078545341</v>
      </c>
      <c r="D2884" s="140">
        <v>2.799119912676094</v>
      </c>
      <c r="E2884" s="140">
        <v>2.592495356787552</v>
      </c>
      <c r="F2884" s="140">
        <v>1.262858612438793</v>
      </c>
      <c r="G2884" s="140">
        <v>1.181510763299588</v>
      </c>
      <c r="H2884" s="140">
        <v>2.849822029417035</v>
      </c>
      <c r="I2884" s="140">
        <v>3.109532022317312</v>
      </c>
      <c r="J2884" s="140">
        <v>2.306196716665207</v>
      </c>
      <c r="K2884" s="140">
        <v>1.60892182773558</v>
      </c>
    </row>
    <row r="2885" spans="8:8" ht="14.4">
      <c r="A2885" s="53">
        <v>44512.0</v>
      </c>
      <c r="B2885" s="140">
        <v>1.321425045915886</v>
      </c>
      <c r="C2885" s="140">
        <v>1.992498970378649</v>
      </c>
      <c r="D2885" s="140">
        <v>2.841831120377603</v>
      </c>
      <c r="E2885" s="140">
        <v>2.676515996776688</v>
      </c>
      <c r="F2885" s="140">
        <v>1.265064585863351</v>
      </c>
      <c r="G2885" s="140">
        <v>1.167960408025369</v>
      </c>
      <c r="H2885" s="140">
        <v>2.84417064147596</v>
      </c>
      <c r="I2885" s="140">
        <v>3.109582581144497</v>
      </c>
      <c r="J2885" s="140">
        <v>2.319112768116568</v>
      </c>
      <c r="K2885" s="140">
        <v>1.60073905841665</v>
      </c>
    </row>
    <row r="2886" spans="8:8" ht="14.4">
      <c r="A2886" s="53">
        <v>44515.0</v>
      </c>
      <c r="B2886" s="140">
        <v>1.299768779995257</v>
      </c>
      <c r="C2886" s="140">
        <v>1.970747013544193</v>
      </c>
      <c r="D2886" s="140">
        <v>2.776334357147556</v>
      </c>
      <c r="E2886" s="140">
        <v>2.639943635914408</v>
      </c>
      <c r="F2886" s="140">
        <v>1.266045753278379</v>
      </c>
      <c r="G2886" s="140">
        <v>1.157487613032858</v>
      </c>
      <c r="H2886" s="140">
        <v>2.868880527929149</v>
      </c>
      <c r="I2886" s="140">
        <v>3.163352369494924</v>
      </c>
      <c r="J2886" s="140">
        <v>2.32531007099618</v>
      </c>
      <c r="K2886" s="140">
        <v>1.602735575853147</v>
      </c>
    </row>
    <row r="2887" spans="8:8" ht="14.4">
      <c r="A2887" s="53">
        <v>44516.0</v>
      </c>
      <c r="B2887" s="140">
        <v>1.281043797224304</v>
      </c>
      <c r="C2887" s="140">
        <v>1.946135418545768</v>
      </c>
      <c r="D2887" s="140">
        <v>2.735122150704994</v>
      </c>
      <c r="E2887" s="140">
        <v>2.536168959552666</v>
      </c>
      <c r="F2887" s="140">
        <v>1.258443911498503</v>
      </c>
      <c r="G2887" s="140">
        <v>1.14762874027203</v>
      </c>
      <c r="H2887" s="140">
        <v>2.897398488669807</v>
      </c>
      <c r="I2887" s="140">
        <v>3.234956279304809</v>
      </c>
      <c r="J2887" s="140">
        <v>2.31025787316981</v>
      </c>
      <c r="K2887" s="140">
        <v>1.590210930967262</v>
      </c>
    </row>
    <row r="2888" spans="8:8" ht="14.4">
      <c r="A2888" s="53">
        <v>44517.0</v>
      </c>
      <c r="B2888" s="140">
        <v>1.307895797432792</v>
      </c>
      <c r="C2888" s="140">
        <v>1.974523787683759</v>
      </c>
      <c r="D2888" s="140">
        <v>2.815456485404962</v>
      </c>
      <c r="E2888" s="140">
        <v>2.587167688784644</v>
      </c>
      <c r="F2888" s="140">
        <v>1.264834197277578</v>
      </c>
      <c r="G2888" s="140">
        <v>1.151541583175985</v>
      </c>
      <c r="H2888" s="140">
        <v>2.887201275439492</v>
      </c>
      <c r="I2888" s="140">
        <v>3.241243394556082</v>
      </c>
      <c r="J2888" s="140">
        <v>2.328719789161254</v>
      </c>
      <c r="K2888" s="140">
        <v>1.581696282591823</v>
      </c>
    </row>
    <row r="2889" spans="8:8" ht="14.4">
      <c r="A2889" s="53">
        <v>44518.0</v>
      </c>
      <c r="B2889" s="140">
        <v>1.316289121896255</v>
      </c>
      <c r="C2889" s="140">
        <v>1.961226952960769</v>
      </c>
      <c r="D2889" s="140">
        <v>2.81523842580957</v>
      </c>
      <c r="E2889" s="140">
        <v>2.657755898742695</v>
      </c>
      <c r="F2889" s="140">
        <v>1.267108075418846</v>
      </c>
      <c r="G2889" s="140">
        <v>1.134866490183387</v>
      </c>
      <c r="H2889" s="140">
        <v>2.864770958714426</v>
      </c>
      <c r="I2889" s="140">
        <v>3.178058993472412</v>
      </c>
      <c r="J2889" s="140">
        <v>2.29145500677625</v>
      </c>
      <c r="K2889" s="140">
        <v>1.568068973113103</v>
      </c>
    </row>
    <row r="2890" spans="8:8" ht="14.4">
      <c r="A2890" s="53">
        <v>44519.0</v>
      </c>
      <c r="B2890" s="140">
        <v>1.332262657104437</v>
      </c>
      <c r="C2890" s="140">
        <v>1.985060761588205</v>
      </c>
      <c r="D2890" s="140">
        <v>2.8667967701395</v>
      </c>
      <c r="E2890" s="140">
        <v>2.657670410615928</v>
      </c>
      <c r="F2890" s="140">
        <v>1.281141083509733</v>
      </c>
      <c r="G2890" s="140">
        <v>1.171340653789706</v>
      </c>
      <c r="H2890" s="140">
        <v>2.882290609042185</v>
      </c>
      <c r="I2890" s="140">
        <v>3.179362999378576</v>
      </c>
      <c r="J2890" s="140">
        <v>2.32084827988107</v>
      </c>
      <c r="K2890" s="140">
        <v>1.589911468937398</v>
      </c>
    </row>
    <row r="2891" spans="8:8" ht="14.4">
      <c r="A2891" s="53">
        <v>44522.0</v>
      </c>
      <c r="B2891" s="140">
        <v>1.360097127210466</v>
      </c>
      <c r="C2891" s="140">
        <v>2.027140663113251</v>
      </c>
      <c r="D2891" s="140">
        <v>2.930903450476738</v>
      </c>
      <c r="E2891" s="140">
        <v>2.681160078016935</v>
      </c>
      <c r="F2891" s="140">
        <v>1.283012823344564</v>
      </c>
      <c r="G2891" s="140">
        <v>1.149415461660851</v>
      </c>
      <c r="H2891" s="140">
        <v>2.891749491029868</v>
      </c>
      <c r="I2891" s="140">
        <v>3.160845400348255</v>
      </c>
      <c r="J2891" s="140">
        <v>2.366396974651924</v>
      </c>
      <c r="K2891" s="140">
        <v>1.581730520182792</v>
      </c>
    </row>
    <row r="2892" spans="8:8" ht="14.4">
      <c r="A2892" s="53">
        <v>44523.0</v>
      </c>
      <c r="B2892" s="140">
        <v>1.361655966744536</v>
      </c>
      <c r="C2892" s="140">
        <v>2.031497157335943</v>
      </c>
      <c r="D2892" s="140">
        <v>2.913228498920669</v>
      </c>
      <c r="E2892" s="140">
        <v>2.665400913529008</v>
      </c>
      <c r="F2892" s="140">
        <v>1.283534462890573</v>
      </c>
      <c r="G2892" s="140">
        <v>1.158827017840698</v>
      </c>
      <c r="H2892" s="140">
        <v>2.892868437397601</v>
      </c>
      <c r="I2892" s="140">
        <v>3.168512017090771</v>
      </c>
      <c r="J2892" s="140">
        <v>2.358256939531636</v>
      </c>
      <c r="K2892" s="140">
        <v>1.585179765138643</v>
      </c>
    </row>
    <row r="2893" spans="8:8" ht="14.4">
      <c r="A2893" s="53">
        <v>44524.0</v>
      </c>
      <c r="B2893" s="140">
        <v>1.364197202163733</v>
      </c>
      <c r="C2893" s="140">
        <v>2.010431978018553</v>
      </c>
      <c r="D2893" s="140">
        <v>2.855271374244691</v>
      </c>
      <c r="E2893" s="140">
        <v>2.623209764723573</v>
      </c>
      <c r="F2893" s="140">
        <v>1.28510190000767</v>
      </c>
      <c r="G2893" s="140">
        <v>1.167074072303588</v>
      </c>
      <c r="H2893" s="140">
        <v>2.91708905993465</v>
      </c>
      <c r="I2893" s="140">
        <v>3.196045496928652</v>
      </c>
      <c r="J2893" s="140">
        <v>2.358442763779112</v>
      </c>
      <c r="K2893" s="140">
        <v>1.586347475424235</v>
      </c>
    </row>
    <row r="2894" spans="8:8" ht="14.4">
      <c r="A2894" s="53">
        <v>44525.0</v>
      </c>
      <c r="B2894" s="140">
        <v>1.360720388033861</v>
      </c>
      <c r="C2894" s="140">
        <v>1.994411944473182</v>
      </c>
      <c r="D2894" s="140">
        <v>2.847604370786098</v>
      </c>
      <c r="E2894" s="140">
        <v>2.607135910605558</v>
      </c>
      <c r="F2894" s="140">
        <v>1.284137868879033</v>
      </c>
      <c r="G2894" s="140">
        <v>1.162536862383154</v>
      </c>
      <c r="H2894" s="140">
        <v>2.904284992326159</v>
      </c>
      <c r="I2894" s="140">
        <v>3.240590217545493</v>
      </c>
      <c r="J2894" s="140">
        <v>2.344624884249277</v>
      </c>
      <c r="K2894" s="140">
        <v>1.580881102692191</v>
      </c>
    </row>
    <row r="2895" spans="8:8" ht="14.4">
      <c r="A2895" s="53">
        <v>44526.0</v>
      </c>
      <c r="B2895" s="140">
        <v>1.370505381597283</v>
      </c>
      <c r="C2895" s="140">
        <v>1.992939216014259</v>
      </c>
      <c r="D2895" s="140">
        <v>2.877256700328409</v>
      </c>
      <c r="E2895" s="140">
        <v>2.599019150331769</v>
      </c>
      <c r="F2895" s="140">
        <v>1.276176976486998</v>
      </c>
      <c r="G2895" s="140">
        <v>1.153837277115417</v>
      </c>
      <c r="H2895" s="140">
        <v>2.887134531393048</v>
      </c>
      <c r="I2895" s="140">
        <v>3.239333436746314</v>
      </c>
      <c r="J2895" s="140">
        <v>2.316775990247553</v>
      </c>
      <c r="K2895" s="140">
        <v>1.567728708518018</v>
      </c>
    </row>
    <row r="2896" spans="8:8" ht="14.4">
      <c r="A2896" s="53">
        <v>44529.0</v>
      </c>
      <c r="B2896" s="140">
        <v>1.372890803954002</v>
      </c>
      <c r="C2896" s="140">
        <v>2.003177854889137</v>
      </c>
      <c r="D2896" s="140">
        <v>2.909558843682464</v>
      </c>
      <c r="E2896" s="140">
        <v>2.668594429364206</v>
      </c>
      <c r="F2896" s="140">
        <v>1.27506535815324</v>
      </c>
      <c r="G2896" s="140">
        <v>1.138577859100219</v>
      </c>
      <c r="H2896" s="140">
        <v>2.88459826732368</v>
      </c>
      <c r="I2896" s="140">
        <v>3.246996413592657</v>
      </c>
      <c r="J2896" s="140">
        <v>2.31646083728573</v>
      </c>
      <c r="K2896" s="140">
        <v>1.558414811287045</v>
      </c>
    </row>
    <row r="2897" spans="8:8" ht="14.4">
      <c r="A2897" s="53">
        <v>44530.0</v>
      </c>
      <c r="B2897" s="140">
        <v>1.370704745362842</v>
      </c>
      <c r="C2897" s="140">
        <v>2.016353024399919</v>
      </c>
      <c r="D2897" s="140">
        <v>2.911441399838882</v>
      </c>
      <c r="E2897" s="140">
        <v>2.728482515153909</v>
      </c>
      <c r="F2897" s="140">
        <v>1.281327924881557</v>
      </c>
      <c r="G2897" s="140">
        <v>1.135858462326124</v>
      </c>
      <c r="H2897" s="140">
        <v>2.85827278556731</v>
      </c>
      <c r="I2897" s="140">
        <v>3.244001264342971</v>
      </c>
      <c r="J2897" s="140">
        <v>2.338367369810198</v>
      </c>
      <c r="K2897" s="140">
        <v>1.55671023204953</v>
      </c>
    </row>
    <row r="2898" spans="8:8" ht="14.4">
      <c r="A2898" s="53">
        <v>44531.0</v>
      </c>
      <c r="B2898" s="140">
        <v>1.378600455848607</v>
      </c>
      <c r="C2898" s="140">
        <v>2.022869575257594</v>
      </c>
      <c r="D2898" s="140">
        <v>2.88212292086464</v>
      </c>
      <c r="E2898" s="140">
        <v>2.682687561098577</v>
      </c>
      <c r="F2898" s="140">
        <v>1.294918322716053</v>
      </c>
      <c r="G2898" s="140">
        <v>1.152353509005909</v>
      </c>
      <c r="H2898" s="140">
        <v>2.875098785984436</v>
      </c>
      <c r="I2898" s="140">
        <v>3.209876959182623</v>
      </c>
      <c r="J2898" s="140">
        <v>2.351501676530415</v>
      </c>
      <c r="K2898" s="140">
        <v>1.572892762358024</v>
      </c>
    </row>
    <row r="2899" spans="8:8" ht="14.4">
      <c r="A2899" s="53">
        <v>44532.0</v>
      </c>
      <c r="B2899" s="140">
        <v>1.376088579199904</v>
      </c>
      <c r="C2899" s="140">
        <v>2.02755109643516</v>
      </c>
      <c r="D2899" s="140">
        <v>2.856169654259031</v>
      </c>
      <c r="E2899" s="140">
        <v>2.65226704067953</v>
      </c>
      <c r="F2899" s="140">
        <v>1.296002063095533</v>
      </c>
      <c r="G2899" s="140">
        <v>1.159212015108847</v>
      </c>
      <c r="H2899" s="140">
        <v>2.87492749579573</v>
      </c>
      <c r="I2899" s="140">
        <v>3.167564129488215</v>
      </c>
      <c r="J2899" s="140">
        <v>2.323209868765205</v>
      </c>
      <c r="K2899" s="140">
        <v>1.580099826846113</v>
      </c>
    </row>
    <row r="2900" spans="8:8" ht="14.4">
      <c r="A2900" s="53">
        <v>44533.0</v>
      </c>
      <c r="B2900" s="140">
        <v>1.383405282111863</v>
      </c>
      <c r="C2900" s="140">
        <v>2.024049153743233</v>
      </c>
      <c r="D2900" s="140">
        <v>2.86890051310787</v>
      </c>
      <c r="E2900" s="140">
        <v>2.717451656296025</v>
      </c>
      <c r="F2900" s="140">
        <v>1.319762196158986</v>
      </c>
      <c r="G2900" s="140">
        <v>1.171992438699197</v>
      </c>
      <c r="H2900" s="140">
        <v>2.915461344938223</v>
      </c>
      <c r="I2900" s="140">
        <v>3.182086016451747</v>
      </c>
      <c r="J2900" s="140">
        <v>2.341075636059921</v>
      </c>
      <c r="K2900" s="140">
        <v>1.588487122233007</v>
      </c>
    </row>
    <row r="2901" spans="8:8" ht="14.4">
      <c r="A2901" s="53">
        <v>44536.0</v>
      </c>
      <c r="B2901" s="140">
        <v>1.371972326342677</v>
      </c>
      <c r="C2901" s="140">
        <v>1.994938772766659</v>
      </c>
      <c r="D2901" s="140">
        <v>2.821988373922179</v>
      </c>
      <c r="E2901" s="140">
        <v>2.70333825924806</v>
      </c>
      <c r="F2901" s="140">
        <v>1.317350003470577</v>
      </c>
      <c r="G2901" s="140">
        <v>1.174615350186564</v>
      </c>
      <c r="H2901" s="140">
        <v>2.904510288545838</v>
      </c>
      <c r="I2901" s="140">
        <v>3.125925588181669</v>
      </c>
      <c r="J2901" s="140">
        <v>2.309451874329451</v>
      </c>
      <c r="K2901" s="140">
        <v>1.599342610672389</v>
      </c>
    </row>
    <row r="2902" spans="8:8" ht="14.4">
      <c r="A2902" s="53">
        <v>44537.0</v>
      </c>
      <c r="B2902" s="140">
        <v>1.356577471957656</v>
      </c>
      <c r="C2902" s="140">
        <v>1.976865694731566</v>
      </c>
      <c r="D2902" s="140">
        <v>2.782091726576123</v>
      </c>
      <c r="E2902" s="140">
        <v>2.608043518536494</v>
      </c>
      <c r="F2902" s="140">
        <v>1.331952205234213</v>
      </c>
      <c r="G2902" s="140">
        <v>1.188058760521148</v>
      </c>
      <c r="H2902" s="140">
        <v>2.92381355767012</v>
      </c>
      <c r="I2902" s="140">
        <v>3.135303307523866</v>
      </c>
      <c r="J2902" s="140">
        <v>2.28925312149628</v>
      </c>
      <c r="K2902" s="140">
        <v>1.612830414807866</v>
      </c>
    </row>
    <row r="2903" spans="8:8" ht="14.4">
      <c r="A2903" s="53">
        <v>44538.0</v>
      </c>
      <c r="B2903" s="140">
        <v>1.375982511070105</v>
      </c>
      <c r="C2903" s="140">
        <v>2.0118490855333</v>
      </c>
      <c r="D2903" s="140">
        <v>2.832478292693638</v>
      </c>
      <c r="E2903" s="140">
        <v>2.665609308386232</v>
      </c>
      <c r="F2903" s="140">
        <v>1.334552180394292</v>
      </c>
      <c r="G2903" s="140">
        <v>1.185852195751528</v>
      </c>
      <c r="H2903" s="140">
        <v>2.980972185942817</v>
      </c>
      <c r="I2903" s="140">
        <v>3.173942490715834</v>
      </c>
      <c r="J2903" s="140">
        <v>2.345839349809583</v>
      </c>
      <c r="K2903" s="140">
        <v>1.619515877914001</v>
      </c>
    </row>
    <row r="2904" spans="8:8" ht="14.4">
      <c r="A2904" s="53">
        <v>44539.0</v>
      </c>
      <c r="B2904" s="140">
        <v>1.372902138839854</v>
      </c>
      <c r="C2904" s="140">
        <v>2.018033279777998</v>
      </c>
      <c r="D2904" s="140">
        <v>2.816136027244696</v>
      </c>
      <c r="E2904" s="140">
        <v>2.647735903637951</v>
      </c>
      <c r="F2904" s="140">
        <v>1.34303665589357</v>
      </c>
      <c r="G2904" s="140">
        <v>1.205995277498488</v>
      </c>
      <c r="H2904" s="140">
        <v>3.03593882710083</v>
      </c>
      <c r="I2904" s="140">
        <v>3.240865952052677</v>
      </c>
      <c r="J2904" s="140">
        <v>2.374582674831673</v>
      </c>
      <c r="K2904" s="140">
        <v>1.640353577680949</v>
      </c>
    </row>
    <row r="2905" spans="8:8" ht="14.4">
      <c r="A2905" s="53">
        <v>44540.0</v>
      </c>
      <c r="B2905" s="140">
        <v>1.382590126307031</v>
      </c>
      <c r="C2905" s="140">
        <v>2.022683499949085</v>
      </c>
      <c r="D2905" s="140">
        <v>2.845651292299369</v>
      </c>
      <c r="E2905" s="140">
        <v>2.634075547021008</v>
      </c>
      <c r="F2905" s="140">
        <v>1.337923443201698</v>
      </c>
      <c r="G2905" s="140">
        <v>1.198126800893188</v>
      </c>
      <c r="H2905" s="140">
        <v>3.037228497374278</v>
      </c>
      <c r="I2905" s="140">
        <v>3.214218359749295</v>
      </c>
      <c r="J2905" s="140">
        <v>2.367086974340697</v>
      </c>
      <c r="K2905" s="140">
        <v>1.630368744386844</v>
      </c>
    </row>
    <row r="2906" spans="8:8" ht="14.4">
      <c r="A2906" s="53">
        <v>44543.0</v>
      </c>
      <c r="B2906" s="140">
        <v>1.392377578303226</v>
      </c>
      <c r="C2906" s="140">
        <v>2.022142202375716</v>
      </c>
      <c r="D2906" s="140">
        <v>2.880724295337976</v>
      </c>
      <c r="E2906" s="140">
        <v>2.62119908255111</v>
      </c>
      <c r="F2906" s="140">
        <v>1.356027756419588</v>
      </c>
      <c r="G2906" s="140">
        <v>1.188483888599579</v>
      </c>
      <c r="H2906" s="140">
        <v>3.048264266618154</v>
      </c>
      <c r="I2906" s="140">
        <v>3.203217397071413</v>
      </c>
      <c r="J2906" s="140">
        <v>2.396150947579182</v>
      </c>
      <c r="K2906" s="140">
        <v>1.62372713701499</v>
      </c>
    </row>
    <row r="2907" spans="8:8" ht="14.4">
      <c r="A2907" s="53">
        <v>44544.0</v>
      </c>
      <c r="B2907" s="140">
        <v>1.370273084406356</v>
      </c>
      <c r="C2907" s="140">
        <v>2.009273196922016</v>
      </c>
      <c r="D2907" s="140">
        <v>2.86180282644905</v>
      </c>
      <c r="E2907" s="140">
        <v>2.654414689750067</v>
      </c>
      <c r="F2907" s="140">
        <v>1.343908107866861</v>
      </c>
      <c r="G2907" s="140">
        <v>1.17499902118993</v>
      </c>
      <c r="H2907" s="140">
        <v>3.043976079683138</v>
      </c>
      <c r="I2907" s="140">
        <v>3.225720675080072</v>
      </c>
      <c r="J2907" s="140">
        <v>2.408575701957081</v>
      </c>
      <c r="K2907" s="140">
        <v>1.606598472392195</v>
      </c>
    </row>
    <row r="2908" spans="8:8" ht="14.4">
      <c r="A2908" s="53">
        <v>44545.0</v>
      </c>
      <c r="B2908" s="140">
        <v>1.361600069139818</v>
      </c>
      <c r="C2908" s="140">
        <v>2.004750123228075</v>
      </c>
      <c r="D2908" s="140">
        <v>2.868983213069467</v>
      </c>
      <c r="E2908" s="140">
        <v>2.639134391079132</v>
      </c>
      <c r="F2908" s="140">
        <v>1.355298062420371</v>
      </c>
      <c r="G2908" s="140">
        <v>1.18390494382971</v>
      </c>
      <c r="H2908" s="140">
        <v>3.009769833820669</v>
      </c>
      <c r="I2908" s="140">
        <v>3.14814059143248</v>
      </c>
      <c r="J2908" s="140">
        <v>2.395445346469472</v>
      </c>
      <c r="K2908" s="140">
        <v>1.606918229807398</v>
      </c>
    </row>
    <row r="2909" spans="8:8" ht="14.4">
      <c r="A2909" s="53">
        <v>44546.0</v>
      </c>
      <c r="B2909" s="140">
        <v>1.382520553381815</v>
      </c>
      <c r="C2909" s="140">
        <v>2.016877393664505</v>
      </c>
      <c r="D2909" s="140">
        <v>2.89656018340084</v>
      </c>
      <c r="E2909" s="140">
        <v>2.665921387088187</v>
      </c>
      <c r="F2909" s="140">
        <v>1.371669273529819</v>
      </c>
      <c r="G2909" s="140">
        <v>1.190096155363189</v>
      </c>
      <c r="H2909" s="140">
        <v>3.000778175992406</v>
      </c>
      <c r="I2909" s="140">
        <v>3.160421329224579</v>
      </c>
      <c r="J2909" s="140">
        <v>2.405835301160606</v>
      </c>
      <c r="K2909" s="140">
        <v>1.61922977872628</v>
      </c>
    </row>
    <row r="2910" spans="8:8" ht="14.4">
      <c r="A2910" s="53">
        <v>44547.0</v>
      </c>
      <c r="B2910" s="140">
        <v>1.364692092166688</v>
      </c>
      <c r="C2910" s="140">
        <v>1.980928503212521</v>
      </c>
      <c r="D2910" s="140">
        <v>2.840108235328007</v>
      </c>
      <c r="E2910" s="140">
        <v>2.618483646961812</v>
      </c>
      <c r="F2910" s="140">
        <v>1.371731988385415</v>
      </c>
      <c r="G2910" s="140">
        <v>1.189869233239908</v>
      </c>
      <c r="H2910" s="140">
        <v>2.950124268084975</v>
      </c>
      <c r="I2910" s="140">
        <v>3.135199737821692</v>
      </c>
      <c r="J2910" s="140">
        <v>2.365340525027213</v>
      </c>
      <c r="K2910" s="140">
        <v>1.608907776076657</v>
      </c>
    </row>
    <row r="2911" spans="8:8" ht="14.4">
      <c r="A2911" s="53">
        <v>44550.0</v>
      </c>
      <c r="B2911" s="140">
        <v>1.334744548015764</v>
      </c>
      <c r="C2911" s="140">
        <v>1.946335545633113</v>
      </c>
      <c r="D2911" s="140">
        <v>2.72111276433785</v>
      </c>
      <c r="E2911" s="140">
        <v>2.560347449090401</v>
      </c>
      <c r="F2911" s="140">
        <v>1.360640677314175</v>
      </c>
      <c r="G2911" s="140">
        <v>1.199540692797535</v>
      </c>
      <c r="H2911" s="140">
        <v>2.942238831694123</v>
      </c>
      <c r="I2911" s="140">
        <v>3.109325896629668</v>
      </c>
      <c r="J2911" s="140">
        <v>2.317523276292804</v>
      </c>
      <c r="K2911" s="140">
        <v>1.598878131926427</v>
      </c>
    </row>
    <row r="2912" spans="8:8" ht="14.4">
      <c r="A2912" s="53">
        <v>44551.0</v>
      </c>
      <c r="B2912" s="140">
        <v>1.344218535940856</v>
      </c>
      <c r="C2912" s="140">
        <v>1.971848323815727</v>
      </c>
      <c r="D2912" s="140">
        <v>2.741768858321759</v>
      </c>
      <c r="E2912" s="140">
        <v>2.572767827388942</v>
      </c>
      <c r="F2912" s="140">
        <v>1.378822547780042</v>
      </c>
      <c r="G2912" s="140">
        <v>1.260786252073283</v>
      </c>
      <c r="H2912" s="140">
        <v>2.962732050591091</v>
      </c>
      <c r="I2912" s="140">
        <v>3.137670318415774</v>
      </c>
      <c r="J2912" s="140">
        <v>2.348769555509389</v>
      </c>
      <c r="K2912" s="140">
        <v>1.612108125106749</v>
      </c>
    </row>
    <row r="2913" spans="8:8" ht="14.4">
      <c r="A2913" s="53">
        <v>44552.0</v>
      </c>
      <c r="B2913" s="140">
        <v>1.351443797577216</v>
      </c>
      <c r="C2913" s="140">
        <v>1.975454825532255</v>
      </c>
      <c r="D2913" s="140">
        <v>2.740886361644233</v>
      </c>
      <c r="E2913" s="140">
        <v>2.575821150366855</v>
      </c>
      <c r="F2913" s="140">
        <v>1.375952249431245</v>
      </c>
      <c r="G2913" s="140">
        <v>1.239766113115278</v>
      </c>
      <c r="H2913" s="140">
        <v>2.977147395188615</v>
      </c>
      <c r="I2913" s="140">
        <v>3.158690553917173</v>
      </c>
      <c r="J2913" s="140">
        <v>2.381435839789847</v>
      </c>
      <c r="K2913" s="140">
        <v>1.599238853448778</v>
      </c>
    </row>
    <row r="2914" spans="8:8" ht="14.4">
      <c r="A2914" s="53">
        <v>44553.0</v>
      </c>
      <c r="B2914" s="140">
        <v>1.354491490989488</v>
      </c>
      <c r="C2914" s="140">
        <v>1.989855747006248</v>
      </c>
      <c r="D2914" s="140">
        <v>2.776043557202841</v>
      </c>
      <c r="E2914" s="140">
        <v>2.599806211170999</v>
      </c>
      <c r="F2914" s="140">
        <v>1.384987870894342</v>
      </c>
      <c r="G2914" s="140">
        <v>1.221287488823343</v>
      </c>
      <c r="H2914" s="140">
        <v>3.001084991514789</v>
      </c>
      <c r="I2914" s="140">
        <v>3.131371599137754</v>
      </c>
      <c r="J2914" s="140">
        <v>2.380384493346175</v>
      </c>
      <c r="K2914" s="140">
        <v>1.599414398118332</v>
      </c>
    </row>
    <row r="2915" spans="8:8" ht="14.4">
      <c r="A2915" s="53">
        <v>44554.0</v>
      </c>
      <c r="B2915" s="140">
        <v>1.318371409965594</v>
      </c>
      <c r="C2915" s="140">
        <v>1.942241686811335</v>
      </c>
      <c r="D2915" s="140">
        <v>2.669318665728373</v>
      </c>
      <c r="E2915" s="140">
        <v>2.590062057854591</v>
      </c>
      <c r="F2915" s="140">
        <v>1.375137760490129</v>
      </c>
      <c r="G2915" s="140">
        <v>1.208722445545301</v>
      </c>
      <c r="H2915" s="140">
        <v>3.026212681156334</v>
      </c>
      <c r="I2915" s="140">
        <v>3.152690564106662</v>
      </c>
      <c r="J2915" s="140">
        <v>2.36041204071672</v>
      </c>
      <c r="K2915" s="140">
        <v>1.590445684002169</v>
      </c>
    </row>
    <row r="2916" spans="8:8" ht="14.4">
      <c r="A2916" s="53">
        <v>44557.0</v>
      </c>
      <c r="B2916" s="140">
        <v>1.31970113887495</v>
      </c>
      <c r="C2916" s="140">
        <v>1.937362808814246</v>
      </c>
      <c r="D2916" s="140">
        <v>2.659688804585615</v>
      </c>
      <c r="E2916" s="140">
        <v>2.580595625857384</v>
      </c>
      <c r="F2916" s="140">
        <v>1.383041681345419</v>
      </c>
      <c r="G2916" s="140">
        <v>1.217299530486258</v>
      </c>
      <c r="H2916" s="140">
        <v>3.029577941221656</v>
      </c>
      <c r="I2916" s="140">
        <v>3.191877472961864</v>
      </c>
      <c r="J2916" s="140">
        <v>2.349319013213527</v>
      </c>
      <c r="K2916" s="140">
        <v>1.589378021968561</v>
      </c>
    </row>
    <row r="2917" spans="8:8" ht="14.4">
      <c r="A2917" s="53">
        <v>44558.0</v>
      </c>
      <c r="B2917" s="140">
        <v>1.337920363167705</v>
      </c>
      <c r="C2917" s="140">
        <v>1.956652124527576</v>
      </c>
      <c r="D2917" s="140">
        <v>2.703471780519524</v>
      </c>
      <c r="E2917" s="140">
        <v>2.589988124129955</v>
      </c>
      <c r="F2917" s="140">
        <v>1.374904864317977</v>
      </c>
      <c r="G2917" s="140">
        <v>1.215494810844948</v>
      </c>
      <c r="H2917" s="140">
        <v>3.048728196081618</v>
      </c>
      <c r="I2917" s="140">
        <v>3.206933222847377</v>
      </c>
      <c r="J2917" s="140">
        <v>2.366924759447132</v>
      </c>
      <c r="K2917" s="140">
        <v>1.598130565601956</v>
      </c>
    </row>
    <row r="2918" spans="8:8" ht="14.4">
      <c r="A2918" s="53">
        <v>44559.0</v>
      </c>
      <c r="B2918" s="140">
        <v>1.337871360784493</v>
      </c>
      <c r="C2918" s="140">
        <v>1.949952091427344</v>
      </c>
      <c r="D2918" s="140">
        <v>2.692044245354949</v>
      </c>
      <c r="E2918" s="140">
        <v>2.63285387697408</v>
      </c>
      <c r="F2918" s="140">
        <v>1.371314683131645</v>
      </c>
      <c r="G2918" s="140">
        <v>1.209238061989762</v>
      </c>
      <c r="H2918" s="140">
        <v>2.974873030738512</v>
      </c>
      <c r="I2918" s="140">
        <v>3.187411990946292</v>
      </c>
      <c r="J2918" s="140">
        <v>2.338804533701935</v>
      </c>
      <c r="K2918" s="140">
        <v>1.583031008683255</v>
      </c>
    </row>
    <row r="2919" spans="8:8" ht="14.4">
      <c r="A2919" s="53">
        <v>44560.0</v>
      </c>
      <c r="B2919" s="140">
        <v>1.337277411582691</v>
      </c>
      <c r="C2919" s="140">
        <v>1.953762285476069</v>
      </c>
      <c r="D2919" s="140">
        <v>2.698863441079371</v>
      </c>
      <c r="E2919" s="140">
        <v>2.701085860155467</v>
      </c>
      <c r="F2919" s="140">
        <v>1.377775337077722</v>
      </c>
      <c r="G2919" s="140">
        <v>1.210079664860115</v>
      </c>
      <c r="H2919" s="140">
        <v>2.995624412702061</v>
      </c>
      <c r="I2919" s="140">
        <v>3.219608995711831</v>
      </c>
      <c r="J2919" s="140">
        <v>2.386766770345766</v>
      </c>
      <c r="K2919" s="140">
        <v>1.594213611792882</v>
      </c>
    </row>
    <row r="2920" spans="8:8" ht="14.4">
      <c r="A2920" s="53">
        <v>44561.0</v>
      </c>
      <c r="B2920" s="140">
        <v>1.348199222157312</v>
      </c>
      <c r="C2920" s="140">
        <v>1.960951905758307</v>
      </c>
      <c r="D2920" s="140">
        <v>2.74580440969157</v>
      </c>
      <c r="E2920" s="140">
        <v>2.709958071644057</v>
      </c>
      <c r="F2920" s="140">
        <v>1.3890658366474</v>
      </c>
      <c r="G2920" s="140">
        <v>1.230596608265278</v>
      </c>
      <c r="H2920" s="140">
        <v>3.001385389421231</v>
      </c>
      <c r="I2920" s="140">
        <v>3.253613244076182</v>
      </c>
      <c r="J2920" s="140">
        <v>2.396404049276035</v>
      </c>
      <c r="K2920" s="140">
        <v>1.595085171149417</v>
      </c>
    </row>
    <row r="2921" spans="8:8" ht="14.4">
      <c r="A2921" s="53">
        <v>44565.0</v>
      </c>
      <c r="B2921" s="140">
        <v>1.338138341946314</v>
      </c>
      <c r="C2921" s="140">
        <v>1.950621226606434</v>
      </c>
      <c r="D2921" s="140">
        <v>2.668010634936933</v>
      </c>
      <c r="E2921" s="140">
        <v>2.683843861800419</v>
      </c>
      <c r="F2921" s="140">
        <v>1.395297122930939</v>
      </c>
      <c r="G2921" s="140">
        <v>1.248316493245192</v>
      </c>
      <c r="H2921" s="140">
        <v>3.033093036360778</v>
      </c>
      <c r="I2921" s="140">
        <v>3.209544276583593</v>
      </c>
      <c r="J2921" s="140">
        <v>2.409237861805491</v>
      </c>
      <c r="K2921" s="140">
        <v>1.600118649549294</v>
      </c>
    </row>
    <row r="2922" spans="8:8" ht="14.4">
      <c r="A2922" s="53">
        <v>44566.0</v>
      </c>
      <c r="B2922" s="140">
        <v>1.311377480378884</v>
      </c>
      <c r="C2922" s="140">
        <v>1.91235406203213</v>
      </c>
      <c r="D2922" s="140">
        <v>2.574008150377983</v>
      </c>
      <c r="E2922" s="140">
        <v>2.553570295723293</v>
      </c>
      <c r="F2922" s="140">
        <v>1.380231323818504</v>
      </c>
      <c r="G2922" s="140">
        <v>1.255211864075469</v>
      </c>
      <c r="H2922" s="140">
        <v>3.029969022241524</v>
      </c>
      <c r="I2922" s="140">
        <v>3.146724136127502</v>
      </c>
      <c r="J2922" s="140">
        <v>2.356001183846241</v>
      </c>
      <c r="K2922" s="140">
        <v>1.614409769110775</v>
      </c>
    </row>
    <row r="2923" spans="8:8" ht="14.4">
      <c r="A2923" s="53">
        <v>44567.0</v>
      </c>
      <c r="B2923" s="140">
        <v>1.322980189795769</v>
      </c>
      <c r="C2923" s="140">
        <v>1.925417614745095</v>
      </c>
      <c r="D2923" s="140">
        <v>2.582026025177762</v>
      </c>
      <c r="E2923" s="140">
        <v>2.525207801917592</v>
      </c>
      <c r="F2923" s="140">
        <v>1.390226488820408</v>
      </c>
      <c r="G2923" s="140">
        <v>1.250019690632194</v>
      </c>
      <c r="H2923" s="140">
        <v>3.004466722377235</v>
      </c>
      <c r="I2923" s="140">
        <v>3.151949866839744</v>
      </c>
      <c r="J2923" s="140">
        <v>2.335802846710952</v>
      </c>
      <c r="K2923" s="140">
        <v>1.597886657559628</v>
      </c>
    </row>
    <row r="2924" spans="8:8" ht="14.4">
      <c r="A2924" s="53">
        <v>44568.0</v>
      </c>
      <c r="B2924" s="140">
        <v>1.305179226235328</v>
      </c>
      <c r="C2924" s="140">
        <v>1.907678932364021</v>
      </c>
      <c r="D2924" s="140">
        <v>2.53396512173331</v>
      </c>
      <c r="E2924" s="140">
        <v>2.486005781990545</v>
      </c>
      <c r="F2924" s="140">
        <v>1.390205888005356</v>
      </c>
      <c r="G2924" s="140">
        <v>1.278494333037188</v>
      </c>
      <c r="H2924" s="140">
        <v>2.97856351275647</v>
      </c>
      <c r="I2924" s="140">
        <v>3.127592321246767</v>
      </c>
      <c r="J2924" s="140">
        <v>2.300172554113556</v>
      </c>
      <c r="K2924" s="140">
        <v>1.618888382142907</v>
      </c>
    </row>
    <row r="2925" spans="8:8" ht="14.4">
      <c r="A2925" s="53">
        <v>44571.0</v>
      </c>
      <c r="B2925" s="140">
        <v>1.313428239667117</v>
      </c>
      <c r="C2925" s="140">
        <v>1.916917070168353</v>
      </c>
      <c r="D2925" s="140">
        <v>2.514571933452732</v>
      </c>
      <c r="E2925" s="140">
        <v>2.472389878377433</v>
      </c>
      <c r="F2925" s="140">
        <v>1.393364816143786</v>
      </c>
      <c r="G2925" s="140">
        <v>1.292478733950817</v>
      </c>
      <c r="H2925" s="140">
        <v>2.997166403964653</v>
      </c>
      <c r="I2925" s="140">
        <v>3.17742681842978</v>
      </c>
      <c r="J2925" s="140">
        <v>2.312573860476447</v>
      </c>
      <c r="K2925" s="140">
        <v>1.623685289503225</v>
      </c>
    </row>
    <row r="2926" spans="8:8" ht="14.4">
      <c r="A2926" s="53">
        <v>44572.0</v>
      </c>
      <c r="B2926" s="140">
        <v>1.307614842500017</v>
      </c>
      <c r="C2926" s="140">
        <v>1.884534533521785</v>
      </c>
      <c r="D2926" s="140">
        <v>2.490223698865472</v>
      </c>
      <c r="E2926" s="140">
        <v>2.407684173696251</v>
      </c>
      <c r="F2926" s="140">
        <v>1.385172767601803</v>
      </c>
      <c r="G2926" s="140">
        <v>1.292545122453426</v>
      </c>
      <c r="H2926" s="140">
        <v>2.948879054651615</v>
      </c>
      <c r="I2926" s="140">
        <v>3.190590092436277</v>
      </c>
      <c r="J2926" s="140">
        <v>2.268451717347505</v>
      </c>
      <c r="K2926" s="140">
        <v>1.632373321154204</v>
      </c>
    </row>
    <row r="2927" spans="8:8" ht="14.4">
      <c r="A2927" s="53">
        <v>44573.0</v>
      </c>
      <c r="B2927" s="140">
        <v>1.332540300248713</v>
      </c>
      <c r="C2927" s="140">
        <v>1.92091517163046</v>
      </c>
      <c r="D2927" s="140">
        <v>2.568505113385681</v>
      </c>
      <c r="E2927" s="140">
        <v>2.458788753638423</v>
      </c>
      <c r="F2927" s="140">
        <v>1.381369791799383</v>
      </c>
      <c r="G2927" s="140">
        <v>1.285277662195073</v>
      </c>
      <c r="H2927" s="140">
        <v>2.980303438902315</v>
      </c>
      <c r="I2927" s="140">
        <v>3.224642327072021</v>
      </c>
      <c r="J2927" s="140">
        <v>2.295048033991288</v>
      </c>
      <c r="K2927" s="140">
        <v>1.629870976186724</v>
      </c>
    </row>
    <row r="2928" spans="8:8" ht="14.4">
      <c r="A2928" s="53">
        <v>44574.0</v>
      </c>
      <c r="B2928" s="140">
        <v>1.314661719111459</v>
      </c>
      <c r="C2928" s="140">
        <v>1.897509824715978</v>
      </c>
      <c r="D2928" s="140">
        <v>2.5311748187071</v>
      </c>
      <c r="E2928" s="140">
        <v>2.408146456823018</v>
      </c>
      <c r="F2928" s="140">
        <v>1.36305491132786</v>
      </c>
      <c r="G2928" s="140">
        <v>1.266818597313891</v>
      </c>
      <c r="H2928" s="140">
        <v>2.909970123488692</v>
      </c>
      <c r="I2928" s="140">
        <v>3.158780082888186</v>
      </c>
      <c r="J2928" s="140">
        <v>2.257563105132284</v>
      </c>
      <c r="K2928" s="140">
        <v>1.627397545499586</v>
      </c>
    </row>
    <row r="2929" spans="8:8" ht="14.4">
      <c r="A2929" s="53">
        <v>44575.0</v>
      </c>
      <c r="B2929" s="140">
        <v>1.307363344102309</v>
      </c>
      <c r="C2929" s="140">
        <v>1.893235040466534</v>
      </c>
      <c r="D2929" s="140">
        <v>2.548928523499034</v>
      </c>
      <c r="E2929" s="140">
        <v>2.41209941625035</v>
      </c>
      <c r="F2929" s="140">
        <v>1.345795396417272</v>
      </c>
      <c r="G2929" s="140">
        <v>1.23422419649413</v>
      </c>
      <c r="H2929" s="140">
        <v>2.878804301026908</v>
      </c>
      <c r="I2929" s="140">
        <v>3.218033003118559</v>
      </c>
      <c r="J2929" s="140">
        <v>2.267315038534514</v>
      </c>
      <c r="K2929" s="140">
        <v>1.588996373969217</v>
      </c>
    </row>
    <row r="2930" spans="8:8" ht="14.4">
      <c r="A2930" s="53">
        <v>44578.0</v>
      </c>
      <c r="B2930" s="140">
        <v>1.314475419658703</v>
      </c>
      <c r="C2930" s="140">
        <v>1.928741354698546</v>
      </c>
      <c r="D2930" s="140">
        <v>2.577515712378278</v>
      </c>
      <c r="E2930" s="140">
        <v>2.455728941967648</v>
      </c>
      <c r="F2930" s="140">
        <v>1.348617111562422</v>
      </c>
      <c r="G2930" s="140">
        <v>1.247648955873782</v>
      </c>
      <c r="H2930" s="140">
        <v>2.888167218407382</v>
      </c>
      <c r="I2930" s="140">
        <v>3.227154575770629</v>
      </c>
      <c r="J2930" s="140">
        <v>2.342786335338677</v>
      </c>
      <c r="K2930" s="140">
        <v>1.59096123966205</v>
      </c>
    </row>
    <row r="2931" spans="8:8" ht="14.4">
      <c r="A2931" s="53">
        <v>44579.0</v>
      </c>
      <c r="B2931" s="140">
        <v>1.317733359840813</v>
      </c>
      <c r="C2931" s="140">
        <v>1.921237474890453</v>
      </c>
      <c r="D2931" s="140">
        <v>2.567867510662721</v>
      </c>
      <c r="E2931" s="140">
        <v>2.460902315081661</v>
      </c>
      <c r="F2931" s="140">
        <v>1.370292511905645</v>
      </c>
      <c r="G2931" s="140">
        <v>1.270252661109204</v>
      </c>
      <c r="H2931" s="140">
        <v>2.894210792132584</v>
      </c>
      <c r="I2931" s="140">
        <v>3.159144060654346</v>
      </c>
      <c r="J2931" s="140">
        <v>2.344872480670594</v>
      </c>
      <c r="K2931" s="140">
        <v>1.610407478969378</v>
      </c>
    </row>
    <row r="2932" spans="8:8" ht="14.4">
      <c r="A2932" s="53">
        <v>44580.0</v>
      </c>
      <c r="B2932" s="140">
        <v>1.299780869053154</v>
      </c>
      <c r="C2932" s="140">
        <v>1.899728227682041</v>
      </c>
      <c r="D2932" s="140">
        <v>2.516905352632418</v>
      </c>
      <c r="E2932" s="140">
        <v>2.395550077627036</v>
      </c>
      <c r="F2932" s="140">
        <v>1.377423281925379</v>
      </c>
      <c r="G2932" s="140">
        <v>1.275101864478567</v>
      </c>
      <c r="H2932" s="140">
        <v>2.893484375836279</v>
      </c>
      <c r="I2932" s="140">
        <v>3.09688888707639</v>
      </c>
      <c r="J2932" s="140">
        <v>2.332472540450492</v>
      </c>
      <c r="K2932" s="140">
        <v>1.618044311902943</v>
      </c>
    </row>
    <row r="2933" spans="8:8" ht="14.4">
      <c r="A2933" s="53">
        <v>44581.0</v>
      </c>
      <c r="B2933" s="140">
        <v>1.280964206759844</v>
      </c>
      <c r="C2933" s="140">
        <v>1.861245040219365</v>
      </c>
      <c r="D2933" s="140">
        <v>2.481730617788762</v>
      </c>
      <c r="E2933" s="140">
        <v>2.334224330050235</v>
      </c>
      <c r="F2933" s="140">
        <v>1.371371318847267</v>
      </c>
      <c r="G2933" s="140">
        <v>1.266853975431862</v>
      </c>
      <c r="H2933" s="140">
        <v>2.920423342685247</v>
      </c>
      <c r="I2933" s="140">
        <v>3.064680934034403</v>
      </c>
      <c r="J2933" s="140">
        <v>2.300163469469771</v>
      </c>
      <c r="K2933" s="140">
        <v>1.651362896336128</v>
      </c>
    </row>
    <row r="2934" spans="8:8" ht="14.4">
      <c r="A2934" s="53">
        <v>44582.0</v>
      </c>
      <c r="B2934" s="140">
        <v>1.274174427059058</v>
      </c>
      <c r="C2934" s="140">
        <v>1.835107140716588</v>
      </c>
      <c r="D2934" s="140">
        <v>2.471462721091953</v>
      </c>
      <c r="E2934" s="140">
        <v>2.271746133545953</v>
      </c>
      <c r="F2934" s="140">
        <v>1.355992226998476</v>
      </c>
      <c r="G2934" s="140">
        <v>1.258131706730237</v>
      </c>
      <c r="H2934" s="140">
        <v>2.909443251330755</v>
      </c>
      <c r="I2934" s="140">
        <v>2.966793688884902</v>
      </c>
      <c r="J2934" s="140">
        <v>2.266365575346094</v>
      </c>
      <c r="K2934" s="140">
        <v>1.642033155898107</v>
      </c>
    </row>
    <row r="2935" spans="8:8" ht="14.4">
      <c r="A2935" s="53">
        <v>44585.0</v>
      </c>
      <c r="B2935" s="140">
        <v>1.287404943987743</v>
      </c>
      <c r="C2935" s="140">
        <v>1.836094256482279</v>
      </c>
      <c r="D2935" s="140">
        <v>2.517544927944661</v>
      </c>
      <c r="E2935" s="140">
        <v>2.293837698852213</v>
      </c>
      <c r="F2935" s="140">
        <v>1.35375674035553</v>
      </c>
      <c r="G2935" s="140">
        <v>1.266792261133538</v>
      </c>
      <c r="H2935" s="140">
        <v>2.888794351353136</v>
      </c>
      <c r="I2935" s="140">
        <v>2.943167439757262</v>
      </c>
      <c r="J2935" s="140">
        <v>2.278296603086227</v>
      </c>
      <c r="K2935" s="140">
        <v>1.636052236302431</v>
      </c>
    </row>
    <row r="2936" spans="8:8" ht="14.4">
      <c r="A2936" s="53">
        <v>44586.0</v>
      </c>
      <c r="B2936" s="140">
        <v>1.249597914791853</v>
      </c>
      <c r="C2936" s="140">
        <v>1.77275759580381</v>
      </c>
      <c r="D2936" s="140">
        <v>2.435426361346731</v>
      </c>
      <c r="E2936" s="140">
        <v>2.255009463381632</v>
      </c>
      <c r="F2936" s="140">
        <v>1.313101451648052</v>
      </c>
      <c r="G2936" s="140">
        <v>1.221848696456634</v>
      </c>
      <c r="H2936" s="140">
        <v>2.81518566315322</v>
      </c>
      <c r="I2936" s="140">
        <v>2.853194253045224</v>
      </c>
      <c r="J2936" s="140">
        <v>2.190467918361826</v>
      </c>
      <c r="K2936" s="140">
        <v>1.598992354856734</v>
      </c>
    </row>
    <row r="2937" spans="8:8" ht="14.4">
      <c r="A2937" s="53">
        <v>44587.0</v>
      </c>
      <c r="B2937" s="140">
        <v>1.259159912379261</v>
      </c>
      <c r="C2937" s="140">
        <v>1.794449877289789</v>
      </c>
      <c r="D2937" s="140">
        <v>2.491109444250475</v>
      </c>
      <c r="E2937" s="140">
        <v>2.255747581847552</v>
      </c>
      <c r="F2937" s="140">
        <v>1.327333539880359</v>
      </c>
      <c r="G2937" s="140">
        <v>1.223601632910217</v>
      </c>
      <c r="H2937" s="140">
        <v>2.82929460294294</v>
      </c>
      <c r="I2937" s="140">
        <v>2.810289519171903</v>
      </c>
      <c r="J2937" s="140">
        <v>2.199467332326035</v>
      </c>
      <c r="K2937" s="140">
        <v>1.610664512087179</v>
      </c>
    </row>
    <row r="2938" spans="8:8" ht="14.4">
      <c r="A2938" s="53">
        <v>44588.0</v>
      </c>
      <c r="B2938" s="140">
        <v>1.232401779780001</v>
      </c>
      <c r="C2938" s="140">
        <v>1.739740706391344</v>
      </c>
      <c r="D2938" s="140">
        <v>2.403222908036222</v>
      </c>
      <c r="E2938" s="140">
        <v>2.198390119098341</v>
      </c>
      <c r="F2938" s="140">
        <v>1.30637521897484</v>
      </c>
      <c r="G2938" s="140">
        <v>1.201445604471461</v>
      </c>
      <c r="H2938" s="140">
        <v>2.767879135824488</v>
      </c>
      <c r="I2938" s="140">
        <v>2.758085191813471</v>
      </c>
      <c r="J2938" s="140">
        <v>2.113604109289057</v>
      </c>
      <c r="K2938" s="140">
        <v>1.590755881998698</v>
      </c>
    </row>
    <row r="2939" spans="8:8" ht="14.4">
      <c r="A2939" s="53">
        <v>44589.0</v>
      </c>
      <c r="B2939" s="140">
        <v>1.221491063991144</v>
      </c>
      <c r="C2939" s="140">
        <v>1.73427033887712</v>
      </c>
      <c r="D2939" s="140">
        <v>2.394458405772867</v>
      </c>
      <c r="E2939" s="140">
        <v>2.210384213742662</v>
      </c>
      <c r="F2939" s="140">
        <v>1.302948272149331</v>
      </c>
      <c r="G2939" s="140">
        <v>1.203436407230385</v>
      </c>
      <c r="H2939" s="140">
        <v>2.759011773840461</v>
      </c>
      <c r="I2939" s="140">
        <v>2.758242838172576</v>
      </c>
      <c r="J2939" s="140">
        <v>2.108185203432956</v>
      </c>
      <c r="K2939" s="140">
        <v>1.57081548632066</v>
      </c>
    </row>
    <row r="2940" spans="8:8" ht="14.4">
      <c r="A2940" s="53">
        <v>44599.0</v>
      </c>
      <c r="B2940" s="140">
        <v>1.255651305025947</v>
      </c>
      <c r="C2940" s="140">
        <v>1.765250895365123</v>
      </c>
      <c r="D2940" s="140">
        <v>2.428931474298959</v>
      </c>
      <c r="E2940" s="140">
        <v>2.205677282865854</v>
      </c>
      <c r="F2940" s="140">
        <v>1.347286536216818</v>
      </c>
      <c r="G2940" s="140">
        <v>1.221308000221515</v>
      </c>
      <c r="H2940" s="140">
        <v>2.778761667000571</v>
      </c>
      <c r="I2940" s="140">
        <v>2.777304724352905</v>
      </c>
      <c r="J2940" s="140">
        <v>2.109487527771134</v>
      </c>
      <c r="K2940" s="140">
        <v>1.61126312939602</v>
      </c>
    </row>
    <row r="2941" spans="8:8" ht="14.4">
      <c r="A2941" s="53">
        <v>44600.0</v>
      </c>
      <c r="B2941" s="140">
        <v>1.264985452680531</v>
      </c>
      <c r="C2941" s="140">
        <v>1.75368787487399</v>
      </c>
      <c r="D2941" s="140">
        <v>2.377356897294635</v>
      </c>
      <c r="E2941" s="140">
        <v>2.203235847244402</v>
      </c>
      <c r="F2941" s="140">
        <v>1.374714481739496</v>
      </c>
      <c r="G2941" s="140">
        <v>1.234304591408983</v>
      </c>
      <c r="H2941" s="140">
        <v>2.776293647405504</v>
      </c>
      <c r="I2941" s="140">
        <v>2.761772634064623</v>
      </c>
      <c r="J2941" s="140">
        <v>2.102373177967395</v>
      </c>
      <c r="K2941" s="140">
        <v>1.638424082321833</v>
      </c>
    </row>
    <row r="2942" spans="8:8" ht="14.4">
      <c r="A2942" s="53">
        <v>44601.0</v>
      </c>
      <c r="B2942" s="140">
        <v>1.28185497797875</v>
      </c>
      <c r="C2942" s="140">
        <v>1.771207426693828</v>
      </c>
      <c r="D2942" s="140">
        <v>2.395456996368469</v>
      </c>
      <c r="E2942" s="140">
        <v>2.251915640526302</v>
      </c>
      <c r="F2942" s="140">
        <v>1.380854759437168</v>
      </c>
      <c r="G2942" s="140">
        <v>1.233883006766954</v>
      </c>
      <c r="H2942" s="140">
        <v>2.839817675913799</v>
      </c>
      <c r="I2942" s="140">
        <v>2.799414142086067</v>
      </c>
      <c r="J2942" s="140">
        <v>2.146299828290733</v>
      </c>
      <c r="K2942" s="140">
        <v>1.635813279201725</v>
      </c>
    </row>
    <row r="2943" spans="8:8" ht="14.4">
      <c r="A2943" s="53">
        <v>44602.0</v>
      </c>
      <c r="B2943" s="140">
        <v>1.287435967532736</v>
      </c>
      <c r="C2943" s="140">
        <v>1.74827433017388</v>
      </c>
      <c r="D2943" s="140">
        <v>2.329846646698597</v>
      </c>
      <c r="E2943" s="140">
        <v>2.235046450245379</v>
      </c>
      <c r="F2943" s="140">
        <v>1.395527581721759</v>
      </c>
      <c r="G2943" s="140">
        <v>1.249856002015103</v>
      </c>
      <c r="H2943" s="140">
        <v>2.842172237735542</v>
      </c>
      <c r="I2943" s="140">
        <v>2.769855131676681</v>
      </c>
      <c r="J2943" s="140">
        <v>2.133184954927969</v>
      </c>
      <c r="K2943" s="140">
        <v>1.64894389725658</v>
      </c>
    </row>
    <row r="2944" spans="8:8" ht="14.4">
      <c r="A2944" s="53">
        <v>44603.0</v>
      </c>
      <c r="B2944" s="140">
        <v>1.280565475535686</v>
      </c>
      <c r="C2944" s="140">
        <v>1.706936825666773</v>
      </c>
      <c r="D2944" s="140">
        <v>2.261792350424741</v>
      </c>
      <c r="E2944" s="140">
        <v>2.184541904051374</v>
      </c>
      <c r="F2944" s="140">
        <v>1.384816035437434</v>
      </c>
      <c r="G2944" s="140">
        <v>1.248940804253357</v>
      </c>
      <c r="H2944" s="140">
        <v>2.821107491649799</v>
      </c>
      <c r="I2944" s="140">
        <v>2.674566605271902</v>
      </c>
      <c r="J2944" s="140">
        <v>2.090695001820694</v>
      </c>
      <c r="K2944" s="140">
        <v>1.66636283962214</v>
      </c>
    </row>
    <row r="2945" spans="8:8" ht="14.4">
      <c r="A2945" s="53">
        <v>44606.0</v>
      </c>
      <c r="B2945" s="140">
        <v>1.278216873504302</v>
      </c>
      <c r="C2945" s="140">
        <v>1.698879521561252</v>
      </c>
      <c r="D2945" s="140">
        <v>2.261538450218428</v>
      </c>
      <c r="E2945" s="140">
        <v>2.200625857396166</v>
      </c>
      <c r="F2945" s="140">
        <v>1.356877163013457</v>
      </c>
      <c r="G2945" s="140">
        <v>1.214788886955845</v>
      </c>
      <c r="H2945" s="140">
        <v>2.824071627008208</v>
      </c>
      <c r="I2945" s="140">
        <v>2.687932314585547</v>
      </c>
      <c r="J2945" s="140">
        <v>2.071360116492785</v>
      </c>
      <c r="K2945" s="140">
        <v>1.623185789323022</v>
      </c>
    </row>
    <row r="2946" spans="8:8" ht="14.4">
      <c r="A2946" s="53">
        <v>44607.0</v>
      </c>
      <c r="B2946" s="140">
        <v>1.286495210003027</v>
      </c>
      <c r="C2946" s="140">
        <v>1.72691316287813</v>
      </c>
      <c r="D2946" s="140">
        <v>2.335391443078593</v>
      </c>
      <c r="E2946" s="140">
        <v>2.247518700937437</v>
      </c>
      <c r="F2946" s="140">
        <v>1.354800739556582</v>
      </c>
      <c r="G2946" s="140">
        <v>1.204263332511366</v>
      </c>
      <c r="H2946" s="140">
        <v>2.830080272414032</v>
      </c>
      <c r="I2946" s="140">
        <v>2.779284011683504</v>
      </c>
      <c r="J2946" s="140">
        <v>2.109493666991958</v>
      </c>
      <c r="K2946" s="140">
        <v>1.611002528540675</v>
      </c>
    </row>
    <row r="2947" spans="8:8" ht="14.4">
      <c r="A2947" s="53">
        <v>44608.0</v>
      </c>
      <c r="B2947" s="140">
        <v>1.297627247023036</v>
      </c>
      <c r="C2947" s="140">
        <v>1.740981668378837</v>
      </c>
      <c r="D2947" s="140">
        <v>2.341629754002825</v>
      </c>
      <c r="E2947" s="140">
        <v>2.224008154938663</v>
      </c>
      <c r="F2947" s="140">
        <v>1.375595809249783</v>
      </c>
      <c r="G2947" s="140">
        <v>1.218360570265279</v>
      </c>
      <c r="H2947" s="140">
        <v>2.846538875650518</v>
      </c>
      <c r="I2947" s="140">
        <v>2.791537682388195</v>
      </c>
      <c r="J2947" s="140">
        <v>2.110332724371279</v>
      </c>
      <c r="K2947" s="140">
        <v>1.622398177620819</v>
      </c>
    </row>
    <row r="2948" spans="8:8" ht="14.4">
      <c r="A2948" s="53">
        <v>44609.0</v>
      </c>
      <c r="B2948" s="140">
        <v>1.319879043831025</v>
      </c>
      <c r="C2948" s="140">
        <v>1.746181293337384</v>
      </c>
      <c r="D2948" s="140">
        <v>2.384004337341839</v>
      </c>
      <c r="E2948" s="140">
        <v>2.237272702747763</v>
      </c>
      <c r="F2948" s="140">
        <v>1.373702284506197</v>
      </c>
      <c r="G2948" s="140">
        <v>1.201575790141395</v>
      </c>
      <c r="H2948" s="140">
        <v>2.829612089122823</v>
      </c>
      <c r="I2948" s="140">
        <v>2.778442460464836</v>
      </c>
      <c r="J2948" s="140">
        <v>2.107390898500838</v>
      </c>
      <c r="K2948" s="140">
        <v>1.61936117563433</v>
      </c>
    </row>
    <row r="2949" spans="8:8" ht="14.4">
      <c r="A2949" s="53">
        <v>44610.0</v>
      </c>
      <c r="B2949" s="140">
        <v>1.327451848396244</v>
      </c>
      <c r="C2949" s="140">
        <v>1.74160683127669</v>
      </c>
      <c r="D2949" s="140">
        <v>2.363430023079628</v>
      </c>
      <c r="E2949" s="140">
        <v>2.229369012032073</v>
      </c>
      <c r="F2949" s="140">
        <v>1.389517128332388</v>
      </c>
      <c r="G2949" s="140">
        <v>1.240871505012289</v>
      </c>
      <c r="H2949" s="140">
        <v>2.848816266389012</v>
      </c>
      <c r="I2949" s="140">
        <v>2.804484827515231</v>
      </c>
      <c r="J2949" s="140">
        <v>2.115697486959748</v>
      </c>
      <c r="K2949" s="140">
        <v>1.636705933983571</v>
      </c>
    </row>
    <row r="2950" spans="8:8" ht="14.4">
      <c r="A2950" s="53">
        <v>44613.0</v>
      </c>
      <c r="B2950" s="140">
        <v>1.330126383860987</v>
      </c>
      <c r="C2950" s="140">
        <v>1.745885947835187</v>
      </c>
      <c r="D2950" s="140">
        <v>2.366887356971843</v>
      </c>
      <c r="E2950" s="140">
        <v>2.232662258021782</v>
      </c>
      <c r="F2950" s="140">
        <v>1.387238607718745</v>
      </c>
      <c r="G2950" s="140">
        <v>1.252439992860228</v>
      </c>
      <c r="H2950" s="140">
        <v>2.856616712131301</v>
      </c>
      <c r="I2950" s="140">
        <v>2.831433590688722</v>
      </c>
      <c r="J2950" s="140">
        <v>2.139240950224348</v>
      </c>
      <c r="K2950" s="140">
        <v>1.632258181736548</v>
      </c>
    </row>
    <row r="2951" spans="8:8" ht="14.4">
      <c r="A2951" s="53">
        <v>44614.0</v>
      </c>
      <c r="B2951" s="140">
        <v>1.336664610504543</v>
      </c>
      <c r="C2951" s="140">
        <v>1.72348005304621</v>
      </c>
      <c r="D2951" s="140">
        <v>2.366351572392356</v>
      </c>
      <c r="E2951" s="140">
        <v>2.207929892352086</v>
      </c>
      <c r="F2951" s="140">
        <v>1.36566654945467</v>
      </c>
      <c r="G2951" s="140">
        <v>1.243680516333247</v>
      </c>
      <c r="H2951" s="140">
        <v>2.799163677572698</v>
      </c>
      <c r="I2951" s="140">
        <v>2.781807636359829</v>
      </c>
      <c r="J2951" s="140">
        <v>2.10924104619628</v>
      </c>
      <c r="K2951" s="140">
        <v>1.614425517202423</v>
      </c>
    </row>
    <row r="2952" spans="8:8" ht="14.4">
      <c r="A2952" s="53">
        <v>44615.0</v>
      </c>
      <c r="B2952" s="140">
        <v>1.354131594009487</v>
      </c>
      <c r="C2952" s="140">
        <v>1.77150133861106</v>
      </c>
      <c r="D2952" s="140">
        <v>2.440783642221941</v>
      </c>
      <c r="E2952" s="140">
        <v>2.286329579048345</v>
      </c>
      <c r="F2952" s="140">
        <v>1.364831300466789</v>
      </c>
      <c r="G2952" s="140">
        <v>1.231494449005868</v>
      </c>
      <c r="H2952" s="140">
        <v>2.810832355707871</v>
      </c>
      <c r="I2952" s="140">
        <v>2.831927020650597</v>
      </c>
      <c r="J2952" s="140">
        <v>2.17510453221522</v>
      </c>
      <c r="K2952" s="140">
        <v>1.611819967073645</v>
      </c>
    </row>
    <row r="2953" spans="8:8" ht="14.4">
      <c r="A2953" s="53">
        <v>44616.0</v>
      </c>
      <c r="B2953" s="140">
        <v>1.335410818703879</v>
      </c>
      <c r="C2953" s="140">
        <v>1.733626899892259</v>
      </c>
      <c r="D2953" s="140">
        <v>2.419561355262057</v>
      </c>
      <c r="E2953" s="140">
        <v>2.317506151555186</v>
      </c>
      <c r="F2953" s="140">
        <v>1.331297959529996</v>
      </c>
      <c r="G2953" s="140">
        <v>1.203811588733418</v>
      </c>
      <c r="H2953" s="140">
        <v>2.733107875843045</v>
      </c>
      <c r="I2953" s="140">
        <v>2.773877390472903</v>
      </c>
      <c r="J2953" s="140">
        <v>2.11299153448879</v>
      </c>
      <c r="K2953" s="140">
        <v>1.577584615957731</v>
      </c>
    </row>
    <row r="2954" spans="8:8" ht="14.4">
      <c r="A2954" s="53">
        <v>44617.0</v>
      </c>
      <c r="B2954" s="140">
        <v>1.344438053558161</v>
      </c>
      <c r="C2954" s="140">
        <v>1.750646336464584</v>
      </c>
      <c r="D2954" s="140">
        <v>2.466249985312861</v>
      </c>
      <c r="E2954" s="140">
        <v>2.302661040175644</v>
      </c>
      <c r="F2954" s="140">
        <v>1.344198913650383</v>
      </c>
      <c r="G2954" s="140">
        <v>1.199756291539414</v>
      </c>
      <c r="H2954" s="140">
        <v>2.758191705324885</v>
      </c>
      <c r="I2954" s="140">
        <v>2.859428704049303</v>
      </c>
      <c r="J2954" s="140">
        <v>2.131501661434219</v>
      </c>
      <c r="K2954" s="140">
        <v>1.574188166280051</v>
      </c>
    </row>
    <row r="2955" spans="8:8" ht="14.4">
      <c r="A2955" s="53">
        <v>44620.0</v>
      </c>
      <c r="B2955" s="140">
        <v>1.361441095633975</v>
      </c>
      <c r="C2955" s="140">
        <v>1.74802700434617</v>
      </c>
      <c r="D2955" s="140">
        <v>2.50352830884426</v>
      </c>
      <c r="E2955" s="140">
        <v>2.323945613173945</v>
      </c>
      <c r="F2955" s="140">
        <v>1.35127665376901</v>
      </c>
      <c r="G2955" s="140">
        <v>1.193139557065652</v>
      </c>
      <c r="H2955" s="140">
        <v>2.747703301281149</v>
      </c>
      <c r="I2955" s="140">
        <v>2.869056913217551</v>
      </c>
      <c r="J2955" s="140">
        <v>2.133361153800002</v>
      </c>
      <c r="K2955" s="140">
        <v>1.569807114552081</v>
      </c>
    </row>
    <row r="2956" spans="8:8" ht="14.4">
      <c r="A2956" s="53">
        <v>44621.0</v>
      </c>
      <c r="B2956" s="140">
        <v>1.350571459362635</v>
      </c>
      <c r="C2956" s="140">
        <v>1.758724227808169</v>
      </c>
      <c r="D2956" s="140">
        <v>2.515543270471723</v>
      </c>
      <c r="E2956" s="140">
        <v>2.362094454402734</v>
      </c>
      <c r="F2956" s="140">
        <v>1.357857052605775</v>
      </c>
      <c r="G2956" s="140">
        <v>1.2078603374837</v>
      </c>
      <c r="H2956" s="140">
        <v>2.800735165918304</v>
      </c>
      <c r="I2956" s="140">
        <v>2.874398041051251</v>
      </c>
      <c r="J2956" s="140">
        <v>2.142082855928217</v>
      </c>
      <c r="K2956" s="140">
        <v>1.583205830001267</v>
      </c>
    </row>
    <row r="2957" spans="8:8" ht="14.4">
      <c r="A2957" s="53">
        <v>44622.0</v>
      </c>
      <c r="B2957" s="140">
        <v>1.350785508459365</v>
      </c>
      <c r="C2957" s="140">
        <v>1.751231892615433</v>
      </c>
      <c r="D2957" s="140">
        <v>2.503197371025769</v>
      </c>
      <c r="E2957" s="140">
        <v>2.339967228373405</v>
      </c>
      <c r="F2957" s="140">
        <v>1.36116274325806</v>
      </c>
      <c r="G2957" s="140">
        <v>1.215687257977299</v>
      </c>
      <c r="H2957" s="140">
        <v>2.783361829140449</v>
      </c>
      <c r="I2957" s="140">
        <v>2.869679219709208</v>
      </c>
      <c r="J2957" s="140">
        <v>2.123282590184585</v>
      </c>
      <c r="K2957" s="140">
        <v>1.575908186132785</v>
      </c>
    </row>
    <row r="2958" spans="8:8" ht="14.4">
      <c r="A2958" s="53">
        <v>44623.0</v>
      </c>
      <c r="B2958" s="140">
        <v>1.351371080290797</v>
      </c>
      <c r="C2958" s="140">
        <v>1.726843943115283</v>
      </c>
      <c r="D2958" s="140">
        <v>2.464321228598747</v>
      </c>
      <c r="E2958" s="140">
        <v>2.286664216924102</v>
      </c>
      <c r="F2958" s="140">
        <v>1.380779496579881</v>
      </c>
      <c r="G2958" s="140">
        <v>1.236272222302901</v>
      </c>
      <c r="H2958" s="140">
        <v>2.751828650146717</v>
      </c>
      <c r="I2958" s="140">
        <v>2.860435342298252</v>
      </c>
      <c r="J2958" s="140">
        <v>2.087898511264064</v>
      </c>
      <c r="K2958" s="140">
        <v>1.584441841412306</v>
      </c>
    </row>
    <row r="2959" spans="8:8" ht="14.4">
      <c r="A2959" s="53">
        <v>44624.0</v>
      </c>
      <c r="B2959" s="140">
        <v>1.327848424737976</v>
      </c>
      <c r="C2959" s="140">
        <v>1.691494399021936</v>
      </c>
      <c r="D2959" s="140">
        <v>2.427798354749826</v>
      </c>
      <c r="E2959" s="140">
        <v>2.245673873755145</v>
      </c>
      <c r="F2959" s="140">
        <v>1.363007561568443</v>
      </c>
      <c r="G2959" s="140">
        <v>1.223722448530205</v>
      </c>
      <c r="H2959" s="140">
        <v>2.731856634867965</v>
      </c>
      <c r="I2959" s="140">
        <v>2.861503219052274</v>
      </c>
      <c r="J2959" s="140">
        <v>2.067015240720329</v>
      </c>
      <c r="K2959" s="140">
        <v>1.566252493896478</v>
      </c>
    </row>
    <row r="2960" spans="8:8" ht="14.4">
      <c r="A2960" s="53">
        <v>44627.0</v>
      </c>
      <c r="B2960" s="140">
        <v>1.307941770468336</v>
      </c>
      <c r="C2960" s="140">
        <v>1.641938311094446</v>
      </c>
      <c r="D2960" s="140">
        <v>2.364559509588676</v>
      </c>
      <c r="E2960" s="140">
        <v>2.208014275309432</v>
      </c>
      <c r="F2960" s="140">
        <v>1.340195665411429</v>
      </c>
      <c r="G2960" s="140">
        <v>1.220614311435957</v>
      </c>
      <c r="H2960" s="140">
        <v>2.638975815295641</v>
      </c>
      <c r="I2960" s="140">
        <v>2.786353459531016</v>
      </c>
      <c r="J2960" s="140">
        <v>1.99690793886922</v>
      </c>
      <c r="K2960" s="140">
        <v>1.533788220041103</v>
      </c>
    </row>
    <row r="2961" spans="8:8" ht="14.4">
      <c r="A2961" s="53">
        <v>44628.0</v>
      </c>
      <c r="B2961" s="140">
        <v>1.256190993470025</v>
      </c>
      <c r="C2961" s="140">
        <v>1.59279569297237</v>
      </c>
      <c r="D2961" s="140">
        <v>2.333449432993407</v>
      </c>
      <c r="E2961" s="140">
        <v>2.118020001134982</v>
      </c>
      <c r="F2961" s="140">
        <v>1.299882955555094</v>
      </c>
      <c r="G2961" s="140">
        <v>1.181536262373641</v>
      </c>
      <c r="H2961" s="140">
        <v>2.57746136686509</v>
      </c>
      <c r="I2961" s="140">
        <v>2.673401308257868</v>
      </c>
      <c r="J2961" s="140">
        <v>1.965678054564359</v>
      </c>
      <c r="K2961" s="140">
        <v>1.498032532475126</v>
      </c>
    </row>
    <row r="2962" spans="8:8" ht="14.4">
      <c r="A2962" s="53">
        <v>44629.0</v>
      </c>
      <c r="B2962" s="140">
        <v>1.236010604582366</v>
      </c>
      <c r="C2962" s="140">
        <v>1.578800435259686</v>
      </c>
      <c r="D2962" s="140">
        <v>2.337430009115836</v>
      </c>
      <c r="E2962" s="140">
        <v>2.073424545124441</v>
      </c>
      <c r="F2962" s="140">
        <v>1.288884927612619</v>
      </c>
      <c r="G2962" s="140">
        <v>1.145151632999872</v>
      </c>
      <c r="H2962" s="140">
        <v>2.553827528594212</v>
      </c>
      <c r="I2962" s="140">
        <v>2.61379317881063</v>
      </c>
      <c r="J2962" s="140">
        <v>1.956370595678634</v>
      </c>
      <c r="K2962" s="140">
        <v>1.467369311042036</v>
      </c>
    </row>
    <row r="2963" spans="8:8" ht="14.4">
      <c r="A2963" s="53">
        <v>44630.0</v>
      </c>
      <c r="B2963" s="140">
        <v>1.26195205646634</v>
      </c>
      <c r="C2963" s="140">
        <v>1.608876747895295</v>
      </c>
      <c r="D2963" s="140">
        <v>2.415566583791727</v>
      </c>
      <c r="E2963" s="140">
        <v>2.122429874783959</v>
      </c>
      <c r="F2963" s="140">
        <v>1.309274671260362</v>
      </c>
      <c r="G2963" s="140">
        <v>1.154834967275146</v>
      </c>
      <c r="H2963" s="140">
        <v>2.594932534154108</v>
      </c>
      <c r="I2963" s="140">
        <v>2.724402204008716</v>
      </c>
      <c r="J2963" s="140">
        <v>1.972819456006994</v>
      </c>
      <c r="K2963" s="140">
        <v>1.472753100994376</v>
      </c>
    </row>
    <row r="2964" spans="8:8" ht="14.4">
      <c r="A2964" s="53">
        <v>44631.0</v>
      </c>
      <c r="B2964" s="140">
        <v>1.261237378641095</v>
      </c>
      <c r="C2964" s="140">
        <v>1.61338483226667</v>
      </c>
      <c r="D2964" s="140">
        <v>2.399893122727299</v>
      </c>
      <c r="E2964" s="140">
        <v>2.130776104626936</v>
      </c>
      <c r="F2964" s="140">
        <v>1.303601031895588</v>
      </c>
      <c r="G2964" s="140">
        <v>1.158397487591782</v>
      </c>
      <c r="H2964" s="140">
        <v>2.617877312826871</v>
      </c>
      <c r="I2964" s="140">
        <v>2.807300052557522</v>
      </c>
      <c r="J2964" s="140">
        <v>1.981000813829423</v>
      </c>
      <c r="K2964" s="140">
        <v>1.488796289803693</v>
      </c>
    </row>
    <row r="2965" spans="8:8" ht="14.4">
      <c r="A2965" s="53">
        <v>44634.0</v>
      </c>
      <c r="B2965" s="140">
        <v>1.224880119148323</v>
      </c>
      <c r="C2965" s="140">
        <v>1.56874968097803</v>
      </c>
      <c r="D2965" s="140">
        <v>2.31865603433806</v>
      </c>
      <c r="E2965" s="140">
        <v>2.123961962176603</v>
      </c>
      <c r="F2965" s="140">
        <v>1.263376633635875</v>
      </c>
      <c r="G2965" s="140">
        <v>1.135018915366379</v>
      </c>
      <c r="H2965" s="140">
        <v>2.517460163211889</v>
      </c>
      <c r="I2965" s="140">
        <v>2.774661241209509</v>
      </c>
      <c r="J2965" s="140">
        <v>1.91858115153391</v>
      </c>
      <c r="K2965" s="140">
        <v>1.45782351030781</v>
      </c>
    </row>
    <row r="2966" spans="8:8" ht="14.4">
      <c r="A2966" s="53">
        <v>44635.0</v>
      </c>
      <c r="B2966" s="140">
        <v>1.161914546554881</v>
      </c>
      <c r="C2966" s="140">
        <v>1.495663569995908</v>
      </c>
      <c r="D2966" s="140">
        <v>2.239606390582728</v>
      </c>
      <c r="E2966" s="140">
        <v>2.038389991691726</v>
      </c>
      <c r="F2966" s="140">
        <v>1.187254566149431</v>
      </c>
      <c r="G2966" s="140">
        <v>1.051208628475744</v>
      </c>
      <c r="H2966" s="140">
        <v>2.38548522153026</v>
      </c>
      <c r="I2966" s="140">
        <v>2.653630298315821</v>
      </c>
      <c r="J2966" s="140">
        <v>1.837532238816592</v>
      </c>
      <c r="K2966" s="140">
        <v>1.390938864582704</v>
      </c>
    </row>
    <row r="2967" spans="8:8" ht="14.4">
      <c r="A2967" s="53">
        <v>44636.0</v>
      </c>
      <c r="B2967" s="140">
        <v>1.202256305921771</v>
      </c>
      <c r="C2967" s="140">
        <v>1.55233635323929</v>
      </c>
      <c r="D2967" s="140">
        <v>2.344810946463173</v>
      </c>
      <c r="E2967" s="140">
        <v>2.101030992182499</v>
      </c>
      <c r="F2967" s="140">
        <v>1.233481823673169</v>
      </c>
      <c r="G2967" s="140">
        <v>1.08370001430509</v>
      </c>
      <c r="H2967" s="140">
        <v>2.46441553102285</v>
      </c>
      <c r="I2967" s="140">
        <v>2.706725062713916</v>
      </c>
      <c r="J2967" s="140">
        <v>1.917636019990985</v>
      </c>
      <c r="K2967" s="140">
        <v>1.450138969433441</v>
      </c>
    </row>
    <row r="2968" spans="8:8" ht="14.4">
      <c r="A2968" s="53">
        <v>44637.0</v>
      </c>
      <c r="B2968" s="140">
        <v>1.221402494402537</v>
      </c>
      <c r="C2968" s="140">
        <v>1.588115313540066</v>
      </c>
      <c r="D2968" s="140">
        <v>2.353098504834504</v>
      </c>
      <c r="E2968" s="140">
        <v>2.119449257273954</v>
      </c>
      <c r="F2968" s="140">
        <v>1.247530614352416</v>
      </c>
      <c r="G2968" s="140">
        <v>1.125941705610861</v>
      </c>
      <c r="H2968" s="140">
        <v>2.526663965990112</v>
      </c>
      <c r="I2968" s="140">
        <v>2.801016568854629</v>
      </c>
      <c r="J2968" s="140">
        <v>1.956299307299324</v>
      </c>
      <c r="K2968" s="140">
        <v>1.460756582789059</v>
      </c>
    </row>
    <row r="2969" spans="8:8" ht="14.4">
      <c r="A2969" s="53">
        <v>44638.0</v>
      </c>
      <c r="B2969" s="140">
        <v>1.233622522370038</v>
      </c>
      <c r="C2969" s="140">
        <v>1.592045745154888</v>
      </c>
      <c r="D2969" s="140">
        <v>2.352767597939776</v>
      </c>
      <c r="E2969" s="140">
        <v>2.099068187819862</v>
      </c>
      <c r="F2969" s="140">
        <v>1.272483385517482</v>
      </c>
      <c r="G2969" s="140">
        <v>1.178570792692218</v>
      </c>
      <c r="H2969" s="140">
        <v>2.54634627834301</v>
      </c>
      <c r="I2969" s="140">
        <v>2.831413430198529</v>
      </c>
      <c r="J2969" s="140">
        <v>1.953592820504071</v>
      </c>
      <c r="K2969" s="140">
        <v>1.493392859623544</v>
      </c>
    </row>
    <row r="2970" spans="8:8" ht="14.4">
      <c r="A2970" s="53">
        <v>44641.0</v>
      </c>
      <c r="B2970" s="140">
        <v>1.248765903549797</v>
      </c>
      <c r="C2970" s="140">
        <v>1.609368352919262</v>
      </c>
      <c r="D2970" s="140">
        <v>2.372581986221747</v>
      </c>
      <c r="E2970" s="140">
        <v>2.124247390846184</v>
      </c>
      <c r="F2970" s="140">
        <v>1.269556760973132</v>
      </c>
      <c r="G2970" s="140">
        <v>1.180627668912582</v>
      </c>
      <c r="H2970" s="140">
        <v>2.554418380164747</v>
      </c>
      <c r="I2970" s="140">
        <v>2.885973633513194</v>
      </c>
      <c r="J2970" s="140">
        <v>1.958174705083901</v>
      </c>
      <c r="K2970" s="140">
        <v>1.472892092291646</v>
      </c>
    </row>
    <row r="2971" spans="8:8" ht="14.4">
      <c r="A2971" s="53">
        <v>44642.0</v>
      </c>
      <c r="B2971" s="140">
        <v>1.254001510324669</v>
      </c>
      <c r="C2971" s="140">
        <v>1.608475473812947</v>
      </c>
      <c r="D2971" s="140">
        <v>2.33418511276767</v>
      </c>
      <c r="E2971" s="140">
        <v>2.107502558926443</v>
      </c>
      <c r="F2971" s="140">
        <v>1.272297019362833</v>
      </c>
      <c r="G2971" s="140">
        <v>1.220885298531052</v>
      </c>
      <c r="H2971" s="140">
        <v>2.551814903902214</v>
      </c>
      <c r="I2971" s="140">
        <v>2.814014048246005</v>
      </c>
      <c r="J2971" s="140">
        <v>1.950247626484927</v>
      </c>
      <c r="K2971" s="140">
        <v>1.491590287504313</v>
      </c>
    </row>
    <row r="2972" spans="8:8" ht="14.4">
      <c r="A2972" s="53">
        <v>44643.0</v>
      </c>
      <c r="B2972" s="140">
        <v>1.253832793617727</v>
      </c>
      <c r="C2972" s="140">
        <v>1.61500265197498</v>
      </c>
      <c r="D2972" s="140">
        <v>2.360885588369674</v>
      </c>
      <c r="E2972" s="140">
        <v>2.154333897920864</v>
      </c>
      <c r="F2972" s="140">
        <v>1.268527084055888</v>
      </c>
      <c r="G2972" s="140">
        <v>1.243654363499867</v>
      </c>
      <c r="H2972" s="140">
        <v>2.561077320050122</v>
      </c>
      <c r="I2972" s="140">
        <v>2.86252986751686</v>
      </c>
      <c r="J2972" s="140">
        <v>1.958792368596932</v>
      </c>
      <c r="K2972" s="140">
        <v>1.485168292063245</v>
      </c>
    </row>
    <row r="2973" spans="8:8" ht="14.4">
      <c r="A2973" s="53">
        <v>44644.0</v>
      </c>
      <c r="B2973" s="140">
        <v>1.256289660328715</v>
      </c>
      <c r="C2973" s="140">
        <v>1.595664304363963</v>
      </c>
      <c r="D2973" s="140">
        <v>2.322078200229389</v>
      </c>
      <c r="E2973" s="140">
        <v>2.126858223129066</v>
      </c>
      <c r="F2973" s="140">
        <v>1.252679387376473</v>
      </c>
      <c r="G2973" s="140">
        <v>1.224926579578925</v>
      </c>
      <c r="H2973" s="140">
        <v>2.525620191295687</v>
      </c>
      <c r="I2973" s="140">
        <v>2.924531760022826</v>
      </c>
      <c r="J2973" s="140">
        <v>1.918126550611428</v>
      </c>
      <c r="K2973" s="140">
        <v>1.482129640031199</v>
      </c>
    </row>
    <row r="2974" spans="8:8" ht="14.4">
      <c r="A2974" s="53">
        <v>44645.0</v>
      </c>
      <c r="B2974" s="140">
        <v>1.241757441052336</v>
      </c>
      <c r="C2974" s="140">
        <v>1.567825947884503</v>
      </c>
      <c r="D2974" s="140">
        <v>2.258722504944787</v>
      </c>
      <c r="E2974" s="140">
        <v>2.110130512579921</v>
      </c>
      <c r="F2974" s="140">
        <v>1.239404293244567</v>
      </c>
      <c r="G2974" s="140">
        <v>1.228575550706937</v>
      </c>
      <c r="H2974" s="140">
        <v>2.497218680094266</v>
      </c>
      <c r="I2974" s="140">
        <v>2.844606279130493</v>
      </c>
      <c r="J2974" s="140">
        <v>1.894783581020758</v>
      </c>
      <c r="K2974" s="140">
        <v>1.474981968905103</v>
      </c>
    </row>
    <row r="2975" spans="8:8" ht="14.4">
      <c r="A2975" s="53">
        <v>44648.0</v>
      </c>
      <c r="B2975" s="140">
        <v>1.235973984654777</v>
      </c>
      <c r="C2975" s="140">
        <v>1.555733521473598</v>
      </c>
      <c r="D2975" s="140">
        <v>2.235033857578978</v>
      </c>
      <c r="E2975" s="140">
        <v>2.068947592599014</v>
      </c>
      <c r="F2975" s="140">
        <v>1.244684953737586</v>
      </c>
      <c r="G2975" s="140">
        <v>1.252305650774527</v>
      </c>
      <c r="H2975" s="140">
        <v>2.46995174586386</v>
      </c>
      <c r="I2975" s="140">
        <v>2.821694876809061</v>
      </c>
      <c r="J2975" s="140">
        <v>1.885537134073377</v>
      </c>
      <c r="K2975" s="140">
        <v>1.481024547724573</v>
      </c>
    </row>
    <row r="2976" spans="8:8" ht="14.4">
      <c r="A2976" s="53">
        <v>44649.0</v>
      </c>
      <c r="B2976" s="140">
        <v>1.239815827431241</v>
      </c>
      <c r="C2976" s="140">
        <v>1.537772276740381</v>
      </c>
      <c r="D2976" s="140">
        <v>2.21912292913979</v>
      </c>
      <c r="E2976" s="140">
        <v>2.087231274527341</v>
      </c>
      <c r="F2976" s="140">
        <v>1.238744690057693</v>
      </c>
      <c r="G2976" s="140">
        <v>1.229639396198464</v>
      </c>
      <c r="H2976" s="140">
        <v>2.459090542126586</v>
      </c>
      <c r="I2976" s="140">
        <v>2.845973727099552</v>
      </c>
      <c r="J2976" s="140">
        <v>1.850686783979086</v>
      </c>
      <c r="K2976" s="140">
        <v>1.475789617385953</v>
      </c>
    </row>
    <row r="2977" spans="8:8" ht="14.4">
      <c r="A2977" s="53">
        <v>44650.0</v>
      </c>
      <c r="B2977" s="140">
        <v>1.255967223654489</v>
      </c>
      <c r="C2977" s="140">
        <v>1.575810155224396</v>
      </c>
      <c r="D2977" s="140">
        <v>2.293884113103389</v>
      </c>
      <c r="E2977" s="140">
        <v>2.117396356811138</v>
      </c>
      <c r="F2977" s="140">
        <v>1.265740176870189</v>
      </c>
      <c r="G2977" s="140">
        <v>1.296611456258729</v>
      </c>
      <c r="H2977" s="140">
        <v>2.526161516595291</v>
      </c>
      <c r="I2977" s="140">
        <v>2.900101114292267</v>
      </c>
      <c r="J2977" s="140">
        <v>1.895204085046138</v>
      </c>
      <c r="K2977" s="140">
        <v>1.50699409607255</v>
      </c>
    </row>
    <row r="2978" spans="8:8" ht="14.4">
      <c r="A2978" s="53">
        <v>44651.0</v>
      </c>
      <c r="B2978" s="140">
        <v>1.238368148577071</v>
      </c>
      <c r="C2978" s="140">
        <v>1.555241677852714</v>
      </c>
      <c r="D2978" s="140">
        <v>2.236024494908254</v>
      </c>
      <c r="E2978" s="140">
        <v>2.072542171010827</v>
      </c>
      <c r="F2978" s="140">
        <v>1.264332710375204</v>
      </c>
      <c r="G2978" s="140">
        <v>1.312389154251137</v>
      </c>
      <c r="H2978" s="140">
        <v>2.514010281358472</v>
      </c>
      <c r="I2978" s="140">
        <v>2.887360051881964</v>
      </c>
      <c r="J2978" s="140">
        <v>1.872803783482569</v>
      </c>
      <c r="K2978" s="140">
        <v>1.51536590330043</v>
      </c>
    </row>
    <row r="2979" spans="8:8" ht="14.4">
      <c r="A2979" s="53">
        <v>44652.0</v>
      </c>
      <c r="B2979" s="140">
        <v>1.245701556735775</v>
      </c>
      <c r="C2979" s="140">
        <v>1.556302205058768</v>
      </c>
      <c r="D2979" s="140">
        <v>2.237977750827559</v>
      </c>
      <c r="E2979" s="140">
        <v>2.065324171992611</v>
      </c>
      <c r="F2979" s="140">
        <v>1.279327028966365</v>
      </c>
      <c r="G2979" s="140">
        <v>1.352706608301466</v>
      </c>
      <c r="H2979" s="140">
        <v>2.558628492375346</v>
      </c>
      <c r="I2979" s="140">
        <v>2.845423629409329</v>
      </c>
      <c r="J2979" s="140">
        <v>1.879184068101417</v>
      </c>
      <c r="K2979" s="140">
        <v>1.538960703761455</v>
      </c>
    </row>
    <row r="2980" spans="8:8" ht="14.4">
      <c r="A2980" s="53">
        <v>44657.0</v>
      </c>
      <c r="B2980" s="140">
        <v>1.244594713587487</v>
      </c>
      <c r="C2980" s="140">
        <v>1.551846341211458</v>
      </c>
      <c r="D2980" s="140">
        <v>2.191966483673426</v>
      </c>
      <c r="E2980" s="140">
        <v>2.030748064837473</v>
      </c>
      <c r="F2980" s="140">
        <v>1.300150069487247</v>
      </c>
      <c r="G2980" s="140">
        <v>1.391933488934211</v>
      </c>
      <c r="H2980" s="140">
        <v>2.554253816773917</v>
      </c>
      <c r="I2980" s="140">
        <v>2.854727191411333</v>
      </c>
      <c r="J2980" s="140">
        <v>1.861128842664571</v>
      </c>
      <c r="K2980" s="140">
        <v>1.555530279311279</v>
      </c>
    </row>
    <row r="2981" spans="8:8" ht="14.4">
      <c r="A2981" s="53">
        <v>44658.0</v>
      </c>
      <c r="B2981" s="140">
        <v>1.235016030877168</v>
      </c>
      <c r="C2981" s="140">
        <v>1.518431715242527</v>
      </c>
      <c r="D2981" s="140">
        <v>2.146491693043837</v>
      </c>
      <c r="E2981" s="140">
        <v>2.004559015769184</v>
      </c>
      <c r="F2981" s="140">
        <v>1.28124594748982</v>
      </c>
      <c r="G2981" s="140">
        <v>1.33779373059817</v>
      </c>
      <c r="H2981" s="140">
        <v>2.518899674900202</v>
      </c>
      <c r="I2981" s="140">
        <v>2.795037009224934</v>
      </c>
      <c r="J2981" s="140">
        <v>1.817034485279678</v>
      </c>
      <c r="K2981" s="140">
        <v>1.531360541398064</v>
      </c>
    </row>
    <row r="2982" spans="8:8" ht="14.4">
      <c r="A2982" s="53">
        <v>44659.0</v>
      </c>
      <c r="B2982" s="140">
        <v>1.245439591703242</v>
      </c>
      <c r="C2982" s="140">
        <v>1.521705818389145</v>
      </c>
      <c r="D2982" s="140">
        <v>2.13855993357977</v>
      </c>
      <c r="E2982" s="140">
        <v>1.98826801310179</v>
      </c>
      <c r="F2982" s="140">
        <v>1.301516884199884</v>
      </c>
      <c r="G2982" s="140">
        <v>1.375292861698813</v>
      </c>
      <c r="H2982" s="140">
        <v>2.504095300500306</v>
      </c>
      <c r="I2982" s="140">
        <v>2.742013942964625</v>
      </c>
      <c r="J2982" s="140">
        <v>1.799346719368785</v>
      </c>
      <c r="K2982" s="140">
        <v>1.546584158438143</v>
      </c>
    </row>
    <row r="2983" spans="8:8" ht="14.4">
      <c r="A2983" s="53">
        <v>44662.0</v>
      </c>
      <c r="B2983" s="140">
        <v>1.20408585900173</v>
      </c>
      <c r="C2983" s="140">
        <v>1.458355231845809</v>
      </c>
      <c r="D2983" s="140">
        <v>2.033858763713287</v>
      </c>
      <c r="E2983" s="140">
        <v>1.901003900349971</v>
      </c>
      <c r="F2983" s="140">
        <v>1.279072428813144</v>
      </c>
      <c r="G2983" s="140">
        <v>1.324402460687979</v>
      </c>
      <c r="H2983" s="140">
        <v>2.453587687514514</v>
      </c>
      <c r="I2983" s="140">
        <v>2.68780157698708</v>
      </c>
      <c r="J2983" s="140">
        <v>1.718520398329251</v>
      </c>
      <c r="K2983" s="140">
        <v>1.514050712956051</v>
      </c>
    </row>
    <row r="2984" spans="8:8" ht="14.4">
      <c r="A2984" s="53">
        <v>44663.0</v>
      </c>
      <c r="B2984" s="140">
        <v>1.211553914790749</v>
      </c>
      <c r="C2984" s="140">
        <v>1.484664625309404</v>
      </c>
      <c r="D2984" s="140">
        <v>2.07038150807501</v>
      </c>
      <c r="E2984" s="140">
        <v>1.925895365388804</v>
      </c>
      <c r="F2984" s="140">
        <v>1.296864091759907</v>
      </c>
      <c r="G2984" s="140">
        <v>1.295039200155236</v>
      </c>
      <c r="H2984" s="140">
        <v>2.542724581163434</v>
      </c>
      <c r="I2984" s="140">
        <v>2.744100136986403</v>
      </c>
      <c r="J2984" s="140">
        <v>1.751968275880555</v>
      </c>
      <c r="K2984" s="140">
        <v>1.531655885665933</v>
      </c>
    </row>
    <row r="2985" spans="8:8" ht="14.4">
      <c r="A2985" s="53">
        <v>44664.0</v>
      </c>
      <c r="B2985" s="140">
        <v>1.214762833766523</v>
      </c>
      <c r="C2985" s="140">
        <v>1.459425208062</v>
      </c>
      <c r="D2985" s="140">
        <v>2.03956914045731</v>
      </c>
      <c r="E2985" s="140">
        <v>1.87912582767299</v>
      </c>
      <c r="F2985" s="140">
        <v>1.277104791898441</v>
      </c>
      <c r="G2985" s="140">
        <v>1.279874916125139</v>
      </c>
      <c r="H2985" s="140">
        <v>2.514355685264841</v>
      </c>
      <c r="I2985" s="140">
        <v>2.665136954158903</v>
      </c>
      <c r="J2985" s="140">
        <v>1.706946629035628</v>
      </c>
      <c r="K2985" s="140">
        <v>1.522857158444804</v>
      </c>
    </row>
    <row r="2986" spans="8:8" ht="14.4">
      <c r="A2986" s="53">
        <v>44665.0</v>
      </c>
      <c r="B2986" s="140">
        <v>1.231023692360086</v>
      </c>
      <c r="C2986" s="140">
        <v>1.475053949213602</v>
      </c>
      <c r="D2986" s="140">
        <v>2.032352755223748</v>
      </c>
      <c r="E2986" s="140">
        <v>1.885678569302307</v>
      </c>
      <c r="F2986" s="140">
        <v>1.284145572299205</v>
      </c>
      <c r="G2986" s="140">
        <v>1.327777012972954</v>
      </c>
      <c r="H2986" s="140">
        <v>2.584810607327666</v>
      </c>
      <c r="I2986" s="140">
        <v>2.699189708863113</v>
      </c>
      <c r="J2986" s="140">
        <v>1.728522644638497</v>
      </c>
      <c r="K2986" s="140">
        <v>1.528003067255415</v>
      </c>
    </row>
    <row r="2987" spans="8:8" ht="14.4">
      <c r="A2987" s="53">
        <v>44666.0</v>
      </c>
      <c r="B2987" s="140">
        <v>1.208282681907936</v>
      </c>
      <c r="C2987" s="140">
        <v>1.462994151445557</v>
      </c>
      <c r="D2987" s="140">
        <v>2.00473732952432</v>
      </c>
      <c r="E2987" s="140">
        <v>1.879524271750131</v>
      </c>
      <c r="F2987" s="140">
        <v>1.266904133130536</v>
      </c>
      <c r="G2987" s="140">
        <v>1.332064095482036</v>
      </c>
      <c r="H2987" s="140">
        <v>2.566656929912769</v>
      </c>
      <c r="I2987" s="140">
        <v>2.707000716467837</v>
      </c>
      <c r="J2987" s="140">
        <v>1.71171928939341</v>
      </c>
      <c r="K2987" s="140">
        <v>1.537380240959452</v>
      </c>
    </row>
    <row r="2988" spans="8:8" ht="14.4">
      <c r="A2988" s="53">
        <v>44669.0</v>
      </c>
      <c r="B2988" s="140">
        <v>1.200444363163485</v>
      </c>
      <c r="C2988" s="140">
        <v>1.483843590619196</v>
      </c>
      <c r="D2988" s="140">
        <v>2.054250047744286</v>
      </c>
      <c r="E2988" s="140">
        <v>1.925167480584572</v>
      </c>
      <c r="F2988" s="140">
        <v>1.261810674680803</v>
      </c>
      <c r="G2988" s="140">
        <v>1.286668684344998</v>
      </c>
      <c r="H2988" s="140">
        <v>2.571243016677715</v>
      </c>
      <c r="I2988" s="140">
        <v>2.696809151100215</v>
      </c>
      <c r="J2988" s="140">
        <v>1.74133219164574</v>
      </c>
      <c r="K2988" s="140">
        <v>1.495802248743706</v>
      </c>
    </row>
    <row r="2989" spans="8:8" ht="14.4">
      <c r="A2989" s="53">
        <v>44670.0</v>
      </c>
      <c r="B2989" s="140">
        <v>1.21535790821298</v>
      </c>
      <c r="C2989" s="140">
        <v>1.482024141560316</v>
      </c>
      <c r="D2989" s="140">
        <v>2.049973945095484</v>
      </c>
      <c r="E2989" s="140">
        <v>1.924623103372351</v>
      </c>
      <c r="F2989" s="140">
        <v>1.266459074761193</v>
      </c>
      <c r="G2989" s="140">
        <v>1.292730124467664</v>
      </c>
      <c r="H2989" s="140">
        <v>2.567588443415579</v>
      </c>
      <c r="I2989" s="140">
        <v>2.654896837226882</v>
      </c>
      <c r="J2989" s="140">
        <v>1.727129731671574</v>
      </c>
      <c r="K2989" s="140">
        <v>1.488278405810715</v>
      </c>
    </row>
    <row r="2990" spans="8:8" ht="14.4">
      <c r="A2990" s="53">
        <v>44671.0</v>
      </c>
      <c r="B2990" s="140">
        <v>1.17645663327776</v>
      </c>
      <c r="C2990" s="140">
        <v>1.465760923315552</v>
      </c>
      <c r="D2990" s="140">
        <v>1.978820679592423</v>
      </c>
      <c r="E2990" s="140">
        <v>1.89568928856285</v>
      </c>
      <c r="F2990" s="140">
        <v>1.247299011181782</v>
      </c>
      <c r="G2990" s="140">
        <v>1.230083401483296</v>
      </c>
      <c r="H2990" s="140">
        <v>2.580672045074901</v>
      </c>
      <c r="I2990" s="140">
        <v>2.60773266353025</v>
      </c>
      <c r="J2990" s="140">
        <v>1.709314371494851</v>
      </c>
      <c r="K2990" s="140">
        <v>1.471501427959297</v>
      </c>
    </row>
    <row r="2991" spans="8:8" ht="14.4">
      <c r="A2991" s="53">
        <v>44672.0</v>
      </c>
      <c r="B2991" s="140">
        <v>1.129216419417672</v>
      </c>
      <c r="C2991" s="140">
        <v>1.412619012631917</v>
      </c>
      <c r="D2991" s="140">
        <v>1.888991431985677</v>
      </c>
      <c r="E2991" s="140">
        <v>1.831337189236715</v>
      </c>
      <c r="F2991" s="140">
        <v>1.208786048560938</v>
      </c>
      <c r="G2991" s="140">
        <v>1.195899307185317</v>
      </c>
      <c r="H2991" s="140">
        <v>2.511677118126241</v>
      </c>
      <c r="I2991" s="140">
        <v>2.53292692490942</v>
      </c>
      <c r="J2991" s="140">
        <v>1.662352931766045</v>
      </c>
      <c r="K2991" s="140">
        <v>1.467913239608444</v>
      </c>
    </row>
    <row r="2992" spans="8:8" ht="14.4">
      <c r="A2992" s="53">
        <v>44673.0</v>
      </c>
      <c r="B2992" s="140">
        <v>1.124746861585999</v>
      </c>
      <c r="C2992" s="140">
        <v>1.403862663638971</v>
      </c>
      <c r="D2992" s="140">
        <v>1.875516790955766</v>
      </c>
      <c r="E2992" s="140">
        <v>1.805358551447221</v>
      </c>
      <c r="F2992" s="140">
        <v>1.221249443551138</v>
      </c>
      <c r="G2992" s="140">
        <v>1.208828955837342</v>
      </c>
      <c r="H2992" s="140">
        <v>2.509581682480182</v>
      </c>
      <c r="I2992" s="140">
        <v>2.513617878896627</v>
      </c>
      <c r="J2992" s="140">
        <v>1.634455733043865</v>
      </c>
      <c r="K2992" s="140">
        <v>1.484368838937467</v>
      </c>
    </row>
    <row r="2993" spans="8:8" ht="14.4">
      <c r="A2993" s="53">
        <v>44676.0</v>
      </c>
      <c r="B2993" s="140">
        <v>1.042856603875648</v>
      </c>
      <c r="C2993" s="140">
        <v>1.306276565536208</v>
      </c>
      <c r="D2993" s="140">
        <v>1.738674796056074</v>
      </c>
      <c r="E2993" s="140">
        <v>1.66215183566973</v>
      </c>
      <c r="F2993" s="140">
        <v>1.161095815634898</v>
      </c>
      <c r="G2993" s="140">
        <v>1.143949028114573</v>
      </c>
      <c r="H2993" s="140">
        <v>2.381986422410057</v>
      </c>
      <c r="I2993" s="140">
        <v>2.375206408106577</v>
      </c>
      <c r="J2993" s="140">
        <v>1.515649150923201</v>
      </c>
      <c r="K2993" s="140">
        <v>1.42155985169311</v>
      </c>
    </row>
    <row r="2994" spans="8:8" ht="14.4">
      <c r="A2994" s="53">
        <v>44677.0</v>
      </c>
      <c r="B2994" s="140">
        <v>1.008911558058006</v>
      </c>
      <c r="C2994" s="140">
        <v>1.267006468335369</v>
      </c>
      <c r="D2994" s="140">
        <v>1.70182691986706</v>
      </c>
      <c r="E2994" s="140">
        <v>1.58471171017867</v>
      </c>
      <c r="F2994" s="140">
        <v>1.153402516652502</v>
      </c>
      <c r="G2994" s="140">
        <v>1.144174080829783</v>
      </c>
      <c r="H2994" s="140">
        <v>2.363559520548904</v>
      </c>
      <c r="I2994" s="140">
        <v>2.381925639022915</v>
      </c>
      <c r="J2994" s="140">
        <v>1.471447116579145</v>
      </c>
      <c r="K2994" s="140">
        <v>1.392962740895571</v>
      </c>
    </row>
    <row r="2995" spans="8:8" ht="14.4">
      <c r="A2995" s="53">
        <v>44678.0</v>
      </c>
      <c r="B2995" s="140">
        <v>1.06307644925198</v>
      </c>
      <c r="C2995" s="140">
        <v>1.318780576341639</v>
      </c>
      <c r="D2995" s="140">
        <v>1.82851414105524</v>
      </c>
      <c r="E2995" s="140">
        <v>1.687638054890745</v>
      </c>
      <c r="F2995" s="140">
        <v>1.186151084010337</v>
      </c>
      <c r="G2995" s="140">
        <v>1.126644690838628</v>
      </c>
      <c r="H2995" s="140">
        <v>2.413160658288112</v>
      </c>
      <c r="I2995" s="140">
        <v>2.433784389130572</v>
      </c>
      <c r="J2995" s="140">
        <v>1.545271662032814</v>
      </c>
      <c r="K2995" s="140">
        <v>1.398398581453465</v>
      </c>
    </row>
    <row r="2996" spans="8:8" ht="14.4">
      <c r="A2996" s="53">
        <v>44679.0</v>
      </c>
      <c r="B2996" s="140">
        <v>1.068888273134748</v>
      </c>
      <c r="C2996" s="140">
        <v>1.312442503312445</v>
      </c>
      <c r="D2996" s="140">
        <v>1.83575147144878</v>
      </c>
      <c r="E2996" s="140">
        <v>1.701881881478974</v>
      </c>
      <c r="F2996" s="140">
        <v>1.190263519380526</v>
      </c>
      <c r="G2996" s="140">
        <v>1.158856515720295</v>
      </c>
      <c r="H2996" s="140">
        <v>2.409892432670306</v>
      </c>
      <c r="I2996" s="140">
        <v>2.414879802588884</v>
      </c>
      <c r="J2996" s="140">
        <v>1.523448423532461</v>
      </c>
      <c r="K2996" s="140">
        <v>1.40379814125761</v>
      </c>
    </row>
    <row r="2997" spans="8:8" ht="14.4">
      <c r="A2997" s="53">
        <v>44680.0</v>
      </c>
      <c r="B2997" s="140">
        <v>1.108386082857456</v>
      </c>
      <c r="C2997" s="140">
        <v>1.371213438000295</v>
      </c>
      <c r="D2997" s="140">
        <v>1.914367413035599</v>
      </c>
      <c r="E2997" s="140">
        <v>1.801718954794431</v>
      </c>
      <c r="F2997" s="140">
        <v>1.217156293027491</v>
      </c>
      <c r="G2997" s="140">
        <v>1.196654045127552</v>
      </c>
      <c r="H2997" s="140">
        <v>2.458135638795711</v>
      </c>
      <c r="I2997" s="140">
        <v>2.491290421079848</v>
      </c>
      <c r="J2997" s="140">
        <v>1.602221839053538</v>
      </c>
      <c r="K2997" s="140">
        <v>1.422725290639488</v>
      </c>
    </row>
    <row r="2998" spans="8:8" ht="14.4">
      <c r="A2998" s="53">
        <v>44686.0</v>
      </c>
      <c r="B2998" s="140">
        <v>1.121516346316485</v>
      </c>
      <c r="C2998" s="140">
        <v>1.398024848923573</v>
      </c>
      <c r="D2998" s="140">
        <v>1.914918284994494</v>
      </c>
      <c r="E2998" s="140">
        <v>1.864081009838015</v>
      </c>
      <c r="F2998" s="140">
        <v>1.230139258884575</v>
      </c>
      <c r="G2998" s="140">
        <v>1.189488342994445</v>
      </c>
      <c r="H2998" s="140">
        <v>2.490428676503083</v>
      </c>
      <c r="I2998" s="140">
        <v>2.522520064013828</v>
      </c>
      <c r="J2998" s="140">
        <v>1.602909579062977</v>
      </c>
      <c r="K2998" s="140">
        <v>1.417373924800587</v>
      </c>
    </row>
    <row r="2999" spans="8:8" ht="14.4">
      <c r="A2999" s="53">
        <v>44687.0</v>
      </c>
      <c r="B2999" s="140">
        <v>1.098338917464972</v>
      </c>
      <c r="C2999" s="140">
        <v>1.378000965842667</v>
      </c>
      <c r="D2999" s="140">
        <v>1.880464441587611</v>
      </c>
      <c r="E2999" s="140">
        <v>1.851310343027074</v>
      </c>
      <c r="F2999" s="140">
        <v>1.199026121413032</v>
      </c>
      <c r="G2999" s="140">
        <v>1.131141088359074</v>
      </c>
      <c r="H2999" s="140">
        <v>2.426581191477336</v>
      </c>
      <c r="I2999" s="140">
        <v>2.496070171293465</v>
      </c>
      <c r="J2999" s="140">
        <v>1.575099030797771</v>
      </c>
      <c r="K2999" s="140">
        <v>1.387228088239821</v>
      </c>
    </row>
    <row r="3000" spans="8:8" ht="14.4">
      <c r="A3000" s="53">
        <v>44690.0</v>
      </c>
      <c r="B3000" s="140">
        <v>1.102178234713282</v>
      </c>
      <c r="C3000" s="140">
        <v>1.373716464449986</v>
      </c>
      <c r="D3000" s="140">
        <v>1.90187302980065</v>
      </c>
      <c r="E3000" s="140">
        <v>1.901392116700867</v>
      </c>
      <c r="F3000" s="140">
        <v>1.20809003485209</v>
      </c>
      <c r="G3000" s="140">
        <v>1.148347876453262</v>
      </c>
      <c r="H3000" s="140">
        <v>2.420699130228265</v>
      </c>
      <c r="I3000" s="140">
        <v>2.511775065079978</v>
      </c>
      <c r="J3000" s="140">
        <v>1.575958489603279</v>
      </c>
      <c r="K3000" s="140">
        <v>1.3795137921647</v>
      </c>
    </row>
    <row r="3001" spans="8:8" ht="14.4">
      <c r="A3001" s="53">
        <v>44691.0</v>
      </c>
      <c r="B3001" s="140">
        <v>1.108097157176672</v>
      </c>
      <c r="C3001" s="140">
        <v>1.397051529235226</v>
      </c>
      <c r="D3001" s="140">
        <v>1.949559157402581</v>
      </c>
      <c r="E3001" s="140">
        <v>1.911133111868902</v>
      </c>
      <c r="F3001" s="140">
        <v>1.234362830967276</v>
      </c>
      <c r="G3001" s="140">
        <v>1.157425885244934</v>
      </c>
      <c r="H3001" s="140">
        <v>2.449238757217904</v>
      </c>
      <c r="I3001" s="140">
        <v>2.534067984478358</v>
      </c>
      <c r="J3001" s="140">
        <v>1.611092277746358</v>
      </c>
      <c r="K3001" s="140">
        <v>1.390864102849297</v>
      </c>
    </row>
    <row r="3002" spans="8:8" ht="14.4">
      <c r="A3002" s="53">
        <v>44692.0</v>
      </c>
      <c r="B3002" s="140">
        <v>1.127795849557378</v>
      </c>
      <c r="C3002" s="140">
        <v>1.427304937468298</v>
      </c>
      <c r="D3002" s="140">
        <v>2.008528704299356</v>
      </c>
      <c r="E3002" s="140">
        <v>1.899564890059154</v>
      </c>
      <c r="F3002" s="140">
        <v>1.231927649977359</v>
      </c>
      <c r="G3002" s="140">
        <v>1.143173781513555</v>
      </c>
      <c r="H3002" s="140">
        <v>2.45838786271131</v>
      </c>
      <c r="I3002" s="140">
        <v>2.571134060739778</v>
      </c>
      <c r="J3002" s="140">
        <v>1.638488051000459</v>
      </c>
      <c r="K3002" s="140">
        <v>1.389876210020708</v>
      </c>
    </row>
    <row r="3003" spans="8:8" ht="14.4">
      <c r="A3003" s="53">
        <v>44693.0</v>
      </c>
      <c r="B3003" s="140">
        <v>1.121466358531357</v>
      </c>
      <c r="C3003" s="140">
        <v>1.4306256830397</v>
      </c>
      <c r="D3003" s="140">
        <v>2.000861330903596</v>
      </c>
      <c r="E3003" s="140">
        <v>1.910579546821944</v>
      </c>
      <c r="F3003" s="140">
        <v>1.231584519685934</v>
      </c>
      <c r="G3003" s="140">
        <v>1.125695106650541</v>
      </c>
      <c r="H3003" s="140">
        <v>2.464675115107364</v>
      </c>
      <c r="I3003" s="140">
        <v>2.601467733954702</v>
      </c>
      <c r="J3003" s="140">
        <v>1.646762964411136</v>
      </c>
      <c r="K3003" s="140">
        <v>1.382662905590255</v>
      </c>
    </row>
    <row r="3004" spans="8:8" ht="14.4">
      <c r="A3004" s="53">
        <v>44694.0</v>
      </c>
      <c r="B3004" s="140">
        <v>1.130014382398023</v>
      </c>
      <c r="C3004" s="140">
        <v>1.463983099785139</v>
      </c>
      <c r="D3004" s="140">
        <v>2.013284659376722</v>
      </c>
      <c r="E3004" s="140">
        <v>1.915264136658144</v>
      </c>
      <c r="F3004" s="140">
        <v>1.244129354022798</v>
      </c>
      <c r="G3004" s="140">
        <v>1.174553619918686</v>
      </c>
      <c r="H3004" s="140">
        <v>2.467947395431751</v>
      </c>
      <c r="I3004" s="140">
        <v>2.60765385983198</v>
      </c>
      <c r="J3004" s="140">
        <v>1.645494738188197</v>
      </c>
      <c r="K3004" s="140">
        <v>1.395397140232515</v>
      </c>
    </row>
    <row r="3005" spans="8:8" ht="14.4">
      <c r="A3005" s="53">
        <v>44697.0</v>
      </c>
      <c r="B3005" s="140">
        <v>1.139664506016873</v>
      </c>
      <c r="C3005" s="140">
        <v>1.454183718323894</v>
      </c>
      <c r="D3005" s="140">
        <v>1.996252468134273</v>
      </c>
      <c r="E3005" s="140">
        <v>1.911629538398131</v>
      </c>
      <c r="F3005" s="140">
        <v>1.245154349627185</v>
      </c>
      <c r="G3005" s="140">
        <v>1.194461028640789</v>
      </c>
      <c r="H3005" s="140">
        <v>2.46784910626375</v>
      </c>
      <c r="I3005" s="140">
        <v>2.562517868320931</v>
      </c>
      <c r="J3005" s="140">
        <v>1.637698733260873</v>
      </c>
      <c r="K3005" s="140">
        <v>1.383566072867355</v>
      </c>
    </row>
    <row r="3006" spans="8:8" ht="14.4">
      <c r="A3006" s="53">
        <v>44698.0</v>
      </c>
      <c r="B3006" s="140">
        <v>1.158417874286955</v>
      </c>
      <c r="C3006" s="140">
        <v>1.481308109892196</v>
      </c>
      <c r="D3006" s="140">
        <v>2.054613191911951</v>
      </c>
      <c r="E3006" s="140">
        <v>1.929996671305861</v>
      </c>
      <c r="F3006" s="140">
        <v>1.240743992648146</v>
      </c>
      <c r="G3006" s="140">
        <v>1.180304239922402</v>
      </c>
      <c r="H3006" s="140">
        <v>2.468190500790571</v>
      </c>
      <c r="I3006" s="140">
        <v>2.530024409259605</v>
      </c>
      <c r="J3006" s="140">
        <v>1.659994177437265</v>
      </c>
      <c r="K3006" s="140">
        <v>1.39497070079301</v>
      </c>
    </row>
    <row r="3007" spans="8:8" ht="14.4">
      <c r="A3007" s="53">
        <v>44699.0</v>
      </c>
      <c r="B3007" s="140">
        <v>1.155281714836137</v>
      </c>
      <c r="C3007" s="140">
        <v>1.489061987600007</v>
      </c>
      <c r="D3007" s="140">
        <v>2.067368332603261</v>
      </c>
      <c r="E3007" s="140">
        <v>1.942837065769214</v>
      </c>
      <c r="F3007" s="140">
        <v>1.234541825237053</v>
      </c>
      <c r="G3007" s="140">
        <v>1.172196389762981</v>
      </c>
      <c r="H3007" s="140">
        <v>2.461031258172439</v>
      </c>
      <c r="I3007" s="140">
        <v>2.507316588607094</v>
      </c>
      <c r="J3007" s="140">
        <v>1.667898293357267</v>
      </c>
      <c r="K3007" s="140">
        <v>1.390065710897226</v>
      </c>
    </row>
    <row r="3008" spans="8:8" ht="14.4">
      <c r="A3008" s="53">
        <v>44700.0</v>
      </c>
      <c r="B3008" s="140">
        <v>1.162320512673066</v>
      </c>
      <c r="C3008" s="140">
        <v>1.505799820387111</v>
      </c>
      <c r="D3008" s="140">
        <v>2.136736033040507</v>
      </c>
      <c r="E3008" s="140">
        <v>1.951237339064508</v>
      </c>
      <c r="F3008" s="140">
        <v>1.24721490471851</v>
      </c>
      <c r="G3008" s="140">
        <v>1.195878276309343</v>
      </c>
      <c r="H3008" s="140">
        <v>2.442262105817514</v>
      </c>
      <c r="I3008" s="140">
        <v>2.507124629105095</v>
      </c>
      <c r="J3008" s="140">
        <v>1.677223271502288</v>
      </c>
      <c r="K3008" s="140">
        <v>1.383644232585757</v>
      </c>
    </row>
    <row r="3009" spans="8:8" ht="14.4">
      <c r="A3009" s="53">
        <v>44701.0</v>
      </c>
      <c r="B3009" s="140">
        <v>1.187719641489285</v>
      </c>
      <c r="C3009" s="140">
        <v>1.522215978315012</v>
      </c>
      <c r="D3009" s="140">
        <v>2.168274722070021</v>
      </c>
      <c r="E3009" s="140">
        <v>1.949204471505497</v>
      </c>
      <c r="F3009" s="140">
        <v>1.266093020044397</v>
      </c>
      <c r="G3009" s="140">
        <v>1.182366794632083</v>
      </c>
      <c r="H3009" s="140">
        <v>2.50278058495707</v>
      </c>
      <c r="I3009" s="140">
        <v>2.558448996763557</v>
      </c>
      <c r="J3009" s="140">
        <v>1.698047218972759</v>
      </c>
      <c r="K3009" s="140">
        <v>1.407236658264188</v>
      </c>
    </row>
    <row r="3010" spans="8:8" ht="14.4">
      <c r="A3010" s="53">
        <v>44704.0</v>
      </c>
      <c r="B3010" s="140">
        <v>1.207602622031411</v>
      </c>
      <c r="C3010" s="140">
        <v>1.542350849372413</v>
      </c>
      <c r="D3010" s="140">
        <v>2.166542449513678</v>
      </c>
      <c r="E3010" s="140">
        <v>1.948093751506687</v>
      </c>
      <c r="F3010" s="140">
        <v>1.263363970219547</v>
      </c>
      <c r="G3010" s="140">
        <v>1.157971418611675</v>
      </c>
      <c r="H3010" s="140">
        <v>2.483624790091182</v>
      </c>
      <c r="I3010" s="140">
        <v>2.57398176932343</v>
      </c>
      <c r="J3010" s="140">
        <v>1.70973555790234</v>
      </c>
      <c r="K3010" s="140">
        <v>1.403685112215217</v>
      </c>
    </row>
    <row r="3011" spans="8:8" ht="14.4">
      <c r="A3011" s="53">
        <v>44705.0</v>
      </c>
      <c r="B3011" s="140">
        <v>1.167694011249343</v>
      </c>
      <c r="C3011" s="140">
        <v>1.497805648875505</v>
      </c>
      <c r="D3011" s="140">
        <v>2.087681341002019</v>
      </c>
      <c r="E3011" s="140">
        <v>1.880573543963963</v>
      </c>
      <c r="F3011" s="140">
        <v>1.225101787764104</v>
      </c>
      <c r="G3011" s="140">
        <v>1.130014665986895</v>
      </c>
      <c r="H3011" s="140">
        <v>2.423025868010642</v>
      </c>
      <c r="I3011" s="140">
        <v>2.457563151561318</v>
      </c>
      <c r="J3011" s="140">
        <v>1.635480522451335</v>
      </c>
      <c r="K3011" s="140">
        <v>1.381176028929122</v>
      </c>
    </row>
    <row r="3012" spans="8:8" ht="14.4">
      <c r="A3012" s="53">
        <v>44706.0</v>
      </c>
      <c r="B3012" s="140">
        <v>1.179918312738746</v>
      </c>
      <c r="C3012" s="140">
        <v>1.523650096805054</v>
      </c>
      <c r="D3012" s="140">
        <v>2.117467988694682</v>
      </c>
      <c r="E3012" s="140">
        <v>1.905864432283763</v>
      </c>
      <c r="F3012" s="140">
        <v>1.254161620792556</v>
      </c>
      <c r="G3012" s="140">
        <v>1.138519782973663</v>
      </c>
      <c r="H3012" s="140">
        <v>2.442940067299559</v>
      </c>
      <c r="I3012" s="140">
        <v>2.481680736985027</v>
      </c>
      <c r="J3012" s="140">
        <v>1.657732242680042</v>
      </c>
      <c r="K3012" s="140">
        <v>1.386657836442015</v>
      </c>
    </row>
    <row r="3013" spans="8:8" ht="14.4">
      <c r="A3013" s="53">
        <v>44707.0</v>
      </c>
      <c r="B3013" s="140">
        <v>1.190817894233574</v>
      </c>
      <c r="C3013" s="140">
        <v>1.530817920421816</v>
      </c>
      <c r="D3013" s="140">
        <v>2.116592178339874</v>
      </c>
      <c r="E3013" s="140">
        <v>1.970398687633819</v>
      </c>
      <c r="F3013" s="140">
        <v>1.268855082973225</v>
      </c>
      <c r="G3013" s="140">
        <v>1.150471435624306</v>
      </c>
      <c r="H3013" s="140">
        <v>2.448930783982614</v>
      </c>
      <c r="I3013" s="140">
        <v>2.466523021162355</v>
      </c>
      <c r="J3013" s="140">
        <v>1.669718232885545</v>
      </c>
      <c r="K3013" s="140">
        <v>1.394164325717512</v>
      </c>
    </row>
    <row r="3014" spans="8:8" ht="14.4">
      <c r="A3014" s="53">
        <v>44708.0</v>
      </c>
      <c r="B3014" s="140">
        <v>1.194353058993472</v>
      </c>
      <c r="C3014" s="140">
        <v>1.52951609614645</v>
      </c>
      <c r="D3014" s="140">
        <v>2.109342802627745</v>
      </c>
      <c r="E3014" s="140">
        <v>1.969203798643117</v>
      </c>
      <c r="F3014" s="140">
        <v>1.272336218744748</v>
      </c>
      <c r="G3014" s="140">
        <v>1.143268572966857</v>
      </c>
      <c r="H3014" s="140">
        <v>2.449816107746692</v>
      </c>
      <c r="I3014" s="140">
        <v>2.47793286209206</v>
      </c>
      <c r="J3014" s="140">
        <v>1.662331494021423</v>
      </c>
      <c r="K3014" s="140">
        <v>1.399529220776463</v>
      </c>
    </row>
    <row r="3015" spans="8:8" ht="14.4">
      <c r="A3015" s="53">
        <v>44711.0</v>
      </c>
      <c r="B3015" s="140">
        <v>1.207342857583387</v>
      </c>
      <c r="C3015" s="140">
        <v>1.555240670901617</v>
      </c>
      <c r="D3015" s="140">
        <v>2.133496717766619</v>
      </c>
      <c r="E3015" s="140">
        <v>1.998382926200625</v>
      </c>
      <c r="F3015" s="140">
        <v>1.277724287475921</v>
      </c>
      <c r="G3015" s="140">
        <v>1.129609812833514</v>
      </c>
      <c r="H3015" s="140">
        <v>2.489733038027954</v>
      </c>
      <c r="I3015" s="140">
        <v>2.487855078409801</v>
      </c>
      <c r="J3015" s="140">
        <v>1.681477916071069</v>
      </c>
      <c r="K3015" s="140">
        <v>1.393591710708246</v>
      </c>
    </row>
    <row r="3016" spans="8:8" ht="14.4">
      <c r="A3016" s="53">
        <v>44712.0</v>
      </c>
      <c r="B3016" s="140">
        <v>1.215392251629794</v>
      </c>
      <c r="C3016" s="140">
        <v>1.567521397195737</v>
      </c>
      <c r="D3016" s="140">
        <v>2.18510635591711</v>
      </c>
      <c r="E3016" s="140">
        <v>2.004826854232137</v>
      </c>
      <c r="F3016" s="140">
        <v>1.284234592370549</v>
      </c>
      <c r="G3016" s="140">
        <v>1.127406044194031</v>
      </c>
      <c r="H3016" s="140">
        <v>2.543892182670974</v>
      </c>
      <c r="I3016" s="140">
        <v>2.535235733886455</v>
      </c>
      <c r="J3016" s="140">
        <v>1.723361161325636</v>
      </c>
      <c r="K3016" s="140">
        <v>1.403635983347179</v>
      </c>
    </row>
    <row r="3017" spans="8:8" ht="14.4">
      <c r="A3017" s="53">
        <v>44713.0</v>
      </c>
      <c r="B3017" s="140">
        <v>1.21287304574043</v>
      </c>
      <c r="C3017" s="140">
        <v>1.590276207759151</v>
      </c>
      <c r="D3017" s="140">
        <v>2.202661507584653</v>
      </c>
      <c r="E3017" s="140">
        <v>2.026254704213858</v>
      </c>
      <c r="F3017" s="140">
        <v>1.28628059073108</v>
      </c>
      <c r="G3017" s="140">
        <v>1.130937834147521</v>
      </c>
      <c r="H3017" s="140">
        <v>2.532039723086961</v>
      </c>
      <c r="I3017" s="140">
        <v>2.51879555463819</v>
      </c>
      <c r="J3017" s="140">
        <v>1.726714199308582</v>
      </c>
      <c r="K3017" s="140">
        <v>1.398188333204606</v>
      </c>
    </row>
    <row r="3018" spans="8:8" ht="14.4">
      <c r="A3018" s="53">
        <v>44714.0</v>
      </c>
      <c r="B3018" s="140">
        <v>1.221342621981474</v>
      </c>
      <c r="C3018" s="140">
        <v>1.628793286890832</v>
      </c>
      <c r="D3018" s="140">
        <v>2.248728176000042</v>
      </c>
      <c r="E3018" s="140">
        <v>2.060898928543282</v>
      </c>
      <c r="F3018" s="140">
        <v>1.284314088571116</v>
      </c>
      <c r="G3018" s="140">
        <v>1.115926565293111</v>
      </c>
      <c r="H3018" s="140">
        <v>2.5188098170648</v>
      </c>
      <c r="I3018" s="140">
        <v>2.49772089285629</v>
      </c>
      <c r="J3018" s="140">
        <v>1.760362811217439</v>
      </c>
      <c r="K3018" s="140">
        <v>1.396104556823684</v>
      </c>
    </row>
    <row r="3019" spans="8:8" ht="14.4">
      <c r="A3019" s="53">
        <v>44718.0</v>
      </c>
      <c r="B3019" s="140">
        <v>1.263412932357433</v>
      </c>
      <c r="C3019" s="140">
        <v>1.661941449291033</v>
      </c>
      <c r="D3019" s="140">
        <v>2.336335021296571</v>
      </c>
      <c r="E3019" s="140">
        <v>2.087141815346916</v>
      </c>
      <c r="F3019" s="140">
        <v>1.286617078838844</v>
      </c>
      <c r="G3019" s="140">
        <v>1.107133442205186</v>
      </c>
      <c r="H3019" s="140">
        <v>2.541137788767582</v>
      </c>
      <c r="I3019" s="140">
        <v>2.558670337612646</v>
      </c>
      <c r="J3019" s="140">
        <v>1.80938945349525</v>
      </c>
      <c r="K3019" s="140">
        <v>1.402927553535958</v>
      </c>
    </row>
    <row r="3020" spans="8:8" ht="14.4">
      <c r="A3020" s="53">
        <v>44719.0</v>
      </c>
      <c r="B3020" s="140">
        <v>1.261400302857312</v>
      </c>
      <c r="C3020" s="140">
        <v>1.639713037806817</v>
      </c>
      <c r="D3020" s="140">
        <v>2.323409925860652</v>
      </c>
      <c r="E3020" s="140">
        <v>2.085424491251796</v>
      </c>
      <c r="F3020" s="140">
        <v>1.290054685863745</v>
      </c>
      <c r="G3020" s="140">
        <v>1.121269751369262</v>
      </c>
      <c r="H3020" s="140">
        <v>2.559660550102064</v>
      </c>
      <c r="I3020" s="140">
        <v>2.607163503708941</v>
      </c>
      <c r="J3020" s="140">
        <v>1.79097577482266</v>
      </c>
      <c r="K3020" s="140">
        <v>1.41065040825291</v>
      </c>
    </row>
    <row r="3021" spans="8:8" ht="14.4">
      <c r="A3021" s="53">
        <v>44720.0</v>
      </c>
      <c r="B3021" s="140">
        <v>1.281340303040394</v>
      </c>
      <c r="C3021" s="140">
        <v>1.652763223789069</v>
      </c>
      <c r="D3021" s="140">
        <v>2.3225846773787</v>
      </c>
      <c r="E3021" s="140">
        <v>2.061787101455122</v>
      </c>
      <c r="F3021" s="140">
        <v>1.293637433846706</v>
      </c>
      <c r="G3021" s="140">
        <v>1.109511046130957</v>
      </c>
      <c r="H3021" s="140">
        <v>2.581285172628252</v>
      </c>
      <c r="I3021" s="140">
        <v>2.627927394269709</v>
      </c>
      <c r="J3021" s="140">
        <v>1.791573353690548</v>
      </c>
      <c r="K3021" s="140">
        <v>1.421934395812996</v>
      </c>
    </row>
    <row r="3022" spans="8:8" ht="14.4">
      <c r="A3022" s="53">
        <v>44721.0</v>
      </c>
      <c r="B3022" s="140">
        <v>1.27431295923102</v>
      </c>
      <c r="C3022" s="140">
        <v>1.614736403778736</v>
      </c>
      <c r="D3022" s="140">
        <v>2.281724595563065</v>
      </c>
      <c r="E3022" s="140">
        <v>2.012204023379944</v>
      </c>
      <c r="F3022" s="140">
        <v>1.282494284794429</v>
      </c>
      <c r="G3022" s="140">
        <v>1.115144230328761</v>
      </c>
      <c r="H3022" s="140">
        <v>2.545895022074063</v>
      </c>
      <c r="I3022" s="140">
        <v>2.568993660281625</v>
      </c>
      <c r="J3022" s="140">
        <v>1.746028017033568</v>
      </c>
      <c r="K3022" s="140">
        <v>1.434108738107854</v>
      </c>
    </row>
    <row r="3023" spans="8:8" ht="14.4">
      <c r="A3023" s="53">
        <v>44722.0</v>
      </c>
      <c r="B3023" s="140">
        <v>1.304260120255229</v>
      </c>
      <c r="C3023" s="140">
        <v>1.668222644010884</v>
      </c>
      <c r="D3023" s="140">
        <v>2.33831181739734</v>
      </c>
      <c r="E3023" s="140">
        <v>2.076129666473007</v>
      </c>
      <c r="F3023" s="140">
        <v>1.295402262349038</v>
      </c>
      <c r="G3023" s="140">
        <v>1.115104496945033</v>
      </c>
      <c r="H3023" s="140">
        <v>2.572750276112547</v>
      </c>
      <c r="I3023" s="140">
        <v>2.599009929923982</v>
      </c>
      <c r="J3023" s="140">
        <v>1.774783781867129</v>
      </c>
      <c r="K3023" s="140">
        <v>1.450588296041401</v>
      </c>
    </row>
    <row r="3024" spans="8:8" ht="14.4">
      <c r="A3024" s="53">
        <v>44725.0</v>
      </c>
      <c r="B3024" s="140">
        <v>1.31646778654011</v>
      </c>
      <c r="C3024" s="140">
        <v>1.695129162978959</v>
      </c>
      <c r="D3024" s="140">
        <v>2.349699541659961</v>
      </c>
      <c r="E3024" s="140">
        <v>2.086328550648145</v>
      </c>
      <c r="F3024" s="140">
        <v>1.272882590276944</v>
      </c>
      <c r="G3024" s="140">
        <v>1.087004892839917</v>
      </c>
      <c r="H3024" s="140">
        <v>2.547939088472039</v>
      </c>
      <c r="I3024" s="140">
        <v>2.575244284059668</v>
      </c>
      <c r="J3024" s="140">
        <v>1.768787335940239</v>
      </c>
      <c r="K3024" s="140">
        <v>1.426502321267373</v>
      </c>
    </row>
    <row r="3025" spans="8:8" ht="14.4">
      <c r="A3025" s="53">
        <v>44726.0</v>
      </c>
      <c r="B3025" s="140">
        <v>1.326646725910351</v>
      </c>
      <c r="C3025" s="140">
        <v>1.711757421047452</v>
      </c>
      <c r="D3025" s="140">
        <v>2.327172813829829</v>
      </c>
      <c r="E3025" s="140">
        <v>2.045493486915098</v>
      </c>
      <c r="F3025" s="140">
        <v>1.281808058301202</v>
      </c>
      <c r="G3025" s="140">
        <v>1.1032474548295</v>
      </c>
      <c r="H3025" s="140">
        <v>2.572404511366869</v>
      </c>
      <c r="I3025" s="140">
        <v>2.573905262103208</v>
      </c>
      <c r="J3025" s="140">
        <v>1.756080424688872</v>
      </c>
      <c r="K3025" s="140">
        <v>1.465601475081393</v>
      </c>
    </row>
    <row r="3026" spans="8:8" ht="14.4">
      <c r="A3026" s="53">
        <v>44727.0</v>
      </c>
      <c r="B3026" s="140">
        <v>1.309331924466366</v>
      </c>
      <c r="C3026" s="140">
        <v>1.693658297869423</v>
      </c>
      <c r="D3026" s="140">
        <v>2.307375460642325</v>
      </c>
      <c r="E3026" s="140">
        <v>2.046812657715438</v>
      </c>
      <c r="F3026" s="140">
        <v>1.288451110280882</v>
      </c>
      <c r="G3026" s="140">
        <v>1.126103696316417</v>
      </c>
      <c r="H3026" s="140">
        <v>2.598963041234905</v>
      </c>
      <c r="I3026" s="140">
        <v>2.593722819692037</v>
      </c>
      <c r="J3026" s="140">
        <v>1.77860258128324</v>
      </c>
      <c r="K3026" s="140">
        <v>1.508309689226247</v>
      </c>
    </row>
    <row r="3027" spans="8:8" ht="14.4">
      <c r="A3027" s="53">
        <v>44728.0</v>
      </c>
      <c r="B3027" s="140">
        <v>1.298010114408202</v>
      </c>
      <c r="C3027" s="140">
        <v>1.697632033229642</v>
      </c>
      <c r="D3027" s="140">
        <v>2.336525352492457</v>
      </c>
      <c r="E3027" s="140">
        <v>2.058135884267404</v>
      </c>
      <c r="F3027" s="140">
        <v>1.281041420502239</v>
      </c>
      <c r="G3027" s="140">
        <v>1.118616813076589</v>
      </c>
      <c r="H3027" s="140">
        <v>2.613600688878726</v>
      </c>
      <c r="I3027" s="140">
        <v>2.630916796504802</v>
      </c>
      <c r="J3027" s="140">
        <v>1.794585865112274</v>
      </c>
      <c r="K3027" s="140">
        <v>1.472178277398056</v>
      </c>
    </row>
    <row r="3028" spans="8:8" ht="14.4">
      <c r="A3028" s="53">
        <v>44729.0</v>
      </c>
      <c r="B3028" s="140">
        <v>1.322038444529489</v>
      </c>
      <c r="C3028" s="140">
        <v>1.722185529307725</v>
      </c>
      <c r="D3028" s="140">
        <v>2.406018575737999</v>
      </c>
      <c r="E3028" s="140">
        <v>2.069266934069191</v>
      </c>
      <c r="F3028" s="140">
        <v>1.285702901225126</v>
      </c>
      <c r="G3028" s="140">
        <v>1.11236841327959</v>
      </c>
      <c r="H3028" s="140">
        <v>2.648471613155721</v>
      </c>
      <c r="I3028" s="140">
        <v>2.681537029285572</v>
      </c>
      <c r="J3028" s="140">
        <v>1.795134976607098</v>
      </c>
      <c r="K3028" s="140">
        <v>1.473746976400653</v>
      </c>
    </row>
    <row r="3029" spans="8:8" ht="14.4">
      <c r="A3029" s="53">
        <v>44732.0</v>
      </c>
      <c r="B3029" s="140">
        <v>1.305919129237131</v>
      </c>
      <c r="C3029" s="140">
        <v>1.741697699787255</v>
      </c>
      <c r="D3029" s="140">
        <v>2.456245753605713</v>
      </c>
      <c r="E3029" s="140">
        <v>2.094447870127448</v>
      </c>
      <c r="F3029" s="140">
        <v>1.299122470902678</v>
      </c>
      <c r="G3029" s="140">
        <v>1.136749529972942</v>
      </c>
      <c r="H3029" s="140">
        <v>2.688553586853411</v>
      </c>
      <c r="I3029" s="140">
        <v>2.726497578552779</v>
      </c>
      <c r="J3029" s="140">
        <v>1.811122920011862</v>
      </c>
      <c r="K3029" s="140">
        <v>1.463610990575098</v>
      </c>
    </row>
    <row r="3030" spans="8:8" ht="14.4">
      <c r="A3030" s="53">
        <v>44733.0</v>
      </c>
      <c r="B3030" s="140">
        <v>1.28480344043993</v>
      </c>
      <c r="C3030" s="140">
        <v>1.734549040026663</v>
      </c>
      <c r="D3030" s="140">
        <v>2.434988880507408</v>
      </c>
      <c r="E3030" s="140">
        <v>2.055343913352616</v>
      </c>
      <c r="F3030" s="140">
        <v>1.297639524420768</v>
      </c>
      <c r="G3030" s="140">
        <v>1.144638571059714</v>
      </c>
      <c r="H3030" s="140">
        <v>2.681600925657893</v>
      </c>
      <c r="I3030" s="140">
        <v>2.705763828137644</v>
      </c>
      <c r="J3030" s="140">
        <v>1.808983556201102</v>
      </c>
      <c r="K3030" s="140">
        <v>1.477073439779927</v>
      </c>
    </row>
    <row r="3031" spans="8:8" ht="14.4">
      <c r="A3031" s="53">
        <v>44734.0</v>
      </c>
      <c r="B3031" s="140">
        <v>1.273335919553329</v>
      </c>
      <c r="C3031" s="140">
        <v>1.722745567371516</v>
      </c>
      <c r="D3031" s="140">
        <v>2.446597041887395</v>
      </c>
      <c r="E3031" s="140">
        <v>2.017179609706008</v>
      </c>
      <c r="F3031" s="140">
        <v>1.278802587258166</v>
      </c>
      <c r="G3031" s="140">
        <v>1.125522018422267</v>
      </c>
      <c r="H3031" s="140">
        <v>2.647804127301244</v>
      </c>
      <c r="I3031" s="140">
        <v>2.680810317298068</v>
      </c>
      <c r="J3031" s="140">
        <v>1.760503980677984</v>
      </c>
      <c r="K3031" s="140">
        <v>1.456347042541095</v>
      </c>
    </row>
    <row r="3032" spans="8:8" ht="14.4">
      <c r="A3032" s="53">
        <v>44735.0</v>
      </c>
      <c r="B3032" s="140">
        <v>1.294326426333822</v>
      </c>
      <c r="C3032" s="140">
        <v>1.789743793814702</v>
      </c>
      <c r="D3032" s="140">
        <v>2.513909332797568</v>
      </c>
      <c r="E3032" s="140">
        <v>2.127788964610375</v>
      </c>
      <c r="F3032" s="140">
        <v>1.28986603799331</v>
      </c>
      <c r="G3032" s="140">
        <v>1.144208335280265</v>
      </c>
      <c r="H3032" s="140">
        <v>2.673020372825417</v>
      </c>
      <c r="I3032" s="140">
        <v>2.687490184811342</v>
      </c>
      <c r="J3032" s="140">
        <v>1.802963503573447</v>
      </c>
      <c r="K3032" s="140">
        <v>1.481675116561658</v>
      </c>
    </row>
    <row r="3033" spans="8:8" ht="14.4">
      <c r="A3033" s="53">
        <v>44736.0</v>
      </c>
      <c r="B3033" s="140">
        <v>1.303796891971677</v>
      </c>
      <c r="C3033" s="140">
        <v>1.806537504649266</v>
      </c>
      <c r="D3033" s="140">
        <v>2.577392611066444</v>
      </c>
      <c r="E3033" s="140">
        <v>2.183021619786545</v>
      </c>
      <c r="F3033" s="140">
        <v>1.296535995131474</v>
      </c>
      <c r="G3033" s="140">
        <v>1.135580737405046</v>
      </c>
      <c r="H3033" s="140">
        <v>2.719618800220391</v>
      </c>
      <c r="I3033" s="140">
        <v>2.736633529750625</v>
      </c>
      <c r="J3033" s="140">
        <v>1.826123142734108</v>
      </c>
      <c r="K3033" s="140">
        <v>1.480058190946761</v>
      </c>
    </row>
    <row r="3034" spans="8:8" ht="14.4">
      <c r="A3034" s="53">
        <v>44739.0</v>
      </c>
      <c r="B3034" s="140">
        <v>1.326143010778107</v>
      </c>
      <c r="C3034" s="140">
        <v>1.826374446980814</v>
      </c>
      <c r="D3034" s="140">
        <v>2.582313886212816</v>
      </c>
      <c r="E3034" s="140">
        <v>2.184791916570257</v>
      </c>
      <c r="F3034" s="140">
        <v>1.307888125675361</v>
      </c>
      <c r="G3034" s="140">
        <v>1.140554157441541</v>
      </c>
      <c r="H3034" s="140">
        <v>2.775467760840115</v>
      </c>
      <c r="I3034" s="140">
        <v>2.767263058153609</v>
      </c>
      <c r="J3034" s="140">
        <v>1.839550019132338</v>
      </c>
      <c r="K3034" s="140">
        <v>1.486902333590288</v>
      </c>
    </row>
    <row r="3035" spans="8:8" ht="14.4">
      <c r="A3035" s="53">
        <v>44740.0</v>
      </c>
      <c r="B3035" s="140">
        <v>1.346457334559434</v>
      </c>
      <c r="C3035" s="140">
        <v>1.858691239612693</v>
      </c>
      <c r="D3035" s="140">
        <v>2.621690920069221</v>
      </c>
      <c r="E3035" s="140">
        <v>2.228733210849883</v>
      </c>
      <c r="F3035" s="140">
        <v>1.32276910763121</v>
      </c>
      <c r="G3035" s="140">
        <v>1.135069007889919</v>
      </c>
      <c r="H3035" s="140">
        <v>2.796543828025127</v>
      </c>
      <c r="I3035" s="140">
        <v>2.764790802924662</v>
      </c>
      <c r="J3035" s="140">
        <v>1.880613914652224</v>
      </c>
      <c r="K3035" s="140">
        <v>1.494123146874168</v>
      </c>
    </row>
    <row r="3036" spans="8:8" ht="14.4">
      <c r="A3036" s="53">
        <v>44741.0</v>
      </c>
      <c r="B3036" s="140">
        <v>1.309400447211011</v>
      </c>
      <c r="C3036" s="140">
        <v>1.774843921476785</v>
      </c>
      <c r="D3036" s="140">
        <v>2.509256098205328</v>
      </c>
      <c r="E3036" s="140">
        <v>2.164993007751177</v>
      </c>
      <c r="F3036" s="140">
        <v>1.316056898945028</v>
      </c>
      <c r="G3036" s="140">
        <v>1.17300415353604</v>
      </c>
      <c r="H3036" s="140">
        <v>2.756578496041347</v>
      </c>
      <c r="I3036" s="140">
        <v>2.748782755586838</v>
      </c>
      <c r="J3036" s="140">
        <v>1.844521062656504</v>
      </c>
      <c r="K3036" s="140">
        <v>1.48789289271247</v>
      </c>
    </row>
    <row r="3037" spans="8:8" ht="14.4">
      <c r="A3037" s="53">
        <v>44742.0</v>
      </c>
      <c r="B3037" s="140">
        <v>1.323697859195615</v>
      </c>
      <c r="C3037" s="140">
        <v>1.777519017657211</v>
      </c>
      <c r="D3037" s="140">
        <v>2.575450052592571</v>
      </c>
      <c r="E3037" s="140">
        <v>2.177169660244819</v>
      </c>
      <c r="F3037" s="140">
        <v>1.326392530734659</v>
      </c>
      <c r="G3037" s="140">
        <v>1.188434483326046</v>
      </c>
      <c r="H3037" s="140">
        <v>2.827061952923739</v>
      </c>
      <c r="I3037" s="140">
        <v>2.805921796346864</v>
      </c>
      <c r="J3037" s="140">
        <v>1.866921987276284</v>
      </c>
      <c r="K3037" s="140">
        <v>1.497522982774845</v>
      </c>
    </row>
    <row r="3038" spans="8:8" ht="14.4">
      <c r="A3038" s="53">
        <v>44743.0</v>
      </c>
      <c r="B3038" s="140">
        <v>1.334384451469937</v>
      </c>
      <c r="C3038" s="140">
        <v>1.787437702680541</v>
      </c>
      <c r="D3038" s="140">
        <v>2.547038228140032</v>
      </c>
      <c r="E3038" s="140">
        <v>2.173647398921865</v>
      </c>
      <c r="F3038" s="140">
        <v>1.331979939004126</v>
      </c>
      <c r="G3038" s="140">
        <v>1.180243812880935</v>
      </c>
      <c r="H3038" s="140">
        <v>2.803887499693668</v>
      </c>
      <c r="I3038" s="140">
        <v>2.794166233523352</v>
      </c>
      <c r="J3038" s="140">
        <v>1.856318380178918</v>
      </c>
      <c r="K3038" s="140">
        <v>1.486534267089238</v>
      </c>
    </row>
    <row r="3039" spans="8:8" ht="14.4">
      <c r="A3039" s="53">
        <v>44746.0</v>
      </c>
      <c r="B3039" s="140">
        <v>1.351939545115333</v>
      </c>
      <c r="C3039" s="140">
        <v>1.79536713854109</v>
      </c>
      <c r="D3039" s="140">
        <v>2.59790687311638</v>
      </c>
      <c r="E3039" s="140">
        <v>2.241867247745974</v>
      </c>
      <c r="F3039" s="140">
        <v>1.338862603158521</v>
      </c>
      <c r="G3039" s="140">
        <v>1.174069620330258</v>
      </c>
      <c r="H3039" s="140">
        <v>2.830770176559618</v>
      </c>
      <c r="I3039" s="140">
        <v>2.904508125774746</v>
      </c>
      <c r="J3039" s="140">
        <v>1.842779148603769</v>
      </c>
      <c r="K3039" s="140">
        <v>1.484179716212096</v>
      </c>
    </row>
    <row r="3040" spans="8:8" ht="14.4">
      <c r="A3040" s="53">
        <v>44747.0</v>
      </c>
      <c r="B3040" s="140">
        <v>1.367536440889102</v>
      </c>
      <c r="C3040" s="140">
        <v>1.769695314444314</v>
      </c>
      <c r="D3040" s="140">
        <v>2.605553292359155</v>
      </c>
      <c r="E3040" s="140">
        <v>2.228619578307111</v>
      </c>
      <c r="F3040" s="140">
        <v>1.337350061518885</v>
      </c>
      <c r="G3040" s="140">
        <v>1.158784567340604</v>
      </c>
      <c r="H3040" s="140">
        <v>2.809385694659432</v>
      </c>
      <c r="I3040" s="140">
        <v>2.895553452995376</v>
      </c>
      <c r="J3040" s="140">
        <v>1.820839393654942</v>
      </c>
      <c r="K3040" s="140">
        <v>1.480326999787421</v>
      </c>
    </row>
    <row r="3041" spans="8:8" ht="14.4">
      <c r="A3041" s="53">
        <v>44748.0</v>
      </c>
      <c r="B3041" s="140">
        <v>1.334310709052795</v>
      </c>
      <c r="C3041" s="140">
        <v>1.767793992562085</v>
      </c>
      <c r="D3041" s="140">
        <v>2.588736489056556</v>
      </c>
      <c r="E3041" s="140">
        <v>2.207481746304138</v>
      </c>
      <c r="F3041" s="140">
        <v>1.314719699216025</v>
      </c>
      <c r="G3041" s="140">
        <v>1.135610547894297</v>
      </c>
      <c r="H3041" s="140">
        <v>2.757035453850663</v>
      </c>
      <c r="I3041" s="140">
        <v>2.850661895650344</v>
      </c>
      <c r="J3041" s="140">
        <v>1.817907575196412</v>
      </c>
      <c r="K3041" s="140">
        <v>1.462000416778196</v>
      </c>
    </row>
    <row r="3042" spans="8:8" ht="14.4">
      <c r="A3042" s="53">
        <v>44749.0</v>
      </c>
      <c r="B3042" s="140">
        <v>1.347005663136102</v>
      </c>
      <c r="C3042" s="140">
        <v>1.814804647150545</v>
      </c>
      <c r="D3042" s="140">
        <v>2.681474876277238</v>
      </c>
      <c r="E3042" s="140">
        <v>2.250193609194288</v>
      </c>
      <c r="F3042" s="140">
        <v>1.317717378122058</v>
      </c>
      <c r="G3042" s="140">
        <v>1.135150335886985</v>
      </c>
      <c r="H3042" s="140">
        <v>2.754296898998803</v>
      </c>
      <c r="I3042" s="140">
        <v>2.808122575873281</v>
      </c>
      <c r="J3042" s="140">
        <v>1.824400788518008</v>
      </c>
      <c r="K3042" s="140">
        <v>1.457871064973349</v>
      </c>
    </row>
    <row r="3043" spans="8:8" ht="14.4">
      <c r="A3043" s="53">
        <v>44750.0</v>
      </c>
      <c r="B3043" s="140">
        <v>1.329394768662545</v>
      </c>
      <c r="C3043" s="140">
        <v>1.796067050048266</v>
      </c>
      <c r="D3043" s="140">
        <v>2.614948708646743</v>
      </c>
      <c r="E3043" s="140">
        <v>2.21480973471629</v>
      </c>
      <c r="F3043" s="140">
        <v>1.323066136783012</v>
      </c>
      <c r="G3043" s="140">
        <v>1.138284085497037</v>
      </c>
      <c r="H3043" s="140">
        <v>2.762894936966279</v>
      </c>
      <c r="I3043" s="140">
        <v>2.830430475655225</v>
      </c>
      <c r="J3043" s="140">
        <v>1.832487348047743</v>
      </c>
      <c r="K3043" s="140">
        <v>1.458704729535147</v>
      </c>
    </row>
    <row r="3044" spans="8:8" ht="14.4">
      <c r="A3044" s="53">
        <v>44753.0</v>
      </c>
      <c r="B3044" s="140">
        <v>1.296102754665303</v>
      </c>
      <c r="C3044" s="140">
        <v>1.763920287350854</v>
      </c>
      <c r="D3044" s="140">
        <v>2.567317704680508</v>
      </c>
      <c r="E3044" s="140">
        <v>2.191973956673289</v>
      </c>
      <c r="F3044" s="140">
        <v>1.317729192301961</v>
      </c>
      <c r="G3044" s="140">
        <v>1.124028827242887</v>
      </c>
      <c r="H3044" s="140">
        <v>2.739692620689612</v>
      </c>
      <c r="I3044" s="140">
        <v>2.822391740960553</v>
      </c>
      <c r="J3044" s="140">
        <v>1.79406590913791</v>
      </c>
      <c r="K3044" s="140">
        <v>1.452325188646926</v>
      </c>
    </row>
    <row r="3045" spans="8:8" ht="14.4">
      <c r="A3045" s="53">
        <v>44754.0</v>
      </c>
      <c r="B3045" s="140">
        <v>1.280946751560808</v>
      </c>
      <c r="C3045" s="140">
        <v>1.730468793882837</v>
      </c>
      <c r="D3045" s="140">
        <v>2.536893382278702</v>
      </c>
      <c r="E3045" s="140">
        <v>2.155862552992201</v>
      </c>
      <c r="F3045" s="140">
        <v>1.321339523464984</v>
      </c>
      <c r="G3045" s="140">
        <v>1.129028767310164</v>
      </c>
      <c r="H3045" s="140">
        <v>2.716790139192089</v>
      </c>
      <c r="I3045" s="140">
        <v>2.736573213756357</v>
      </c>
      <c r="J3045" s="140">
        <v>1.757578591847467</v>
      </c>
      <c r="K3045" s="140">
        <v>1.458454187616572</v>
      </c>
    </row>
    <row r="3046" spans="8:8" ht="14.4">
      <c r="A3046" s="53">
        <v>44755.0</v>
      </c>
      <c r="B3046" s="140">
        <v>1.287276746099151</v>
      </c>
      <c r="C3046" s="140">
        <v>1.751815079046945</v>
      </c>
      <c r="D3046" s="140">
        <v>2.611094801793758</v>
      </c>
      <c r="E3046" s="140">
        <v>2.139392089700928</v>
      </c>
      <c r="F3046" s="140">
        <v>1.339318449734377</v>
      </c>
      <c r="G3046" s="140">
        <v>1.140379630216198</v>
      </c>
      <c r="H3046" s="140">
        <v>2.726277920154642</v>
      </c>
      <c r="I3046" s="140">
        <v>2.730377452453207</v>
      </c>
      <c r="J3046" s="140">
        <v>1.759231378455071</v>
      </c>
      <c r="K3046" s="140">
        <v>1.437933565651905</v>
      </c>
    </row>
    <row r="3047" spans="8:8" ht="14.4">
      <c r="A3047" s="53">
        <v>44756.0</v>
      </c>
      <c r="B3047" s="140">
        <v>1.293853452140855</v>
      </c>
      <c r="C3047" s="140">
        <v>1.786972634597867</v>
      </c>
      <c r="D3047" s="140">
        <v>2.687754216005497</v>
      </c>
      <c r="E3047" s="140">
        <v>2.186460137337297</v>
      </c>
      <c r="F3047" s="140">
        <v>1.32542993645305</v>
      </c>
      <c r="G3047" s="140">
        <v>1.119824184446568</v>
      </c>
      <c r="H3047" s="140">
        <v>2.706247561913774</v>
      </c>
      <c r="I3047" s="140">
        <v>2.776818548228128</v>
      </c>
      <c r="J3047" s="140">
        <v>1.7728573180655</v>
      </c>
      <c r="K3047" s="140">
        <v>1.41330922410416</v>
      </c>
    </row>
    <row r="3048" spans="8:8" ht="14.4">
      <c r="A3048" s="53">
        <v>44757.0</v>
      </c>
      <c r="B3048" s="140">
        <v>1.276823456916944</v>
      </c>
      <c r="C3048" s="140">
        <v>1.78294957075386</v>
      </c>
      <c r="D3048" s="140">
        <v>2.663858414813893</v>
      </c>
      <c r="E3048" s="140">
        <v>2.157458235332551</v>
      </c>
      <c r="F3048" s="140">
        <v>1.295367589240725</v>
      </c>
      <c r="G3048" s="140">
        <v>1.070701441435737</v>
      </c>
      <c r="H3048" s="140">
        <v>2.67396347616844</v>
      </c>
      <c r="I3048" s="140">
        <v>2.71636075925963</v>
      </c>
      <c r="J3048" s="140">
        <v>1.752246626675279</v>
      </c>
      <c r="K3048" s="140">
        <v>1.389633317397406</v>
      </c>
    </row>
    <row r="3049" spans="8:8" ht="14.4">
      <c r="A3049" s="53">
        <v>44760.0</v>
      </c>
      <c r="B3049" s="140">
        <v>1.301814759652291</v>
      </c>
      <c r="C3049" s="140">
        <v>1.821410647677854</v>
      </c>
      <c r="D3049" s="140">
        <v>2.697104655098026</v>
      </c>
      <c r="E3049" s="140">
        <v>2.160340843957453</v>
      </c>
      <c r="F3049" s="140">
        <v>1.323704019479396</v>
      </c>
      <c r="G3049" s="140">
        <v>1.106387766132061</v>
      </c>
      <c r="H3049" s="140">
        <v>2.689971042878868</v>
      </c>
      <c r="I3049" s="140">
        <v>2.722791305501922</v>
      </c>
      <c r="J3049" s="140">
        <v>1.782057472675496</v>
      </c>
      <c r="K3049" s="140">
        <v>1.413261362666057</v>
      </c>
    </row>
    <row r="3050" spans="8:8" ht="14.4">
      <c r="A3050" s="53">
        <v>44761.0</v>
      </c>
      <c r="B3050" s="140">
        <v>1.307513825052656</v>
      </c>
      <c r="C3050" s="140">
        <v>1.824056365288621</v>
      </c>
      <c r="D3050" s="140">
        <v>2.638376436265067</v>
      </c>
      <c r="E3050" s="140">
        <v>2.171811669264421</v>
      </c>
      <c r="F3050" s="140">
        <v>1.325662783445873</v>
      </c>
      <c r="G3050" s="140">
        <v>1.111922571242885</v>
      </c>
      <c r="H3050" s="140">
        <v>2.699305851171389</v>
      </c>
      <c r="I3050" s="140">
        <v>2.704741190951859</v>
      </c>
      <c r="J3050" s="140">
        <v>1.804129046890093</v>
      </c>
      <c r="K3050" s="140">
        <v>1.419966486008096</v>
      </c>
    </row>
    <row r="3051" spans="8:8" ht="14.4">
      <c r="A3051" s="53">
        <v>44762.0</v>
      </c>
      <c r="B3051" s="140">
        <v>1.316633916474029</v>
      </c>
      <c r="C3051" s="140">
        <v>1.840724091685607</v>
      </c>
      <c r="D3051" s="140">
        <v>2.659005570872193</v>
      </c>
      <c r="E3051" s="140">
        <v>2.264544629950056</v>
      </c>
      <c r="F3051" s="140">
        <v>1.32955499466753</v>
      </c>
      <c r="G3051" s="140">
        <v>1.112915611764276</v>
      </c>
      <c r="H3051" s="140">
        <v>2.713808275880612</v>
      </c>
      <c r="I3051" s="140">
        <v>2.743869496906569</v>
      </c>
      <c r="J3051" s="140">
        <v>1.817722700237698</v>
      </c>
      <c r="K3051" s="140">
        <v>1.424314336368524</v>
      </c>
    </row>
    <row r="3052" spans="8:8" ht="14.4">
      <c r="A3052" s="53">
        <v>44763.0</v>
      </c>
      <c r="B3052" s="140">
        <v>1.294195564475669</v>
      </c>
      <c r="C3052" s="140">
        <v>1.837482194163136</v>
      </c>
      <c r="D3052" s="140">
        <v>2.624763788806526</v>
      </c>
      <c r="E3052" s="140">
        <v>2.224217778893956</v>
      </c>
      <c r="F3052" s="140">
        <v>1.314467072580317</v>
      </c>
      <c r="G3052" s="140">
        <v>1.102319463321808</v>
      </c>
      <c r="H3052" s="140">
        <v>2.689361883664857</v>
      </c>
      <c r="I3052" s="140">
        <v>2.73815310214343</v>
      </c>
      <c r="J3052" s="140">
        <v>1.825215059992295</v>
      </c>
      <c r="K3052" s="140">
        <v>1.40559146366083</v>
      </c>
    </row>
    <row r="3053" spans="8:8" ht="14.4">
      <c r="A3053" s="53">
        <v>44764.0</v>
      </c>
      <c r="B3053" s="140">
        <v>1.286191606163435</v>
      </c>
      <c r="C3053" s="140">
        <v>1.845900049531276</v>
      </c>
      <c r="D3053" s="140">
        <v>2.64072451386819</v>
      </c>
      <c r="E3053" s="140">
        <v>2.215548765023278</v>
      </c>
      <c r="F3053" s="140">
        <v>1.318015559672806</v>
      </c>
      <c r="G3053" s="140">
        <v>1.099314953669387</v>
      </c>
      <c r="H3053" s="140">
        <v>2.682163247138351</v>
      </c>
      <c r="I3053" s="140">
        <v>2.701487324023903</v>
      </c>
      <c r="J3053" s="140">
        <v>1.808130558107037</v>
      </c>
      <c r="K3053" s="140">
        <v>1.411393264000499</v>
      </c>
    </row>
    <row r="3054" spans="8:8" ht="14.4">
      <c r="A3054" s="53">
        <v>44767.0</v>
      </c>
      <c r="B3054" s="140">
        <v>1.276337033984454</v>
      </c>
      <c r="C3054" s="140">
        <v>1.814928311974891</v>
      </c>
      <c r="D3054" s="140">
        <v>2.563631161482947</v>
      </c>
      <c r="E3054" s="140">
        <v>2.184632042500869</v>
      </c>
      <c r="F3054" s="140">
        <v>1.30587543091562</v>
      </c>
      <c r="G3054" s="140">
        <v>1.111971860324022</v>
      </c>
      <c r="H3054" s="140">
        <v>2.691616207592073</v>
      </c>
      <c r="I3054" s="140">
        <v>2.707900437839352</v>
      </c>
      <c r="J3054" s="140">
        <v>1.785394320729163</v>
      </c>
      <c r="K3054" s="140">
        <v>1.409774718086183</v>
      </c>
    </row>
    <row r="3055" spans="8:8" ht="14.4">
      <c r="A3055" s="53">
        <v>44768.0</v>
      </c>
      <c r="B3055" s="140">
        <v>1.29599050135147</v>
      </c>
      <c r="C3055" s="140">
        <v>1.833256254271934</v>
      </c>
      <c r="D3055" s="140">
        <v>2.595828145768194</v>
      </c>
      <c r="E3055" s="140">
        <v>2.202596484717362</v>
      </c>
      <c r="F3055" s="140">
        <v>1.317638179062961</v>
      </c>
      <c r="G3055" s="140">
        <v>1.155103952076203</v>
      </c>
      <c r="H3055" s="140">
        <v>2.716483590314401</v>
      </c>
      <c r="I3055" s="140">
        <v>2.695920474757333</v>
      </c>
      <c r="J3055" s="140">
        <v>1.803268449444208</v>
      </c>
      <c r="K3055" s="140">
        <v>1.420187440690674</v>
      </c>
    </row>
    <row r="3056" spans="8:8" ht="14.4">
      <c r="A3056" s="53">
        <v>44769.0</v>
      </c>
      <c r="B3056" s="140">
        <v>1.298331835598389</v>
      </c>
      <c r="C3056" s="140">
        <v>1.8686698030524</v>
      </c>
      <c r="D3056" s="140">
        <v>2.647576124343419</v>
      </c>
      <c r="E3056" s="140">
        <v>2.220223940842461</v>
      </c>
      <c r="F3056" s="140">
        <v>1.313515203749049</v>
      </c>
      <c r="G3056" s="140">
        <v>1.149950893820057</v>
      </c>
      <c r="H3056" s="140">
        <v>2.695658298177166</v>
      </c>
      <c r="I3056" s="140">
        <v>2.680360400346157</v>
      </c>
      <c r="J3056" s="140">
        <v>1.807008783329326</v>
      </c>
      <c r="K3056" s="140">
        <v>1.413451565851862</v>
      </c>
    </row>
    <row r="3057" spans="8:8" ht="14.4">
      <c r="A3057" s="53">
        <v>44770.0</v>
      </c>
      <c r="B3057" s="140">
        <v>1.302215953141253</v>
      </c>
      <c r="C3057" s="140">
        <v>1.880848931876147</v>
      </c>
      <c r="D3057" s="140">
        <v>2.636320071349365</v>
      </c>
      <c r="E3057" s="140">
        <v>2.257757509012969</v>
      </c>
      <c r="F3057" s="140">
        <v>1.31214953216872</v>
      </c>
      <c r="G3057" s="140">
        <v>1.153545096130666</v>
      </c>
      <c r="H3057" s="140">
        <v>2.6942108022714</v>
      </c>
      <c r="I3057" s="140">
        <v>2.664404251425</v>
      </c>
      <c r="J3057" s="140">
        <v>1.837136792324019</v>
      </c>
      <c r="K3057" s="140">
        <v>1.415201212977558</v>
      </c>
    </row>
    <row r="3058" spans="8:8" ht="14.4">
      <c r="A3058" s="53">
        <v>44771.0</v>
      </c>
      <c r="B3058" s="140">
        <v>1.293238124477131</v>
      </c>
      <c r="C3058" s="140">
        <v>1.888028512652379</v>
      </c>
      <c r="D3058" s="140">
        <v>2.640117394713601</v>
      </c>
      <c r="E3058" s="140">
        <v>2.207228166566849</v>
      </c>
      <c r="F3058" s="140">
        <v>1.302517580315048</v>
      </c>
      <c r="G3058" s="140">
        <v>1.134196237195185</v>
      </c>
      <c r="H3058" s="140">
        <v>2.654232115276616</v>
      </c>
      <c r="I3058" s="140">
        <v>2.60378537074281</v>
      </c>
      <c r="J3058" s="140">
        <v>1.814619530171654</v>
      </c>
      <c r="K3058" s="140">
        <v>1.402613994218193</v>
      </c>
    </row>
    <row r="3059" spans="8:8" ht="14.4">
      <c r="A3059" s="53">
        <v>44774.0</v>
      </c>
      <c r="B3059" s="140">
        <v>1.309954206462955</v>
      </c>
      <c r="C3059" s="140">
        <v>1.913467883867581</v>
      </c>
      <c r="D3059" s="140">
        <v>2.680329131451908</v>
      </c>
      <c r="E3059" s="140">
        <v>2.216560573244683</v>
      </c>
      <c r="F3059" s="140">
        <v>1.298235886153665</v>
      </c>
      <c r="G3059" s="140">
        <v>1.119728829619849</v>
      </c>
      <c r="H3059" s="140">
        <v>2.657517676549362</v>
      </c>
      <c r="I3059" s="140">
        <v>2.609296849017277</v>
      </c>
      <c r="J3059" s="140">
        <v>1.837571307375609</v>
      </c>
      <c r="K3059" s="140">
        <v>1.390201745423329</v>
      </c>
    </row>
    <row r="3060" spans="8:8" ht="14.4">
      <c r="A3060" s="53">
        <v>44775.0</v>
      </c>
      <c r="B3060" s="140">
        <v>1.270344526898663</v>
      </c>
      <c r="C3060" s="140">
        <v>1.86400412226889</v>
      </c>
      <c r="D3060" s="140">
        <v>2.611022029924994</v>
      </c>
      <c r="E3060" s="140">
        <v>2.197718818678543</v>
      </c>
      <c r="F3060" s="140">
        <v>1.253746275074846</v>
      </c>
      <c r="G3060" s="140">
        <v>1.086696100576492</v>
      </c>
      <c r="H3060" s="140">
        <v>2.596885434966178</v>
      </c>
      <c r="I3060" s="140">
        <v>2.527469971931127</v>
      </c>
      <c r="J3060" s="140">
        <v>1.786493501928142</v>
      </c>
      <c r="K3060" s="140">
        <v>1.362665099263128</v>
      </c>
    </row>
    <row r="3061" spans="8:8" ht="14.4">
      <c r="A3061" s="53">
        <v>44776.0</v>
      </c>
      <c r="B3061" s="140">
        <v>1.257353850851695</v>
      </c>
      <c r="C3061" s="140">
        <v>1.828296576343377</v>
      </c>
      <c r="D3061" s="140">
        <v>2.541108546407016</v>
      </c>
      <c r="E3061" s="140">
        <v>2.292186229570144</v>
      </c>
      <c r="F3061" s="140">
        <v>1.238258453636225</v>
      </c>
      <c r="G3061" s="140">
        <v>1.064595700941747</v>
      </c>
      <c r="H3061" s="140">
        <v>2.568609983848367</v>
      </c>
      <c r="I3061" s="140">
        <v>2.532880199966773</v>
      </c>
      <c r="J3061" s="140">
        <v>1.796921674881292</v>
      </c>
      <c r="K3061" s="140">
        <v>1.349554158259711</v>
      </c>
    </row>
    <row r="3062" spans="8:8" ht="14.4">
      <c r="A3062" s="53">
        <v>44777.0</v>
      </c>
      <c r="B3062" s="140">
        <v>1.264642891401812</v>
      </c>
      <c r="C3062" s="140">
        <v>1.826696672993265</v>
      </c>
      <c r="D3062" s="140">
        <v>2.549192917755879</v>
      </c>
      <c r="E3062" s="140">
        <v>2.251740117145161</v>
      </c>
      <c r="F3062" s="140">
        <v>1.250368145288747</v>
      </c>
      <c r="G3062" s="140">
        <v>1.071301456882021</v>
      </c>
      <c r="H3062" s="140">
        <v>2.601184494025311</v>
      </c>
      <c r="I3062" s="140">
        <v>2.58377816946175</v>
      </c>
      <c r="J3062" s="140">
        <v>1.821205789672828</v>
      </c>
      <c r="K3062" s="140">
        <v>1.362774447406495</v>
      </c>
    </row>
    <row r="3063" spans="8:8" ht="14.4">
      <c r="A3063" s="53">
        <v>44778.0</v>
      </c>
      <c r="B3063" s="140">
        <v>1.282918533982168</v>
      </c>
      <c r="C3063" s="140">
        <v>1.82590285941829</v>
      </c>
      <c r="D3063" s="140">
        <v>2.555514867375857</v>
      </c>
      <c r="E3063" s="140">
        <v>2.258070518433137</v>
      </c>
      <c r="F3063" s="140">
        <v>1.260005467707616</v>
      </c>
      <c r="G3063" s="140">
        <v>1.087797445040319</v>
      </c>
      <c r="H3063" s="140">
        <v>2.623827308879041</v>
      </c>
      <c r="I3063" s="140">
        <v>2.638318053327846</v>
      </c>
      <c r="J3063" s="140">
        <v>1.890998669844496</v>
      </c>
      <c r="K3063" s="140">
        <v>1.382687766518191</v>
      </c>
    </row>
    <row r="3064" spans="8:8" ht="14.4">
      <c r="A3064" s="53">
        <v>44781.0</v>
      </c>
      <c r="B3064" s="140">
        <v>1.300695966967183</v>
      </c>
      <c r="C3064" s="140">
        <v>1.856458425879441</v>
      </c>
      <c r="D3064" s="140">
        <v>2.576327359035936</v>
      </c>
      <c r="E3064" s="140">
        <v>2.309319243573034</v>
      </c>
      <c r="F3064" s="140">
        <v>1.266951470743919</v>
      </c>
      <c r="G3064" s="140">
        <v>1.092398253180023</v>
      </c>
      <c r="H3064" s="140">
        <v>2.616711986536795</v>
      </c>
      <c r="I3064" s="140">
        <v>2.638427396323868</v>
      </c>
      <c r="J3064" s="140">
        <v>1.89817293913872</v>
      </c>
      <c r="K3064" s="140">
        <v>1.377375011827492</v>
      </c>
    </row>
    <row r="3065" spans="8:8" ht="14.4">
      <c r="A3065" s="53">
        <v>44782.0</v>
      </c>
      <c r="B3065" s="140">
        <v>1.312515371787751</v>
      </c>
      <c r="C3065" s="140">
        <v>1.860732824756074</v>
      </c>
      <c r="D3065" s="140">
        <v>2.628241596153253</v>
      </c>
      <c r="E3065" s="140">
        <v>2.34442300714512</v>
      </c>
      <c r="F3065" s="140">
        <v>1.268241028070809</v>
      </c>
      <c r="G3065" s="140">
        <v>1.090955646189726</v>
      </c>
      <c r="H3065" s="140">
        <v>2.611762902913634</v>
      </c>
      <c r="I3065" s="140">
        <v>2.619105707812382</v>
      </c>
      <c r="J3065" s="140">
        <v>1.903555133226857</v>
      </c>
      <c r="K3065" s="140">
        <v>1.370987326675864</v>
      </c>
    </row>
    <row r="3066" spans="8:8" ht="14.4">
      <c r="A3066" s="53">
        <v>44783.0</v>
      </c>
      <c r="B3066" s="140">
        <v>1.311446467008392</v>
      </c>
      <c r="C3066" s="140">
        <v>1.864775471205075</v>
      </c>
      <c r="D3066" s="140">
        <v>2.62288319805536</v>
      </c>
      <c r="E3066" s="140">
        <v>2.354372961810312</v>
      </c>
      <c r="F3066" s="140">
        <v>1.261535724901713</v>
      </c>
      <c r="G3066" s="140">
        <v>1.085022440393005</v>
      </c>
      <c r="H3066" s="140">
        <v>2.589137818550304</v>
      </c>
      <c r="I3066" s="140">
        <v>2.587531531131297</v>
      </c>
      <c r="J3066" s="140">
        <v>1.892011068590913</v>
      </c>
      <c r="K3066" s="140">
        <v>1.364076727774958</v>
      </c>
    </row>
    <row r="3067" spans="8:8" ht="14.4">
      <c r="A3067" s="53">
        <v>44784.0</v>
      </c>
      <c r="B3067" s="140">
        <v>1.324455848331291</v>
      </c>
      <c r="C3067" s="140">
        <v>1.8788993532028</v>
      </c>
      <c r="D3067" s="140">
        <v>2.640393206657722</v>
      </c>
      <c r="E3067" s="140">
        <v>2.351355219733254</v>
      </c>
      <c r="F3067" s="140">
        <v>1.280502070178197</v>
      </c>
      <c r="G3067" s="140">
        <v>1.102307004844546</v>
      </c>
      <c r="H3067" s="140">
        <v>2.631115367200008</v>
      </c>
      <c r="I3067" s="140">
        <v>2.651841182735801</v>
      </c>
      <c r="J3067" s="140">
        <v>1.939117850588333</v>
      </c>
      <c r="K3067" s="140">
        <v>1.402865817000699</v>
      </c>
    </row>
    <row r="3068" spans="8:8" ht="14.4">
      <c r="A3068" s="53">
        <v>44785.0</v>
      </c>
      <c r="B3068" s="140">
        <v>1.327199291528308</v>
      </c>
      <c r="C3068" s="140">
        <v>1.859098580968507</v>
      </c>
      <c r="D3068" s="140">
        <v>2.596134262520941</v>
      </c>
      <c r="E3068" s="140">
        <v>2.295392089507129</v>
      </c>
      <c r="F3068" s="140">
        <v>1.292279197770779</v>
      </c>
      <c r="G3068" s="140">
        <v>1.111632338132841</v>
      </c>
      <c r="H3068" s="140">
        <v>2.642299637885476</v>
      </c>
      <c r="I3068" s="140">
        <v>2.656301468999551</v>
      </c>
      <c r="J3068" s="140">
        <v>1.913843574507214</v>
      </c>
      <c r="K3068" s="140">
        <v>1.405338512755526</v>
      </c>
    </row>
    <row r="3069" spans="8:8" ht="14.4">
      <c r="A3069" s="53">
        <v>44788.0</v>
      </c>
      <c r="B3069" s="140">
        <v>1.34233068858281</v>
      </c>
      <c r="C3069" s="140">
        <v>1.879902947157758</v>
      </c>
      <c r="D3069" s="140">
        <v>2.679482395750421</v>
      </c>
      <c r="E3069" s="140">
        <v>2.299585835452102</v>
      </c>
      <c r="F3069" s="140">
        <v>1.295238243950258</v>
      </c>
      <c r="G3069" s="140">
        <v>1.106884416448872</v>
      </c>
      <c r="H3069" s="140">
        <v>2.631029717396927</v>
      </c>
      <c r="I3069" s="140">
        <v>2.628166311111599</v>
      </c>
      <c r="J3069" s="140">
        <v>1.90723123870794</v>
      </c>
      <c r="K3069" s="140">
        <v>1.389982155029223</v>
      </c>
    </row>
    <row r="3070" spans="8:8" ht="14.4">
      <c r="A3070" s="53">
        <v>44789.0</v>
      </c>
      <c r="B3070" s="140">
        <v>1.340875232543558</v>
      </c>
      <c r="C3070" s="140">
        <v>1.908756468301452</v>
      </c>
      <c r="D3070" s="140">
        <v>2.715145404980569</v>
      </c>
      <c r="E3070" s="140">
        <v>2.300986900537755</v>
      </c>
      <c r="F3070" s="140">
        <v>1.305809025453035</v>
      </c>
      <c r="G3070" s="140">
        <v>1.125063977020954</v>
      </c>
      <c r="H3070" s="140">
        <v>2.634050213020555</v>
      </c>
      <c r="I3070" s="140">
        <v>2.609061170123985</v>
      </c>
      <c r="J3070" s="140">
        <v>1.900061506366088</v>
      </c>
      <c r="K3070" s="140">
        <v>1.389180451469305</v>
      </c>
    </row>
    <row r="3071" spans="8:8" ht="14.4">
      <c r="A3071" s="53">
        <v>44790.0</v>
      </c>
      <c r="B3071" s="140">
        <v>1.32804631644106</v>
      </c>
      <c r="C3071" s="140">
        <v>1.921788769439275</v>
      </c>
      <c r="D3071" s="140">
        <v>2.748043172333632</v>
      </c>
      <c r="E3071" s="140">
        <v>2.287796572875648</v>
      </c>
      <c r="F3071" s="140">
        <v>1.311321214421801</v>
      </c>
      <c r="G3071" s="140">
        <v>1.144356947175844</v>
      </c>
      <c r="H3071" s="140">
        <v>2.650312526223128</v>
      </c>
      <c r="I3071" s="140">
        <v>2.62202902995602</v>
      </c>
      <c r="J3071" s="140">
        <v>1.918561849239232</v>
      </c>
      <c r="K3071" s="140">
        <v>1.406182231379266</v>
      </c>
    </row>
    <row r="3072" spans="8:8" ht="14.4">
      <c r="A3072" s="53">
        <v>44791.0</v>
      </c>
      <c r="B3072" s="140">
        <v>1.319482793591531</v>
      </c>
      <c r="C3072" s="140">
        <v>1.934197909418238</v>
      </c>
      <c r="D3072" s="140">
        <v>2.787535584846375</v>
      </c>
      <c r="E3072" s="140">
        <v>2.30877445406594</v>
      </c>
      <c r="F3072" s="140">
        <v>1.297728142256529</v>
      </c>
      <c r="G3072" s="140">
        <v>1.132653129682069</v>
      </c>
      <c r="H3072" s="140">
        <v>2.614942934531054</v>
      </c>
      <c r="I3072" s="140">
        <v>2.586298887414723</v>
      </c>
      <c r="J3072" s="140">
        <v>1.929775200410421</v>
      </c>
      <c r="K3072" s="140">
        <v>1.392021411318814</v>
      </c>
    </row>
    <row r="3073" spans="8:8" ht="14.4">
      <c r="A3073" s="53">
        <v>44792.0</v>
      </c>
      <c r="B3073" s="140">
        <v>1.301389567355045</v>
      </c>
      <c r="C3073" s="140">
        <v>1.885343233385868</v>
      </c>
      <c r="D3073" s="140">
        <v>2.713093301400241</v>
      </c>
      <c r="E3073" s="140">
        <v>2.261951040121604</v>
      </c>
      <c r="F3073" s="140">
        <v>1.306649883390394</v>
      </c>
      <c r="G3073" s="140">
        <v>1.145855869335498</v>
      </c>
      <c r="H3073" s="140">
        <v>2.618361430971606</v>
      </c>
      <c r="I3073" s="140">
        <v>2.56487922684232</v>
      </c>
      <c r="J3073" s="140">
        <v>1.893333886837776</v>
      </c>
      <c r="K3073" s="140">
        <v>1.394125331794837</v>
      </c>
    </row>
    <row r="3074" spans="8:8" ht="14.4">
      <c r="A3074" s="53">
        <v>44795.0</v>
      </c>
      <c r="B3074" s="140">
        <v>1.33295578645915</v>
      </c>
      <c r="C3074" s="140">
        <v>1.898830547030623</v>
      </c>
      <c r="D3074" s="140">
        <v>2.716066696169599</v>
      </c>
      <c r="E3074" s="140">
        <v>2.282801888143688</v>
      </c>
      <c r="F3074" s="140">
        <v>1.315488716738698</v>
      </c>
      <c r="G3074" s="140">
        <v>1.152085190142633</v>
      </c>
      <c r="H3074" s="140">
        <v>2.636257446493777</v>
      </c>
      <c r="I3074" s="140">
        <v>2.580296481230002</v>
      </c>
      <c r="J3074" s="140">
        <v>1.905690931770087</v>
      </c>
      <c r="K3074" s="140">
        <v>1.391709058783241</v>
      </c>
    </row>
    <row r="3075" spans="8:8" ht="14.4">
      <c r="A3075" s="53">
        <v>44796.0</v>
      </c>
      <c r="B3075" s="140">
        <v>1.33865664618173</v>
      </c>
      <c r="C3075" s="140">
        <v>1.907156214191584</v>
      </c>
      <c r="D3075" s="140">
        <v>2.75527893326153</v>
      </c>
      <c r="E3075" s="140">
        <v>2.263681909468411</v>
      </c>
      <c r="F3075" s="140">
        <v>1.313518152308896</v>
      </c>
      <c r="G3075" s="140">
        <v>1.14482669696461</v>
      </c>
      <c r="H3075" s="140">
        <v>2.620681969798582</v>
      </c>
      <c r="I3075" s="140">
        <v>2.553197007581403</v>
      </c>
      <c r="J3075" s="140">
        <v>1.90217031882187</v>
      </c>
      <c r="K3075" s="140">
        <v>1.385757519473691</v>
      </c>
    </row>
    <row r="3076" spans="8:8" ht="14.4">
      <c r="A3076" s="53">
        <v>44797.0</v>
      </c>
      <c r="B3076" s="140">
        <v>1.300353299407593</v>
      </c>
      <c r="C3076" s="140">
        <v>1.828818113706343</v>
      </c>
      <c r="D3076" s="140">
        <v>2.649022472849349</v>
      </c>
      <c r="E3076" s="140">
        <v>2.172683805640104</v>
      </c>
      <c r="F3076" s="140">
        <v>1.288665862669756</v>
      </c>
      <c r="G3076" s="140">
        <v>1.122728515129926</v>
      </c>
      <c r="H3076" s="140">
        <v>2.58872443544125</v>
      </c>
      <c r="I3076" s="140">
        <v>2.511625509608323</v>
      </c>
      <c r="J3076" s="140">
        <v>1.82854912501946</v>
      </c>
      <c r="K3076" s="140">
        <v>1.381113955759735</v>
      </c>
    </row>
    <row r="3077" spans="8:8" ht="14.4">
      <c r="A3077" s="53">
        <v>44798.0</v>
      </c>
      <c r="B3077" s="140">
        <v>1.306493723212102</v>
      </c>
      <c r="C3077" s="140">
        <v>1.813972822603606</v>
      </c>
      <c r="D3077" s="140">
        <v>2.599142710351887</v>
      </c>
      <c r="E3077" s="140">
        <v>2.168509726051592</v>
      </c>
      <c r="F3077" s="140">
        <v>1.30736517666955</v>
      </c>
      <c r="G3077" s="140">
        <v>1.135469935025054</v>
      </c>
      <c r="H3077" s="140">
        <v>2.623013055182845</v>
      </c>
      <c r="I3077" s="140">
        <v>2.528845446738889</v>
      </c>
      <c r="J3077" s="140">
        <v>1.818244363576867</v>
      </c>
      <c r="K3077" s="140">
        <v>1.405442019856246</v>
      </c>
    </row>
    <row r="3078" spans="8:8" ht="14.4">
      <c r="A3078" s="53">
        <v>44799.0</v>
      </c>
      <c r="B3078" s="140">
        <v>1.301935358201315</v>
      </c>
      <c r="C3078" s="140">
        <v>1.807341095319421</v>
      </c>
      <c r="D3078" s="140">
        <v>2.580111469026294</v>
      </c>
      <c r="E3078" s="140">
        <v>2.137326289088272</v>
      </c>
      <c r="F3078" s="140">
        <v>1.299479407128772</v>
      </c>
      <c r="G3078" s="140">
        <v>1.129430002966811</v>
      </c>
      <c r="H3078" s="140">
        <v>2.63576737886426</v>
      </c>
      <c r="I3078" s="140">
        <v>2.533349488322609</v>
      </c>
      <c r="J3078" s="140">
        <v>1.803772003588011</v>
      </c>
      <c r="K3078" s="140">
        <v>1.403198272552676</v>
      </c>
    </row>
    <row r="3079" spans="8:8" ht="14.4">
      <c r="A3079" s="53">
        <v>44802.0</v>
      </c>
      <c r="B3079" s="140">
        <v>1.304958667505921</v>
      </c>
      <c r="C3079" s="140">
        <v>1.821271064316804</v>
      </c>
      <c r="D3079" s="140">
        <v>2.610331835549249</v>
      </c>
      <c r="E3079" s="140">
        <v>2.180260142591676</v>
      </c>
      <c r="F3079" s="140">
        <v>1.300237496077059</v>
      </c>
      <c r="G3079" s="140">
        <v>1.129812577097453</v>
      </c>
      <c r="H3079" s="140">
        <v>2.630562923495718</v>
      </c>
      <c r="I3079" s="140">
        <v>2.523560662501226</v>
      </c>
      <c r="J3079" s="140">
        <v>1.802272624116512</v>
      </c>
      <c r="K3079" s="140">
        <v>1.392511268854863</v>
      </c>
    </row>
    <row r="3080" spans="8:8" ht="14.4">
      <c r="A3080" s="53">
        <v>44803.0</v>
      </c>
      <c r="B3080" s="140">
        <v>1.285903834889333</v>
      </c>
      <c r="C3080" s="140">
        <v>1.803916542451882</v>
      </c>
      <c r="D3080" s="140">
        <v>2.564432254027059</v>
      </c>
      <c r="E3080" s="140">
        <v>2.165077087087163</v>
      </c>
      <c r="F3080" s="140">
        <v>1.296619653471679</v>
      </c>
      <c r="G3080" s="140">
        <v>1.142031665586738</v>
      </c>
      <c r="H3080" s="140">
        <v>2.631067096281591</v>
      </c>
      <c r="I3080" s="140">
        <v>2.523829304268773</v>
      </c>
      <c r="J3080" s="140">
        <v>1.804925890645267</v>
      </c>
      <c r="K3080" s="140">
        <v>1.39741684831979</v>
      </c>
    </row>
    <row r="3081" spans="8:8" ht="14.4">
      <c r="A3081" s="53">
        <v>44804.0</v>
      </c>
      <c r="B3081" s="140">
        <v>1.249782976117905</v>
      </c>
      <c r="C3081" s="140">
        <v>1.728616927269706</v>
      </c>
      <c r="D3081" s="140">
        <v>2.440847383091217</v>
      </c>
      <c r="E3081" s="140">
        <v>2.110892883122765</v>
      </c>
      <c r="F3081" s="140">
        <v>1.283361680694512</v>
      </c>
      <c r="G3081" s="140">
        <v>1.136950037832928</v>
      </c>
      <c r="H3081" s="140">
        <v>2.640959180400267</v>
      </c>
      <c r="I3081" s="140">
        <v>2.534933633064557</v>
      </c>
      <c r="J3081" s="140">
        <v>1.773041200568652</v>
      </c>
      <c r="K3081" s="140">
        <v>1.4155543841901</v>
      </c>
    </row>
    <row r="3082" spans="8:8" ht="14.4">
      <c r="A3082" s="53">
        <v>44805.0</v>
      </c>
      <c r="B3082" s="140">
        <v>1.244320083033083</v>
      </c>
      <c r="C3082" s="140">
        <v>1.713819521527794</v>
      </c>
      <c r="D3082" s="140">
        <v>2.422695538784194</v>
      </c>
      <c r="E3082" s="140">
        <v>2.111710677185253</v>
      </c>
      <c r="F3082" s="140">
        <v>1.274500402171697</v>
      </c>
      <c r="G3082" s="140">
        <v>1.148511799209856</v>
      </c>
      <c r="H3082" s="140">
        <v>2.618963813587271</v>
      </c>
      <c r="I3082" s="140">
        <v>2.533191488193465</v>
      </c>
      <c r="J3082" s="140">
        <v>1.757860224970028</v>
      </c>
      <c r="K3082" s="140">
        <v>1.405975862338688</v>
      </c>
    </row>
    <row r="3083" spans="8:8" ht="14.4">
      <c r="A3083" s="53">
        <v>44806.0</v>
      </c>
      <c r="B3083" s="140">
        <v>1.243203217901156</v>
      </c>
      <c r="C3083" s="140">
        <v>1.7276946747277</v>
      </c>
      <c r="D3083" s="140">
        <v>2.409414067426618</v>
      </c>
      <c r="E3083" s="140">
        <v>2.144625037158268</v>
      </c>
      <c r="F3083" s="140">
        <v>1.278049131213921</v>
      </c>
      <c r="G3083" s="140">
        <v>1.143548979788128</v>
      </c>
      <c r="H3083" s="140">
        <v>2.60525561448305</v>
      </c>
      <c r="I3083" s="140">
        <v>2.525725083966692</v>
      </c>
      <c r="J3083" s="140">
        <v>1.788209106155134</v>
      </c>
      <c r="K3083" s="140">
        <v>1.403408921092067</v>
      </c>
    </row>
    <row r="3084" spans="8:8" ht="14.4">
      <c r="A3084" s="53">
        <v>44809.0</v>
      </c>
      <c r="B3084" s="140">
        <v>1.258177613885211</v>
      </c>
      <c r="C3084" s="140">
        <v>1.7300490375963</v>
      </c>
      <c r="D3084" s="140">
        <v>2.432281264462944</v>
      </c>
      <c r="E3084" s="140">
        <v>2.139973247222057</v>
      </c>
      <c r="F3084" s="140">
        <v>1.292221846755927</v>
      </c>
      <c r="G3084" s="140">
        <v>1.160072445872584</v>
      </c>
      <c r="H3084" s="140">
        <v>2.579734395652809</v>
      </c>
      <c r="I3084" s="140">
        <v>2.499008797380974</v>
      </c>
      <c r="J3084" s="140">
        <v>1.776157129953782</v>
      </c>
      <c r="K3084" s="140">
        <v>1.411068728471422</v>
      </c>
    </row>
    <row r="3085" spans="8:8" ht="14.4">
      <c r="A3085" s="53">
        <v>44810.0</v>
      </c>
      <c r="B3085" s="140">
        <v>1.289404920417307</v>
      </c>
      <c r="C3085" s="140">
        <v>1.769672840295113</v>
      </c>
      <c r="D3085" s="140">
        <v>2.507586573787672</v>
      </c>
      <c r="E3085" s="140">
        <v>2.19515021999079</v>
      </c>
      <c r="F3085" s="140">
        <v>1.309144435724796</v>
      </c>
      <c r="G3085" s="140">
        <v>1.189220627168799</v>
      </c>
      <c r="H3085" s="140">
        <v>2.594925844701256</v>
      </c>
      <c r="I3085" s="140">
        <v>2.504649318986255</v>
      </c>
      <c r="J3085" s="140">
        <v>1.791793058896991</v>
      </c>
      <c r="K3085" s="140">
        <v>1.412861195074173</v>
      </c>
    </row>
    <row r="3086" spans="8:8" ht="14.4">
      <c r="A3086" s="53">
        <v>44811.0</v>
      </c>
      <c r="B3086" s="140">
        <v>1.297296333336228</v>
      </c>
      <c r="C3086" s="140">
        <v>1.793634177477933</v>
      </c>
      <c r="D3086" s="140">
        <v>2.542003859907292</v>
      </c>
      <c r="E3086" s="140">
        <v>2.2134731249771</v>
      </c>
      <c r="F3086" s="140">
        <v>1.312168746258125</v>
      </c>
      <c r="G3086" s="140">
        <v>1.190551019200475</v>
      </c>
      <c r="H3086" s="140">
        <v>2.574463524001332</v>
      </c>
      <c r="I3086" s="140">
        <v>2.49298353577871</v>
      </c>
      <c r="J3086" s="140">
        <v>1.8025612832239</v>
      </c>
      <c r="K3086" s="140">
        <v>1.405120876181889</v>
      </c>
    </row>
    <row r="3087" spans="8:8" ht="14.4">
      <c r="A3087" s="53">
        <v>44812.0</v>
      </c>
      <c r="B3087" s="140">
        <v>1.284437342160599</v>
      </c>
      <c r="C3087" s="140">
        <v>1.782475222980077</v>
      </c>
      <c r="D3087" s="140">
        <v>2.511587554830587</v>
      </c>
      <c r="E3087" s="140">
        <v>2.242564488440959</v>
      </c>
      <c r="F3087" s="140">
        <v>1.312355141616166</v>
      </c>
      <c r="G3087" s="140">
        <v>1.190256633028604</v>
      </c>
      <c r="H3087" s="140">
        <v>2.565906070122439</v>
      </c>
      <c r="I3087" s="140">
        <v>2.474136524270764</v>
      </c>
      <c r="J3087" s="140">
        <v>1.780694699437269</v>
      </c>
      <c r="K3087" s="140">
        <v>1.406673530938083</v>
      </c>
    </row>
    <row r="3088" spans="8:8" ht="14.4">
      <c r="A3088" s="53">
        <v>44813.0</v>
      </c>
      <c r="B3088" s="140">
        <v>1.297396528401302</v>
      </c>
      <c r="C3088" s="140">
        <v>1.774546092022585</v>
      </c>
      <c r="D3088" s="140">
        <v>2.490122126983257</v>
      </c>
      <c r="E3088" s="140">
        <v>2.230757383817797</v>
      </c>
      <c r="F3088" s="140">
        <v>1.327021299023688</v>
      </c>
      <c r="G3088" s="140">
        <v>1.225487910856579</v>
      </c>
      <c r="H3088" s="140">
        <v>2.595911636285016</v>
      </c>
      <c r="I3088" s="140">
        <v>2.52102028613901</v>
      </c>
      <c r="J3088" s="140">
        <v>1.782403699714059</v>
      </c>
      <c r="K3088" s="140">
        <v>1.430366338574983</v>
      </c>
    </row>
    <row r="3089" spans="8:8" ht="14.4">
      <c r="A3089" s="53">
        <v>44817.0</v>
      </c>
      <c r="B3089" s="140">
        <v>1.295492223471726</v>
      </c>
      <c r="C3089" s="140">
        <v>1.785770211167712</v>
      </c>
      <c r="D3089" s="140">
        <v>2.484843871138001</v>
      </c>
      <c r="E3089" s="140">
        <v>2.254253991617172</v>
      </c>
      <c r="F3089" s="140">
        <v>1.321822486494386</v>
      </c>
      <c r="G3089" s="140">
        <v>1.200024651943002</v>
      </c>
      <c r="H3089" s="140">
        <v>2.629010726714622</v>
      </c>
      <c r="I3089" s="140">
        <v>2.497418926482891</v>
      </c>
      <c r="J3089" s="140">
        <v>1.787359749072917</v>
      </c>
      <c r="K3089" s="140">
        <v>1.43771411501609</v>
      </c>
    </row>
    <row r="3090" spans="8:8" ht="14.4">
      <c r="A3090" s="53">
        <v>44818.0</v>
      </c>
      <c r="B3090" s="140">
        <v>1.277171292199232</v>
      </c>
      <c r="C3090" s="140">
        <v>1.761991828353584</v>
      </c>
      <c r="D3090" s="140">
        <v>2.436027246972489</v>
      </c>
      <c r="E3090" s="140">
        <v>2.278761278935828</v>
      </c>
      <c r="F3090" s="140">
        <v>1.312225133877367</v>
      </c>
      <c r="G3090" s="140">
        <v>1.19571158746992</v>
      </c>
      <c r="H3090" s="140">
        <v>2.607862385508201</v>
      </c>
      <c r="I3090" s="140">
        <v>2.48449629195188</v>
      </c>
      <c r="J3090" s="140">
        <v>1.773282216191667</v>
      </c>
      <c r="K3090" s="140">
        <v>1.423596067077982</v>
      </c>
    </row>
    <row r="3091" spans="8:8" ht="14.4">
      <c r="A3091" s="53">
        <v>44819.0</v>
      </c>
      <c r="B3091" s="140">
        <v>1.2446016079212</v>
      </c>
      <c r="C3091" s="140">
        <v>1.693472461808672</v>
      </c>
      <c r="D3091" s="140">
        <v>2.303803922454635</v>
      </c>
      <c r="E3091" s="140">
        <v>2.213997655994091</v>
      </c>
      <c r="F3091" s="140">
        <v>1.299031494253747</v>
      </c>
      <c r="G3091" s="140">
        <v>1.217609620335882</v>
      </c>
      <c r="H3091" s="140">
        <v>2.597174898044688</v>
      </c>
      <c r="I3091" s="140">
        <v>2.456440967674472</v>
      </c>
      <c r="J3091" s="140">
        <v>1.732435358348444</v>
      </c>
      <c r="K3091" s="140">
        <v>1.433007487886061</v>
      </c>
    </row>
    <row r="3092" spans="8:8" ht="14.4">
      <c r="A3092" s="53">
        <v>44820.0</v>
      </c>
      <c r="B3092" s="140">
        <v>1.20947039413418</v>
      </c>
      <c r="C3092" s="140">
        <v>1.663552213936721</v>
      </c>
      <c r="D3092" s="140">
        <v>2.263018388285499</v>
      </c>
      <c r="E3092" s="140">
        <v>2.215634947753747</v>
      </c>
      <c r="F3092" s="140">
        <v>1.258057929581329</v>
      </c>
      <c r="G3092" s="140">
        <v>1.173117548581029</v>
      </c>
      <c r="H3092" s="140">
        <v>2.541385191513138</v>
      </c>
      <c r="I3092" s="140">
        <v>2.385452129853354</v>
      </c>
      <c r="J3092" s="140">
        <v>1.704452478424422</v>
      </c>
      <c r="K3092" s="140">
        <v>1.391032335029518</v>
      </c>
    </row>
    <row r="3093" spans="8:8" ht="14.4">
      <c r="A3093" s="53">
        <v>44823.0</v>
      </c>
      <c r="B3093" s="140">
        <v>1.207485773984635</v>
      </c>
      <c r="C3093" s="140">
        <v>1.654072747877501</v>
      </c>
      <c r="D3093" s="140">
        <v>2.256429870061574</v>
      </c>
      <c r="E3093" s="140">
        <v>2.173212785187933</v>
      </c>
      <c r="F3093" s="140">
        <v>1.252820192941437</v>
      </c>
      <c r="G3093" s="140">
        <v>1.170525932128036</v>
      </c>
      <c r="H3093" s="140">
        <v>2.546813591308049</v>
      </c>
      <c r="I3093" s="140">
        <v>2.351933694569884</v>
      </c>
      <c r="J3093" s="140">
        <v>1.672011556438498</v>
      </c>
      <c r="K3093" s="140">
        <v>1.390471966909399</v>
      </c>
    </row>
    <row r="3094" spans="8:8" ht="14.4">
      <c r="A3094" s="53">
        <v>44824.0</v>
      </c>
      <c r="B3094" s="140">
        <v>1.22796553910459</v>
      </c>
      <c r="C3094" s="140">
        <v>1.685421917549155</v>
      </c>
      <c r="D3094" s="140">
        <v>2.30954929001765</v>
      </c>
      <c r="E3094" s="140">
        <v>2.171053439391605</v>
      </c>
      <c r="F3094" s="140">
        <v>1.255162705044594</v>
      </c>
      <c r="G3094" s="140">
        <v>1.154908110977788</v>
      </c>
      <c r="H3094" s="140">
        <v>2.563154853585505</v>
      </c>
      <c r="I3094" s="140">
        <v>2.359568241455619</v>
      </c>
      <c r="J3094" s="140">
        <v>1.678299600550659</v>
      </c>
      <c r="K3094" s="140">
        <v>1.379668857972782</v>
      </c>
    </row>
    <row r="3095" spans="8:8" ht="14.4">
      <c r="A3095" s="53">
        <v>44825.0</v>
      </c>
      <c r="B3095" s="140">
        <v>1.233202269570201</v>
      </c>
      <c r="C3095" s="140">
        <v>1.680305193725111</v>
      </c>
      <c r="D3095" s="140">
        <v>2.297544316676859</v>
      </c>
      <c r="E3095" s="140">
        <v>2.154672099671156</v>
      </c>
      <c r="F3095" s="140">
        <v>1.264805631285641</v>
      </c>
      <c r="G3095" s="140">
        <v>1.172083469779042</v>
      </c>
      <c r="H3095" s="140">
        <v>2.535233994162431</v>
      </c>
      <c r="I3095" s="140">
        <v>2.318685775885238</v>
      </c>
      <c r="J3095" s="140">
        <v>1.670301397303879</v>
      </c>
      <c r="K3095" s="140">
        <v>1.384126383221295</v>
      </c>
    </row>
    <row r="3096" spans="8:8" ht="14.4">
      <c r="A3096" s="53">
        <v>44826.0</v>
      </c>
      <c r="B3096" s="140">
        <v>1.235704822166792</v>
      </c>
      <c r="C3096" s="140">
        <v>1.678919613746761</v>
      </c>
      <c r="D3096" s="140">
        <v>2.306246139999089</v>
      </c>
      <c r="E3096" s="140">
        <v>2.203951323381169</v>
      </c>
      <c r="F3096" s="140">
        <v>1.252549529260633</v>
      </c>
      <c r="G3096" s="140">
        <v>1.153113187414686</v>
      </c>
      <c r="H3096" s="140">
        <v>2.497421881515223</v>
      </c>
      <c r="I3096" s="140">
        <v>2.280583941729834</v>
      </c>
      <c r="J3096" s="140">
        <v>1.662662660800158</v>
      </c>
      <c r="K3096" s="140">
        <v>1.379454899801673</v>
      </c>
    </row>
    <row r="3097" spans="8:8" ht="14.4">
      <c r="A3097" s="53">
        <v>44827.0</v>
      </c>
      <c r="B3097" s="140">
        <v>1.215048019680036</v>
      </c>
      <c r="C3097" s="140">
        <v>1.646053235671652</v>
      </c>
      <c r="D3097" s="140">
        <v>2.280881865257506</v>
      </c>
      <c r="E3097" s="140">
        <v>2.188627046005578</v>
      </c>
      <c r="F3097" s="140">
        <v>1.243260546112263</v>
      </c>
      <c r="G3097" s="140">
        <v>1.145158387701264</v>
      </c>
      <c r="H3097" s="140">
        <v>2.483060297108429</v>
      </c>
      <c r="I3097" s="140">
        <v>2.256143122770393</v>
      </c>
      <c r="J3097" s="140">
        <v>1.627217565479264</v>
      </c>
      <c r="K3097" s="140">
        <v>1.385276552115895</v>
      </c>
    </row>
    <row r="3098" spans="8:8" ht="14.4">
      <c r="A3098" s="53">
        <v>44830.0</v>
      </c>
      <c r="B3098" s="140">
        <v>1.188556724624605</v>
      </c>
      <c r="C3098" s="140">
        <v>1.645247838087438</v>
      </c>
      <c r="D3098" s="140">
        <v>2.302199160977501</v>
      </c>
      <c r="E3098" s="140">
        <v>2.119584074668161</v>
      </c>
      <c r="F3098" s="140">
        <v>1.222107934991065</v>
      </c>
      <c r="G3098" s="140">
        <v>1.133083723653814</v>
      </c>
      <c r="H3098" s="140">
        <v>2.48441672292505</v>
      </c>
      <c r="I3098" s="140">
        <v>2.234708800424555</v>
      </c>
      <c r="J3098" s="140">
        <v>1.607230752181131</v>
      </c>
      <c r="K3098" s="140">
        <v>1.360350627838446</v>
      </c>
    </row>
    <row r="3099" spans="8:8" ht="14.4">
      <c r="A3099" s="53">
        <v>44831.0</v>
      </c>
      <c r="B3099" s="140">
        <v>1.195489575015921</v>
      </c>
      <c r="C3099" s="140">
        <v>1.667290691433494</v>
      </c>
      <c r="D3099" s="140">
        <v>2.322176800600725</v>
      </c>
      <c r="E3099" s="140">
        <v>2.152266257387414</v>
      </c>
      <c r="F3099" s="140">
        <v>1.242511162249805</v>
      </c>
      <c r="G3099" s="140">
        <v>1.14472152597999</v>
      </c>
      <c r="H3099" s="140">
        <v>2.559438841580997</v>
      </c>
      <c r="I3099" s="140">
        <v>2.342597734683176</v>
      </c>
      <c r="J3099" s="140">
        <v>1.644393493447279</v>
      </c>
      <c r="K3099" s="140">
        <v>1.366987608216187</v>
      </c>
    </row>
    <row r="3100" spans="8:8" ht="14.4">
      <c r="A3100" s="53">
        <v>44832.0</v>
      </c>
      <c r="B3100" s="140">
        <v>1.154235414776411</v>
      </c>
      <c r="C3100" s="140">
        <v>1.610541597722313</v>
      </c>
      <c r="D3100" s="140">
        <v>2.242668151032262</v>
      </c>
      <c r="E3100" s="140">
        <v>2.072907562694739</v>
      </c>
      <c r="F3100" s="140">
        <v>1.219386707099647</v>
      </c>
      <c r="G3100" s="140">
        <v>1.120210352289877</v>
      </c>
      <c r="H3100" s="140">
        <v>2.533688505189237</v>
      </c>
      <c r="I3100" s="140">
        <v>2.320553664509551</v>
      </c>
      <c r="J3100" s="140">
        <v>1.596918506393895</v>
      </c>
      <c r="K3100" s="140">
        <v>1.358926187372426</v>
      </c>
    </row>
    <row r="3101" spans="8:8" ht="14.4">
      <c r="A3101" s="53">
        <v>44833.0</v>
      </c>
      <c r="B3101" s="140">
        <v>1.165696908069119</v>
      </c>
      <c r="C3101" s="140">
        <v>1.611295625142161</v>
      </c>
      <c r="D3101" s="140">
        <v>2.266360508874215</v>
      </c>
      <c r="E3101" s="140">
        <v>2.079342355438002</v>
      </c>
      <c r="F3101" s="140">
        <v>1.206869476500042</v>
      </c>
      <c r="G3101" s="140">
        <v>1.096654690837412</v>
      </c>
      <c r="H3101" s="140">
        <v>2.514596201009799</v>
      </c>
      <c r="I3101" s="140">
        <v>2.358148110565355</v>
      </c>
      <c r="J3101" s="140">
        <v>1.591492824421012</v>
      </c>
      <c r="K3101" s="140">
        <v>1.341744156114015</v>
      </c>
    </row>
    <row r="3102" spans="8:8" ht="14.4">
      <c r="A3102" s="53">
        <v>44834.0</v>
      </c>
      <c r="B3102" s="140">
        <v>1.156517064559081</v>
      </c>
      <c r="C3102" s="140">
        <v>1.567442189302474</v>
      </c>
      <c r="D3102" s="140">
        <v>2.202207212506207</v>
      </c>
      <c r="E3102" s="140">
        <v>2.016973563930582</v>
      </c>
      <c r="F3102" s="140">
        <v>1.204607649900593</v>
      </c>
      <c r="G3102" s="140">
        <v>1.113513222932338</v>
      </c>
      <c r="H3102" s="140">
        <v>2.49657591449614</v>
      </c>
      <c r="I3102" s="140">
        <v>2.361838756556784</v>
      </c>
      <c r="J3102" s="140">
        <v>1.568814094451941</v>
      </c>
      <c r="K3102" s="140">
        <v>1.348236749681158</v>
      </c>
    </row>
    <row r="3103" spans="8:8" ht="14.4">
      <c r="A3103" s="53">
        <v>44844.0</v>
      </c>
      <c r="B3103" s="140">
        <v>1.137106488084814</v>
      </c>
      <c r="C3103" s="140">
        <v>1.529152966380586</v>
      </c>
      <c r="D3103" s="140">
        <v>2.159695723192623</v>
      </c>
      <c r="E3103" s="140">
        <v>1.977851093907028</v>
      </c>
      <c r="F3103" s="140">
        <v>1.196501289326404</v>
      </c>
      <c r="G3103" s="140">
        <v>1.110900316787767</v>
      </c>
      <c r="H3103" s="140">
        <v>2.435000400630578</v>
      </c>
      <c r="I3103" s="140">
        <v>2.311794240593325</v>
      </c>
      <c r="J3103" s="140">
        <v>1.516666166089164</v>
      </c>
      <c r="K3103" s="140">
        <v>1.333441514023076</v>
      </c>
    </row>
    <row r="3104" spans="8:8" ht="14.4">
      <c r="A3104" s="53">
        <v>44845.0</v>
      </c>
      <c r="B3104" s="140">
        <v>1.150634784943095</v>
      </c>
      <c r="C3104" s="140">
        <v>1.546359937908949</v>
      </c>
      <c r="D3104" s="140">
        <v>2.208905575424407</v>
      </c>
      <c r="E3104" s="140">
        <v>1.985098531300153</v>
      </c>
      <c r="F3104" s="140">
        <v>1.204150543471769</v>
      </c>
      <c r="G3104" s="140">
        <v>1.09317454469117</v>
      </c>
      <c r="H3104" s="140">
        <v>2.433202328791388</v>
      </c>
      <c r="I3104" s="140">
        <v>2.287919476305381</v>
      </c>
      <c r="J3104" s="140">
        <v>1.517220483200929</v>
      </c>
      <c r="K3104" s="140">
        <v>1.333022270273555</v>
      </c>
    </row>
    <row r="3105" spans="8:8" ht="14.4">
      <c r="A3105" s="53">
        <v>44846.0</v>
      </c>
      <c r="B3105" s="140">
        <v>1.169475361088674</v>
      </c>
      <c r="C3105" s="140">
        <v>1.608832522543411</v>
      </c>
      <c r="D3105" s="140">
        <v>2.297661571407931</v>
      </c>
      <c r="E3105" s="140">
        <v>2.024641118689079</v>
      </c>
      <c r="F3105" s="140">
        <v>1.216344557082857</v>
      </c>
      <c r="G3105" s="140">
        <v>1.114433648625215</v>
      </c>
      <c r="H3105" s="140">
        <v>2.445440747851275</v>
      </c>
      <c r="I3105" s="140">
        <v>2.307205335199642</v>
      </c>
      <c r="J3105" s="140">
        <v>1.579523498818102</v>
      </c>
      <c r="K3105" s="140">
        <v>1.349018352991388</v>
      </c>
    </row>
    <row r="3106" spans="8:8" ht="14.4">
      <c r="A3106" s="53">
        <v>44847.0</v>
      </c>
      <c r="B3106" s="140">
        <v>1.158109412166879</v>
      </c>
      <c r="C3106" s="140">
        <v>1.609686217201531</v>
      </c>
      <c r="D3106" s="140">
        <v>2.289209141083079</v>
      </c>
      <c r="E3106" s="140">
        <v>2.047124908382747</v>
      </c>
      <c r="F3106" s="140">
        <v>1.217520620853502</v>
      </c>
      <c r="G3106" s="140">
        <v>1.094833713936948</v>
      </c>
      <c r="H3106" s="140">
        <v>2.433479379498714</v>
      </c>
      <c r="I3106" s="140">
        <v>2.368659704677047</v>
      </c>
      <c r="J3106" s="140">
        <v>1.594456178683316</v>
      </c>
      <c r="K3106" s="140">
        <v>1.334627260024372</v>
      </c>
    </row>
    <row r="3107" spans="8:8" ht="14.4">
      <c r="A3107" s="53">
        <v>44848.0</v>
      </c>
      <c r="B3107" s="140">
        <v>1.179209476961512</v>
      </c>
      <c r="C3107" s="140">
        <v>1.644183262645942</v>
      </c>
      <c r="D3107" s="140">
        <v>2.358907991358099</v>
      </c>
      <c r="E3107" s="140">
        <v>2.094073135136274</v>
      </c>
      <c r="F3107" s="140">
        <v>1.237608731003376</v>
      </c>
      <c r="G3107" s="140">
        <v>1.096319977938832</v>
      </c>
      <c r="H3107" s="140">
        <v>2.476295104625779</v>
      </c>
      <c r="I3107" s="140">
        <v>2.538796281269478</v>
      </c>
      <c r="J3107" s="140">
        <v>1.630044312395756</v>
      </c>
      <c r="K3107" s="140">
        <v>1.349416383406129</v>
      </c>
    </row>
    <row r="3108" spans="8:8" ht="14.4">
      <c r="A3108" s="53">
        <v>44851.0</v>
      </c>
      <c r="B3108" s="140">
        <v>1.181191698914335</v>
      </c>
      <c r="C3108" s="140">
        <v>1.658439430254298</v>
      </c>
      <c r="D3108" s="140">
        <v>2.346143525030278</v>
      </c>
      <c r="E3108" s="140">
        <v>2.153266959646624</v>
      </c>
      <c r="F3108" s="140">
        <v>1.245401956237098</v>
      </c>
      <c r="G3108" s="140">
        <v>1.100051990001051</v>
      </c>
      <c r="H3108" s="140">
        <v>2.476768580962958</v>
      </c>
      <c r="I3108" s="140">
        <v>2.56777609427232</v>
      </c>
      <c r="J3108" s="140">
        <v>1.662914145315592</v>
      </c>
      <c r="K3108" s="140">
        <v>1.351151199408821</v>
      </c>
    </row>
    <row r="3109" spans="8:8" ht="14.4">
      <c r="A3109" s="53">
        <v>44852.0</v>
      </c>
      <c r="B3109" s="140">
        <v>1.179625534288815</v>
      </c>
      <c r="C3109" s="140">
        <v>1.664690702356209</v>
      </c>
      <c r="D3109" s="140">
        <v>2.367675465124691</v>
      </c>
      <c r="E3109" s="140">
        <v>2.153484532097071</v>
      </c>
      <c r="F3109" s="140">
        <v>1.244808035705684</v>
      </c>
      <c r="G3109" s="140">
        <v>1.090385302546875</v>
      </c>
      <c r="H3109" s="140">
        <v>2.4721936077169</v>
      </c>
      <c r="I3109" s="140">
        <v>2.620645574824472</v>
      </c>
      <c r="J3109" s="140">
        <v>1.657156049479146</v>
      </c>
      <c r="K3109" s="140">
        <v>1.346362581068994</v>
      </c>
    </row>
    <row r="3110" spans="8:8" ht="14.4">
      <c r="A3110" s="53">
        <v>44853.0</v>
      </c>
      <c r="B3110" s="140">
        <v>1.166727238551915</v>
      </c>
      <c r="C3110" s="140">
        <v>1.65337155559738</v>
      </c>
      <c r="D3110" s="140">
        <v>2.349123646539754</v>
      </c>
      <c r="E3110" s="140">
        <v>2.139792656868392</v>
      </c>
      <c r="F3110" s="140">
        <v>1.239378002042197</v>
      </c>
      <c r="G3110" s="140">
        <v>1.083477872746571</v>
      </c>
      <c r="H3110" s="140">
        <v>2.403922897716496</v>
      </c>
      <c r="I3110" s="140">
        <v>2.57140829185481</v>
      </c>
      <c r="J3110" s="140">
        <v>1.644136215949006</v>
      </c>
      <c r="K3110" s="140">
        <v>1.332189854601259</v>
      </c>
    </row>
    <row r="3111" spans="8:8" ht="14.4">
      <c r="A3111" s="53">
        <v>44854.0</v>
      </c>
      <c r="B3111" s="140">
        <v>1.15515307838809</v>
      </c>
      <c r="C3111" s="140">
        <v>1.634647524921877</v>
      </c>
      <c r="D3111" s="140">
        <v>2.290237280406895</v>
      </c>
      <c r="E3111" s="140">
        <v>2.142981327362768</v>
      </c>
      <c r="F3111" s="140">
        <v>1.226919662307358</v>
      </c>
      <c r="G3111" s="140">
        <v>1.079025379471421</v>
      </c>
      <c r="H3111" s="140">
        <v>2.391158892295334</v>
      </c>
      <c r="I3111" s="140">
        <v>2.577024630174366</v>
      </c>
      <c r="J3111" s="140">
        <v>1.665253541576122</v>
      </c>
      <c r="K3111" s="140">
        <v>1.330504052008184</v>
      </c>
    </row>
    <row r="3112" spans="8:8" ht="14.4">
      <c r="A3112" s="53">
        <v>44855.0</v>
      </c>
      <c r="B3112" s="140">
        <v>1.149358511085745</v>
      </c>
      <c r="C3112" s="140">
        <v>1.641698367695469</v>
      </c>
      <c r="D3112" s="140">
        <v>2.308376240425371</v>
      </c>
      <c r="E3112" s="140">
        <v>2.138069473455018</v>
      </c>
      <c r="F3112" s="140">
        <v>1.234515542218896</v>
      </c>
      <c r="G3112" s="140">
        <v>1.080867747635152</v>
      </c>
      <c r="H3112" s="140">
        <v>2.372007963711249</v>
      </c>
      <c r="I3112" s="140">
        <v>2.585190444886748</v>
      </c>
      <c r="J3112" s="140">
        <v>1.659531736657464</v>
      </c>
      <c r="K3112" s="140">
        <v>1.326296026724068</v>
      </c>
    </row>
    <row r="3113" spans="8:8" ht="14.4">
      <c r="A3113" s="53">
        <v>44858.0</v>
      </c>
      <c r="B3113" s="140">
        <v>1.139446810333723</v>
      </c>
      <c r="C3113" s="140">
        <v>1.624133880759461</v>
      </c>
      <c r="D3113" s="140">
        <v>2.274493400867212</v>
      </c>
      <c r="E3113" s="140">
        <v>2.215776095191311</v>
      </c>
      <c r="F3113" s="140">
        <v>1.201978938412028</v>
      </c>
      <c r="G3113" s="140">
        <v>1.045717824542004</v>
      </c>
      <c r="H3113" s="140">
        <v>2.279284454000752</v>
      </c>
      <c r="I3113" s="140">
        <v>2.508587997228553</v>
      </c>
      <c r="J3113" s="140">
        <v>1.645762351665724</v>
      </c>
      <c r="K3113" s="140">
        <v>1.291599002441658</v>
      </c>
    </row>
    <row r="3114" spans="8:8" ht="14.4">
      <c r="A3114" s="53">
        <v>44859.0</v>
      </c>
      <c r="B3114" s="140">
        <v>1.133581748696363</v>
      </c>
      <c r="C3114" s="140">
        <v>1.651936799484946</v>
      </c>
      <c r="D3114" s="140">
        <v>2.314434189682948</v>
      </c>
      <c r="E3114" s="140">
        <v>2.21743153061062</v>
      </c>
      <c r="F3114" s="140">
        <v>1.20962476462052</v>
      </c>
      <c r="G3114" s="140">
        <v>1.031167810334167</v>
      </c>
      <c r="H3114" s="140">
        <v>2.273247509785436</v>
      </c>
      <c r="I3114" s="140">
        <v>2.455252055517229</v>
      </c>
      <c r="J3114" s="140">
        <v>1.627366296990213</v>
      </c>
      <c r="K3114" s="140">
        <v>1.287150560320333</v>
      </c>
    </row>
    <row r="3115" spans="8:8" ht="14.4">
      <c r="A3115" s="53">
        <v>44860.0</v>
      </c>
      <c r="B3115" s="140">
        <v>1.141894517212409</v>
      </c>
      <c r="C3115" s="140">
        <v>1.667230382370861</v>
      </c>
      <c r="D3115" s="140">
        <v>2.342738035527436</v>
      </c>
      <c r="E3115" s="140">
        <v>2.252746019962614</v>
      </c>
      <c r="F3115" s="140">
        <v>1.218538219602875</v>
      </c>
      <c r="G3115" s="140">
        <v>1.022335851185952</v>
      </c>
      <c r="H3115" s="140">
        <v>2.280262823484794</v>
      </c>
      <c r="I3115" s="140">
        <v>2.580028355452412</v>
      </c>
      <c r="J3115" s="140">
        <v>1.678278481349032</v>
      </c>
      <c r="K3115" s="140">
        <v>1.283867321590986</v>
      </c>
    </row>
    <row r="3116" spans="8:8" ht="14.4">
      <c r="A3116" s="53">
        <v>44861.0</v>
      </c>
      <c r="B3116" s="140">
        <v>1.140051360317933</v>
      </c>
      <c r="C3116" s="140">
        <v>1.649830916852465</v>
      </c>
      <c r="D3116" s="140">
        <v>2.302595783814055</v>
      </c>
      <c r="E3116" s="140">
        <v>2.233192982782224</v>
      </c>
      <c r="F3116" s="140">
        <v>1.209963070019798</v>
      </c>
      <c r="G3116" s="140">
        <v>1.034665907030015</v>
      </c>
      <c r="H3116" s="140">
        <v>2.249797556080746</v>
      </c>
      <c r="I3116" s="140">
        <v>2.573317035451691</v>
      </c>
      <c r="J3116" s="140">
        <v>1.685635639046702</v>
      </c>
      <c r="K3116" s="140">
        <v>1.283775721378211</v>
      </c>
    </row>
    <row r="3117" spans="8:8" ht="14.4">
      <c r="A3117" s="53">
        <v>44862.0</v>
      </c>
      <c r="B3117" s="140">
        <v>1.100889875746674</v>
      </c>
      <c r="C3117" s="140">
        <v>1.588130129788305</v>
      </c>
      <c r="D3117" s="140">
        <v>2.215264657614543</v>
      </c>
      <c r="E3117" s="140">
        <v>2.193932035422038</v>
      </c>
      <c r="F3117" s="140">
        <v>1.175039761080113</v>
      </c>
      <c r="G3117" s="140">
        <v>0.9966750460453533</v>
      </c>
      <c r="H3117" s="140">
        <v>2.183306295845641</v>
      </c>
      <c r="I3117" s="140">
        <v>2.512985400086352</v>
      </c>
      <c r="J3117" s="140">
        <v>1.637798908049271</v>
      </c>
      <c r="K3117" s="140">
        <v>1.264857767943012</v>
      </c>
    </row>
    <row r="3118" spans="8:8" ht="14.4">
      <c r="A3118" s="53">
        <v>44865.0</v>
      </c>
      <c r="B3118" s="140">
        <v>1.089945320430196</v>
      </c>
      <c r="C3118" s="140">
        <v>1.590899811384263</v>
      </c>
      <c r="D3118" s="140">
        <v>2.2074193722095</v>
      </c>
      <c r="E3118" s="140">
        <v>2.249745090776896</v>
      </c>
      <c r="F3118" s="140">
        <v>1.155259641448486</v>
      </c>
      <c r="G3118" s="140">
        <v>0.9702352323099054</v>
      </c>
      <c r="H3118" s="140">
        <v>2.159373189724806</v>
      </c>
      <c r="I3118" s="140">
        <v>2.515886812637336</v>
      </c>
      <c r="J3118" s="140">
        <v>1.678760956742926</v>
      </c>
      <c r="K3118" s="140">
        <v>1.256507257950066</v>
      </c>
    </row>
    <row r="3119" spans="8:8" ht="14.4">
      <c r="A3119" s="53">
        <v>44866.0</v>
      </c>
      <c r="B3119" s="140">
        <v>1.1220419715864</v>
      </c>
      <c r="C3119" s="140">
        <v>1.645282006766435</v>
      </c>
      <c r="D3119" s="140">
        <v>2.292457471819874</v>
      </c>
      <c r="E3119" s="140">
        <v>2.23240519573887</v>
      </c>
      <c r="F3119" s="140">
        <v>1.185588983119566</v>
      </c>
      <c r="G3119" s="140">
        <v>0.9862227235985237</v>
      </c>
      <c r="H3119" s="140">
        <v>2.266069162031539</v>
      </c>
      <c r="I3119" s="140">
        <v>2.589211856531752</v>
      </c>
      <c r="J3119" s="140">
        <v>1.707148569625672</v>
      </c>
      <c r="K3119" s="140">
        <v>1.287013846085385</v>
      </c>
    </row>
    <row r="3120" spans="8:8" ht="14.4">
      <c r="A3120" s="53">
        <v>44867.0</v>
      </c>
      <c r="B3120" s="140">
        <v>1.137546446311528</v>
      </c>
      <c r="C3120" s="140">
        <v>1.68230058930732</v>
      </c>
      <c r="D3120" s="140">
        <v>2.329013476742982</v>
      </c>
      <c r="E3120" s="140">
        <v>2.215980276140193</v>
      </c>
      <c r="F3120" s="140">
        <v>1.197996923143972</v>
      </c>
      <c r="G3120" s="140">
        <v>1.001518711562351</v>
      </c>
      <c r="H3120" s="140">
        <v>2.303842525291292</v>
      </c>
      <c r="I3120" s="140">
        <v>2.627278154873897</v>
      </c>
      <c r="J3120" s="140">
        <v>1.727998316778772</v>
      </c>
      <c r="K3120" s="140">
        <v>1.286974922078262</v>
      </c>
    </row>
    <row r="3121" spans="8:8" ht="14.4">
      <c r="A3121" s="53">
        <v>44868.0</v>
      </c>
      <c r="B3121" s="140">
        <v>1.141492320135577</v>
      </c>
      <c r="C3121" s="140">
        <v>1.696934641143313</v>
      </c>
      <c r="D3121" s="140">
        <v>2.333744979367237</v>
      </c>
      <c r="E3121" s="140">
        <v>2.239970747833086</v>
      </c>
      <c r="F3121" s="140">
        <v>1.192926555992379</v>
      </c>
      <c r="G3121" s="140">
        <v>0.9903996098633242</v>
      </c>
      <c r="H3121" s="140">
        <v>2.289003731185167</v>
      </c>
      <c r="I3121" s="140">
        <v>2.615414128291681</v>
      </c>
      <c r="J3121" s="140">
        <v>1.727363119620982</v>
      </c>
      <c r="K3121" s="140">
        <v>1.276966437791118</v>
      </c>
    </row>
    <row r="3122" spans="8:8" ht="14.4">
      <c r="A3122" s="53">
        <v>44869.0</v>
      </c>
      <c r="B3122" s="140">
        <v>1.180581659310519</v>
      </c>
      <c r="C3122" s="140">
        <v>1.738974434563179</v>
      </c>
      <c r="D3122" s="140">
        <v>2.42565939789784</v>
      </c>
      <c r="E3122" s="140">
        <v>2.242885416615202</v>
      </c>
      <c r="F3122" s="140">
        <v>1.222291039670103</v>
      </c>
      <c r="G3122" s="140">
        <v>1.013903464703826</v>
      </c>
      <c r="H3122" s="140">
        <v>2.369279399923745</v>
      </c>
      <c r="I3122" s="140">
        <v>2.662315618706556</v>
      </c>
      <c r="J3122" s="140">
        <v>1.755149990477586</v>
      </c>
      <c r="K3122" s="140">
        <v>1.306676969702286</v>
      </c>
    </row>
    <row r="3123" spans="8:8" ht="14.4">
      <c r="A3123" s="53">
        <v>44872.0</v>
      </c>
      <c r="B3123" s="140">
        <v>1.200553698207105</v>
      </c>
      <c r="C3123" s="140">
        <v>1.730629310162033</v>
      </c>
      <c r="D3123" s="140">
        <v>2.418521533332826</v>
      </c>
      <c r="E3123" s="140">
        <v>2.202799579095911</v>
      </c>
      <c r="F3123" s="140">
        <v>1.227381172784561</v>
      </c>
      <c r="G3123" s="140">
        <v>1.024481358220265</v>
      </c>
      <c r="H3123" s="140">
        <v>2.3813712088674</v>
      </c>
      <c r="I3123" s="140">
        <v>2.659326826597102</v>
      </c>
      <c r="J3123" s="140">
        <v>1.755808114743383</v>
      </c>
      <c r="K3123" s="140">
        <v>1.308541569194886</v>
      </c>
    </row>
    <row r="3124" spans="8:8" ht="14.4">
      <c r="A3124" s="53">
        <v>44873.0</v>
      </c>
      <c r="B3124" s="140">
        <v>1.19976650593933</v>
      </c>
      <c r="C3124" s="140">
        <v>1.721307898726734</v>
      </c>
      <c r="D3124" s="140">
        <v>2.399865641493771</v>
      </c>
      <c r="E3124" s="140">
        <v>2.206245966708906</v>
      </c>
      <c r="F3124" s="140">
        <v>1.225213405396655</v>
      </c>
      <c r="G3124" s="140">
        <v>1.026640896403849</v>
      </c>
      <c r="H3124" s="140">
        <v>2.358635077953711</v>
      </c>
      <c r="I3124" s="140">
        <v>2.641779757532655</v>
      </c>
      <c r="J3124" s="140">
        <v>1.752400764130676</v>
      </c>
      <c r="K3124" s="140">
        <v>1.306288695286357</v>
      </c>
    </row>
    <row r="3125" spans="8:8" ht="14.4">
      <c r="A3125" s="53">
        <v>44874.0</v>
      </c>
      <c r="B3125" s="140">
        <v>1.195903814871881</v>
      </c>
      <c r="C3125" s="140">
        <v>1.713724390029568</v>
      </c>
      <c r="D3125" s="140">
        <v>2.360468585353047</v>
      </c>
      <c r="E3125" s="140">
        <v>2.190261715504576</v>
      </c>
      <c r="F3125" s="140">
        <v>1.22383962761261</v>
      </c>
      <c r="G3125" s="140">
        <v>1.045563142452589</v>
      </c>
      <c r="H3125" s="140">
        <v>2.34411049026575</v>
      </c>
      <c r="I3125" s="140">
        <v>2.660910113553275</v>
      </c>
      <c r="J3125" s="140">
        <v>1.735661035107333</v>
      </c>
      <c r="K3125" s="140">
        <v>1.302490495655497</v>
      </c>
    </row>
    <row r="3126" spans="8:8" ht="14.4">
      <c r="A3126" s="53">
        <v>44875.0</v>
      </c>
      <c r="B3126" s="140">
        <v>1.178498236355579</v>
      </c>
      <c r="C3126" s="140">
        <v>1.682641159846437</v>
      </c>
      <c r="D3126" s="140">
        <v>2.318048832823607</v>
      </c>
      <c r="E3126" s="140">
        <v>2.148376758496863</v>
      </c>
      <c r="F3126" s="140">
        <v>1.218768806544445</v>
      </c>
      <c r="G3126" s="140">
        <v>1.049495741557264</v>
      </c>
      <c r="H3126" s="140">
        <v>2.359886492419745</v>
      </c>
      <c r="I3126" s="140">
        <v>2.648960884410144</v>
      </c>
      <c r="J3126" s="140">
        <v>1.71940197832924</v>
      </c>
      <c r="K3126" s="140">
        <v>1.307673833453479</v>
      </c>
    </row>
    <row r="3127" spans="8:8" ht="14.4">
      <c r="A3127" s="53">
        <v>44876.0</v>
      </c>
      <c r="B3127" s="140">
        <v>1.199308810329268</v>
      </c>
      <c r="C3127" s="140">
        <v>1.69923806130064</v>
      </c>
      <c r="D3127" s="140">
        <v>2.344215618687404</v>
      </c>
      <c r="E3127" s="140">
        <v>2.168710546137613</v>
      </c>
      <c r="F3127" s="140">
        <v>1.240330908010631</v>
      </c>
      <c r="G3127" s="140">
        <v>1.110331464722435</v>
      </c>
      <c r="H3127" s="140">
        <v>2.412300038688611</v>
      </c>
      <c r="I3127" s="140">
        <v>2.637080241942648</v>
      </c>
      <c r="J3127" s="140">
        <v>1.731457939254963</v>
      </c>
      <c r="K3127" s="140">
        <v>1.348136227185223</v>
      </c>
    </row>
    <row r="3128" spans="8:8" ht="14.4">
      <c r="A3128" s="53">
        <v>44879.0</v>
      </c>
      <c r="B3128" s="140">
        <v>1.181280211579082</v>
      </c>
      <c r="C3128" s="140">
        <v>1.672082652853548</v>
      </c>
      <c r="D3128" s="140">
        <v>2.278808081652534</v>
      </c>
      <c r="E3128" s="140">
        <v>2.144160085024347</v>
      </c>
      <c r="F3128" s="140">
        <v>1.231384966105439</v>
      </c>
      <c r="G3128" s="140">
        <v>1.129153005826841</v>
      </c>
      <c r="H3128" s="140">
        <v>2.408365429366492</v>
      </c>
      <c r="I3128" s="140">
        <v>2.723467616714644</v>
      </c>
      <c r="J3128" s="140">
        <v>1.737770590855894</v>
      </c>
      <c r="K3128" s="140">
        <v>1.371534802426032</v>
      </c>
    </row>
    <row r="3129" spans="8:8" ht="14.4">
      <c r="A3129" s="53">
        <v>44880.0</v>
      </c>
      <c r="B3129" s="140">
        <v>1.201140291034157</v>
      </c>
      <c r="C3129" s="140">
        <v>1.711129363331381</v>
      </c>
      <c r="D3129" s="140">
        <v>2.330412283427897</v>
      </c>
      <c r="E3129" s="140">
        <v>2.177351326511506</v>
      </c>
      <c r="F3129" s="140">
        <v>1.248327939609452</v>
      </c>
      <c r="G3129" s="140">
        <v>1.140426351723793</v>
      </c>
      <c r="H3129" s="140">
        <v>2.448774135247563</v>
      </c>
      <c r="I3129" s="140">
        <v>2.741111913178561</v>
      </c>
      <c r="J3129" s="140">
        <v>1.799683981086382</v>
      </c>
      <c r="K3129" s="140">
        <v>1.390689808850232</v>
      </c>
    </row>
    <row r="3130" spans="8:8" ht="14.4">
      <c r="A3130" s="53">
        <v>44881.0</v>
      </c>
      <c r="B3130" s="140">
        <v>1.192095583387613</v>
      </c>
      <c r="C3130" s="140">
        <v>1.694270108975318</v>
      </c>
      <c r="D3130" s="140">
        <v>2.289764494912613</v>
      </c>
      <c r="E3130" s="140">
        <v>2.184448470796893</v>
      </c>
      <c r="F3130" s="140">
        <v>1.247473899603468</v>
      </c>
      <c r="G3130" s="140">
        <v>1.121158512269137</v>
      </c>
      <c r="H3130" s="140">
        <v>2.450596540419937</v>
      </c>
      <c r="I3130" s="140">
        <v>2.729488176024701</v>
      </c>
      <c r="J3130" s="140">
        <v>1.789399625726422</v>
      </c>
      <c r="K3130" s="140">
        <v>1.377401462660091</v>
      </c>
    </row>
    <row r="3131" spans="8:8" ht="14.4">
      <c r="A3131" s="53">
        <v>44882.0</v>
      </c>
      <c r="B3131" s="140">
        <v>1.177535617075398</v>
      </c>
      <c r="C3131" s="140">
        <v>1.679492218112135</v>
      </c>
      <c r="D3131" s="140">
        <v>2.263589185453396</v>
      </c>
      <c r="E3131" s="140">
        <v>2.190917858046913</v>
      </c>
      <c r="F3131" s="140">
        <v>1.246743755647933</v>
      </c>
      <c r="G3131" s="140">
        <v>1.124714808220588</v>
      </c>
      <c r="H3131" s="140">
        <v>2.445574014417869</v>
      </c>
      <c r="I3131" s="140">
        <v>2.749234931010044</v>
      </c>
      <c r="J3131" s="140">
        <v>1.820111381340308</v>
      </c>
      <c r="K3131" s="140">
        <v>1.376811363063643</v>
      </c>
    </row>
    <row r="3132" spans="8:8" ht="14.4">
      <c r="A3132" s="53">
        <v>44883.0</v>
      </c>
      <c r="B3132" s="140">
        <v>1.164856778591053</v>
      </c>
      <c r="C3132" s="140">
        <v>1.665915617027403</v>
      </c>
      <c r="D3132" s="140">
        <v>2.281121198971013</v>
      </c>
      <c r="E3132" s="140">
        <v>2.156838274741252</v>
      </c>
      <c r="F3132" s="140">
        <v>1.236161254618495</v>
      </c>
      <c r="G3132" s="140">
        <v>1.11291804881216</v>
      </c>
      <c r="H3132" s="140">
        <v>2.437286737442972</v>
      </c>
      <c r="I3132" s="140">
        <v>2.788127760155035</v>
      </c>
      <c r="J3132" s="140">
        <v>1.79334084526435</v>
      </c>
      <c r="K3132" s="140">
        <v>1.365810550899446</v>
      </c>
    </row>
    <row r="3133" spans="8:8" ht="14.4">
      <c r="A3133" s="53">
        <v>44886.0</v>
      </c>
      <c r="B3133" s="140">
        <v>1.169550600557396</v>
      </c>
      <c r="C3133" s="140">
        <v>1.685219997494657</v>
      </c>
      <c r="D3133" s="140">
        <v>2.297822151811017</v>
      </c>
      <c r="E3133" s="140">
        <v>2.178905890039889</v>
      </c>
      <c r="F3133" s="140">
        <v>1.232967225300908</v>
      </c>
      <c r="G3133" s="140">
        <v>1.105274089889165</v>
      </c>
      <c r="H3133" s="140">
        <v>2.399186393908483</v>
      </c>
      <c r="I3133" s="140">
        <v>2.78585839166615</v>
      </c>
      <c r="J3133" s="140">
        <v>1.784350357857006</v>
      </c>
      <c r="K3133" s="140">
        <v>1.352934486399852</v>
      </c>
    </row>
    <row r="3134" spans="8:8" ht="14.4">
      <c r="A3134" s="53">
        <v>44887.0</v>
      </c>
      <c r="B3134" s="140">
        <v>1.160899764902674</v>
      </c>
      <c r="C3134" s="140">
        <v>1.664032929810376</v>
      </c>
      <c r="D3134" s="140">
        <v>2.248488976720816</v>
      </c>
      <c r="E3134" s="140">
        <v>2.167607173745493</v>
      </c>
      <c r="F3134" s="140">
        <v>1.244685198983306</v>
      </c>
      <c r="G3134" s="140">
        <v>1.097883542695038</v>
      </c>
      <c r="H3134" s="140">
        <v>2.391493283777501</v>
      </c>
      <c r="I3134" s="140">
        <v>2.699710071552107</v>
      </c>
      <c r="J3134" s="140">
        <v>1.768555224927924</v>
      </c>
      <c r="K3134" s="140">
        <v>1.37211020581599</v>
      </c>
    </row>
    <row r="3135" spans="8:8" ht="14.4">
      <c r="A3135" s="53">
        <v>44888.0</v>
      </c>
      <c r="B3135" s="140">
        <v>1.165242489822466</v>
      </c>
      <c r="C3135" s="140">
        <v>1.665618068837388</v>
      </c>
      <c r="D3135" s="140">
        <v>2.29769769757273</v>
      </c>
      <c r="E3135" s="140">
        <v>2.158213215872855</v>
      </c>
      <c r="F3135" s="140">
        <v>1.253542088877743</v>
      </c>
      <c r="G3135" s="140">
        <v>1.096831002730885</v>
      </c>
      <c r="H3135" s="140">
        <v>2.377795335962127</v>
      </c>
      <c r="I3135" s="140">
        <v>2.637433430072111</v>
      </c>
      <c r="J3135" s="140">
        <v>1.751834861516438</v>
      </c>
      <c r="K3135" s="140">
        <v>1.374463235045296</v>
      </c>
    </row>
    <row r="3136" spans="8:8" ht="14.4">
      <c r="A3136" s="53">
        <v>44889.0</v>
      </c>
      <c r="B3136" s="140">
        <v>1.17529900799853</v>
      </c>
      <c r="C3136" s="140">
        <v>1.665638457311045</v>
      </c>
      <c r="D3136" s="140">
        <v>2.294990797484728</v>
      </c>
      <c r="E3136" s="140">
        <v>2.136984426802085</v>
      </c>
      <c r="F3136" s="140">
        <v>1.247865991894007</v>
      </c>
      <c r="G3136" s="140">
        <v>1.114905994229338</v>
      </c>
      <c r="H3136" s="140">
        <v>2.368880276297634</v>
      </c>
      <c r="I3136" s="140">
        <v>2.670050477198222</v>
      </c>
      <c r="J3136" s="140">
        <v>1.736474015406387</v>
      </c>
      <c r="K3136" s="140">
        <v>1.370539083855257</v>
      </c>
    </row>
    <row r="3137" spans="8:8" ht="14.4">
      <c r="A3137" s="53">
        <v>44890.0</v>
      </c>
      <c r="B3137" s="140">
        <v>1.168674029362677</v>
      </c>
      <c r="C3137" s="140">
        <v>1.640668413113648</v>
      </c>
      <c r="D3137" s="140">
        <v>2.244249011110147</v>
      </c>
      <c r="E3137" s="140">
        <v>2.105908534130716</v>
      </c>
      <c r="F3137" s="140">
        <v>1.262181986328386</v>
      </c>
      <c r="G3137" s="140">
        <v>1.160296478875573</v>
      </c>
      <c r="H3137" s="140">
        <v>2.375402451078986</v>
      </c>
      <c r="I3137" s="140">
        <v>2.646820839122777</v>
      </c>
      <c r="J3137" s="140">
        <v>1.718715098622698</v>
      </c>
      <c r="K3137" s="140">
        <v>1.397480840401247</v>
      </c>
    </row>
    <row r="3138" spans="8:8" ht="14.4">
      <c r="A3138" s="53">
        <v>44893.0</v>
      </c>
      <c r="B3138" s="140">
        <v>1.156666824839543</v>
      </c>
      <c r="C3138" s="140">
        <v>1.629298289860577</v>
      </c>
      <c r="D3138" s="140">
        <v>2.24332689392183</v>
      </c>
      <c r="E3138" s="140">
        <v>2.106280084900302</v>
      </c>
      <c r="F3138" s="140">
        <v>1.260922710312487</v>
      </c>
      <c r="G3138" s="140">
        <v>1.157801776499253</v>
      </c>
      <c r="H3138" s="140">
        <v>2.378100677972623</v>
      </c>
      <c r="I3138" s="140">
        <v>2.624392329983965</v>
      </c>
      <c r="J3138" s="140">
        <v>1.700245192055939</v>
      </c>
      <c r="K3138" s="140">
        <v>1.373402602474126</v>
      </c>
    </row>
    <row r="3139" spans="8:8" ht="14.4">
      <c r="A3139" s="53">
        <v>44894.0</v>
      </c>
      <c r="B3139" s="140">
        <v>1.173461254824216</v>
      </c>
      <c r="C3139" s="140">
        <v>1.648306704033617</v>
      </c>
      <c r="D3139" s="140">
        <v>2.249015395731806</v>
      </c>
      <c r="E3139" s="140">
        <v>2.108334158604574</v>
      </c>
      <c r="F3139" s="140">
        <v>1.283235577840572</v>
      </c>
      <c r="G3139" s="140">
        <v>1.242500988615302</v>
      </c>
      <c r="H3139" s="140">
        <v>2.457687741115008</v>
      </c>
      <c r="I3139" s="140">
        <v>2.697921239696777</v>
      </c>
      <c r="J3139" s="140">
        <v>1.73106277268803</v>
      </c>
      <c r="K3139" s="140">
        <v>1.436076578196841</v>
      </c>
    </row>
    <row r="3140" spans="8:8" ht="14.4">
      <c r="A3140" s="53">
        <v>44895.0</v>
      </c>
      <c r="B3140" s="140">
        <v>1.176894256005385</v>
      </c>
      <c r="C3140" s="140">
        <v>1.672361441547616</v>
      </c>
      <c r="D3140" s="140">
        <v>2.259601725370581</v>
      </c>
      <c r="E3140" s="140">
        <v>2.111445426435868</v>
      </c>
      <c r="F3140" s="140">
        <v>1.280447301101172</v>
      </c>
      <c r="G3140" s="140">
        <v>1.225093371521302</v>
      </c>
      <c r="H3140" s="140">
        <v>2.459042551805757</v>
      </c>
      <c r="I3140" s="140">
        <v>2.678714022441376</v>
      </c>
      <c r="J3140" s="140">
        <v>1.728910434525116</v>
      </c>
      <c r="K3140" s="140">
        <v>1.432465785724773</v>
      </c>
    </row>
    <row r="3141" spans="8:8" ht="14.4">
      <c r="A3141" s="53">
        <v>44896.0</v>
      </c>
      <c r="B3141" s="140">
        <v>1.190147504004854</v>
      </c>
      <c r="C3141" s="140">
        <v>1.682498002864176</v>
      </c>
      <c r="D3141" s="140">
        <v>2.281494431488566</v>
      </c>
      <c r="E3141" s="140">
        <v>2.131116993061817</v>
      </c>
      <c r="F3141" s="140">
        <v>1.277437640409093</v>
      </c>
      <c r="G3141" s="140">
        <v>1.222291324005547</v>
      </c>
      <c r="H3141" s="140">
        <v>2.511564289871269</v>
      </c>
      <c r="I3141" s="140">
        <v>2.684993164418336</v>
      </c>
      <c r="J3141" s="140">
        <v>1.760321547071586</v>
      </c>
      <c r="K3141" s="140">
        <v>1.428285552850913</v>
      </c>
    </row>
    <row r="3142" spans="8:8" ht="14.4">
      <c r="A3142" s="53">
        <v>44897.0</v>
      </c>
      <c r="B3142" s="140">
        <v>1.186109192805944</v>
      </c>
      <c r="C3142" s="140">
        <v>1.674920853340533</v>
      </c>
      <c r="D3142" s="140">
        <v>2.300946818982573</v>
      </c>
      <c r="E3142" s="140">
        <v>2.116027784519738</v>
      </c>
      <c r="F3142" s="140">
        <v>1.27557045948102</v>
      </c>
      <c r="G3142" s="140">
        <v>1.202203382931709</v>
      </c>
      <c r="H3142" s="140">
        <v>2.520079456344499</v>
      </c>
      <c r="I3142" s="140">
        <v>2.680671196089331</v>
      </c>
      <c r="J3142" s="140">
        <v>1.7578730740432</v>
      </c>
      <c r="K3142" s="140">
        <v>1.41976019144649</v>
      </c>
    </row>
    <row r="3143" spans="8:8" ht="14.4">
      <c r="A3143" s="53">
        <v>44900.0</v>
      </c>
      <c r="B3143" s="140">
        <v>1.198567796237001</v>
      </c>
      <c r="C3143" s="140">
        <v>1.683081648925215</v>
      </c>
      <c r="D3143" s="140">
        <v>2.269251565217751</v>
      </c>
      <c r="E3143" s="140">
        <v>2.122826616308762</v>
      </c>
      <c r="F3143" s="140">
        <v>1.311889830777673</v>
      </c>
      <c r="G3143" s="140">
        <v>1.216102959204478</v>
      </c>
      <c r="H3143" s="140">
        <v>2.561513864645194</v>
      </c>
      <c r="I3143" s="140">
        <v>2.687122766909392</v>
      </c>
      <c r="J3143" s="140">
        <v>1.778682403390248</v>
      </c>
      <c r="K3143" s="140">
        <v>1.468951034677475</v>
      </c>
    </row>
    <row r="3144" spans="8:8" ht="14.4">
      <c r="A3144" s="53">
        <v>44901.0</v>
      </c>
      <c r="B3144" s="140">
        <v>1.203581966689071</v>
      </c>
      <c r="C3144" s="140">
        <v>1.687448893211992</v>
      </c>
      <c r="D3144" s="140">
        <v>2.265180400702385</v>
      </c>
      <c r="E3144" s="140">
        <v>2.132326664832111</v>
      </c>
      <c r="F3144" s="140">
        <v>1.303844825928146</v>
      </c>
      <c r="G3144" s="140">
        <v>1.211647693448872</v>
      </c>
      <c r="H3144" s="140">
        <v>2.598365276699313</v>
      </c>
      <c r="I3144" s="140">
        <v>2.653818625665719</v>
      </c>
      <c r="J3144" s="140">
        <v>1.78380965282271</v>
      </c>
      <c r="K3144" s="140">
        <v>1.466018258351962</v>
      </c>
    </row>
    <row r="3145" spans="8:8" ht="14.4">
      <c r="A3145" s="53">
        <v>44902.0</v>
      </c>
      <c r="B3145" s="140">
        <v>1.197905280093795</v>
      </c>
      <c r="C3145" s="140">
        <v>1.684727383284807</v>
      </c>
      <c r="D3145" s="140">
        <v>2.27214774605616</v>
      </c>
      <c r="E3145" s="140">
        <v>2.12017694550766</v>
      </c>
      <c r="F3145" s="140">
        <v>1.300197270653392</v>
      </c>
      <c r="G3145" s="140">
        <v>1.196040572775666</v>
      </c>
      <c r="H3145" s="140">
        <v>2.615842968908176</v>
      </c>
      <c r="I3145" s="140">
        <v>2.697617765466358</v>
      </c>
      <c r="J3145" s="140">
        <v>1.773072359537358</v>
      </c>
      <c r="K3145" s="140">
        <v>1.44973878056244</v>
      </c>
    </row>
    <row r="3146" spans="8:8" ht="14.4">
      <c r="A3146" s="53">
        <v>44903.0</v>
      </c>
      <c r="B3146" s="140">
        <v>1.197127115830446</v>
      </c>
      <c r="C3146" s="140">
        <v>1.676805858576618</v>
      </c>
      <c r="D3146" s="140">
        <v>2.277935558666624</v>
      </c>
      <c r="E3146" s="140">
        <v>2.091063351493672</v>
      </c>
      <c r="F3146" s="140">
        <v>1.297117063124291</v>
      </c>
      <c r="G3146" s="140">
        <v>1.212260044857586</v>
      </c>
      <c r="H3146" s="140">
        <v>2.609235541578193</v>
      </c>
      <c r="I3146" s="140">
        <v>2.697953043900891</v>
      </c>
      <c r="J3146" s="140">
        <v>1.753074789342414</v>
      </c>
      <c r="K3146" s="140">
        <v>1.455792632319949</v>
      </c>
    </row>
    <row r="3147" spans="8:8" ht="14.4">
      <c r="A3147" s="53">
        <v>44904.0</v>
      </c>
      <c r="B3147" s="140">
        <v>1.206582320091984</v>
      </c>
      <c r="C3147" s="140">
        <v>1.67739234975067</v>
      </c>
      <c r="D3147" s="140">
        <v>2.265645873713035</v>
      </c>
      <c r="E3147" s="140">
        <v>2.083177267812166</v>
      </c>
      <c r="F3147" s="140">
        <v>1.293767756035845</v>
      </c>
      <c r="G3147" s="140">
        <v>1.234706300288502</v>
      </c>
      <c r="H3147" s="140">
        <v>2.646952733214825</v>
      </c>
      <c r="I3147" s="140">
        <v>2.715722839041942</v>
      </c>
      <c r="J3147" s="140">
        <v>1.754469585876167</v>
      </c>
      <c r="K3147" s="140">
        <v>1.467099260897234</v>
      </c>
    </row>
    <row r="3148" spans="8:8" ht="14.4">
      <c r="A3148" s="53">
        <v>44907.0</v>
      </c>
      <c r="B3148" s="140">
        <v>1.182494897144793</v>
      </c>
      <c r="C3148" s="140">
        <v>1.663551457274823</v>
      </c>
      <c r="D3148" s="140">
        <v>2.235693305576282</v>
      </c>
      <c r="E3148" s="140">
        <v>2.107985975624417</v>
      </c>
      <c r="F3148" s="140">
        <v>1.276755601593738</v>
      </c>
      <c r="G3148" s="140">
        <v>1.196616683886183</v>
      </c>
      <c r="H3148" s="140">
        <v>2.62135993797459</v>
      </c>
      <c r="I3148" s="140">
        <v>2.75998852105439</v>
      </c>
      <c r="J3148" s="140">
        <v>1.76952938661326</v>
      </c>
      <c r="K3148" s="140">
        <v>1.435656476406373</v>
      </c>
    </row>
    <row r="3149" spans="8:8" ht="14.4">
      <c r="A3149" s="53">
        <v>44908.0</v>
      </c>
      <c r="B3149" s="140">
        <v>1.178806600060983</v>
      </c>
      <c r="C3149" s="140">
        <v>1.643646505111955</v>
      </c>
      <c r="D3149" s="140">
        <v>2.19723598925063</v>
      </c>
      <c r="E3149" s="140">
        <v>2.070970437374814</v>
      </c>
      <c r="F3149" s="140">
        <v>1.285450675246292</v>
      </c>
      <c r="G3149" s="140">
        <v>1.20597159953796</v>
      </c>
      <c r="H3149" s="140">
        <v>2.64548122671965</v>
      </c>
      <c r="I3149" s="140">
        <v>2.743835447524957</v>
      </c>
      <c r="J3149" s="140">
        <v>1.741042016785265</v>
      </c>
      <c r="K3149" s="140">
        <v>1.444337979356309</v>
      </c>
    </row>
    <row r="3150" spans="8:8" ht="14.4">
      <c r="A3150" s="53">
        <v>44909.0</v>
      </c>
      <c r="B3150" s="140">
        <v>1.178504748962207</v>
      </c>
      <c r="C3150" s="140">
        <v>1.638388073720708</v>
      </c>
      <c r="D3150" s="140">
        <v>2.17957860560949</v>
      </c>
      <c r="E3150" s="140">
        <v>2.062032660720082</v>
      </c>
      <c r="F3150" s="140">
        <v>1.282960865840338</v>
      </c>
      <c r="G3150" s="140">
        <v>1.19675667427575</v>
      </c>
      <c r="H3150" s="140">
        <v>2.684148586742566</v>
      </c>
      <c r="I3150" s="140">
        <v>2.698242968205032</v>
      </c>
      <c r="J3150" s="140">
        <v>1.742359849820188</v>
      </c>
      <c r="K3150" s="140">
        <v>1.449954586978135</v>
      </c>
    </row>
    <row r="3151" spans="8:8" ht="14.4">
      <c r="A3151" s="53">
        <v>44910.0</v>
      </c>
      <c r="B3151" s="140">
        <v>1.176710071054746</v>
      </c>
      <c r="C3151" s="140">
        <v>1.661539110833142</v>
      </c>
      <c r="D3151" s="140">
        <v>2.222093465631098</v>
      </c>
      <c r="E3151" s="140">
        <v>2.062027574109847</v>
      </c>
      <c r="F3151" s="140">
        <v>1.273772861639795</v>
      </c>
      <c r="G3151" s="140">
        <v>1.195671906959909</v>
      </c>
      <c r="H3151" s="140">
        <v>2.655990417527371</v>
      </c>
      <c r="I3151" s="140">
        <v>2.690943314630081</v>
      </c>
      <c r="J3151" s="140">
        <v>1.759002141615943</v>
      </c>
      <c r="K3151" s="140">
        <v>1.435166267763078</v>
      </c>
    </row>
    <row r="3152" spans="8:8" ht="14.4">
      <c r="A3152" s="53">
        <v>44911.0</v>
      </c>
      <c r="B3152" s="140">
        <v>1.165918781117059</v>
      </c>
      <c r="C3152" s="140">
        <v>1.633990808179174</v>
      </c>
      <c r="D3152" s="140">
        <v>2.183218951572733</v>
      </c>
      <c r="E3152" s="140">
        <v>2.034679328056282</v>
      </c>
      <c r="F3152" s="140">
        <v>1.279983774704631</v>
      </c>
      <c r="G3152" s="140">
        <v>1.20952129648668</v>
      </c>
      <c r="H3152" s="140">
        <v>2.661786456229291</v>
      </c>
      <c r="I3152" s="140">
        <v>2.721224673744057</v>
      </c>
      <c r="J3152" s="140">
        <v>1.728989800225551</v>
      </c>
      <c r="K3152" s="140">
        <v>1.448246516079754</v>
      </c>
    </row>
    <row r="3153" spans="8:8" ht="14.4">
      <c r="A3153" s="53">
        <v>44914.0</v>
      </c>
      <c r="B3153" s="140">
        <v>1.147787619681088</v>
      </c>
      <c r="C3153" s="140">
        <v>1.613996799027145</v>
      </c>
      <c r="D3153" s="140">
        <v>2.168825581044179</v>
      </c>
      <c r="E3153" s="140">
        <v>2.014344675278426</v>
      </c>
      <c r="F3153" s="140">
        <v>1.25006808531972</v>
      </c>
      <c r="G3153" s="140">
        <v>1.199918854334664</v>
      </c>
      <c r="H3153" s="140">
        <v>2.621609137580074</v>
      </c>
      <c r="I3153" s="140">
        <v>2.612476078402703</v>
      </c>
      <c r="J3153" s="140">
        <v>1.69181184813909</v>
      </c>
      <c r="K3153" s="140">
        <v>1.417699207126907</v>
      </c>
    </row>
    <row r="3154" spans="8:8" ht="14.4">
      <c r="A3154" s="53">
        <v>44915.0</v>
      </c>
      <c r="B3154" s="140">
        <v>1.138072720625444</v>
      </c>
      <c r="C3154" s="140">
        <v>1.612003319067071</v>
      </c>
      <c r="D3154" s="140">
        <v>2.160400110296217</v>
      </c>
      <c r="E3154" s="140">
        <v>2.011647750178285</v>
      </c>
      <c r="F3154" s="140">
        <v>1.240371342192881</v>
      </c>
      <c r="G3154" s="140">
        <v>1.162269020284728</v>
      </c>
      <c r="H3154" s="140">
        <v>2.555639132947453</v>
      </c>
      <c r="I3154" s="140">
        <v>2.565534090683227</v>
      </c>
      <c r="J3154" s="140">
        <v>1.677715541062646</v>
      </c>
      <c r="K3154" s="140">
        <v>1.401934528052391</v>
      </c>
    </row>
    <row r="3155" spans="8:8" ht="14.4">
      <c r="A3155" s="53">
        <v>44916.0</v>
      </c>
      <c r="B3155" s="140">
        <v>1.13429311021692</v>
      </c>
      <c r="C3155" s="140">
        <v>1.587892519363403</v>
      </c>
      <c r="D3155" s="140">
        <v>2.126497856250698</v>
      </c>
      <c r="E3155" s="140">
        <v>1.976795218057291</v>
      </c>
      <c r="F3155" s="140">
        <v>1.238916976726717</v>
      </c>
      <c r="G3155" s="140">
        <v>1.155863827523054</v>
      </c>
      <c r="H3155" s="140">
        <v>2.58071057059174</v>
      </c>
      <c r="I3155" s="140">
        <v>2.566134413878876</v>
      </c>
      <c r="J3155" s="140">
        <v>1.66356569359317</v>
      </c>
      <c r="K3155" s="140">
        <v>1.406061341040447</v>
      </c>
    </row>
    <row r="3156" spans="8:8" ht="14.4">
      <c r="A3156" s="53">
        <v>44917.0</v>
      </c>
      <c r="B3156" s="140">
        <v>1.111909276871073</v>
      </c>
      <c r="C3156" s="140">
        <v>1.568791575767509</v>
      </c>
      <c r="D3156" s="140">
        <v>2.076381156326391</v>
      </c>
      <c r="E3156" s="140">
        <v>1.956187745983432</v>
      </c>
      <c r="F3156" s="140">
        <v>1.228056892779563</v>
      </c>
      <c r="G3156" s="140">
        <v>1.153452898191903</v>
      </c>
      <c r="H3156" s="140">
        <v>2.608986113584967</v>
      </c>
      <c r="I3156" s="140">
        <v>2.557936534717975</v>
      </c>
      <c r="J3156" s="140">
        <v>1.652799721747555</v>
      </c>
      <c r="K3156" s="140">
        <v>1.409851421382541</v>
      </c>
    </row>
    <row r="3157" spans="8:8" ht="14.4">
      <c r="A3157" s="53">
        <v>44918.0</v>
      </c>
      <c r="B3157" s="140">
        <v>1.104162812012797</v>
      </c>
      <c r="C3157" s="140">
        <v>1.545709223252213</v>
      </c>
      <c r="D3157" s="140">
        <v>2.052829881112923</v>
      </c>
      <c r="E3157" s="140">
        <v>1.93718204918482</v>
      </c>
      <c r="F3157" s="140">
        <v>1.225183895749181</v>
      </c>
      <c r="G3157" s="140">
        <v>1.154013910406131</v>
      </c>
      <c r="H3157" s="140">
        <v>2.607584727803746</v>
      </c>
      <c r="I3157" s="140">
        <v>2.581321615465904</v>
      </c>
      <c r="J3157" s="140">
        <v>1.655087663670989</v>
      </c>
      <c r="K3157" s="140">
        <v>1.406792822730308</v>
      </c>
    </row>
    <row r="3158" spans="8:8" ht="14.4">
      <c r="A3158" s="53">
        <v>44921.0</v>
      </c>
      <c r="B3158" s="140">
        <v>1.120966234828963</v>
      </c>
      <c r="C3158" s="140">
        <v>1.59068340672722</v>
      </c>
      <c r="D3158" s="140">
        <v>2.147423204325372</v>
      </c>
      <c r="E3158" s="140">
        <v>2.000063930132976</v>
      </c>
      <c r="F3158" s="140">
        <v>1.232272644545625</v>
      </c>
      <c r="G3158" s="140">
        <v>1.141133386802202</v>
      </c>
      <c r="H3158" s="140">
        <v>2.595460251516129</v>
      </c>
      <c r="I3158" s="140">
        <v>2.576065206136709</v>
      </c>
      <c r="J3158" s="140">
        <v>1.684315890816024</v>
      </c>
      <c r="K3158" s="140">
        <v>1.39751379831266</v>
      </c>
    </row>
    <row r="3159" spans="8:8" ht="14.4">
      <c r="A3159" s="53">
        <v>44922.0</v>
      </c>
      <c r="B3159" s="140">
        <v>1.134946254962527</v>
      </c>
      <c r="C3159" s="140">
        <v>1.60084991487953</v>
      </c>
      <c r="D3159" s="140">
        <v>2.175329350702002</v>
      </c>
      <c r="E3159" s="140">
        <v>2.014226276984393</v>
      </c>
      <c r="F3159" s="140">
        <v>1.244119995858502</v>
      </c>
      <c r="G3159" s="140">
        <v>1.149624167978919</v>
      </c>
      <c r="H3159" s="140">
        <v>2.631208697550078</v>
      </c>
      <c r="I3159" s="140">
        <v>2.569576627064815</v>
      </c>
      <c r="J3159" s="140">
        <v>1.693898054818277</v>
      </c>
      <c r="K3159" s="140">
        <v>1.420166895365965</v>
      </c>
    </row>
    <row r="3160" spans="8:8" ht="14.4">
      <c r="A3160" s="53">
        <v>44923.0</v>
      </c>
      <c r="B3160" s="140">
        <v>1.125189301236299</v>
      </c>
      <c r="C3160" s="140">
        <v>1.571190394944547</v>
      </c>
      <c r="D3160" s="140">
        <v>2.168310056074185</v>
      </c>
      <c r="E3160" s="140">
        <v>1.988981019269367</v>
      </c>
      <c r="F3160" s="140">
        <v>1.237645753372684</v>
      </c>
      <c r="G3160" s="140">
        <v>1.151673650357038</v>
      </c>
      <c r="H3160" s="140">
        <v>2.610370541938652</v>
      </c>
      <c r="I3160" s="140">
        <v>2.575296062454205</v>
      </c>
      <c r="J3160" s="140">
        <v>1.672532755311225</v>
      </c>
      <c r="K3160" s="140">
        <v>1.427628445849223</v>
      </c>
    </row>
    <row r="3161" spans="8:8" ht="14.4">
      <c r="A3161" s="53">
        <v>44924.0</v>
      </c>
      <c r="B3161" s="140">
        <v>1.116421954199184</v>
      </c>
      <c r="C3161" s="140">
        <v>1.566795425023878</v>
      </c>
      <c r="D3161" s="140">
        <v>2.158900876971855</v>
      </c>
      <c r="E3161" s="140">
        <v>2.021171932543</v>
      </c>
      <c r="F3161" s="140">
        <v>1.224779594354751</v>
      </c>
      <c r="G3161" s="140">
        <v>1.126165480838273</v>
      </c>
      <c r="H3161" s="140">
        <v>2.590639625328659</v>
      </c>
      <c r="I3161" s="140">
        <v>2.619374756885571</v>
      </c>
      <c r="J3161" s="140">
        <v>1.673754749781714</v>
      </c>
      <c r="K3161" s="140">
        <v>1.41911783747218</v>
      </c>
    </row>
    <row r="3162" spans="8:8" ht="14.4">
      <c r="A3162" s="53">
        <v>44925.0</v>
      </c>
      <c r="B3162" s="140">
        <v>1.113752358897756</v>
      </c>
      <c r="C3162" s="140">
        <v>1.572627148772167</v>
      </c>
      <c r="D3162" s="140">
        <v>2.160685013820804</v>
      </c>
      <c r="E3162" s="140">
        <v>2.023186641862316</v>
      </c>
      <c r="F3162" s="140">
        <v>1.239385908734403</v>
      </c>
      <c r="G3162" s="140">
        <v>1.131250352796013</v>
      </c>
      <c r="H3162" s="140">
        <v>2.61322783457211</v>
      </c>
      <c r="I3162" s="140">
        <v>2.611045976575177</v>
      </c>
      <c r="J3162" s="140">
        <v>1.681034986658013</v>
      </c>
      <c r="K3162" s="140">
        <v>1.431520795036687</v>
      </c>
    </row>
    <row r="3163" spans="8:8" ht="14.4">
      <c r="A3163" s="53">
        <v>44929.0</v>
      </c>
      <c r="B3163" s="140">
        <v>1.131268133705247</v>
      </c>
      <c r="C3163" s="140">
        <v>1.603076634750577</v>
      </c>
      <c r="D3163" s="140">
        <v>2.196997857625966</v>
      </c>
      <c r="E3163" s="140">
        <v>2.082003889471244</v>
      </c>
      <c r="F3163" s="140">
        <v>1.250259085638998</v>
      </c>
      <c r="G3163" s="140">
        <v>1.140957326238703</v>
      </c>
      <c r="H3163" s="140">
        <v>2.595643029507043</v>
      </c>
      <c r="I3163" s="140">
        <v>2.642207396322931</v>
      </c>
      <c r="J3163" s="140">
        <v>1.735945536096303</v>
      </c>
      <c r="K3163" s="140">
        <v>1.432550373966483</v>
      </c>
    </row>
    <row r="3164" spans="8:8" ht="14.4">
      <c r="A3164" s="53">
        <v>44930.0</v>
      </c>
      <c r="B3164" s="140">
        <v>1.121636163953243</v>
      </c>
      <c r="C3164" s="140">
        <v>1.59965424549783</v>
      </c>
      <c r="D3164" s="140">
        <v>2.155070307684642</v>
      </c>
      <c r="E3164" s="140">
        <v>2.075854971496043</v>
      </c>
      <c r="F3164" s="140">
        <v>1.256437346853515</v>
      </c>
      <c r="G3164" s="140">
        <v>1.18130850379348</v>
      </c>
      <c r="H3164" s="140">
        <v>2.613554434150087</v>
      </c>
      <c r="I3164" s="140">
        <v>2.651289910311377</v>
      </c>
      <c r="J3164" s="140">
        <v>1.735111202375954</v>
      </c>
      <c r="K3164" s="140">
        <v>1.454977812263721</v>
      </c>
    </row>
    <row r="3165" spans="8:8" ht="14.4">
      <c r="A3165" s="53">
        <v>44931.0</v>
      </c>
      <c r="B3165" s="140">
        <v>1.134575778105646</v>
      </c>
      <c r="C3165" s="140">
        <v>1.621486948656972</v>
      </c>
      <c r="D3165" s="140">
        <v>2.202994564418578</v>
      </c>
      <c r="E3165" s="140">
        <v>2.081708347268692</v>
      </c>
      <c r="F3165" s="140">
        <v>1.265285578547837</v>
      </c>
      <c r="G3165" s="140">
        <v>1.181502760475492</v>
      </c>
      <c r="H3165" s="140">
        <v>2.672579922883124</v>
      </c>
      <c r="I3165" s="140">
        <v>2.698299353883503</v>
      </c>
      <c r="J3165" s="140">
        <v>1.750460372300192</v>
      </c>
      <c r="K3165" s="140">
        <v>1.46453953523892</v>
      </c>
    </row>
    <row r="3166" spans="8:8" ht="14.4">
      <c r="A3166" s="53">
        <v>44932.0</v>
      </c>
      <c r="B3166" s="140">
        <v>1.148409597930973</v>
      </c>
      <c r="C3166" s="140">
        <v>1.635760961771419</v>
      </c>
      <c r="D3166" s="140">
        <v>2.260889016132209</v>
      </c>
      <c r="E3166" s="140">
        <v>2.066771249573789</v>
      </c>
      <c r="F3166" s="140">
        <v>1.262105234885538</v>
      </c>
      <c r="G3166" s="140">
        <v>1.165464905505616</v>
      </c>
      <c r="H3166" s="140">
        <v>2.657280531827914</v>
      </c>
      <c r="I3166" s="140">
        <v>2.675355583375852</v>
      </c>
      <c r="J3166" s="140">
        <v>1.740478909553716</v>
      </c>
      <c r="K3166" s="140">
        <v>1.463963671852597</v>
      </c>
    </row>
    <row r="3167" spans="8:8" ht="14.4">
      <c r="A3167" s="53">
        <v>44935.0</v>
      </c>
      <c r="B3167" s="140">
        <v>1.163134006182078</v>
      </c>
      <c r="C3167" s="140">
        <v>1.645999773617947</v>
      </c>
      <c r="D3167" s="140">
        <v>2.265411884600555</v>
      </c>
      <c r="E3167" s="140">
        <v>2.02678404905112</v>
      </c>
      <c r="F3167" s="140">
        <v>1.261738924687097</v>
      </c>
      <c r="G3167" s="140">
        <v>1.155164400456987</v>
      </c>
      <c r="H3167" s="140">
        <v>2.693027441734626</v>
      </c>
      <c r="I3167" s="140">
        <v>2.694426069309163</v>
      </c>
      <c r="J3167" s="140">
        <v>1.749813481187813</v>
      </c>
      <c r="K3167" s="140">
        <v>1.477835784441209</v>
      </c>
    </row>
    <row r="3168" spans="8:8" ht="14.4">
      <c r="A3168" s="53">
        <v>44936.0</v>
      </c>
      <c r="B3168" s="140">
        <v>1.158808213432226</v>
      </c>
      <c r="C3168" s="140">
        <v>1.657145927021399</v>
      </c>
      <c r="D3168" s="140">
        <v>2.277171585976218</v>
      </c>
      <c r="E3168" s="140">
        <v>2.00930659113845</v>
      </c>
      <c r="F3168" s="140">
        <v>1.253197455137779</v>
      </c>
      <c r="G3168" s="140">
        <v>1.150548324116782</v>
      </c>
      <c r="H3168" s="140">
        <v>2.70186420664976</v>
      </c>
      <c r="I3168" s="140">
        <v>2.718229692176458</v>
      </c>
      <c r="J3168" s="140">
        <v>1.758542944096324</v>
      </c>
      <c r="K3168" s="140">
        <v>1.461122429323672</v>
      </c>
    </row>
    <row r="3169" spans="8:8" ht="14.4">
      <c r="A3169" s="53">
        <v>44937.0</v>
      </c>
      <c r="B3169" s="140">
        <v>1.158768878101271</v>
      </c>
      <c r="C3169" s="140">
        <v>1.638988991506544</v>
      </c>
      <c r="D3169" s="140">
        <v>2.246640893791091</v>
      </c>
      <c r="E3169" s="140">
        <v>1.987304044617431</v>
      </c>
      <c r="F3169" s="140">
        <v>1.25035996737021</v>
      </c>
      <c r="G3169" s="140">
        <v>1.157095305283619</v>
      </c>
      <c r="H3169" s="140">
        <v>2.689225568434181</v>
      </c>
      <c r="I3169" s="140">
        <v>2.706361904066536</v>
      </c>
      <c r="J3169" s="140">
        <v>1.735834121028123</v>
      </c>
      <c r="K3169" s="140">
        <v>1.4711956861557</v>
      </c>
    </row>
    <row r="3170" spans="8:8" ht="14.4">
      <c r="A3170" s="53">
        <v>44938.0</v>
      </c>
      <c r="B3170" s="140">
        <v>1.161794774237694</v>
      </c>
      <c r="C3170" s="140">
        <v>1.649425156587851</v>
      </c>
      <c r="D3170" s="140">
        <v>2.264535772819477</v>
      </c>
      <c r="E3170" s="140">
        <v>1.991979417760388</v>
      </c>
      <c r="F3170" s="140">
        <v>1.24709526439631</v>
      </c>
      <c r="G3170" s="140">
        <v>1.137825523190431</v>
      </c>
      <c r="H3170" s="140">
        <v>2.671317971403324</v>
      </c>
      <c r="I3170" s="140">
        <v>2.694715168532934</v>
      </c>
      <c r="J3170" s="140">
        <v>1.74317484356456</v>
      </c>
      <c r="K3170" s="140">
        <v>1.477261797601977</v>
      </c>
    </row>
    <row r="3171" spans="8:8" ht="14.4">
      <c r="A3171" s="53">
        <v>44939.0</v>
      </c>
      <c r="B3171" s="140">
        <v>1.16474419368636</v>
      </c>
      <c r="C3171" s="140">
        <v>1.650435297898131</v>
      </c>
      <c r="D3171" s="140">
        <v>2.261372280476623</v>
      </c>
      <c r="E3171" s="140">
        <v>1.983988709928351</v>
      </c>
      <c r="F3171" s="140">
        <v>1.260199008460781</v>
      </c>
      <c r="G3171" s="140">
        <v>1.145081126080896</v>
      </c>
      <c r="H3171" s="140">
        <v>2.730710158833742</v>
      </c>
      <c r="I3171" s="140">
        <v>2.754392842315834</v>
      </c>
      <c r="J3171" s="140">
        <v>1.742604494032575</v>
      </c>
      <c r="K3171" s="140">
        <v>1.501585462682664</v>
      </c>
    </row>
    <row r="3172" spans="8:8" ht="14.4">
      <c r="A3172" s="53">
        <v>44942.0</v>
      </c>
      <c r="B3172" s="140">
        <v>1.175711765704173</v>
      </c>
      <c r="C3172" s="140">
        <v>1.659929154280834</v>
      </c>
      <c r="D3172" s="140">
        <v>2.277140576518862</v>
      </c>
      <c r="E3172" s="140">
        <v>2.013527111274243</v>
      </c>
      <c r="F3172" s="140">
        <v>1.268177782459612</v>
      </c>
      <c r="G3172" s="140">
        <v>1.15173412710463</v>
      </c>
      <c r="H3172" s="140">
        <v>2.779555963750723</v>
      </c>
      <c r="I3172" s="140">
        <v>2.820079665967736</v>
      </c>
      <c r="J3172" s="140">
        <v>1.774833134017883</v>
      </c>
      <c r="K3172" s="140">
        <v>1.517910497691522</v>
      </c>
    </row>
    <row r="3173" spans="8:8" ht="14.4">
      <c r="A3173" s="53">
        <v>44943.0</v>
      </c>
      <c r="B3173" s="140">
        <v>1.177011070066692</v>
      </c>
      <c r="C3173" s="140">
        <v>1.664538738522837</v>
      </c>
      <c r="D3173" s="140">
        <v>2.290742047774553</v>
      </c>
      <c r="E3173" s="140">
        <v>2.030852690336137</v>
      </c>
      <c r="F3173" s="140">
        <v>1.263472307444573</v>
      </c>
      <c r="G3173" s="140">
        <v>1.148855197572998</v>
      </c>
      <c r="H3173" s="140">
        <v>2.762358351325728</v>
      </c>
      <c r="I3173" s="140">
        <v>2.791185863588808</v>
      </c>
      <c r="J3173" s="140">
        <v>1.785247130909775</v>
      </c>
      <c r="K3173" s="140">
        <v>1.520160588822053</v>
      </c>
    </row>
    <row r="3174" spans="8:8" ht="14.4">
      <c r="A3174" s="53">
        <v>44944.0</v>
      </c>
      <c r="B3174" s="140">
        <v>1.182568229788156</v>
      </c>
      <c r="C3174" s="140">
        <v>1.666942858996198</v>
      </c>
      <c r="D3174" s="140">
        <v>2.297658369329634</v>
      </c>
      <c r="E3174" s="140">
        <v>2.043114116063674</v>
      </c>
      <c r="F3174" s="140">
        <v>1.265351495617681</v>
      </c>
      <c r="G3174" s="140">
        <v>1.142500743226557</v>
      </c>
      <c r="H3174" s="140">
        <v>2.741804119511269</v>
      </c>
      <c r="I3174" s="140">
        <v>2.77395736066057</v>
      </c>
      <c r="J3174" s="140">
        <v>1.800121907089034</v>
      </c>
      <c r="K3174" s="140">
        <v>1.51940064715535</v>
      </c>
    </row>
    <row r="3175" spans="8:8" ht="14.4">
      <c r="A3175" s="53">
        <v>44945.0</v>
      </c>
      <c r="B3175" s="140">
        <v>1.189460614686962</v>
      </c>
      <c r="C3175" s="140">
        <v>1.672923020030934</v>
      </c>
      <c r="D3175" s="140">
        <v>2.29158923469086</v>
      </c>
      <c r="E3175" s="140">
        <v>2.076462407768469</v>
      </c>
      <c r="F3175" s="140">
        <v>1.267045361720185</v>
      </c>
      <c r="G3175" s="140">
        <v>1.147935766524565</v>
      </c>
      <c r="H3175" s="140">
        <v>2.733379247479143</v>
      </c>
      <c r="I3175" s="140">
        <v>2.823134712610681</v>
      </c>
      <c r="J3175" s="140">
        <v>1.833287698589084</v>
      </c>
      <c r="K3175" s="140">
        <v>1.531046002078382</v>
      </c>
    </row>
    <row r="3176" spans="8:8" ht="14.4">
      <c r="A3176" s="53">
        <v>44946.0</v>
      </c>
      <c r="B3176" s="140">
        <v>1.209370998429119</v>
      </c>
      <c r="C3176" s="140">
        <v>1.685624544375616</v>
      </c>
      <c r="D3176" s="140">
        <v>2.336900641540547</v>
      </c>
      <c r="E3176" s="140">
        <v>2.084329215591354</v>
      </c>
      <c r="F3176" s="140">
        <v>1.283420928274847</v>
      </c>
      <c r="G3176" s="140">
        <v>1.157048957565376</v>
      </c>
      <c r="H3176" s="140">
        <v>2.735972816812606</v>
      </c>
      <c r="I3176" s="140">
        <v>2.823048772483673</v>
      </c>
      <c r="J3176" s="140">
        <v>1.845598087635574</v>
      </c>
      <c r="K3176" s="140">
        <v>1.532001674965954</v>
      </c>
    </row>
    <row r="3177" spans="8:8" ht="14.4">
      <c r="A3177" s="53">
        <v>44956.0</v>
      </c>
      <c r="B3177" s="140">
        <v>1.218241919709251</v>
      </c>
      <c r="C3177" s="140">
        <v>1.725840004093069</v>
      </c>
      <c r="D3177" s="140">
        <v>2.369829996810094</v>
      </c>
      <c r="E3177" s="140">
        <v>2.142430165864267</v>
      </c>
      <c r="F3177" s="140">
        <v>1.278497045253797</v>
      </c>
      <c r="G3177" s="140">
        <v>1.148960448601154</v>
      </c>
      <c r="H3177" s="140">
        <v>2.754509869253956</v>
      </c>
      <c r="I3177" s="140">
        <v>2.802246495563394</v>
      </c>
      <c r="J3177" s="140">
        <v>1.867618586304004</v>
      </c>
      <c r="K3177" s="140">
        <v>1.528876899858096</v>
      </c>
    </row>
    <row r="3178" spans="8:8" ht="14.4">
      <c r="A3178" s="53">
        <v>44957.0</v>
      </c>
      <c r="B3178" s="140">
        <v>1.225402399055572</v>
      </c>
      <c r="C3178" s="140">
        <v>1.739920305433099</v>
      </c>
      <c r="D3178" s="140">
        <v>2.380143744188236</v>
      </c>
      <c r="E3178" s="140">
        <v>2.150390928588565</v>
      </c>
      <c r="F3178" s="140">
        <v>1.285019985814708</v>
      </c>
      <c r="G3178" s="140">
        <v>1.165774075526353</v>
      </c>
      <c r="H3178" s="140">
        <v>2.719890912346361</v>
      </c>
      <c r="I3178" s="140">
        <v>2.75768993938529</v>
      </c>
      <c r="J3178" s="140">
        <v>1.843970425357617</v>
      </c>
      <c r="K3178" s="140">
        <v>1.514320524498843</v>
      </c>
    </row>
    <row r="3179" spans="8:8" ht="14.4">
      <c r="A3179" s="53">
        <v>44958.0</v>
      </c>
      <c r="B3179" s="140">
        <v>1.246329639602513</v>
      </c>
      <c r="C3179" s="140">
        <v>1.772684454042079</v>
      </c>
      <c r="D3179" s="140">
        <v>2.397650570250179</v>
      </c>
      <c r="E3179" s="140">
        <v>2.169038091241256</v>
      </c>
      <c r="F3179" s="140">
        <v>1.293058741503498</v>
      </c>
      <c r="G3179" s="140">
        <v>1.163198873774766</v>
      </c>
      <c r="H3179" s="140">
        <v>2.741826502927516</v>
      </c>
      <c r="I3179" s="140">
        <v>2.78991037061437</v>
      </c>
      <c r="J3179" s="140">
        <v>1.882117668072141</v>
      </c>
      <c r="K3179" s="140">
        <v>1.526642358348452</v>
      </c>
    </row>
    <row r="3180" spans="8:8" ht="14.4">
      <c r="A3180" s="53">
        <v>44959.0</v>
      </c>
      <c r="B3180" s="140">
        <v>1.246665119904466</v>
      </c>
      <c r="C3180" s="140">
        <v>1.770896999407436</v>
      </c>
      <c r="D3180" s="140">
        <v>2.376426373547469</v>
      </c>
      <c r="E3180" s="140">
        <v>2.139561370769163</v>
      </c>
      <c r="F3180" s="140">
        <v>1.294997400297299</v>
      </c>
      <c r="G3180" s="140">
        <v>1.165688561136463</v>
      </c>
      <c r="H3180" s="140">
        <v>2.754373916197595</v>
      </c>
      <c r="I3180" s="140">
        <v>2.814912490622937</v>
      </c>
      <c r="J3180" s="140">
        <v>1.889149504157218</v>
      </c>
      <c r="K3180" s="140">
        <v>1.509300915836665</v>
      </c>
    </row>
    <row r="3181" spans="8:8" ht="14.4">
      <c r="A3181" s="53">
        <v>44960.0</v>
      </c>
      <c r="B3181" s="140">
        <v>1.234831244231288</v>
      </c>
      <c r="C3181" s="140">
        <v>1.758757698864877</v>
      </c>
      <c r="D3181" s="140">
        <v>2.340315198557138</v>
      </c>
      <c r="E3181" s="140">
        <v>2.167941532806973</v>
      </c>
      <c r="F3181" s="140">
        <v>1.285795912986882</v>
      </c>
      <c r="G3181" s="140">
        <v>1.148693656146359</v>
      </c>
      <c r="H3181" s="140">
        <v>2.733002728526695</v>
      </c>
      <c r="I3181" s="140">
        <v>2.795474706541725</v>
      </c>
      <c r="J3181" s="140">
        <v>1.907850641111515</v>
      </c>
      <c r="K3181" s="140">
        <v>1.494763084496229</v>
      </c>
    </row>
    <row r="3182" spans="8:8" ht="14.4">
      <c r="A3182" s="53">
        <v>44963.0</v>
      </c>
      <c r="B3182" s="140">
        <v>1.220196355683436</v>
      </c>
      <c r="C3182" s="140">
        <v>1.745009240768473</v>
      </c>
      <c r="D3182" s="140">
        <v>2.330090028865115</v>
      </c>
      <c r="E3182" s="140">
        <v>2.157451302758592</v>
      </c>
      <c r="F3182" s="140">
        <v>1.283514548490926</v>
      </c>
      <c r="G3182" s="140">
        <v>1.131649025026851</v>
      </c>
      <c r="H3182" s="140">
        <v>2.696080859455983</v>
      </c>
      <c r="I3182" s="140">
        <v>2.762552437333982</v>
      </c>
      <c r="J3182" s="140">
        <v>1.905243462619765</v>
      </c>
      <c r="K3182" s="140">
        <v>1.473672158384274</v>
      </c>
    </row>
    <row r="3183" spans="8:8" ht="14.4">
      <c r="A3183" s="53">
        <v>44964.0</v>
      </c>
      <c r="B3183" s="140">
        <v>1.225641822513158</v>
      </c>
      <c r="C3183" s="140">
        <v>1.762653058258261</v>
      </c>
      <c r="D3183" s="140">
        <v>2.329023058337984</v>
      </c>
      <c r="E3183" s="140">
        <v>2.148551741944283</v>
      </c>
      <c r="F3183" s="140">
        <v>1.295310796252049</v>
      </c>
      <c r="G3183" s="140">
        <v>1.146837980162172</v>
      </c>
      <c r="H3183" s="140">
        <v>2.701466266070502</v>
      </c>
      <c r="I3183" s="140">
        <v>2.74971157461647</v>
      </c>
      <c r="J3183" s="140">
        <v>1.908880509931779</v>
      </c>
      <c r="K3183" s="140">
        <v>1.479171424376155</v>
      </c>
    </row>
    <row r="3184" spans="8:8" ht="14.4">
      <c r="A3184" s="53">
        <v>44965.0</v>
      </c>
      <c r="B3184" s="140">
        <v>1.221966511636351</v>
      </c>
      <c r="C3184" s="140">
        <v>1.753575527093134</v>
      </c>
      <c r="D3184" s="140">
        <v>2.326604170777948</v>
      </c>
      <c r="E3184" s="140">
        <v>2.116813196662945</v>
      </c>
      <c r="F3184" s="140">
        <v>1.289310100253034</v>
      </c>
      <c r="G3184" s="140">
        <v>1.146150983761233</v>
      </c>
      <c r="H3184" s="140">
        <v>2.683531960374849</v>
      </c>
      <c r="I3184" s="140">
        <v>2.755081170739704</v>
      </c>
      <c r="J3184" s="140">
        <v>1.885227566004194</v>
      </c>
      <c r="K3184" s="140">
        <v>1.472205374631084</v>
      </c>
    </row>
    <row r="3185" spans="8:8" ht="14.4">
      <c r="A3185" s="53">
        <v>44966.0</v>
      </c>
      <c r="B3185" s="140">
        <v>1.232430656542732</v>
      </c>
      <c r="C3185" s="140">
        <v>1.775153998896274</v>
      </c>
      <c r="D3185" s="140">
        <v>2.356682589665398</v>
      </c>
      <c r="E3185" s="140">
        <v>2.162026222907661</v>
      </c>
      <c r="F3185" s="140">
        <v>1.295906289093613</v>
      </c>
      <c r="G3185" s="140">
        <v>1.155364561726447</v>
      </c>
      <c r="H3185" s="140">
        <v>2.724742120120959</v>
      </c>
      <c r="I3185" s="140">
        <v>2.78041068692287</v>
      </c>
      <c r="J3185" s="140">
        <v>1.938227695540723</v>
      </c>
      <c r="K3185" s="140">
        <v>1.486652728636118</v>
      </c>
    </row>
    <row r="3186" spans="8:8" ht="14.4">
      <c r="A3186" s="53">
        <v>44967.0</v>
      </c>
      <c r="B3186" s="140">
        <v>1.221517012254717</v>
      </c>
      <c r="C3186" s="140">
        <v>1.758400511031917</v>
      </c>
      <c r="D3186" s="140">
        <v>2.327798369343614</v>
      </c>
      <c r="E3186" s="140">
        <v>2.13782875168976</v>
      </c>
      <c r="F3186" s="140">
        <v>1.30039522275394</v>
      </c>
      <c r="G3186" s="140">
        <v>1.163467802356884</v>
      </c>
      <c r="H3186" s="140">
        <v>2.733711308165651</v>
      </c>
      <c r="I3186" s="140">
        <v>2.77837479887171</v>
      </c>
      <c r="J3186" s="140">
        <v>1.92717667111918</v>
      </c>
      <c r="K3186" s="140">
        <v>1.481161504039353</v>
      </c>
    </row>
    <row r="3187" spans="8:8" ht="14.4">
      <c r="A3187" s="53">
        <v>44970.0</v>
      </c>
      <c r="B3187" s="140">
        <v>1.229619082400472</v>
      </c>
      <c r="C3187" s="140">
        <v>1.783074772668289</v>
      </c>
      <c r="D3187" s="140">
        <v>2.346500719411817</v>
      </c>
      <c r="E3187" s="140">
        <v>2.154609909088186</v>
      </c>
      <c r="F3187" s="140">
        <v>1.312254407057835</v>
      </c>
      <c r="G3187" s="140">
        <v>1.16451725744447</v>
      </c>
      <c r="H3187" s="140">
        <v>2.78850792705936</v>
      </c>
      <c r="I3187" s="140">
        <v>2.804192800077278</v>
      </c>
      <c r="J3187" s="140">
        <v>1.941991569974107</v>
      </c>
      <c r="K3187" s="140">
        <v>1.479185770568336</v>
      </c>
    </row>
    <row r="3188" spans="8:8" ht="14.4">
      <c r="A3188" s="53">
        <v>44971.0</v>
      </c>
      <c r="B3188" s="140">
        <v>1.238510364278048</v>
      </c>
      <c r="C3188" s="140">
        <v>1.779911800447509</v>
      </c>
      <c r="D3188" s="140">
        <v>2.349063604879623</v>
      </c>
      <c r="E3188" s="140">
        <v>2.141713072796806</v>
      </c>
      <c r="F3188" s="140">
        <v>1.314931591402139</v>
      </c>
      <c r="G3188" s="140">
        <v>1.166086969455929</v>
      </c>
      <c r="H3188" s="140">
        <v>2.781106212457577</v>
      </c>
      <c r="I3188" s="140">
        <v>2.818171968658387</v>
      </c>
      <c r="J3188" s="140">
        <v>1.93401521959925</v>
      </c>
      <c r="K3188" s="140">
        <v>1.484485069756278</v>
      </c>
    </row>
    <row r="3189" spans="8:8" ht="14.4">
      <c r="A3189" s="53">
        <v>44972.0</v>
      </c>
      <c r="B3189" s="140">
        <v>1.229508060532815</v>
      </c>
      <c r="C3189" s="140">
        <v>1.778969946535046</v>
      </c>
      <c r="D3189" s="140">
        <v>2.337171998867981</v>
      </c>
      <c r="E3189" s="140">
        <v>2.147526193484707</v>
      </c>
      <c r="F3189" s="140">
        <v>1.302719339955275</v>
      </c>
      <c r="G3189" s="140">
        <v>1.147975101078152</v>
      </c>
      <c r="H3189" s="140">
        <v>2.76629503353375</v>
      </c>
      <c r="I3189" s="140">
        <v>2.786167917596614</v>
      </c>
      <c r="J3189" s="140">
        <v>1.973663941456194</v>
      </c>
      <c r="K3189" s="140">
        <v>1.469200686125222</v>
      </c>
    </row>
    <row r="3190" spans="8:8" ht="14.4">
      <c r="A3190" s="53">
        <v>44973.0</v>
      </c>
      <c r="B3190" s="140">
        <v>1.203200727961931</v>
      </c>
      <c r="C3190" s="140">
        <v>1.738687949347397</v>
      </c>
      <c r="D3190" s="140">
        <v>2.289931370059753</v>
      </c>
      <c r="E3190" s="140">
        <v>2.102194709452915</v>
      </c>
      <c r="F3190" s="140">
        <v>1.28522720810551</v>
      </c>
      <c r="G3190" s="140">
        <v>1.134067670943636</v>
      </c>
      <c r="H3190" s="140">
        <v>2.751117378476738</v>
      </c>
      <c r="I3190" s="140">
        <v>2.760662334158404</v>
      </c>
      <c r="J3190" s="140">
        <v>1.938541101586365</v>
      </c>
      <c r="K3190" s="140">
        <v>1.464404621643432</v>
      </c>
    </row>
    <row r="3191" spans="8:8" ht="14.4">
      <c r="A3191" s="53">
        <v>44974.0</v>
      </c>
      <c r="B3191" s="140">
        <v>1.204583774856253</v>
      </c>
      <c r="C3191" s="140">
        <v>1.724370900853019</v>
      </c>
      <c r="D3191" s="140">
        <v>2.240416975909531</v>
      </c>
      <c r="E3191" s="140">
        <v>2.091573797957829</v>
      </c>
      <c r="F3191" s="140">
        <v>1.278955340702614</v>
      </c>
      <c r="G3191" s="140">
        <v>1.127395228209458</v>
      </c>
      <c r="H3191" s="140">
        <v>2.737740829354547</v>
      </c>
      <c r="I3191" s="140">
        <v>2.771262335946206</v>
      </c>
      <c r="J3191" s="140">
        <v>1.878305656150103</v>
      </c>
      <c r="K3191" s="140">
        <v>1.448663751079762</v>
      </c>
    </row>
    <row r="3192" spans="8:8" ht="14.4">
      <c r="A3192" s="53">
        <v>44977.0</v>
      </c>
      <c r="B3192" s="140">
        <v>1.223430667352642</v>
      </c>
      <c r="C3192" s="140">
        <v>1.754330301291011</v>
      </c>
      <c r="D3192" s="140">
        <v>2.26572114726622</v>
      </c>
      <c r="E3192" s="140">
        <v>2.09617481725255</v>
      </c>
      <c r="F3192" s="140">
        <v>1.303800698045898</v>
      </c>
      <c r="G3192" s="140">
        <v>1.145561051645429</v>
      </c>
      <c r="H3192" s="140">
        <v>2.794728901297832</v>
      </c>
      <c r="I3192" s="140">
        <v>2.796744082407378</v>
      </c>
      <c r="J3192" s="140">
        <v>1.921339655020224</v>
      </c>
      <c r="K3192" s="140">
        <v>1.493186655412003</v>
      </c>
    </row>
    <row r="3193" spans="8:8" ht="14.4">
      <c r="A3193" s="53">
        <v>44978.0</v>
      </c>
      <c r="B3193" s="140">
        <v>1.239409230238134</v>
      </c>
      <c r="C3193" s="140">
        <v>1.767674238779678</v>
      </c>
      <c r="D3193" s="140">
        <v>2.284957551054882</v>
      </c>
      <c r="E3193" s="140">
        <v>2.120331404003565</v>
      </c>
      <c r="F3193" s="140">
        <v>1.308997670730283</v>
      </c>
      <c r="G3193" s="140">
        <v>1.153894964145296</v>
      </c>
      <c r="H3193" s="140">
        <v>2.79078431753714</v>
      </c>
      <c r="I3193" s="140">
        <v>2.790235540345299</v>
      </c>
      <c r="J3193" s="140">
        <v>1.918870788934699</v>
      </c>
      <c r="K3193" s="140">
        <v>1.496354293033898</v>
      </c>
    </row>
    <row r="3194" spans="8:8" ht="14.4">
      <c r="A3194" s="53">
        <v>44979.0</v>
      </c>
      <c r="B3194" s="140">
        <v>1.232235014476708</v>
      </c>
      <c r="C3194" s="140">
        <v>1.764918243236709</v>
      </c>
      <c r="D3194" s="140">
        <v>2.269766129903309</v>
      </c>
      <c r="E3194" s="140">
        <v>2.132312224066592</v>
      </c>
      <c r="F3194" s="140">
        <v>1.303743162588255</v>
      </c>
      <c r="G3194" s="140">
        <v>1.147246600768038</v>
      </c>
      <c r="H3194" s="140">
        <v>2.784996009876983</v>
      </c>
      <c r="I3194" s="140">
        <v>2.784328443830501</v>
      </c>
      <c r="J3194" s="140">
        <v>1.915720255527346</v>
      </c>
      <c r="K3194" s="140">
        <v>1.482854421509236</v>
      </c>
    </row>
    <row r="3195" spans="8:8" ht="14.4">
      <c r="A3195" s="53">
        <v>44980.0</v>
      </c>
      <c r="B3195" s="140">
        <v>1.233437446378764</v>
      </c>
      <c r="C3195" s="140">
        <v>1.771246630469847</v>
      </c>
      <c r="D3195" s="140">
        <v>2.296800847485998</v>
      </c>
      <c r="E3195" s="140">
        <v>2.121405245223301</v>
      </c>
      <c r="F3195" s="140">
        <v>1.300585099196676</v>
      </c>
      <c r="G3195" s="140">
        <v>1.149577678105575</v>
      </c>
      <c r="H3195" s="140">
        <v>2.775968143128497</v>
      </c>
      <c r="I3195" s="140">
        <v>2.764468116484578</v>
      </c>
      <c r="J3195" s="140">
        <v>1.894156917328752</v>
      </c>
      <c r="K3195" s="140">
        <v>1.485829950393038</v>
      </c>
    </row>
    <row r="3196" spans="8:8" ht="14.4">
      <c r="A3196" s="53">
        <v>44981.0</v>
      </c>
      <c r="B3196" s="140">
        <v>1.223927856174193</v>
      </c>
      <c r="C3196" s="140">
        <v>1.754871707477374</v>
      </c>
      <c r="D3196" s="140">
        <v>2.270652653734478</v>
      </c>
      <c r="E3196" s="140">
        <v>2.155314278456174</v>
      </c>
      <c r="F3196" s="140">
        <v>1.293676010654611</v>
      </c>
      <c r="G3196" s="140">
        <v>1.138180556747668</v>
      </c>
      <c r="H3196" s="140">
        <v>2.750906744461</v>
      </c>
      <c r="I3196" s="140">
        <v>2.746245381598515</v>
      </c>
      <c r="J3196" s="140">
        <v>1.897916937899862</v>
      </c>
      <c r="K3196" s="140">
        <v>1.468284266826186</v>
      </c>
    </row>
    <row r="3197" spans="8:8" ht="14.4">
      <c r="A3197" s="53">
        <v>44984.0</v>
      </c>
      <c r="B3197" s="140">
        <v>1.220701651937243</v>
      </c>
      <c r="C3197" s="140">
        <v>1.741691949795213</v>
      </c>
      <c r="D3197" s="140">
        <v>2.2670098234506</v>
      </c>
      <c r="E3197" s="140">
        <v>2.141963662761838</v>
      </c>
      <c r="F3197" s="140">
        <v>1.286348001659442</v>
      </c>
      <c r="G3197" s="140">
        <v>1.136185814492438</v>
      </c>
      <c r="H3197" s="140">
        <v>2.754469535041373</v>
      </c>
      <c r="I3197" s="140">
        <v>2.719995043252188</v>
      </c>
      <c r="J3197" s="140">
        <v>1.873754582170061</v>
      </c>
      <c r="K3197" s="140">
        <v>1.457514175228455</v>
      </c>
    </row>
    <row r="3198" spans="8:8" ht="14.4">
      <c r="A3198" s="53">
        <v>44985.0</v>
      </c>
      <c r="B3198" s="140">
        <v>1.223075851974427</v>
      </c>
      <c r="C3198" s="140">
        <v>1.748894252097908</v>
      </c>
      <c r="D3198" s="140">
        <v>2.27441537704165</v>
      </c>
      <c r="E3198" s="140">
        <v>2.146915502457204</v>
      </c>
      <c r="F3198" s="140">
        <v>1.297916977624601</v>
      </c>
      <c r="G3198" s="140">
        <v>1.14514575440833</v>
      </c>
      <c r="H3198" s="140">
        <v>2.764644095517931</v>
      </c>
      <c r="I3198" s="140">
        <v>2.764588019188476</v>
      </c>
      <c r="J3198" s="140">
        <v>1.900895617468472</v>
      </c>
      <c r="K3198" s="140">
        <v>1.467450940012856</v>
      </c>
    </row>
    <row r="3199" spans="8:8" ht="14.4">
      <c r="A3199" s="53">
        <v>44986.0</v>
      </c>
      <c r="B3199" s="140">
        <v>1.230446242418279</v>
      </c>
      <c r="C3199" s="140">
        <v>1.761300836818221</v>
      </c>
      <c r="D3199" s="140">
        <v>2.269645044838874</v>
      </c>
      <c r="E3199" s="140">
        <v>2.156222812855209</v>
      </c>
      <c r="F3199" s="140">
        <v>1.314443042613932</v>
      </c>
      <c r="G3199" s="140">
        <v>1.154458485397352</v>
      </c>
      <c r="H3199" s="140">
        <v>2.787521190720785</v>
      </c>
      <c r="I3199" s="140">
        <v>2.761120473933933</v>
      </c>
      <c r="J3199" s="140">
        <v>1.950820848850488</v>
      </c>
      <c r="K3199" s="140">
        <v>1.489510435414718</v>
      </c>
    </row>
    <row r="3200" spans="8:8" ht="14.4">
      <c r="A3200" s="53">
        <v>44987.0</v>
      </c>
      <c r="B3200" s="140">
        <v>1.224998388647149</v>
      </c>
      <c r="C3200" s="140">
        <v>1.746419077633522</v>
      </c>
      <c r="D3200" s="140">
        <v>2.241345207635578</v>
      </c>
      <c r="E3200" s="140">
        <v>2.156187025309559</v>
      </c>
      <c r="F3200" s="140">
        <v>1.322192347081615</v>
      </c>
      <c r="G3200" s="140">
        <v>1.14357337662159</v>
      </c>
      <c r="H3200" s="140">
        <v>2.779933774635374</v>
      </c>
      <c r="I3200" s="140">
        <v>2.730838011074686</v>
      </c>
      <c r="J3200" s="140">
        <v>1.953810125224255</v>
      </c>
      <c r="K3200" s="140">
        <v>1.491115629097165</v>
      </c>
    </row>
    <row r="3201" spans="8:8" ht="14.4">
      <c r="A3201" s="53">
        <v>44988.0</v>
      </c>
      <c r="B3201" s="140">
        <v>1.223784981981487</v>
      </c>
      <c r="C3201" s="140">
        <v>1.746385405435982</v>
      </c>
      <c r="D3201" s="140">
        <v>2.243677764034521</v>
      </c>
      <c r="E3201" s="140">
        <v>2.185750155266692</v>
      </c>
      <c r="F3201" s="140">
        <v>1.334156609353825</v>
      </c>
      <c r="G3201" s="140">
        <v>1.149834776594556</v>
      </c>
      <c r="H3201" s="140">
        <v>2.774298858498633</v>
      </c>
      <c r="I3201" s="140">
        <v>2.731067805334876</v>
      </c>
      <c r="J3201" s="140">
        <v>1.953973476648093</v>
      </c>
      <c r="K3201" s="140">
        <v>1.501850875192514</v>
      </c>
    </row>
    <row r="3202" spans="8:8" ht="14.4">
      <c r="A3202" s="53">
        <v>44991.0</v>
      </c>
      <c r="B3202" s="140">
        <v>1.219084900842003</v>
      </c>
      <c r="C3202" s="140">
        <v>1.750102841544462</v>
      </c>
      <c r="D3202" s="140">
        <v>2.282430913640464</v>
      </c>
      <c r="E3202" s="140">
        <v>2.211679921964469</v>
      </c>
      <c r="F3202" s="140">
        <v>1.328477983269893</v>
      </c>
      <c r="G3202" s="140">
        <v>1.132135759897889</v>
      </c>
      <c r="H3202" s="140">
        <v>2.764535700129035</v>
      </c>
      <c r="I3202" s="140">
        <v>2.748749967408632</v>
      </c>
      <c r="J3202" s="140">
        <v>1.954496820699407</v>
      </c>
      <c r="K3202" s="140">
        <v>1.476695988946112</v>
      </c>
    </row>
    <row r="3203" spans="8:8" ht="14.4">
      <c r="A3203" s="53">
        <v>44992.0</v>
      </c>
      <c r="B3203" s="140">
        <v>1.205900735509339</v>
      </c>
      <c r="C3203" s="140">
        <v>1.714054499253952</v>
      </c>
      <c r="D3203" s="140">
        <v>2.251380781986354</v>
      </c>
      <c r="E3203" s="140">
        <v>2.152383650782724</v>
      </c>
      <c r="F3203" s="140">
        <v>1.315459255818537</v>
      </c>
      <c r="G3203" s="140">
        <v>1.109789331150281</v>
      </c>
      <c r="H3203" s="140">
        <v>2.711241231970035</v>
      </c>
      <c r="I3203" s="140">
        <v>2.697967743058241</v>
      </c>
      <c r="J3203" s="140">
        <v>1.899669810152325</v>
      </c>
      <c r="K3203" s="140">
        <v>1.465239813528678</v>
      </c>
    </row>
    <row r="3204" spans="8:8" ht="14.4">
      <c r="A3204" s="53">
        <v>44993.0</v>
      </c>
      <c r="B3204" s="140">
        <v>1.202524129750021</v>
      </c>
      <c r="C3204" s="140">
        <v>1.716321244315097</v>
      </c>
      <c r="D3204" s="140">
        <v>2.239734609221611</v>
      </c>
      <c r="E3204" s="140">
        <v>2.190616643505654</v>
      </c>
      <c r="F3204" s="140">
        <v>1.315796416595345</v>
      </c>
      <c r="G3204" s="140">
        <v>1.114266850529661</v>
      </c>
      <c r="H3204" s="140">
        <v>2.702901873715496</v>
      </c>
      <c r="I3204" s="140">
        <v>2.691722969560272</v>
      </c>
      <c r="J3204" s="140">
        <v>1.92999733429126</v>
      </c>
      <c r="K3204" s="140">
        <v>1.458092997078338</v>
      </c>
    </row>
    <row r="3205" spans="8:8" ht="14.4">
      <c r="A3205" s="53">
        <v>44994.0</v>
      </c>
      <c r="B3205" s="140">
        <v>1.201140474563189</v>
      </c>
      <c r="C3205" s="140">
        <v>1.712148509021566</v>
      </c>
      <c r="D3205" s="140">
        <v>2.226153589955918</v>
      </c>
      <c r="E3205" s="140">
        <v>2.175356364632161</v>
      </c>
      <c r="F3205" s="140">
        <v>1.313454021053377</v>
      </c>
      <c r="G3205" s="140">
        <v>1.113226196186545</v>
      </c>
      <c r="H3205" s="140">
        <v>2.683594337988077</v>
      </c>
      <c r="I3205" s="140">
        <v>2.699243203414891</v>
      </c>
      <c r="J3205" s="140">
        <v>1.941100528178519</v>
      </c>
      <c r="K3205" s="140">
        <v>1.448119450806456</v>
      </c>
    </row>
    <row r="3206" spans="8:8" ht="14.4">
      <c r="A3206" s="53">
        <v>44995.0</v>
      </c>
      <c r="B3206" s="140">
        <v>1.179812447567756</v>
      </c>
      <c r="C3206" s="140">
        <v>1.67333771229635</v>
      </c>
      <c r="D3206" s="140">
        <v>2.206845968249409</v>
      </c>
      <c r="E3206" s="140">
        <v>2.143259774596062</v>
      </c>
      <c r="F3206" s="140">
        <v>1.292702365002832</v>
      </c>
      <c r="G3206" s="140">
        <v>1.092987875449194</v>
      </c>
      <c r="H3206" s="140">
        <v>2.643625199526231</v>
      </c>
      <c r="I3206" s="140">
        <v>2.691879885242257</v>
      </c>
      <c r="J3206" s="140">
        <v>1.921352683391658</v>
      </c>
      <c r="K3206" s="140">
        <v>1.428224998809569</v>
      </c>
    </row>
    <row r="3207" spans="8:8" ht="14.4">
      <c r="A3207" s="53">
        <v>44998.0</v>
      </c>
      <c r="B3207" s="140">
        <v>1.184611052962144</v>
      </c>
      <c r="C3207" s="140">
        <v>1.667617084901727</v>
      </c>
      <c r="D3207" s="140">
        <v>2.193941868366545</v>
      </c>
      <c r="E3207" s="140">
        <v>2.15752436397743</v>
      </c>
      <c r="F3207" s="140">
        <v>1.309817991277288</v>
      </c>
      <c r="G3207" s="140">
        <v>1.08681259147173</v>
      </c>
      <c r="H3207" s="140">
        <v>2.680506951686032</v>
      </c>
      <c r="I3207" s="140">
        <v>2.691091879402975</v>
      </c>
      <c r="J3207" s="140">
        <v>1.960046111131883</v>
      </c>
      <c r="K3207" s="140">
        <v>1.436394832183247</v>
      </c>
    </row>
    <row r="3208" spans="8:8" ht="14.4">
      <c r="A3208" s="53">
        <v>44999.0</v>
      </c>
      <c r="B3208" s="140">
        <v>1.17302405980057</v>
      </c>
      <c r="C3208" s="140">
        <v>1.649382873710588</v>
      </c>
      <c r="D3208" s="140">
        <v>2.156966066930647</v>
      </c>
      <c r="E3208" s="140">
        <v>2.149048107898211</v>
      </c>
      <c r="F3208" s="140">
        <v>1.297468458258867</v>
      </c>
      <c r="G3208" s="140">
        <v>1.077663100142749</v>
      </c>
      <c r="H3208" s="140">
        <v>2.660361788672649</v>
      </c>
      <c r="I3208" s="140">
        <v>2.67534971077027</v>
      </c>
      <c r="J3208" s="140">
        <v>1.957777797906272</v>
      </c>
      <c r="K3208" s="140">
        <v>1.420491679713662</v>
      </c>
    </row>
    <row r="3209" spans="8:8" ht="14.4">
      <c r="A3209" s="53">
        <v>45000.0</v>
      </c>
      <c r="B3209" s="140">
        <v>1.17853336895631</v>
      </c>
      <c r="C3209" s="140">
        <v>1.657256213035763</v>
      </c>
      <c r="D3209" s="140">
        <v>2.16743737225149</v>
      </c>
      <c r="E3209" s="140">
        <v>2.129817182420591</v>
      </c>
      <c r="F3209" s="140">
        <v>1.319770279325447</v>
      </c>
      <c r="G3209" s="140">
        <v>1.092727965032737</v>
      </c>
      <c r="H3209" s="140">
        <v>2.652134663788901</v>
      </c>
      <c r="I3209" s="140">
        <v>2.691325136474032</v>
      </c>
      <c r="J3209" s="140">
        <v>1.949580535695374</v>
      </c>
      <c r="K3209" s="140">
        <v>1.433245657526835</v>
      </c>
    </row>
    <row r="3210" spans="8:8" ht="14.4">
      <c r="A3210" s="53">
        <v>45001.0</v>
      </c>
      <c r="B3210" s="140">
        <v>1.14868899707698</v>
      </c>
      <c r="C3210" s="140">
        <v>1.624570678695565</v>
      </c>
      <c r="D3210" s="140">
        <v>2.096851399929248</v>
      </c>
      <c r="E3210" s="140">
        <v>2.082982979415354</v>
      </c>
      <c r="F3210" s="140">
        <v>1.302257325131174</v>
      </c>
      <c r="G3210" s="140">
        <v>1.080947011012819</v>
      </c>
      <c r="H3210" s="140">
        <v>2.633028169154822</v>
      </c>
      <c r="I3210" s="140">
        <v>2.677671911397224</v>
      </c>
      <c r="J3210" s="140">
        <v>1.927845320892177</v>
      </c>
      <c r="K3210" s="140">
        <v>1.427257685722928</v>
      </c>
    </row>
    <row r="3211" spans="8:8" ht="14.4">
      <c r="A3211" s="53">
        <v>45002.0</v>
      </c>
      <c r="B3211" s="140">
        <v>1.155988186938768</v>
      </c>
      <c r="C3211" s="140">
        <v>1.627338692624366</v>
      </c>
      <c r="D3211" s="140">
        <v>2.08398847721684</v>
      </c>
      <c r="E3211" s="140">
        <v>2.090121627608867</v>
      </c>
      <c r="F3211" s="140">
        <v>1.31144187040074</v>
      </c>
      <c r="G3211" s="140">
        <v>1.090142814597021</v>
      </c>
      <c r="H3211" s="140">
        <v>2.623093481278886</v>
      </c>
      <c r="I3211" s="140">
        <v>2.634133606366956</v>
      </c>
      <c r="J3211" s="140">
        <v>1.987975580068054</v>
      </c>
      <c r="K3211" s="140">
        <v>1.438995796891041</v>
      </c>
    </row>
    <row r="3212" spans="8:8" ht="14.4">
      <c r="A3212" s="53">
        <v>45005.0</v>
      </c>
      <c r="B3212" s="140">
        <v>1.155472563682312</v>
      </c>
      <c r="C3212" s="140">
        <v>1.6248496564491</v>
      </c>
      <c r="D3212" s="140">
        <v>2.103814698672821</v>
      </c>
      <c r="E3212" s="140">
        <v>2.066369623405317</v>
      </c>
      <c r="F3212" s="140">
        <v>1.299942838145236</v>
      </c>
      <c r="G3212" s="140">
        <v>1.083295659338598</v>
      </c>
      <c r="H3212" s="140">
        <v>2.599986573799808</v>
      </c>
      <c r="I3212" s="140">
        <v>2.593044859289119</v>
      </c>
      <c r="J3212" s="140">
        <v>1.992594296857434</v>
      </c>
      <c r="K3212" s="140">
        <v>1.430513784846226</v>
      </c>
    </row>
    <row r="3213" spans="8:8" ht="14.4">
      <c r="A3213" s="53">
        <v>45006.0</v>
      </c>
      <c r="B3213" s="140">
        <v>1.165509204983727</v>
      </c>
      <c r="C3213" s="140">
        <v>1.650967019074355</v>
      </c>
      <c r="D3213" s="140">
        <v>2.132669661577988</v>
      </c>
      <c r="E3213" s="140">
        <v>2.113083528419067</v>
      </c>
      <c r="F3213" s="140">
        <v>1.304140454416848</v>
      </c>
      <c r="G3213" s="140">
        <v>1.084483424994778</v>
      </c>
      <c r="H3213" s="140">
        <v>2.660497084942089</v>
      </c>
      <c r="I3213" s="140">
        <v>2.654456883729659</v>
      </c>
      <c r="J3213" s="140">
        <v>2.010330834545405</v>
      </c>
      <c r="K3213" s="140">
        <v>1.432349054180392</v>
      </c>
    </row>
    <row r="3214" spans="8:8" ht="14.4">
      <c r="A3214" s="53">
        <v>45007.0</v>
      </c>
      <c r="B3214" s="140">
        <v>1.164904573115283</v>
      </c>
      <c r="C3214" s="140">
        <v>1.65309535470427</v>
      </c>
      <c r="D3214" s="140">
        <v>2.134373396407053</v>
      </c>
      <c r="E3214" s="140">
        <v>2.106260317801786</v>
      </c>
      <c r="F3214" s="140">
        <v>1.305272714771859</v>
      </c>
      <c r="G3214" s="140">
        <v>1.094967401395553</v>
      </c>
      <c r="H3214" s="140">
        <v>2.658605167998484</v>
      </c>
      <c r="I3214" s="140">
        <v>2.659424769793584</v>
      </c>
      <c r="J3214" s="140">
        <v>2.051293324922337</v>
      </c>
      <c r="K3214" s="140">
        <v>1.43779361290184</v>
      </c>
    </row>
    <row r="3215" spans="8:8" ht="14.4">
      <c r="A3215" s="53">
        <v>45008.0</v>
      </c>
      <c r="B3215" s="140">
        <v>1.166898765381241</v>
      </c>
      <c r="C3215" s="140">
        <v>1.65068515211046</v>
      </c>
      <c r="D3215" s="140">
        <v>2.124178933199025</v>
      </c>
      <c r="E3215" s="140">
        <v>2.136538399423058</v>
      </c>
      <c r="F3215" s="140">
        <v>1.309056526252366</v>
      </c>
      <c r="G3215" s="140">
        <v>1.091150065656063</v>
      </c>
      <c r="H3215" s="140">
        <v>2.66359010926125</v>
      </c>
      <c r="I3215" s="140">
        <v>2.653224837524761</v>
      </c>
      <c r="J3215" s="140">
        <v>2.101591251708818</v>
      </c>
      <c r="K3215" s="140">
        <v>1.452037093910283</v>
      </c>
    </row>
    <row r="3216" spans="8:8" ht="14.4">
      <c r="A3216" s="53">
        <v>45009.0</v>
      </c>
      <c r="B3216" s="140">
        <v>1.161914593471818</v>
      </c>
      <c r="C3216" s="140">
        <v>1.648723142071596</v>
      </c>
      <c r="D3216" s="140">
        <v>2.138142333771453</v>
      </c>
      <c r="E3216" s="140">
        <v>2.120301191967978</v>
      </c>
      <c r="F3216" s="140">
        <v>1.294749435105548</v>
      </c>
      <c r="G3216" s="140">
        <v>1.096508530776733</v>
      </c>
      <c r="H3216" s="140">
        <v>2.668552210995411</v>
      </c>
      <c r="I3216" s="140">
        <v>2.624233544899002</v>
      </c>
      <c r="J3216" s="140">
        <v>2.122391894605067</v>
      </c>
      <c r="K3216" s="140">
        <v>1.441105902143927</v>
      </c>
    </row>
    <row r="3217" spans="8:8" ht="14.4">
      <c r="A3217" s="53">
        <v>45012.0</v>
      </c>
      <c r="B3217" s="140">
        <v>1.158712639075965</v>
      </c>
      <c r="C3217" s="140">
        <v>1.652919167734062</v>
      </c>
      <c r="D3217" s="140">
        <v>2.158947140860221</v>
      </c>
      <c r="E3217" s="140">
        <v>2.108053065835495</v>
      </c>
      <c r="F3217" s="140">
        <v>1.281459079095287</v>
      </c>
      <c r="G3217" s="140">
        <v>1.07916616629647</v>
      </c>
      <c r="H3217" s="140">
        <v>2.65692375416186</v>
      </c>
      <c r="I3217" s="140">
        <v>2.6491947980303</v>
      </c>
      <c r="J3217" s="140">
        <v>2.124471511362208</v>
      </c>
      <c r="K3217" s="140">
        <v>1.434665845549552</v>
      </c>
    </row>
    <row r="3218" spans="8:8" ht="14.4">
      <c r="A3218" s="53">
        <v>45013.0</v>
      </c>
      <c r="B3218" s="140">
        <v>1.154548924969594</v>
      </c>
      <c r="C3218" s="140">
        <v>1.647837110389541</v>
      </c>
      <c r="D3218" s="140">
        <v>2.132833290659519</v>
      </c>
      <c r="E3218" s="140">
        <v>2.0703991358053</v>
      </c>
      <c r="F3218" s="140">
        <v>1.277842313942008</v>
      </c>
      <c r="G3218" s="140">
        <v>1.066796816053504</v>
      </c>
      <c r="H3218" s="140">
        <v>2.668871178669412</v>
      </c>
      <c r="I3218" s="140">
        <v>2.662952078875043</v>
      </c>
      <c r="J3218" s="140">
        <v>2.080343029029502</v>
      </c>
      <c r="K3218" s="140">
        <v>1.433584379553072</v>
      </c>
    </row>
    <row r="3219" spans="8:8" ht="14.4">
      <c r="A3219" s="53">
        <v>45014.0</v>
      </c>
      <c r="B3219" s="140">
        <v>1.149279838827717</v>
      </c>
      <c r="C3219" s="140">
        <v>1.650414048367387</v>
      </c>
      <c r="D3219" s="140">
        <v>2.133975740299383</v>
      </c>
      <c r="E3219" s="140">
        <v>2.048327843648586</v>
      </c>
      <c r="F3219" s="140">
        <v>1.270353619252367</v>
      </c>
      <c r="G3219" s="140">
        <v>1.063722184742941</v>
      </c>
      <c r="H3219" s="140">
        <v>2.668002287467651</v>
      </c>
      <c r="I3219" s="140">
        <v>2.64429688997157</v>
      </c>
      <c r="J3219" s="140">
        <v>2.098277074264224</v>
      </c>
      <c r="K3219" s="140">
        <v>1.426100931521626</v>
      </c>
    </row>
    <row r="3220" spans="8:8" ht="14.4">
      <c r="A3220" s="53">
        <v>45015.0</v>
      </c>
      <c r="B3220" s="140">
        <v>1.157498610451447</v>
      </c>
      <c r="C3220" s="140">
        <v>1.657413077439841</v>
      </c>
      <c r="D3220" s="140">
        <v>2.148620534007666</v>
      </c>
      <c r="E3220" s="140">
        <v>2.058619894468589</v>
      </c>
      <c r="F3220" s="140">
        <v>1.280976736420767</v>
      </c>
      <c r="G3220" s="140">
        <v>1.065013012558991</v>
      </c>
      <c r="H3220" s="140">
        <v>2.702170985022787</v>
      </c>
      <c r="I3220" s="140">
        <v>2.649776490618245</v>
      </c>
      <c r="J3220" s="140">
        <v>2.079514734845219</v>
      </c>
      <c r="K3220" s="140">
        <v>1.433531558000617</v>
      </c>
    </row>
    <row r="3221" spans="8:8" ht="14.4">
      <c r="A3221" s="53">
        <v>45016.0</v>
      </c>
      <c r="B3221" s="140">
        <v>1.163186979588311</v>
      </c>
      <c r="C3221" s="140">
        <v>1.665423180633094</v>
      </c>
      <c r="D3221" s="140">
        <v>2.153157679775187</v>
      </c>
      <c r="E3221" s="140">
        <v>2.062067974677529</v>
      </c>
      <c r="F3221" s="140">
        <v>1.283305268402817</v>
      </c>
      <c r="G3221" s="140">
        <v>1.065977490990563</v>
      </c>
      <c r="H3221" s="140">
        <v>2.706610985845586</v>
      </c>
      <c r="I3221" s="140">
        <v>2.661473924299957</v>
      </c>
      <c r="J3221" s="140">
        <v>2.127857326662868</v>
      </c>
      <c r="K3221" s="140">
        <v>1.43132490615167</v>
      </c>
    </row>
    <row r="3222" spans="8:8" ht="14.4">
      <c r="A3222" s="53">
        <v>45019.0</v>
      </c>
      <c r="B3222" s="140">
        <v>1.167099078167399</v>
      </c>
      <c r="C3222" s="140">
        <v>1.673026205324391</v>
      </c>
      <c r="D3222" s="140">
        <v>2.159571438425503</v>
      </c>
      <c r="E3222" s="140">
        <v>2.103223344289748</v>
      </c>
      <c r="F3222" s="140">
        <v>1.288874993507687</v>
      </c>
      <c r="G3222" s="140">
        <v>1.091264464615535</v>
      </c>
      <c r="H3222" s="140">
        <v>2.713515350143497</v>
      </c>
      <c r="I3222" s="140">
        <v>2.634355446113655</v>
      </c>
      <c r="J3222" s="140">
        <v>2.21100035500103</v>
      </c>
      <c r="K3222" s="140">
        <v>1.453299182562657</v>
      </c>
    </row>
    <row r="3223" spans="8:8" ht="14.4">
      <c r="A3223" s="53">
        <v>45020.0</v>
      </c>
      <c r="B3223" s="140">
        <v>1.158034481234169</v>
      </c>
      <c r="C3223" s="140">
        <v>1.653659411826462</v>
      </c>
      <c r="D3223" s="140">
        <v>2.113326680787206</v>
      </c>
      <c r="E3223" s="140">
        <v>2.084550504507167</v>
      </c>
      <c r="F3223" s="140">
        <v>1.298510145189583</v>
      </c>
      <c r="G3223" s="140">
        <v>1.080986854295982</v>
      </c>
      <c r="H3223" s="140">
        <v>2.716861744355333</v>
      </c>
      <c r="I3223" s="140">
        <v>2.654032786794821</v>
      </c>
      <c r="J3223" s="140">
        <v>2.224697371528417</v>
      </c>
      <c r="K3223" s="140">
        <v>1.46042787765944</v>
      </c>
    </row>
    <row r="3224" spans="8:8" ht="14.4">
      <c r="A3224" s="53">
        <v>45022.0</v>
      </c>
      <c r="B3224" s="140">
        <v>1.160196887408538</v>
      </c>
      <c r="C3224" s="140">
        <v>1.655308885280716</v>
      </c>
      <c r="D3224" s="140">
        <v>2.116736775150458</v>
      </c>
      <c r="E3224" s="140">
        <v>2.108610478559734</v>
      </c>
      <c r="F3224" s="140">
        <v>1.29554641387492</v>
      </c>
      <c r="G3224" s="140">
        <v>1.078599956170084</v>
      </c>
      <c r="H3224" s="140">
        <v>2.687088292579376</v>
      </c>
      <c r="I3224" s="140">
        <v>2.674661784086411</v>
      </c>
      <c r="J3224" s="140">
        <v>2.239493603289175</v>
      </c>
      <c r="K3224" s="140">
        <v>1.450552793478112</v>
      </c>
    </row>
    <row r="3225" spans="8:8" ht="14.4">
      <c r="A3225" s="53">
        <v>45023.0</v>
      </c>
      <c r="B3225" s="140">
        <v>1.161404100123952</v>
      </c>
      <c r="C3225" s="140">
        <v>1.661159132137084</v>
      </c>
      <c r="D3225" s="140">
        <v>2.119451333217929</v>
      </c>
      <c r="E3225" s="140">
        <v>2.11556887041107</v>
      </c>
      <c r="F3225" s="140">
        <v>1.302045532687042</v>
      </c>
      <c r="G3225" s="140">
        <v>1.114942268107637</v>
      </c>
      <c r="H3225" s="140">
        <v>2.691885699813324</v>
      </c>
      <c r="I3225" s="140">
        <v>2.737952305020142</v>
      </c>
      <c r="J3225" s="140">
        <v>2.272485997552207</v>
      </c>
      <c r="K3225" s="140">
        <v>1.459989674256232</v>
      </c>
    </row>
    <row r="3226" spans="8:8" ht="14.4">
      <c r="A3226" s="53">
        <v>45026.0</v>
      </c>
      <c r="B3226" s="140">
        <v>1.162989093770808</v>
      </c>
      <c r="C3226" s="140">
        <v>1.656691064677146</v>
      </c>
      <c r="D3226" s="140">
        <v>2.149358745750032</v>
      </c>
      <c r="E3226" s="140">
        <v>2.092981946269503</v>
      </c>
      <c r="F3226" s="140">
        <v>1.304432735937744</v>
      </c>
      <c r="G3226" s="140">
        <v>1.103881459338525</v>
      </c>
      <c r="H3226" s="140">
        <v>2.663796907848678</v>
      </c>
      <c r="I3226" s="140">
        <v>2.739477530205947</v>
      </c>
      <c r="J3226" s="140">
        <v>2.190894669607185</v>
      </c>
      <c r="K3226" s="140">
        <v>1.45917558663028</v>
      </c>
    </row>
    <row r="3227" spans="8:8" ht="14.4">
      <c r="A3227" s="53">
        <v>45027.0</v>
      </c>
      <c r="B3227" s="140">
        <v>1.171159282366287</v>
      </c>
      <c r="C3227" s="140">
        <v>1.64984426005068</v>
      </c>
      <c r="D3227" s="140">
        <v>2.139136918263778</v>
      </c>
      <c r="E3227" s="140">
        <v>2.078498761962067</v>
      </c>
      <c r="F3227" s="140">
        <v>1.302215012334954</v>
      </c>
      <c r="G3227" s="140">
        <v>1.116296620063829</v>
      </c>
      <c r="H3227" s="140">
        <v>2.65326470741857</v>
      </c>
      <c r="I3227" s="140">
        <v>2.734272928080503</v>
      </c>
      <c r="J3227" s="140">
        <v>2.206654078104351</v>
      </c>
      <c r="K3227" s="140">
        <v>1.460081255911978</v>
      </c>
    </row>
    <row r="3228" spans="8:8" ht="14.4">
      <c r="A3228" s="53">
        <v>45028.0</v>
      </c>
      <c r="B3228" s="140">
        <v>1.173436421418399</v>
      </c>
      <c r="C3228" s="140">
        <v>1.64975962675557</v>
      </c>
      <c r="D3228" s="140">
        <v>2.114100869966478</v>
      </c>
      <c r="E3228" s="140">
        <v>2.079545438425864</v>
      </c>
      <c r="F3228" s="140">
        <v>1.307603499852896</v>
      </c>
      <c r="G3228" s="140">
        <v>1.117220782926049</v>
      </c>
      <c r="H3228" s="140">
        <v>2.620589981059367</v>
      </c>
      <c r="I3228" s="140">
        <v>2.718949456649529</v>
      </c>
      <c r="J3228" s="140">
        <v>2.26745823699617</v>
      </c>
      <c r="K3228" s="140">
        <v>1.465458051731499</v>
      </c>
    </row>
    <row r="3229" spans="8:8" ht="14.4">
      <c r="A3229" s="53">
        <v>45029.0</v>
      </c>
      <c r="B3229" s="140">
        <v>1.165071221520486</v>
      </c>
      <c r="C3229" s="140">
        <v>1.632773648296326</v>
      </c>
      <c r="D3229" s="140">
        <v>2.100612622813836</v>
      </c>
      <c r="E3229" s="140">
        <v>2.06207278714197</v>
      </c>
      <c r="F3229" s="140">
        <v>1.308435925444456</v>
      </c>
      <c r="G3229" s="140">
        <v>1.113244368512701</v>
      </c>
      <c r="H3229" s="140">
        <v>2.627087200780312</v>
      </c>
      <c r="I3229" s="140">
        <v>2.765189879346009</v>
      </c>
      <c r="J3229" s="140">
        <v>2.201961960719446</v>
      </c>
      <c r="K3229" s="140">
        <v>1.464082030736153</v>
      </c>
    </row>
    <row r="3230" spans="8:8" ht="14.4">
      <c r="A3230" s="53">
        <v>45030.0</v>
      </c>
      <c r="B3230" s="140">
        <v>1.182467963393003</v>
      </c>
      <c r="C3230" s="140">
        <v>1.651573010545381</v>
      </c>
      <c r="D3230" s="140">
        <v>2.117237947020825</v>
      </c>
      <c r="E3230" s="140">
        <v>2.067302682108778</v>
      </c>
      <c r="F3230" s="140">
        <v>1.319706277922612</v>
      </c>
      <c r="G3230" s="140">
        <v>1.109169267977181</v>
      </c>
      <c r="H3230" s="140">
        <v>2.602024018864419</v>
      </c>
      <c r="I3230" s="140">
        <v>2.76490383760411</v>
      </c>
      <c r="J3230" s="140">
        <v>2.223789409461208</v>
      </c>
      <c r="K3230" s="140">
        <v>1.468389965300513</v>
      </c>
    </row>
    <row r="3231" spans="8:8" ht="14.4">
      <c r="A3231" s="53">
        <v>45033.0</v>
      </c>
      <c r="B3231" s="140">
        <v>1.197450132167583</v>
      </c>
      <c r="C3231" s="140">
        <v>1.663993809122447</v>
      </c>
      <c r="D3231" s="140">
        <v>2.136914104151192</v>
      </c>
      <c r="E3231" s="140">
        <v>2.075622395543587</v>
      </c>
      <c r="F3231" s="140">
        <v>1.336555682512366</v>
      </c>
      <c r="G3231" s="140">
        <v>1.108478390010748</v>
      </c>
      <c r="H3231" s="140">
        <v>2.63790973764339</v>
      </c>
      <c r="I3231" s="140">
        <v>2.772579853306188</v>
      </c>
      <c r="J3231" s="140">
        <v>2.192382910305581</v>
      </c>
      <c r="K3231" s="140">
        <v>1.504476847905244</v>
      </c>
    </row>
    <row r="3232" spans="8:8" ht="14.4">
      <c r="A3232" s="53">
        <v>45034.0</v>
      </c>
      <c r="B3232" s="140">
        <v>1.196259746463409</v>
      </c>
      <c r="C3232" s="140">
        <v>1.657924592036703</v>
      </c>
      <c r="D3232" s="140">
        <v>2.145374701208765</v>
      </c>
      <c r="E3232" s="140">
        <v>2.069990453946285</v>
      </c>
      <c r="F3232" s="140">
        <v>1.33254743910662</v>
      </c>
      <c r="G3232" s="140">
        <v>1.101068581384234</v>
      </c>
      <c r="H3232" s="140">
        <v>2.646046224030641</v>
      </c>
      <c r="I3232" s="140">
        <v>2.744138243252246</v>
      </c>
      <c r="J3232" s="140">
        <v>2.190900153842726</v>
      </c>
      <c r="K3232" s="140">
        <v>1.516433239875202</v>
      </c>
    </row>
    <row r="3233" spans="8:8" ht="14.4">
      <c r="A3233" s="53">
        <v>45035.0</v>
      </c>
      <c r="B3233" s="140">
        <v>1.188337810062609</v>
      </c>
      <c r="C3233" s="140">
        <v>1.644864047353413</v>
      </c>
      <c r="D3233" s="140">
        <v>2.12510713438826</v>
      </c>
      <c r="E3233" s="140">
        <v>2.059760439876235</v>
      </c>
      <c r="F3233" s="140">
        <v>1.31912060270975</v>
      </c>
      <c r="G3233" s="140">
        <v>1.080963196470604</v>
      </c>
      <c r="H3233" s="140">
        <v>2.629757889245844</v>
      </c>
      <c r="I3233" s="140">
        <v>2.716074548920145</v>
      </c>
      <c r="J3233" s="140">
        <v>2.191635617589466</v>
      </c>
      <c r="K3233" s="140">
        <v>1.507261033241708</v>
      </c>
    </row>
    <row r="3234" spans="8:8" ht="14.4">
      <c r="A3234" s="53">
        <v>45036.0</v>
      </c>
      <c r="B3234" s="140">
        <v>1.171121569214493</v>
      </c>
      <c r="C3234" s="140">
        <v>1.629851416601688</v>
      </c>
      <c r="D3234" s="140">
        <v>2.078364255170125</v>
      </c>
      <c r="E3234" s="140">
        <v>2.048045344360598</v>
      </c>
      <c r="F3234" s="140">
        <v>1.318972793813238</v>
      </c>
      <c r="G3234" s="140">
        <v>1.075603255002376</v>
      </c>
      <c r="H3234" s="140">
        <v>2.61221694884758</v>
      </c>
      <c r="I3234" s="140">
        <v>2.677353447969725</v>
      </c>
      <c r="J3234" s="140">
        <v>2.247594312110798</v>
      </c>
      <c r="K3234" s="140">
        <v>1.509251464120676</v>
      </c>
    </row>
    <row r="3235" spans="8:8" ht="14.4">
      <c r="A3235" s="53">
        <v>45037.0</v>
      </c>
      <c r="B3235" s="140">
        <v>1.144715342432947</v>
      </c>
      <c r="C3235" s="140">
        <v>1.598073592379521</v>
      </c>
      <c r="D3235" s="140">
        <v>2.055741442126025</v>
      </c>
      <c r="E3235" s="140">
        <v>2.044302122102514</v>
      </c>
      <c r="F3235" s="140">
        <v>1.29769199865746</v>
      </c>
      <c r="G3235" s="140">
        <v>1.056629914627091</v>
      </c>
      <c r="H3235" s="140">
        <v>2.580090024672566</v>
      </c>
      <c r="I3235" s="140">
        <v>2.654733377885808</v>
      </c>
      <c r="J3235" s="140">
        <v>2.130541652087194</v>
      </c>
      <c r="K3235" s="140">
        <v>1.472263147286416</v>
      </c>
    </row>
    <row r="3236" spans="8:8" ht="14.4">
      <c r="A3236" s="53">
        <v>45040.0</v>
      </c>
      <c r="B3236" s="140">
        <v>1.127908688341736</v>
      </c>
      <c r="C3236" s="140">
        <v>1.589820170324752</v>
      </c>
      <c r="D3236" s="140">
        <v>2.020643140852268</v>
      </c>
      <c r="E3236" s="140">
        <v>2.013018981226878</v>
      </c>
      <c r="F3236" s="140">
        <v>1.291305002885851</v>
      </c>
      <c r="G3236" s="140">
        <v>1.040880282601064</v>
      </c>
      <c r="H3236" s="140">
        <v>2.551464427255122</v>
      </c>
      <c r="I3236" s="140">
        <v>2.644939688930497</v>
      </c>
      <c r="J3236" s="140">
        <v>2.121134528831947</v>
      </c>
      <c r="K3236" s="140">
        <v>1.458807845233861</v>
      </c>
    </row>
    <row r="3237" spans="8:8" ht="14.4">
      <c r="A3237" s="53">
        <v>45041.0</v>
      </c>
      <c r="B3237" s="140">
        <v>1.105794016512809</v>
      </c>
      <c r="C3237" s="140">
        <v>1.55368453821424</v>
      </c>
      <c r="D3237" s="140">
        <v>1.972730145283802</v>
      </c>
      <c r="E3237" s="140">
        <v>1.970913585299295</v>
      </c>
      <c r="F3237" s="140">
        <v>1.282072575390955</v>
      </c>
      <c r="G3237" s="140">
        <v>1.029671272028094</v>
      </c>
      <c r="H3237" s="140">
        <v>2.558509886091128</v>
      </c>
      <c r="I3237" s="140">
        <v>2.58911657500474</v>
      </c>
      <c r="J3237" s="140">
        <v>2.085939516244135</v>
      </c>
      <c r="K3237" s="140">
        <v>1.472755833468964</v>
      </c>
    </row>
    <row r="3238" spans="8:8" ht="14.4">
      <c r="A3238" s="53">
        <v>45042.0</v>
      </c>
      <c r="B3238" s="140">
        <v>1.116767573257592</v>
      </c>
      <c r="C3238" s="140">
        <v>1.578311580582018</v>
      </c>
      <c r="D3238" s="140">
        <v>2.068264452446256</v>
      </c>
      <c r="E3238" s="140">
        <v>1.994636139917684</v>
      </c>
      <c r="F3238" s="140">
        <v>1.286584978015515</v>
      </c>
      <c r="G3238" s="140">
        <v>1.026057285538735</v>
      </c>
      <c r="H3238" s="140">
        <v>2.560347689431933</v>
      </c>
      <c r="I3238" s="140">
        <v>2.611205378555974</v>
      </c>
      <c r="J3238" s="140">
        <v>2.03538952917277</v>
      </c>
      <c r="K3238" s="140">
        <v>1.463423174522449</v>
      </c>
    </row>
    <row r="3239" spans="8:8" ht="14.4">
      <c r="A3239" s="53">
        <v>45043.0</v>
      </c>
      <c r="B3239" s="140">
        <v>1.118078373012805</v>
      </c>
      <c r="C3239" s="140">
        <v>1.591740677596925</v>
      </c>
      <c r="D3239" s="140">
        <v>2.065911062820121</v>
      </c>
      <c r="E3239" s="140">
        <v>2.033787392666232</v>
      </c>
      <c r="F3239" s="140">
        <v>1.299590076037342</v>
      </c>
      <c r="G3239" s="140">
        <v>1.027413862394267</v>
      </c>
      <c r="H3239" s="140">
        <v>2.56727003102638</v>
      </c>
      <c r="I3239" s="140">
        <v>2.663202726824975</v>
      </c>
      <c r="J3239" s="140">
        <v>2.002239440269741</v>
      </c>
      <c r="K3239" s="140">
        <v>1.483545404109473</v>
      </c>
    </row>
    <row r="3240" spans="8:8" ht="14.4">
      <c r="A3240" s="53">
        <v>45044.0</v>
      </c>
      <c r="B3240" s="140">
        <v>1.125365108184532</v>
      </c>
      <c r="C3240" s="140">
        <v>1.602554918221793</v>
      </c>
      <c r="D3240" s="140">
        <v>2.062045342776718</v>
      </c>
      <c r="E3240" s="140">
        <v>2.03891686281921</v>
      </c>
      <c r="F3240" s="140">
        <v>1.319319824610122</v>
      </c>
      <c r="G3240" s="140">
        <v>1.037500176772594</v>
      </c>
      <c r="H3240" s="140">
        <v>2.593889575933554</v>
      </c>
      <c r="I3240" s="140">
        <v>2.66525259724028</v>
      </c>
      <c r="J3240" s="140">
        <v>2.07457804642092</v>
      </c>
      <c r="K3240" s="140">
        <v>1.507442567757699</v>
      </c>
    </row>
    <row r="3241" spans="8:8" ht="14.4">
      <c r="A3241" s="53">
        <v>45050.0</v>
      </c>
      <c r="B3241" s="140">
        <v>1.123126585592827</v>
      </c>
      <c r="C3241" s="140">
        <v>1.605067908560649</v>
      </c>
      <c r="D3241" s="140">
        <v>2.056136470858112</v>
      </c>
      <c r="E3241" s="140">
        <v>2.032278112424201</v>
      </c>
      <c r="F3241" s="140">
        <v>1.335573059653298</v>
      </c>
      <c r="G3241" s="140">
        <v>1.034877661602426</v>
      </c>
      <c r="H3241" s="140">
        <v>2.577365920651816</v>
      </c>
      <c r="I3241" s="140">
        <v>2.686897682370898</v>
      </c>
      <c r="J3241" s="140">
        <v>2.058272769430816</v>
      </c>
      <c r="K3241" s="140">
        <v>1.546872836026514</v>
      </c>
    </row>
    <row r="3242" spans="8:8" ht="14.4">
      <c r="A3242" s="53">
        <v>45051.0</v>
      </c>
      <c r="B3242" s="140">
        <v>1.10957830695668</v>
      </c>
      <c r="C3242" s="140">
        <v>1.58363929309333</v>
      </c>
      <c r="D3242" s="140">
        <v>2.020791791945368</v>
      </c>
      <c r="E3242" s="140">
        <v>2.005768669588822</v>
      </c>
      <c r="F3242" s="140">
        <v>1.331377960258743</v>
      </c>
      <c r="G3242" s="140">
        <v>1.063253502631988</v>
      </c>
      <c r="H3242" s="140">
        <v>2.570518362960644</v>
      </c>
      <c r="I3242" s="140">
        <v>2.637017990160184</v>
      </c>
      <c r="J3242" s="140">
        <v>2.038184317646768</v>
      </c>
      <c r="K3242" s="140">
        <v>1.563782810447411</v>
      </c>
    </row>
    <row r="3243" spans="8:8" ht="14.4">
      <c r="A3243" s="53">
        <v>45054.0</v>
      </c>
      <c r="B3243" s="140">
        <v>1.124250817245618</v>
      </c>
      <c r="C3243" s="140">
        <v>1.597851205156779</v>
      </c>
      <c r="D3243" s="140">
        <v>2.038623999410697</v>
      </c>
      <c r="E3243" s="140">
        <v>2.065266584564983</v>
      </c>
      <c r="F3243" s="140">
        <v>1.337504551691538</v>
      </c>
      <c r="G3243" s="140">
        <v>1.062567001101016</v>
      </c>
      <c r="H3243" s="140">
        <v>2.549156109898046</v>
      </c>
      <c r="I3243" s="140">
        <v>2.624270704552925</v>
      </c>
      <c r="J3243" s="140">
        <v>2.060448095178928</v>
      </c>
      <c r="K3243" s="140">
        <v>1.615627972465109</v>
      </c>
    </row>
    <row r="3244" spans="8:8" ht="14.4">
      <c r="A3244" s="53">
        <v>45055.0</v>
      </c>
      <c r="B3244" s="140">
        <v>1.110320616469237</v>
      </c>
      <c r="C3244" s="140">
        <v>1.570625341402027</v>
      </c>
      <c r="D3244" s="140">
        <v>2.001166206263016</v>
      </c>
      <c r="E3244" s="140">
        <v>2.019035762720713</v>
      </c>
      <c r="F3244" s="140">
        <v>1.324339353141672</v>
      </c>
      <c r="G3244" s="140">
        <v>1.062868907074934</v>
      </c>
      <c r="H3244" s="140">
        <v>2.537651270480473</v>
      </c>
      <c r="I3244" s="140">
        <v>2.583602742810636</v>
      </c>
      <c r="J3244" s="140">
        <v>2.032080932237533</v>
      </c>
      <c r="K3244" s="140">
        <v>1.605745064615095</v>
      </c>
    </row>
    <row r="3245" spans="8:8" ht="14.4">
      <c r="A3245" s="53">
        <v>45056.0</v>
      </c>
      <c r="B3245" s="140">
        <v>1.113172883711412</v>
      </c>
      <c r="C3245" s="140">
        <v>1.598214531532599</v>
      </c>
      <c r="D3245" s="140">
        <v>2.040745288914057</v>
      </c>
      <c r="E3245" s="140">
        <v>2.003397435378302</v>
      </c>
      <c r="F3245" s="140">
        <v>1.311851782421921</v>
      </c>
      <c r="G3245" s="140">
        <v>1.051434071694063</v>
      </c>
      <c r="H3245" s="140">
        <v>2.533562005844577</v>
      </c>
      <c r="I3245" s="140">
        <v>2.589162100772368</v>
      </c>
      <c r="J3245" s="140">
        <v>2.018175932764871</v>
      </c>
      <c r="K3245" s="140">
        <v>1.559779587069599</v>
      </c>
    </row>
    <row r="3246" spans="8:8" ht="14.4">
      <c r="A3246" s="53">
        <v>45057.0</v>
      </c>
      <c r="B3246" s="140">
        <v>1.112100234181795</v>
      </c>
      <c r="C3246" s="140">
        <v>1.596920579971675</v>
      </c>
      <c r="D3246" s="140">
        <v>2.058540575802616</v>
      </c>
      <c r="E3246" s="140">
        <v>1.985644905312874</v>
      </c>
      <c r="F3246" s="140">
        <v>1.316949830827902</v>
      </c>
      <c r="G3246" s="140">
        <v>1.055401101410005</v>
      </c>
      <c r="H3246" s="140">
        <v>2.531833136658894</v>
      </c>
      <c r="I3246" s="140">
        <v>2.578611935155823</v>
      </c>
      <c r="J3246" s="140">
        <v>2.017622041891876</v>
      </c>
      <c r="K3246" s="140">
        <v>1.55565340073335</v>
      </c>
    </row>
    <row r="3247" spans="8:8" ht="14.4">
      <c r="A3247" s="53">
        <v>45058.0</v>
      </c>
      <c r="B3247" s="140">
        <v>1.09088965345076</v>
      </c>
      <c r="C3247" s="140">
        <v>1.57284518248676</v>
      </c>
      <c r="D3247" s="140">
        <v>2.024479430495029</v>
      </c>
      <c r="E3247" s="140">
        <v>1.95935177844079</v>
      </c>
      <c r="F3247" s="140">
        <v>1.30460040903316</v>
      </c>
      <c r="G3247" s="140">
        <v>1.044779532416095</v>
      </c>
      <c r="H3247" s="140">
        <v>2.519034109782587</v>
      </c>
      <c r="I3247" s="140">
        <v>2.575871817787902</v>
      </c>
      <c r="J3247" s="140">
        <v>1.984426299705633</v>
      </c>
      <c r="K3247" s="140">
        <v>1.537256984344071</v>
      </c>
    </row>
    <row r="3248" spans="8:8" ht="14.4">
      <c r="A3248" s="53">
        <v>45061.0</v>
      </c>
      <c r="B3248" s="140">
        <v>1.11222350829316</v>
      </c>
      <c r="C3248" s="140">
        <v>1.600206413777036</v>
      </c>
      <c r="D3248" s="140">
        <v>2.083516070874448</v>
      </c>
      <c r="E3248" s="140">
        <v>2.012517354477768</v>
      </c>
      <c r="F3248" s="140">
        <v>1.30783057119951</v>
      </c>
      <c r="G3248" s="140">
        <v>1.043388589809963</v>
      </c>
      <c r="H3248" s="140">
        <v>2.532352221984255</v>
      </c>
      <c r="I3248" s="140">
        <v>2.606087886420466</v>
      </c>
      <c r="J3248" s="140">
        <v>1.990475683381293</v>
      </c>
      <c r="K3248" s="140">
        <v>1.565158458964333</v>
      </c>
    </row>
    <row r="3249" spans="8:8" ht="14.4">
      <c r="A3249" s="53">
        <v>45062.0</v>
      </c>
      <c r="B3249" s="140">
        <v>1.107043250382217</v>
      </c>
      <c r="C3249" s="140">
        <v>1.592558204012061</v>
      </c>
      <c r="D3249" s="140">
        <v>2.093574258139121</v>
      </c>
      <c r="E3249" s="140">
        <v>1.994414250041845</v>
      </c>
      <c r="F3249" s="140">
        <v>1.293579003624654</v>
      </c>
      <c r="G3249" s="140">
        <v>1.029661613049395</v>
      </c>
      <c r="H3249" s="140">
        <v>2.501776664260638</v>
      </c>
      <c r="I3249" s="140">
        <v>2.629107533830553</v>
      </c>
      <c r="J3249" s="140">
        <v>1.959246992416236</v>
      </c>
      <c r="K3249" s="140">
        <v>1.55586693448223</v>
      </c>
    </row>
    <row r="3250" spans="8:8" ht="14.4">
      <c r="A3250" s="53">
        <v>45063.0</v>
      </c>
      <c r="B3250" s="140">
        <v>1.104106263224607</v>
      </c>
      <c r="C3250" s="140">
        <v>1.60556660981743</v>
      </c>
      <c r="D3250" s="140">
        <v>2.105026165091324</v>
      </c>
      <c r="E3250" s="140">
        <v>2.048508469371308</v>
      </c>
      <c r="F3250" s="140">
        <v>1.295555553916669</v>
      </c>
      <c r="G3250" s="140">
        <v>1.025474976048936</v>
      </c>
      <c r="H3250" s="140">
        <v>2.49291342566274</v>
      </c>
      <c r="I3250" s="140">
        <v>2.616909138413634</v>
      </c>
      <c r="J3250" s="140">
        <v>1.975213856860766</v>
      </c>
      <c r="K3250" s="140">
        <v>1.54210025391065</v>
      </c>
    </row>
    <row r="3251" spans="8:8" ht="14.4">
      <c r="A3251" s="53">
        <v>45064.0</v>
      </c>
      <c r="B3251" s="140">
        <v>1.101830708134418</v>
      </c>
      <c r="C3251" s="140">
        <v>1.612098557007475</v>
      </c>
      <c r="D3251" s="140">
        <v>2.076795759177153</v>
      </c>
      <c r="E3251" s="140">
        <v>2.049878578737208</v>
      </c>
      <c r="F3251" s="140">
        <v>1.293998240975908</v>
      </c>
      <c r="G3251" s="140">
        <v>1.017862699263423</v>
      </c>
      <c r="H3251" s="140">
        <v>2.480724122907279</v>
      </c>
      <c r="I3251" s="140">
        <v>2.600923485194743</v>
      </c>
      <c r="J3251" s="140">
        <v>2.017203268385978</v>
      </c>
      <c r="K3251" s="140">
        <v>1.548887303971616</v>
      </c>
    </row>
    <row r="3252" spans="8:8" ht="14.4">
      <c r="A3252" s="53">
        <v>45065.0</v>
      </c>
      <c r="B3252" s="140">
        <v>1.098003634373351</v>
      </c>
      <c r="C3252" s="140">
        <v>1.611323155127741</v>
      </c>
      <c r="D3252" s="140">
        <v>2.066720748230146</v>
      </c>
      <c r="E3252" s="140">
        <v>2.058109999642615</v>
      </c>
      <c r="F3252" s="140">
        <v>1.284377530637784</v>
      </c>
      <c r="G3252" s="140">
        <v>1.004804508722873</v>
      </c>
      <c r="H3252" s="140">
        <v>2.498641832958712</v>
      </c>
      <c r="I3252" s="140">
        <v>2.634919725207972</v>
      </c>
      <c r="J3252" s="140">
        <v>2.021677424099889</v>
      </c>
      <c r="K3252" s="140">
        <v>1.526793505465757</v>
      </c>
    </row>
    <row r="3253" spans="8:8" ht="14.4">
      <c r="A3253" s="53">
        <v>45068.0</v>
      </c>
      <c r="B3253" s="140">
        <v>1.102896853946756</v>
      </c>
      <c r="C3253" s="140">
        <v>1.624828038312962</v>
      </c>
      <c r="D3253" s="140">
        <v>2.080780353982959</v>
      </c>
      <c r="E3253" s="140">
        <v>2.044964255936401</v>
      </c>
      <c r="F3253" s="140">
        <v>1.294155003096441</v>
      </c>
      <c r="G3253" s="140">
        <v>0.9982712050894054</v>
      </c>
      <c r="H3253" s="140">
        <v>2.540297377498255</v>
      </c>
      <c r="I3253" s="140">
        <v>2.648530221436243</v>
      </c>
      <c r="J3253" s="140">
        <v>2.002485440804653</v>
      </c>
      <c r="K3253" s="140">
        <v>1.528986662267495</v>
      </c>
    </row>
    <row r="3254" spans="8:8" ht="14.4">
      <c r="A3254" s="53">
        <v>45069.0</v>
      </c>
      <c r="B3254" s="140">
        <v>1.091635378715684</v>
      </c>
      <c r="C3254" s="140">
        <v>1.610281015644581</v>
      </c>
      <c r="D3254" s="140">
        <v>2.056927625176566</v>
      </c>
      <c r="E3254" s="140">
        <v>2.013318811629905</v>
      </c>
      <c r="F3254" s="140">
        <v>1.274887042477902</v>
      </c>
      <c r="G3254" s="140">
        <v>0.9895990483070538</v>
      </c>
      <c r="H3254" s="140">
        <v>2.511035391276493</v>
      </c>
      <c r="I3254" s="140">
        <v>2.657290234111678</v>
      </c>
      <c r="J3254" s="140">
        <v>1.97038402120908</v>
      </c>
      <c r="K3254" s="140">
        <v>1.499546314534774</v>
      </c>
    </row>
    <row r="3255" spans="8:8" ht="14.4">
      <c r="A3255" s="53">
        <v>45070.0</v>
      </c>
      <c r="B3255" s="140">
        <v>1.085844339058556</v>
      </c>
      <c r="C3255" s="140">
        <v>1.611884939673207</v>
      </c>
      <c r="D3255" s="140">
        <v>2.069921531171618</v>
      </c>
      <c r="E3255" s="140">
        <v>2.00601114751092</v>
      </c>
      <c r="F3255" s="140">
        <v>1.257334689696774</v>
      </c>
      <c r="G3255" s="140">
        <v>0.9657005085759859</v>
      </c>
      <c r="H3255" s="140">
        <v>2.476164018527891</v>
      </c>
      <c r="I3255" s="140">
        <v>2.621191446906917</v>
      </c>
      <c r="J3255" s="140">
        <v>1.969615855692438</v>
      </c>
      <c r="K3255" s="140">
        <v>1.468184396822811</v>
      </c>
    </row>
    <row r="3256" spans="8:8" ht="14.4">
      <c r="A3256" s="53">
        <v>45071.0</v>
      </c>
      <c r="B3256" s="140">
        <v>1.076693969642434</v>
      </c>
      <c r="C3256" s="140">
        <v>1.613735979332578</v>
      </c>
      <c r="D3256" s="140">
        <v>2.085921291185921</v>
      </c>
      <c r="E3256" s="140">
        <v>2.021183431739624</v>
      </c>
      <c r="F3256" s="140">
        <v>1.260849498986192</v>
      </c>
      <c r="G3256" s="140">
        <v>0.9628395332131018</v>
      </c>
      <c r="H3256" s="140">
        <v>2.458609621979654</v>
      </c>
      <c r="I3256" s="140">
        <v>2.602843496091545</v>
      </c>
      <c r="J3256" s="140">
        <v>1.97208527328142</v>
      </c>
      <c r="K3256" s="140">
        <v>1.466171405664715</v>
      </c>
    </row>
    <row r="3257" spans="8:8" ht="14.4">
      <c r="A3257" s="53">
        <v>45072.0</v>
      </c>
      <c r="B3257" s="140">
        <v>1.07308390202304</v>
      </c>
      <c r="C3257" s="140">
        <v>1.614520832383019</v>
      </c>
      <c r="D3257" s="140">
        <v>2.051014457333369</v>
      </c>
      <c r="E3257" s="140">
        <v>2.018615084652624</v>
      </c>
      <c r="F3257" s="140">
        <v>1.263831669806041</v>
      </c>
      <c r="G3257" s="140">
        <v>0.9712319129095273</v>
      </c>
      <c r="H3257" s="140">
        <v>2.460583126750842</v>
      </c>
      <c r="I3257" s="140">
        <v>2.635750896825789</v>
      </c>
      <c r="J3257" s="140">
        <v>2.007375912881039</v>
      </c>
      <c r="K3257" s="140">
        <v>1.475010225107421</v>
      </c>
    </row>
    <row r="3258" spans="8:8" ht="14.4">
      <c r="A3258" s="53">
        <v>45075.0</v>
      </c>
      <c r="B3258" s="140">
        <v>1.068610758720424</v>
      </c>
      <c r="C3258" s="140">
        <v>1.596405435424889</v>
      </c>
      <c r="D3258" s="140">
        <v>2.007468429420355</v>
      </c>
      <c r="E3258" s="140">
        <v>2.024928791414706</v>
      </c>
      <c r="F3258" s="140">
        <v>1.270654134829773</v>
      </c>
      <c r="G3258" s="140">
        <v>0.9607572240513469</v>
      </c>
      <c r="H3258" s="140">
        <v>2.440896014868191</v>
      </c>
      <c r="I3258" s="140">
        <v>2.635162606561984</v>
      </c>
      <c r="J3258" s="140">
        <v>2.017778559922152</v>
      </c>
      <c r="K3258" s="140">
        <v>1.473469319790408</v>
      </c>
    </row>
    <row r="3259" spans="8:8" ht="14.4">
      <c r="A3259" s="53">
        <v>45076.0</v>
      </c>
      <c r="B3259" s="140">
        <v>1.066156459699049</v>
      </c>
      <c r="C3259" s="140">
        <v>1.605025185428116</v>
      </c>
      <c r="D3259" s="140">
        <v>2.014781098427911</v>
      </c>
      <c r="E3259" s="140">
        <v>2.014881981772692</v>
      </c>
      <c r="F3259" s="140">
        <v>1.274710662166357</v>
      </c>
      <c r="G3259" s="140">
        <v>0.9731484027404973</v>
      </c>
      <c r="H3259" s="140">
        <v>2.425687449928084</v>
      </c>
      <c r="I3259" s="140">
        <v>2.615708030784496</v>
      </c>
      <c r="J3259" s="140">
        <v>2.06074672375469</v>
      </c>
      <c r="K3259" s="140">
        <v>1.470282386690154</v>
      </c>
    </row>
    <row r="3260" spans="8:8" ht="14.4">
      <c r="A3260" s="53">
        <v>45077.0</v>
      </c>
      <c r="B3260" s="140">
        <v>1.056793520318583</v>
      </c>
      <c r="C3260" s="140">
        <v>1.596771938719613</v>
      </c>
      <c r="D3260" s="140">
        <v>1.989136179227649</v>
      </c>
      <c r="E3260" s="140">
        <v>2.019176739819766</v>
      </c>
      <c r="F3260" s="140">
        <v>1.268554692437778</v>
      </c>
      <c r="G3260" s="140">
        <v>0.968788403554627</v>
      </c>
      <c r="H3260" s="140">
        <v>2.395091753711678</v>
      </c>
      <c r="I3260" s="140">
        <v>2.591097769299646</v>
      </c>
      <c r="J3260" s="140">
        <v>2.083634810622117</v>
      </c>
      <c r="K3260" s="140">
        <v>1.459312937691749</v>
      </c>
    </row>
    <row r="3261" spans="8:8" ht="14.4">
      <c r="A3261" s="53">
        <v>45078.0</v>
      </c>
      <c r="B3261" s="140">
        <v>1.062864841897069</v>
      </c>
      <c r="C3261" s="140">
        <v>1.598972745765665</v>
      </c>
      <c r="D3261" s="140">
        <v>1.982657324162996</v>
      </c>
      <c r="E3261" s="140">
        <v>2.029326440435408</v>
      </c>
      <c r="F3261" s="140">
        <v>1.256024550309609</v>
      </c>
      <c r="G3261" s="140">
        <v>0.9620770999128786</v>
      </c>
      <c r="H3261" s="140">
        <v>2.40428777260279</v>
      </c>
      <c r="I3261" s="140">
        <v>2.581441448340871</v>
      </c>
      <c r="J3261" s="140">
        <v>2.107913762276703</v>
      </c>
      <c r="K3261" s="140">
        <v>1.459040572344589</v>
      </c>
    </row>
    <row r="3262" spans="8:8" ht="14.4">
      <c r="A3262" s="53">
        <v>45079.0</v>
      </c>
      <c r="B3262" s="140">
        <v>1.087712674333838</v>
      </c>
      <c r="C3262" s="140">
        <v>1.612182336781421</v>
      </c>
      <c r="D3262" s="140">
        <v>2.007294835424539</v>
      </c>
      <c r="E3262" s="140">
        <v>2.016432764778111</v>
      </c>
      <c r="F3262" s="140">
        <v>1.267663818418102</v>
      </c>
      <c r="G3262" s="140">
        <v>0.9968349039998525</v>
      </c>
      <c r="H3262" s="140">
        <v>2.45216349536372</v>
      </c>
      <c r="I3262" s="140">
        <v>2.58228040474515</v>
      </c>
      <c r="J3262" s="140">
        <v>2.110145746565823</v>
      </c>
      <c r="K3262" s="140">
        <v>1.476835526414866</v>
      </c>
    </row>
    <row r="3263" spans="8:8" ht="14.4">
      <c r="A3263" s="53">
        <v>45082.0</v>
      </c>
      <c r="B3263" s="140">
        <v>1.083497513677679</v>
      </c>
      <c r="C3263" s="140">
        <v>1.609368028836735</v>
      </c>
      <c r="D3263" s="140">
        <v>1.976883209775209</v>
      </c>
      <c r="E3263" s="140">
        <v>1.994029244802434</v>
      </c>
      <c r="F3263" s="140">
        <v>1.266756031316117</v>
      </c>
      <c r="G3263" s="140">
        <v>0.9921235621372928</v>
      </c>
      <c r="H3263" s="140">
        <v>2.442934863343281</v>
      </c>
      <c r="I3263" s="140">
        <v>2.587600073628837</v>
      </c>
      <c r="J3263" s="140">
        <v>2.128320917418986</v>
      </c>
      <c r="K3263" s="140">
        <v>1.478711655620492</v>
      </c>
    </row>
    <row r="3264" spans="8:8" ht="14.4">
      <c r="A3264" s="53">
        <v>45083.0</v>
      </c>
      <c r="B3264" s="140">
        <v>1.071137150069674</v>
      </c>
      <c r="C3264" s="140">
        <v>1.582464887872181</v>
      </c>
      <c r="D3264" s="140">
        <v>1.947740530041975</v>
      </c>
      <c r="E3264" s="140">
        <v>1.94372254497453</v>
      </c>
      <c r="F3264" s="140">
        <v>1.251475443645861</v>
      </c>
      <c r="G3264" s="140">
        <v>0.9925535027379393</v>
      </c>
      <c r="H3264" s="140">
        <v>2.427850273726869</v>
      </c>
      <c r="I3264" s="140">
        <v>2.533228502826736</v>
      </c>
      <c r="J3264" s="140">
        <v>2.068546372538317</v>
      </c>
      <c r="K3264" s="140">
        <v>1.472304912534795</v>
      </c>
    </row>
    <row r="3265" spans="8:8" ht="14.4">
      <c r="A3265" s="53">
        <v>45084.0</v>
      </c>
      <c r="B3265" s="140">
        <v>1.063017202624521</v>
      </c>
      <c r="C3265" s="140">
        <v>1.571553330501692</v>
      </c>
      <c r="D3265" s="140">
        <v>1.915296081379708</v>
      </c>
      <c r="E3265" s="140">
        <v>1.937537399385306</v>
      </c>
      <c r="F3265" s="140">
        <v>1.253906072366513</v>
      </c>
      <c r="G3265" s="140">
        <v>1.004123993640888</v>
      </c>
      <c r="H3265" s="140">
        <v>2.428105694119161</v>
      </c>
      <c r="I3265" s="140">
        <v>2.515732372261907</v>
      </c>
      <c r="J3265" s="140">
        <v>2.092146805125829</v>
      </c>
      <c r="K3265" s="140">
        <v>1.481530195883916</v>
      </c>
    </row>
    <row r="3266" spans="8:8" ht="14.4">
      <c r="A3266" s="53">
        <v>45085.0</v>
      </c>
      <c r="B3266" s="140">
        <v>1.066845301533242</v>
      </c>
      <c r="C3266" s="140">
        <v>1.565759214221253</v>
      </c>
      <c r="D3266" s="140">
        <v>1.911435799445909</v>
      </c>
      <c r="E3266" s="140">
        <v>1.929472088815338</v>
      </c>
      <c r="F3266" s="140">
        <v>1.269753299671347</v>
      </c>
      <c r="G3266" s="140">
        <v>1.021473527600587</v>
      </c>
      <c r="H3266" s="140">
        <v>2.449855324265592</v>
      </c>
      <c r="I3266" s="140">
        <v>2.491853606778916</v>
      </c>
      <c r="J3266" s="140">
        <v>2.062760973876625</v>
      </c>
      <c r="K3266" s="140">
        <v>1.504530476374681</v>
      </c>
    </row>
    <row r="3267" spans="8:8" ht="14.4">
      <c r="A3267" s="53">
        <v>45086.0</v>
      </c>
      <c r="B3267" s="140">
        <v>1.068945987462408</v>
      </c>
      <c r="C3267" s="140">
        <v>1.580189654696875</v>
      </c>
      <c r="D3267" s="140">
        <v>1.9337463518283</v>
      </c>
      <c r="E3267" s="140">
        <v>1.947250151701028</v>
      </c>
      <c r="F3267" s="140">
        <v>1.273663677954757</v>
      </c>
      <c r="G3267" s="140">
        <v>1.010759065598408</v>
      </c>
      <c r="H3267" s="140">
        <v>2.443763542914441</v>
      </c>
      <c r="I3267" s="140">
        <v>2.515066848534989</v>
      </c>
      <c r="J3267" s="140">
        <v>2.106166060213576</v>
      </c>
      <c r="K3267" s="140">
        <v>1.49719801185589</v>
      </c>
    </row>
    <row r="3268" spans="8:8" ht="14.4">
      <c r="A3268" s="53">
        <v>45089.0</v>
      </c>
      <c r="B3268" s="140">
        <v>1.07179397180455</v>
      </c>
      <c r="C3268" s="140">
        <v>1.612678834842222</v>
      </c>
      <c r="D3268" s="140">
        <v>1.947228873428012</v>
      </c>
      <c r="E3268" s="140">
        <v>1.934250781071049</v>
      </c>
      <c r="F3268" s="140">
        <v>1.264486429583219</v>
      </c>
      <c r="G3268" s="140">
        <v>1.009796945693426</v>
      </c>
      <c r="H3268" s="140">
        <v>2.493028689279458</v>
      </c>
      <c r="I3268" s="140">
        <v>2.502855320478709</v>
      </c>
      <c r="J3268" s="140">
        <v>2.113172771274636</v>
      </c>
      <c r="K3268" s="140">
        <v>1.483069832458586</v>
      </c>
    </row>
    <row r="3269" spans="8:8" ht="14.4">
      <c r="A3269" s="53">
        <v>45090.0</v>
      </c>
      <c r="B3269" s="140">
        <v>1.06905624623301</v>
      </c>
      <c r="C3269" s="140">
        <v>1.623015755357714</v>
      </c>
      <c r="D3269" s="140">
        <v>1.949906538794046</v>
      </c>
      <c r="E3269" s="140">
        <v>1.938662127187111</v>
      </c>
      <c r="F3269" s="140">
        <v>1.258753576564854</v>
      </c>
      <c r="G3269" s="140">
        <v>1.011475584014329</v>
      </c>
      <c r="H3269" s="140">
        <v>2.497330442679469</v>
      </c>
      <c r="I3269" s="140">
        <v>2.490494057525233</v>
      </c>
      <c r="J3269" s="140">
        <v>2.160340297439155</v>
      </c>
      <c r="K3269" s="140">
        <v>1.488145444101543</v>
      </c>
    </row>
    <row r="3270" spans="8:8" ht="14.4">
      <c r="A3270" s="53">
        <v>45091.0</v>
      </c>
      <c r="B3270" s="140">
        <v>1.071241793625903</v>
      </c>
      <c r="C3270" s="140">
        <v>1.629447876700598</v>
      </c>
      <c r="D3270" s="140">
        <v>1.931717220380369</v>
      </c>
      <c r="E3270" s="140">
        <v>1.936590223865666</v>
      </c>
      <c r="F3270" s="140">
        <v>1.255145610325046</v>
      </c>
      <c r="G3270" s="140">
        <v>1.00389989054383</v>
      </c>
      <c r="H3270" s="140">
        <v>2.526256850214921</v>
      </c>
      <c r="I3270" s="140">
        <v>2.499655992164991</v>
      </c>
      <c r="J3270" s="140">
        <v>2.172847659617061</v>
      </c>
      <c r="K3270" s="140">
        <v>1.475928622330942</v>
      </c>
    </row>
    <row r="3271" spans="8:8" ht="14.4">
      <c r="A3271" s="53">
        <v>45092.0</v>
      </c>
      <c r="B3271" s="140">
        <v>1.083437204045778</v>
      </c>
      <c r="C3271" s="140">
        <v>1.665665761363192</v>
      </c>
      <c r="D3271" s="140">
        <v>2.025771557519309</v>
      </c>
      <c r="E3271" s="140">
        <v>1.953190188785613</v>
      </c>
      <c r="F3271" s="140">
        <v>1.260074684746636</v>
      </c>
      <c r="G3271" s="140">
        <v>1.013098104472344</v>
      </c>
      <c r="H3271" s="140">
        <v>2.555082154664063</v>
      </c>
      <c r="I3271" s="140">
        <v>2.531469879427764</v>
      </c>
      <c r="J3271" s="140">
        <v>2.158277230066772</v>
      </c>
      <c r="K3271" s="140">
        <v>1.487463109991001</v>
      </c>
    </row>
    <row r="3272" spans="8:8" ht="14.4">
      <c r="A3272" s="53">
        <v>45093.0</v>
      </c>
      <c r="B3272" s="140">
        <v>1.087427094013666</v>
      </c>
      <c r="C3272" s="140">
        <v>1.678044122185032</v>
      </c>
      <c r="D3272" s="140">
        <v>2.050397414271001</v>
      </c>
      <c r="E3272" s="140">
        <v>1.98443522691379</v>
      </c>
      <c r="F3272" s="140">
        <v>1.269446173351804</v>
      </c>
      <c r="G3272" s="140">
        <v>1.013685092683818</v>
      </c>
      <c r="H3272" s="140">
        <v>2.570445645798754</v>
      </c>
      <c r="I3272" s="140">
        <v>2.536029589620787</v>
      </c>
      <c r="J3272" s="140">
        <v>2.206429060344826</v>
      </c>
      <c r="K3272" s="140">
        <v>1.488762269974645</v>
      </c>
    </row>
    <row r="3273" spans="8:8" ht="14.4">
      <c r="A3273" s="53">
        <v>45096.0</v>
      </c>
      <c r="B3273" s="140">
        <v>1.075727977432233</v>
      </c>
      <c r="C3273" s="140">
        <v>1.686303085774406</v>
      </c>
      <c r="D3273" s="140">
        <v>2.042592735633463</v>
      </c>
      <c r="E3273" s="140">
        <v>1.997443197384697</v>
      </c>
      <c r="F3273" s="140">
        <v>1.257807080597637</v>
      </c>
      <c r="G3273" s="140">
        <v>0.9960482306004559</v>
      </c>
      <c r="H3273" s="140">
        <v>2.527447232282147</v>
      </c>
      <c r="I3273" s="140">
        <v>2.521476700831504</v>
      </c>
      <c r="J3273" s="140">
        <v>2.251683511639231</v>
      </c>
      <c r="K3273" s="140">
        <v>1.470682646560648</v>
      </c>
    </row>
    <row r="3274" spans="8:8" ht="14.4">
      <c r="A3274" s="53">
        <v>45097.0</v>
      </c>
      <c r="B3274" s="140">
        <v>1.068719408093356</v>
      </c>
      <c r="C3274" s="140">
        <v>1.702618575802403</v>
      </c>
      <c r="D3274" s="140">
        <v>2.043744076220699</v>
      </c>
      <c r="E3274" s="140">
        <v>2.04845256518675</v>
      </c>
      <c r="F3274" s="140">
        <v>1.242338574443872</v>
      </c>
      <c r="G3274" s="140">
        <v>0.9774699438669442</v>
      </c>
      <c r="H3274" s="140">
        <v>2.512273872778239</v>
      </c>
      <c r="I3274" s="140">
        <v>2.504970880330088</v>
      </c>
      <c r="J3274" s="140">
        <v>2.266266720130753</v>
      </c>
      <c r="K3274" s="140">
        <v>1.461562267342304</v>
      </c>
    </row>
    <row r="3275" spans="8:8" ht="14.4">
      <c r="A3275" s="53">
        <v>45098.0</v>
      </c>
      <c r="B3275" s="140">
        <v>1.055693633048135</v>
      </c>
      <c r="C3275" s="140">
        <v>1.689908437180843</v>
      </c>
      <c r="D3275" s="140">
        <v>2.017550677120269</v>
      </c>
      <c r="E3275" s="140">
        <v>2.024198981652922</v>
      </c>
      <c r="F3275" s="140">
        <v>1.237505123978735</v>
      </c>
      <c r="G3275" s="140">
        <v>0.9660658827428538</v>
      </c>
      <c r="H3275" s="140">
        <v>2.487634460360991</v>
      </c>
      <c r="I3275" s="140">
        <v>2.456885110602859</v>
      </c>
      <c r="J3275" s="140">
        <v>2.17067484821656</v>
      </c>
      <c r="K3275" s="140">
        <v>1.45087664548691</v>
      </c>
    </row>
    <row r="3276" spans="8:8" ht="14.4">
      <c r="A3276" s="53">
        <v>45103.0</v>
      </c>
      <c r="B3276" s="140">
        <v>1.048012792926489</v>
      </c>
      <c r="C3276" s="140">
        <v>1.674165693462461</v>
      </c>
      <c r="D3276" s="140">
        <v>2.014560434684614</v>
      </c>
      <c r="E3276" s="140">
        <v>1.992447469892769</v>
      </c>
      <c r="F3276" s="140">
        <v>1.22881681853546</v>
      </c>
      <c r="G3276" s="140">
        <v>0.9480158962939597</v>
      </c>
      <c r="H3276" s="140">
        <v>2.443984382532995</v>
      </c>
      <c r="I3276" s="140">
        <v>2.434850250705302</v>
      </c>
      <c r="J3276" s="140">
        <v>2.086987835518101</v>
      </c>
      <c r="K3276" s="140">
        <v>1.425658394514923</v>
      </c>
    </row>
    <row r="3277" spans="8:8" ht="14.4">
      <c r="A3277" s="53">
        <v>45104.0</v>
      </c>
      <c r="B3277" s="140">
        <v>1.06662100679199</v>
      </c>
      <c r="C3277" s="140">
        <v>1.693040380430775</v>
      </c>
      <c r="D3277" s="140">
        <v>2.032829939382305</v>
      </c>
      <c r="E3277" s="140">
        <v>2.021160039812713</v>
      </c>
      <c r="F3277" s="140">
        <v>1.251188954197839</v>
      </c>
      <c r="G3277" s="140">
        <v>0.9838161265081604</v>
      </c>
      <c r="H3277" s="140">
        <v>2.481401766738341</v>
      </c>
      <c r="I3277" s="140">
        <v>2.457173483345171</v>
      </c>
      <c r="J3277" s="140">
        <v>2.103194998526034</v>
      </c>
      <c r="K3277" s="140">
        <v>1.440388338359335</v>
      </c>
    </row>
    <row r="3278" spans="8:8" ht="14.4">
      <c r="A3278" s="53">
        <v>45105.0</v>
      </c>
      <c r="B3278" s="140">
        <v>1.067920845452935</v>
      </c>
      <c r="C3278" s="140">
        <v>1.701755475139088</v>
      </c>
      <c r="D3278" s="140">
        <v>2.045747283757377</v>
      </c>
      <c r="E3278" s="140">
        <v>2.034750804205275</v>
      </c>
      <c r="F3278" s="140">
        <v>1.259241441547672</v>
      </c>
      <c r="G3278" s="140">
        <v>0.9790117527765503</v>
      </c>
      <c r="H3278" s="140">
        <v>2.482865956936801</v>
      </c>
      <c r="I3278" s="140">
        <v>2.451794214037509</v>
      </c>
      <c r="J3278" s="140">
        <v>2.060848380354764</v>
      </c>
      <c r="K3278" s="140">
        <v>1.442957422474073</v>
      </c>
    </row>
    <row r="3279" spans="8:8" ht="14.4">
      <c r="A3279" s="53">
        <v>45106.0</v>
      </c>
      <c r="B3279" s="140">
        <v>1.062767338994244</v>
      </c>
      <c r="C3279" s="140">
        <v>1.720456142776392</v>
      </c>
      <c r="D3279" s="140">
        <v>2.04765326332303</v>
      </c>
      <c r="E3279" s="140">
        <v>2.05251775153819</v>
      </c>
      <c r="F3279" s="140">
        <v>1.248781186399595</v>
      </c>
      <c r="G3279" s="140">
        <v>0.9660331217183127</v>
      </c>
      <c r="H3279" s="140">
        <v>2.466159902948827</v>
      </c>
      <c r="I3279" s="140">
        <v>2.464663941621831</v>
      </c>
      <c r="J3279" s="140">
        <v>2.084910691950639</v>
      </c>
      <c r="K3279" s="140">
        <v>1.437199126314005</v>
      </c>
    </row>
    <row r="3280" spans="8:8" ht="14.4">
      <c r="A3280" s="53">
        <v>45107.0</v>
      </c>
      <c r="B3280" s="140">
        <v>1.079965756645215</v>
      </c>
      <c r="C3280" s="140">
        <v>1.736550575274217</v>
      </c>
      <c r="D3280" s="140">
        <v>2.073926907740632</v>
      </c>
      <c r="E3280" s="140">
        <v>2.090258134783503</v>
      </c>
      <c r="F3280" s="140">
        <v>1.253050832471533</v>
      </c>
      <c r="G3280" s="140">
        <v>0.9734892124513344</v>
      </c>
      <c r="H3280" s="140">
        <v>2.474505340059433</v>
      </c>
      <c r="I3280" s="140">
        <v>2.487331806976518</v>
      </c>
      <c r="J3280" s="140">
        <v>2.104152953961882</v>
      </c>
      <c r="K3280" s="140">
        <v>1.449761290386894</v>
      </c>
    </row>
    <row r="3281" spans="8:8" ht="14.4">
      <c r="A3281" s="53">
        <v>45110.0</v>
      </c>
      <c r="B3281" s="140">
        <v>1.093755259188206</v>
      </c>
      <c r="C3281" s="140">
        <v>1.74424260249631</v>
      </c>
      <c r="D3281" s="140">
        <v>2.090621199172298</v>
      </c>
      <c r="E3281" s="140">
        <v>2.105357943849835</v>
      </c>
      <c r="F3281" s="140">
        <v>1.272386960483828</v>
      </c>
      <c r="G3281" s="140">
        <v>0.9830644803181059</v>
      </c>
      <c r="H3281" s="140">
        <v>2.511488247732431</v>
      </c>
      <c r="I3281" s="140">
        <v>2.489324863175234</v>
      </c>
      <c r="J3281" s="140">
        <v>2.096058834058711</v>
      </c>
      <c r="K3281" s="140">
        <v>1.47960446125569</v>
      </c>
    </row>
    <row r="3282" spans="8:8" ht="14.4">
      <c r="A3282" s="53">
        <v>45111.0</v>
      </c>
      <c r="B3282" s="140">
        <v>1.094404177803375</v>
      </c>
      <c r="C3282" s="140">
        <v>1.766979920502904</v>
      </c>
      <c r="D3282" s="140">
        <v>2.085296308351083</v>
      </c>
      <c r="E3282" s="140">
        <v>2.117065717038515</v>
      </c>
      <c r="F3282" s="140">
        <v>1.267651943135293</v>
      </c>
      <c r="G3282" s="140">
        <v>0.9717899561286326</v>
      </c>
      <c r="H3282" s="140">
        <v>2.512127431131808</v>
      </c>
      <c r="I3282" s="140">
        <v>2.499219428542722</v>
      </c>
      <c r="J3282" s="140">
        <v>2.122331311590346</v>
      </c>
      <c r="K3282" s="140">
        <v>1.470986367940122</v>
      </c>
    </row>
    <row r="3283" spans="8:8" ht="14.4">
      <c r="A3283" s="53">
        <v>45112.0</v>
      </c>
      <c r="B3283" s="140">
        <v>1.100267975215691</v>
      </c>
      <c r="C3283" s="140">
        <v>1.746537073895105</v>
      </c>
      <c r="D3283" s="140">
        <v>2.066875613647115</v>
      </c>
      <c r="E3283" s="140">
        <v>2.088198401967316</v>
      </c>
      <c r="F3283" s="140">
        <v>1.264699229608496</v>
      </c>
      <c r="G3283" s="140">
        <v>0.9725788553572416</v>
      </c>
      <c r="H3283" s="140">
        <v>2.483633706764147</v>
      </c>
      <c r="I3283" s="140">
        <v>2.485555338852129</v>
      </c>
      <c r="J3283" s="140">
        <v>2.094972024534425</v>
      </c>
      <c r="K3283" s="140">
        <v>1.461016095123521</v>
      </c>
    </row>
    <row r="3284" spans="8:8" ht="14.4">
      <c r="A3284" s="53">
        <v>45113.0</v>
      </c>
      <c r="B3284" s="140">
        <v>1.090817184405552</v>
      </c>
      <c r="C3284" s="140">
        <v>1.748119499375624</v>
      </c>
      <c r="D3284" s="140">
        <v>2.051525778663073</v>
      </c>
      <c r="E3284" s="140">
        <v>2.070290458577226</v>
      </c>
      <c r="F3284" s="140">
        <v>1.259227958895652</v>
      </c>
      <c r="G3284" s="140">
        <v>0.9812874094836921</v>
      </c>
      <c r="H3284" s="140">
        <v>2.472234846130727</v>
      </c>
      <c r="I3284" s="140">
        <v>2.447989705512385</v>
      </c>
      <c r="J3284" s="140">
        <v>2.103549545349164</v>
      </c>
      <c r="K3284" s="140">
        <v>1.453304482010308</v>
      </c>
    </row>
    <row r="3285" spans="8:8" ht="14.4">
      <c r="A3285" s="53">
        <v>45114.0</v>
      </c>
      <c r="B3285" s="140">
        <v>1.087665258643012</v>
      </c>
      <c r="C3285" s="140">
        <v>1.732330487768744</v>
      </c>
      <c r="D3285" s="140">
        <v>2.023637808625302</v>
      </c>
      <c r="E3285" s="140">
        <v>2.043285513816878</v>
      </c>
      <c r="F3285" s="140">
        <v>1.264772966541836</v>
      </c>
      <c r="G3285" s="140">
        <v>0.9797823682811966</v>
      </c>
      <c r="H3285" s="140">
        <v>2.4695536803414</v>
      </c>
      <c r="I3285" s="140">
        <v>2.44565410462516</v>
      </c>
      <c r="J3285" s="140">
        <v>2.075065430845001</v>
      </c>
      <c r="K3285" s="140">
        <v>1.456934703188344</v>
      </c>
    </row>
    <row r="3286" spans="8:8" ht="14.4">
      <c r="A3286" s="53">
        <v>45117.0</v>
      </c>
      <c r="B3286" s="140">
        <v>1.094546635908946</v>
      </c>
      <c r="C3286" s="140">
        <v>1.725264169680534</v>
      </c>
      <c r="D3286" s="140">
        <v>2.066332861847021</v>
      </c>
      <c r="E3286" s="140">
        <v>2.054054822458655</v>
      </c>
      <c r="F3286" s="140">
        <v>1.272688663947366</v>
      </c>
      <c r="G3286" s="140">
        <v>0.9780311036152771</v>
      </c>
      <c r="H3286" s="140">
        <v>2.477509410691006</v>
      </c>
      <c r="I3286" s="140">
        <v>2.451739913278855</v>
      </c>
      <c r="J3286" s="140">
        <v>2.06888634310307</v>
      </c>
      <c r="K3286" s="140">
        <v>1.454843946040083</v>
      </c>
    </row>
    <row r="3287" spans="8:8" ht="14.4">
      <c r="A3287" s="53">
        <v>45118.0</v>
      </c>
      <c r="B3287" s="140">
        <v>1.101046665696081</v>
      </c>
      <c r="C3287" s="140">
        <v>1.754876262230231</v>
      </c>
      <c r="D3287" s="140">
        <v>2.071044075055217</v>
      </c>
      <c r="E3287" s="140">
        <v>2.077273453652809</v>
      </c>
      <c r="F3287" s="140">
        <v>1.273462619838045</v>
      </c>
      <c r="G3287" s="140">
        <v>0.9778311291530708</v>
      </c>
      <c r="H3287" s="140">
        <v>2.482973691379239</v>
      </c>
      <c r="I3287" s="140">
        <v>2.46822480861218</v>
      </c>
      <c r="J3287" s="140">
        <v>2.095121090444106</v>
      </c>
      <c r="K3287" s="140">
        <v>1.464529072453407</v>
      </c>
    </row>
    <row r="3288" spans="8:8" ht="14.4">
      <c r="A3288" s="53">
        <v>45119.0</v>
      </c>
      <c r="B3288" s="140">
        <v>1.100516082706417</v>
      </c>
      <c r="C3288" s="140">
        <v>1.737627405291174</v>
      </c>
      <c r="D3288" s="140">
        <v>2.080678154950125</v>
      </c>
      <c r="E3288" s="140">
        <v>2.037682012880411</v>
      </c>
      <c r="F3288" s="140">
        <v>1.260120794611843</v>
      </c>
      <c r="G3288" s="140">
        <v>0.9592101425723059</v>
      </c>
      <c r="H3288" s="140">
        <v>2.474867648380068</v>
      </c>
      <c r="I3288" s="140">
        <v>2.441380189921829</v>
      </c>
      <c r="J3288" s="140">
        <v>2.038556334456923</v>
      </c>
      <c r="K3288" s="140">
        <v>1.462553640762872</v>
      </c>
    </row>
    <row r="3289" spans="8:8" ht="14.4">
      <c r="A3289" s="53">
        <v>45120.0</v>
      </c>
      <c r="B3289" s="140">
        <v>1.11441116830123</v>
      </c>
      <c r="C3289" s="140">
        <v>1.742799850994653</v>
      </c>
      <c r="D3289" s="140">
        <v>2.09125424138827</v>
      </c>
      <c r="E3289" s="140">
        <v>2.042795639470506</v>
      </c>
      <c r="F3289" s="140">
        <v>1.270574000075441</v>
      </c>
      <c r="G3289" s="140">
        <v>0.9660585693900179</v>
      </c>
      <c r="H3289" s="140">
        <v>2.514827180254563</v>
      </c>
      <c r="I3289" s="140">
        <v>2.473700461342849</v>
      </c>
      <c r="J3289" s="140">
        <v>2.084192704271167</v>
      </c>
      <c r="K3289" s="140">
        <v>1.489040873931359</v>
      </c>
    </row>
    <row r="3290" spans="8:8" ht="14.4">
      <c r="A3290" s="53">
        <v>45121.0</v>
      </c>
      <c r="B3290" s="140">
        <v>1.112338761351005</v>
      </c>
      <c r="C3290" s="140">
        <v>1.736823826468667</v>
      </c>
      <c r="D3290" s="140">
        <v>2.058766040819515</v>
      </c>
      <c r="E3290" s="140">
        <v>2.033513752884514</v>
      </c>
      <c r="F3290" s="140">
        <v>1.267597617534928</v>
      </c>
      <c r="G3290" s="140">
        <v>0.9642513976055082</v>
      </c>
      <c r="H3290" s="140">
        <v>2.503179220169118</v>
      </c>
      <c r="I3290" s="140">
        <v>2.459734599558792</v>
      </c>
      <c r="J3290" s="140">
        <v>2.116255068957166</v>
      </c>
      <c r="K3290" s="140">
        <v>1.489976221540899</v>
      </c>
    </row>
    <row r="3291" spans="8:8" ht="14.4">
      <c r="A3291" s="53">
        <v>45124.0</v>
      </c>
      <c r="B3291" s="140">
        <v>1.101433820246448</v>
      </c>
      <c r="C3291" s="140">
        <v>1.73266116262631</v>
      </c>
      <c r="D3291" s="140">
        <v>2.054457050056568</v>
      </c>
      <c r="E3291" s="140">
        <v>2.029983079420469</v>
      </c>
      <c r="F3291" s="140">
        <v>1.266539905933171</v>
      </c>
      <c r="G3291" s="140">
        <v>0.9614955927609383</v>
      </c>
      <c r="H3291" s="140">
        <v>2.488030255911398</v>
      </c>
      <c r="I3291" s="140">
        <v>2.445954499781362</v>
      </c>
      <c r="J3291" s="140">
        <v>2.108475675455867</v>
      </c>
      <c r="K3291" s="140">
        <v>1.481037018013413</v>
      </c>
    </row>
    <row r="3292" spans="8:8" ht="14.4">
      <c r="A3292" s="53">
        <v>45125.0</v>
      </c>
      <c r="B3292" s="140">
        <v>1.105273673518201</v>
      </c>
      <c r="C3292" s="140">
        <v>1.742966045976827</v>
      </c>
      <c r="D3292" s="140">
        <v>2.047409435739176</v>
      </c>
      <c r="E3292" s="140">
        <v>2.038683234736433</v>
      </c>
      <c r="F3292" s="140">
        <v>1.266437888612311</v>
      </c>
      <c r="G3292" s="140">
        <v>0.967475777934427</v>
      </c>
      <c r="H3292" s="140">
        <v>2.48482321738557</v>
      </c>
      <c r="I3292" s="140">
        <v>2.437874868542364</v>
      </c>
      <c r="J3292" s="140">
        <v>2.085981020229373</v>
      </c>
      <c r="K3292" s="140">
        <v>1.476991086696451</v>
      </c>
    </row>
    <row r="3293" spans="8:8" ht="14.4">
      <c r="A3293" s="53">
        <v>45126.0</v>
      </c>
      <c r="B3293" s="140">
        <v>1.105314320079745</v>
      </c>
      <c r="C3293" s="140">
        <v>1.733096237157922</v>
      </c>
      <c r="D3293" s="140">
        <v>2.022901511567391</v>
      </c>
      <c r="E3293" s="140">
        <v>2.018323947115472</v>
      </c>
      <c r="F3293" s="140">
        <v>1.270696822722817</v>
      </c>
      <c r="G3293" s="140">
        <v>0.9810008561784387</v>
      </c>
      <c r="H3293" s="140">
        <v>2.493182715303501</v>
      </c>
      <c r="I3293" s="140">
        <v>2.426977553801787</v>
      </c>
      <c r="J3293" s="140">
        <v>2.079152243661603</v>
      </c>
      <c r="K3293" s="140">
        <v>1.484126542668562</v>
      </c>
    </row>
    <row r="3294" spans="8:8" ht="14.4">
      <c r="A3294" s="53">
        <v>45127.0</v>
      </c>
      <c r="B3294" s="140">
        <v>1.103487382205159</v>
      </c>
      <c r="C3294" s="140">
        <v>1.709350481609076</v>
      </c>
      <c r="D3294" s="140">
        <v>2.007819776868178</v>
      </c>
      <c r="E3294" s="140">
        <v>1.98194392517142</v>
      </c>
      <c r="F3294" s="140">
        <v>1.261862487741016</v>
      </c>
      <c r="G3294" s="140">
        <v>0.984415739809986</v>
      </c>
      <c r="H3294" s="140">
        <v>2.488949436295512</v>
      </c>
      <c r="I3294" s="140">
        <v>2.415492584843259</v>
      </c>
      <c r="J3294" s="140">
        <v>2.021996987115502</v>
      </c>
      <c r="K3294" s="140">
        <v>1.479269043391284</v>
      </c>
    </row>
    <row r="3295" spans="8:8" ht="14.4">
      <c r="A3295" s="53">
        <v>45128.0</v>
      </c>
      <c r="B3295" s="140">
        <v>1.099070511373135</v>
      </c>
      <c r="C3295" s="140">
        <v>1.692514560042817</v>
      </c>
      <c r="D3295" s="140">
        <v>1.987369331271829</v>
      </c>
      <c r="E3295" s="140">
        <v>1.9754044761294</v>
      </c>
      <c r="F3295" s="140">
        <v>1.262834454562435</v>
      </c>
      <c r="G3295" s="140">
        <v>1.000750061031107</v>
      </c>
      <c r="H3295" s="140">
        <v>2.513150368615601</v>
      </c>
      <c r="I3295" s="140">
        <v>2.437294539980293</v>
      </c>
      <c r="J3295" s="140">
        <v>2.007772662745049</v>
      </c>
      <c r="K3295" s="140">
        <v>1.479266613196886</v>
      </c>
    </row>
    <row r="3296" spans="8:8" ht="14.4">
      <c r="A3296" s="53">
        <v>45131.0</v>
      </c>
      <c r="B3296" s="140">
        <v>1.08747527386643</v>
      </c>
      <c r="C3296" s="140">
        <v>1.686937875400831</v>
      </c>
      <c r="D3296" s="140">
        <v>1.971698208898194</v>
      </c>
      <c r="E3296" s="140">
        <v>1.984877649713622</v>
      </c>
      <c r="F3296" s="140">
        <v>1.263699196744754</v>
      </c>
      <c r="G3296" s="140">
        <v>0.9954527526771231</v>
      </c>
      <c r="H3296" s="140">
        <v>2.494254333461057</v>
      </c>
      <c r="I3296" s="140">
        <v>2.456071815290732</v>
      </c>
      <c r="J3296" s="140">
        <v>2.013271644381294</v>
      </c>
      <c r="K3296" s="140">
        <v>1.474062585757271</v>
      </c>
    </row>
    <row r="3297" spans="8:8" ht="14.4">
      <c r="A3297" s="53">
        <v>45132.0</v>
      </c>
      <c r="B3297" s="140">
        <v>1.110690642066189</v>
      </c>
      <c r="C3297" s="140">
        <v>1.723773443482015</v>
      </c>
      <c r="D3297" s="140">
        <v>2.007166046362618</v>
      </c>
      <c r="E3297" s="140">
        <v>2.003906112026404</v>
      </c>
      <c r="F3297" s="140">
        <v>1.283298423386821</v>
      </c>
      <c r="G3297" s="140">
        <v>1.054201957865178</v>
      </c>
      <c r="H3297" s="140">
        <v>2.563349757412793</v>
      </c>
      <c r="I3297" s="140">
        <v>2.470733069576228</v>
      </c>
      <c r="J3297" s="140">
        <v>2.044490615356132</v>
      </c>
      <c r="K3297" s="140">
        <v>1.534156685027346</v>
      </c>
    </row>
    <row r="3298" spans="8:8" ht="14.4">
      <c r="A3298" s="53">
        <v>45133.0</v>
      </c>
      <c r="B3298" s="140">
        <v>1.113626196789027</v>
      </c>
      <c r="C3298" s="140">
        <v>1.698475400965815</v>
      </c>
      <c r="D3298" s="140">
        <v>2.003366299783018</v>
      </c>
      <c r="E3298" s="140">
        <v>1.986946989311716</v>
      </c>
      <c r="F3298" s="140">
        <v>1.286656236356984</v>
      </c>
      <c r="G3298" s="140">
        <v>1.0751044276104</v>
      </c>
      <c r="H3298" s="140">
        <v>2.56223112613784</v>
      </c>
      <c r="I3298" s="140">
        <v>2.488363023138708</v>
      </c>
      <c r="J3298" s="140">
        <v>2.009063505534486</v>
      </c>
      <c r="K3298" s="140">
        <v>1.533955551612338</v>
      </c>
    </row>
    <row r="3299" spans="8:8" ht="14.4">
      <c r="A3299" s="53">
        <v>45134.0</v>
      </c>
      <c r="B3299" s="140">
        <v>1.107010425921486</v>
      </c>
      <c r="C3299" s="140">
        <v>1.69704112332506</v>
      </c>
      <c r="D3299" s="140">
        <v>1.994892083916312</v>
      </c>
      <c r="E3299" s="140">
        <v>1.974951155421269</v>
      </c>
      <c r="F3299" s="140">
        <v>1.280428291420174</v>
      </c>
      <c r="G3299" s="140">
        <v>1.067906740478062</v>
      </c>
      <c r="H3299" s="140">
        <v>2.562490328307001</v>
      </c>
      <c r="I3299" s="140">
        <v>2.48323067099972</v>
      </c>
      <c r="J3299" s="140">
        <v>1.982782573484504</v>
      </c>
      <c r="K3299" s="140">
        <v>1.537338308030647</v>
      </c>
    </row>
    <row r="3300" spans="8:8" ht="14.4">
      <c r="A3300" s="53">
        <v>45135.0</v>
      </c>
      <c r="B3300" s="140">
        <v>1.116715041626904</v>
      </c>
      <c r="C3300" s="140">
        <v>1.717341826383997</v>
      </c>
      <c r="D3300" s="140">
        <v>2.012029856568764</v>
      </c>
      <c r="E3300" s="140">
        <v>1.97053483305674</v>
      </c>
      <c r="F3300" s="140">
        <v>1.297293279819664</v>
      </c>
      <c r="G3300" s="140">
        <v>1.100383696298811</v>
      </c>
      <c r="H3300" s="140">
        <v>2.608410982900209</v>
      </c>
      <c r="I3300" s="140">
        <v>2.507963231846974</v>
      </c>
      <c r="J3300" s="140">
        <v>1.998844801652871</v>
      </c>
      <c r="K3300" s="140">
        <v>1.609130191488906</v>
      </c>
    </row>
    <row r="3301" spans="8:8" ht="14.4">
      <c r="A3301" s="53">
        <v>45138.0</v>
      </c>
      <c r="B3301" s="140">
        <v>1.125224537710287</v>
      </c>
      <c r="C3301" s="140">
        <v>1.73941287624764</v>
      </c>
      <c r="D3301" s="140">
        <v>2.038450619553473</v>
      </c>
      <c r="E3301" s="140">
        <v>1.97930963041951</v>
      </c>
      <c r="F3301" s="140">
        <v>1.312372260253375</v>
      </c>
      <c r="G3301" s="140">
        <v>1.123327943003544</v>
      </c>
      <c r="H3301" s="140">
        <v>2.633426593977599</v>
      </c>
      <c r="I3301" s="140">
        <v>2.46346844650355</v>
      </c>
      <c r="J3301" s="140">
        <v>2.015793694848544</v>
      </c>
      <c r="K3301" s="140">
        <v>1.62133989653045</v>
      </c>
    </row>
    <row r="3302" spans="8:8" ht="14.4">
      <c r="A3302" s="53">
        <v>45139.0</v>
      </c>
      <c r="B3302" s="140">
        <v>1.129995207839979</v>
      </c>
      <c r="C3302" s="140">
        <v>1.730177897624322</v>
      </c>
      <c r="D3302" s="140">
        <v>2.019800231398833</v>
      </c>
      <c r="E3302" s="140">
        <v>1.987812783684424</v>
      </c>
      <c r="F3302" s="140">
        <v>1.316426082750489</v>
      </c>
      <c r="G3302" s="140">
        <v>1.115731228711971</v>
      </c>
      <c r="H3302" s="140">
        <v>2.611607372060759</v>
      </c>
      <c r="I3302" s="140">
        <v>2.445987805710122</v>
      </c>
      <c r="J3302" s="140">
        <v>2.023220461827796</v>
      </c>
      <c r="K3302" s="140">
        <v>1.610627650048149</v>
      </c>
    </row>
    <row r="3303" spans="8:8" ht="14.4">
      <c r="A3303" s="53">
        <v>45140.0</v>
      </c>
      <c r="B3303" s="140">
        <v>1.121758170783007</v>
      </c>
      <c r="C3303" s="140">
        <v>1.7366012405458</v>
      </c>
      <c r="D3303" s="140">
        <v>2.011747896595376</v>
      </c>
      <c r="E3303" s="140">
        <v>1.977419845631794</v>
      </c>
      <c r="F3303" s="140">
        <v>1.307330552984936</v>
      </c>
      <c r="G3303" s="140">
        <v>1.125203122579657</v>
      </c>
      <c r="H3303" s="140">
        <v>2.601185533302057</v>
      </c>
      <c r="I3303" s="140">
        <v>2.409380020583449</v>
      </c>
      <c r="J3303" s="140">
        <v>2.024314564919495</v>
      </c>
      <c r="K3303" s="140">
        <v>1.596523002499888</v>
      </c>
    </row>
    <row r="3304" spans="8:8" ht="14.4">
      <c r="A3304" s="53">
        <v>45141.0</v>
      </c>
      <c r="B3304" s="140">
        <v>1.119278122423898</v>
      </c>
      <c r="C3304" s="140">
        <v>1.729439552282804</v>
      </c>
      <c r="D3304" s="140">
        <v>2.032263801404592</v>
      </c>
      <c r="E3304" s="140">
        <v>1.968139810576909</v>
      </c>
      <c r="F3304" s="140">
        <v>1.310336978469866</v>
      </c>
      <c r="G3304" s="140">
        <v>1.144456341700718</v>
      </c>
      <c r="H3304" s="140">
        <v>2.609778539592428</v>
      </c>
      <c r="I3304" s="140">
        <v>2.445923072084425</v>
      </c>
      <c r="J3304" s="140">
        <v>2.019599215948041</v>
      </c>
      <c r="K3304" s="140">
        <v>1.630669190099638</v>
      </c>
    </row>
    <row r="3305" spans="8:8" ht="14.4">
      <c r="A3305" s="53">
        <v>45142.0</v>
      </c>
      <c r="B3305" s="140">
        <v>1.118469499631734</v>
      </c>
      <c r="C3305" s="140">
        <v>1.731881911125507</v>
      </c>
      <c r="D3305" s="140">
        <v>2.045987840273492</v>
      </c>
      <c r="E3305" s="140">
        <v>1.974815744893408</v>
      </c>
      <c r="F3305" s="140">
        <v>1.305189955775728</v>
      </c>
      <c r="G3305" s="140">
        <v>1.136326247367679</v>
      </c>
      <c r="H3305" s="140">
        <v>2.606397057441069</v>
      </c>
      <c r="I3305" s="140">
        <v>2.426920300729132</v>
      </c>
      <c r="J3305" s="140">
        <v>2.054686530902923</v>
      </c>
      <c r="K3305" s="140">
        <v>1.639975476886359</v>
      </c>
    </row>
    <row r="3306" spans="8:8" ht="14.4">
      <c r="A3306" s="53">
        <v>45145.0</v>
      </c>
      <c r="B3306" s="140">
        <v>1.114276729374798</v>
      </c>
      <c r="C3306" s="140">
        <v>1.728344546593373</v>
      </c>
      <c r="D3306" s="140">
        <v>2.034943848342615</v>
      </c>
      <c r="E3306" s="140">
        <v>1.969063233987524</v>
      </c>
      <c r="F3306" s="140">
        <v>1.296125586869652</v>
      </c>
      <c r="G3306" s="140">
        <v>1.098525976703888</v>
      </c>
      <c r="H3306" s="140">
        <v>2.589722837116316</v>
      </c>
      <c r="I3306" s="140">
        <v>2.355613431359146</v>
      </c>
      <c r="J3306" s="140">
        <v>2.055949594197907</v>
      </c>
      <c r="K3306" s="140">
        <v>1.629043847978751</v>
      </c>
    </row>
    <row r="3307" spans="8:8" ht="14.4">
      <c r="A3307" s="53">
        <v>45146.0</v>
      </c>
      <c r="B3307" s="140">
        <v>1.117361759438005</v>
      </c>
      <c r="C3307" s="140">
        <v>1.712543998117482</v>
      </c>
      <c r="D3307" s="140">
        <v>2.020071389089754</v>
      </c>
      <c r="E3307" s="140">
        <v>1.950014489286481</v>
      </c>
      <c r="F3307" s="140">
        <v>1.293360872272328</v>
      </c>
      <c r="G3307" s="140">
        <v>1.081540682883248</v>
      </c>
      <c r="H3307" s="140">
        <v>2.584159957318126</v>
      </c>
      <c r="I3307" s="140">
        <v>2.375361944137006</v>
      </c>
      <c r="J3307" s="140">
        <v>2.042240359257199</v>
      </c>
      <c r="K3307" s="140">
        <v>1.619827655846507</v>
      </c>
    </row>
    <row r="3308" spans="8:8" ht="14.4">
      <c r="A3308" s="53">
        <v>45147.0</v>
      </c>
      <c r="B3308" s="140">
        <v>1.110650103866278</v>
      </c>
      <c r="C3308" s="140">
        <v>1.693833647703594</v>
      </c>
      <c r="D3308" s="140">
        <v>2.009699718093896</v>
      </c>
      <c r="E3308" s="140">
        <v>1.940824867876</v>
      </c>
      <c r="F3308" s="140">
        <v>1.287094462518757</v>
      </c>
      <c r="G3308" s="140">
        <v>1.083285423137817</v>
      </c>
      <c r="H3308" s="140">
        <v>2.572692372443348</v>
      </c>
      <c r="I3308" s="140">
        <v>2.407900058992728</v>
      </c>
      <c r="J3308" s="140">
        <v>2.007455652503904</v>
      </c>
      <c r="K3308" s="140">
        <v>1.618523582642338</v>
      </c>
    </row>
    <row r="3309" spans="8:8" ht="14.4">
      <c r="A3309" s="53">
        <v>45148.0</v>
      </c>
      <c r="B3309" s="140">
        <v>1.116001765579591</v>
      </c>
      <c r="C3309" s="140">
        <v>1.692032379612982</v>
      </c>
      <c r="D3309" s="140">
        <v>2.023337036158469</v>
      </c>
      <c r="E3309" s="140">
        <v>1.942694552600826</v>
      </c>
      <c r="F3309" s="140">
        <v>1.295503390008134</v>
      </c>
      <c r="G3309" s="140">
        <v>1.087218784361469</v>
      </c>
      <c r="H3309" s="140">
        <v>2.568915053505727</v>
      </c>
      <c r="I3309" s="140">
        <v>2.404947597415068</v>
      </c>
      <c r="J3309" s="140">
        <v>2.007459708994052</v>
      </c>
      <c r="K3309" s="140">
        <v>1.628442258700786</v>
      </c>
    </row>
    <row r="3310" spans="8:8" ht="14.4">
      <c r="A3310" s="53">
        <v>45149.0</v>
      </c>
      <c r="B3310" s="140">
        <v>1.09371867362723</v>
      </c>
      <c r="C3310" s="140">
        <v>1.660897943032782</v>
      </c>
      <c r="D3310" s="140">
        <v>1.977265640784991</v>
      </c>
      <c r="E3310" s="140">
        <v>1.917535124180822</v>
      </c>
      <c r="F3310" s="140">
        <v>1.269470504833133</v>
      </c>
      <c r="G3310" s="140">
        <v>1.083395639078181</v>
      </c>
      <c r="H3310" s="140">
        <v>2.517096547024138</v>
      </c>
      <c r="I3310" s="140">
        <v>2.388236546622813</v>
      </c>
      <c r="J3310" s="140">
        <v>1.96373572767005</v>
      </c>
      <c r="K3310" s="140">
        <v>1.58099292892596</v>
      </c>
    </row>
    <row r="3311" spans="8:8" ht="14.4">
      <c r="A3311" s="53">
        <v>45152.0</v>
      </c>
      <c r="B3311" s="140">
        <v>1.089320852460014</v>
      </c>
      <c r="C3311" s="140">
        <v>1.650174257971582</v>
      </c>
      <c r="D3311" s="140">
        <v>1.96166903482317</v>
      </c>
      <c r="E3311" s="140">
        <v>1.925354393584647</v>
      </c>
      <c r="F3311" s="140">
        <v>1.27515615867159</v>
      </c>
      <c r="G3311" s="140">
        <v>1.069640625160029</v>
      </c>
      <c r="H3311" s="140">
        <v>2.50537545828963</v>
      </c>
      <c r="I3311" s="140">
        <v>2.398193021605524</v>
      </c>
      <c r="J3311" s="140">
        <v>1.982101421122308</v>
      </c>
      <c r="K3311" s="140">
        <v>1.561173163601714</v>
      </c>
    </row>
    <row r="3312" spans="8:8" ht="14.4">
      <c r="A3312" s="53">
        <v>45153.0</v>
      </c>
      <c r="B3312" s="140">
        <v>1.082596831087494</v>
      </c>
      <c r="C3312" s="140">
        <v>1.63497831942131</v>
      </c>
      <c r="D3312" s="140">
        <v>1.928475688367477</v>
      </c>
      <c r="E3312" s="140">
        <v>1.908014927506823</v>
      </c>
      <c r="F3312" s="140">
        <v>1.275085691473275</v>
      </c>
      <c r="G3312" s="140">
        <v>1.065728187440409</v>
      </c>
      <c r="H3312" s="140">
        <v>2.498203563386247</v>
      </c>
      <c r="I3312" s="140">
        <v>2.398292807991322</v>
      </c>
      <c r="J3312" s="140">
        <v>1.952821047493609</v>
      </c>
      <c r="K3312" s="140">
        <v>1.580396970391828</v>
      </c>
    </row>
    <row r="3313" spans="8:8" ht="14.4">
      <c r="A3313" s="53">
        <v>45154.0</v>
      </c>
      <c r="B3313" s="140">
        <v>1.072983905354141</v>
      </c>
      <c r="C3313" s="140">
        <v>1.61201720203948</v>
      </c>
      <c r="D3313" s="140">
        <v>1.907156534171279</v>
      </c>
      <c r="E3313" s="140">
        <v>1.87997593082732</v>
      </c>
      <c r="F3313" s="140">
        <v>1.269280207075145</v>
      </c>
      <c r="G3313" s="140">
        <v>1.085689567677324</v>
      </c>
      <c r="H3313" s="140">
        <v>2.491457869558807</v>
      </c>
      <c r="I3313" s="140">
        <v>2.387718279010712</v>
      </c>
      <c r="J3313" s="140">
        <v>1.908494192618828</v>
      </c>
      <c r="K3313" s="140">
        <v>1.57901118859117</v>
      </c>
    </row>
    <row r="3314" spans="8:8" ht="14.4">
      <c r="A3314" s="53">
        <v>45155.0</v>
      </c>
      <c r="B3314" s="140">
        <v>1.077787578507158</v>
      </c>
      <c r="C3314" s="140">
        <v>1.643686365405154</v>
      </c>
      <c r="D3314" s="140">
        <v>1.923334810890317</v>
      </c>
      <c r="E3314" s="140">
        <v>1.948356685359237</v>
      </c>
      <c r="F3314" s="140">
        <v>1.275439311208581</v>
      </c>
      <c r="G3314" s="140">
        <v>1.082449650316745</v>
      </c>
      <c r="H3314" s="140">
        <v>2.519466990388878</v>
      </c>
      <c r="I3314" s="140">
        <v>2.390381699054382</v>
      </c>
      <c r="J3314" s="140">
        <v>1.925160228155443</v>
      </c>
      <c r="K3314" s="140">
        <v>1.570007995794412</v>
      </c>
    </row>
    <row r="3315" spans="8:8" ht="14.4">
      <c r="A3315" s="53">
        <v>45156.0</v>
      </c>
      <c r="B3315" s="140">
        <v>1.064038452098333</v>
      </c>
      <c r="C3315" s="140">
        <v>1.622317852304958</v>
      </c>
      <c r="D3315" s="140">
        <v>1.905211278892122</v>
      </c>
      <c r="E3315" s="140">
        <v>1.933830719805048</v>
      </c>
      <c r="F3315" s="140">
        <v>1.26690115428623</v>
      </c>
      <c r="G3315" s="140">
        <v>1.060087857500518</v>
      </c>
      <c r="H3315" s="140">
        <v>2.469460809369871</v>
      </c>
      <c r="I3315" s="140">
        <v>2.331965116297225</v>
      </c>
      <c r="J3315" s="140">
        <v>1.879891681620106</v>
      </c>
      <c r="K3315" s="140">
        <v>1.56383323360547</v>
      </c>
    </row>
    <row r="3316" spans="8:8" ht="14.4">
      <c r="A3316" s="53">
        <v>45159.0</v>
      </c>
      <c r="B3316" s="140">
        <v>1.052542351245581</v>
      </c>
      <c r="C3316" s="140">
        <v>1.602313112987206</v>
      </c>
      <c r="D3316" s="140">
        <v>1.863934116322253</v>
      </c>
      <c r="E3316" s="140">
        <v>1.902374719815588</v>
      </c>
      <c r="F3316" s="140">
        <v>1.25669293637014</v>
      </c>
      <c r="G3316" s="140">
        <v>1.039865628891943</v>
      </c>
      <c r="H3316" s="140">
        <v>2.451271148504648</v>
      </c>
      <c r="I3316" s="140">
        <v>2.312675973088873</v>
      </c>
      <c r="J3316" s="140">
        <v>1.871598135451689</v>
      </c>
      <c r="K3316" s="140">
        <v>1.5277072456641</v>
      </c>
    </row>
    <row r="3317" spans="8:8" ht="14.4">
      <c r="A3317" s="53">
        <v>45160.0</v>
      </c>
      <c r="B3317" s="140">
        <v>1.055827371197413</v>
      </c>
      <c r="C3317" s="140">
        <v>1.610754640094406</v>
      </c>
      <c r="D3317" s="140">
        <v>1.854457715730513</v>
      </c>
      <c r="E3317" s="140">
        <v>1.929276151409202</v>
      </c>
      <c r="F3317" s="140">
        <v>1.257672373492018</v>
      </c>
      <c r="G3317" s="140">
        <v>1.045235739841622</v>
      </c>
      <c r="H3317" s="140">
        <v>2.448014089236727</v>
      </c>
      <c r="I3317" s="140">
        <v>2.294442218525163</v>
      </c>
      <c r="J3317" s="140">
        <v>1.919344105415983</v>
      </c>
      <c r="K3317" s="140">
        <v>1.546949178223627</v>
      </c>
    </row>
    <row r="3318" spans="8:8" ht="14.4">
      <c r="A3318" s="53">
        <v>45161.0</v>
      </c>
      <c r="B3318" s="140">
        <v>1.040196572803053</v>
      </c>
      <c r="C3318" s="140">
        <v>1.58362913357501</v>
      </c>
      <c r="D3318" s="140">
        <v>1.807349610788667</v>
      </c>
      <c r="E3318" s="140">
        <v>1.87867917461122</v>
      </c>
      <c r="F3318" s="140">
        <v>1.240809273025477</v>
      </c>
      <c r="G3318" s="140">
        <v>1.02484358968714</v>
      </c>
      <c r="H3318" s="140">
        <v>2.413541206469523</v>
      </c>
      <c r="I3318" s="140">
        <v>2.25588526105892</v>
      </c>
      <c r="J3318" s="140">
        <v>1.870453202202906</v>
      </c>
      <c r="K3318" s="140">
        <v>1.529604976201203</v>
      </c>
    </row>
    <row r="3319" spans="8:8" ht="14.4">
      <c r="A3319" s="53">
        <v>45162.0</v>
      </c>
      <c r="B3319" s="140">
        <v>1.045635746363081</v>
      </c>
      <c r="C3319" s="140">
        <v>1.583883681229627</v>
      </c>
      <c r="D3319" s="140">
        <v>1.825627153898592</v>
      </c>
      <c r="E3319" s="140">
        <v>1.881952994487267</v>
      </c>
      <c r="F3319" s="140">
        <v>1.221477106328407</v>
      </c>
      <c r="G3319" s="140">
        <v>1.013893951359551</v>
      </c>
      <c r="H3319" s="140">
        <v>2.450190060282738</v>
      </c>
      <c r="I3319" s="140">
        <v>2.289494248205402</v>
      </c>
      <c r="J3319" s="140">
        <v>1.879787624413459</v>
      </c>
      <c r="K3319" s="140">
        <v>1.531466621050874</v>
      </c>
    </row>
    <row r="3320" spans="8:8" ht="14.4">
      <c r="A3320" s="53">
        <v>45163.0</v>
      </c>
      <c r="B3320" s="140">
        <v>1.036824172171837</v>
      </c>
      <c r="C3320" s="140">
        <v>1.558674807768702</v>
      </c>
      <c r="D3320" s="140">
        <v>1.805321008095314</v>
      </c>
      <c r="E3320" s="140">
        <v>1.848489658349567</v>
      </c>
      <c r="F3320" s="140">
        <v>1.222783651732366</v>
      </c>
      <c r="G3320" s="140">
        <v>1.027457641483891</v>
      </c>
      <c r="H3320" s="140">
        <v>2.431200786327147</v>
      </c>
      <c r="I3320" s="140">
        <v>2.269598300606053</v>
      </c>
      <c r="J3320" s="140">
        <v>1.814845254625562</v>
      </c>
      <c r="K3320" s="140">
        <v>1.543275681273965</v>
      </c>
    </row>
    <row r="3321" spans="8:8" ht="14.4">
      <c r="A3321" s="53">
        <v>45166.0</v>
      </c>
      <c r="B3321" s="140">
        <v>1.04611214213091</v>
      </c>
      <c r="C3321" s="140">
        <v>1.567296115883283</v>
      </c>
      <c r="D3321" s="140">
        <v>1.828025637141602</v>
      </c>
      <c r="E3321" s="140">
        <v>1.861932421951075</v>
      </c>
      <c r="F3321" s="140">
        <v>1.235891786988327</v>
      </c>
      <c r="G3321" s="140">
        <v>1.073084344361183</v>
      </c>
      <c r="H3321" s="140">
        <v>2.441543817137417</v>
      </c>
      <c r="I3321" s="140">
        <v>2.285141917142866</v>
      </c>
      <c r="J3321" s="140">
        <v>1.832275300198903</v>
      </c>
      <c r="K3321" s="140">
        <v>1.573204262607096</v>
      </c>
    </row>
    <row r="3322" spans="8:8" ht="14.4">
      <c r="A3322" s="53">
        <v>45167.0</v>
      </c>
      <c r="B3322" s="140">
        <v>1.059858344434</v>
      </c>
      <c r="C3322" s="140">
        <v>1.626303944836569</v>
      </c>
      <c r="D3322" s="140">
        <v>1.879752618861114</v>
      </c>
      <c r="E3322" s="140">
        <v>1.920039313824851</v>
      </c>
      <c r="F3322" s="140">
        <v>1.246203259282936</v>
      </c>
      <c r="G3322" s="140">
        <v>1.104811197258869</v>
      </c>
      <c r="H3322" s="140">
        <v>2.476901338482157</v>
      </c>
      <c r="I3322" s="140">
        <v>2.342842531832554</v>
      </c>
      <c r="J3322" s="140">
        <v>1.905541651766733</v>
      </c>
      <c r="K3322" s="140">
        <v>1.559935649212992</v>
      </c>
    </row>
    <row r="3323" spans="8:8" ht="14.4">
      <c r="A3323" s="53">
        <v>45168.0</v>
      </c>
      <c r="B3323" s="140">
        <v>1.060726871175941</v>
      </c>
      <c r="C3323" s="140">
        <v>1.636560853763928</v>
      </c>
      <c r="D3323" s="140">
        <v>1.882931612028817</v>
      </c>
      <c r="E3323" s="140">
        <v>1.943005077393336</v>
      </c>
      <c r="F3323" s="140">
        <v>1.233515565301253</v>
      </c>
      <c r="G3323" s="140">
        <v>1.098793825774268</v>
      </c>
      <c r="H3323" s="140">
        <v>2.476442101010501</v>
      </c>
      <c r="I3323" s="140">
        <v>2.346382756344041</v>
      </c>
      <c r="J3323" s="140">
        <v>1.950040793038371</v>
      </c>
      <c r="K3323" s="140">
        <v>1.535516304907092</v>
      </c>
    </row>
    <row r="3324" spans="8:8" ht="14.4">
      <c r="A3324" s="53">
        <v>45169.0</v>
      </c>
      <c r="B3324" s="140">
        <v>1.055099879637275</v>
      </c>
      <c r="C3324" s="140">
        <v>1.627498140185098</v>
      </c>
      <c r="D3324" s="140">
        <v>1.863441497997846</v>
      </c>
      <c r="E3324" s="140">
        <v>1.930369385201373</v>
      </c>
      <c r="F3324" s="140">
        <v>1.224133089024346</v>
      </c>
      <c r="G3324" s="140">
        <v>1.044954399257645</v>
      </c>
      <c r="H3324" s="140">
        <v>2.461192629355037</v>
      </c>
      <c r="I3324" s="140">
        <v>2.346006471824785</v>
      </c>
      <c r="J3324" s="140">
        <v>1.948470619556879</v>
      </c>
      <c r="K3324" s="140">
        <v>1.523869326118385</v>
      </c>
    </row>
    <row r="3325" spans="8:8" ht="14.4">
      <c r="A3325" s="53">
        <v>45170.0</v>
      </c>
      <c r="B3325" s="140">
        <v>1.070255401360258</v>
      </c>
      <c r="C3325" s="140">
        <v>1.637391819074176</v>
      </c>
      <c r="D3325" s="140">
        <v>1.861860957725871</v>
      </c>
      <c r="E3325" s="140">
        <v>1.921930756231421</v>
      </c>
      <c r="F3325" s="140">
        <v>1.23007175169198</v>
      </c>
      <c r="G3325" s="140">
        <v>1.048681205548868</v>
      </c>
      <c r="H3325" s="140">
        <v>2.495614738478742</v>
      </c>
      <c r="I3325" s="140">
        <v>2.332433908347093</v>
      </c>
      <c r="J3325" s="140">
        <v>1.932678696272002</v>
      </c>
      <c r="K3325" s="140">
        <v>1.538372154072101</v>
      </c>
    </row>
    <row r="3326" spans="8:8" ht="14.4">
      <c r="A3326" s="53">
        <v>45173.0</v>
      </c>
      <c r="B3326" s="140">
        <v>1.097430990346034</v>
      </c>
      <c r="C3326" s="140">
        <v>1.662732316531384</v>
      </c>
      <c r="D3326" s="140">
        <v>1.877513816584994</v>
      </c>
      <c r="E3326" s="140">
        <v>1.94194490753037</v>
      </c>
      <c r="F3326" s="140">
        <v>1.246241819877946</v>
      </c>
      <c r="G3326" s="140">
        <v>1.053894143148852</v>
      </c>
      <c r="H3326" s="140">
        <v>2.541751432945631</v>
      </c>
      <c r="I3326" s="140">
        <v>2.341623640030036</v>
      </c>
      <c r="J3326" s="140">
        <v>1.957384122152406</v>
      </c>
      <c r="K3326" s="140">
        <v>1.56473692098912</v>
      </c>
    </row>
    <row r="3327" spans="8:8" ht="14.4">
      <c r="A3327" s="53">
        <v>45174.0</v>
      </c>
      <c r="B3327" s="140">
        <v>1.094372851209258</v>
      </c>
      <c r="C3327" s="140">
        <v>1.655773582671199</v>
      </c>
      <c r="D3327" s="140">
        <v>1.88343334866011</v>
      </c>
      <c r="E3327" s="140">
        <v>1.938709727179255</v>
      </c>
      <c r="F3327" s="140">
        <v>1.240724883911084</v>
      </c>
      <c r="G3327" s="140">
        <v>1.02895194190873</v>
      </c>
      <c r="H3327" s="140">
        <v>2.521209704525703</v>
      </c>
      <c r="I3327" s="140">
        <v>2.332327142284364</v>
      </c>
      <c r="J3327" s="140">
        <v>1.939146749581635</v>
      </c>
      <c r="K3327" s="140">
        <v>1.544200972443713</v>
      </c>
    </row>
    <row r="3328" spans="8:8" ht="14.4">
      <c r="A3328" s="53">
        <v>45175.0</v>
      </c>
      <c r="B3328" s="140">
        <v>1.096498211408248</v>
      </c>
      <c r="C3328" s="140">
        <v>1.660000434915212</v>
      </c>
      <c r="D3328" s="140">
        <v>1.875863474376564</v>
      </c>
      <c r="E3328" s="140">
        <v>1.984022881873845</v>
      </c>
      <c r="F3328" s="140">
        <v>1.232107850903807</v>
      </c>
      <c r="G3328" s="140">
        <v>1.053020698272685</v>
      </c>
      <c r="H3328" s="140">
        <v>2.513144877405003</v>
      </c>
      <c r="I3328" s="140">
        <v>2.307201157070647</v>
      </c>
      <c r="J3328" s="140">
        <v>1.953885239678598</v>
      </c>
      <c r="K3328" s="140">
        <v>1.548092999201199</v>
      </c>
    </row>
    <row r="3329" spans="8:8" ht="14.4">
      <c r="A3329" s="53">
        <v>45176.0</v>
      </c>
      <c r="B3329" s="140">
        <v>1.081099401422096</v>
      </c>
      <c r="C3329" s="140">
        <v>1.626877157086788</v>
      </c>
      <c r="D3329" s="140">
        <v>1.827759405205433</v>
      </c>
      <c r="E3329" s="140">
        <v>1.959300300772044</v>
      </c>
      <c r="F3329" s="140">
        <v>1.218522086293488</v>
      </c>
      <c r="G3329" s="140">
        <v>1.04335965592609</v>
      </c>
      <c r="H3329" s="140">
        <v>2.483099422439052</v>
      </c>
      <c r="I3329" s="140">
        <v>2.270314714683475</v>
      </c>
      <c r="J3329" s="140">
        <v>1.911261474448845</v>
      </c>
      <c r="K3329" s="140">
        <v>1.539886093503978</v>
      </c>
    </row>
    <row r="3330" spans="8:8" ht="14.4">
      <c r="A3330" s="53">
        <v>45177.0</v>
      </c>
      <c r="B3330" s="140">
        <v>1.07386063699388</v>
      </c>
      <c r="C3330" s="140">
        <v>1.629072869326938</v>
      </c>
      <c r="D3330" s="140">
        <v>1.818752591329134</v>
      </c>
      <c r="E3330" s="140">
        <v>2.013606775274869</v>
      </c>
      <c r="F3330" s="140">
        <v>1.218547081004651</v>
      </c>
      <c r="G3330" s="140">
        <v>1.037544837115514</v>
      </c>
      <c r="H3330" s="140">
        <v>2.468870410164747</v>
      </c>
      <c r="I3330" s="140">
        <v>2.276426114881734</v>
      </c>
      <c r="J3330" s="140">
        <v>1.914366192491747</v>
      </c>
      <c r="K3330" s="140">
        <v>1.539745245012236</v>
      </c>
    </row>
    <row r="3331" spans="8:8" ht="14.4">
      <c r="A3331" s="53">
        <v>45180.0</v>
      </c>
      <c r="B3331" s="140">
        <v>1.083077288661884</v>
      </c>
      <c r="C3331" s="140">
        <v>1.650061278966227</v>
      </c>
      <c r="D3331" s="140">
        <v>1.831359008947042</v>
      </c>
      <c r="E3331" s="140">
        <v>1.989927888798059</v>
      </c>
      <c r="F3331" s="140">
        <v>1.225771863640797</v>
      </c>
      <c r="G3331" s="140">
        <v>1.032075371052664</v>
      </c>
      <c r="H3331" s="140">
        <v>2.489362569106904</v>
      </c>
      <c r="I3331" s="140">
        <v>2.339878481351146</v>
      </c>
      <c r="J3331" s="140">
        <v>1.934576657276723</v>
      </c>
      <c r="K3331" s="140">
        <v>1.549751060213056</v>
      </c>
    </row>
    <row r="3332" spans="8:8" ht="14.4">
      <c r="A3332" s="53">
        <v>45181.0</v>
      </c>
      <c r="B3332" s="140">
        <v>1.082003297783028</v>
      </c>
      <c r="C3332" s="140">
        <v>1.656611777672482</v>
      </c>
      <c r="D3332" s="140">
        <v>1.82932885307202</v>
      </c>
      <c r="E3332" s="140">
        <v>1.980284099039201</v>
      </c>
      <c r="F3332" s="140">
        <v>1.225865130071889</v>
      </c>
      <c r="G3332" s="140">
        <v>1.027863603111441</v>
      </c>
      <c r="H3332" s="140">
        <v>2.492394773991913</v>
      </c>
      <c r="I3332" s="140">
        <v>2.348166877183062</v>
      </c>
      <c r="J3332" s="140">
        <v>1.927255577151427</v>
      </c>
      <c r="K3332" s="140">
        <v>1.540549635582338</v>
      </c>
    </row>
    <row r="3333" spans="8:8" ht="14.4">
      <c r="A3333" s="53">
        <v>45182.0</v>
      </c>
      <c r="B3333" s="140">
        <v>1.079338568833943</v>
      </c>
      <c r="C3333" s="140">
        <v>1.630907059464361</v>
      </c>
      <c r="D3333" s="140">
        <v>1.806195599151122</v>
      </c>
      <c r="E3333" s="140">
        <v>1.95095338630191</v>
      </c>
      <c r="F3333" s="140">
        <v>1.225674445077977</v>
      </c>
      <c r="G3333" s="140">
        <v>1.027622597830747</v>
      </c>
      <c r="H3333" s="140">
        <v>2.481662682108502</v>
      </c>
      <c r="I3333" s="140">
        <v>2.32677140246804</v>
      </c>
      <c r="J3333" s="140">
        <v>1.888964034800455</v>
      </c>
      <c r="K3333" s="140">
        <v>1.533235547180258</v>
      </c>
    </row>
    <row r="3334" spans="8:8" ht="14.4">
      <c r="A3334" s="53">
        <v>45183.0</v>
      </c>
      <c r="B3334" s="140">
        <v>1.0823931355147</v>
      </c>
      <c r="C3334" s="140">
        <v>1.611158585719084</v>
      </c>
      <c r="D3334" s="140">
        <v>1.787924143181327</v>
      </c>
      <c r="E3334" s="140">
        <v>1.944018379730793</v>
      </c>
      <c r="F3334" s="140">
        <v>1.227779413105642</v>
      </c>
      <c r="G3334" s="140">
        <v>1.018574877961234</v>
      </c>
      <c r="H3334" s="140">
        <v>2.464698489401242</v>
      </c>
      <c r="I3334" s="140">
        <v>2.330000897671446</v>
      </c>
      <c r="J3334" s="140">
        <v>1.873670357469601</v>
      </c>
      <c r="K3334" s="140">
        <v>1.542521238218483</v>
      </c>
    </row>
    <row r="3335" spans="8:8" ht="14.4">
      <c r="A3335" s="53">
        <v>45184.0</v>
      </c>
      <c r="B3335" s="140">
        <v>1.079669148924324</v>
      </c>
      <c r="C3335" s="140">
        <v>1.606091867494078</v>
      </c>
      <c r="D3335" s="140">
        <v>1.777022829030473</v>
      </c>
      <c r="E3335" s="140">
        <v>1.941205135377263</v>
      </c>
      <c r="F3335" s="140">
        <v>1.221597011905983</v>
      </c>
      <c r="G3335" s="140">
        <v>1.022889492971691</v>
      </c>
      <c r="H3335" s="140">
        <v>2.454900910320569</v>
      </c>
      <c r="I3335" s="140">
        <v>2.374424967555688</v>
      </c>
      <c r="J3335" s="140">
        <v>1.8658936690299</v>
      </c>
      <c r="K3335" s="140">
        <v>1.535382549372913</v>
      </c>
    </row>
    <row r="3336" spans="8:8" ht="14.4">
      <c r="A3336" s="53">
        <v>45187.0</v>
      </c>
      <c r="B3336" s="140">
        <v>1.082361743985109</v>
      </c>
      <c r="C3336" s="140">
        <v>1.630013596822874</v>
      </c>
      <c r="D3336" s="140">
        <v>1.790471074267425</v>
      </c>
      <c r="E3336" s="140">
        <v>1.924822837368249</v>
      </c>
      <c r="F3336" s="140">
        <v>1.220382209675799</v>
      </c>
      <c r="G3336" s="140">
        <v>1.013075969692077</v>
      </c>
      <c r="H3336" s="140">
        <v>2.481697238726658</v>
      </c>
      <c r="I3336" s="140">
        <v>2.402196450920274</v>
      </c>
      <c r="J3336" s="140">
        <v>1.856855071713716</v>
      </c>
      <c r="K3336" s="140">
        <v>1.537593557444767</v>
      </c>
    </row>
    <row r="3337" spans="8:8" ht="14.4">
      <c r="A3337" s="53">
        <v>45188.0</v>
      </c>
      <c r="B3337" s="140">
        <v>1.079312891738261</v>
      </c>
      <c r="C3337" s="140">
        <v>1.617195776280562</v>
      </c>
      <c r="D3337" s="140">
        <v>1.769106198573758</v>
      </c>
      <c r="E3337" s="140">
        <v>1.893186557019839</v>
      </c>
      <c r="F3337" s="140">
        <v>1.222853111910943</v>
      </c>
      <c r="G3337" s="140">
        <v>1.00943110475151</v>
      </c>
      <c r="H3337" s="140">
        <v>2.466748628714689</v>
      </c>
      <c r="I3337" s="140">
        <v>2.395338103730685</v>
      </c>
      <c r="J3337" s="140">
        <v>1.833598390795885</v>
      </c>
      <c r="K3337" s="140">
        <v>1.542674145847471</v>
      </c>
    </row>
    <row r="3338" spans="8:8" ht="14.4">
      <c r="A3338" s="53">
        <v>45189.0</v>
      </c>
      <c r="B3338" s="140">
        <v>1.072535277631551</v>
      </c>
      <c r="C3338" s="140">
        <v>1.601187968418128</v>
      </c>
      <c r="D3338" s="140">
        <v>1.749984479386986</v>
      </c>
      <c r="E3338" s="140">
        <v>1.875491729903709</v>
      </c>
      <c r="F3338" s="140">
        <v>1.215789403736825</v>
      </c>
      <c r="G3338" s="140">
        <v>1.008992440325641</v>
      </c>
      <c r="H3338" s="140">
        <v>2.460712698061078</v>
      </c>
      <c r="I3338" s="140">
        <v>2.38361832577925</v>
      </c>
      <c r="J3338" s="140">
        <v>1.81983335070708</v>
      </c>
      <c r="K3338" s="140">
        <v>1.54227469144724</v>
      </c>
    </row>
    <row r="3339" spans="8:8" ht="14.4">
      <c r="A3339" s="53">
        <v>45190.0</v>
      </c>
      <c r="B3339" s="140">
        <v>1.063229427939194</v>
      </c>
      <c r="C3339" s="140">
        <v>1.585828788363222</v>
      </c>
      <c r="D3339" s="140">
        <v>1.733818181300309</v>
      </c>
      <c r="E3339" s="140">
        <v>1.876522427158341</v>
      </c>
      <c r="F3339" s="140">
        <v>1.207875989527868</v>
      </c>
      <c r="G3339" s="140">
        <v>1.007316322296286</v>
      </c>
      <c r="H3339" s="140">
        <v>2.426237082515811</v>
      </c>
      <c r="I3339" s="140">
        <v>2.355483418902971</v>
      </c>
      <c r="J3339" s="140">
        <v>1.817653251000577</v>
      </c>
      <c r="K3339" s="140">
        <v>1.532042571676905</v>
      </c>
    </row>
    <row r="3340" spans="8:8" ht="14.4">
      <c r="A3340" s="53">
        <v>45191.0</v>
      </c>
      <c r="B3340" s="140">
        <v>1.07009890876712</v>
      </c>
      <c r="C3340" s="140">
        <v>1.61598091698227</v>
      </c>
      <c r="D3340" s="140">
        <v>1.766664817180231</v>
      </c>
      <c r="E3340" s="140">
        <v>1.900431206964134</v>
      </c>
      <c r="F3340" s="140">
        <v>1.218533742716829</v>
      </c>
      <c r="G3340" s="140">
        <v>1.017249630721826</v>
      </c>
      <c r="H3340" s="140">
        <v>2.464696069367641</v>
      </c>
      <c r="I3340" s="140">
        <v>2.379463906902726</v>
      </c>
      <c r="J3340" s="140">
        <v>1.880804383803673</v>
      </c>
      <c r="K3340" s="140">
        <v>1.562518203320563</v>
      </c>
    </row>
    <row r="3341" spans="8:8" ht="14.4">
      <c r="A3341" s="53">
        <v>45194.0</v>
      </c>
      <c r="B3341" s="140">
        <v>1.062780446566967</v>
      </c>
      <c r="C3341" s="140">
        <v>1.617302138528832</v>
      </c>
      <c r="D3341" s="140">
        <v>1.760826647755806</v>
      </c>
      <c r="E3341" s="140">
        <v>1.878003552565478</v>
      </c>
      <c r="F3341" s="140">
        <v>1.210288868801631</v>
      </c>
      <c r="G3341" s="140">
        <v>0.9948984377248644</v>
      </c>
      <c r="H3341" s="140">
        <v>2.450451866856134</v>
      </c>
      <c r="I3341" s="140">
        <v>2.412761609167727</v>
      </c>
      <c r="J3341" s="140">
        <v>1.862792243712847</v>
      </c>
      <c r="K3341" s="140">
        <v>1.545988590713131</v>
      </c>
    </row>
    <row r="3342" spans="8:8" ht="14.4">
      <c r="A3342" s="53">
        <v>45195.0</v>
      </c>
      <c r="B3342" s="140">
        <v>1.052554906306344</v>
      </c>
      <c r="C3342" s="140">
        <v>1.614526066739192</v>
      </c>
      <c r="D3342" s="140">
        <v>1.750147437305839</v>
      </c>
      <c r="E3342" s="140">
        <v>1.855320942503495</v>
      </c>
      <c r="F3342" s="140">
        <v>1.205397560014586</v>
      </c>
      <c r="G3342" s="140">
        <v>0.9905173449279843</v>
      </c>
      <c r="H3342" s="140">
        <v>2.434081740353276</v>
      </c>
      <c r="I3342" s="140">
        <v>2.398305672393339</v>
      </c>
      <c r="J3342" s="140">
        <v>1.862392842739978</v>
      </c>
      <c r="K3342" s="140">
        <v>1.541227995661838</v>
      </c>
    </row>
    <row r="3343" spans="8:8" ht="14.4">
      <c r="A3343" s="53">
        <v>45196.0</v>
      </c>
      <c r="B3343" s="140">
        <v>1.053512295160375</v>
      </c>
      <c r="C3343" s="140">
        <v>1.618213213391583</v>
      </c>
      <c r="D3343" s="140">
        <v>1.78555790183723</v>
      </c>
      <c r="E3343" s="140">
        <v>1.864345599764558</v>
      </c>
      <c r="F3343" s="140">
        <v>1.20829625175376</v>
      </c>
      <c r="G3343" s="140">
        <v>0.9863915109305258</v>
      </c>
      <c r="H3343" s="140">
        <v>2.438111885267632</v>
      </c>
      <c r="I3343" s="140">
        <v>2.449381151661747</v>
      </c>
      <c r="J3343" s="140">
        <v>1.861003004752204</v>
      </c>
      <c r="K3343" s="140">
        <v>1.53656675057618</v>
      </c>
    </row>
    <row r="3344" spans="8:8" ht="14.4">
      <c r="A3344" s="53">
        <v>45197.0</v>
      </c>
      <c r="B3344" s="140">
        <v>1.055988728340967</v>
      </c>
      <c r="C3344" s="140">
        <v>1.630180633695675</v>
      </c>
      <c r="D3344" s="140">
        <v>1.788026916146159</v>
      </c>
      <c r="E3344" s="140">
        <v>1.896397467014906</v>
      </c>
      <c r="F3344" s="140">
        <v>1.211433456014121</v>
      </c>
      <c r="G3344" s="140">
        <v>0.9905078866513556</v>
      </c>
      <c r="H3344" s="140">
        <v>2.427590105648177</v>
      </c>
      <c r="I3344" s="140">
        <v>2.439851278719641</v>
      </c>
      <c r="J3344" s="140">
        <v>1.884268509053669</v>
      </c>
      <c r="K3344" s="140">
        <v>1.533231928735283</v>
      </c>
    </row>
    <row r="3345" spans="8:8" ht="14.4">
      <c r="A3345" s="53">
        <v>45208.0</v>
      </c>
      <c r="B3345" s="140">
        <v>1.052387445383379</v>
      </c>
      <c r="C3345" s="140">
        <v>1.639754649441127</v>
      </c>
      <c r="D3345" s="140">
        <v>1.780236727463568</v>
      </c>
      <c r="E3345" s="140">
        <v>1.908342923010592</v>
      </c>
      <c r="F3345" s="140">
        <v>1.204949801271837</v>
      </c>
      <c r="G3345" s="140">
        <v>0.9666274817505884</v>
      </c>
      <c r="H3345" s="140">
        <v>2.401035512109474</v>
      </c>
      <c r="I3345" s="140">
        <v>2.442119627906586</v>
      </c>
      <c r="J3345" s="140">
        <v>1.894925268177394</v>
      </c>
      <c r="K3345" s="140">
        <v>1.5214350759565</v>
      </c>
    </row>
    <row r="3346" spans="8:8" ht="14.4">
      <c r="A3346" s="53">
        <v>45209.0</v>
      </c>
      <c r="B3346" s="140">
        <v>1.048335911334757</v>
      </c>
      <c r="C3346" s="140">
        <v>1.628232031385384</v>
      </c>
      <c r="D3346" s="140">
        <v>1.764194887590183</v>
      </c>
      <c r="E3346" s="140">
        <v>1.910405734864137</v>
      </c>
      <c r="F3346" s="140">
        <v>1.186959763362549</v>
      </c>
      <c r="G3346" s="140">
        <v>0.9624852836033468</v>
      </c>
      <c r="H3346" s="140">
        <v>2.388629996031709</v>
      </c>
      <c r="I3346" s="140">
        <v>2.400107273217214</v>
      </c>
      <c r="J3346" s="140">
        <v>1.908268858902173</v>
      </c>
      <c r="K3346" s="140">
        <v>1.515108323698016</v>
      </c>
    </row>
    <row r="3347" spans="8:8" ht="14.4">
      <c r="A3347" s="53">
        <v>45210.0</v>
      </c>
      <c r="B3347" s="140">
        <v>1.042286925973273</v>
      </c>
      <c r="C3347" s="140">
        <v>1.623385500971667</v>
      </c>
      <c r="D3347" s="140">
        <v>1.761486569600746</v>
      </c>
      <c r="E3347" s="140">
        <v>1.89061743470291</v>
      </c>
      <c r="F3347" s="140">
        <v>1.18313980790515</v>
      </c>
      <c r="G3347" s="140">
        <v>0.9608384602417661</v>
      </c>
      <c r="H3347" s="140">
        <v>2.388222642700975</v>
      </c>
      <c r="I3347" s="140">
        <v>2.44939220423046</v>
      </c>
      <c r="J3347" s="140">
        <v>1.931537171116032</v>
      </c>
      <c r="K3347" s="140">
        <v>1.514221098306998</v>
      </c>
    </row>
    <row r="3348" spans="8:8" ht="14.4">
      <c r="A3348" s="53">
        <v>45211.0</v>
      </c>
      <c r="B3348" s="140">
        <v>1.057767798972283</v>
      </c>
      <c r="C3348" s="140">
        <v>1.640452150027803</v>
      </c>
      <c r="D3348" s="140">
        <v>1.787481854851428</v>
      </c>
      <c r="E3348" s="140">
        <v>1.881133230346312</v>
      </c>
      <c r="F3348" s="140">
        <v>1.194846608632806</v>
      </c>
      <c r="G3348" s="140">
        <v>0.9652620800898476</v>
      </c>
      <c r="H3348" s="140">
        <v>2.400859083853016</v>
      </c>
      <c r="I3348" s="140">
        <v>2.466265716819456</v>
      </c>
      <c r="J3348" s="140">
        <v>1.930998111415452</v>
      </c>
      <c r="K3348" s="140">
        <v>1.536392433222483</v>
      </c>
    </row>
    <row r="3349" spans="8:8" ht="14.4">
      <c r="A3349" s="53">
        <v>45212.0</v>
      </c>
      <c r="B3349" s="140">
        <v>1.048638125585015</v>
      </c>
      <c r="C3349" s="140">
        <v>1.626897318614339</v>
      </c>
      <c r="D3349" s="140">
        <v>1.758849506201934</v>
      </c>
      <c r="E3349" s="140">
        <v>1.858006847170286</v>
      </c>
      <c r="F3349" s="140">
        <v>1.181618452265693</v>
      </c>
      <c r="G3349" s="140">
        <v>0.9573555819873841</v>
      </c>
      <c r="H3349" s="140">
        <v>2.367695636830542</v>
      </c>
      <c r="I3349" s="140">
        <v>2.484488264743165</v>
      </c>
      <c r="J3349" s="140">
        <v>1.923420798012324</v>
      </c>
      <c r="K3349" s="140">
        <v>1.530220707671456</v>
      </c>
    </row>
    <row r="3350" spans="8:8" ht="14.4">
      <c r="A3350" s="53">
        <v>45215.0</v>
      </c>
      <c r="B3350" s="140">
        <v>1.043253072103939</v>
      </c>
      <c r="C3350" s="140">
        <v>1.618609883806558</v>
      </c>
      <c r="D3350" s="140">
        <v>1.727603504683436</v>
      </c>
      <c r="E3350" s="140">
        <v>1.840783207180448</v>
      </c>
      <c r="F3350" s="140">
        <v>1.181611495863615</v>
      </c>
      <c r="G3350" s="140">
        <v>0.94319270115351</v>
      </c>
      <c r="H3350" s="140">
        <v>2.349388662897852</v>
      </c>
      <c r="I3350" s="140">
        <v>2.453060207596852</v>
      </c>
      <c r="J3350" s="140">
        <v>1.894448381753303</v>
      </c>
      <c r="K3350" s="140">
        <v>1.526393861414509</v>
      </c>
    </row>
    <row r="3351" spans="8:8" ht="14.4">
      <c r="A3351" s="53">
        <v>45216.0</v>
      </c>
      <c r="B3351" s="140">
        <v>1.046402802416152</v>
      </c>
      <c r="C3351" s="140">
        <v>1.612198679322132</v>
      </c>
      <c r="D3351" s="140">
        <v>1.728219479397532</v>
      </c>
      <c r="E3351" s="140">
        <v>1.853778714620414</v>
      </c>
      <c r="F3351" s="140">
        <v>1.183230869261256</v>
      </c>
      <c r="G3351" s="140">
        <v>0.9357735602573888</v>
      </c>
      <c r="H3351" s="140">
        <v>2.356339466149648</v>
      </c>
      <c r="I3351" s="140">
        <v>2.439411623482642</v>
      </c>
      <c r="J3351" s="140">
        <v>1.897354588353023</v>
      </c>
      <c r="K3351" s="140">
        <v>1.537924184398614</v>
      </c>
    </row>
    <row r="3352" spans="8:8" ht="14.4">
      <c r="A3352" s="53">
        <v>45217.0</v>
      </c>
      <c r="B3352" s="140">
        <v>1.030810000575129</v>
      </c>
      <c r="C3352" s="140">
        <v>1.606646288402425</v>
      </c>
      <c r="D3352" s="140">
        <v>1.702240668187011</v>
      </c>
      <c r="E3352" s="140">
        <v>1.823704979961402</v>
      </c>
      <c r="F3352" s="140">
        <v>1.166909733022294</v>
      </c>
      <c r="G3352" s="140">
        <v>0.9203590516943925</v>
      </c>
      <c r="H3352" s="140">
        <v>2.336104681371264</v>
      </c>
      <c r="I3352" s="140">
        <v>2.389821852378322</v>
      </c>
      <c r="J3352" s="140">
        <v>1.866698170961307</v>
      </c>
      <c r="K3352" s="140">
        <v>1.532572986495539</v>
      </c>
    </row>
    <row r="3353" spans="8:8" ht="14.4">
      <c r="A3353" s="53">
        <v>45218.0</v>
      </c>
      <c r="B3353" s="140">
        <v>1.016833974201679</v>
      </c>
      <c r="C3353" s="140">
        <v>1.575429852182955</v>
      </c>
      <c r="D3353" s="140">
        <v>1.684598688459502</v>
      </c>
      <c r="E3353" s="140">
        <v>1.811741135052392</v>
      </c>
      <c r="F3353" s="140">
        <v>1.150230694735682</v>
      </c>
      <c r="G3353" s="140">
        <v>0.9124905920689714</v>
      </c>
      <c r="H3353" s="140">
        <v>2.281795515073739</v>
      </c>
      <c r="I3353" s="140">
        <v>2.343169572055163</v>
      </c>
      <c r="J3353" s="140">
        <v>1.850954000606032</v>
      </c>
      <c r="K3353" s="140">
        <v>1.504714974754996</v>
      </c>
    </row>
    <row r="3354" spans="8:8" ht="14.4">
      <c r="A3354" s="53">
        <v>45219.0</v>
      </c>
      <c r="B3354" s="140">
        <v>1.015649821856231</v>
      </c>
      <c r="C3354" s="140">
        <v>1.563465755232647</v>
      </c>
      <c r="D3354" s="140">
        <v>1.693108568329933</v>
      </c>
      <c r="E3354" s="140">
        <v>1.778479969281956</v>
      </c>
      <c r="F3354" s="140">
        <v>1.146649907821478</v>
      </c>
      <c r="G3354" s="140">
        <v>0.9178519601889181</v>
      </c>
      <c r="H3354" s="140">
        <v>2.269338838242389</v>
      </c>
      <c r="I3354" s="140">
        <v>2.31068189000676</v>
      </c>
      <c r="J3354" s="140">
        <v>1.803108102338097</v>
      </c>
      <c r="K3354" s="140">
        <v>1.501930820545315</v>
      </c>
    </row>
    <row r="3355" spans="8:8" ht="14.4">
      <c r="A3355" s="53">
        <v>45222.0</v>
      </c>
      <c r="B3355" s="140">
        <v>0.9898388350641243</v>
      </c>
      <c r="C3355" s="140">
        <v>1.532700583858114</v>
      </c>
      <c r="D3355" s="140">
        <v>1.645128260074091</v>
      </c>
      <c r="E3355" s="140">
        <v>1.771193855873751</v>
      </c>
      <c r="F3355" s="140">
        <v>1.125409047449475</v>
      </c>
      <c r="G3355" s="140">
        <v>0.8997299462009093</v>
      </c>
      <c r="H3355" s="140">
        <v>2.244871488693834</v>
      </c>
      <c r="I3355" s="140">
        <v>2.289576214853315</v>
      </c>
      <c r="J3355" s="140">
        <v>1.76627351379224</v>
      </c>
      <c r="K3355" s="140">
        <v>1.484674408745565</v>
      </c>
    </row>
    <row r="3356" spans="8:8" ht="14.4">
      <c r="A3356" s="53">
        <v>45223.0</v>
      </c>
      <c r="B3356" s="140">
        <v>1.006515660016357</v>
      </c>
      <c r="C3356" s="140">
        <v>1.546901031129453</v>
      </c>
      <c r="D3356" s="140">
        <v>1.652805279483272</v>
      </c>
      <c r="E3356" s="140">
        <v>1.785706291985965</v>
      </c>
      <c r="F3356" s="140">
        <v>1.141070441045153</v>
      </c>
      <c r="G3356" s="140">
        <v>0.9194610521970215</v>
      </c>
      <c r="H3356" s="140">
        <v>2.268774199300069</v>
      </c>
      <c r="I3356" s="140">
        <v>2.316390501447308</v>
      </c>
      <c r="J3356" s="140">
        <v>1.784649691077554</v>
      </c>
      <c r="K3356" s="140">
        <v>1.494892643182262</v>
      </c>
    </row>
    <row r="3357" spans="8:8" ht="14.4">
      <c r="A3357" s="53">
        <v>45224.0</v>
      </c>
      <c r="B3357" s="140">
        <v>1.015470203352359</v>
      </c>
      <c r="C3357" s="140">
        <v>1.574284178832757</v>
      </c>
      <c r="D3357" s="140">
        <v>1.65323945654435</v>
      </c>
      <c r="E3357" s="140">
        <v>1.813420385859784</v>
      </c>
      <c r="F3357" s="140">
        <v>1.158940910647649</v>
      </c>
      <c r="G3357" s="140">
        <v>0.9209589836768101</v>
      </c>
      <c r="H3357" s="140">
        <v>2.304029826032033</v>
      </c>
      <c r="I3357" s="140">
        <v>2.300710859801316</v>
      </c>
      <c r="J3357" s="140">
        <v>1.800785884420961</v>
      </c>
      <c r="K3357" s="140">
        <v>1.497479809137233</v>
      </c>
    </row>
    <row r="3358" spans="8:8" ht="14.4">
      <c r="A3358" s="53">
        <v>45225.0</v>
      </c>
      <c r="B3358" s="140">
        <v>1.015260861107777</v>
      </c>
      <c r="C3358" s="140">
        <v>1.589024866352309</v>
      </c>
      <c r="D3358" s="140">
        <v>1.648508423236396</v>
      </c>
      <c r="E3358" s="140">
        <v>1.830255356558297</v>
      </c>
      <c r="F3358" s="140">
        <v>1.163692049582879</v>
      </c>
      <c r="G3358" s="140">
        <v>0.9115176189781535</v>
      </c>
      <c r="H3358" s="140">
        <v>2.309481980813695</v>
      </c>
      <c r="I3358" s="140">
        <v>2.318243625509342</v>
      </c>
      <c r="J3358" s="140">
        <v>1.81042109828394</v>
      </c>
      <c r="K3358" s="140">
        <v>1.50501580916959</v>
      </c>
    </row>
    <row r="3359" spans="8:8" ht="14.4">
      <c r="A3359" s="53">
        <v>45226.0</v>
      </c>
      <c r="B3359" s="140">
        <v>1.032764421084782</v>
      </c>
      <c r="C3359" s="140">
        <v>1.614296656744521</v>
      </c>
      <c r="D3359" s="140">
        <v>1.688940536177043</v>
      </c>
      <c r="E3359" s="140">
        <v>1.834553210632415</v>
      </c>
      <c r="F3359" s="140">
        <v>1.17542420421967</v>
      </c>
      <c r="G3359" s="140">
        <v>0.9222113085215412</v>
      </c>
      <c r="H3359" s="140">
        <v>2.353527553346479</v>
      </c>
      <c r="I3359" s="140">
        <v>2.413756049173095</v>
      </c>
      <c r="J3359" s="140">
        <v>1.823415343732933</v>
      </c>
      <c r="K3359" s="140">
        <v>1.502868876448042</v>
      </c>
    </row>
    <row r="3360" spans="8:8" ht="14.4">
      <c r="A3360" s="53">
        <v>45229.0</v>
      </c>
      <c r="B3360" s="140">
        <v>1.040224870931854</v>
      </c>
      <c r="C3360" s="140">
        <v>1.621980005921534</v>
      </c>
      <c r="D3360" s="140">
        <v>1.700772223557358</v>
      </c>
      <c r="E3360" s="140">
        <v>1.855901185962968</v>
      </c>
      <c r="F3360" s="140">
        <v>1.176016703428144</v>
      </c>
      <c r="G3360" s="140">
        <v>0.9208375181310683</v>
      </c>
      <c r="H3360" s="140">
        <v>2.373865999836609</v>
      </c>
      <c r="I3360" s="140">
        <v>2.473170416478689</v>
      </c>
      <c r="J3360" s="140">
        <v>1.873838363697927</v>
      </c>
      <c r="K3360" s="140">
        <v>1.486466667420285</v>
      </c>
    </row>
    <row r="3361" spans="8:8" ht="14.4">
      <c r="A3361" s="53">
        <v>45230.0</v>
      </c>
      <c r="B3361" s="140">
        <v>1.04017770828803</v>
      </c>
      <c r="C3361" s="140">
        <v>1.59846975712962</v>
      </c>
      <c r="D3361" s="140">
        <v>1.674920819278676</v>
      </c>
      <c r="E3361" s="140">
        <v>1.851493272289296</v>
      </c>
      <c r="F3361" s="140">
        <v>1.174216150502419</v>
      </c>
      <c r="G3361" s="140">
        <v>0.9240803001978494</v>
      </c>
      <c r="H3361" s="140">
        <v>2.366644076035364</v>
      </c>
      <c r="I3361" s="140">
        <v>2.475145691867839</v>
      </c>
      <c r="J3361" s="140">
        <v>1.859785964832059</v>
      </c>
      <c r="K3361" s="140">
        <v>1.491069786679381</v>
      </c>
    </row>
    <row r="3362" spans="8:8" ht="14.4">
      <c r="A3362" s="53">
        <v>45231.0</v>
      </c>
      <c r="B3362" s="140">
        <v>1.036676987590134</v>
      </c>
      <c r="C3362" s="140">
        <v>1.601570888146182</v>
      </c>
      <c r="D3362" s="140">
        <v>1.668131303388245</v>
      </c>
      <c r="E3362" s="140">
        <v>1.84715267424732</v>
      </c>
      <c r="F3362" s="140">
        <v>1.171921630287293</v>
      </c>
      <c r="G3362" s="140">
        <v>0.9158306751693183</v>
      </c>
      <c r="H3362" s="140">
        <v>2.390559838399031</v>
      </c>
      <c r="I3362" s="140">
        <v>2.466326988118501</v>
      </c>
      <c r="J3362" s="140">
        <v>1.848502703929522</v>
      </c>
      <c r="K3362" s="140">
        <v>1.488842915891383</v>
      </c>
    </row>
    <row r="3363" spans="8:8" ht="14.4">
      <c r="A3363" s="53">
        <v>45232.0</v>
      </c>
      <c r="B3363" s="140">
        <v>1.027478805644153</v>
      </c>
      <c r="C3363" s="140">
        <v>1.587353485110699</v>
      </c>
      <c r="D3363" s="140">
        <v>1.639520521238068</v>
      </c>
      <c r="E3363" s="140">
        <v>1.805636662848279</v>
      </c>
      <c r="F3363" s="140">
        <v>1.166805322436295</v>
      </c>
      <c r="G3363" s="140">
        <v>0.9099880770576503</v>
      </c>
      <c r="H3363" s="140">
        <v>2.370647190080592</v>
      </c>
      <c r="I3363" s="140">
        <v>2.451856372182967</v>
      </c>
      <c r="J3363" s="140">
        <v>1.831718220003266</v>
      </c>
      <c r="K3363" s="140">
        <v>1.489031655634159</v>
      </c>
    </row>
    <row r="3364" spans="8:8" ht="14.4">
      <c r="A3364" s="53">
        <v>45233.0</v>
      </c>
      <c r="B3364" s="140">
        <v>1.03243709005175</v>
      </c>
      <c r="C3364" s="140">
        <v>1.61852558853942</v>
      </c>
      <c r="D3364" s="140">
        <v>1.670859306285323</v>
      </c>
      <c r="E3364" s="140">
        <v>1.839914817671004</v>
      </c>
      <c r="F3364" s="140">
        <v>1.170065033729601</v>
      </c>
      <c r="G3364" s="140">
        <v>0.9067420995486255</v>
      </c>
      <c r="H3364" s="140">
        <v>2.3892191297443</v>
      </c>
      <c r="I3364" s="140">
        <v>2.455426712431237</v>
      </c>
      <c r="J3364" s="140">
        <v>1.871185066407797</v>
      </c>
      <c r="K3364" s="140">
        <v>1.492918974132222</v>
      </c>
    </row>
    <row r="3365" spans="8:8" ht="14.4">
      <c r="A3365" s="53">
        <v>45236.0</v>
      </c>
      <c r="B3365" s="140">
        <v>1.037770986495741</v>
      </c>
      <c r="C3365" s="140">
        <v>1.653234068802148</v>
      </c>
      <c r="D3365" s="140">
        <v>1.716703227948534</v>
      </c>
      <c r="E3365" s="140">
        <v>1.864724076861898</v>
      </c>
      <c r="F3365" s="140">
        <v>1.177222346366434</v>
      </c>
      <c r="G3365" s="140">
        <v>0.9335608286489222</v>
      </c>
      <c r="H3365" s="140">
        <v>2.4005336927482</v>
      </c>
      <c r="I3365" s="140">
        <v>2.507351189002904</v>
      </c>
      <c r="J3365" s="140">
        <v>1.928935026258917</v>
      </c>
      <c r="K3365" s="140">
        <v>1.51587134262315</v>
      </c>
    </row>
    <row r="3366" spans="8:8" ht="14.4">
      <c r="A3366" s="53">
        <v>45237.0</v>
      </c>
      <c r="B3366" s="140">
        <v>1.038266965411338</v>
      </c>
      <c r="C3366" s="140">
        <v>1.657779191288304</v>
      </c>
      <c r="D3366" s="140">
        <v>1.714288297024753</v>
      </c>
      <c r="E3366" s="140">
        <v>1.864553565692353</v>
      </c>
      <c r="F3366" s="140">
        <v>1.174192193616282</v>
      </c>
      <c r="G3366" s="140">
        <v>0.934681130631534</v>
      </c>
      <c r="H3366" s="140">
        <v>2.396488574102714</v>
      </c>
      <c r="I3366" s="140">
        <v>2.495665481770183</v>
      </c>
      <c r="J3366" s="140">
        <v>1.947869041992756</v>
      </c>
      <c r="K3366" s="140">
        <v>1.514233225513318</v>
      </c>
    </row>
    <row r="3367" spans="8:8" ht="14.4">
      <c r="A3367" s="53">
        <v>45238.0</v>
      </c>
      <c r="B3367" s="140">
        <v>1.030913968752315</v>
      </c>
      <c r="C3367" s="140">
        <v>1.656950588617707</v>
      </c>
      <c r="D3367" s="140">
        <v>1.71244909434189</v>
      </c>
      <c r="E3367" s="140">
        <v>1.86474194449194</v>
      </c>
      <c r="F3367" s="140">
        <v>1.171033513549482</v>
      </c>
      <c r="G3367" s="140">
        <v>0.9435730494664649</v>
      </c>
      <c r="H3367" s="140">
        <v>2.395475034616485</v>
      </c>
      <c r="I3367" s="140">
        <v>2.524539805249692</v>
      </c>
      <c r="J3367" s="140">
        <v>1.960831545811626</v>
      </c>
      <c r="K3367" s="140">
        <v>1.501861750046572</v>
      </c>
    </row>
    <row r="3368" spans="8:8" ht="14.4">
      <c r="A3368" s="53">
        <v>45239.0</v>
      </c>
      <c r="B3368" s="140">
        <v>1.035588232618552</v>
      </c>
      <c r="C3368" s="140">
        <v>1.646431779294979</v>
      </c>
      <c r="D3368" s="140">
        <v>1.72811292283657</v>
      </c>
      <c r="E3368" s="140">
        <v>1.851856960042007</v>
      </c>
      <c r="F3368" s="140">
        <v>1.173029140068724</v>
      </c>
      <c r="G3368" s="140">
        <v>0.9381143572124397</v>
      </c>
      <c r="H3368" s="140">
        <v>2.388476231119615</v>
      </c>
      <c r="I3368" s="140">
        <v>2.493659778017709</v>
      </c>
      <c r="J3368" s="140">
        <v>1.944534758736874</v>
      </c>
      <c r="K3368" s="140">
        <v>1.499408810508345</v>
      </c>
    </row>
    <row r="3369" spans="8:8" ht="14.4">
      <c r="A3369" s="53">
        <v>45240.0</v>
      </c>
      <c r="B3369" s="140">
        <v>1.033894893124116</v>
      </c>
      <c r="C3369" s="140">
        <v>1.630505605272619</v>
      </c>
      <c r="D3369" s="140">
        <v>1.709720727398187</v>
      </c>
      <c r="E3369" s="140">
        <v>1.861405819830552</v>
      </c>
      <c r="F3369" s="140">
        <v>1.170628710120803</v>
      </c>
      <c r="G3369" s="140">
        <v>0.9282114679120549</v>
      </c>
      <c r="H3369" s="140">
        <v>2.376736039462322</v>
      </c>
      <c r="I3369" s="140">
        <v>2.499553852483491</v>
      </c>
      <c r="J3369" s="140">
        <v>1.932959226613631</v>
      </c>
      <c r="K3369" s="140">
        <v>1.489277467839204</v>
      </c>
    </row>
    <row r="3370" spans="8:8" ht="14.4">
      <c r="A3370" s="53">
        <v>45243.0</v>
      </c>
      <c r="B3370" s="140">
        <v>1.040546537452576</v>
      </c>
      <c r="C3370" s="140">
        <v>1.639397556229663</v>
      </c>
      <c r="D3370" s="140">
        <v>1.717501341060049</v>
      </c>
      <c r="E3370" s="140">
        <v>1.921633679146535</v>
      </c>
      <c r="F3370" s="140">
        <v>1.175509668646822</v>
      </c>
      <c r="G3370" s="140">
        <v>0.9300602365273948</v>
      </c>
      <c r="H3370" s="140">
        <v>2.368254976067239</v>
      </c>
      <c r="I3370" s="140">
        <v>2.483019960579301</v>
      </c>
      <c r="J3370" s="140">
        <v>1.958562121668985</v>
      </c>
      <c r="K3370" s="140">
        <v>1.484309397103788</v>
      </c>
    </row>
    <row r="3371" spans="8:8" ht="14.4">
      <c r="A3371" s="53">
        <v>45244.0</v>
      </c>
      <c r="B3371" s="140">
        <v>1.037548331673118</v>
      </c>
      <c r="C3371" s="140">
        <v>1.650858286057507</v>
      </c>
      <c r="D3371" s="140">
        <v>1.71048491698729</v>
      </c>
      <c r="E3371" s="140">
        <v>1.937637756846477</v>
      </c>
      <c r="F3371" s="140">
        <v>1.176253581886538</v>
      </c>
      <c r="G3371" s="140">
        <v>0.9425605617023207</v>
      </c>
      <c r="H3371" s="140">
        <v>2.373849083113142</v>
      </c>
      <c r="I3371" s="140">
        <v>2.487452334573536</v>
      </c>
      <c r="J3371" s="140">
        <v>1.978893974452316</v>
      </c>
      <c r="K3371" s="140">
        <v>1.493040476064845</v>
      </c>
    </row>
    <row r="3372" spans="8:8" ht="14.4">
      <c r="A3372" s="53">
        <v>45245.0</v>
      </c>
      <c r="B3372" s="140">
        <v>1.050574140468935</v>
      </c>
      <c r="C3372" s="140">
        <v>1.671758857154791</v>
      </c>
      <c r="D3372" s="140">
        <v>1.733154331091635</v>
      </c>
      <c r="E3372" s="140">
        <v>1.929442955334633</v>
      </c>
      <c r="F3372" s="140">
        <v>1.182734403100445</v>
      </c>
      <c r="G3372" s="140">
        <v>0.9383168206742301</v>
      </c>
      <c r="H3372" s="140">
        <v>2.386958596522954</v>
      </c>
      <c r="I3372" s="140">
        <v>2.500367542103744</v>
      </c>
      <c r="J3372" s="140">
        <v>1.978867722467139</v>
      </c>
      <c r="K3372" s="140">
        <v>1.50062260140993</v>
      </c>
    </row>
    <row r="3373" spans="8:8" ht="14.4">
      <c r="A3373" s="53">
        <v>45246.0</v>
      </c>
      <c r="B3373" s="140">
        <v>1.040528988853106</v>
      </c>
      <c r="C3373" s="140">
        <v>1.655729764446514</v>
      </c>
      <c r="D3373" s="140">
        <v>1.69749946693043</v>
      </c>
      <c r="E3373" s="140">
        <v>1.91087368045786</v>
      </c>
      <c r="F3373" s="140">
        <v>1.176919256057691</v>
      </c>
      <c r="G3373" s="140">
        <v>0.9338613486669441</v>
      </c>
      <c r="H3373" s="140">
        <v>2.372091777959306</v>
      </c>
      <c r="I3373" s="140">
        <v>2.469259006238262</v>
      </c>
      <c r="J3373" s="140">
        <v>1.96131846536561</v>
      </c>
      <c r="K3373" s="140">
        <v>1.493877483530625</v>
      </c>
    </row>
    <row r="3374" spans="8:8" ht="14.4">
      <c r="A3374" s="53">
        <v>45247.0</v>
      </c>
      <c r="B3374" s="140">
        <v>1.043978323711224</v>
      </c>
      <c r="C3374" s="140">
        <v>1.673770456317102</v>
      </c>
      <c r="D3374" s="140">
        <v>1.704834051594553</v>
      </c>
      <c r="E3374" s="140">
        <v>1.913162582416382</v>
      </c>
      <c r="F3374" s="140">
        <v>1.17576386711168</v>
      </c>
      <c r="G3374" s="140">
        <v>0.927875746324665</v>
      </c>
      <c r="H3374" s="140">
        <v>2.370650231105046</v>
      </c>
      <c r="I3374" s="140">
        <v>2.494382188547191</v>
      </c>
      <c r="J3374" s="140">
        <v>1.972061959044003</v>
      </c>
      <c r="K3374" s="140">
        <v>1.490228344829272</v>
      </c>
    </row>
    <row r="3375" spans="8:8" ht="14.4">
      <c r="A3375" s="53">
        <v>45250.0</v>
      </c>
      <c r="B3375" s="140">
        <v>1.047300204755985</v>
      </c>
      <c r="C3375" s="140">
        <v>1.691382300993159</v>
      </c>
      <c r="D3375" s="140">
        <v>1.712735914295935</v>
      </c>
      <c r="E3375" s="140">
        <v>1.946701951290009</v>
      </c>
      <c r="F3375" s="140">
        <v>1.180676042840417</v>
      </c>
      <c r="G3375" s="140">
        <v>0.9288574520542036</v>
      </c>
      <c r="H3375" s="140">
        <v>2.388625154035018</v>
      </c>
      <c r="I3375" s="140">
        <v>2.523413645705204</v>
      </c>
      <c r="J3375" s="140">
        <v>1.978327620700085</v>
      </c>
      <c r="K3375" s="140">
        <v>1.492950670585803</v>
      </c>
    </row>
    <row r="3376" spans="8:8" ht="14.4">
      <c r="A3376" s="53">
        <v>45251.0</v>
      </c>
      <c r="B3376" s="140">
        <v>1.046270495625077</v>
      </c>
      <c r="C3376" s="140">
        <v>1.673114206687343</v>
      </c>
      <c r="D3376" s="140">
        <v>1.700989503026063</v>
      </c>
      <c r="E3376" s="140">
        <v>1.916868201862689</v>
      </c>
      <c r="F3376" s="140">
        <v>1.183261155963322</v>
      </c>
      <c r="G3376" s="140">
        <v>0.9483877215671682</v>
      </c>
      <c r="H3376" s="140">
        <v>2.402135035360256</v>
      </c>
      <c r="I3376" s="140">
        <v>2.523064323353897</v>
      </c>
      <c r="J3376" s="140">
        <v>1.958191899340792</v>
      </c>
      <c r="K3376" s="140">
        <v>1.49520098275638</v>
      </c>
    </row>
    <row r="3377" spans="8:8" ht="14.4">
      <c r="A3377" s="53">
        <v>45252.0</v>
      </c>
      <c r="B3377" s="140">
        <v>1.032784068982612</v>
      </c>
      <c r="C3377" s="140">
        <v>1.642590408897485</v>
      </c>
      <c r="D3377" s="140">
        <v>1.666498639818013</v>
      </c>
      <c r="E3377" s="140">
        <v>1.892632527204737</v>
      </c>
      <c r="F3377" s="140">
        <v>1.175313139907415</v>
      </c>
      <c r="G3377" s="140">
        <v>0.9448598013013138</v>
      </c>
      <c r="H3377" s="140">
        <v>2.389034814361422</v>
      </c>
      <c r="I3377" s="140">
        <v>2.501618374606994</v>
      </c>
      <c r="J3377" s="140">
        <v>1.933609094396849</v>
      </c>
      <c r="K3377" s="140">
        <v>1.486810054351205</v>
      </c>
    </row>
    <row r="3378" spans="8:8" ht="14.4">
      <c r="A3378" s="53">
        <v>45253.0</v>
      </c>
      <c r="B3378" s="140">
        <v>1.040141342847872</v>
      </c>
      <c r="C3378" s="140">
        <v>1.669628965625655</v>
      </c>
      <c r="D3378" s="140">
        <v>1.680290406156662</v>
      </c>
      <c r="E3378" s="140">
        <v>1.905170147577794</v>
      </c>
      <c r="F3378" s="140">
        <v>1.182670354023636</v>
      </c>
      <c r="G3378" s="140">
        <v>0.9656193278209116</v>
      </c>
      <c r="H3378" s="140">
        <v>2.398438865295034</v>
      </c>
      <c r="I3378" s="140">
        <v>2.526488244640519</v>
      </c>
      <c r="J3378" s="140">
        <v>1.946452080178794</v>
      </c>
      <c r="K3378" s="140">
        <v>1.489579951559864</v>
      </c>
    </row>
    <row r="3379" spans="8:8" ht="14.4">
      <c r="A3379" s="53">
        <v>45254.0</v>
      </c>
      <c r="B3379" s="140">
        <v>1.033142159713556</v>
      </c>
      <c r="C3379" s="140">
        <v>1.639843663829094</v>
      </c>
      <c r="D3379" s="140">
        <v>1.655465319306606</v>
      </c>
      <c r="E3379" s="140">
        <v>1.868067074555264</v>
      </c>
      <c r="F3379" s="140">
        <v>1.176721864462304</v>
      </c>
      <c r="G3379" s="140">
        <v>0.9645619035704371</v>
      </c>
      <c r="H3379" s="140">
        <v>2.392680296619833</v>
      </c>
      <c r="I3379" s="140">
        <v>2.535704372045354</v>
      </c>
      <c r="J3379" s="140">
        <v>1.907269632004502</v>
      </c>
      <c r="K3379" s="140">
        <v>1.482489852218995</v>
      </c>
    </row>
    <row r="3380" spans="8:8" ht="14.4">
      <c r="A3380" s="53">
        <v>45257.0</v>
      </c>
      <c r="B3380" s="140">
        <v>1.030972924812758</v>
      </c>
      <c r="C3380" s="140">
        <v>1.649140049376569</v>
      </c>
      <c r="D3380" s="140">
        <v>1.646122614449742</v>
      </c>
      <c r="E3380" s="140">
        <v>1.875889058410245</v>
      </c>
      <c r="F3380" s="140">
        <v>1.173075163457745</v>
      </c>
      <c r="G3380" s="140">
        <v>0.9465844895927944</v>
      </c>
      <c r="H3380" s="140">
        <v>2.373003142423709</v>
      </c>
      <c r="I3380" s="140">
        <v>2.511365908225966</v>
      </c>
      <c r="J3380" s="140">
        <v>1.913244522715427</v>
      </c>
      <c r="K3380" s="140">
        <v>1.468301284987289</v>
      </c>
    </row>
    <row r="3381" spans="8:8" ht="14.4">
      <c r="A3381" s="53">
        <v>45258.0</v>
      </c>
      <c r="B3381" s="140">
        <v>1.034450589700714</v>
      </c>
      <c r="C3381" s="140">
        <v>1.67145575568908</v>
      </c>
      <c r="D3381" s="140">
        <v>1.657925077854669</v>
      </c>
      <c r="E3381" s="140">
        <v>1.88037643145775</v>
      </c>
      <c r="F3381" s="140">
        <v>1.175346077134374</v>
      </c>
      <c r="G3381" s="140">
        <v>0.9363117482254568</v>
      </c>
      <c r="H3381" s="140">
        <v>2.379732446032384</v>
      </c>
      <c r="I3381" s="140">
        <v>2.545344253239297</v>
      </c>
      <c r="J3381" s="140">
        <v>1.917458783972044</v>
      </c>
      <c r="K3381" s="140">
        <v>1.463520772824084</v>
      </c>
    </row>
    <row r="3382" spans="8:8" ht="14.4">
      <c r="A3382" s="53">
        <v>45259.0</v>
      </c>
      <c r="B3382" s="140">
        <v>1.032203108740939</v>
      </c>
      <c r="C3382" s="140">
        <v>1.659142769316542</v>
      </c>
      <c r="D3382" s="140">
        <v>1.640524209708559</v>
      </c>
      <c r="E3382" s="140">
        <v>1.871865037988606</v>
      </c>
      <c r="F3382" s="140">
        <v>1.166103811659544</v>
      </c>
      <c r="G3382" s="140">
        <v>0.9140412875391577</v>
      </c>
      <c r="H3382" s="140">
        <v>2.371299676825854</v>
      </c>
      <c r="I3382" s="140">
        <v>2.523306647623735</v>
      </c>
      <c r="J3382" s="140">
        <v>1.906277139375771</v>
      </c>
      <c r="K3382" s="140">
        <v>1.445722946265529</v>
      </c>
    </row>
    <row r="3383" spans="8:8" ht="14.4">
      <c r="A3383" s="53">
        <v>45260.0</v>
      </c>
      <c r="B3383" s="140">
        <v>1.026248482951857</v>
      </c>
      <c r="C3383" s="140">
        <v>1.647151093654353</v>
      </c>
      <c r="D3383" s="140">
        <v>1.63115372469697</v>
      </c>
      <c r="E3383" s="140">
        <v>1.852490535411041</v>
      </c>
      <c r="F3383" s="140">
        <v>1.17121101282247</v>
      </c>
      <c r="G3383" s="140">
        <v>0.9127943237289033</v>
      </c>
      <c r="H3383" s="140">
        <v>2.380949742358197</v>
      </c>
      <c r="I3383" s="140">
        <v>2.542388765018134</v>
      </c>
      <c r="J3383" s="140">
        <v>1.894937591294363</v>
      </c>
      <c r="K3383" s="140">
        <v>1.451559328299068</v>
      </c>
    </row>
    <row r="3384" spans="8:8" ht="14.4">
      <c r="A3384" s="53">
        <v>45261.0</v>
      </c>
      <c r="B3384" s="140">
        <v>1.025208259487144</v>
      </c>
      <c r="C3384" s="140">
        <v>1.635684545667176</v>
      </c>
      <c r="D3384" s="140">
        <v>1.622691977580298</v>
      </c>
      <c r="E3384" s="140">
        <v>1.857742974257615</v>
      </c>
      <c r="F3384" s="140">
        <v>1.173370578766389</v>
      </c>
      <c r="G3384" s="140">
        <v>0.9197490079662111</v>
      </c>
      <c r="H3384" s="140">
        <v>2.36346453007367</v>
      </c>
      <c r="I3384" s="140">
        <v>2.543051066075906</v>
      </c>
      <c r="J3384" s="140">
        <v>1.931286130258455</v>
      </c>
      <c r="K3384" s="140">
        <v>1.453929010653603</v>
      </c>
    </row>
    <row r="3385" spans="8:8" ht="14.4">
      <c r="A3385" s="53">
        <v>45264.0</v>
      </c>
      <c r="B3385" s="140">
        <v>1.028449362832397</v>
      </c>
      <c r="C3385" s="140">
        <v>1.632493766440709</v>
      </c>
      <c r="D3385" s="140">
        <v>1.611404532857842</v>
      </c>
      <c r="E3385" s="140">
        <v>1.868618836671907</v>
      </c>
      <c r="F3385" s="140">
        <v>1.173604434034881</v>
      </c>
      <c r="G3385" s="140">
        <v>0.9096632798285217</v>
      </c>
      <c r="H3385" s="140">
        <v>2.351973476781748</v>
      </c>
      <c r="I3385" s="140">
        <v>2.503661053989574</v>
      </c>
      <c r="J3385" s="140">
        <v>1.9292595043458</v>
      </c>
      <c r="K3385" s="140">
        <v>1.44766420958805</v>
      </c>
    </row>
    <row r="3386" spans="8:8" ht="14.4">
      <c r="A3386" s="53">
        <v>45265.0</v>
      </c>
      <c r="B3386" s="140">
        <v>1.011030387017603</v>
      </c>
      <c r="C3386" s="140">
        <v>1.602004381568371</v>
      </c>
      <c r="D3386" s="140">
        <v>1.581856245212278</v>
      </c>
      <c r="E3386" s="140">
        <v>1.820817295303578</v>
      </c>
      <c r="F3386" s="140">
        <v>1.157217349108452</v>
      </c>
      <c r="G3386" s="140">
        <v>0.8914207933132474</v>
      </c>
      <c r="H3386" s="140">
        <v>2.313008620884829</v>
      </c>
      <c r="I3386" s="140">
        <v>2.480748648656668</v>
      </c>
      <c r="J3386" s="140">
        <v>1.8729545304276</v>
      </c>
      <c r="K3386" s="140">
        <v>1.426527309195582</v>
      </c>
    </row>
    <row r="3387" spans="8:8" ht="14.4">
      <c r="A3387" s="53">
        <v>45266.0</v>
      </c>
      <c r="B3387" s="140">
        <v>1.020482808788667</v>
      </c>
      <c r="C3387" s="140">
        <v>1.606507487856979</v>
      </c>
      <c r="D3387" s="140">
        <v>1.596387968850851</v>
      </c>
      <c r="E3387" s="140">
        <v>1.817172917759081</v>
      </c>
      <c r="F3387" s="140">
        <v>1.157146175292188</v>
      </c>
      <c r="G3387" s="140">
        <v>0.9025562923175748</v>
      </c>
      <c r="H3387" s="140">
        <v>2.323282539778241</v>
      </c>
      <c r="I3387" s="140">
        <v>2.484012552320657</v>
      </c>
      <c r="J3387" s="140">
        <v>1.878180138515364</v>
      </c>
      <c r="K3387" s="140">
        <v>1.420647770635288</v>
      </c>
    </row>
    <row r="3388" spans="8:8" ht="14.4">
      <c r="A3388" s="53">
        <v>45267.0</v>
      </c>
      <c r="B3388" s="140">
        <v>1.013171703784276</v>
      </c>
      <c r="C3388" s="140">
        <v>1.596339870430891</v>
      </c>
      <c r="D3388" s="140">
        <v>1.582692983379572</v>
      </c>
      <c r="E3388" s="140">
        <v>1.806540651869388</v>
      </c>
      <c r="F3388" s="140">
        <v>1.154832287055519</v>
      </c>
      <c r="G3388" s="140">
        <v>0.9050575638252388</v>
      </c>
      <c r="H3388" s="140">
        <v>2.321536345795428</v>
      </c>
      <c r="I3388" s="140">
        <v>2.459259658592926</v>
      </c>
      <c r="J3388" s="140">
        <v>1.88985806966409</v>
      </c>
      <c r="K3388" s="140">
        <v>1.425955745859551</v>
      </c>
    </row>
    <row r="3389" spans="8:8" ht="14.4">
      <c r="A3389" s="53">
        <v>45268.0</v>
      </c>
      <c r="B3389" s="140">
        <v>1.008479952765991</v>
      </c>
      <c r="C3389" s="140">
        <v>1.58143433193483</v>
      </c>
      <c r="D3389" s="140">
        <v>1.578103609053478</v>
      </c>
      <c r="E3389" s="140">
        <v>1.782560837447386</v>
      </c>
      <c r="F3389" s="140">
        <v>1.151618546461871</v>
      </c>
      <c r="G3389" s="140">
        <v>0.8879570184201208</v>
      </c>
      <c r="H3389" s="140">
        <v>2.303890658143514</v>
      </c>
      <c r="I3389" s="140">
        <v>2.473916730304771</v>
      </c>
      <c r="J3389" s="140">
        <v>1.91753745150219</v>
      </c>
      <c r="K3389" s="140">
        <v>1.419905517254834</v>
      </c>
    </row>
    <row r="3390" spans="8:8" ht="14.4">
      <c r="A3390" s="53">
        <v>45271.0</v>
      </c>
      <c r="B3390" s="140">
        <v>1.013293439274028</v>
      </c>
      <c r="C3390" s="140">
        <v>1.605417207678303</v>
      </c>
      <c r="D3390" s="140">
        <v>1.590018020652748</v>
      </c>
      <c r="E3390" s="140">
        <v>1.816043371781492</v>
      </c>
      <c r="F3390" s="140">
        <v>1.160773711175764</v>
      </c>
      <c r="G3390" s="140">
        <v>0.8837763742807094</v>
      </c>
      <c r="H3390" s="140">
        <v>2.306499998555476</v>
      </c>
      <c r="I3390" s="140">
        <v>2.491755215081662</v>
      </c>
      <c r="J3390" s="140">
        <v>1.947212283482036</v>
      </c>
      <c r="K3390" s="140">
        <v>1.433483396870241</v>
      </c>
    </row>
    <row r="3391" spans="8:8" ht="14.4">
      <c r="A3391" s="53">
        <v>45272.0</v>
      </c>
      <c r="B3391" s="140">
        <v>1.013600549853264</v>
      </c>
      <c r="C3391" s="140">
        <v>1.606516573428669</v>
      </c>
      <c r="D3391" s="140">
        <v>1.583074449203748</v>
      </c>
      <c r="E3391" s="140">
        <v>1.822512280729628</v>
      </c>
      <c r="F3391" s="140">
        <v>1.168549551813116</v>
      </c>
      <c r="G3391" s="140">
        <v>0.9085494524265265</v>
      </c>
      <c r="H3391" s="140">
        <v>2.321517285109481</v>
      </c>
      <c r="I3391" s="140">
        <v>2.485545512130463</v>
      </c>
      <c r="J3391" s="140">
        <v>1.948324007619015</v>
      </c>
      <c r="K3391" s="140">
        <v>1.441954030450943</v>
      </c>
    </row>
    <row r="3392" spans="8:8" ht="14.4">
      <c r="A3392" s="53">
        <v>45273.0</v>
      </c>
      <c r="B3392" s="140">
        <v>0.9986947706797202</v>
      </c>
      <c r="C3392" s="140">
        <v>1.596875018631362</v>
      </c>
      <c r="D3392" s="140">
        <v>1.557793689325067</v>
      </c>
      <c r="E3392" s="140">
        <v>1.811747957379042</v>
      </c>
      <c r="F3392" s="140">
        <v>1.159004954029661</v>
      </c>
      <c r="G3392" s="140">
        <v>0.8904714762578696</v>
      </c>
      <c r="H3392" s="140">
        <v>2.274956045775336</v>
      </c>
      <c r="I3392" s="140">
        <v>2.483990246142064</v>
      </c>
      <c r="J3392" s="140">
        <v>1.924748938988402</v>
      </c>
      <c r="K3392" s="140">
        <v>1.423601464530658</v>
      </c>
    </row>
    <row r="3393" spans="8:8" ht="14.4">
      <c r="A3393" s="53">
        <v>45274.0</v>
      </c>
      <c r="B3393" s="140">
        <v>0.9981059754524229</v>
      </c>
      <c r="C3393" s="140">
        <v>1.585850704799303</v>
      </c>
      <c r="D3393" s="140">
        <v>1.553047408454401</v>
      </c>
      <c r="E3393" s="140">
        <v>1.801108800879731</v>
      </c>
      <c r="F3393" s="140">
        <v>1.160166644116019</v>
      </c>
      <c r="G3393" s="140">
        <v>0.8873497872935687</v>
      </c>
      <c r="H3393" s="140">
        <v>2.263182819827682</v>
      </c>
      <c r="I3393" s="140">
        <v>2.470170930645101</v>
      </c>
      <c r="J3393" s="140">
        <v>1.913088331359838</v>
      </c>
      <c r="K3393" s="140">
        <v>1.417658741559304</v>
      </c>
    </row>
    <row r="3394" spans="8:8" ht="14.4">
      <c r="A3394" s="53">
        <v>45275.0</v>
      </c>
      <c r="B3394" s="140">
        <v>0.9963333486815749</v>
      </c>
      <c r="C3394" s="140">
        <v>1.579729651838311</v>
      </c>
      <c r="D3394" s="140">
        <v>1.549698702484542</v>
      </c>
      <c r="E3394" s="140">
        <v>1.781315930237061</v>
      </c>
      <c r="F3394" s="140">
        <v>1.153675939572225</v>
      </c>
      <c r="G3394" s="140">
        <v>0.8953337358684833</v>
      </c>
      <c r="H3394" s="140">
        <v>2.263381875483454</v>
      </c>
      <c r="I3394" s="140">
        <v>2.430010438923572</v>
      </c>
      <c r="J3394" s="140">
        <v>1.900992233214247</v>
      </c>
      <c r="K3394" s="140">
        <v>1.414040714573482</v>
      </c>
    </row>
    <row r="3395" spans="8:8" ht="14.4">
      <c r="A3395" s="53">
        <v>45278.0</v>
      </c>
      <c r="B3395" s="140">
        <v>0.9848272299205164</v>
      </c>
      <c r="C3395" s="140">
        <v>1.564249780004823</v>
      </c>
      <c r="D3395" s="140">
        <v>1.514066910493218</v>
      </c>
      <c r="E3395" s="140">
        <v>1.743446335937566</v>
      </c>
      <c r="F3395" s="140">
        <v>1.149435991492066</v>
      </c>
      <c r="G3395" s="140">
        <v>0.8842873120030519</v>
      </c>
      <c r="H3395" s="140">
        <v>2.25144889826131</v>
      </c>
      <c r="I3395" s="140">
        <v>2.426088309849202</v>
      </c>
      <c r="J3395" s="140">
        <v>1.871725956722271</v>
      </c>
      <c r="K3395" s="140">
        <v>1.41434548363114</v>
      </c>
    </row>
    <row r="3396" spans="8:8" ht="14.4">
      <c r="A3396" s="53">
        <v>45279.0</v>
      </c>
      <c r="B3396" s="140">
        <v>0.9842493736595868</v>
      </c>
      <c r="C3396" s="140">
        <v>1.566676368202893</v>
      </c>
      <c r="D3396" s="140">
        <v>1.525826259336396</v>
      </c>
      <c r="E3396" s="140">
        <v>1.742653803135627</v>
      </c>
      <c r="F3396" s="140">
        <v>1.143272518005744</v>
      </c>
      <c r="G3396" s="140">
        <v>0.8732970892161773</v>
      </c>
      <c r="H3396" s="140">
        <v>2.250001602836777</v>
      </c>
      <c r="I3396" s="140">
        <v>2.41030733541962</v>
      </c>
      <c r="J3396" s="140">
        <v>1.888270416527264</v>
      </c>
      <c r="K3396" s="140">
        <v>1.413244504291326</v>
      </c>
    </row>
    <row r="3397" spans="8:8" ht="14.4">
      <c r="A3397" s="53">
        <v>45280.0</v>
      </c>
      <c r="B3397" s="140">
        <v>0.9805433163590095</v>
      </c>
      <c r="C3397" s="140">
        <v>1.545430202652639</v>
      </c>
      <c r="D3397" s="140">
        <v>1.508304002841414</v>
      </c>
      <c r="E3397" s="140">
        <v>1.704453328185667</v>
      </c>
      <c r="F3397" s="140">
        <v>1.138031458500383</v>
      </c>
      <c r="G3397" s="140">
        <v>0.8599940606992239</v>
      </c>
      <c r="H3397" s="140">
        <v>2.219084049573704</v>
      </c>
      <c r="I3397" s="140">
        <v>2.391557607562323</v>
      </c>
      <c r="J3397" s="140">
        <v>1.849513502165183</v>
      </c>
      <c r="K3397" s="140">
        <v>1.395936266718983</v>
      </c>
    </row>
    <row r="3398" spans="8:8" ht="14.4">
      <c r="A3398" s="53">
        <v>45281.0</v>
      </c>
      <c r="B3398" s="140">
        <v>0.98592274826282</v>
      </c>
      <c r="C3398" s="140">
        <v>1.560127591530954</v>
      </c>
      <c r="D3398" s="140">
        <v>1.545632612563784</v>
      </c>
      <c r="E3398" s="140">
        <v>1.717879564083789</v>
      </c>
      <c r="F3398" s="140">
        <v>1.142646606169456</v>
      </c>
      <c r="G3398" s="140">
        <v>0.8690557828548484</v>
      </c>
      <c r="H3398" s="140">
        <v>2.246848017565926</v>
      </c>
      <c r="I3398" s="140">
        <v>2.398338080354692</v>
      </c>
      <c r="J3398" s="140">
        <v>1.86291406781615</v>
      </c>
      <c r="K3398" s="140">
        <v>1.399813170316164</v>
      </c>
    </row>
    <row r="3399" spans="8:8" ht="14.4">
      <c r="A3399" s="53">
        <v>45282.0</v>
      </c>
      <c r="B3399" s="140">
        <v>0.99283656423482</v>
      </c>
      <c r="C3399" s="140">
        <v>1.552753172656763</v>
      </c>
      <c r="D3399" s="140">
        <v>1.556211300299722</v>
      </c>
      <c r="E3399" s="140">
        <v>1.757119784834983</v>
      </c>
      <c r="F3399" s="140">
        <v>1.139813525062528</v>
      </c>
      <c r="G3399" s="140">
        <v>0.857644130633909</v>
      </c>
      <c r="H3399" s="140">
        <v>2.237439881921719</v>
      </c>
      <c r="I3399" s="140">
        <v>2.371791073042936</v>
      </c>
      <c r="J3399" s="140">
        <v>1.816552298507744</v>
      </c>
      <c r="K3399" s="140">
        <v>1.400832094381858</v>
      </c>
    </row>
    <row r="3400" spans="8:8" ht="14.4">
      <c r="A3400" s="53">
        <v>45285.0</v>
      </c>
      <c r="B3400" s="140">
        <v>0.9954894587303011</v>
      </c>
      <c r="C3400" s="140">
        <v>1.562732946510056</v>
      </c>
      <c r="D3400" s="140">
        <v>1.562092613879855</v>
      </c>
      <c r="E3400" s="140">
        <v>1.784533114296391</v>
      </c>
      <c r="F3400" s="140">
        <v>1.134951346986548</v>
      </c>
      <c r="G3400" s="140">
        <v>0.8480971052659361</v>
      </c>
      <c r="H3400" s="140">
        <v>2.238084657469911</v>
      </c>
      <c r="I3400" s="140">
        <v>2.381149650840443</v>
      </c>
      <c r="J3400" s="140">
        <v>1.814280257136002</v>
      </c>
      <c r="K3400" s="140">
        <v>1.398113458747499</v>
      </c>
    </row>
    <row r="3401" spans="8:8" ht="14.4">
      <c r="A3401" s="53">
        <v>45286.0</v>
      </c>
      <c r="B3401" s="140">
        <v>0.9911194222477179</v>
      </c>
      <c r="C3401" s="140">
        <v>1.540016269682941</v>
      </c>
      <c r="D3401" s="140">
        <v>1.550225957346599</v>
      </c>
      <c r="E3401" s="140">
        <v>1.763029968139917</v>
      </c>
      <c r="F3401" s="140">
        <v>1.130919496396677</v>
      </c>
      <c r="G3401" s="140">
        <v>0.8344748057551841</v>
      </c>
      <c r="H3401" s="140">
        <v>2.221324350658698</v>
      </c>
      <c r="I3401" s="140">
        <v>2.359889422371193</v>
      </c>
      <c r="J3401" s="140">
        <v>1.777253558034689</v>
      </c>
      <c r="K3401" s="140">
        <v>1.391007754184361</v>
      </c>
    </row>
    <row r="3402" spans="8:8" ht="14.4">
      <c r="A3402" s="53">
        <v>45287.0</v>
      </c>
      <c r="B3402" s="140">
        <v>0.9960088813515987</v>
      </c>
      <c r="C3402" s="140">
        <v>1.544477359296602</v>
      </c>
      <c r="D3402" s="140">
        <v>1.545413078764819</v>
      </c>
      <c r="E3402" s="140">
        <v>1.763097505664675</v>
      </c>
      <c r="F3402" s="140">
        <v>1.134720368635334</v>
      </c>
      <c r="G3402" s="140">
        <v>0.8367016522766471</v>
      </c>
      <c r="H3402" s="140">
        <v>2.238248473600875</v>
      </c>
      <c r="I3402" s="140">
        <v>2.374984282767818</v>
      </c>
      <c r="J3402" s="140">
        <v>1.796305898951909</v>
      </c>
      <c r="K3402" s="140">
        <v>1.396464395225222</v>
      </c>
    </row>
    <row r="3403" spans="8:8" ht="14.4">
      <c r="A3403" s="53">
        <v>45288.0</v>
      </c>
      <c r="B3403" s="140">
        <v>1.01555825429913</v>
      </c>
      <c r="C3403" s="140">
        <v>1.573024679264509</v>
      </c>
      <c r="D3403" s="140">
        <v>1.629485165149368</v>
      </c>
      <c r="E3403" s="140">
        <v>1.791165094124431</v>
      </c>
      <c r="F3403" s="140">
        <v>1.145795622001688</v>
      </c>
      <c r="G3403" s="140">
        <v>0.8576498460079696</v>
      </c>
      <c r="H3403" s="140">
        <v>2.286657214852148</v>
      </c>
      <c r="I3403" s="140">
        <v>2.401333890390928</v>
      </c>
      <c r="J3403" s="140">
        <v>1.831028832570383</v>
      </c>
      <c r="K3403" s="140">
        <v>1.418469288507868</v>
      </c>
    </row>
    <row r="3404" spans="8:8" ht="14.4">
      <c r="A3404" s="53">
        <v>45289.0</v>
      </c>
      <c r="B3404" s="140">
        <v>1.021830182429258</v>
      </c>
      <c r="C3404" s="140">
        <v>1.595262434403333</v>
      </c>
      <c r="D3404" s="140">
        <v>1.637692252455162</v>
      </c>
      <c r="E3404" s="140">
        <v>1.815518703707401</v>
      </c>
      <c r="F3404" s="140">
        <v>1.149089424569932</v>
      </c>
      <c r="G3404" s="140">
        <v>0.854285673396884</v>
      </c>
      <c r="H3404" s="140">
        <v>2.29933617412492</v>
      </c>
      <c r="I3404" s="140">
        <v>2.428235287589942</v>
      </c>
      <c r="J3404" s="140">
        <v>1.869183471432686</v>
      </c>
      <c r="K3404" s="140">
        <v>1.425316665541414</v>
      </c>
    </row>
    <row r="3405" spans="8:8" ht="14.4">
      <c r="A3405" s="53">
        <v>45293.0</v>
      </c>
      <c r="B3405" s="140">
        <v>1.024981851047891</v>
      </c>
      <c r="C3405" s="140">
        <v>1.585847655338448</v>
      </c>
      <c r="D3405" s="140">
        <v>1.616909732916027</v>
      </c>
      <c r="E3405" s="140">
        <v>1.825822893751987</v>
      </c>
      <c r="F3405" s="140">
        <v>1.157601744132305</v>
      </c>
      <c r="G3405" s="140">
        <v>0.8376739167020877</v>
      </c>
      <c r="H3405" s="140">
        <v>2.276602849295668</v>
      </c>
      <c r="I3405" s="140">
        <v>2.416233682202734</v>
      </c>
      <c r="J3405" s="140">
        <v>1.840798953342861</v>
      </c>
      <c r="K3405" s="140">
        <v>1.409058829865612</v>
      </c>
    </row>
    <row r="3406" spans="8:8" ht="14.4">
      <c r="A3406" s="53">
        <v>45294.0</v>
      </c>
      <c r="B3406" s="140">
        <v>1.027412785128096</v>
      </c>
      <c r="C3406" s="140">
        <v>1.570638425470184</v>
      </c>
      <c r="D3406" s="140">
        <v>1.615338966001903</v>
      </c>
      <c r="E3406" s="140">
        <v>1.802148168793699</v>
      </c>
      <c r="F3406" s="140">
        <v>1.164024576503925</v>
      </c>
      <c r="G3406" s="140">
        <v>0.8421904379989408</v>
      </c>
      <c r="H3406" s="140">
        <v>2.268433449347723</v>
      </c>
      <c r="I3406" s="140">
        <v>2.413800010045991</v>
      </c>
      <c r="J3406" s="140">
        <v>1.814346685407297</v>
      </c>
      <c r="K3406" s="140">
        <v>1.414411862642839</v>
      </c>
    </row>
    <row r="3407" spans="8:8" ht="14.4">
      <c r="A3407" s="53">
        <v>45295.0</v>
      </c>
      <c r="B3407" s="140">
        <v>1.022183080716414</v>
      </c>
      <c r="C3407" s="140">
        <v>1.557903300969415</v>
      </c>
      <c r="D3407" s="140">
        <v>1.592181685929477</v>
      </c>
      <c r="E3407" s="140">
        <v>1.784730120420644</v>
      </c>
      <c r="F3407" s="140">
        <v>1.160420133560546</v>
      </c>
      <c r="G3407" s="140">
        <v>0.8320797326511982</v>
      </c>
      <c r="H3407" s="140">
        <v>2.253159289093014</v>
      </c>
      <c r="I3407" s="140">
        <v>2.399421515424083</v>
      </c>
      <c r="J3407" s="140">
        <v>1.796579611268976</v>
      </c>
      <c r="K3407" s="140">
        <v>1.408561361164407</v>
      </c>
    </row>
    <row r="3408" spans="8:8" ht="14.4">
      <c r="A3408" s="53">
        <v>45296.0</v>
      </c>
      <c r="B3408" s="140">
        <v>1.012228242159444</v>
      </c>
      <c r="C3408" s="140">
        <v>1.535152411667756</v>
      </c>
      <c r="D3408" s="140">
        <v>1.566379041417038</v>
      </c>
      <c r="E3408" s="140">
        <v>1.725323202250745</v>
      </c>
      <c r="F3408" s="140">
        <v>1.1533845021232</v>
      </c>
      <c r="G3408" s="140">
        <v>0.8300227949286868</v>
      </c>
      <c r="H3408" s="140">
        <v>2.237174341990267</v>
      </c>
      <c r="I3408" s="140">
        <v>2.350274631047987</v>
      </c>
      <c r="J3408" s="140">
        <v>1.760925950884794</v>
      </c>
      <c r="K3408" s="140">
        <v>1.412313083896001</v>
      </c>
    </row>
    <row r="3409" spans="8:8" ht="14.4">
      <c r="A3409" s="53">
        <v>45299.0</v>
      </c>
      <c r="B3409" s="140">
        <v>0.9969347209207293</v>
      </c>
      <c r="C3409" s="140">
        <v>1.505767488865213</v>
      </c>
      <c r="D3409" s="140">
        <v>1.548951066975432</v>
      </c>
      <c r="E3409" s="140">
        <v>1.673482086528211</v>
      </c>
      <c r="F3409" s="140">
        <v>1.138875899540967</v>
      </c>
      <c r="G3409" s="140">
        <v>0.8151753757147602</v>
      </c>
      <c r="H3409" s="140">
        <v>2.200624582269433</v>
      </c>
      <c r="I3409" s="140">
        <v>2.307068582146684</v>
      </c>
      <c r="J3409" s="140">
        <v>1.718600041507999</v>
      </c>
      <c r="K3409" s="140">
        <v>1.395095403286399</v>
      </c>
    </row>
    <row r="3410" spans="8:8" ht="14.4">
      <c r="A3410" s="53">
        <v>45300.0</v>
      </c>
      <c r="B3410" s="140">
        <v>1.000703323202822</v>
      </c>
      <c r="C3410" s="140">
        <v>1.519914687035776</v>
      </c>
      <c r="D3410" s="140">
        <v>1.56381184924516</v>
      </c>
      <c r="E3410" s="140">
        <v>1.664567200456908</v>
      </c>
      <c r="F3410" s="140">
        <v>1.145406088082861</v>
      </c>
      <c r="G3410" s="140">
        <v>0.8197793104100943</v>
      </c>
      <c r="H3410" s="140">
        <v>2.213663407631403</v>
      </c>
      <c r="I3410" s="140">
        <v>2.315044655252091</v>
      </c>
      <c r="J3410" s="140">
        <v>1.712704767345839</v>
      </c>
      <c r="K3410" s="140">
        <v>1.395206010324606</v>
      </c>
    </row>
    <row r="3411" spans="8:8" ht="14.4">
      <c r="A3411" s="53">
        <v>45301.0</v>
      </c>
      <c r="B3411" s="140">
        <v>0.9964624628003025</v>
      </c>
      <c r="C3411" s="140">
        <v>1.510811859266029</v>
      </c>
      <c r="D3411" s="140">
        <v>1.571447034600162</v>
      </c>
      <c r="E3411" s="140">
        <v>1.644741706285811</v>
      </c>
      <c r="F3411" s="140">
        <v>1.13957672410673</v>
      </c>
      <c r="G3411" s="140">
        <v>0.8166146649046747</v>
      </c>
      <c r="H3411" s="140">
        <v>2.220675426975315</v>
      </c>
      <c r="I3411" s="140">
        <v>2.296001789629822</v>
      </c>
      <c r="J3411" s="140">
        <v>1.682060703364465</v>
      </c>
      <c r="K3411" s="140">
        <v>1.385683669302101</v>
      </c>
    </row>
    <row r="3412" spans="8:8" ht="14.4">
      <c r="A3412" s="53">
        <v>45302.0</v>
      </c>
      <c r="B3412" s="140">
        <v>1.003347982110765</v>
      </c>
      <c r="C3412" s="140">
        <v>1.536657724341336</v>
      </c>
      <c r="D3412" s="140">
        <v>1.597796364123822</v>
      </c>
      <c r="E3412" s="140">
        <v>1.673033436035332</v>
      </c>
      <c r="F3412" s="140">
        <v>1.143298063091895</v>
      </c>
      <c r="G3412" s="140">
        <v>0.8243172297179684</v>
      </c>
      <c r="H3412" s="140">
        <v>2.235514572827808</v>
      </c>
      <c r="I3412" s="140">
        <v>2.317805507722451</v>
      </c>
      <c r="J3412" s="140">
        <v>1.721319249460973</v>
      </c>
      <c r="K3412" s="140">
        <v>1.391559062082245</v>
      </c>
    </row>
    <row r="3413" spans="8:8" ht="14.4">
      <c r="A3413" s="53">
        <v>45303.0</v>
      </c>
      <c r="B3413" s="140">
        <v>1.002625989129264</v>
      </c>
      <c r="C3413" s="140">
        <v>1.527996384760069</v>
      </c>
      <c r="D3413" s="140">
        <v>1.597829613943982</v>
      </c>
      <c r="E3413" s="140">
        <v>1.670441267234168</v>
      </c>
      <c r="F3413" s="140">
        <v>1.151446724863509</v>
      </c>
      <c r="G3413" s="140">
        <v>0.8218090895306882</v>
      </c>
      <c r="H3413" s="140">
        <v>2.22883772345011</v>
      </c>
      <c r="I3413" s="140">
        <v>2.289833803011671</v>
      </c>
      <c r="J3413" s="140">
        <v>1.691414644824757</v>
      </c>
      <c r="K3413" s="140">
        <v>1.389765183408882</v>
      </c>
    </row>
    <row r="3414" spans="8:8" ht="14.4">
      <c r="A3414" s="53">
        <v>45306.0</v>
      </c>
      <c r="B3414" s="140">
        <v>0.9967519399395289</v>
      </c>
      <c r="C3414" s="140">
        <v>1.518777817112976</v>
      </c>
      <c r="D3414" s="140">
        <v>1.584610209104463</v>
      </c>
      <c r="E3414" s="140">
        <v>1.631926498188884</v>
      </c>
      <c r="F3414" s="140">
        <v>1.154925645626849</v>
      </c>
      <c r="G3414" s="140">
        <v>0.8254233370971129</v>
      </c>
      <c r="H3414" s="140">
        <v>2.232033290025889</v>
      </c>
      <c r="I3414" s="140">
        <v>2.295550940374062</v>
      </c>
      <c r="J3414" s="140">
        <v>1.691217218853943</v>
      </c>
      <c r="K3414" s="140">
        <v>1.393904947475304</v>
      </c>
    </row>
    <row r="3415" spans="8:8" ht="14.4">
      <c r="A3415" s="53">
        <v>45307.0</v>
      </c>
      <c r="B3415" s="140">
        <v>0.9951149066165065</v>
      </c>
      <c r="C3415" s="140">
        <v>1.520141915301229</v>
      </c>
      <c r="D3415" s="140">
        <v>1.601266879736466</v>
      </c>
      <c r="E3415" s="140">
        <v>1.619831936073376</v>
      </c>
      <c r="F3415" s="140">
        <v>1.15491818081264</v>
      </c>
      <c r="G3415" s="140">
        <v>0.8159983232345274</v>
      </c>
      <c r="H3415" s="140">
        <v>2.237325955741375</v>
      </c>
      <c r="I3415" s="140">
        <v>2.288629960076151</v>
      </c>
      <c r="J3415" s="140">
        <v>1.684240646615172</v>
      </c>
      <c r="K3415" s="140">
        <v>1.410346039920193</v>
      </c>
    </row>
    <row r="3416" spans="8:8" ht="14.4">
      <c r="A3416" s="53">
        <v>45308.0</v>
      </c>
      <c r="B3416" s="140">
        <v>0.969956940015313</v>
      </c>
      <c r="C3416" s="140">
        <v>1.476671519422769</v>
      </c>
      <c r="D3416" s="140">
        <v>1.554924772725916</v>
      </c>
      <c r="E3416" s="140">
        <v>1.570481107772252</v>
      </c>
      <c r="F3416" s="140">
        <v>1.133095565498824</v>
      </c>
      <c r="G3416" s="140">
        <v>0.7938565207996983</v>
      </c>
      <c r="H3416" s="140">
        <v>2.18420492366633</v>
      </c>
      <c r="I3416" s="140">
        <v>2.226807086204979</v>
      </c>
      <c r="J3416" s="140">
        <v>1.641307319628956</v>
      </c>
      <c r="K3416" s="140">
        <v>1.392955038100552</v>
      </c>
    </row>
    <row r="3417" spans="8:8" ht="14.4">
      <c r="A3417" s="53">
        <v>45309.0</v>
      </c>
      <c r="B3417" s="140">
        <v>0.9669430497459157</v>
      </c>
      <c r="C3417" s="140">
        <v>1.476085098534951</v>
      </c>
      <c r="D3417" s="140">
        <v>1.583409740895492</v>
      </c>
      <c r="E3417" s="140">
        <v>1.575181332423134</v>
      </c>
      <c r="F3417" s="140">
        <v>1.127037041835603</v>
      </c>
      <c r="G3417" s="140">
        <v>0.7915313455210838</v>
      </c>
      <c r="H3417" s="140">
        <v>2.19202294392784</v>
      </c>
      <c r="I3417" s="140">
        <v>2.232697911153942</v>
      </c>
      <c r="J3417" s="140">
        <v>1.663129794408917</v>
      </c>
      <c r="K3417" s="140">
        <v>1.402985685208168</v>
      </c>
    </row>
    <row r="3418" spans="8:8" ht="14.4">
      <c r="A3418" s="53">
        <v>45310.0</v>
      </c>
      <c r="B3418" s="140">
        <v>0.9592199236229754</v>
      </c>
      <c r="C3418" s="140">
        <v>1.454261497538408</v>
      </c>
      <c r="D3418" s="140">
        <v>1.552639446863947</v>
      </c>
      <c r="E3418" s="140">
        <v>1.554900067565158</v>
      </c>
      <c r="F3418" s="140">
        <v>1.118725974236743</v>
      </c>
      <c r="G3418" s="140">
        <v>0.7899857699140547</v>
      </c>
      <c r="H3418" s="140">
        <v>2.193449573720303</v>
      </c>
      <c r="I3418" s="140">
        <v>2.2213312547131</v>
      </c>
      <c r="J3418" s="140">
        <v>1.648096063204336</v>
      </c>
      <c r="K3418" s="140">
        <v>1.398544362555848</v>
      </c>
    </row>
    <row r="3419" spans="8:8" ht="14.4">
      <c r="A3419" s="53">
        <v>45313.0</v>
      </c>
      <c r="B3419" s="140">
        <v>0.9159429140583754</v>
      </c>
      <c r="C3419" s="140">
        <v>1.387805047757551</v>
      </c>
      <c r="D3419" s="140">
        <v>1.499727143616421</v>
      </c>
      <c r="E3419" s="140">
        <v>1.482113525379829</v>
      </c>
      <c r="F3419" s="140">
        <v>1.077887205847942</v>
      </c>
      <c r="G3419" s="140">
        <v>0.7516572664006258</v>
      </c>
      <c r="H3419" s="140">
        <v>2.119241123328673</v>
      </c>
      <c r="I3419" s="140">
        <v>2.126217942051924</v>
      </c>
      <c r="J3419" s="140">
        <v>1.572756340411515</v>
      </c>
      <c r="K3419" s="140">
        <v>1.384539771145763</v>
      </c>
    </row>
    <row r="3420" spans="8:8" ht="14.4">
      <c r="A3420" s="53">
        <v>45314.0</v>
      </c>
      <c r="B3420" s="140">
        <v>0.9244989115010807</v>
      </c>
      <c r="C3420" s="140">
        <v>1.396199594831103</v>
      </c>
      <c r="D3420" s="140">
        <v>1.511858633807845</v>
      </c>
      <c r="E3420" s="140">
        <v>1.49738796668622</v>
      </c>
      <c r="F3420" s="140">
        <v>1.084799357230176</v>
      </c>
      <c r="G3420" s="140">
        <v>0.7633658278813694</v>
      </c>
      <c r="H3420" s="140">
        <v>2.117074561657587</v>
      </c>
      <c r="I3420" s="140">
        <v>2.139928391900599</v>
      </c>
      <c r="J3420" s="140">
        <v>1.59934122863068</v>
      </c>
      <c r="K3420" s="140">
        <v>1.393936443372499</v>
      </c>
    </row>
    <row r="3421" spans="8:8" ht="14.4">
      <c r="A3421" s="53">
        <v>45315.0</v>
      </c>
      <c r="B3421" s="140">
        <v>0.937639050076558</v>
      </c>
      <c r="C3421" s="140">
        <v>1.412915962856069</v>
      </c>
      <c r="D3421" s="140">
        <v>1.509798013632549</v>
      </c>
      <c r="E3421" s="140">
        <v>1.516506587820499</v>
      </c>
      <c r="F3421" s="140">
        <v>1.115143191050892</v>
      </c>
      <c r="G3421" s="140">
        <v>0.7918169046709661</v>
      </c>
      <c r="H3421" s="140">
        <v>2.142495866492998</v>
      </c>
      <c r="I3421" s="140">
        <v>2.155581502966775</v>
      </c>
      <c r="J3421" s="140">
        <v>1.610125546365758</v>
      </c>
      <c r="K3421" s="140">
        <v>1.432352173739523</v>
      </c>
    </row>
    <row r="3422" spans="8:8" ht="14.4">
      <c r="A3422" s="53">
        <v>45316.0</v>
      </c>
      <c r="B3422" s="140">
        <v>0.9690481859318839</v>
      </c>
      <c r="C3422" s="140">
        <v>1.452986108930902</v>
      </c>
      <c r="D3422" s="140">
        <v>1.536742205615094</v>
      </c>
      <c r="E3422" s="140">
        <v>1.582227135752017</v>
      </c>
      <c r="F3422" s="140">
        <v>1.15202772695392</v>
      </c>
      <c r="G3422" s="140">
        <v>0.8354484926247695</v>
      </c>
      <c r="H3422" s="140">
        <v>2.183227873206486</v>
      </c>
      <c r="I3422" s="140">
        <v>2.203176279224001</v>
      </c>
      <c r="J3422" s="140">
        <v>1.660956679927907</v>
      </c>
      <c r="K3422" s="140">
        <v>1.458302035989455</v>
      </c>
    </row>
    <row r="3423" spans="8:8" ht="14.4">
      <c r="A3423" s="53">
        <v>45317.0</v>
      </c>
      <c r="B3423" s="140">
        <v>0.9704208211663695</v>
      </c>
      <c r="C3423" s="140">
        <v>1.438330850496618</v>
      </c>
      <c r="D3423" s="140">
        <v>1.515515275516597</v>
      </c>
      <c r="E3423" s="140">
        <v>1.562896157024756</v>
      </c>
      <c r="F3423" s="140">
        <v>1.161873434065665</v>
      </c>
      <c r="G3423" s="140">
        <v>0.8610275382204666</v>
      </c>
      <c r="H3423" s="140">
        <v>2.186087815969657</v>
      </c>
      <c r="I3423" s="140">
        <v>2.160838429520873</v>
      </c>
      <c r="J3423" s="140">
        <v>1.631649855102348</v>
      </c>
      <c r="K3423" s="140">
        <v>1.470344062987281</v>
      </c>
    </row>
    <row r="3424" spans="8:8" ht="14.4">
      <c r="A3424" s="53">
        <v>45320.0</v>
      </c>
      <c r="B3424" s="140">
        <v>0.9532699058294983</v>
      </c>
      <c r="C3424" s="140">
        <v>1.398302054694917</v>
      </c>
      <c r="D3424" s="140">
        <v>1.452232400141869</v>
      </c>
      <c r="E3424" s="140">
        <v>1.529282872440658</v>
      </c>
      <c r="F3424" s="140">
        <v>1.154723404709569</v>
      </c>
      <c r="G3424" s="140">
        <v>0.844878215236198</v>
      </c>
      <c r="H3424" s="140">
        <v>2.175278510134774</v>
      </c>
      <c r="I3424" s="140">
        <v>2.111451526460685</v>
      </c>
      <c r="J3424" s="140">
        <v>1.576688500681558</v>
      </c>
      <c r="K3424" s="140">
        <v>1.46675224899726</v>
      </c>
    </row>
    <row r="3425" spans="8:8" ht="14.4">
      <c r="A3425" s="53">
        <v>45321.0</v>
      </c>
      <c r="B3425" s="140">
        <v>0.9328457591241403</v>
      </c>
      <c r="C3425" s="140">
        <v>1.365799585265961</v>
      </c>
      <c r="D3425" s="140">
        <v>1.414070578257332</v>
      </c>
      <c r="E3425" s="140">
        <v>1.498392406011036</v>
      </c>
      <c r="F3425" s="140">
        <v>1.132253411251385</v>
      </c>
      <c r="G3425" s="140">
        <v>0.8140536379603895</v>
      </c>
      <c r="H3425" s="140">
        <v>2.122069586098778</v>
      </c>
      <c r="I3425" s="140">
        <v>2.057781982742159</v>
      </c>
      <c r="J3425" s="140">
        <v>1.52819716931636</v>
      </c>
      <c r="K3425" s="140">
        <v>1.448022270576729</v>
      </c>
    </row>
    <row r="3426" spans="8:8" ht="14.4">
      <c r="A3426" s="53">
        <v>45322.0</v>
      </c>
      <c r="B3426" s="140">
        <v>0.9103468584947791</v>
      </c>
      <c r="C3426" s="140">
        <v>1.32051054828299</v>
      </c>
      <c r="D3426" s="140">
        <v>1.387469639643634</v>
      </c>
      <c r="E3426" s="140">
        <v>1.426547473798961</v>
      </c>
      <c r="F3426" s="140">
        <v>1.115860041661321</v>
      </c>
      <c r="G3426" s="140">
        <v>0.7805240077350794</v>
      </c>
      <c r="H3426" s="140">
        <v>2.073023972022634</v>
      </c>
      <c r="I3426" s="140">
        <v>1.978579137410971</v>
      </c>
      <c r="J3426" s="140">
        <v>1.467819736404049</v>
      </c>
      <c r="K3426" s="140">
        <v>1.444733084324485</v>
      </c>
    </row>
    <row r="3427" spans="8:8" ht="14.4">
      <c r="A3427" s="53">
        <v>45323.0</v>
      </c>
      <c r="B3427" s="140">
        <v>0.9011949505662913</v>
      </c>
      <c r="C3427" s="140">
        <v>1.314289487124503</v>
      </c>
      <c r="D3427" s="140">
        <v>1.385000580903003</v>
      </c>
      <c r="E3427" s="140">
        <v>1.420031798966568</v>
      </c>
      <c r="F3427" s="140">
        <v>1.0980536499554</v>
      </c>
      <c r="G3427" s="140">
        <v>0.7608021070752213</v>
      </c>
      <c r="H3427" s="140">
        <v>2.066618318699156</v>
      </c>
      <c r="I3427" s="140">
        <v>1.979226966836149</v>
      </c>
      <c r="J3427" s="140">
        <v>1.475184943263345</v>
      </c>
      <c r="K3427" s="140">
        <v>1.434545104678407</v>
      </c>
    </row>
    <row r="3428" spans="8:8" ht="14.4">
      <c r="A3428" s="53">
        <v>45324.0</v>
      </c>
      <c r="B3428" s="140">
        <v>0.8785776058328398</v>
      </c>
      <c r="C3428" s="140">
        <v>1.273896384763034</v>
      </c>
      <c r="D3428" s="140">
        <v>1.338132320492754</v>
      </c>
      <c r="E3428" s="140">
        <v>1.360116978983726</v>
      </c>
      <c r="F3428" s="140">
        <v>1.08107500198187</v>
      </c>
      <c r="G3428" s="140">
        <v>0.7543729233123542</v>
      </c>
      <c r="H3428" s="140">
        <v>2.035503389329676</v>
      </c>
      <c r="I3428" s="140">
        <v>1.909911495843249</v>
      </c>
      <c r="J3428" s="140">
        <v>1.423850518654985</v>
      </c>
      <c r="K3428" s="140">
        <v>1.422966058216836</v>
      </c>
    </row>
    <row r="3429" spans="8:8" ht="14.4">
      <c r="A3429" s="53">
        <v>45327.0</v>
      </c>
      <c r="B3429" s="140">
        <v>0.85271538733343</v>
      </c>
      <c r="C3429" s="140">
        <v>1.215603367162518</v>
      </c>
      <c r="D3429" s="140">
        <v>1.298137881477492</v>
      </c>
      <c r="E3429" s="140">
        <v>1.298828768420324</v>
      </c>
      <c r="F3429" s="140">
        <v>1.050857361599518</v>
      </c>
      <c r="G3429" s="140">
        <v>0.7058876555765655</v>
      </c>
      <c r="H3429" s="140">
        <v>2.00237222840764</v>
      </c>
      <c r="I3429" s="140">
        <v>1.879352384953733</v>
      </c>
      <c r="J3429" s="140">
        <v>1.355654793065399</v>
      </c>
      <c r="K3429" s="140">
        <v>1.421738794141049</v>
      </c>
    </row>
    <row r="3430" spans="8:8" ht="14.4">
      <c r="A3430" s="53">
        <v>45328.0</v>
      </c>
      <c r="B3430" s="140">
        <v>0.8886893494815943</v>
      </c>
      <c r="C3430" s="140">
        <v>1.269924775345795</v>
      </c>
      <c r="D3430" s="140">
        <v>1.370449401823864</v>
      </c>
      <c r="E3430" s="140">
        <v>1.384036893635274</v>
      </c>
      <c r="F3430" s="140">
        <v>1.07823769037971</v>
      </c>
      <c r="G3430" s="140">
        <v>0.7215198394602879</v>
      </c>
      <c r="H3430" s="140">
        <v>2.06444554184769</v>
      </c>
      <c r="I3430" s="140">
        <v>2.015896456444935</v>
      </c>
      <c r="J3430" s="140">
        <v>1.43272598144241</v>
      </c>
      <c r="K3430" s="140">
        <v>1.464595165857374</v>
      </c>
    </row>
    <row r="3431" spans="8:8" ht="14.4">
      <c r="A3431" s="53">
        <v>45329.0</v>
      </c>
      <c r="B3431" s="140">
        <v>0.9135895651900124</v>
      </c>
      <c r="C3431" s="140">
        <v>1.291893829667987</v>
      </c>
      <c r="D3431" s="140">
        <v>1.4009432817809</v>
      </c>
      <c r="E3431" s="140">
        <v>1.441519020815596</v>
      </c>
      <c r="F3431" s="140">
        <v>1.087439614762896</v>
      </c>
      <c r="G3431" s="140">
        <v>0.7219136167536474</v>
      </c>
      <c r="H3431" s="140">
        <v>2.095184879079533</v>
      </c>
      <c r="I3431" s="140">
        <v>2.075797844337782</v>
      </c>
      <c r="J3431" s="140">
        <v>1.455361634885245</v>
      </c>
      <c r="K3431" s="140">
        <v>1.469655497498441</v>
      </c>
    </row>
    <row r="3432" spans="8:8" ht="14.4">
      <c r="A3432" s="53">
        <v>45330.0</v>
      </c>
      <c r="B3432" s="140">
        <v>0.935158785046062</v>
      </c>
      <c r="C3432" s="140">
        <v>1.345531268046082</v>
      </c>
      <c r="D3432" s="140">
        <v>1.441763930631639</v>
      </c>
      <c r="E3432" s="140">
        <v>1.49546204960286</v>
      </c>
      <c r="F3432" s="140">
        <v>1.1059897892614</v>
      </c>
      <c r="G3432" s="140">
        <v>0.7593241575828011</v>
      </c>
      <c r="H3432" s="140">
        <v>2.124502363470971</v>
      </c>
      <c r="I3432" s="140">
        <v>2.106657530522098</v>
      </c>
      <c r="J3432" s="140">
        <v>1.518359353074582</v>
      </c>
      <c r="K3432" s="140">
        <v>1.472871303049772</v>
      </c>
    </row>
    <row r="3433" spans="8:8" ht="14.4">
      <c r="A3433" s="53">
        <v>45341.0</v>
      </c>
      <c r="B3433" s="140">
        <v>0.949286209932481</v>
      </c>
      <c r="C3433" s="140">
        <v>1.362545731746925</v>
      </c>
      <c r="D3433" s="140">
        <v>1.446495050383214</v>
      </c>
      <c r="E3433" s="140">
        <v>1.499865835763412</v>
      </c>
      <c r="F3433" s="140">
        <v>1.124052630935568</v>
      </c>
      <c r="G3433" s="140">
        <v>0.7648748836849684</v>
      </c>
      <c r="H3433" s="140">
        <v>2.139723005719553</v>
      </c>
      <c r="I3433" s="140">
        <v>2.10579402250641</v>
      </c>
      <c r="J3433" s="140">
        <v>1.57931392487181</v>
      </c>
      <c r="K3433" s="140">
        <v>1.482301886017503</v>
      </c>
    </row>
    <row r="3434" spans="8:8" ht="14.4">
      <c r="A3434" s="53">
        <v>45342.0</v>
      </c>
      <c r="B3434" s="140">
        <v>0.9534719262455527</v>
      </c>
      <c r="C3434" s="140">
        <v>1.365663320243649</v>
      </c>
      <c r="D3434" s="140">
        <v>1.440887674347521</v>
      </c>
      <c r="E3434" s="140">
        <v>1.50338797206951</v>
      </c>
      <c r="F3434" s="140">
        <v>1.131886256530633</v>
      </c>
      <c r="G3434" s="140">
        <v>0.7720782470135819</v>
      </c>
      <c r="H3434" s="140">
        <v>2.14893065910573</v>
      </c>
      <c r="I3434" s="140">
        <v>2.126766078535846</v>
      </c>
      <c r="J3434" s="140">
        <v>1.584348390469855</v>
      </c>
      <c r="K3434" s="140">
        <v>1.493176879420128</v>
      </c>
    </row>
    <row r="3435" spans="8:8" ht="14.4">
      <c r="A3435" s="53">
        <v>45343.0</v>
      </c>
      <c r="B3435" s="140">
        <v>0.9598448402699995</v>
      </c>
      <c r="C3435" s="140">
        <v>1.385677110873059</v>
      </c>
      <c r="D3435" s="140">
        <v>1.455944202836974</v>
      </c>
      <c r="E3435" s="140">
        <v>1.511927496214662</v>
      </c>
      <c r="F3435" s="140">
        <v>1.140209741102333</v>
      </c>
      <c r="G3435" s="140">
        <v>0.7886621050199379</v>
      </c>
      <c r="H3435" s="140">
        <v>2.191887900367818</v>
      </c>
      <c r="I3435" s="140">
        <v>2.13313407835525</v>
      </c>
      <c r="J3435" s="140">
        <v>1.585615151769401</v>
      </c>
      <c r="K3435" s="140">
        <v>1.523466844044366</v>
      </c>
    </row>
    <row r="3436" spans="8:8" ht="14.4">
      <c r="A3436" s="53">
        <v>45344.0</v>
      </c>
      <c r="B3436" s="140">
        <v>0.9771665350655804</v>
      </c>
      <c r="C3436" s="140">
        <v>1.406675591387398</v>
      </c>
      <c r="D3436" s="140">
        <v>1.467547736602141</v>
      </c>
      <c r="E3436" s="140">
        <v>1.531309746569615</v>
      </c>
      <c r="F3436" s="140">
        <v>1.149782128970289</v>
      </c>
      <c r="G3436" s="140">
        <v>0.7912350746994992</v>
      </c>
      <c r="H3436" s="140">
        <v>2.205185634258318</v>
      </c>
      <c r="I3436" s="140">
        <v>2.142874858118231</v>
      </c>
      <c r="J3436" s="140">
        <v>1.62730299208923</v>
      </c>
      <c r="K3436" s="140">
        <v>1.531294755443116</v>
      </c>
    </row>
    <row r="3437" spans="8:8" ht="14.4">
      <c r="A3437" s="53">
        <v>45345.0</v>
      </c>
      <c r="B3437" s="140">
        <v>0.982764757034808</v>
      </c>
      <c r="C3437" s="140">
        <v>1.43640538144437</v>
      </c>
      <c r="D3437" s="140">
        <v>1.485677229935581</v>
      </c>
      <c r="E3437" s="140">
        <v>1.552220296538885</v>
      </c>
      <c r="F3437" s="140">
        <v>1.156732585892652</v>
      </c>
      <c r="G3437" s="140">
        <v>0.7988812526750615</v>
      </c>
      <c r="H3437" s="140">
        <v>2.213567900097956</v>
      </c>
      <c r="I3437" s="140">
        <v>2.150910780678983</v>
      </c>
      <c r="J3437" s="140">
        <v>1.654600910376955</v>
      </c>
      <c r="K3437" s="140">
        <v>1.53856867850542</v>
      </c>
    </row>
    <row r="3438" spans="8:8" ht="14.4">
      <c r="A3438" s="53">
        <v>45348.0</v>
      </c>
      <c r="B3438" s="140">
        <v>0.9775644668579018</v>
      </c>
      <c r="C3438" s="140">
        <v>1.472913660800988</v>
      </c>
      <c r="D3438" s="140">
        <v>1.487148003694815</v>
      </c>
      <c r="E3438" s="140">
        <v>1.566825095260808</v>
      </c>
      <c r="F3438" s="140">
        <v>1.143351578649085</v>
      </c>
      <c r="G3438" s="140">
        <v>0.7932984622135179</v>
      </c>
      <c r="H3438" s="140">
        <v>2.213933131266093</v>
      </c>
      <c r="I3438" s="140">
        <v>2.1627722831271</v>
      </c>
      <c r="J3438" s="140">
        <v>1.662359286507446</v>
      </c>
      <c r="K3438" s="140">
        <v>1.507997096719561</v>
      </c>
    </row>
    <row r="3439" spans="8:8" ht="14.4">
      <c r="A3439" s="53">
        <v>45349.0</v>
      </c>
      <c r="B3439" s="140">
        <v>0.9908702085516944</v>
      </c>
      <c r="C3439" s="140">
        <v>1.51030886848911</v>
      </c>
      <c r="D3439" s="140">
        <v>1.513639876241286</v>
      </c>
      <c r="E3439" s="140">
        <v>1.617183834409557</v>
      </c>
      <c r="F3439" s="140">
        <v>1.153384441355096</v>
      </c>
      <c r="G3439" s="140">
        <v>0.8105558855504023</v>
      </c>
      <c r="H3439" s="140">
        <v>2.23894131464057</v>
      </c>
      <c r="I3439" s="140">
        <v>2.192576725650139</v>
      </c>
      <c r="J3439" s="140">
        <v>1.73413424962084</v>
      </c>
      <c r="K3439" s="140">
        <v>1.518265285785153</v>
      </c>
    </row>
    <row r="3440" spans="8:8" ht="14.4">
      <c r="A3440" s="53">
        <v>45350.0</v>
      </c>
      <c r="B3440" s="140">
        <v>0.9673817676367356</v>
      </c>
      <c r="C3440" s="140">
        <v>1.433379524381965</v>
      </c>
      <c r="D3440" s="140">
        <v>1.475942953318683</v>
      </c>
      <c r="E3440" s="140">
        <v>1.547071373794342</v>
      </c>
      <c r="F3440" s="140">
        <v>1.134488358454168</v>
      </c>
      <c r="G3440" s="140">
        <v>0.7827330247075749</v>
      </c>
      <c r="H3440" s="140">
        <v>2.189342645336127</v>
      </c>
      <c r="I3440" s="140">
        <v>2.139822755711859</v>
      </c>
      <c r="J3440" s="140">
        <v>1.637623407551504</v>
      </c>
      <c r="K3440" s="140">
        <v>1.506125688554796</v>
      </c>
    </row>
    <row r="3441" spans="8:8" ht="14.4">
      <c r="A3441" s="53">
        <v>45351.0</v>
      </c>
      <c r="B3441" s="140">
        <v>0.9916697566882783</v>
      </c>
      <c r="C3441" s="140">
        <v>1.494394758995891</v>
      </c>
      <c r="D3441" s="140">
        <v>1.529945768123945</v>
      </c>
      <c r="E3441" s="140">
        <v>1.609429016724028</v>
      </c>
      <c r="F3441" s="140">
        <v>1.151829998748979</v>
      </c>
      <c r="G3441" s="140">
        <v>0.7994751432032644</v>
      </c>
      <c r="H3441" s="140">
        <v>2.23121724763245</v>
      </c>
      <c r="I3441" s="140">
        <v>2.187650993085449</v>
      </c>
      <c r="J3441" s="140">
        <v>1.716505461443837</v>
      </c>
      <c r="K3441" s="140">
        <v>1.522155184228762</v>
      </c>
    </row>
    <row r="3442" spans="8:8" ht="14.4">
      <c r="A3442" s="53">
        <v>45352.0</v>
      </c>
      <c r="B3442" s="140">
        <v>0.9971264377032685</v>
      </c>
      <c r="C3442" s="140">
        <v>1.50821425302779</v>
      </c>
      <c r="D3442" s="140">
        <v>1.547750196557013</v>
      </c>
      <c r="E3442" s="140">
        <v>1.635935378627263</v>
      </c>
      <c r="F3442" s="140">
        <v>1.148012801949168</v>
      </c>
      <c r="G3442" s="140">
        <v>0.7962513292931227</v>
      </c>
      <c r="H3442" s="140">
        <v>2.237111192682081</v>
      </c>
      <c r="I3442" s="140">
        <v>2.186843582839417</v>
      </c>
      <c r="J3442" s="140">
        <v>1.765626269667034</v>
      </c>
      <c r="K3442" s="140">
        <v>1.523735979242148</v>
      </c>
    </row>
    <row r="3443" spans="8:8" ht="14.4">
      <c r="A3443" s="53">
        <v>45355.0</v>
      </c>
      <c r="B3443" s="140">
        <v>1.000970452741081</v>
      </c>
      <c r="C3443" s="140">
        <v>1.509813291662106</v>
      </c>
      <c r="D3443" s="140">
        <v>1.557740242004763</v>
      </c>
      <c r="E3443" s="140">
        <v>1.63224461385457</v>
      </c>
      <c r="F3443" s="140">
        <v>1.151280608259699</v>
      </c>
      <c r="G3443" s="140">
        <v>0.7795661192121702</v>
      </c>
      <c r="H3443" s="140">
        <v>2.231776348302398</v>
      </c>
      <c r="I3443" s="140">
        <v>2.22611597241918</v>
      </c>
      <c r="J3443" s="140">
        <v>1.780985814749729</v>
      </c>
      <c r="K3443" s="140">
        <v>1.507489842355656</v>
      </c>
    </row>
    <row r="3444" spans="8:8" ht="14.4">
      <c r="A3444" s="53">
        <v>45356.0</v>
      </c>
      <c r="B3444" s="140">
        <v>0.9961437224952713</v>
      </c>
      <c r="C3444" s="140">
        <v>1.50315590422232</v>
      </c>
      <c r="D3444" s="140">
        <v>1.540933782503062</v>
      </c>
      <c r="E3444" s="140">
        <v>1.643345703532666</v>
      </c>
      <c r="F3444" s="140">
        <v>1.152402354209622</v>
      </c>
      <c r="G3444" s="140">
        <v>0.7774658376871868</v>
      </c>
      <c r="H3444" s="140">
        <v>2.234397078116794</v>
      </c>
      <c r="I3444" s="140">
        <v>2.20455512754714</v>
      </c>
      <c r="J3444" s="140">
        <v>1.767660467032691</v>
      </c>
      <c r="K3444" s="140">
        <v>1.519990982855971</v>
      </c>
    </row>
    <row r="3445" spans="8:8" ht="14.4">
      <c r="A3445" s="53">
        <v>45357.0</v>
      </c>
      <c r="B3445" s="140">
        <v>1.001135109299309</v>
      </c>
      <c r="C3445" s="140">
        <v>1.521208407186313</v>
      </c>
      <c r="D3445" s="140">
        <v>1.573627242837695</v>
      </c>
      <c r="E3445" s="140">
        <v>1.642816995849611</v>
      </c>
      <c r="F3445" s="140">
        <v>1.15576531874527</v>
      </c>
      <c r="G3445" s="140">
        <v>0.7725178735898143</v>
      </c>
      <c r="H3445" s="140">
        <v>2.224739934373429</v>
      </c>
      <c r="I3445" s="140">
        <v>2.19094408290878</v>
      </c>
      <c r="J3445" s="140">
        <v>1.76024982471783</v>
      </c>
      <c r="K3445" s="140">
        <v>1.511409065626555</v>
      </c>
    </row>
    <row r="3446" spans="8:8" ht="14.4">
      <c r="A3446" s="53">
        <v>45358.0</v>
      </c>
      <c r="B3446" s="140">
        <v>1.008599756717738</v>
      </c>
      <c r="C3446" s="140">
        <v>1.510070742956283</v>
      </c>
      <c r="D3446" s="140">
        <v>1.543594429708662</v>
      </c>
      <c r="E3446" s="140">
        <v>1.600158429462204</v>
      </c>
      <c r="F3446" s="140">
        <v>1.154741816483676</v>
      </c>
      <c r="G3446" s="140">
        <v>0.7674828133205654</v>
      </c>
      <c r="H3446" s="140">
        <v>2.223315155608774</v>
      </c>
      <c r="I3446" s="140">
        <v>2.130746721421363</v>
      </c>
      <c r="J3446" s="140">
        <v>1.718929597965426</v>
      </c>
      <c r="K3446" s="140">
        <v>1.509991079102283</v>
      </c>
    </row>
    <row r="3447" spans="8:8" ht="14.4">
      <c r="A3447" s="53">
        <v>45359.0</v>
      </c>
      <c r="B3447" s="140">
        <v>1.015950793182682</v>
      </c>
      <c r="C3447" s="140">
        <v>1.521031487883399</v>
      </c>
      <c r="D3447" s="140">
        <v>1.571111273074808</v>
      </c>
      <c r="E3447" s="140">
        <v>1.630664018213233</v>
      </c>
      <c r="F3447" s="140">
        <v>1.162114830783092</v>
      </c>
      <c r="G3447" s="140">
        <v>0.7669962742718561</v>
      </c>
      <c r="H3447" s="140">
        <v>2.219836816124594</v>
      </c>
      <c r="I3447" s="140">
        <v>2.13942143666622</v>
      </c>
      <c r="J3447" s="140">
        <v>1.761356543673227</v>
      </c>
      <c r="K3447" s="140">
        <v>1.508732206357513</v>
      </c>
    </row>
    <row r="3448" spans="8:8" ht="14.4">
      <c r="A3448" s="53">
        <v>45362.0</v>
      </c>
      <c r="B3448" s="140">
        <v>1.024097261562767</v>
      </c>
      <c r="C3448" s="140">
        <v>1.546767525537364</v>
      </c>
      <c r="D3448" s="140">
        <v>1.644529114783137</v>
      </c>
      <c r="E3448" s="140">
        <v>1.655842067221454</v>
      </c>
      <c r="F3448" s="140">
        <v>1.17039173124596</v>
      </c>
      <c r="G3448" s="140">
        <v>0.7851328557681461</v>
      </c>
      <c r="H3448" s="140">
        <v>2.251442347898948</v>
      </c>
      <c r="I3448" s="140">
        <v>2.195071634955569</v>
      </c>
      <c r="J3448" s="140">
        <v>1.786344432405846</v>
      </c>
      <c r="K3448" s="140">
        <v>1.516033845177065</v>
      </c>
    </row>
    <row r="3449" spans="8:8" ht="14.4">
      <c r="A3449" s="53">
        <v>45363.0</v>
      </c>
      <c r="B3449" s="140">
        <v>1.013000258347262</v>
      </c>
      <c r="C3449" s="140">
        <v>1.555748537189001</v>
      </c>
      <c r="D3449" s="140">
        <v>1.643952936729112</v>
      </c>
      <c r="E3449" s="140">
        <v>1.680719901809783</v>
      </c>
      <c r="F3449" s="140">
        <v>1.163318907708979</v>
      </c>
      <c r="G3449" s="140">
        <v>0.8156637006666362</v>
      </c>
      <c r="H3449" s="140">
        <v>2.292389361510945</v>
      </c>
      <c r="I3449" s="140">
        <v>2.234825529207302</v>
      </c>
      <c r="J3449" s="140">
        <v>1.786538665879506</v>
      </c>
      <c r="K3449" s="140">
        <v>1.514127806927097</v>
      </c>
    </row>
    <row r="3450" spans="8:8" ht="14.4">
      <c r="A3450" s="53">
        <v>45364.0</v>
      </c>
      <c r="B3450" s="140">
        <v>1.013174728536576</v>
      </c>
      <c r="C3450" s="140">
        <v>1.560618424874374</v>
      </c>
      <c r="D3450" s="140">
        <v>1.63734480322711</v>
      </c>
      <c r="E3450" s="140">
        <v>1.690355659066447</v>
      </c>
      <c r="F3450" s="140">
        <v>1.159571233161223</v>
      </c>
      <c r="G3450" s="140">
        <v>0.7965747761130784</v>
      </c>
      <c r="H3450" s="140">
        <v>2.279292153236572</v>
      </c>
      <c r="I3450" s="140">
        <v>2.225709977619863</v>
      </c>
      <c r="J3450" s="140">
        <v>1.796316517762383</v>
      </c>
      <c r="K3450" s="140">
        <v>1.49449439228978</v>
      </c>
    </row>
    <row r="3451" spans="8:8" ht="14.4">
      <c r="A3451" s="53">
        <v>45365.0</v>
      </c>
      <c r="B3451" s="140">
        <v>1.015076543057</v>
      </c>
      <c r="C3451" s="140">
        <v>1.554811572156576</v>
      </c>
      <c r="D3451" s="140">
        <v>1.620536651642134</v>
      </c>
      <c r="E3451" s="140">
        <v>1.66175382851552</v>
      </c>
      <c r="F3451" s="140">
        <v>1.163130390593762</v>
      </c>
      <c r="G3451" s="140">
        <v>0.8002039681031918</v>
      </c>
      <c r="H3451" s="140">
        <v>2.275056208678727</v>
      </c>
      <c r="I3451" s="140">
        <v>2.234556727873059</v>
      </c>
      <c r="J3451" s="140">
        <v>1.769688876725813</v>
      </c>
      <c r="K3451" s="140">
        <v>1.488055331041276</v>
      </c>
    </row>
    <row r="3452" spans="8:8" ht="14.4">
      <c r="A3452" s="53">
        <v>45366.0</v>
      </c>
      <c r="B3452" s="140">
        <v>1.031494089603576</v>
      </c>
      <c r="C3452" s="140">
        <v>1.573053951152705</v>
      </c>
      <c r="D3452" s="140">
        <v>1.618482275263855</v>
      </c>
      <c r="E3452" s="140">
        <v>1.675713208352455</v>
      </c>
      <c r="F3452" s="140">
        <v>1.171093261895617</v>
      </c>
      <c r="G3452" s="140">
        <v>0.7997163824303024</v>
      </c>
      <c r="H3452" s="140">
        <v>2.287712890437931</v>
      </c>
      <c r="I3452" s="140">
        <v>2.237470833173658</v>
      </c>
      <c r="J3452" s="140">
        <v>1.786928640066947</v>
      </c>
      <c r="K3452" s="140">
        <v>1.496401099618025</v>
      </c>
    </row>
    <row r="3453" spans="8:8" ht="14.4">
      <c r="A3453" s="53">
        <v>45369.0</v>
      </c>
      <c r="B3453" s="140">
        <v>1.036463541140888</v>
      </c>
      <c r="C3453" s="140">
        <v>1.608995249662317</v>
      </c>
      <c r="D3453" s="140">
        <v>1.655511679918106</v>
      </c>
      <c r="E3453" s="140">
        <v>1.717348771389369</v>
      </c>
      <c r="F3453" s="140">
        <v>1.182726212479521</v>
      </c>
      <c r="G3453" s="140">
        <v>0.8006058337773596</v>
      </c>
      <c r="H3453" s="140">
        <v>2.293727890218169</v>
      </c>
      <c r="I3453" s="140">
        <v>2.267472744578242</v>
      </c>
      <c r="J3453" s="140">
        <v>1.831111842837716</v>
      </c>
      <c r="K3453" s="140">
        <v>1.507472584825654</v>
      </c>
    </row>
    <row r="3454" spans="8:8" ht="14.4">
      <c r="A3454" s="53">
        <v>45370.0</v>
      </c>
      <c r="B3454" s="140">
        <v>1.034408737391529</v>
      </c>
      <c r="C3454" s="140">
        <v>1.592852634666792</v>
      </c>
      <c r="D3454" s="140">
        <v>1.634907575803539</v>
      </c>
      <c r="E3454" s="140">
        <v>1.712356757173519</v>
      </c>
      <c r="F3454" s="140">
        <v>1.171285888944649</v>
      </c>
      <c r="G3454" s="140">
        <v>0.7950219844440883</v>
      </c>
      <c r="H3454" s="140">
        <v>2.302199734480955</v>
      </c>
      <c r="I3454" s="140">
        <v>2.239470920201093</v>
      </c>
      <c r="J3454" s="140">
        <v>1.822661554555842</v>
      </c>
      <c r="K3454" s="140">
        <v>1.488016953303355</v>
      </c>
    </row>
    <row r="3455" spans="8:8" ht="14.4">
      <c r="A3455" s="53">
        <v>45371.0</v>
      </c>
      <c r="B3455" s="140">
        <v>1.037466097272205</v>
      </c>
      <c r="C3455" s="140">
        <v>1.599050494458386</v>
      </c>
      <c r="D3455" s="140">
        <v>1.643268634659116</v>
      </c>
      <c r="E3455" s="140">
        <v>1.716893454941432</v>
      </c>
      <c r="F3455" s="140">
        <v>1.179472585912034</v>
      </c>
      <c r="G3455" s="140">
        <v>0.7975751875694052</v>
      </c>
      <c r="H3455" s="140">
        <v>2.305396115344367</v>
      </c>
      <c r="I3455" s="140">
        <v>2.243813643724826</v>
      </c>
      <c r="J3455" s="140">
        <v>1.843323395893663</v>
      </c>
      <c r="K3455" s="140">
        <v>1.495771282008181</v>
      </c>
    </row>
    <row r="3456" spans="8:8" ht="14.4">
      <c r="A3456" s="53">
        <v>45372.0</v>
      </c>
      <c r="B3456" s="140">
        <v>1.036208275509519</v>
      </c>
      <c r="C3456" s="140">
        <v>1.597516607140954</v>
      </c>
      <c r="D3456" s="140">
        <v>1.630502012765802</v>
      </c>
      <c r="E3456" s="140">
        <v>1.719857174225862</v>
      </c>
      <c r="F3456" s="140">
        <v>1.176497362910725</v>
      </c>
      <c r="G3456" s="140">
        <v>0.8017261098597334</v>
      </c>
      <c r="H3456" s="140">
        <v>2.310083109324086</v>
      </c>
      <c r="I3456" s="140">
        <v>2.225839602013188</v>
      </c>
      <c r="J3456" s="140">
        <v>1.841000126031335</v>
      </c>
      <c r="K3456" s="140">
        <v>1.503908898530771</v>
      </c>
    </row>
    <row r="3457" spans="8:8" ht="14.4">
      <c r="A3457" s="53">
        <v>45373.0</v>
      </c>
      <c r="B3457" s="140">
        <v>1.019698445378448</v>
      </c>
      <c r="C3457" s="140">
        <v>1.576949039802627</v>
      </c>
      <c r="D3457" s="140">
        <v>1.60122740882976</v>
      </c>
      <c r="E3457" s="140">
        <v>1.692102977041456</v>
      </c>
      <c r="F3457" s="140">
        <v>1.163424238892748</v>
      </c>
      <c r="G3457" s="140">
        <v>0.7904641685384298</v>
      </c>
      <c r="H3457" s="140">
        <v>2.283847576419023</v>
      </c>
      <c r="I3457" s="140">
        <v>2.189277225332019</v>
      </c>
      <c r="J3457" s="140">
        <v>1.837433914993683</v>
      </c>
      <c r="K3457" s="140">
        <v>1.486534391896839</v>
      </c>
    </row>
    <row r="3458" spans="8:8" ht="14.4">
      <c r="A3458" s="53">
        <v>45376.0</v>
      </c>
      <c r="B3458" s="140">
        <v>1.014282409420923</v>
      </c>
      <c r="C3458" s="140">
        <v>1.554400344199507</v>
      </c>
      <c r="D3458" s="140">
        <v>1.574783440424763</v>
      </c>
      <c r="E3458" s="140">
        <v>1.649222165354393</v>
      </c>
      <c r="F3458" s="140">
        <v>1.159141710702487</v>
      </c>
      <c r="G3458" s="140">
        <v>0.7938400488596519</v>
      </c>
      <c r="H3458" s="140">
        <v>2.25939792429094</v>
      </c>
      <c r="I3458" s="140">
        <v>2.15805719939699</v>
      </c>
      <c r="J3458" s="140">
        <v>1.780826681023314</v>
      </c>
      <c r="K3458" s="140">
        <v>1.473741696334567</v>
      </c>
    </row>
    <row r="3459" spans="8:8" ht="14.4">
      <c r="A3459" s="53">
        <v>45377.0</v>
      </c>
      <c r="B3459" s="140">
        <v>1.015255207423195</v>
      </c>
      <c r="C3459" s="140">
        <v>1.564684449564974</v>
      </c>
      <c r="D3459" s="140">
        <v>1.593048309031379</v>
      </c>
      <c r="E3459" s="140">
        <v>1.638429937079943</v>
      </c>
      <c r="F3459" s="140">
        <v>1.164909472540089</v>
      </c>
      <c r="G3459" s="140">
        <v>0.804526786502844</v>
      </c>
      <c r="H3459" s="140">
        <v>2.272478265505964</v>
      </c>
      <c r="I3459" s="140">
        <v>2.149856783163305</v>
      </c>
      <c r="J3459" s="140">
        <v>1.753114675501014</v>
      </c>
      <c r="K3459" s="140">
        <v>1.488500655995717</v>
      </c>
    </row>
    <row r="3460" spans="8:8" ht="14.4">
      <c r="A3460" s="53">
        <v>45378.0</v>
      </c>
      <c r="B3460" s="140">
        <v>0.9979675264511281</v>
      </c>
      <c r="C3460" s="140">
        <v>1.513534752313826</v>
      </c>
      <c r="D3460" s="140">
        <v>1.54200203352807</v>
      </c>
      <c r="E3460" s="140">
        <v>1.576161372181762</v>
      </c>
      <c r="F3460" s="140">
        <v>1.148146488042259</v>
      </c>
      <c r="G3460" s="140">
        <v>0.7806400802217547</v>
      </c>
      <c r="H3460" s="140">
        <v>2.245675487241473</v>
      </c>
      <c r="I3460" s="140">
        <v>2.125396506845656</v>
      </c>
      <c r="J3460" s="140">
        <v>1.682254922379034</v>
      </c>
      <c r="K3460" s="140">
        <v>1.480541204487438</v>
      </c>
    </row>
    <row r="3461" spans="8:8" ht="14.4">
      <c r="A3461" s="53">
        <v>45379.0</v>
      </c>
      <c r="B3461" s="140">
        <v>1.011200655720544</v>
      </c>
      <c r="C3461" s="140">
        <v>1.541483282432565</v>
      </c>
      <c r="D3461" s="140">
        <v>1.560428411149788</v>
      </c>
      <c r="E3461" s="140">
        <v>1.649211808627611</v>
      </c>
      <c r="F3461" s="140">
        <v>1.157031774795943</v>
      </c>
      <c r="G3461" s="140">
        <v>0.7846712460636536</v>
      </c>
      <c r="H3461" s="140">
        <v>2.263467683176275</v>
      </c>
      <c r="I3461" s="140">
        <v>2.135275560005101</v>
      </c>
      <c r="J3461" s="140">
        <v>1.732994868159951</v>
      </c>
      <c r="K3461" s="140">
        <v>1.472218815538912</v>
      </c>
    </row>
    <row r="3462" spans="8:8" ht="14.4">
      <c r="A3462" s="53">
        <v>45380.0</v>
      </c>
      <c r="B3462" s="140">
        <v>1.034945403213781</v>
      </c>
      <c r="C3462" s="140">
        <v>1.558850221473324</v>
      </c>
      <c r="D3462" s="140">
        <v>1.577151639729911</v>
      </c>
      <c r="E3462" s="140">
        <v>1.67576028686541</v>
      </c>
      <c r="F3462" s="140">
        <v>1.170671228351039</v>
      </c>
      <c r="G3462" s="140">
        <v>0.7755824235395006</v>
      </c>
      <c r="H3462" s="140">
        <v>2.276857827162104</v>
      </c>
      <c r="I3462" s="140">
        <v>2.140221949413929</v>
      </c>
      <c r="J3462" s="140">
        <v>1.737124977271413</v>
      </c>
      <c r="K3462" s="140">
        <v>1.475997364690728</v>
      </c>
    </row>
    <row r="3463" spans="8:8" ht="14.4">
      <c r="A3463" s="53">
        <v>45383.0</v>
      </c>
      <c r="B3463" s="140">
        <v>1.052337066267454</v>
      </c>
      <c r="C3463" s="140">
        <v>1.598006358471753</v>
      </c>
      <c r="D3463" s="140">
        <v>1.618971361278011</v>
      </c>
      <c r="E3463" s="140">
        <v>1.69269967595925</v>
      </c>
      <c r="F3463" s="140">
        <v>1.183748568470385</v>
      </c>
      <c r="G3463" s="140">
        <v>0.7843392366963935</v>
      </c>
      <c r="H3463" s="140">
        <v>2.327709738655394</v>
      </c>
      <c r="I3463" s="140">
        <v>2.1770264888241</v>
      </c>
      <c r="J3463" s="140">
        <v>1.778345935139292</v>
      </c>
      <c r="K3463" s="140">
        <v>1.494008366251913</v>
      </c>
    </row>
    <row r="3464" spans="8:8" ht="14.4">
      <c r="A3464" s="53">
        <v>45384.0</v>
      </c>
      <c r="B3464" s="140">
        <v>1.066635037110826</v>
      </c>
      <c r="C3464" s="140">
        <v>1.588720986630894</v>
      </c>
      <c r="D3464" s="140">
        <v>1.622973473918497</v>
      </c>
      <c r="E3464" s="140">
        <v>1.664444602057283</v>
      </c>
      <c r="F3464" s="140">
        <v>1.187310445946074</v>
      </c>
      <c r="G3464" s="140">
        <v>0.7773001146514794</v>
      </c>
      <c r="H3464" s="140">
        <v>2.318463489781975</v>
      </c>
      <c r="I3464" s="140">
        <v>2.155201205423763</v>
      </c>
      <c r="J3464" s="140">
        <v>1.744952938349603</v>
      </c>
      <c r="K3464" s="140">
        <v>1.491009857358024</v>
      </c>
    </row>
    <row r="3465" spans="8:8" ht="14.4">
      <c r="A3465" s="53">
        <v>45385.0</v>
      </c>
      <c r="B3465" s="140">
        <v>1.082371511586452</v>
      </c>
      <c r="C3465" s="140">
        <v>1.568136100490824</v>
      </c>
      <c r="D3465" s="140">
        <v>1.604270390221553</v>
      </c>
      <c r="E3465" s="140">
        <v>1.637869044942657</v>
      </c>
      <c r="F3465" s="140">
        <v>1.185829790019616</v>
      </c>
      <c r="G3465" s="140">
        <v>0.7674396203113865</v>
      </c>
      <c r="H3465" s="140">
        <v>2.325083608299066</v>
      </c>
      <c r="I3465" s="140">
        <v>2.149647845404327</v>
      </c>
      <c r="J3465" s="140">
        <v>1.713534161049309</v>
      </c>
      <c r="K3465" s="140">
        <v>1.481452117695544</v>
      </c>
    </row>
    <row r="3466" spans="8:8" ht="14.4">
      <c r="A3466" s="53">
        <v>45390.0</v>
      </c>
      <c r="B3466" s="140">
        <v>1.07094799148421</v>
      </c>
      <c r="C3466" s="140">
        <v>1.555164866838955</v>
      </c>
      <c r="D3466" s="140">
        <v>1.570882130494234</v>
      </c>
      <c r="E3466" s="140">
        <v>1.600818722546286</v>
      </c>
      <c r="F3466" s="140">
        <v>1.185318187564326</v>
      </c>
      <c r="G3466" s="140">
        <v>0.7512736063498634</v>
      </c>
      <c r="H3466" s="140">
        <v>2.271886652401236</v>
      </c>
      <c r="I3466" s="140">
        <v>2.102956706838789</v>
      </c>
      <c r="J3466" s="140">
        <v>1.682208416699612</v>
      </c>
      <c r="K3466" s="140">
        <v>1.475291095962302</v>
      </c>
    </row>
    <row r="3467" spans="8:8" ht="14.4">
      <c r="A3467" s="53">
        <v>45391.0</v>
      </c>
      <c r="B3467" s="140">
        <v>1.081405136396856</v>
      </c>
      <c r="C3467" s="140">
        <v>1.558632274439849</v>
      </c>
      <c r="D3467" s="140">
        <v>1.5894428168229</v>
      </c>
      <c r="E3467" s="140">
        <v>1.608061210747816</v>
      </c>
      <c r="F3467" s="140">
        <v>1.182415094959275</v>
      </c>
      <c r="G3467" s="140">
        <v>0.7567564759101817</v>
      </c>
      <c r="H3467" s="140">
        <v>2.275698661990835</v>
      </c>
      <c r="I3467" s="140">
        <v>2.143367844951036</v>
      </c>
      <c r="J3467" s="140">
        <v>1.692814397899032</v>
      </c>
      <c r="K3467" s="140">
        <v>1.472636545915678</v>
      </c>
    </row>
    <row r="3468" spans="8:8" ht="14.4">
      <c r="A3468" s="53">
        <v>45392.0</v>
      </c>
      <c r="B3468" s="140">
        <v>1.078457770700522</v>
      </c>
      <c r="C3468" s="140">
        <v>1.544594557286183</v>
      </c>
      <c r="D3468" s="140">
        <v>1.558355449582388</v>
      </c>
      <c r="E3468" s="140">
        <v>1.578149002498105</v>
      </c>
      <c r="F3468" s="140">
        <v>1.177864768217086</v>
      </c>
      <c r="G3468" s="140">
        <v>0.7313199377519269</v>
      </c>
      <c r="H3468" s="140">
        <v>2.246916695055237</v>
      </c>
      <c r="I3468" s="140">
        <v>2.108746269802392</v>
      </c>
      <c r="J3468" s="140">
        <v>1.646119220318308</v>
      </c>
      <c r="K3468" s="140">
        <v>1.460620853173907</v>
      </c>
    </row>
    <row r="3469" spans="8:8" ht="14.4">
      <c r="A3469" s="53">
        <v>45393.0</v>
      </c>
      <c r="B3469" s="140">
        <v>1.081395396068231</v>
      </c>
      <c r="C3469" s="140">
        <v>1.560260174527942</v>
      </c>
      <c r="D3469" s="140">
        <v>1.568474194264291</v>
      </c>
      <c r="E3469" s="140">
        <v>1.565088937758545</v>
      </c>
      <c r="F3469" s="140">
        <v>1.184637290167229</v>
      </c>
      <c r="G3469" s="140">
        <v>0.7300337990200055</v>
      </c>
      <c r="H3469" s="140">
        <v>2.242596104335269</v>
      </c>
      <c r="I3469" s="140">
        <v>2.097314487133174</v>
      </c>
      <c r="J3469" s="140">
        <v>1.650473395703935</v>
      </c>
      <c r="K3469" s="140">
        <v>1.456611093993729</v>
      </c>
    </row>
    <row r="3470" spans="8:8" ht="14.4">
      <c r="A3470" s="53">
        <v>45394.0</v>
      </c>
      <c r="B3470" s="140">
        <v>1.080354887805359</v>
      </c>
      <c r="C3470" s="140">
        <v>1.547542128053121</v>
      </c>
      <c r="D3470" s="140">
        <v>1.543316791804109</v>
      </c>
      <c r="E3470" s="140">
        <v>1.55790502429481</v>
      </c>
      <c r="F3470" s="140">
        <v>1.174353840140117</v>
      </c>
      <c r="G3470" s="140">
        <v>0.7133396849762033</v>
      </c>
      <c r="H3470" s="140">
        <v>2.224447577922108</v>
      </c>
      <c r="I3470" s="140">
        <v>2.082844645616716</v>
      </c>
      <c r="J3470" s="140">
        <v>1.648983406579611</v>
      </c>
      <c r="K3470" s="140">
        <v>1.437603983574743</v>
      </c>
    </row>
    <row r="3471" spans="8:8" ht="14.4">
      <c r="A3471" s="53">
        <v>45397.0</v>
      </c>
      <c r="B3471" s="140">
        <v>1.078059189342341</v>
      </c>
      <c r="C3471" s="140">
        <v>1.541007076416132</v>
      </c>
      <c r="D3471" s="140">
        <v>1.552105882568436</v>
      </c>
      <c r="E3471" s="140">
        <v>1.578095992880247</v>
      </c>
      <c r="F3471" s="140">
        <v>1.184311278907986</v>
      </c>
      <c r="G3471" s="140">
        <v>0.7045023677375121</v>
      </c>
      <c r="H3471" s="140">
        <v>2.234435017240248</v>
      </c>
      <c r="I3471" s="140">
        <v>2.081417245944318</v>
      </c>
      <c r="J3471" s="140">
        <v>1.637661206846047</v>
      </c>
      <c r="K3471" s="140">
        <v>1.465806046185431</v>
      </c>
    </row>
    <row r="3472" spans="8:8" ht="14.4">
      <c r="A3472" s="53">
        <v>45398.0</v>
      </c>
      <c r="B3472" s="140">
        <v>1.039952883955608</v>
      </c>
      <c r="C3472" s="140">
        <v>1.472293724983495</v>
      </c>
      <c r="D3472" s="140">
        <v>1.503916576991549</v>
      </c>
      <c r="E3472" s="140">
        <v>1.505278091729701</v>
      </c>
      <c r="F3472" s="140">
        <v>1.155955327600859</v>
      </c>
      <c r="G3472" s="140">
        <v>0.6842502278190532</v>
      </c>
      <c r="H3472" s="140">
        <v>2.186665185852039</v>
      </c>
      <c r="I3472" s="140">
        <v>2.029314860801242</v>
      </c>
      <c r="J3472" s="140">
        <v>1.568327692803748</v>
      </c>
      <c r="K3472" s="140">
        <v>1.455475290381974</v>
      </c>
    </row>
    <row r="3473" spans="8:8" ht="14.4">
      <c r="A3473" s="53">
        <v>45399.0</v>
      </c>
      <c r="B3473" s="140">
        <v>1.069285607212456</v>
      </c>
      <c r="C3473" s="140">
        <v>1.542761655503739</v>
      </c>
      <c r="D3473" s="140">
        <v>1.550820591424595</v>
      </c>
      <c r="E3473" s="140">
        <v>1.566641626371805</v>
      </c>
      <c r="F3473" s="140">
        <v>1.188183503043201</v>
      </c>
      <c r="G3473" s="140">
        <v>0.7050408745989541</v>
      </c>
      <c r="H3473" s="140">
        <v>2.225524417607374</v>
      </c>
      <c r="I3473" s="140">
        <v>2.073530839854124</v>
      </c>
      <c r="J3473" s="140">
        <v>1.643455042458061</v>
      </c>
      <c r="K3473" s="140">
        <v>1.482510171198899</v>
      </c>
    </row>
    <row r="3474" spans="8:8" ht="14.4">
      <c r="A3474" s="53">
        <v>45400.0</v>
      </c>
      <c r="B3474" s="140">
        <v>1.072471388974602</v>
      </c>
      <c r="C3474" s="140">
        <v>1.543343418215219</v>
      </c>
      <c r="D3474" s="140">
        <v>1.547842042410924</v>
      </c>
      <c r="E3474" s="140">
        <v>1.578725252144869</v>
      </c>
      <c r="F3474" s="140">
        <v>1.180454821839774</v>
      </c>
      <c r="G3474" s="140">
        <v>0.6993173377006091</v>
      </c>
      <c r="H3474" s="140">
        <v>2.238980813872026</v>
      </c>
      <c r="I3474" s="140">
        <v>2.061656878395369</v>
      </c>
      <c r="J3474" s="140">
        <v>1.634193089994764</v>
      </c>
      <c r="K3474" s="140">
        <v>1.497819713014052</v>
      </c>
    </row>
    <row r="3475" spans="8:8" ht="14.4">
      <c r="A3475" s="53">
        <v>45401.0</v>
      </c>
      <c r="B3475" s="140">
        <v>1.078193524839214</v>
      </c>
      <c r="C3475" s="140">
        <v>1.538098613110561</v>
      </c>
      <c r="D3475" s="140">
        <v>1.518003791105457</v>
      </c>
      <c r="E3475" s="140">
        <v>1.602664174023857</v>
      </c>
      <c r="F3475" s="140">
        <v>1.182075037893521</v>
      </c>
      <c r="G3475" s="140">
        <v>0.6914245138745957</v>
      </c>
      <c r="H3475" s="140">
        <v>2.221847276281428</v>
      </c>
      <c r="I3475" s="140">
        <v>2.048704765564899</v>
      </c>
      <c r="J3475" s="140">
        <v>1.60207523578535</v>
      </c>
      <c r="K3475" s="140">
        <v>1.493003192284675</v>
      </c>
    </row>
    <row r="3476" spans="8:8" ht="14.4">
      <c r="A3476" s="53">
        <v>45404.0</v>
      </c>
      <c r="B3476" s="140">
        <v>1.053869528250855</v>
      </c>
      <c r="C3476" s="140">
        <v>1.518315805343788</v>
      </c>
      <c r="D3476" s="140">
        <v>1.512619569558279</v>
      </c>
      <c r="E3476" s="140">
        <v>1.634863301034892</v>
      </c>
      <c r="F3476" s="140">
        <v>1.174054526242654</v>
      </c>
      <c r="G3476" s="140">
        <v>0.6859987339134982</v>
      </c>
      <c r="H3476" s="140">
        <v>2.238408345424172</v>
      </c>
      <c r="I3476" s="140">
        <v>2.066224893956243</v>
      </c>
      <c r="J3476" s="140">
        <v>1.591567141414628</v>
      </c>
      <c r="K3476" s="140">
        <v>1.488114686736421</v>
      </c>
    </row>
    <row r="3477" spans="8:8" ht="14.4">
      <c r="A3477" s="53">
        <v>45405.0</v>
      </c>
      <c r="B3477" s="140">
        <v>1.029406632088011</v>
      </c>
      <c r="C3477" s="140">
        <v>1.51067152099411</v>
      </c>
      <c r="D3477" s="140">
        <v>1.500491346316903</v>
      </c>
      <c r="E3477" s="140">
        <v>1.616912786041356</v>
      </c>
      <c r="F3477" s="140">
        <v>1.161228870591496</v>
      </c>
      <c r="G3477" s="140">
        <v>0.6831805056010948</v>
      </c>
      <c r="H3477" s="140">
        <v>2.238303048096852</v>
      </c>
      <c r="I3477" s="140">
        <v>2.086231869231283</v>
      </c>
      <c r="J3477" s="140">
        <v>1.593610949658204</v>
      </c>
      <c r="K3477" s="140">
        <v>1.487163705575036</v>
      </c>
    </row>
    <row r="3478" spans="8:8" ht="14.4">
      <c r="A3478" s="53">
        <v>45406.0</v>
      </c>
      <c r="B3478" s="140">
        <v>1.038360457964522</v>
      </c>
      <c r="C3478" s="140">
        <v>1.533236073206532</v>
      </c>
      <c r="D3478" s="140">
        <v>1.504181246397026</v>
      </c>
      <c r="E3478" s="140">
        <v>1.657759957080176</v>
      </c>
      <c r="F3478" s="140">
        <v>1.173267318532</v>
      </c>
      <c r="G3478" s="140">
        <v>0.6820042445667751</v>
      </c>
      <c r="H3478" s="140">
        <v>2.244416244914535</v>
      </c>
      <c r="I3478" s="140">
        <v>2.088094074386921</v>
      </c>
      <c r="J3478" s="140">
        <v>1.63814688587309</v>
      </c>
      <c r="K3478" s="140">
        <v>1.489535972377989</v>
      </c>
    </row>
    <row r="3479" spans="8:8" ht="14.4">
      <c r="A3479" s="53">
        <v>45407.0</v>
      </c>
      <c r="B3479" s="140">
        <v>1.045122593385196</v>
      </c>
      <c r="C3479" s="140">
        <v>1.528962378598367</v>
      </c>
      <c r="D3479" s="140">
        <v>1.503974153205841</v>
      </c>
      <c r="E3479" s="140">
        <v>1.627615341555488</v>
      </c>
      <c r="F3479" s="140">
        <v>1.177025082273109</v>
      </c>
      <c r="G3479" s="140">
        <v>0.6853923739987242</v>
      </c>
      <c r="H3479" s="140">
        <v>2.244674511985945</v>
      </c>
      <c r="I3479" s="140">
        <v>2.107647247743298</v>
      </c>
      <c r="J3479" s="140">
        <v>1.632029309986846</v>
      </c>
      <c r="K3479" s="140">
        <v>1.501313434910316</v>
      </c>
    </row>
    <row r="3480" spans="8:8" ht="14.4">
      <c r="A3480" s="53">
        <v>45408.0</v>
      </c>
      <c r="B3480" s="140">
        <v>1.06061947582321</v>
      </c>
      <c r="C3480" s="140">
        <v>1.561039354673362</v>
      </c>
      <c r="D3480" s="140">
        <v>1.528427941877089</v>
      </c>
      <c r="E3480" s="140">
        <v>1.651920108423225</v>
      </c>
      <c r="F3480" s="140">
        <v>1.179998228523749</v>
      </c>
      <c r="G3480" s="140">
        <v>0.713489026861059</v>
      </c>
      <c r="H3480" s="140">
        <v>2.269349549638485</v>
      </c>
      <c r="I3480" s="140">
        <v>2.141832595514075</v>
      </c>
      <c r="J3480" s="140">
        <v>1.682927521249912</v>
      </c>
      <c r="K3480" s="140">
        <v>1.520314691853717</v>
      </c>
    </row>
    <row r="3481" spans="8:8" ht="14.4">
      <c r="A3481" s="53">
        <v>45411.0</v>
      </c>
      <c r="B3481" s="140">
        <v>1.071410818005537</v>
      </c>
      <c r="C3481" s="140">
        <v>1.589114726755384</v>
      </c>
      <c r="D3481" s="140">
        <v>1.578781696193492</v>
      </c>
      <c r="E3481" s="140">
        <v>1.676033399277852</v>
      </c>
      <c r="F3481" s="140">
        <v>1.187621044326564</v>
      </c>
      <c r="G3481" s="140">
        <v>0.7603415124084286</v>
      </c>
      <c r="H3481" s="140">
        <v>2.298401343004707</v>
      </c>
      <c r="I3481" s="140">
        <v>2.186321044613628</v>
      </c>
      <c r="J3481" s="140">
        <v>1.728480297297634</v>
      </c>
      <c r="K3481" s="140">
        <v>1.53954570728985</v>
      </c>
    </row>
    <row r="3482" spans="8:8" ht="14.4">
      <c r="A3482" s="53">
        <v>45412.0</v>
      </c>
      <c r="B3482" s="140">
        <v>1.065950032752293</v>
      </c>
      <c r="C3482" s="140">
        <v>1.571852540422498</v>
      </c>
      <c r="D3482" s="140">
        <v>1.554127280411502</v>
      </c>
      <c r="E3482" s="140">
        <v>1.646541846687447</v>
      </c>
      <c r="F3482" s="140">
        <v>1.182748156897886</v>
      </c>
      <c r="G3482" s="140">
        <v>0.7476849162778756</v>
      </c>
      <c r="H3482" s="140">
        <v>2.30729797415879</v>
      </c>
      <c r="I3482" s="140">
        <v>2.196095981365009</v>
      </c>
      <c r="J3482" s="140">
        <v>1.710485890259631</v>
      </c>
      <c r="K3482" s="140">
        <v>1.530382634636157</v>
      </c>
    </row>
    <row r="3483" spans="8:8" ht="14.4">
      <c r="A3483" s="53">
        <v>45418.0</v>
      </c>
      <c r="B3483" s="140">
        <v>1.087668598929827</v>
      </c>
      <c r="C3483" s="140">
        <v>1.60596471853733</v>
      </c>
      <c r="D3483" s="140">
        <v>1.587338314524118</v>
      </c>
      <c r="E3483" s="140">
        <v>1.663801478903453</v>
      </c>
      <c r="F3483" s="140">
        <v>1.200949826642791</v>
      </c>
      <c r="G3483" s="140">
        <v>0.7521195152901216</v>
      </c>
      <c r="H3483" s="140">
        <v>2.360903263289732</v>
      </c>
      <c r="I3483" s="140">
        <v>2.260469107371814</v>
      </c>
      <c r="J3483" s="140">
        <v>1.727176999215357</v>
      </c>
      <c r="K3483" s="140">
        <v>1.538686194484124</v>
      </c>
    </row>
    <row r="3484" spans="8:8" ht="14.4">
      <c r="A3484" s="53">
        <v>45419.0</v>
      </c>
      <c r="B3484" s="140">
        <v>1.096601233389351</v>
      </c>
      <c r="C3484" s="140">
        <v>1.608257268333214</v>
      </c>
      <c r="D3484" s="140">
        <v>1.591666350792403</v>
      </c>
      <c r="E3484" s="140">
        <v>1.716777998027595</v>
      </c>
      <c r="F3484" s="140">
        <v>1.197558249690915</v>
      </c>
      <c r="G3484" s="140">
        <v>0.7630240195141634</v>
      </c>
      <c r="H3484" s="140">
        <v>2.361159951503787</v>
      </c>
      <c r="I3484" s="140">
        <v>2.269834868304448</v>
      </c>
      <c r="J3484" s="140">
        <v>1.719751522760944</v>
      </c>
      <c r="K3484" s="140">
        <v>1.537314280713351</v>
      </c>
    </row>
    <row r="3485" spans="8:8" ht="14.4">
      <c r="A3485" s="53">
        <v>45420.0</v>
      </c>
      <c r="B3485" s="140">
        <v>1.089169266119046</v>
      </c>
      <c r="C3485" s="140">
        <v>1.583638094462284</v>
      </c>
      <c r="D3485" s="140">
        <v>1.568077046215753</v>
      </c>
      <c r="E3485" s="140">
        <v>1.696979154720889</v>
      </c>
      <c r="F3485" s="140">
        <v>1.189186148788597</v>
      </c>
      <c r="G3485" s="140">
        <v>0.7411951129959101</v>
      </c>
      <c r="H3485" s="140">
        <v>2.347863884021342</v>
      </c>
      <c r="I3485" s="140">
        <v>2.259784107476354</v>
      </c>
      <c r="J3485" s="140">
        <v>1.683731106574756</v>
      </c>
      <c r="K3485" s="140">
        <v>1.527252581280882</v>
      </c>
    </row>
    <row r="3486" spans="8:8" ht="14.4">
      <c r="A3486" s="53">
        <v>45421.0</v>
      </c>
      <c r="B3486" s="140">
        <v>1.104499793302459</v>
      </c>
      <c r="C3486" s="140">
        <v>1.612070529430648</v>
      </c>
      <c r="D3486" s="140">
        <v>1.607090155687443</v>
      </c>
      <c r="E3486" s="140">
        <v>1.752625502544711</v>
      </c>
      <c r="F3486" s="140">
        <v>1.205546225718401</v>
      </c>
      <c r="G3486" s="140">
        <v>0.7529342345720194</v>
      </c>
      <c r="H3486" s="140">
        <v>2.364765872708554</v>
      </c>
      <c r="I3486" s="140">
        <v>2.280439224632329</v>
      </c>
      <c r="J3486" s="140">
        <v>1.702758202160053</v>
      </c>
      <c r="K3486" s="140">
        <v>1.534725086154036</v>
      </c>
    </row>
    <row r="3487" spans="8:8" ht="14.4">
      <c r="A3487" s="53">
        <v>45422.0</v>
      </c>
      <c r="B3487" s="140">
        <v>1.102546395533236</v>
      </c>
      <c r="C3487" s="140">
        <v>1.597094987498224</v>
      </c>
      <c r="D3487" s="140">
        <v>1.598287732796748</v>
      </c>
      <c r="E3487" s="140">
        <v>1.732054516664216</v>
      </c>
      <c r="F3487" s="140">
        <v>1.211116143009428</v>
      </c>
      <c r="G3487" s="140">
        <v>0.7787982026831052</v>
      </c>
      <c r="H3487" s="140">
        <v>2.360053498455244</v>
      </c>
      <c r="I3487" s="140">
        <v>2.255248624517383</v>
      </c>
      <c r="J3487" s="140">
        <v>1.677477647991381</v>
      </c>
      <c r="K3487" s="140">
        <v>1.55106602858468</v>
      </c>
    </row>
    <row r="3488" spans="8:8" ht="14.4">
      <c r="A3488" s="53">
        <v>45425.0</v>
      </c>
      <c r="B3488" s="140">
        <v>1.089332302285069</v>
      </c>
      <c r="C3488" s="140">
        <v>1.585649290077394</v>
      </c>
      <c r="D3488" s="140">
        <v>1.595064152893038</v>
      </c>
      <c r="E3488" s="140">
        <v>1.706788237264942</v>
      </c>
      <c r="F3488" s="140">
        <v>1.219726358872929</v>
      </c>
      <c r="G3488" s="140">
        <v>0.7678895509174911</v>
      </c>
      <c r="H3488" s="140">
        <v>2.346398006954968</v>
      </c>
      <c r="I3488" s="140">
        <v>2.240522355236985</v>
      </c>
      <c r="J3488" s="140">
        <v>1.657815205705587</v>
      </c>
      <c r="K3488" s="140">
        <v>1.556824558183919</v>
      </c>
    </row>
    <row r="3489" spans="8:8" ht="14.4">
      <c r="A3489" s="53">
        <v>45426.0</v>
      </c>
      <c r="B3489" s="140">
        <v>1.087528695455696</v>
      </c>
      <c r="C3489" s="140">
        <v>1.590569662835606</v>
      </c>
      <c r="D3489" s="140">
        <v>1.588458367659367</v>
      </c>
      <c r="E3489" s="140">
        <v>1.696513949084906</v>
      </c>
      <c r="F3489" s="140">
        <v>1.221310037374854</v>
      </c>
      <c r="G3489" s="140">
        <v>0.7710884635744022</v>
      </c>
      <c r="H3489" s="140">
        <v>2.351438411746398</v>
      </c>
      <c r="I3489" s="140">
        <v>2.258397008555591</v>
      </c>
      <c r="J3489" s="140">
        <v>1.666530529491831</v>
      </c>
      <c r="K3489" s="140">
        <v>1.553465188010205</v>
      </c>
    </row>
    <row r="3490" spans="8:8" ht="14.4">
      <c r="A3490" s="53">
        <v>45427.0</v>
      </c>
      <c r="B3490" s="140">
        <v>1.081945635718368</v>
      </c>
      <c r="C3490" s="140">
        <v>1.571732331561992</v>
      </c>
      <c r="D3490" s="140">
        <v>1.569779733787612</v>
      </c>
      <c r="E3490" s="140">
        <v>1.679790046610634</v>
      </c>
      <c r="F3490" s="140">
        <v>1.211794328986708</v>
      </c>
      <c r="G3490" s="140">
        <v>0.7860452844292326</v>
      </c>
      <c r="H3490" s="140">
        <v>2.346833462184273</v>
      </c>
      <c r="I3490" s="140">
        <v>2.223709999365111</v>
      </c>
      <c r="J3490" s="140">
        <v>1.650237171605716</v>
      </c>
      <c r="K3490" s="140">
        <v>1.537223704443614</v>
      </c>
    </row>
    <row r="3491" spans="8:8" ht="14.4">
      <c r="A3491" s="53">
        <v>45428.0</v>
      </c>
      <c r="B3491" s="140">
        <v>1.077704957202817</v>
      </c>
      <c r="C3491" s="140">
        <v>1.567010167276388</v>
      </c>
      <c r="D3491" s="140">
        <v>1.562526109071224</v>
      </c>
      <c r="E3491" s="140">
        <v>1.677812016711868</v>
      </c>
      <c r="F3491" s="140">
        <v>1.21285002692231</v>
      </c>
      <c r="G3491" s="140">
        <v>0.8144287852266294</v>
      </c>
      <c r="H3491" s="140">
        <v>2.352080814071711</v>
      </c>
      <c r="I3491" s="140">
        <v>2.212644929346213</v>
      </c>
      <c r="J3491" s="140">
        <v>1.660513228751329</v>
      </c>
      <c r="K3491" s="140">
        <v>1.557101375095843</v>
      </c>
    </row>
    <row r="3492" spans="8:8" ht="14.4">
      <c r="A3492" s="53">
        <v>45429.0</v>
      </c>
      <c r="B3492" s="140">
        <v>1.092144479673322</v>
      </c>
      <c r="C3492" s="140">
        <v>1.577075776088517</v>
      </c>
      <c r="D3492" s="140">
        <v>1.570918973790121</v>
      </c>
      <c r="E3492" s="140">
        <v>1.716192177440174</v>
      </c>
      <c r="F3492" s="140">
        <v>1.228236974564804</v>
      </c>
      <c r="G3492" s="140">
        <v>0.8735223798319032</v>
      </c>
      <c r="H3492" s="140">
        <v>2.369550064439905</v>
      </c>
      <c r="I3492" s="140">
        <v>2.211189488960866</v>
      </c>
      <c r="J3492" s="140">
        <v>1.681239886074269</v>
      </c>
      <c r="K3492" s="140">
        <v>1.583058547242967</v>
      </c>
    </row>
    <row r="3493" spans="8:8" ht="14.4">
      <c r="A3493" s="53">
        <v>45432.0</v>
      </c>
      <c r="B3493" s="140">
        <v>1.112501362431108</v>
      </c>
      <c r="C3493" s="140">
        <v>1.579713355814221</v>
      </c>
      <c r="D3493" s="140">
        <v>1.574290283185914</v>
      </c>
      <c r="E3493" s="140">
        <v>1.738857352355518</v>
      </c>
      <c r="F3493" s="140">
        <v>1.235172135961596</v>
      </c>
      <c r="G3493" s="140">
        <v>0.8600062271776473</v>
      </c>
      <c r="H3493" s="140">
        <v>2.374035250535948</v>
      </c>
      <c r="I3493" s="140">
        <v>2.213417702144148</v>
      </c>
      <c r="J3493" s="140">
        <v>1.68766283974508</v>
      </c>
      <c r="K3493" s="140">
        <v>1.581213084322293</v>
      </c>
    </row>
    <row r="3494" spans="8:8" ht="14.4">
      <c r="A3494" s="53">
        <v>45433.0</v>
      </c>
      <c r="B3494" s="140">
        <v>1.09427301838669</v>
      </c>
      <c r="C3494" s="140">
        <v>1.566615963866127</v>
      </c>
      <c r="D3494" s="140">
        <v>1.555404351815654</v>
      </c>
      <c r="E3494" s="140">
        <v>1.707708691855662</v>
      </c>
      <c r="F3494" s="140">
        <v>1.230894108190362</v>
      </c>
      <c r="G3494" s="140">
        <v>0.8605977453989407</v>
      </c>
      <c r="H3494" s="140">
        <v>2.368625048188152</v>
      </c>
      <c r="I3494" s="140">
        <v>2.194385284049305</v>
      </c>
      <c r="J3494" s="140">
        <v>1.680485432214515</v>
      </c>
      <c r="K3494" s="140">
        <v>1.584105061499324</v>
      </c>
    </row>
    <row r="3495" spans="8:8" ht="14.4">
      <c r="A3495" s="53">
        <v>45434.0</v>
      </c>
      <c r="B3495" s="140">
        <v>1.092348168937892</v>
      </c>
      <c r="C3495" s="140">
        <v>1.567531077783111</v>
      </c>
      <c r="D3495" s="140">
        <v>1.594548972211937</v>
      </c>
      <c r="E3495" s="140">
        <v>1.704976885099434</v>
      </c>
      <c r="F3495" s="140">
        <v>1.232798551265196</v>
      </c>
      <c r="G3495" s="140">
        <v>0.8732930303179576</v>
      </c>
      <c r="H3495" s="140">
        <v>2.352968399352241</v>
      </c>
      <c r="I3495" s="140">
        <v>2.183790866151297</v>
      </c>
      <c r="J3495" s="140">
        <v>1.688368806435097</v>
      </c>
      <c r="K3495" s="140">
        <v>1.589090847949629</v>
      </c>
    </row>
    <row r="3496" spans="8:8" ht="14.4">
      <c r="A3496" s="53">
        <v>45435.0</v>
      </c>
      <c r="B3496" s="140">
        <v>1.066218034224878</v>
      </c>
      <c r="C3496" s="140">
        <v>1.542447250658864</v>
      </c>
      <c r="D3496" s="140">
        <v>1.56637067486373</v>
      </c>
      <c r="E3496" s="140">
        <v>1.690585414754116</v>
      </c>
      <c r="F3496" s="140">
        <v>1.21565407515612</v>
      </c>
      <c r="G3496" s="140">
        <v>0.8577364198727566</v>
      </c>
      <c r="H3496" s="140">
        <v>2.32016955384099</v>
      </c>
      <c r="I3496" s="140">
        <v>2.150366417124903</v>
      </c>
      <c r="J3496" s="140">
        <v>1.656845562233464</v>
      </c>
      <c r="K3496" s="140">
        <v>1.571031741211536</v>
      </c>
    </row>
    <row r="3497" spans="8:8" ht="14.4">
      <c r="A3497" s="53">
        <v>45436.0</v>
      </c>
      <c r="B3497" s="140">
        <v>1.062393219432994</v>
      </c>
      <c r="C3497" s="140">
        <v>1.52582826157012</v>
      </c>
      <c r="D3497" s="140">
        <v>1.556250491387225</v>
      </c>
      <c r="E3497" s="140">
        <v>1.64939632347891</v>
      </c>
      <c r="F3497" s="140">
        <v>1.21701412606363</v>
      </c>
      <c r="G3497" s="140">
        <v>0.828524488828636</v>
      </c>
      <c r="H3497" s="140">
        <v>2.304103673553155</v>
      </c>
      <c r="I3497" s="140">
        <v>2.130798118998645</v>
      </c>
      <c r="J3497" s="140">
        <v>1.621909806232357</v>
      </c>
      <c r="K3497" s="140">
        <v>1.552983217207635</v>
      </c>
    </row>
    <row r="3498" spans="8:8" ht="14.4">
      <c r="A3498" s="53">
        <v>45439.0</v>
      </c>
      <c r="B3498" s="140">
        <v>1.077287218432212</v>
      </c>
      <c r="C3498" s="140">
        <v>1.538936801180434</v>
      </c>
      <c r="D3498" s="140">
        <v>1.568037883886285</v>
      </c>
      <c r="E3498" s="140">
        <v>1.654066245868681</v>
      </c>
      <c r="F3498" s="140">
        <v>1.228468766179258</v>
      </c>
      <c r="G3498" s="140">
        <v>0.8277913520240477</v>
      </c>
      <c r="H3498" s="140">
        <v>2.316788968304183</v>
      </c>
      <c r="I3498" s="140">
        <v>2.142335143830397</v>
      </c>
      <c r="J3498" s="140">
        <v>1.644782674618145</v>
      </c>
      <c r="K3498" s="140">
        <v>1.569497470797056</v>
      </c>
    </row>
    <row r="3499" spans="8:8" ht="14.4">
      <c r="A3499" s="53">
        <v>45440.0</v>
      </c>
      <c r="B3499" s="140">
        <v>1.072788370634677</v>
      </c>
      <c r="C3499" s="140">
        <v>1.520203771849686</v>
      </c>
      <c r="D3499" s="140">
        <v>1.56275866206774</v>
      </c>
      <c r="E3499" s="140">
        <v>1.64723898017064</v>
      </c>
      <c r="F3499" s="140">
        <v>1.225818059818789</v>
      </c>
      <c r="G3499" s="140">
        <v>0.8050750487293252</v>
      </c>
      <c r="H3499" s="140">
        <v>2.288881180048483</v>
      </c>
      <c r="I3499" s="140">
        <v>2.122304549018409</v>
      </c>
      <c r="J3499" s="140">
        <v>1.622773717926321</v>
      </c>
      <c r="K3499" s="140">
        <v>1.559303161466611</v>
      </c>
    </row>
    <row r="3500" spans="8:8" ht="14.4">
      <c r="A3500" s="53">
        <v>45441.0</v>
      </c>
      <c r="B3500" s="140">
        <v>1.08659164796123</v>
      </c>
      <c r="C3500" s="140">
        <v>1.527712875551855</v>
      </c>
      <c r="D3500" s="140">
        <v>1.577740596786898</v>
      </c>
      <c r="E3500" s="140">
        <v>1.639825490593043</v>
      </c>
      <c r="F3500" s="140">
        <v>1.22543088328339</v>
      </c>
      <c r="G3500" s="140">
        <v>0.8075774366839663</v>
      </c>
      <c r="H3500" s="140">
        <v>2.285707380738469</v>
      </c>
      <c r="I3500" s="140">
        <v>2.117651947050781</v>
      </c>
      <c r="J3500" s="140">
        <v>1.619558822315184</v>
      </c>
      <c r="K3500" s="140">
        <v>1.552012474951933</v>
      </c>
    </row>
    <row r="3501" spans="8:8" ht="14.4">
      <c r="A3501" s="53">
        <v>45442.0</v>
      </c>
      <c r="B3501" s="140">
        <v>1.070505103587896</v>
      </c>
      <c r="C3501" s="140">
        <v>1.530251274932121</v>
      </c>
      <c r="D3501" s="140">
        <v>1.575166334783137</v>
      </c>
      <c r="E3501" s="140">
        <v>1.66488753189228</v>
      </c>
      <c r="F3501" s="140">
        <v>1.211319253979229</v>
      </c>
      <c r="G3501" s="140">
        <v>0.789202751072048</v>
      </c>
      <c r="H3501" s="140">
        <v>2.261195512875513</v>
      </c>
      <c r="I3501" s="140">
        <v>2.109886252406625</v>
      </c>
      <c r="J3501" s="140">
        <v>1.629802597106163</v>
      </c>
      <c r="K3501" s="140">
        <v>1.542942989714264</v>
      </c>
    </row>
    <row r="3502" spans="8:8" ht="14.4">
      <c r="A3502" s="53">
        <v>45443.0</v>
      </c>
      <c r="B3502" s="140">
        <v>1.064669901985798</v>
      </c>
      <c r="C3502" s="140">
        <v>1.537164138183864</v>
      </c>
      <c r="D3502" s="140">
        <v>1.560674955367661</v>
      </c>
      <c r="E3502" s="140">
        <v>1.692673266385463</v>
      </c>
      <c r="F3502" s="140">
        <v>1.206918228146584</v>
      </c>
      <c r="G3502" s="140">
        <v>0.7883683395228663</v>
      </c>
      <c r="H3502" s="140">
        <v>2.259393392580737</v>
      </c>
      <c r="I3502" s="140">
        <v>2.112259256398369</v>
      </c>
      <c r="J3502" s="140">
        <v>1.640296134894164</v>
      </c>
      <c r="K3502" s="140">
        <v>1.543655379995118</v>
      </c>
    </row>
    <row r="3503" spans="8:8" ht="14.4">
      <c r="A3503" s="53">
        <v>45446.0</v>
      </c>
      <c r="B3503" s="140">
        <v>1.048874098419802</v>
      </c>
      <c r="C3503" s="140">
        <v>1.528928074582973</v>
      </c>
      <c r="D3503" s="140">
        <v>1.551885117652927</v>
      </c>
      <c r="E3503" s="140">
        <v>1.679315328572734</v>
      </c>
      <c r="F3503" s="140">
        <v>1.204430598406588</v>
      </c>
      <c r="G3503" s="140">
        <v>0.774233207132882</v>
      </c>
      <c r="H3503" s="140">
        <v>2.252341046099243</v>
      </c>
      <c r="I3503" s="140">
        <v>2.091557002115755</v>
      </c>
      <c r="J3503" s="140">
        <v>1.646115512818031</v>
      </c>
      <c r="K3503" s="140">
        <v>1.530645774939082</v>
      </c>
    </row>
    <row r="3504" spans="8:8" ht="14.4">
      <c r="A3504" s="53">
        <v>45447.0</v>
      </c>
      <c r="B3504" s="140">
        <v>1.052351650958459</v>
      </c>
      <c r="C3504" s="140">
        <v>1.527567374929814</v>
      </c>
      <c r="D3504" s="140">
        <v>1.578714828804487</v>
      </c>
      <c r="E3504" s="140">
        <v>1.690962663409897</v>
      </c>
      <c r="F3504" s="140">
        <v>1.217120420323518</v>
      </c>
      <c r="G3504" s="140">
        <v>0.7867706453581929</v>
      </c>
      <c r="H3504" s="140">
        <v>2.26319841479658</v>
      </c>
      <c r="I3504" s="140">
        <v>2.120299261757957</v>
      </c>
      <c r="J3504" s="140">
        <v>1.640387968914146</v>
      </c>
      <c r="K3504" s="140">
        <v>1.538226860007376</v>
      </c>
    </row>
    <row r="3505" spans="8:8" ht="14.4">
      <c r="A3505" s="53">
        <v>45448.0</v>
      </c>
      <c r="B3505" s="140">
        <v>1.035336949896203</v>
      </c>
      <c r="C3505" s="140">
        <v>1.508845916779197</v>
      </c>
      <c r="D3505" s="140">
        <v>1.55248604122706</v>
      </c>
      <c r="E3505" s="140">
        <v>1.702877544004678</v>
      </c>
      <c r="F3505" s="140">
        <v>1.206996271071383</v>
      </c>
      <c r="G3505" s="140">
        <v>0.7660204136332464</v>
      </c>
      <c r="H3505" s="140">
        <v>2.231090336109416</v>
      </c>
      <c r="I3505" s="140">
        <v>2.110556804082354</v>
      </c>
      <c r="J3505" s="140">
        <v>1.629835421900784</v>
      </c>
      <c r="K3505" s="140">
        <v>1.52643149076901</v>
      </c>
    </row>
    <row r="3506" spans="8:8" ht="14.4">
      <c r="A3506" s="53">
        <v>45449.0</v>
      </c>
      <c r="B3506" s="140">
        <v>1.032183750069654</v>
      </c>
      <c r="C3506" s="140">
        <v>1.48017311778138</v>
      </c>
      <c r="D3506" s="140">
        <v>1.521037883162038</v>
      </c>
      <c r="E3506" s="140">
        <v>1.657436433719231</v>
      </c>
      <c r="F3506" s="140">
        <v>1.196246843238763</v>
      </c>
      <c r="G3506" s="140">
        <v>0.7515015604561889</v>
      </c>
      <c r="H3506" s="140">
        <v>2.207698006462897</v>
      </c>
      <c r="I3506" s="140">
        <v>2.077473839491503</v>
      </c>
      <c r="J3506" s="140">
        <v>1.607446386795967</v>
      </c>
      <c r="K3506" s="140">
        <v>1.515786390080159</v>
      </c>
    </row>
    <row r="3507" spans="8:8" ht="14.4">
      <c r="A3507" s="53">
        <v>45450.0</v>
      </c>
      <c r="B3507" s="140">
        <v>1.036938506906296</v>
      </c>
      <c r="C3507" s="140">
        <v>1.490898962254129</v>
      </c>
      <c r="D3507" s="140">
        <v>1.497055233362168</v>
      </c>
      <c r="E3507" s="140">
        <v>1.664327344624618</v>
      </c>
      <c r="F3507" s="140">
        <v>1.214461771359671</v>
      </c>
      <c r="G3507" s="140">
        <v>0.7684998679522019</v>
      </c>
      <c r="H3507" s="140">
        <v>2.205804886080081</v>
      </c>
      <c r="I3507" s="140">
        <v>2.073811212599989</v>
      </c>
      <c r="J3507" s="140">
        <v>1.602425255957651</v>
      </c>
      <c r="K3507" s="140">
        <v>1.519807955733719</v>
      </c>
    </row>
    <row r="3508" spans="8:8" ht="14.4">
      <c r="A3508" s="53">
        <v>45454.0</v>
      </c>
      <c r="B3508" s="140">
        <v>1.029017188150266</v>
      </c>
      <c r="C3508" s="140">
        <v>1.492825292688038</v>
      </c>
      <c r="D3508" s="140">
        <v>1.495324521918784</v>
      </c>
      <c r="E3508" s="140">
        <v>1.690467352630449</v>
      </c>
      <c r="F3508" s="140">
        <v>1.196725271429449</v>
      </c>
      <c r="G3508" s="140">
        <v>0.7601039369958944</v>
      </c>
      <c r="H3508" s="140">
        <v>2.181507778588055</v>
      </c>
      <c r="I3508" s="140">
        <v>2.094271381630218</v>
      </c>
      <c r="J3508" s="140">
        <v>1.632325743608191</v>
      </c>
      <c r="K3508" s="140">
        <v>1.503295995410883</v>
      </c>
    </row>
    <row r="3509" spans="8:8" ht="14.4">
      <c r="A3509" s="53">
        <v>45455.0</v>
      </c>
      <c r="B3509" s="140">
        <v>1.039640562148765</v>
      </c>
      <c r="C3509" s="140">
        <v>1.507664835591283</v>
      </c>
      <c r="D3509" s="140">
        <v>1.489408008721131</v>
      </c>
      <c r="E3509" s="140">
        <v>1.693878493137825</v>
      </c>
      <c r="F3509" s="140">
        <v>1.202781567440619</v>
      </c>
      <c r="G3509" s="140">
        <v>0.7598501564741685</v>
      </c>
      <c r="H3509" s="140">
        <v>2.187699897017545</v>
      </c>
      <c r="I3509" s="140">
        <v>2.095911288451326</v>
      </c>
      <c r="J3509" s="140">
        <v>1.646132213485971</v>
      </c>
      <c r="K3509" s="140">
        <v>1.498429111041919</v>
      </c>
    </row>
    <row r="3510" spans="8:8" ht="14.4">
      <c r="A3510" s="53">
        <v>45456.0</v>
      </c>
      <c r="B3510" s="140">
        <v>1.025264027924963</v>
      </c>
      <c r="C3510" s="140">
        <v>1.509151385185402</v>
      </c>
      <c r="D3510" s="140">
        <v>1.491967267175632</v>
      </c>
      <c r="E3510" s="140">
        <v>1.696383617886956</v>
      </c>
      <c r="F3510" s="140">
        <v>1.194680313110094</v>
      </c>
      <c r="G3510" s="140">
        <v>0.7469847880814511</v>
      </c>
      <c r="H3510" s="140">
        <v>2.155739593044139</v>
      </c>
      <c r="I3510" s="140">
        <v>2.075536906500771</v>
      </c>
      <c r="J3510" s="140">
        <v>1.654871514608203</v>
      </c>
      <c r="K3510" s="140">
        <v>1.492248159466451</v>
      </c>
    </row>
    <row r="3511" spans="8:8" ht="14.4">
      <c r="A3511" s="53">
        <v>45457.0</v>
      </c>
      <c r="B3511" s="140">
        <v>1.025249140042529</v>
      </c>
      <c r="C3511" s="140">
        <v>1.504584256920961</v>
      </c>
      <c r="D3511" s="140">
        <v>1.496901344461323</v>
      </c>
      <c r="E3511" s="140">
        <v>1.675340606562993</v>
      </c>
      <c r="F3511" s="140">
        <v>1.189994619866644</v>
      </c>
      <c r="G3511" s="140">
        <v>0.7589804518847169</v>
      </c>
      <c r="H3511" s="140">
        <v>2.170908462803592</v>
      </c>
      <c r="I3511" s="140">
        <v>2.0591220565256</v>
      </c>
      <c r="J3511" s="140">
        <v>1.672737410521185</v>
      </c>
      <c r="K3511" s="140">
        <v>1.513477739299532</v>
      </c>
    </row>
    <row r="3512" spans="8:8" ht="14.4">
      <c r="A3512" s="53">
        <v>45460.0</v>
      </c>
      <c r="B3512" s="140">
        <v>1.015937854513977</v>
      </c>
      <c r="C3512" s="140">
        <v>1.509119010801974</v>
      </c>
      <c r="D3512" s="140">
        <v>1.509267164926692</v>
      </c>
      <c r="E3512" s="140">
        <v>1.679381424394055</v>
      </c>
      <c r="F3512" s="140">
        <v>1.1806407366474</v>
      </c>
      <c r="G3512" s="140">
        <v>0.7464715213191332</v>
      </c>
      <c r="H3512" s="140">
        <v>2.151733845318717</v>
      </c>
      <c r="I3512" s="140">
        <v>2.059171486868986</v>
      </c>
      <c r="J3512" s="140">
        <v>1.688019921098942</v>
      </c>
      <c r="K3512" s="140">
        <v>1.505218637902498</v>
      </c>
    </row>
    <row r="3513" spans="8:8" ht="14.4">
      <c r="A3513" s="53">
        <v>45461.0</v>
      </c>
      <c r="B3513" s="140">
        <v>1.023106874643708</v>
      </c>
      <c r="C3513" s="140">
        <v>1.536812552474164</v>
      </c>
      <c r="D3513" s="140">
        <v>1.521605917782675</v>
      </c>
      <c r="E3513" s="140">
        <v>1.692128679134481</v>
      </c>
      <c r="F3513" s="140">
        <v>1.189628642763264</v>
      </c>
      <c r="G3513" s="140">
        <v>0.7448932551362498</v>
      </c>
      <c r="H3513" s="140">
        <v>2.143481734686348</v>
      </c>
      <c r="I3513" s="140">
        <v>2.049982294879334</v>
      </c>
      <c r="J3513" s="140">
        <v>1.70868053026459</v>
      </c>
      <c r="K3513" s="140">
        <v>1.512017919483791</v>
      </c>
    </row>
    <row r="3514" spans="8:8" ht="14.4">
      <c r="A3514" s="53">
        <v>45462.0</v>
      </c>
      <c r="B3514" s="140">
        <v>1.02093544618891</v>
      </c>
      <c r="C3514" s="140">
        <v>1.518398675562984</v>
      </c>
      <c r="D3514" s="140">
        <v>1.490929713990409</v>
      </c>
      <c r="E3514" s="140">
        <v>1.66940498480006</v>
      </c>
      <c r="F3514" s="140">
        <v>1.18588829828753</v>
      </c>
      <c r="G3514" s="140">
        <v>0.7396259865342176</v>
      </c>
      <c r="H3514" s="140">
        <v>2.127008870310394</v>
      </c>
      <c r="I3514" s="140">
        <v>2.026109094617249</v>
      </c>
      <c r="J3514" s="140">
        <v>1.699379409907634</v>
      </c>
      <c r="K3514" s="140">
        <v>1.515523158599022</v>
      </c>
    </row>
    <row r="3515" spans="8:8" ht="14.4">
      <c r="A3515" s="53">
        <v>45463.0</v>
      </c>
      <c r="B3515" s="140">
        <v>1.012928357218393</v>
      </c>
      <c r="C3515" s="140">
        <v>1.493893695550199</v>
      </c>
      <c r="D3515" s="140">
        <v>1.460462634298329</v>
      </c>
      <c r="E3515" s="140">
        <v>1.629976851544878</v>
      </c>
      <c r="F3515" s="140">
        <v>1.177474008449523</v>
      </c>
      <c r="G3515" s="140">
        <v>0.7188718541458405</v>
      </c>
      <c r="H3515" s="140">
        <v>2.100113733138919</v>
      </c>
      <c r="I3515" s="140">
        <v>1.997868079816755</v>
      </c>
      <c r="J3515" s="140">
        <v>1.671947779428566</v>
      </c>
      <c r="K3515" s="140">
        <v>1.504174553441533</v>
      </c>
    </row>
    <row r="3516" spans="8:8" ht="14.4">
      <c r="A3516" s="53">
        <v>45464.0</v>
      </c>
      <c r="B3516" s="140">
        <v>1.008708436350485</v>
      </c>
      <c r="C3516" s="140">
        <v>1.495642883823473</v>
      </c>
      <c r="D3516" s="140">
        <v>1.453685368480227</v>
      </c>
      <c r="E3516" s="140">
        <v>1.63100172931311</v>
      </c>
      <c r="F3516" s="140">
        <v>1.182346231221799</v>
      </c>
      <c r="G3516" s="140">
        <v>0.7187781970748546</v>
      </c>
      <c r="H3516" s="140">
        <v>2.086075894877889</v>
      </c>
      <c r="I3516" s="140">
        <v>2.004446023852822</v>
      </c>
      <c r="J3516" s="140">
        <v>1.67474593322206</v>
      </c>
      <c r="K3516" s="140">
        <v>1.503867326344603</v>
      </c>
    </row>
    <row r="3517" spans="8:8" ht="14.4">
      <c r="A3517" s="53">
        <v>45467.0</v>
      </c>
      <c r="B3517" s="140">
        <v>0.9897368716996441</v>
      </c>
      <c r="C3517" s="140">
        <v>1.453934298657362</v>
      </c>
      <c r="D3517" s="140">
        <v>1.428550460696568</v>
      </c>
      <c r="E3517" s="140">
        <v>1.584467924950819</v>
      </c>
      <c r="F3517" s="140">
        <v>1.169167651682664</v>
      </c>
      <c r="G3517" s="140">
        <v>0.6943048696173157</v>
      </c>
      <c r="H3517" s="140">
        <v>2.064550795330123</v>
      </c>
      <c r="I3517" s="140">
        <v>1.961772722365548</v>
      </c>
      <c r="J3517" s="140">
        <v>1.626321140753596</v>
      </c>
      <c r="K3517" s="140">
        <v>1.500188792570135</v>
      </c>
    </row>
    <row r="3518" spans="8:8" ht="14.4">
      <c r="A3518" s="53">
        <v>45468.0</v>
      </c>
      <c r="B3518" s="140">
        <v>0.992198626496211</v>
      </c>
      <c r="C3518" s="140">
        <v>1.455850183690099</v>
      </c>
      <c r="D3518" s="140">
        <v>1.410515670696647</v>
      </c>
      <c r="E3518" s="140">
        <v>1.56529616607231</v>
      </c>
      <c r="F3518" s="140">
        <v>1.168138366684395</v>
      </c>
      <c r="G3518" s="140">
        <v>0.7025098198470551</v>
      </c>
      <c r="H3518" s="140">
        <v>2.071013950165993</v>
      </c>
      <c r="I3518" s="140">
        <v>1.952827291942612</v>
      </c>
      <c r="J3518" s="140">
        <v>1.587226640996276</v>
      </c>
      <c r="K3518" s="140">
        <v>1.49578132729349</v>
      </c>
    </row>
    <row r="3519" spans="8:8" ht="14.4">
      <c r="A3519" s="53">
        <v>45469.0</v>
      </c>
      <c r="B3519" s="140">
        <v>1.004653470263287</v>
      </c>
      <c r="C3519" s="140">
        <v>1.477742591955843</v>
      </c>
      <c r="D3519" s="140">
        <v>1.429204881874441</v>
      </c>
      <c r="E3519" s="140">
        <v>1.599328278034061</v>
      </c>
      <c r="F3519" s="140">
        <v>1.175046829545444</v>
      </c>
      <c r="G3519" s="140">
        <v>0.7068787659042067</v>
      </c>
      <c r="H3519" s="140">
        <v>2.080754041724201</v>
      </c>
      <c r="I3519" s="140">
        <v>1.99379658576787</v>
      </c>
      <c r="J3519" s="140">
        <v>1.643875615262632</v>
      </c>
      <c r="K3519" s="140">
        <v>1.503721358336271</v>
      </c>
    </row>
    <row r="3520" spans="8:8" ht="14.4">
      <c r="A3520" s="53">
        <v>45470.0</v>
      </c>
      <c r="B3520" s="140">
        <v>0.984079704132967</v>
      </c>
      <c r="C3520" s="140">
        <v>1.448443197494951</v>
      </c>
      <c r="D3520" s="140">
        <v>1.404148153827984</v>
      </c>
      <c r="E3520" s="140">
        <v>1.56968838648276</v>
      </c>
      <c r="F3520" s="140">
        <v>1.165285829572511</v>
      </c>
      <c r="G3520" s="140">
        <v>0.6922420121440227</v>
      </c>
      <c r="H3520" s="140">
        <v>2.054153999146838</v>
      </c>
      <c r="I3520" s="140">
        <v>1.953962823156637</v>
      </c>
      <c r="J3520" s="140">
        <v>1.620586528341677</v>
      </c>
      <c r="K3520" s="140">
        <v>1.505812879529045</v>
      </c>
    </row>
    <row r="3521" spans="8:8" ht="14.4">
      <c r="A3521" s="53">
        <v>45471.0</v>
      </c>
      <c r="B3521" s="140">
        <v>0.9942474720592895</v>
      </c>
      <c r="C3521" s="140">
        <v>1.467956496501116</v>
      </c>
      <c r="D3521" s="140">
        <v>1.409456829226153</v>
      </c>
      <c r="E3521" s="140">
        <v>1.616584126520181</v>
      </c>
      <c r="F3521" s="140">
        <v>1.179783431423428</v>
      </c>
      <c r="G3521" s="140">
        <v>0.6846725292145217</v>
      </c>
      <c r="H3521" s="140">
        <v>2.041832940890303</v>
      </c>
      <c r="I3521" s="140">
        <v>1.93968524167043</v>
      </c>
      <c r="J3521" s="140">
        <v>1.634206496971583</v>
      </c>
      <c r="K3521" s="140">
        <v>1.501232712346616</v>
      </c>
    </row>
    <row r="3522" spans="8:8" ht="14.4">
      <c r="A3522" s="53">
        <v>45474.0</v>
      </c>
      <c r="B3522" s="140">
        <v>1.014323756271922</v>
      </c>
      <c r="C3522" s="140">
        <v>1.474374482591759</v>
      </c>
      <c r="D3522" s="140">
        <v>1.405630966683681</v>
      </c>
      <c r="E3522" s="140">
        <v>1.611910130807291</v>
      </c>
      <c r="F3522" s="140">
        <v>1.200917349661825</v>
      </c>
      <c r="G3522" s="140">
        <v>0.7154737618109897</v>
      </c>
      <c r="H3522" s="140">
        <v>2.050846998237548</v>
      </c>
      <c r="I3522" s="140">
        <v>1.953249721581355</v>
      </c>
      <c r="J3522" s="140">
        <v>1.63468139224606</v>
      </c>
      <c r="K3522" s="140">
        <v>1.51447306673861</v>
      </c>
    </row>
    <row r="3523" spans="8:8" ht="14.4">
      <c r="A3523" s="53">
        <v>45475.0</v>
      </c>
      <c r="B3523" s="140">
        <v>1.005601543349137</v>
      </c>
      <c r="C3523" s="140">
        <v>1.452118783287036</v>
      </c>
      <c r="D3523" s="140">
        <v>1.386791192324237</v>
      </c>
      <c r="E3523" s="140">
        <v>1.599209011510977</v>
      </c>
      <c r="F3523" s="140">
        <v>1.202483218603432</v>
      </c>
      <c r="G3523" s="140">
        <v>0.7103960400729971</v>
      </c>
      <c r="H3523" s="140">
        <v>2.05191085353619</v>
      </c>
      <c r="I3523" s="140">
        <v>1.938918056185245</v>
      </c>
      <c r="J3523" s="140">
        <v>1.625534069688716</v>
      </c>
      <c r="K3523" s="140">
        <v>1.527783812046955</v>
      </c>
    </row>
    <row r="3524" spans="8:8" ht="14.4">
      <c r="A3524" s="53">
        <v>45476.0</v>
      </c>
      <c r="B3524" s="140">
        <v>1.000519808801896</v>
      </c>
      <c r="C3524" s="140">
        <v>1.43555003141161</v>
      </c>
      <c r="D3524" s="140">
        <v>1.376087361693341</v>
      </c>
      <c r="E3524" s="140">
        <v>1.571655978070199</v>
      </c>
      <c r="F3524" s="140">
        <v>1.196253021332059</v>
      </c>
      <c r="G3524" s="140">
        <v>0.7177724413004798</v>
      </c>
      <c r="H3524" s="140">
        <v>2.05001305543074</v>
      </c>
      <c r="I3524" s="140">
        <v>1.919545884220585</v>
      </c>
      <c r="J3524" s="140">
        <v>1.61685303607258</v>
      </c>
      <c r="K3524" s="140">
        <v>1.521462666643486</v>
      </c>
    </row>
    <row r="3525" spans="8:8" ht="14.4">
      <c r="A3525" s="53">
        <v>45477.0</v>
      </c>
      <c r="B3525" s="140">
        <v>0.9893786078401873</v>
      </c>
      <c r="C3525" s="140">
        <v>1.420173406678724</v>
      </c>
      <c r="D3525" s="140">
        <v>1.360110146139234</v>
      </c>
      <c r="E3525" s="140">
        <v>1.546588527154888</v>
      </c>
      <c r="F3525" s="140">
        <v>1.18247694560624</v>
      </c>
      <c r="G3525" s="140">
        <v>0.6925238256103851</v>
      </c>
      <c r="H3525" s="140">
        <v>2.020936047046689</v>
      </c>
      <c r="I3525" s="140">
        <v>1.883735516389331</v>
      </c>
      <c r="J3525" s="140">
        <v>1.588015029704947</v>
      </c>
      <c r="K3525" s="140">
        <v>1.51272708653507</v>
      </c>
    </row>
    <row r="3526" spans="8:8" ht="14.4">
      <c r="A3526" s="53">
        <v>45478.0</v>
      </c>
      <c r="B3526" s="140">
        <v>0.9991730105796216</v>
      </c>
      <c r="C3526" s="140">
        <v>1.425705908510689</v>
      </c>
      <c r="D3526" s="140">
        <v>1.365008222440171</v>
      </c>
      <c r="E3526" s="140">
        <v>1.552559183504641</v>
      </c>
      <c r="F3526" s="140">
        <v>1.181348749196902</v>
      </c>
      <c r="G3526" s="140">
        <v>0.6904248783630407</v>
      </c>
      <c r="H3526" s="140">
        <v>2.016588879569494</v>
      </c>
      <c r="I3526" s="140">
        <v>1.941699960907577</v>
      </c>
      <c r="J3526" s="140">
        <v>1.595376011732762</v>
      </c>
      <c r="K3526" s="140">
        <v>1.492024618667844</v>
      </c>
    </row>
    <row r="3527" spans="8:8" ht="14.4">
      <c r="A3527" s="53">
        <v>45481.0</v>
      </c>
      <c r="B3527" s="140">
        <v>0.9854561441840797</v>
      </c>
      <c r="C3527" s="140">
        <v>1.400422229772291</v>
      </c>
      <c r="D3527" s="140">
        <v>1.338789934495255</v>
      </c>
      <c r="E3527" s="140">
        <v>1.517114907996289</v>
      </c>
      <c r="F3527" s="140">
        <v>1.17290094152704</v>
      </c>
      <c r="G3527" s="140">
        <v>0.6695947579701372</v>
      </c>
      <c r="H3527" s="140">
        <v>1.980876018172822</v>
      </c>
      <c r="I3527" s="140">
        <v>1.888448506622597</v>
      </c>
      <c r="J3527" s="140">
        <v>1.571624525736319</v>
      </c>
      <c r="K3527" s="140">
        <v>1.482993257520909</v>
      </c>
    </row>
    <row r="3528" spans="8:8" ht="14.4">
      <c r="A3528" s="53">
        <v>45482.0</v>
      </c>
      <c r="B3528" s="140">
        <v>0.9985661332943248</v>
      </c>
      <c r="C3528" s="140">
        <v>1.4332497059224</v>
      </c>
      <c r="D3528" s="140">
        <v>1.356583590711212</v>
      </c>
      <c r="E3528" s="140">
        <v>1.538336590933646</v>
      </c>
      <c r="F3528" s="140">
        <v>1.183262199378374</v>
      </c>
      <c r="G3528" s="140">
        <v>0.6756763340264348</v>
      </c>
      <c r="H3528" s="140">
        <v>1.987594919395739</v>
      </c>
      <c r="I3528" s="140">
        <v>1.892496878523115</v>
      </c>
      <c r="J3528" s="140">
        <v>1.627077308760709</v>
      </c>
      <c r="K3528" s="140">
        <v>1.505133255719499</v>
      </c>
    </row>
    <row r="3529" spans="8:8" ht="14.4">
      <c r="A3529" s="53">
        <v>45483.0</v>
      </c>
      <c r="B3529" s="140">
        <v>0.9830611610339133</v>
      </c>
      <c r="C3529" s="140">
        <v>1.437144963789275</v>
      </c>
      <c r="D3529" s="140">
        <v>1.343887503990871</v>
      </c>
      <c r="E3529" s="140">
        <v>1.534797606992058</v>
      </c>
      <c r="F3529" s="140">
        <v>1.166435522148817</v>
      </c>
      <c r="G3529" s="140">
        <v>0.6657055439277497</v>
      </c>
      <c r="H3529" s="140">
        <v>1.980843682438723</v>
      </c>
      <c r="I3529" s="140">
        <v>1.887368745089795</v>
      </c>
      <c r="J3529" s="140">
        <v>1.630277390870112</v>
      </c>
      <c r="K3529" s="140">
        <v>1.510405755536467</v>
      </c>
    </row>
    <row r="3530" spans="8:8" ht="14.4">
      <c r="A3530" s="53">
        <v>45484.0</v>
      </c>
      <c r="B3530" s="140">
        <v>1.010168931599866</v>
      </c>
      <c r="C3530" s="140">
        <v>1.471703856275037</v>
      </c>
      <c r="D3530" s="140">
        <v>1.380819679450404</v>
      </c>
      <c r="E3530" s="140">
        <v>1.576678726006398</v>
      </c>
      <c r="F3530" s="140">
        <v>1.182840533919538</v>
      </c>
      <c r="G3530" s="140">
        <v>0.6819333829178533</v>
      </c>
      <c r="H3530" s="140">
        <v>2.025521286508608</v>
      </c>
      <c r="I3530" s="140">
        <v>1.935333649376046</v>
      </c>
      <c r="J3530" s="140">
        <v>1.659026901509451</v>
      </c>
      <c r="K3530" s="140">
        <v>1.512508115501995</v>
      </c>
    </row>
    <row r="3531" spans="8:8" ht="14.4">
      <c r="A3531" s="53">
        <v>45485.0</v>
      </c>
      <c r="B3531" s="140">
        <v>1.001391014082743</v>
      </c>
      <c r="C3531" s="140">
        <v>1.471944639021128</v>
      </c>
      <c r="D3531" s="140">
        <v>1.383439782340826</v>
      </c>
      <c r="E3531" s="140">
        <v>1.568305719066191</v>
      </c>
      <c r="F3531" s="140">
        <v>1.176765682698297</v>
      </c>
      <c r="G3531" s="140">
        <v>0.6984403662407477</v>
      </c>
      <c r="H3531" s="140">
        <v>2.031576278834834</v>
      </c>
      <c r="I3531" s="140">
        <v>1.94320463623705</v>
      </c>
      <c r="J3531" s="140">
        <v>1.646213742248238</v>
      </c>
      <c r="K3531" s="140">
        <v>1.532859580052148</v>
      </c>
    </row>
    <row r="3532" spans="8:8" ht="14.4">
      <c r="A3532" s="53">
        <v>45488.0</v>
      </c>
      <c r="B3532" s="140">
        <v>1.00185690531147</v>
      </c>
      <c r="C3532" s="140">
        <v>1.455224851614296</v>
      </c>
      <c r="D3532" s="140">
        <v>1.364508867071787</v>
      </c>
      <c r="E3532" s="140">
        <v>1.556431886919516</v>
      </c>
      <c r="F3532" s="140">
        <v>1.177095023054923</v>
      </c>
      <c r="G3532" s="140">
        <v>0.6860445355202971</v>
      </c>
      <c r="H3532" s="140">
        <v>2.02515971134115</v>
      </c>
      <c r="I3532" s="140">
        <v>1.91975557509017</v>
      </c>
      <c r="J3532" s="140">
        <v>1.630428802166197</v>
      </c>
      <c r="K3532" s="140">
        <v>1.540281825566518</v>
      </c>
    </row>
    <row r="3533" spans="8:8" ht="14.4">
      <c r="A3533" s="53">
        <v>45489.0</v>
      </c>
      <c r="B3533" s="140">
        <v>1.001892928139171</v>
      </c>
      <c r="C3533" s="140">
        <v>1.455394679440522</v>
      </c>
      <c r="D3533" s="140">
        <v>1.377891615225775</v>
      </c>
      <c r="E3533" s="140">
        <v>1.570204233040893</v>
      </c>
      <c r="F3533" s="140">
        <v>1.179487952533663</v>
      </c>
      <c r="G3533" s="140">
        <v>0.6897074088969355</v>
      </c>
      <c r="H3533" s="140">
        <v>2.020934239721734</v>
      </c>
      <c r="I3533" s="140">
        <v>1.917718994952172</v>
      </c>
      <c r="J3533" s="140">
        <v>1.665001433944032</v>
      </c>
      <c r="K3533" s="140">
        <v>1.537768323485603</v>
      </c>
    </row>
    <row r="3534" spans="8:8" ht="14.4">
      <c r="A3534" s="53">
        <v>45490.0</v>
      </c>
      <c r="B3534" s="140">
        <v>0.9846800817958865</v>
      </c>
      <c r="C3534" s="140">
        <v>1.435809781789397</v>
      </c>
      <c r="D3534" s="140">
        <v>1.369351152894895</v>
      </c>
      <c r="E3534" s="140">
        <v>1.556619736235099</v>
      </c>
      <c r="F3534" s="140">
        <v>1.174692191599928</v>
      </c>
      <c r="G3534" s="140">
        <v>0.6992540059858234</v>
      </c>
      <c r="H3534" s="140">
        <v>2.036378059963138</v>
      </c>
      <c r="I3534" s="140">
        <v>1.944582680962635</v>
      </c>
      <c r="J3534" s="140">
        <v>1.633274150415964</v>
      </c>
      <c r="K3534" s="140">
        <v>1.551683235006787</v>
      </c>
    </row>
    <row r="3535" spans="8:8" ht="14.4">
      <c r="A3535" s="53">
        <v>45491.0</v>
      </c>
      <c r="B3535" s="140">
        <v>0.9883838974973568</v>
      </c>
      <c r="C3535" s="140">
        <v>1.444153763922009</v>
      </c>
      <c r="D3535" s="140">
        <v>1.388864735453154</v>
      </c>
      <c r="E3535" s="140">
        <v>1.589347584708167</v>
      </c>
      <c r="F3535" s="140">
        <v>1.184471915193118</v>
      </c>
      <c r="G3535" s="140">
        <v>0.7036626127661721</v>
      </c>
      <c r="H3535" s="140">
        <v>2.043956327320896</v>
      </c>
      <c r="I3535" s="140">
        <v>1.963421403527836</v>
      </c>
      <c r="J3535" s="140">
        <v>1.62452898579707</v>
      </c>
      <c r="K3535" s="140">
        <v>1.554638246267877</v>
      </c>
    </row>
    <row r="3536" spans="8:8" ht="14.4">
      <c r="A3536" s="53">
        <v>45492.0</v>
      </c>
      <c r="B3536" s="140">
        <v>0.9817000634444832</v>
      </c>
      <c r="C3536" s="140">
        <v>1.447495994293624</v>
      </c>
      <c r="D3536" s="140">
        <v>1.402230589487257</v>
      </c>
      <c r="E3536" s="140">
        <v>1.615575179433874</v>
      </c>
      <c r="F3536" s="140">
        <v>1.18498317595061</v>
      </c>
      <c r="G3536" s="140">
        <v>0.6914565324000401</v>
      </c>
      <c r="H3536" s="140">
        <v>2.053310558989797</v>
      </c>
      <c r="I3536" s="140">
        <v>1.971271983373908</v>
      </c>
      <c r="J3536" s="140">
        <v>1.643056689579818</v>
      </c>
      <c r="K3536" s="140">
        <v>1.560528744659808</v>
      </c>
    </row>
    <row r="3537" spans="8:8" ht="14.4">
      <c r="A3537" s="53">
        <v>45495.0</v>
      </c>
      <c r="B3537" s="140">
        <v>0.9710379254335901</v>
      </c>
      <c r="C3537" s="140">
        <v>1.450767655346625</v>
      </c>
      <c r="D3537" s="140">
        <v>1.409443304322491</v>
      </c>
      <c r="E3537" s="140">
        <v>1.628913072929344</v>
      </c>
      <c r="F3537" s="140">
        <v>1.180143624949457</v>
      </c>
      <c r="G3537" s="140">
        <v>0.6876761103753403</v>
      </c>
      <c r="H3537" s="140">
        <v>2.032314500816534</v>
      </c>
      <c r="I3537" s="140">
        <v>1.983677757160654</v>
      </c>
      <c r="J3537" s="140">
        <v>1.65096874102129</v>
      </c>
      <c r="K3537" s="140">
        <v>1.549728592890054</v>
      </c>
    </row>
    <row r="3538" spans="8:8" ht="14.4">
      <c r="A3538" s="53">
        <v>45496.0</v>
      </c>
      <c r="B3538" s="140">
        <v>0.9393232870952508</v>
      </c>
      <c r="C3538" s="140">
        <v>1.413324145853868</v>
      </c>
      <c r="D3538" s="140">
        <v>1.377203546573115</v>
      </c>
      <c r="E3538" s="140">
        <v>1.582359743001017</v>
      </c>
      <c r="F3538" s="140">
        <v>1.173442859087899</v>
      </c>
      <c r="G3538" s="140">
        <v>0.6782850823314883</v>
      </c>
      <c r="H3538" s="140">
        <v>1.977449278326474</v>
      </c>
      <c r="I3538" s="140">
        <v>1.919631638793101</v>
      </c>
      <c r="J3538" s="140">
        <v>1.599762706136391</v>
      </c>
      <c r="K3538" s="140">
        <v>1.545067598947399</v>
      </c>
    </row>
    <row r="3539" spans="8:8" ht="14.4">
      <c r="A3539" s="53">
        <v>45497.0</v>
      </c>
      <c r="B3539" s="140">
        <v>0.9318013238357364</v>
      </c>
      <c r="C3539" s="140">
        <v>1.390258955036042</v>
      </c>
      <c r="D3539" s="140">
        <v>1.361611815951675</v>
      </c>
      <c r="E3539" s="140">
        <v>1.594872073564627</v>
      </c>
      <c r="F3539" s="140">
        <v>1.178246894459953</v>
      </c>
      <c r="G3539" s="140">
        <v>0.6598227043456174</v>
      </c>
      <c r="H3539" s="140">
        <v>1.942773027191851</v>
      </c>
      <c r="I3539" s="140">
        <v>1.891963191179861</v>
      </c>
      <c r="J3539" s="140">
        <v>1.5768985297869</v>
      </c>
      <c r="K3539" s="140">
        <v>1.538249831618751</v>
      </c>
    </row>
    <row r="3540" spans="8:8" ht="14.4">
      <c r="A3540" s="53">
        <v>45498.0</v>
      </c>
      <c r="B3540" s="140">
        <v>0.92230469071059</v>
      </c>
      <c r="C3540" s="140">
        <v>1.389766723205741</v>
      </c>
      <c r="D3540" s="140">
        <v>1.380604331787803</v>
      </c>
      <c r="E3540" s="140">
        <v>1.591250328422439</v>
      </c>
      <c r="F3540" s="140">
        <v>1.180387988626934</v>
      </c>
      <c r="G3540" s="140">
        <v>0.6645303115279557</v>
      </c>
      <c r="H3540" s="140">
        <v>1.944060986543107</v>
      </c>
      <c r="I3540" s="140">
        <v>1.889103338403964</v>
      </c>
      <c r="J3540" s="140">
        <v>1.564478933211557</v>
      </c>
      <c r="K3540" s="140">
        <v>1.535668028962591</v>
      </c>
    </row>
    <row r="3541" spans="8:8" ht="14.4">
      <c r="A3541" s="53">
        <v>45499.0</v>
      </c>
      <c r="B3541" s="140">
        <v>0.9355504321877864</v>
      </c>
      <c r="C3541" s="140">
        <v>1.422036085983805</v>
      </c>
      <c r="D3541" s="140">
        <v>1.400725197954887</v>
      </c>
      <c r="E3541" s="140">
        <v>1.652138894131585</v>
      </c>
      <c r="F3541" s="140">
        <v>1.180647655311794</v>
      </c>
      <c r="G3541" s="140">
        <v>0.6720183890894272</v>
      </c>
      <c r="H3541" s="140">
        <v>1.97539390734945</v>
      </c>
      <c r="I3541" s="140">
        <v>1.892431002633931</v>
      </c>
      <c r="J3541" s="140">
        <v>1.58197044850118</v>
      </c>
      <c r="K3541" s="140">
        <v>1.530895962306082</v>
      </c>
    </row>
    <row r="3542" spans="8:8" ht="14.4">
      <c r="A3542" s="53">
        <v>45502.0</v>
      </c>
      <c r="B3542" s="140">
        <v>0.9324898999645514</v>
      </c>
      <c r="C3542" s="140">
        <v>1.417929430175223</v>
      </c>
      <c r="D3542" s="140">
        <v>1.378025322795876</v>
      </c>
      <c r="E3542" s="140">
        <v>1.667358483706955</v>
      </c>
      <c r="F3542" s="140">
        <v>1.184036663784137</v>
      </c>
      <c r="G3542" s="140">
        <v>0.6630681066959095</v>
      </c>
      <c r="H3542" s="140">
        <v>1.9553225475404</v>
      </c>
      <c r="I3542" s="140">
        <v>1.866942031115832</v>
      </c>
      <c r="J3542" s="140">
        <v>1.58173577429498</v>
      </c>
      <c r="K3542" s="140">
        <v>1.541000509515883</v>
      </c>
    </row>
    <row r="3543" spans="8:8" ht="14.4">
      <c r="A3543" s="53">
        <v>45503.0</v>
      </c>
      <c r="B3543" s="140">
        <v>0.9247544499806956</v>
      </c>
      <c r="C3543" s="140">
        <v>1.410890949627382</v>
      </c>
      <c r="D3543" s="140">
        <v>1.376335042905467</v>
      </c>
      <c r="E3543" s="140">
        <v>1.676189931441828</v>
      </c>
      <c r="F3543" s="140">
        <v>1.183233306475083</v>
      </c>
      <c r="G3543" s="140">
        <v>0.6767234524531542</v>
      </c>
      <c r="H3543" s="140">
        <v>1.949129575341054</v>
      </c>
      <c r="I3543" s="140">
        <v>1.862038353796326</v>
      </c>
      <c r="J3543" s="140">
        <v>1.585163902478754</v>
      </c>
      <c r="K3543" s="140">
        <v>1.539194486810128</v>
      </c>
    </row>
    <row r="3544" spans="8:8" ht="14.4">
      <c r="A3544" s="53">
        <v>45504.0</v>
      </c>
      <c r="B3544" s="140">
        <v>0.9568264648299273</v>
      </c>
      <c r="C3544" s="140">
        <v>1.45951302441047</v>
      </c>
      <c r="D3544" s="140">
        <v>1.415394368289732</v>
      </c>
      <c r="E3544" s="140">
        <v>1.702938149511165</v>
      </c>
      <c r="F3544" s="140">
        <v>1.191622312089677</v>
      </c>
      <c r="G3544" s="140">
        <v>0.703446259947724</v>
      </c>
      <c r="H3544" s="140">
        <v>2.017842015235624</v>
      </c>
      <c r="I3544" s="140">
        <v>1.94879098277715</v>
      </c>
      <c r="J3544" s="140">
        <v>1.638450297471541</v>
      </c>
      <c r="K3544" s="140">
        <v>1.567559741387592</v>
      </c>
    </row>
    <row r="3545" spans="8:8" ht="14.4">
      <c r="A3545" s="53">
        <v>45505.0</v>
      </c>
      <c r="B3545" s="140">
        <v>0.9503195835962701</v>
      </c>
      <c r="C3545" s="140">
        <v>1.457786229969895</v>
      </c>
      <c r="D3545" s="140">
        <v>1.400644175930795</v>
      </c>
      <c r="E3545" s="140">
        <v>1.712879270325198</v>
      </c>
      <c r="F3545" s="140">
        <v>1.194059825979247</v>
      </c>
      <c r="G3545" s="140">
        <v>0.6913495244842341</v>
      </c>
      <c r="H3545" s="140">
        <v>1.993262299564273</v>
      </c>
      <c r="I3545" s="140">
        <v>1.936778599211198</v>
      </c>
      <c r="J3545" s="140">
        <v>1.638533599571455</v>
      </c>
      <c r="K3545" s="140">
        <v>1.567193012418341</v>
      </c>
    </row>
    <row r="3546" spans="8:8" ht="14.4">
      <c r="A3546" s="53">
        <v>45506.0</v>
      </c>
      <c r="B3546" s="140">
        <v>0.938863145742121</v>
      </c>
      <c r="C3546" s="140">
        <v>1.429243867586918</v>
      </c>
      <c r="D3546" s="140">
        <v>1.380405422182627</v>
      </c>
      <c r="E3546" s="140">
        <v>1.695184118544984</v>
      </c>
      <c r="F3546" s="140">
        <v>1.187022360255068</v>
      </c>
      <c r="G3546" s="140">
        <v>0.6869032586916033</v>
      </c>
      <c r="H3546" s="140">
        <v>1.987971790736917</v>
      </c>
      <c r="I3546" s="140">
        <v>1.952830024313946</v>
      </c>
      <c r="J3546" s="140">
        <v>1.596667483619096</v>
      </c>
      <c r="K3546" s="140">
        <v>1.549947851089113</v>
      </c>
    </row>
    <row r="3547" spans="8:8" ht="14.4">
      <c r="A3547" s="53">
        <v>45509.0</v>
      </c>
      <c r="B3547" s="140">
        <v>0.9173422950573437</v>
      </c>
      <c r="C3547" s="140">
        <v>1.390183561016716</v>
      </c>
      <c r="D3547" s="140">
        <v>1.358678239558869</v>
      </c>
      <c r="E3547" s="140">
        <v>1.642242788203782</v>
      </c>
      <c r="F3547" s="140">
        <v>1.17192103440005</v>
      </c>
      <c r="G3547" s="140">
        <v>0.6782317686201511</v>
      </c>
      <c r="H3547" s="140">
        <v>1.986941662630786</v>
      </c>
      <c r="I3547" s="140">
        <v>1.94043876413703</v>
      </c>
      <c r="J3547" s="140">
        <v>1.531175744806856</v>
      </c>
      <c r="K3547" s="140">
        <v>1.541017765903711</v>
      </c>
    </row>
    <row r="3548" spans="8:8" ht="14.4">
      <c r="A3548" s="53">
        <v>45510.0</v>
      </c>
      <c r="B3548" s="140">
        <v>0.9232417565387506</v>
      </c>
      <c r="C3548" s="140">
        <v>1.404615769526603</v>
      </c>
      <c r="D3548" s="140">
        <v>1.384945153319258</v>
      </c>
      <c r="E3548" s="140">
        <v>1.687054919116303</v>
      </c>
      <c r="F3548" s="140">
        <v>1.172915075320376</v>
      </c>
      <c r="G3548" s="140">
        <v>0.6949258777477776</v>
      </c>
      <c r="H3548" s="140">
        <v>1.999006066828031</v>
      </c>
      <c r="I3548" s="140">
        <v>1.976937679396929</v>
      </c>
      <c r="J3548" s="140">
        <v>1.551635259888115</v>
      </c>
      <c r="K3548" s="140">
        <v>1.525854862799004</v>
      </c>
    </row>
    <row r="3549" spans="8:8" ht="14.4">
      <c r="A3549" s="53">
        <v>45511.0</v>
      </c>
      <c r="B3549" s="140">
        <v>0.9263283011862926</v>
      </c>
      <c r="C3549" s="140">
        <v>1.407238601771282</v>
      </c>
      <c r="D3549" s="140">
        <v>1.394013362109865</v>
      </c>
      <c r="E3549" s="140">
        <v>1.703543947695129</v>
      </c>
      <c r="F3549" s="140">
        <v>1.176046018078674</v>
      </c>
      <c r="G3549" s="140">
        <v>0.6879776459745621</v>
      </c>
      <c r="H3549" s="140">
        <v>1.996775294358036</v>
      </c>
      <c r="I3549" s="140">
        <v>1.963664714368382</v>
      </c>
      <c r="J3549" s="140">
        <v>1.546279692512887</v>
      </c>
      <c r="K3549" s="140">
        <v>1.52346726197878</v>
      </c>
    </row>
    <row r="3550" spans="8:8" ht="14.4">
      <c r="A3550" s="53">
        <v>45512.0</v>
      </c>
      <c r="B3550" s="140">
        <v>0.9262961310833526</v>
      </c>
      <c r="C3550" s="140">
        <v>1.392934980691191</v>
      </c>
      <c r="D3550" s="140">
        <v>1.383804969258819</v>
      </c>
      <c r="E3550" s="140">
        <v>1.642081823421962</v>
      </c>
      <c r="F3550" s="140">
        <v>1.174510039816579</v>
      </c>
      <c r="G3550" s="140">
        <v>0.6974546843243052</v>
      </c>
      <c r="H3550" s="140">
        <v>2.016650014833829</v>
      </c>
      <c r="I3550" s="140">
        <v>1.977870737319319</v>
      </c>
      <c r="J3550" s="140">
        <v>1.541741646104233</v>
      </c>
      <c r="K3550" s="140">
        <v>1.527976458596392</v>
      </c>
    </row>
    <row r="3551" spans="8:8" ht="14.4">
      <c r="A3551" s="53">
        <v>45513.0</v>
      </c>
      <c r="B3551" s="140">
        <v>0.924761236370604</v>
      </c>
      <c r="C3551" s="140">
        <v>1.387563407394602</v>
      </c>
      <c r="D3551" s="140">
        <v>1.368427049174395</v>
      </c>
      <c r="E3551" s="140">
        <v>1.622165842984719</v>
      </c>
      <c r="F3551" s="140">
        <v>1.16893370961269</v>
      </c>
      <c r="G3551" s="140">
        <v>0.7093203746472447</v>
      </c>
      <c r="H3551" s="140">
        <v>1.999929908324627</v>
      </c>
      <c r="I3551" s="140">
        <v>1.945056364541431</v>
      </c>
      <c r="J3551" s="140">
        <v>1.53690671638937</v>
      </c>
      <c r="K3551" s="140">
        <v>1.52636775848365</v>
      </c>
    </row>
    <row r="3552" spans="8:8" ht="14.4">
      <c r="A3552" s="53">
        <v>45516.0</v>
      </c>
      <c r="B3552" s="140">
        <v>0.9227365376721713</v>
      </c>
      <c r="C3552" s="140">
        <v>1.379936542650832</v>
      </c>
      <c r="D3552" s="140">
        <v>1.362034142274768</v>
      </c>
      <c r="E3552" s="140">
        <v>1.602651757462722</v>
      </c>
      <c r="F3552" s="140">
        <v>1.163185515063797</v>
      </c>
      <c r="G3552" s="140">
        <v>0.6862194805948993</v>
      </c>
      <c r="H3552" s="140">
        <v>1.995354173698275</v>
      </c>
      <c r="I3552" s="140">
        <v>1.970491065958401</v>
      </c>
      <c r="J3552" s="140">
        <v>1.523042347104387</v>
      </c>
      <c r="K3552" s="140">
        <v>1.523737241004758</v>
      </c>
    </row>
    <row r="3553" spans="8:8" ht="14.4">
      <c r="A3553" s="53">
        <v>45517.0</v>
      </c>
      <c r="B3553" s="140">
        <v>0.9275839669917784</v>
      </c>
      <c r="C3553" s="140">
        <v>1.388366727363194</v>
      </c>
      <c r="D3553" s="140">
        <v>1.374511658128303</v>
      </c>
      <c r="E3553" s="140">
        <v>1.621697514555405</v>
      </c>
      <c r="F3553" s="140">
        <v>1.16672627487173</v>
      </c>
      <c r="G3553" s="140">
        <v>0.6848645650647043</v>
      </c>
      <c r="H3553" s="140">
        <v>1.987693822230115</v>
      </c>
      <c r="I3553" s="140">
        <v>1.95502492640295</v>
      </c>
      <c r="J3553" s="140">
        <v>1.536776797225365</v>
      </c>
      <c r="K3553" s="140">
        <v>1.534379788964912</v>
      </c>
    </row>
    <row r="3554" spans="8:8" ht="14.4">
      <c r="A3554" s="53">
        <v>45518.0</v>
      </c>
      <c r="B3554" s="140">
        <v>0.9138494403934208</v>
      </c>
      <c r="C3554" s="140">
        <v>1.374249235324401</v>
      </c>
      <c r="D3554" s="140">
        <v>1.354350043950977</v>
      </c>
      <c r="E3554" s="140">
        <v>1.602286192770228</v>
      </c>
      <c r="F3554" s="140">
        <v>1.166624251585741</v>
      </c>
      <c r="G3554" s="140">
        <v>0.679119445323611</v>
      </c>
      <c r="H3554" s="140">
        <v>1.966102759008078</v>
      </c>
      <c r="I3554" s="140">
        <v>1.927507153674069</v>
      </c>
      <c r="J3554" s="140">
        <v>1.53191749764348</v>
      </c>
      <c r="K3554" s="140">
        <v>1.529025480809656</v>
      </c>
    </row>
    <row r="3555" spans="8:8" ht="14.4">
      <c r="A3555" s="53">
        <v>45519.0</v>
      </c>
      <c r="B3555" s="140">
        <v>0.9214252840977589</v>
      </c>
      <c r="C3555" s="140">
        <v>1.390253900679792</v>
      </c>
      <c r="D3555" s="140">
        <v>1.366399554306664</v>
      </c>
      <c r="E3555" s="140">
        <v>1.607704398712992</v>
      </c>
      <c r="F3555" s="140">
        <v>1.176160723835989</v>
      </c>
      <c r="G3555" s="140">
        <v>0.6915342568613982</v>
      </c>
      <c r="H3555" s="140">
        <v>1.977474463012376</v>
      </c>
      <c r="I3555" s="140">
        <v>1.937701509018886</v>
      </c>
      <c r="J3555" s="140">
        <v>1.548640723888429</v>
      </c>
      <c r="K3555" s="140">
        <v>1.548983710987616</v>
      </c>
    </row>
    <row r="3556" spans="8:8" ht="14.4">
      <c r="A3556" s="53">
        <v>45520.0</v>
      </c>
      <c r="B3556" s="140">
        <v>0.9189928873805997</v>
      </c>
      <c r="C3556" s="140">
        <v>1.385870784302068</v>
      </c>
      <c r="D3556" s="140">
        <v>1.352596349251278</v>
      </c>
      <c r="E3556" s="140">
        <v>1.582019554975458</v>
      </c>
      <c r="F3556" s="140">
        <v>1.166785668979752</v>
      </c>
      <c r="G3556" s="140">
        <v>0.6827439726506931</v>
      </c>
      <c r="H3556" s="140">
        <v>1.966351916761082</v>
      </c>
      <c r="I3556" s="140">
        <v>1.946890715723355</v>
      </c>
      <c r="J3556" s="140">
        <v>1.551727246121797</v>
      </c>
      <c r="K3556" s="140">
        <v>1.557258787039201</v>
      </c>
    </row>
    <row r="3557" spans="8:8" ht="14.4">
      <c r="A3557" s="53">
        <v>45523.0</v>
      </c>
      <c r="B3557" s="140">
        <v>0.9238985399125724</v>
      </c>
      <c r="C3557" s="140">
        <v>1.388012144020513</v>
      </c>
      <c r="D3557" s="140">
        <v>1.345096287678136</v>
      </c>
      <c r="E3557" s="140">
        <v>1.575310397557342</v>
      </c>
      <c r="F3557" s="140">
        <v>1.17070986271885</v>
      </c>
      <c r="G3557" s="140">
        <v>0.6808161902034702</v>
      </c>
      <c r="H3557" s="140">
        <v>1.963376480531615</v>
      </c>
      <c r="I3557" s="140">
        <v>1.925108933323074</v>
      </c>
      <c r="J3557" s="140">
        <v>1.551154987051886</v>
      </c>
      <c r="K3557" s="140">
        <v>1.577557945670611</v>
      </c>
    </row>
    <row r="3558" spans="8:8" ht="14.4">
      <c r="A3558" s="53">
        <v>45524.0</v>
      </c>
      <c r="B3558" s="140">
        <v>0.9090117666190026</v>
      </c>
      <c r="C3558" s="140">
        <v>1.367763340110037</v>
      </c>
      <c r="D3558" s="140">
        <v>1.326168355804733</v>
      </c>
      <c r="E3558" s="140">
        <v>1.548537847110386</v>
      </c>
      <c r="F3558" s="140">
        <v>1.157140471053024</v>
      </c>
      <c r="G3558" s="140">
        <v>0.6694010692035169</v>
      </c>
      <c r="H3558" s="140">
        <v>1.941457088910135</v>
      </c>
      <c r="I3558" s="140">
        <v>1.893324809693992</v>
      </c>
      <c r="J3558" s="140">
        <v>1.530247988451914</v>
      </c>
      <c r="K3558" s="140">
        <v>1.573970656142462</v>
      </c>
    </row>
    <row r="3559" spans="8:8" ht="14.4">
      <c r="A3559" s="53">
        <v>45525.0</v>
      </c>
      <c r="B3559" s="140">
        <v>0.9113801721592955</v>
      </c>
      <c r="C3559" s="140">
        <v>1.367561477524239</v>
      </c>
      <c r="D3559" s="140">
        <v>1.319326786507849</v>
      </c>
      <c r="E3559" s="140">
        <v>1.538290122324922</v>
      </c>
      <c r="F3559" s="140">
        <v>1.150926345866631</v>
      </c>
      <c r="G3559" s="140">
        <v>0.6683370917322702</v>
      </c>
      <c r="H3559" s="140">
        <v>1.929915181614817</v>
      </c>
      <c r="I3559" s="140">
        <v>1.875574846474585</v>
      </c>
      <c r="J3559" s="140">
        <v>1.527117208064338</v>
      </c>
      <c r="K3559" s="140">
        <v>1.565137384745254</v>
      </c>
    </row>
    <row r="3560" spans="8:8" ht="14.4">
      <c r="A3560" s="53">
        <v>45526.0</v>
      </c>
      <c r="B3560" s="140">
        <v>0.9017230493612184</v>
      </c>
      <c r="C3560" s="140">
        <v>1.349082196584935</v>
      </c>
      <c r="D3560" s="140">
        <v>1.311539218520911</v>
      </c>
      <c r="E3560" s="140">
        <v>1.532316035286525</v>
      </c>
      <c r="F3560" s="140">
        <v>1.150540959430716</v>
      </c>
      <c r="G3560" s="140">
        <v>0.6650029767780109</v>
      </c>
      <c r="H3560" s="140">
        <v>1.913789713982798</v>
      </c>
      <c r="I3560" s="140">
        <v>1.859833466945487</v>
      </c>
      <c r="J3560" s="140">
        <v>1.503898804314282</v>
      </c>
      <c r="K3560" s="140">
        <v>1.56344668656063</v>
      </c>
    </row>
    <row r="3561" spans="8:8" ht="14.4">
      <c r="A3561" s="53">
        <v>45527.0</v>
      </c>
      <c r="B3561" s="140">
        <v>0.9009732917494601</v>
      </c>
      <c r="C3561" s="140">
        <v>1.352436645188976</v>
      </c>
      <c r="D3561" s="140">
        <v>1.306995840790726</v>
      </c>
      <c r="E3561" s="140">
        <v>1.530678459146686</v>
      </c>
      <c r="F3561" s="140">
        <v>1.14631047616694</v>
      </c>
      <c r="G3561" s="140">
        <v>0.6615059701086926</v>
      </c>
      <c r="H3561" s="140">
        <v>1.921555170643738</v>
      </c>
      <c r="I3561" s="140">
        <v>1.848536548297234</v>
      </c>
      <c r="J3561" s="140">
        <v>1.509214625159843</v>
      </c>
      <c r="K3561" s="140">
        <v>1.579620819981231</v>
      </c>
    </row>
    <row r="3562" spans="8:8" ht="14.4">
      <c r="A3562" s="53">
        <v>45530.0</v>
      </c>
      <c r="B3562" s="140">
        <v>0.9107606794203892</v>
      </c>
      <c r="C3562" s="140">
        <v>1.357125221745823</v>
      </c>
      <c r="D3562" s="140">
        <v>1.323335640418623</v>
      </c>
      <c r="E3562" s="140">
        <v>1.517536540160199</v>
      </c>
      <c r="F3562" s="140">
        <v>1.147770673768942</v>
      </c>
      <c r="G3562" s="140">
        <v>0.6705474358736842</v>
      </c>
      <c r="H3562" s="140">
        <v>1.924629537657833</v>
      </c>
      <c r="I3562" s="140">
        <v>1.838737739511163</v>
      </c>
      <c r="J3562" s="140">
        <v>1.507789857452016</v>
      </c>
      <c r="K3562" s="140">
        <v>1.581596242017897</v>
      </c>
    </row>
    <row r="3563" spans="8:8" ht="14.4">
      <c r="A3563" s="53">
        <v>45531.0</v>
      </c>
      <c r="B3563" s="140">
        <v>0.9074036141489982</v>
      </c>
      <c r="C3563" s="140">
        <v>1.337385039180705</v>
      </c>
      <c r="D3563" s="140">
        <v>1.307948416442295</v>
      </c>
      <c r="E3563" s="140">
        <v>1.489800121052202</v>
      </c>
      <c r="F3563" s="140">
        <v>1.140056745968232</v>
      </c>
      <c r="G3563" s="140">
        <v>0.6523797347241751</v>
      </c>
      <c r="H3563" s="140">
        <v>1.904449627426158</v>
      </c>
      <c r="I3563" s="140">
        <v>1.840321889042007</v>
      </c>
      <c r="J3563" s="140">
        <v>1.479217610521042</v>
      </c>
      <c r="K3563" s="140">
        <v>1.579129310340355</v>
      </c>
    </row>
    <row r="3564" spans="8:8" ht="14.4">
      <c r="A3564" s="53">
        <v>45532.0</v>
      </c>
      <c r="B3564" s="140">
        <v>0.9079647946502708</v>
      </c>
      <c r="C3564" s="140">
        <v>1.33560816249271</v>
      </c>
      <c r="D3564" s="140">
        <v>1.313428977971327</v>
      </c>
      <c r="E3564" s="140">
        <v>1.5029541010073</v>
      </c>
      <c r="F3564" s="140">
        <v>1.133516168411566</v>
      </c>
      <c r="G3564" s="140">
        <v>0.6482492171758281</v>
      </c>
      <c r="H3564" s="140">
        <v>1.891886859952927</v>
      </c>
      <c r="I3564" s="140">
        <v>1.839011896038414</v>
      </c>
      <c r="J3564" s="140">
        <v>1.483359906300589</v>
      </c>
      <c r="K3564" s="140">
        <v>1.57190983630789</v>
      </c>
    </row>
    <row r="3565" spans="8:8" ht="14.4">
      <c r="A3565" s="53">
        <v>45533.0</v>
      </c>
      <c r="B3565" s="140">
        <v>0.9140377286486591</v>
      </c>
      <c r="C3565" s="140">
        <v>1.354254823002319</v>
      </c>
      <c r="D3565" s="140">
        <v>1.346487025845966</v>
      </c>
      <c r="E3565" s="140">
        <v>1.527575582481325</v>
      </c>
      <c r="F3565" s="140">
        <v>1.12368182265276</v>
      </c>
      <c r="G3565" s="140">
        <v>0.6519550845306646</v>
      </c>
      <c r="H3565" s="140">
        <v>1.911107210507892</v>
      </c>
      <c r="I3565" s="140">
        <v>1.864950164473961</v>
      </c>
      <c r="J3565" s="140">
        <v>1.502225933555405</v>
      </c>
      <c r="K3565" s="140">
        <v>1.542147901183724</v>
      </c>
    </row>
    <row r="3566" spans="8:8" ht="14.4">
      <c r="A3566" s="53">
        <v>45534.0</v>
      </c>
      <c r="B3566" s="140">
        <v>0.9239098014343156</v>
      </c>
      <c r="C3566" s="140">
        <v>1.383071707402838</v>
      </c>
      <c r="D3566" s="140">
        <v>1.368473283963411</v>
      </c>
      <c r="E3566" s="140">
        <v>1.550341120338318</v>
      </c>
      <c r="F3566" s="140">
        <v>1.13102219581706</v>
      </c>
      <c r="G3566" s="140">
        <v>0.6846833445506119</v>
      </c>
      <c r="H3566" s="140">
        <v>1.950924987736204</v>
      </c>
      <c r="I3566" s="140">
        <v>1.885296784154991</v>
      </c>
      <c r="J3566" s="140">
        <v>1.549546130537226</v>
      </c>
      <c r="K3566" s="140">
        <v>1.542889103103286</v>
      </c>
    </row>
    <row r="3567" spans="8:8" ht="14.4">
      <c r="A3567" s="53">
        <v>45537.0</v>
      </c>
      <c r="B3567" s="140">
        <v>0.9124627569375716</v>
      </c>
      <c r="C3567" s="140">
        <v>1.35235873551731</v>
      </c>
      <c r="D3567" s="140">
        <v>1.345571547254148</v>
      </c>
      <c r="E3567" s="140">
        <v>1.506506334129468</v>
      </c>
      <c r="F3567" s="140">
        <v>1.120609684666284</v>
      </c>
      <c r="G3567" s="140">
        <v>0.6686604435060717</v>
      </c>
      <c r="H3567" s="140">
        <v>1.914189243424332</v>
      </c>
      <c r="I3567" s="140">
        <v>1.848786030978081</v>
      </c>
      <c r="J3567" s="140">
        <v>1.506354249540235</v>
      </c>
      <c r="K3567" s="140">
        <v>1.532450118166855</v>
      </c>
    </row>
    <row r="3568" spans="8:8" ht="14.4">
      <c r="A3568" s="53">
        <v>45538.0</v>
      </c>
      <c r="B3568" s="140">
        <v>0.9148930871216088</v>
      </c>
      <c r="C3568" s="140">
        <v>1.371551816190311</v>
      </c>
      <c r="D3568" s="140">
        <v>1.370777417771085</v>
      </c>
      <c r="E3568" s="140">
        <v>1.52613264431646</v>
      </c>
      <c r="F3568" s="140">
        <v>1.113230467885475</v>
      </c>
      <c r="G3568" s="140">
        <v>0.6784802267409918</v>
      </c>
      <c r="H3568" s="140">
        <v>1.938488155044424</v>
      </c>
      <c r="I3568" s="140">
        <v>1.860638478088449</v>
      </c>
      <c r="J3568" s="140">
        <v>1.52414203717232</v>
      </c>
      <c r="K3568" s="140">
        <v>1.520260038349014</v>
      </c>
    </row>
    <row r="3569" spans="8:8" ht="14.4">
      <c r="A3569" s="53">
        <v>45539.0</v>
      </c>
      <c r="B3569" s="140">
        <v>0.9024786889787844</v>
      </c>
      <c r="C3569" s="140">
        <v>1.371183323340034</v>
      </c>
      <c r="D3569" s="140">
        <v>1.372760760827949</v>
      </c>
      <c r="E3569" s="140">
        <v>1.521524912409565</v>
      </c>
      <c r="F3569" s="140">
        <v>1.106784005680229</v>
      </c>
      <c r="G3569" s="140">
        <v>0.6731498487575543</v>
      </c>
      <c r="H3569" s="140">
        <v>1.923179247000019</v>
      </c>
      <c r="I3569" s="140">
        <v>1.863196298237248</v>
      </c>
      <c r="J3569" s="140">
        <v>1.509405224832749</v>
      </c>
      <c r="K3569" s="140">
        <v>1.513721244619503</v>
      </c>
    </row>
    <row r="3570" spans="8:8" ht="14.4">
      <c r="A3570" s="53">
        <v>45540.0</v>
      </c>
      <c r="B3570" s="140">
        <v>0.8997550432633503</v>
      </c>
      <c r="C3570" s="140">
        <v>1.380375887496952</v>
      </c>
      <c r="D3570" s="140">
        <v>1.373245203925007</v>
      </c>
      <c r="E3570" s="140">
        <v>1.531149986498276</v>
      </c>
      <c r="F3570" s="140">
        <v>1.111258011337761</v>
      </c>
      <c r="G3570" s="140">
        <v>0.6873492335401995</v>
      </c>
      <c r="H3570" s="140">
        <v>1.931584191899533</v>
      </c>
      <c r="I3570" s="140">
        <v>1.882338938984084</v>
      </c>
      <c r="J3570" s="140">
        <v>1.518902211314465</v>
      </c>
      <c r="K3570" s="140">
        <v>1.521097363999669</v>
      </c>
    </row>
    <row r="3571" spans="8:8" ht="14.4">
      <c r="A3571" s="53">
        <v>45541.0</v>
      </c>
      <c r="B3571" s="140">
        <v>0.8879856139952851</v>
      </c>
      <c r="C3571" s="140">
        <v>1.365182295371637</v>
      </c>
      <c r="D3571" s="140">
        <v>1.349790963466861</v>
      </c>
      <c r="E3571" s="140">
        <v>1.505599692531811</v>
      </c>
      <c r="F3571" s="140">
        <v>1.101299511275792</v>
      </c>
      <c r="G3571" s="140">
        <v>0.6786295290472413</v>
      </c>
      <c r="H3571" s="140">
        <v>1.906933327828691</v>
      </c>
      <c r="I3571" s="140">
        <v>1.8463682742967</v>
      </c>
      <c r="J3571" s="140">
        <v>1.489465810795876</v>
      </c>
      <c r="K3571" s="140">
        <v>1.525157879118662</v>
      </c>
    </row>
    <row r="3572" spans="8:8" ht="14.4">
      <c r="A3572" s="53">
        <v>45544.0</v>
      </c>
      <c r="B3572" s="140">
        <v>0.8748069905227664</v>
      </c>
      <c r="C3572" s="140">
        <v>1.352209114477895</v>
      </c>
      <c r="D3572" s="140">
        <v>1.340997015458002</v>
      </c>
      <c r="E3572" s="140">
        <v>1.502286131427022</v>
      </c>
      <c r="F3572" s="140">
        <v>1.091356424785476</v>
      </c>
      <c r="G3572" s="140">
        <v>0.6738329192992941</v>
      </c>
      <c r="H3572" s="140">
        <v>1.887609625366493</v>
      </c>
      <c r="I3572" s="140">
        <v>1.849013238975497</v>
      </c>
      <c r="J3572" s="140">
        <v>1.480356295361253</v>
      </c>
      <c r="K3572" s="140">
        <v>1.507503455642053</v>
      </c>
    </row>
    <row r="3573" spans="8:8" ht="14.4">
      <c r="A3573" s="53">
        <v>45545.0</v>
      </c>
      <c r="B3573" s="140">
        <v>0.8747044501149602</v>
      </c>
      <c r="C3573" s="140">
        <v>1.357558094009091</v>
      </c>
      <c r="D3573" s="140">
        <v>1.342123342241802</v>
      </c>
      <c r="E3573" s="140">
        <v>1.511138764392711</v>
      </c>
      <c r="F3573" s="140">
        <v>1.086724684003566</v>
      </c>
      <c r="G3573" s="140">
        <v>0.665086416558266</v>
      </c>
      <c r="H3573" s="140">
        <v>1.886551849529356</v>
      </c>
      <c r="I3573" s="140">
        <v>1.83276752000409</v>
      </c>
      <c r="J3573" s="140">
        <v>1.501653502617088</v>
      </c>
      <c r="K3573" s="140">
        <v>1.510209206313782</v>
      </c>
    </row>
    <row r="3574" spans="8:8" ht="14.4">
      <c r="A3574" s="53">
        <v>45546.0</v>
      </c>
      <c r="B3574" s="140">
        <v>0.8757423717839636</v>
      </c>
      <c r="C3574" s="140">
        <v>1.365315482039747</v>
      </c>
      <c r="D3574" s="140">
        <v>1.366356057288355</v>
      </c>
      <c r="E3574" s="140">
        <v>1.5058590099244</v>
      </c>
      <c r="F3574" s="140">
        <v>1.067592154521837</v>
      </c>
      <c r="G3574" s="140">
        <v>0.6659751104111558</v>
      </c>
      <c r="H3574" s="140">
        <v>1.8854954723146</v>
      </c>
      <c r="I3574" s="140">
        <v>1.839743809456696</v>
      </c>
      <c r="J3574" s="140">
        <v>1.494068575003617</v>
      </c>
      <c r="K3574" s="140">
        <v>1.49089143970765</v>
      </c>
    </row>
    <row r="3575" spans="8:8" ht="14.4">
      <c r="A3575" s="53">
        <v>45547.0</v>
      </c>
      <c r="B3575" s="140">
        <v>0.8746259379600787</v>
      </c>
      <c r="C3575" s="140">
        <v>1.358635262406045</v>
      </c>
      <c r="D3575" s="140">
        <v>1.372249688368814</v>
      </c>
      <c r="E3575" s="140">
        <v>1.497083746266884</v>
      </c>
      <c r="F3575" s="140">
        <v>1.070366843227802</v>
      </c>
      <c r="G3575" s="140">
        <v>0.6660232996324842</v>
      </c>
      <c r="H3575" s="140">
        <v>1.863792342765235</v>
      </c>
      <c r="I3575" s="140">
        <v>1.819399506874162</v>
      </c>
      <c r="J3575" s="140">
        <v>1.48538225190713</v>
      </c>
      <c r="K3575" s="140">
        <v>1.495454700300708</v>
      </c>
    </row>
    <row r="3576" spans="8:8" ht="14.4">
      <c r="A3576" s="53">
        <v>45548.0</v>
      </c>
      <c r="B3576" s="140">
        <v>0.868787215822147</v>
      </c>
      <c r="C3576" s="140">
        <v>1.341634816456092</v>
      </c>
      <c r="D3576" s="140">
        <v>1.346818277510427</v>
      </c>
      <c r="E3576" s="140">
        <v>1.48163057576285</v>
      </c>
      <c r="F3576" s="140">
        <v>1.068785709984737</v>
      </c>
      <c r="G3576" s="140">
        <v>0.6698962842534685</v>
      </c>
      <c r="H3576" s="140">
        <v>1.846889719919989</v>
      </c>
      <c r="I3576" s="140">
        <v>1.800457225043236</v>
      </c>
      <c r="J3576" s="140">
        <v>1.473786742382446</v>
      </c>
      <c r="K3576" s="140">
        <v>1.495466733886504</v>
      </c>
    </row>
    <row r="3577" spans="8:8" ht="14.4">
      <c r="A3577" s="53">
        <v>45553.0</v>
      </c>
      <c r="B3577" s="140">
        <v>0.8735539261006293</v>
      </c>
      <c r="C3577" s="140">
        <v>1.352512199958857</v>
      </c>
      <c r="D3577" s="140">
        <v>1.350287349666863</v>
      </c>
      <c r="E3577" s="140">
        <v>1.480893629596387</v>
      </c>
      <c r="F3577" s="140">
        <v>1.070610716578585</v>
      </c>
      <c r="G3577" s="140">
        <v>0.6863943697551039</v>
      </c>
      <c r="H3577" s="140">
        <v>1.841128200061739</v>
      </c>
      <c r="I3577" s="140">
        <v>1.78860097001904</v>
      </c>
      <c r="J3577" s="140">
        <v>1.46149118805065</v>
      </c>
      <c r="K3577" s="140">
        <v>1.509124963815039</v>
      </c>
    </row>
    <row r="3578" spans="8:8" ht="14.4">
      <c r="A3578" s="53">
        <v>45554.0</v>
      </c>
      <c r="B3578" s="140">
        <v>0.8903941093230809</v>
      </c>
      <c r="C3578" s="140">
        <v>1.370937618442432</v>
      </c>
      <c r="D3578" s="140">
        <v>1.361176457467667</v>
      </c>
      <c r="E3578" s="140">
        <v>1.483636483008344</v>
      </c>
      <c r="F3578" s="140">
        <v>1.082775052359376</v>
      </c>
      <c r="G3578" s="140">
        <v>0.7053664862810161</v>
      </c>
      <c r="H3578" s="140">
        <v>1.880081861643842</v>
      </c>
      <c r="I3578" s="140">
        <v>1.809465805228747</v>
      </c>
      <c r="J3578" s="140">
        <v>1.48176438804216</v>
      </c>
      <c r="K3578" s="140">
        <v>1.516902875422031</v>
      </c>
    </row>
    <row r="3579" spans="8:8" ht="14.4">
      <c r="A3579" s="53">
        <v>45555.0</v>
      </c>
      <c r="B3579" s="140">
        <v>0.8910421085330498</v>
      </c>
      <c r="C3579" s="140">
        <v>1.362162989739518</v>
      </c>
      <c r="D3579" s="140">
        <v>1.346747677190066</v>
      </c>
      <c r="E3579" s="140">
        <v>1.469205834177963</v>
      </c>
      <c r="F3579" s="140">
        <v>1.082161248606345</v>
      </c>
      <c r="G3579" s="140">
        <v>0.7165351470963734</v>
      </c>
      <c r="H3579" s="140">
        <v>1.880880014282846</v>
      </c>
      <c r="I3579" s="140">
        <v>1.786474880067966</v>
      </c>
      <c r="J3579" s="140">
        <v>1.489088577361014</v>
      </c>
      <c r="K3579" s="140">
        <v>1.522785964414442</v>
      </c>
    </row>
    <row r="3580" spans="8:8" ht="14.4">
      <c r="A3580" s="53">
        <v>45558.0</v>
      </c>
      <c r="B3580" s="140">
        <v>0.8932141692279901</v>
      </c>
      <c r="C3580" s="140">
        <v>1.362943497775488</v>
      </c>
      <c r="D3580" s="140">
        <v>1.338615182705825</v>
      </c>
      <c r="E3580" s="140">
        <v>1.47490642969876</v>
      </c>
      <c r="F3580" s="140">
        <v>1.088697932616392</v>
      </c>
      <c r="G3580" s="140">
        <v>0.7171134553716604</v>
      </c>
      <c r="H3580" s="140">
        <v>1.887317575322107</v>
      </c>
      <c r="I3580" s="140">
        <v>1.77540716840494</v>
      </c>
      <c r="J3580" s="140">
        <v>1.491220149844583</v>
      </c>
      <c r="K3580" s="140">
        <v>1.536141758569684</v>
      </c>
    </row>
    <row r="3581" spans="8:8" ht="14.4">
      <c r="A3581" s="53">
        <v>45559.0</v>
      </c>
      <c r="B3581" s="140">
        <v>0.9345776650707464</v>
      </c>
      <c r="C3581" s="140">
        <v>1.404231553971048</v>
      </c>
      <c r="D3581" s="140">
        <v>1.388888549519662</v>
      </c>
      <c r="E3581" s="140">
        <v>1.520892798493583</v>
      </c>
      <c r="F3581" s="140">
        <v>1.125350498266618</v>
      </c>
      <c r="G3581" s="140">
        <v>0.731649784244581</v>
      </c>
      <c r="H3581" s="140">
        <v>1.967750008632028</v>
      </c>
      <c r="I3581" s="140">
        <v>1.836734968066767</v>
      </c>
      <c r="J3581" s="140">
        <v>1.54835256470664</v>
      </c>
      <c r="K3581" s="140">
        <v>1.613809702537237</v>
      </c>
    </row>
    <row r="3582" spans="8:8" ht="14.4">
      <c r="A3582" s="53">
        <v>45560.0</v>
      </c>
      <c r="B3582" s="140">
        <v>0.9427787021291001</v>
      </c>
      <c r="C3582" s="140">
        <v>1.417843784120155</v>
      </c>
      <c r="D3582" s="140">
        <v>1.406337227625194</v>
      </c>
      <c r="E3582" s="140">
        <v>1.545570960362261</v>
      </c>
      <c r="F3582" s="140">
        <v>1.139601580060568</v>
      </c>
      <c r="G3582" s="140">
        <v>0.7426379382276481</v>
      </c>
      <c r="H3582" s="140">
        <v>1.993499760920554</v>
      </c>
      <c r="I3582" s="140">
        <v>1.860925996044078</v>
      </c>
      <c r="J3582" s="140">
        <v>1.561827445792463</v>
      </c>
      <c r="K3582" s="140">
        <v>1.648265631135547</v>
      </c>
    </row>
    <row r="3583" spans="8:8" ht="14.4">
      <c r="A3583" s="53">
        <v>45561.0</v>
      </c>
      <c r="B3583" s="140">
        <v>0.9762014846868037</v>
      </c>
      <c r="C3583" s="140">
        <v>1.463711937209376</v>
      </c>
      <c r="D3583" s="140">
        <v>1.442539486588333</v>
      </c>
      <c r="E3583" s="140">
        <v>1.596542395202211</v>
      </c>
      <c r="F3583" s="140">
        <v>1.173006787546592</v>
      </c>
      <c r="G3583" s="140">
        <v>0.8010522340697962</v>
      </c>
      <c r="H3583" s="140">
        <v>2.118682813849256</v>
      </c>
      <c r="I3583" s="140">
        <v>1.938308793159676</v>
      </c>
      <c r="J3583" s="140">
        <v>1.614808206039862</v>
      </c>
      <c r="K3583" s="140">
        <v>1.724985775988721</v>
      </c>
    </row>
    <row r="3584" spans="8:8" ht="14.4">
      <c r="A3584" s="53">
        <v>45562.0</v>
      </c>
      <c r="B3584" s="140">
        <v>1.013961361219335</v>
      </c>
      <c r="C3584" s="140">
        <v>1.530247419783122</v>
      </c>
      <c r="D3584" s="140">
        <v>1.539456180317698</v>
      </c>
      <c r="E3584" s="140">
        <v>1.676097656650971</v>
      </c>
      <c r="F3584" s="140">
        <v>1.204273662556323</v>
      </c>
      <c r="G3584" s="140">
        <v>0.8536805965685587</v>
      </c>
      <c r="H3584" s="140">
        <v>2.225695107845117</v>
      </c>
      <c r="I3584" s="140">
        <v>2.062291273905482</v>
      </c>
      <c r="J3584" s="140">
        <v>1.714711986389469</v>
      </c>
      <c r="K3584" s="140">
        <v>1.77268763112396</v>
      </c>
    </row>
    <row r="3585" spans="8:8" ht="14.4">
      <c r="A3585" s="53">
        <v>45565.0</v>
      </c>
      <c r="B3585" s="140">
        <v>1.100391710966278</v>
      </c>
      <c r="C3585" s="140">
        <v>1.683740797823585</v>
      </c>
      <c r="D3585" s="140">
        <v>1.713237715168974</v>
      </c>
      <c r="E3585" s="140">
        <v>1.85375439696284</v>
      </c>
      <c r="F3585" s="140">
        <v>1.293601226046518</v>
      </c>
      <c r="G3585" s="140">
        <v>0.9323380109237932</v>
      </c>
      <c r="H3585" s="140">
        <v>2.412620566547432</v>
      </c>
      <c r="I3585" s="140">
        <v>2.291439137127997</v>
      </c>
      <c r="J3585" s="140">
        <v>1.930009664901722</v>
      </c>
      <c r="K3585" s="140">
        <v>1.904193049623018</v>
      </c>
    </row>
    <row r="3586" spans="8:8" ht="14.4">
      <c r="A3586" s="53">
        <v>45573.0</v>
      </c>
      <c r="B3586" s="140">
        <v>1.143840836954428</v>
      </c>
      <c r="C3586" s="140">
        <v>1.805215468556611</v>
      </c>
      <c r="D3586" s="140">
        <v>1.895832578689721</v>
      </c>
      <c r="E3586" s="140">
        <v>2.043951944193183</v>
      </c>
      <c r="F3586" s="140">
        <v>1.320857265978289</v>
      </c>
      <c r="G3586" s="140">
        <v>0.9574116145889469</v>
      </c>
      <c r="H3586" s="140">
        <v>2.49058265365865</v>
      </c>
      <c r="I3586" s="140">
        <v>2.484960324162595</v>
      </c>
      <c r="J3586" s="140">
        <v>2.168885714361719</v>
      </c>
      <c r="K3586" s="140">
        <v>2.024683575231318</v>
      </c>
    </row>
    <row r="3587" spans="8:8" ht="14.4">
      <c r="A3587" s="53">
        <v>45574.0</v>
      </c>
      <c r="B3587" s="140">
        <v>1.050192937723382</v>
      </c>
      <c r="C3587" s="140">
        <v>1.661803414309487</v>
      </c>
      <c r="D3587" s="140">
        <v>1.700905270252908</v>
      </c>
      <c r="E3587" s="140">
        <v>1.896717735164453</v>
      </c>
      <c r="F3587" s="140">
        <v>1.22774981118681</v>
      </c>
      <c r="G3587" s="140">
        <v>0.8730677803756726</v>
      </c>
      <c r="H3587" s="140">
        <v>2.282487727638277</v>
      </c>
      <c r="I3587" s="140">
        <v>2.265050397631855</v>
      </c>
      <c r="J3587" s="140">
        <v>2.050915215599281</v>
      </c>
      <c r="K3587" s="140">
        <v>1.903967377430363</v>
      </c>
    </row>
    <row r="3588" spans="8:8" ht="14.4">
      <c r="A3588" s="53">
        <v>45575.0</v>
      </c>
      <c r="B3588" s="140">
        <v>1.064400813527209</v>
      </c>
      <c r="C3588" s="140">
        <v>1.676229135630568</v>
      </c>
      <c r="D3588" s="140">
        <v>1.700660668146313</v>
      </c>
      <c r="E3588" s="140">
        <v>1.896572545285867</v>
      </c>
      <c r="F3588" s="140">
        <v>1.261461898478529</v>
      </c>
      <c r="G3588" s="140">
        <v>0.8577360886804599</v>
      </c>
      <c r="H3588" s="140">
        <v>2.325278047547452</v>
      </c>
      <c r="I3588" s="140">
        <v>2.261828418296553</v>
      </c>
      <c r="J3588" s="140">
        <v>1.994061667381892</v>
      </c>
      <c r="K3588" s="140">
        <v>1.910124652516465</v>
      </c>
    </row>
    <row r="3589" spans="8:8" ht="14.4">
      <c r="A3589" s="53">
        <v>45576.0</v>
      </c>
      <c r="B3589" s="140">
        <v>1.03559193821913</v>
      </c>
      <c r="C3589" s="140">
        <v>1.604969193893121</v>
      </c>
      <c r="D3589" s="140">
        <v>1.62208571766592</v>
      </c>
      <c r="E3589" s="140">
        <v>1.796643408437947</v>
      </c>
      <c r="F3589" s="140">
        <v>1.232223862065659</v>
      </c>
      <c r="G3589" s="140">
        <v>0.8545606358132624</v>
      </c>
      <c r="H3589" s="140">
        <v>2.265351041917417</v>
      </c>
      <c r="I3589" s="140">
        <v>2.155703514302019</v>
      </c>
      <c r="J3589" s="140">
        <v>1.897750670806672</v>
      </c>
      <c r="K3589" s="140">
        <v>1.893477536571841</v>
      </c>
    </row>
    <row r="3590" spans="8:8" ht="14.4">
      <c r="A3590" s="53">
        <v>45579.0</v>
      </c>
      <c r="B3590" s="140">
        <v>1.057982701703203</v>
      </c>
      <c r="C3590" s="140">
        <v>1.64480357845988</v>
      </c>
      <c r="D3590" s="140">
        <v>1.655725787357582</v>
      </c>
      <c r="E3590" s="140">
        <v>1.881160790486435</v>
      </c>
      <c r="F3590" s="140">
        <v>1.260135848838525</v>
      </c>
      <c r="G3590" s="140">
        <v>0.8884824134387821</v>
      </c>
      <c r="H3590" s="140">
        <v>2.298781342956886</v>
      </c>
      <c r="I3590" s="140">
        <v>2.182783152825686</v>
      </c>
      <c r="J3590" s="140">
        <v>1.976650071357651</v>
      </c>
      <c r="K3590" s="140">
        <v>1.937686292135374</v>
      </c>
    </row>
    <row r="3591" spans="8:8" ht="14.4">
      <c r="A3591" s="53">
        <v>45580.0</v>
      </c>
      <c r="B3591" s="140">
        <v>1.030223332651834</v>
      </c>
      <c r="C3591" s="140">
        <v>1.604720988477594</v>
      </c>
      <c r="D3591" s="140">
        <v>1.612994867472915</v>
      </c>
      <c r="E3591" s="140">
        <v>1.879651817664995</v>
      </c>
      <c r="F3591" s="140">
        <v>1.236038022251638</v>
      </c>
      <c r="G3591" s="140">
        <v>0.8761347304747649</v>
      </c>
      <c r="H3591" s="140">
        <v>2.24011331424254</v>
      </c>
      <c r="I3591" s="140">
        <v>2.130842290930397</v>
      </c>
      <c r="J3591" s="140">
        <v>1.942688523651097</v>
      </c>
      <c r="K3591" s="140">
        <v>1.885631032173242</v>
      </c>
    </row>
    <row r="3592" spans="8:8" ht="14.4">
      <c r="A3592" s="53">
        <v>45581.0</v>
      </c>
      <c r="B3592" s="140">
        <v>1.03324317223369</v>
      </c>
      <c r="C3592" s="140">
        <v>1.595434112650297</v>
      </c>
      <c r="D3592" s="140">
        <v>1.587312510737195</v>
      </c>
      <c r="E3592" s="140">
        <v>1.850424453665944</v>
      </c>
      <c r="F3592" s="140">
        <v>1.248025803178922</v>
      </c>
      <c r="G3592" s="140">
        <v>0.9258174379747355</v>
      </c>
      <c r="H3592" s="140">
        <v>2.220955250302472</v>
      </c>
      <c r="I3592" s="140">
        <v>2.111258355436916</v>
      </c>
      <c r="J3592" s="140">
        <v>1.924429714977697</v>
      </c>
      <c r="K3592" s="140">
        <v>1.911668480655005</v>
      </c>
    </row>
    <row r="3593" spans="8:8" ht="14.4">
      <c r="A3593" s="53">
        <v>45582.0</v>
      </c>
      <c r="B3593" s="140">
        <v>1.019626092808348</v>
      </c>
      <c r="C3593" s="140">
        <v>1.587927793864109</v>
      </c>
      <c r="D3593" s="140">
        <v>1.569189023883332</v>
      </c>
      <c r="E3593" s="140">
        <v>1.866875997884332</v>
      </c>
      <c r="F3593" s="140">
        <v>1.226271576219085</v>
      </c>
      <c r="G3593" s="140">
        <v>0.871839083719159</v>
      </c>
      <c r="H3593" s="140">
        <v>2.185809767980325</v>
      </c>
      <c r="I3593" s="140">
        <v>2.096469957479019</v>
      </c>
      <c r="J3593" s="140">
        <v>1.941697997194453</v>
      </c>
      <c r="K3593" s="140">
        <v>1.892189875182354</v>
      </c>
    </row>
    <row r="3594" spans="8:8" ht="14.4">
      <c r="A3594" s="53">
        <v>45583.0</v>
      </c>
      <c r="B3594" s="140">
        <v>1.046195225332132</v>
      </c>
      <c r="C3594" s="140">
        <v>1.65270583649362</v>
      </c>
      <c r="D3594" s="140">
        <v>1.644603581294563</v>
      </c>
      <c r="E3594" s="140">
        <v>1.93769884201935</v>
      </c>
      <c r="F3594" s="140">
        <v>1.244285752288875</v>
      </c>
      <c r="G3594" s="140">
        <v>0.8861036044654884</v>
      </c>
      <c r="H3594" s="140">
        <v>2.244387013676743</v>
      </c>
      <c r="I3594" s="140">
        <v>2.174397314924094</v>
      </c>
      <c r="J3594" s="140">
        <v>2.063896017489454</v>
      </c>
      <c r="K3594" s="140">
        <v>1.945839216630705</v>
      </c>
    </row>
    <row r="3595" spans="8:8" ht="14.4">
      <c r="A3595" s="53">
        <v>45586.0</v>
      </c>
      <c r="B3595" s="140">
        <v>1.056762757142144</v>
      </c>
      <c r="C3595" s="140">
        <v>1.671303191517092</v>
      </c>
      <c r="D3595" s="140">
        <v>1.675134787321154</v>
      </c>
      <c r="E3595" s="140">
        <v>2.030828339918243</v>
      </c>
      <c r="F3595" s="140">
        <v>1.247674511716843</v>
      </c>
      <c r="G3595" s="140">
        <v>0.8894396371886558</v>
      </c>
      <c r="H3595" s="140">
        <v>2.255996051145562</v>
      </c>
      <c r="I3595" s="140">
        <v>2.195552509141961</v>
      </c>
      <c r="J3595" s="140">
        <v>2.119062623938264</v>
      </c>
      <c r="K3595" s="140">
        <v>1.92232613958501</v>
      </c>
    </row>
    <row r="3596" spans="8:8" ht="14.4">
      <c r="A3596" s="53">
        <v>45587.0</v>
      </c>
      <c r="B3596" s="140">
        <v>1.066540963906151</v>
      </c>
      <c r="C3596" s="140">
        <v>1.694445622317564</v>
      </c>
      <c r="D3596" s="140">
        <v>1.708736360261075</v>
      </c>
      <c r="E3596" s="140">
        <v>2.002757850047002</v>
      </c>
      <c r="F3596" s="140">
        <v>1.262568062002287</v>
      </c>
      <c r="G3596" s="140">
        <v>0.8988506932065903</v>
      </c>
      <c r="H3596" s="140">
        <v>2.302956692887947</v>
      </c>
      <c r="I3596" s="140">
        <v>2.222267838450884</v>
      </c>
      <c r="J3596" s="140">
        <v>2.106425041005467</v>
      </c>
      <c r="K3596" s="140">
        <v>1.926946608234396</v>
      </c>
    </row>
    <row r="3597" spans="8:8" ht="14.4">
      <c r="A3597" s="53">
        <v>45588.0</v>
      </c>
      <c r="B3597" s="140">
        <v>1.0733237492915</v>
      </c>
      <c r="C3597" s="140">
        <v>1.708710530219152</v>
      </c>
      <c r="D3597" s="140">
        <v>1.750523483669268</v>
      </c>
      <c r="E3597" s="140">
        <v>2.058629397185841</v>
      </c>
      <c r="F3597" s="140">
        <v>1.27215320182206</v>
      </c>
      <c r="G3597" s="140">
        <v>0.8991603298527765</v>
      </c>
      <c r="H3597" s="140">
        <v>2.315267409083676</v>
      </c>
      <c r="I3597" s="140">
        <v>2.219628887121315</v>
      </c>
      <c r="J3597" s="140">
        <v>2.084683535312459</v>
      </c>
      <c r="K3597" s="140">
        <v>1.932810918031633</v>
      </c>
    </row>
    <row r="3598" spans="8:8" ht="14.4">
      <c r="A3598" s="53">
        <v>45589.0</v>
      </c>
      <c r="B3598" s="140">
        <v>1.062351164552585</v>
      </c>
      <c r="C3598" s="140">
        <v>1.690836256156685</v>
      </c>
      <c r="D3598" s="140">
        <v>1.712808020303597</v>
      </c>
      <c r="E3598" s="140">
        <v>2.005476406666671</v>
      </c>
      <c r="F3598" s="140">
        <v>1.262415833661306</v>
      </c>
      <c r="G3598" s="140">
        <v>0.8970537139540883</v>
      </c>
      <c r="H3598" s="140">
        <v>2.294290190849814</v>
      </c>
      <c r="I3598" s="140">
        <v>2.206866453899969</v>
      </c>
      <c r="J3598" s="140">
        <v>2.077868063459003</v>
      </c>
      <c r="K3598" s="140">
        <v>1.927674415273491</v>
      </c>
    </row>
    <row r="3599" spans="8:8" ht="14.4">
      <c r="A3599" s="53">
        <v>45590.0</v>
      </c>
      <c r="B3599" s="140">
        <v>1.078446976532925</v>
      </c>
      <c r="C3599" s="140">
        <v>1.720118995705164</v>
      </c>
      <c r="D3599" s="140">
        <v>1.791709845968086</v>
      </c>
      <c r="E3599" s="140">
        <v>2.024475291526305</v>
      </c>
      <c r="F3599" s="140">
        <v>1.2710739841139</v>
      </c>
      <c r="G3599" s="140">
        <v>0.9148907641723952</v>
      </c>
      <c r="H3599" s="140">
        <v>2.318499363037575</v>
      </c>
      <c r="I3599" s="140">
        <v>2.239709913411016</v>
      </c>
      <c r="J3599" s="140">
        <v>2.104198870978092</v>
      </c>
      <c r="K3599" s="140">
        <v>1.925244919984878</v>
      </c>
    </row>
    <row r="3600" spans="8:8" ht="14.4">
      <c r="A3600" s="53">
        <v>45593.0</v>
      </c>
      <c r="B3600" s="140">
        <v>1.094526794091681</v>
      </c>
      <c r="C3600" s="140">
        <v>1.745387252783404</v>
      </c>
      <c r="D3600" s="140">
        <v>1.800278224892945</v>
      </c>
      <c r="E3600" s="140">
        <v>2.062828112266736</v>
      </c>
      <c r="F3600" s="140">
        <v>1.290547582047215</v>
      </c>
      <c r="G3600" s="140">
        <v>0.9491390558327752</v>
      </c>
      <c r="H3600" s="140">
        <v>2.36733228512203</v>
      </c>
      <c r="I3600" s="140">
        <v>2.27110556775003</v>
      </c>
      <c r="J3600" s="140">
        <v>2.126203793439687</v>
      </c>
      <c r="K3600" s="140">
        <v>1.919334586733484</v>
      </c>
    </row>
    <row r="3601" spans="8:8" ht="14.4">
      <c r="A3601" s="53">
        <v>45594.0</v>
      </c>
      <c r="B3601" s="140">
        <v>1.072633181368752</v>
      </c>
      <c r="C3601" s="140">
        <v>1.729496981338627</v>
      </c>
      <c r="D3601" s="140">
        <v>1.766882636364274</v>
      </c>
      <c r="E3601" s="140">
        <v>2.029381663959852</v>
      </c>
      <c r="F3601" s="140">
        <v>1.272874279149276</v>
      </c>
      <c r="G3601" s="140">
        <v>0.9313516989777768</v>
      </c>
      <c r="H3601" s="140">
        <v>2.333976965828755</v>
      </c>
      <c r="I3601" s="140">
        <v>2.217232632763408</v>
      </c>
      <c r="J3601" s="140">
        <v>2.113898454055258</v>
      </c>
      <c r="K3601" s="140">
        <v>1.913583039295563</v>
      </c>
    </row>
    <row r="3602" spans="8:8" ht="14.4">
      <c r="A3602" s="53">
        <v>45595.0</v>
      </c>
      <c r="B3602" s="140">
        <v>1.068359245947562</v>
      </c>
      <c r="C3602" s="140">
        <v>1.736365333268374</v>
      </c>
      <c r="D3602" s="140">
        <v>1.763264302717143</v>
      </c>
      <c r="E3602" s="140">
        <v>2.029312777506276</v>
      </c>
      <c r="F3602" s="140">
        <v>1.277586780959151</v>
      </c>
      <c r="G3602" s="140">
        <v>0.9478572037353561</v>
      </c>
      <c r="H3602" s="140">
        <v>2.325455987471956</v>
      </c>
      <c r="I3602" s="140">
        <v>2.191571673981329</v>
      </c>
      <c r="J3602" s="140">
        <v>2.126930349245868</v>
      </c>
      <c r="K3602" s="140">
        <v>1.892495402780021</v>
      </c>
    </row>
    <row r="3603" spans="8:8" ht="14.4">
      <c r="A3603" s="53">
        <v>45596.0</v>
      </c>
      <c r="B3603" s="140">
        <v>1.072495182792206</v>
      </c>
      <c r="C3603" s="140">
        <v>1.748584821143112</v>
      </c>
      <c r="D3603" s="140">
        <v>1.787746698991665</v>
      </c>
      <c r="E3603" s="140">
        <v>2.041873152035557</v>
      </c>
      <c r="F3603" s="140">
        <v>1.28995070677821</v>
      </c>
      <c r="G3603" s="140">
        <v>0.9776493441987487</v>
      </c>
      <c r="H3603" s="140">
        <v>2.323250118341262</v>
      </c>
      <c r="I3603" s="140">
        <v>2.185985525540955</v>
      </c>
      <c r="J3603" s="140">
        <v>2.163384748193772</v>
      </c>
      <c r="K3603" s="140">
        <v>1.907686424348721</v>
      </c>
    </row>
    <row r="3604" spans="8:8" ht="14.4">
      <c r="A3604" s="53">
        <v>45597.0</v>
      </c>
      <c r="B3604" s="140">
        <v>1.080781914762666</v>
      </c>
      <c r="C3604" s="140">
        <v>1.708849724373754</v>
      </c>
      <c r="D3604" s="140">
        <v>1.748354782090013</v>
      </c>
      <c r="E3604" s="140">
        <v>1.955931061193242</v>
      </c>
      <c r="F3604" s="140">
        <v>1.288758499760626</v>
      </c>
      <c r="G3604" s="140">
        <v>0.9724909058260564</v>
      </c>
      <c r="H3604" s="140">
        <v>2.315842421550462</v>
      </c>
      <c r="I3604" s="140">
        <v>2.175308252107577</v>
      </c>
      <c r="J3604" s="140">
        <v>2.063155248683785</v>
      </c>
      <c r="K3604" s="140">
        <v>1.909341785319695</v>
      </c>
    </row>
    <row r="3605" spans="8:8" ht="14.4">
      <c r="A3605" s="53">
        <v>45600.0</v>
      </c>
      <c r="B3605" s="140">
        <v>1.090663360817793</v>
      </c>
      <c r="C3605" s="140">
        <v>1.759593039176901</v>
      </c>
      <c r="D3605" s="140">
        <v>1.786362448131754</v>
      </c>
      <c r="E3605" s="140">
        <v>2.011911064066365</v>
      </c>
      <c r="F3605" s="140">
        <v>1.295323149155735</v>
      </c>
      <c r="G3605" s="140">
        <v>0.9711276750459349</v>
      </c>
      <c r="H3605" s="140">
        <v>2.341801385295186</v>
      </c>
      <c r="I3605" s="140">
        <v>2.204284730151498</v>
      </c>
      <c r="J3605" s="140">
        <v>2.107682894723682</v>
      </c>
      <c r="K3605" s="140">
        <v>1.948015774689833</v>
      </c>
    </row>
    <row r="3606" spans="8:8" ht="14.4">
      <c r="A3606" s="53">
        <v>45601.0</v>
      </c>
      <c r="B3606" s="140">
        <v>1.119858608714976</v>
      </c>
      <c r="C3606" s="140">
        <v>1.80586635145242</v>
      </c>
      <c r="D3606" s="140">
        <v>1.835074097500366</v>
      </c>
      <c r="E3606" s="140">
        <v>2.139538161607088</v>
      </c>
      <c r="F3606" s="140">
        <v>1.317295909696856</v>
      </c>
      <c r="G3606" s="140">
        <v>1.009753733043139</v>
      </c>
      <c r="H3606" s="140">
        <v>2.382858287841639</v>
      </c>
      <c r="I3606" s="140">
        <v>2.252169115365316</v>
      </c>
      <c r="J3606" s="140">
        <v>2.196534984179023</v>
      </c>
      <c r="K3606" s="140">
        <v>2.005124916361993</v>
      </c>
    </row>
    <row r="3607" spans="8:8" ht="14.4">
      <c r="A3607" s="53">
        <v>45602.0</v>
      </c>
      <c r="B3607" s="140">
        <v>1.123939799156423</v>
      </c>
      <c r="C3607" s="140">
        <v>1.812310164347392</v>
      </c>
      <c r="D3607" s="140">
        <v>1.834115047506395</v>
      </c>
      <c r="E3607" s="140">
        <v>2.166884932789389</v>
      </c>
      <c r="F3607" s="140">
        <v>1.319246945100264</v>
      </c>
      <c r="G3607" s="140">
        <v>1.0318011756309</v>
      </c>
      <c r="H3607" s="140">
        <v>2.381200209899286</v>
      </c>
      <c r="I3607" s="140">
        <v>2.248508984985912</v>
      </c>
      <c r="J3607" s="140">
        <v>2.205364907033308</v>
      </c>
      <c r="K3607" s="140">
        <v>1.987947714434244</v>
      </c>
    </row>
    <row r="3608" spans="8:8" ht="14.4">
      <c r="A3608" s="53">
        <v>45603.0</v>
      </c>
      <c r="B3608" s="140">
        <v>1.137891460039657</v>
      </c>
      <c r="C3608" s="140">
        <v>1.83187953057203</v>
      </c>
      <c r="D3608" s="140">
        <v>1.847884807822002</v>
      </c>
      <c r="E3608" s="140">
        <v>2.140223007764731</v>
      </c>
      <c r="F3608" s="140">
        <v>1.353205592081228</v>
      </c>
      <c r="G3608" s="140">
        <v>1.070842651445215</v>
      </c>
      <c r="H3608" s="140">
        <v>2.485100727591245</v>
      </c>
      <c r="I3608" s="140">
        <v>2.319467110554657</v>
      </c>
      <c r="J3608" s="140">
        <v>2.252881280007581</v>
      </c>
      <c r="K3608" s="140">
        <v>2.080785509029834</v>
      </c>
    </row>
    <row r="3609" spans="8:8" ht="14.4">
      <c r="A3609" s="53">
        <v>45604.0</v>
      </c>
      <c r="B3609" s="140">
        <v>1.13259775210711</v>
      </c>
      <c r="C3609" s="140">
        <v>1.835050339909823</v>
      </c>
      <c r="D3609" s="140">
        <v>1.849898923331173</v>
      </c>
      <c r="E3609" s="140">
        <v>2.207630048611664</v>
      </c>
      <c r="F3609" s="140">
        <v>1.339886034054486</v>
      </c>
      <c r="G3609" s="140">
        <v>1.036466999511193</v>
      </c>
      <c r="H3609" s="140">
        <v>2.463927081094955</v>
      </c>
      <c r="I3609" s="140">
        <v>2.31510725429328</v>
      </c>
      <c r="J3609" s="140">
        <v>2.271020430765272</v>
      </c>
      <c r="K3609" s="140">
        <v>2.03920011130545</v>
      </c>
    </row>
    <row r="3610" spans="8:8" ht="14.4">
      <c r="A3610" s="53">
        <v>45607.0</v>
      </c>
      <c r="B3610" s="140">
        <v>1.14075306046186</v>
      </c>
      <c r="C3610" s="140">
        <v>1.888460407832316</v>
      </c>
      <c r="D3610" s="140">
        <v>1.889478279028455</v>
      </c>
      <c r="E3610" s="140">
        <v>2.256606164952928</v>
      </c>
      <c r="F3610" s="140">
        <v>1.33507544428159</v>
      </c>
      <c r="G3610" s="140">
        <v>1.027582623067328</v>
      </c>
      <c r="H3610" s="140">
        <v>2.453858861607086</v>
      </c>
      <c r="I3610" s="140">
        <v>2.342919928967392</v>
      </c>
      <c r="J3610" s="140">
        <v>2.368562250149575</v>
      </c>
      <c r="K3610" s="140">
        <v>2.023235421964921</v>
      </c>
    </row>
    <row r="3611" spans="8:8" ht="14.4">
      <c r="A3611" s="53">
        <v>45608.0</v>
      </c>
      <c r="B3611" s="140">
        <v>1.127954437863647</v>
      </c>
      <c r="C3611" s="140">
        <v>1.864286058683535</v>
      </c>
      <c r="D3611" s="140">
        <v>1.866885916966531</v>
      </c>
      <c r="E3611" s="140">
        <v>2.177684765964255</v>
      </c>
      <c r="F3611" s="140">
        <v>1.319648765306968</v>
      </c>
      <c r="G3611" s="140">
        <v>1.020060565710048</v>
      </c>
      <c r="H3611" s="140">
        <v>2.44837437767333</v>
      </c>
      <c r="I3611" s="140">
        <v>2.366095412709758</v>
      </c>
      <c r="J3611" s="140">
        <v>2.326563626567033</v>
      </c>
      <c r="K3611" s="140">
        <v>1.988512462523269</v>
      </c>
    </row>
    <row r="3612" spans="8:8" ht="14.4">
      <c r="A3612" s="53">
        <v>45609.0</v>
      </c>
      <c r="B3612" s="140">
        <v>1.131464612170743</v>
      </c>
      <c r="C3612" s="140">
        <v>1.870909029359604</v>
      </c>
      <c r="D3612" s="140">
        <v>1.884589648425701</v>
      </c>
      <c r="E3612" s="140">
        <v>2.173011092494794</v>
      </c>
      <c r="F3612" s="140">
        <v>1.323985359709353</v>
      </c>
      <c r="G3612" s="140">
        <v>1.010690640623556</v>
      </c>
      <c r="H3612" s="140">
        <v>2.447594327745931</v>
      </c>
      <c r="I3612" s="140">
        <v>2.339348422537175</v>
      </c>
      <c r="J3612" s="140">
        <v>2.344163098936733</v>
      </c>
      <c r="K3612" s="140">
        <v>1.990899393559227</v>
      </c>
    </row>
    <row r="3613" spans="8:8" ht="14.4">
      <c r="A3613" s="53">
        <v>45610.0</v>
      </c>
      <c r="B3613" s="140">
        <v>1.102298644196038</v>
      </c>
      <c r="C3613" s="140">
        <v>1.816100125293254</v>
      </c>
      <c r="D3613" s="140">
        <v>1.830819191899018</v>
      </c>
      <c r="E3613" s="140">
        <v>2.089365032856054</v>
      </c>
      <c r="F3613" s="140">
        <v>1.302464207235597</v>
      </c>
      <c r="G3613" s="140">
        <v>0.9756996290264759</v>
      </c>
      <c r="H3613" s="140">
        <v>2.409533675409417</v>
      </c>
      <c r="I3613" s="140">
        <v>2.271927672594909</v>
      </c>
      <c r="J3613" s="140">
        <v>2.260147145979408</v>
      </c>
      <c r="K3613" s="140">
        <v>1.981190155644689</v>
      </c>
    </row>
    <row r="3614" spans="8:8" ht="14.4">
      <c r="A3614" s="53">
        <v>45611.0</v>
      </c>
      <c r="B3614" s="140">
        <v>1.086066415793646</v>
      </c>
      <c r="C3614" s="140">
        <v>1.774415341739998</v>
      </c>
      <c r="D3614" s="140">
        <v>1.77281442345266</v>
      </c>
      <c r="E3614" s="140">
        <v>2.009025850036874</v>
      </c>
      <c r="F3614" s="140">
        <v>1.291560231933271</v>
      </c>
      <c r="G3614" s="140">
        <v>0.9409111291042597</v>
      </c>
      <c r="H3614" s="140">
        <v>2.373762891158349</v>
      </c>
      <c r="I3614" s="140">
        <v>2.22543983776412</v>
      </c>
      <c r="J3614" s="140">
        <v>2.201833124508833</v>
      </c>
      <c r="K3614" s="140">
        <v>1.939072003915524</v>
      </c>
    </row>
    <row r="3615" spans="8:8" ht="14.4">
      <c r="A3615" s="53">
        <v>45614.0</v>
      </c>
      <c r="B3615" s="140">
        <v>1.075719408955589</v>
      </c>
      <c r="C3615" s="140">
        <v>1.75020194993955</v>
      </c>
      <c r="D3615" s="140">
        <v>1.740786230035687</v>
      </c>
      <c r="E3615" s="140">
        <v>1.967293485557315</v>
      </c>
      <c r="F3615" s="140">
        <v>1.303401991588162</v>
      </c>
      <c r="G3615" s="140">
        <v>0.9485370469846226</v>
      </c>
      <c r="H3615" s="140">
        <v>2.338725017080524</v>
      </c>
      <c r="I3615" s="140">
        <v>2.189267118433007</v>
      </c>
      <c r="J3615" s="140">
        <v>2.116873531475795</v>
      </c>
      <c r="K3615" s="140">
        <v>1.949265967587303</v>
      </c>
    </row>
    <row r="3616" spans="8:8" ht="14.4">
      <c r="A3616" s="53">
        <v>45615.0</v>
      </c>
      <c r="B3616" s="140">
        <v>1.099458758609431</v>
      </c>
      <c r="C3616" s="140">
        <v>1.788633035557172</v>
      </c>
      <c r="D3616" s="140">
        <v>1.791532422418801</v>
      </c>
      <c r="E3616" s="140">
        <v>2.000497147738475</v>
      </c>
      <c r="F3616" s="140">
        <v>1.302176116410533</v>
      </c>
      <c r="G3616" s="140">
        <v>0.9535508159079675</v>
      </c>
      <c r="H3616" s="140">
        <v>2.354431876426219</v>
      </c>
      <c r="I3616" s="140">
        <v>2.221218350657466</v>
      </c>
      <c r="J3616" s="140">
        <v>2.172306936338943</v>
      </c>
      <c r="K3616" s="140">
        <v>1.959389642222175</v>
      </c>
    </row>
    <row r="3617" spans="8:8" ht="14.4">
      <c r="A3617" s="53">
        <v>45616.0</v>
      </c>
      <c r="B3617" s="140">
        <v>1.111941225983364</v>
      </c>
      <c r="C3617" s="140">
        <v>1.813741651662596</v>
      </c>
      <c r="D3617" s="140">
        <v>1.798254360541151</v>
      </c>
      <c r="E3617" s="140">
        <v>2.032816055589875</v>
      </c>
      <c r="F3617" s="140">
        <v>1.311534097443736</v>
      </c>
      <c r="G3617" s="140">
        <v>0.9625839003521622</v>
      </c>
      <c r="H3617" s="140">
        <v>2.377970695095104</v>
      </c>
      <c r="I3617" s="140">
        <v>2.277728363641364</v>
      </c>
      <c r="J3617" s="140">
        <v>2.208294178872106</v>
      </c>
      <c r="K3617" s="140">
        <v>1.955985056982887</v>
      </c>
    </row>
    <row r="3618" spans="8:8" ht="14.4">
      <c r="A3618" s="53">
        <v>45617.0</v>
      </c>
      <c r="B3618" s="140">
        <v>1.114613007202145</v>
      </c>
      <c r="C3618" s="140">
        <v>1.814610882842934</v>
      </c>
      <c r="D3618" s="140">
        <v>1.8093668212522</v>
      </c>
      <c r="E3618" s="140">
        <v>2.026240424387217</v>
      </c>
      <c r="F3618" s="140">
        <v>1.31020962661438</v>
      </c>
      <c r="G3618" s="140">
        <v>0.959843636555857</v>
      </c>
      <c r="H3618" s="140">
        <v>2.381377406986992</v>
      </c>
      <c r="I3618" s="140">
        <v>2.26985022778481</v>
      </c>
      <c r="J3618" s="140">
        <v>2.212921288791297</v>
      </c>
      <c r="K3618" s="140">
        <v>1.961624034026086</v>
      </c>
    </row>
    <row r="3619" spans="8:8" ht="14.4">
      <c r="A3619" s="53">
        <v>45618.0</v>
      </c>
      <c r="B3619" s="140">
        <v>1.079722012965066</v>
      </c>
      <c r="C3619" s="140">
        <v>1.749044622141776</v>
      </c>
      <c r="D3619" s="140">
        <v>1.740721305823024</v>
      </c>
      <c r="E3619" s="140">
        <v>1.954833786839534</v>
      </c>
      <c r="F3619" s="140">
        <v>1.27806063911526</v>
      </c>
      <c r="G3619" s="140">
        <v>0.9354621940205976</v>
      </c>
      <c r="H3619" s="140">
        <v>2.3143980711854</v>
      </c>
      <c r="I3619" s="140">
        <v>2.173510962249525</v>
      </c>
      <c r="J3619" s="140">
        <v>2.133425761386683</v>
      </c>
      <c r="K3619" s="140">
        <v>1.891534400305696</v>
      </c>
    </row>
    <row r="3620" spans="8:8" ht="14.4">
      <c r="A3620" s="53">
        <v>45621.0</v>
      </c>
      <c r="B3620" s="140">
        <v>1.084594259527919</v>
      </c>
      <c r="C3620" s="140">
        <v>1.765322034527698</v>
      </c>
      <c r="D3620" s="140">
        <v>1.754575461338426</v>
      </c>
      <c r="E3620" s="140">
        <v>1.927471395536329</v>
      </c>
      <c r="F3620" s="140">
        <v>1.275411628046871</v>
      </c>
      <c r="G3620" s="140">
        <v>0.9320541329798502</v>
      </c>
      <c r="H3620" s="140">
        <v>2.320072027627752</v>
      </c>
      <c r="I3620" s="140">
        <v>2.180369831377579</v>
      </c>
      <c r="J3620" s="140">
        <v>2.123523147475587</v>
      </c>
      <c r="K3620" s="140">
        <v>1.885304721559456</v>
      </c>
    </row>
    <row r="3621" spans="8:8" ht="14.4">
      <c r="A3621" s="53">
        <v>45622.0</v>
      </c>
      <c r="B3621" s="140">
        <v>1.072145999891686</v>
      </c>
      <c r="C3621" s="140">
        <v>1.732530796327014</v>
      </c>
      <c r="D3621" s="140">
        <v>1.726807340625124</v>
      </c>
      <c r="E3621" s="140">
        <v>1.912194563942266</v>
      </c>
      <c r="F3621" s="140">
        <v>1.268808188817384</v>
      </c>
      <c r="G3621" s="140">
        <v>0.9343890963756952</v>
      </c>
      <c r="H3621" s="140">
        <v>2.325549496434006</v>
      </c>
      <c r="I3621" s="140">
        <v>2.183825451628954</v>
      </c>
      <c r="J3621" s="140">
        <v>2.101571032466651</v>
      </c>
      <c r="K3621" s="140">
        <v>1.894791706799584</v>
      </c>
    </row>
    <row r="3622" spans="8:8" ht="14.4">
      <c r="A3622" s="53">
        <v>45623.0</v>
      </c>
      <c r="B3622" s="140">
        <v>1.084319794363536</v>
      </c>
      <c r="C3622" s="140">
        <v>1.758908998166884</v>
      </c>
      <c r="D3622" s="140">
        <v>1.76270124349688</v>
      </c>
      <c r="E3622" s="140">
        <v>1.974620726801291</v>
      </c>
      <c r="F3622" s="140">
        <v>1.282559908568752</v>
      </c>
      <c r="G3622" s="140">
        <v>0.9475268883622859</v>
      </c>
      <c r="H3622" s="140">
        <v>2.361126892676492</v>
      </c>
      <c r="I3622" s="140">
        <v>2.224211936099983</v>
      </c>
      <c r="J3622" s="140">
        <v>2.165692402271573</v>
      </c>
      <c r="K3622" s="140">
        <v>1.924190413113665</v>
      </c>
    </row>
    <row r="3623" spans="8:8" ht="14.4">
      <c r="A3623" s="53">
        <v>45624.0</v>
      </c>
      <c r="B3623" s="140">
        <v>1.077067488975063</v>
      </c>
      <c r="C3623" s="140">
        <v>1.745385954553399</v>
      </c>
      <c r="D3623" s="140">
        <v>1.746535119020647</v>
      </c>
      <c r="E3623" s="140">
        <v>1.966337436712057</v>
      </c>
      <c r="F3623" s="140">
        <v>1.285173196522501</v>
      </c>
      <c r="G3623" s="140">
        <v>0.9581046771513247</v>
      </c>
      <c r="H3623" s="140">
        <v>2.353446730609438</v>
      </c>
      <c r="I3623" s="140">
        <v>2.207782439827969</v>
      </c>
      <c r="J3623" s="140">
        <v>2.150519619449378</v>
      </c>
      <c r="K3623" s="140">
        <v>1.914493759039901</v>
      </c>
    </row>
    <row r="3624" spans="8:8" ht="14.4">
      <c r="A3624" s="53">
        <v>45625.0</v>
      </c>
      <c r="B3624" s="140">
        <v>1.088003203764032</v>
      </c>
      <c r="C3624" s="140">
        <v>1.777613572719223</v>
      </c>
      <c r="D3624" s="140">
        <v>1.773861085005691</v>
      </c>
      <c r="E3624" s="140">
        <v>1.992315066790166</v>
      </c>
      <c r="F3624" s="140">
        <v>1.289620754762969</v>
      </c>
      <c r="G3624" s="140">
        <v>0.9634855135419104</v>
      </c>
      <c r="H3624" s="140">
        <v>2.389175796918287</v>
      </c>
      <c r="I3624" s="140">
        <v>2.237901854875328</v>
      </c>
      <c r="J3624" s="140">
        <v>2.195359413900002</v>
      </c>
      <c r="K3624" s="140">
        <v>1.934971971541111</v>
      </c>
    </row>
    <row r="3625" spans="8:8" ht="14.4">
      <c r="A3625" s="53">
        <v>45628.0</v>
      </c>
      <c r="B3625" s="140">
        <v>1.102487727882302</v>
      </c>
      <c r="C3625" s="140">
        <v>1.824156781687033</v>
      </c>
      <c r="D3625" s="140">
        <v>1.801416751345293</v>
      </c>
      <c r="E3625" s="140">
        <v>2.013423565397282</v>
      </c>
      <c r="F3625" s="140">
        <v>1.311316206854134</v>
      </c>
      <c r="G3625" s="140">
        <v>0.9854913048295382</v>
      </c>
      <c r="H3625" s="140">
        <v>2.425780311765202</v>
      </c>
      <c r="I3625" s="140">
        <v>2.272529115975518</v>
      </c>
      <c r="J3625" s="140">
        <v>2.232184967207769</v>
      </c>
      <c r="K3625" s="140">
        <v>1.944802001954687</v>
      </c>
    </row>
    <row r="3626" spans="8:8" ht="14.4">
      <c r="A3626" s="53">
        <v>45629.0</v>
      </c>
      <c r="B3626" s="140">
        <v>1.103889931887314</v>
      </c>
      <c r="C3626" s="140">
        <v>1.827969334414065</v>
      </c>
      <c r="D3626" s="140">
        <v>1.804677600313415</v>
      </c>
      <c r="E3626" s="140">
        <v>1.994314383787295</v>
      </c>
      <c r="F3626" s="140">
        <v>1.325717337061405</v>
      </c>
      <c r="G3626" s="140">
        <v>0.9958328000722243</v>
      </c>
      <c r="H3626" s="140">
        <v>2.425234838529542</v>
      </c>
      <c r="I3626" s="140">
        <v>2.264574276382188</v>
      </c>
      <c r="J3626" s="140">
        <v>2.215679486144273</v>
      </c>
      <c r="K3626" s="140">
        <v>1.962133450442073</v>
      </c>
    </row>
    <row r="3627" spans="8:8" ht="14.4">
      <c r="A3627" s="53">
        <v>45630.0</v>
      </c>
      <c r="B3627" s="140">
        <v>1.099559894461671</v>
      </c>
      <c r="C3627" s="140">
        <v>1.819333340336741</v>
      </c>
      <c r="D3627" s="140">
        <v>1.768582776520257</v>
      </c>
      <c r="E3627" s="140">
        <v>1.973819755936502</v>
      </c>
      <c r="F3627" s="140">
        <v>1.31338053131342</v>
      </c>
      <c r="G3627" s="140">
        <v>0.9739816453270858</v>
      </c>
      <c r="H3627" s="140">
        <v>2.404041069630318</v>
      </c>
      <c r="I3627" s="140">
        <v>2.230557789109313</v>
      </c>
      <c r="J3627" s="140">
        <v>2.189969412294194</v>
      </c>
      <c r="K3627" s="140">
        <v>1.951211156259289</v>
      </c>
    </row>
    <row r="3628" spans="8:8" ht="14.4">
      <c r="A3628" s="53">
        <v>45631.0</v>
      </c>
      <c r="B3628" s="140">
        <v>1.099661626914117</v>
      </c>
      <c r="C3628" s="140">
        <v>1.837331928266555</v>
      </c>
      <c r="D3628" s="140">
        <v>1.771934355633841</v>
      </c>
      <c r="E3628" s="140">
        <v>2.00157619599616</v>
      </c>
      <c r="F3628" s="140">
        <v>1.31558000873155</v>
      </c>
      <c r="G3628" s="140">
        <v>0.980449582888794</v>
      </c>
      <c r="H3628" s="140">
        <v>2.404594843953682</v>
      </c>
      <c r="I3628" s="140">
        <v>2.23057400727939</v>
      </c>
      <c r="J3628" s="140">
        <v>2.221148106964501</v>
      </c>
      <c r="K3628" s="140">
        <v>1.955882629177154</v>
      </c>
    </row>
    <row r="3629" spans="8:8" ht="14.4">
      <c r="A3629" s="53">
        <v>45632.0</v>
      </c>
      <c r="B3629" s="140">
        <v>1.111118661769589</v>
      </c>
      <c r="C3629" s="140">
        <v>1.845435812446948</v>
      </c>
      <c r="D3629" s="140">
        <v>1.787647663873386</v>
      </c>
      <c r="E3629" s="140">
        <v>2.018588066543175</v>
      </c>
      <c r="F3629" s="140">
        <v>1.332725377052874</v>
      </c>
      <c r="G3629" s="140">
        <v>0.9935559347184609</v>
      </c>
      <c r="H3629" s="140">
        <v>2.428000850171541</v>
      </c>
      <c r="I3629" s="140">
        <v>2.271762207945734</v>
      </c>
      <c r="J3629" s="140">
        <v>2.24956155870214</v>
      </c>
      <c r="K3629" s="140">
        <v>1.98507625998468</v>
      </c>
    </row>
    <row r="3630" spans="8:8" ht="14.4">
      <c r="A3630" s="53">
        <v>45635.0</v>
      </c>
      <c r="B3630" s="140">
        <v>1.112591250723975</v>
      </c>
      <c r="C3630" s="140">
        <v>1.850879770829496</v>
      </c>
      <c r="D3630" s="140">
        <v>1.782920697296537</v>
      </c>
      <c r="E3630" s="140">
        <v>1.991018094753207</v>
      </c>
      <c r="F3630" s="140">
        <v>1.334470843574987</v>
      </c>
      <c r="G3630" s="140">
        <v>0.9633469196469667</v>
      </c>
      <c r="H3630" s="140">
        <v>2.416540867250983</v>
      </c>
      <c r="I3630" s="140">
        <v>2.271848301241158</v>
      </c>
      <c r="J3630" s="140">
        <v>2.229871685156282</v>
      </c>
      <c r="K3630" s="140">
        <v>1.979317933746801</v>
      </c>
    </row>
    <row r="3631" spans="8:8" ht="14.4">
      <c r="A3631" s="53">
        <v>45636.0</v>
      </c>
      <c r="B3631" s="140">
        <v>1.115095485370022</v>
      </c>
      <c r="C3631" s="140">
        <v>1.868477297822241</v>
      </c>
      <c r="D3631" s="140">
        <v>1.78322363654466</v>
      </c>
      <c r="E3631" s="140">
        <v>2.02148355300268</v>
      </c>
      <c r="F3631" s="140">
        <v>1.331413315948697</v>
      </c>
      <c r="G3631" s="140">
        <v>0.9715962828794941</v>
      </c>
      <c r="H3631" s="140">
        <v>2.454303474102417</v>
      </c>
      <c r="I3631" s="140">
        <v>2.271982990629485</v>
      </c>
      <c r="J3631" s="140">
        <v>2.253731229025971</v>
      </c>
      <c r="K3631" s="140">
        <v>2.001060187102144</v>
      </c>
    </row>
    <row r="3632" spans="8:8" ht="14.4">
      <c r="A3632" s="53">
        <v>45637.0</v>
      </c>
      <c r="B3632" s="140">
        <v>1.125696926258788</v>
      </c>
      <c r="C3632" s="140">
        <v>1.875376138950784</v>
      </c>
      <c r="D3632" s="140">
        <v>1.781530043049203</v>
      </c>
      <c r="E3632" s="140">
        <v>2.033697560862099</v>
      </c>
      <c r="F3632" s="140">
        <v>1.341688176368387</v>
      </c>
      <c r="G3632" s="140">
        <v>0.993558228376541</v>
      </c>
      <c r="H3632" s="140">
        <v>2.4945709692708</v>
      </c>
      <c r="I3632" s="140">
        <v>2.283999566817221</v>
      </c>
      <c r="J3632" s="140">
        <v>2.276146805070693</v>
      </c>
      <c r="K3632" s="140">
        <v>1.983299832059755</v>
      </c>
    </row>
    <row r="3633" spans="8:8" ht="14.4">
      <c r="A3633" s="53">
        <v>45638.0</v>
      </c>
      <c r="B3633" s="140">
        <v>1.130442179983764</v>
      </c>
      <c r="C3633" s="140">
        <v>1.880541036735571</v>
      </c>
      <c r="D3633" s="140">
        <v>1.791702724584654</v>
      </c>
      <c r="E3633" s="140">
        <v>2.069274745320024</v>
      </c>
      <c r="F3633" s="140">
        <v>1.352217036813953</v>
      </c>
      <c r="G3633" s="140">
        <v>1.006483651029985</v>
      </c>
      <c r="H3633" s="140">
        <v>2.548863763117193</v>
      </c>
      <c r="I3633" s="140">
        <v>2.30460966219331</v>
      </c>
      <c r="J3633" s="140">
        <v>2.287943739980431</v>
      </c>
      <c r="K3633" s="140">
        <v>2.009660512943112</v>
      </c>
    </row>
    <row r="3634" spans="8:8" ht="14.4">
      <c r="A3634" s="53">
        <v>45639.0</v>
      </c>
      <c r="B3634" s="140">
        <v>1.102086513462447</v>
      </c>
      <c r="C3634" s="140">
        <v>1.842012911953831</v>
      </c>
      <c r="D3634" s="140">
        <v>1.752122866986483</v>
      </c>
      <c r="E3634" s="140">
        <v>2.00671495383068</v>
      </c>
      <c r="F3634" s="140">
        <v>1.329861966349983</v>
      </c>
      <c r="G3634" s="140">
        <v>0.9740102640987743</v>
      </c>
      <c r="H3634" s="140">
        <v>2.495730563868315</v>
      </c>
      <c r="I3634" s="140">
        <v>2.251135935324497</v>
      </c>
      <c r="J3634" s="140">
        <v>2.25759902529765</v>
      </c>
      <c r="K3634" s="140">
        <v>1.957391224189133</v>
      </c>
    </row>
    <row r="3635" spans="8:8" ht="14.4">
      <c r="A3635" s="53">
        <v>45642.0</v>
      </c>
      <c r="B3635" s="140">
        <v>1.094469428843652</v>
      </c>
      <c r="C3635" s="140">
        <v>1.819301189690217</v>
      </c>
      <c r="D3635" s="140">
        <v>1.736408367246999</v>
      </c>
      <c r="E3635" s="140">
        <v>1.977106859384697</v>
      </c>
      <c r="F3635" s="140">
        <v>1.331415035738854</v>
      </c>
      <c r="G3635" s="140">
        <v>0.9628402596663668</v>
      </c>
      <c r="H3635" s="140">
        <v>2.483723752705848</v>
      </c>
      <c r="I3635" s="140">
        <v>2.231060854903742</v>
      </c>
      <c r="J3635" s="140">
        <v>2.226209225965802</v>
      </c>
      <c r="K3635" s="140">
        <v>1.952583293935064</v>
      </c>
    </row>
    <row r="3636" spans="8:8" ht="14.4">
      <c r="A3636" s="53">
        <v>45643.0</v>
      </c>
      <c r="B3636" s="140">
        <v>1.082856672048064</v>
      </c>
      <c r="C3636" s="140">
        <v>1.792696699723726</v>
      </c>
      <c r="D3636" s="140">
        <v>1.720470337110166</v>
      </c>
      <c r="E3636" s="140">
        <v>1.938281728145272</v>
      </c>
      <c r="F3636" s="140">
        <v>1.311957654465845</v>
      </c>
      <c r="G3636" s="140">
        <v>0.935071536241202</v>
      </c>
      <c r="H3636" s="140">
        <v>2.442219913245397</v>
      </c>
      <c r="I3636" s="140">
        <v>2.196232289854651</v>
      </c>
      <c r="J3636" s="140">
        <v>2.186161140421157</v>
      </c>
      <c r="K3636" s="140">
        <v>1.948654956278244</v>
      </c>
    </row>
    <row r="3637" spans="8:8" ht="14.4">
      <c r="A3637" s="53">
        <v>45644.0</v>
      </c>
      <c r="B3637" s="140">
        <v>1.085012770945356</v>
      </c>
      <c r="C3637" s="140">
        <v>1.799582413564255</v>
      </c>
      <c r="D3637" s="140">
        <v>1.723151893720939</v>
      </c>
      <c r="E3637" s="140">
        <v>1.953644043458584</v>
      </c>
      <c r="F3637" s="140">
        <v>1.317851931075639</v>
      </c>
      <c r="G3637" s="140">
        <v>0.9345107308048443</v>
      </c>
      <c r="H3637" s="140">
        <v>2.442973351498801</v>
      </c>
      <c r="I3637" s="140">
        <v>2.199820390385964</v>
      </c>
      <c r="J3637" s="140">
        <v>2.22671067039784</v>
      </c>
      <c r="K3637" s="140">
        <v>1.959822793899069</v>
      </c>
    </row>
    <row r="3638" spans="8:8" ht="14.4">
      <c r="A3638" s="53">
        <v>45645.0</v>
      </c>
      <c r="B3638" s="140">
        <v>1.07850480747957</v>
      </c>
      <c r="C3638" s="140">
        <v>1.801185194309999</v>
      </c>
      <c r="D3638" s="140">
        <v>1.727708485787007</v>
      </c>
      <c r="E3638" s="140">
        <v>1.957475632907074</v>
      </c>
      <c r="F3638" s="140">
        <v>1.312425209456136</v>
      </c>
      <c r="G3638" s="140">
        <v>0.924546807380021</v>
      </c>
      <c r="H3638" s="140">
        <v>2.423450680579751</v>
      </c>
      <c r="I3638" s="140">
        <v>2.19542559670981</v>
      </c>
      <c r="J3638" s="140">
        <v>2.266501702566784</v>
      </c>
      <c r="K3638" s="140">
        <v>1.948919289799276</v>
      </c>
    </row>
    <row r="3639" spans="8:8" ht="14.4">
      <c r="A3639" s="53">
        <v>45646.0</v>
      </c>
      <c r="B3639" s="140">
        <v>1.074467169717201</v>
      </c>
      <c r="C3639" s="140">
        <v>1.808100621451854</v>
      </c>
      <c r="D3639" s="140">
        <v>1.720066796787793</v>
      </c>
      <c r="E3639" s="140">
        <v>1.982788850935844</v>
      </c>
      <c r="F3639" s="140">
        <v>1.305698272318619</v>
      </c>
      <c r="G3639" s="140">
        <v>0.9259519577211948</v>
      </c>
      <c r="H3639" s="140">
        <v>2.426114524556954</v>
      </c>
      <c r="I3639" s="140">
        <v>2.203632661558879</v>
      </c>
      <c r="J3639" s="140">
        <v>2.297320854609997</v>
      </c>
      <c r="K3639" s="140">
        <v>1.949173785341028</v>
      </c>
    </row>
    <row r="3640" spans="8:8" ht="14.4">
      <c r="A3640" s="53">
        <v>45649.0</v>
      </c>
      <c r="B3640" s="140">
        <v>1.062278139314999</v>
      </c>
      <c r="C3640" s="140">
        <v>1.771163521636522</v>
      </c>
      <c r="D3640" s="140">
        <v>1.695755481412915</v>
      </c>
      <c r="E3640" s="140">
        <v>1.936711382597571</v>
      </c>
      <c r="F3640" s="140">
        <v>1.29976417446773</v>
      </c>
      <c r="G3640" s="140">
        <v>0.8930534628356566</v>
      </c>
      <c r="H3640" s="140">
        <v>2.383158360627201</v>
      </c>
      <c r="I3640" s="140">
        <v>2.162916566986458</v>
      </c>
      <c r="J3640" s="140">
        <v>2.223719849626276</v>
      </c>
      <c r="K3640" s="140">
        <v>1.957092239377323</v>
      </c>
    </row>
    <row r="3641" spans="8:8" ht="14.4">
      <c r="A3641" s="53">
        <v>45650.0</v>
      </c>
      <c r="B3641" s="140">
        <v>1.073934548027106</v>
      </c>
      <c r="C3641" s="140">
        <v>1.796787873315945</v>
      </c>
      <c r="D3641" s="140">
        <v>1.729308271566029</v>
      </c>
      <c r="E3641" s="140">
        <v>1.948568179541145</v>
      </c>
      <c r="F3641" s="140">
        <v>1.313877380768101</v>
      </c>
      <c r="G3641" s="140">
        <v>0.896366068011691</v>
      </c>
      <c r="H3641" s="140">
        <v>2.409160694203666</v>
      </c>
      <c r="I3641" s="140">
        <v>2.181118318124855</v>
      </c>
      <c r="J3641" s="140">
        <v>2.242507052263491</v>
      </c>
      <c r="K3641" s="140">
        <v>1.986886250025906</v>
      </c>
    </row>
    <row r="3642" spans="8:8" ht="14.4">
      <c r="A3642" s="53">
        <v>45651.0</v>
      </c>
      <c r="B3642" s="140">
        <v>1.063634310573096</v>
      </c>
      <c r="C3642" s="140">
        <v>1.777239839261058</v>
      </c>
      <c r="D3642" s="140">
        <v>1.711503845820139</v>
      </c>
      <c r="E3642" s="140">
        <v>1.928882091730317</v>
      </c>
      <c r="F3642" s="140">
        <v>1.306613081251261</v>
      </c>
      <c r="G3642" s="140">
        <v>0.8834637385988983</v>
      </c>
      <c r="H3642" s="140">
        <v>2.384056113612284</v>
      </c>
      <c r="I3642" s="140">
        <v>2.164085911729352</v>
      </c>
      <c r="J3642" s="140">
        <v>2.218544391102432</v>
      </c>
      <c r="K3642" s="140">
        <v>1.993579276119101</v>
      </c>
    </row>
    <row r="3643" spans="8:8" ht="14.4">
      <c r="A3643" s="53">
        <v>45652.0</v>
      </c>
      <c r="B3643" s="140">
        <v>1.0658760506199</v>
      </c>
      <c r="C3643" s="140">
        <v>1.799047136306008</v>
      </c>
      <c r="D3643" s="140">
        <v>1.716734232032708</v>
      </c>
      <c r="E3643" s="140">
        <v>1.961770778605004</v>
      </c>
      <c r="F3643" s="140">
        <v>1.296285843653966</v>
      </c>
      <c r="G3643" s="140">
        <v>0.883890133753217</v>
      </c>
      <c r="H3643" s="140">
        <v>2.394664676938769</v>
      </c>
      <c r="I3643" s="140">
        <v>2.154057702107561</v>
      </c>
      <c r="J3643" s="140">
        <v>2.266506793756732</v>
      </c>
      <c r="K3643" s="140">
        <v>1.990130226999992</v>
      </c>
    </row>
    <row r="3644" spans="8:8" ht="14.4">
      <c r="A3644" s="53">
        <v>45653.0</v>
      </c>
      <c r="B3644" s="140">
        <v>1.066986210262129</v>
      </c>
      <c r="C3644" s="140">
        <v>1.801092200887066</v>
      </c>
      <c r="D3644" s="140">
        <v>1.718565962711978</v>
      </c>
      <c r="E3644" s="140">
        <v>1.990847992181891</v>
      </c>
      <c r="F3644" s="140">
        <v>1.310825616631834</v>
      </c>
      <c r="G3644" s="140">
        <v>0.8921135456857907</v>
      </c>
      <c r="H3644" s="140">
        <v>2.404644859678656</v>
      </c>
      <c r="I3644" s="140">
        <v>2.164477230420709</v>
      </c>
      <c r="J3644" s="140">
        <v>2.248730942441724</v>
      </c>
      <c r="K3644" s="140">
        <v>1.994873176828419</v>
      </c>
    </row>
    <row r="3645" spans="8:8" ht="14.4">
      <c r="A3645" s="53">
        <v>45656.0</v>
      </c>
      <c r="B3645" s="140">
        <v>1.067910641013702</v>
      </c>
      <c r="C3645" s="140">
        <v>1.797202302757243</v>
      </c>
      <c r="D3645" s="140">
        <v>1.721156432309502</v>
      </c>
      <c r="E3645" s="140">
        <v>1.984497082930856</v>
      </c>
      <c r="F3645" s="140">
        <v>1.304560980433437</v>
      </c>
      <c r="G3645" s="140">
        <v>0.8800159576260508</v>
      </c>
      <c r="H3645" s="140">
        <v>2.387480299666567</v>
      </c>
      <c r="I3645" s="140">
        <v>2.156023594979743</v>
      </c>
      <c r="J3645" s="140">
        <v>2.243959510272004</v>
      </c>
      <c r="K3645" s="140">
        <v>2.017419286890645</v>
      </c>
    </row>
    <row r="3646" spans="8:8" ht="14.4">
      <c r="A3646" s="53">
        <v>45657.0</v>
      </c>
      <c r="B3646" s="140">
        <v>1.046774644403631</v>
      </c>
      <c r="C3646" s="140">
        <v>1.759341396547397</v>
      </c>
      <c r="D3646" s="140">
        <v>1.684618140711157</v>
      </c>
      <c r="E3646" s="140">
        <v>1.943396074892964</v>
      </c>
      <c r="F3646" s="140">
        <v>1.28927913110846</v>
      </c>
      <c r="G3646" s="140">
        <v>0.8648064374379598</v>
      </c>
      <c r="H3646" s="140">
        <v>2.367516559998328</v>
      </c>
      <c r="I3646" s="140">
        <v>2.115328109337633</v>
      </c>
      <c r="J3646" s="140">
        <v>2.159259229994126</v>
      </c>
      <c r="K3646" s="140">
        <v>1.966955662731434</v>
      </c>
    </row>
    <row r="3647" spans="8:8" ht="14.4">
      <c r="A3647" s="53">
        <v>45659.0</v>
      </c>
      <c r="B3647" s="140">
        <v>1.027577224328026</v>
      </c>
      <c r="C3647" s="140">
        <v>1.710373014945617</v>
      </c>
      <c r="D3647" s="140">
        <v>1.638383006556054</v>
      </c>
      <c r="E3647" s="140">
        <v>1.857137029342642</v>
      </c>
      <c r="F3647" s="140">
        <v>1.255970600923386</v>
      </c>
      <c r="G3647" s="140">
        <v>0.853177251564698</v>
      </c>
      <c r="H3647" s="140">
        <v>2.348441056367354</v>
      </c>
      <c r="I3647" s="140">
        <v>2.068519557882332</v>
      </c>
      <c r="J3647" s="140">
        <v>2.084227266821009</v>
      </c>
      <c r="K3647" s="140">
        <v>1.897312571708051</v>
      </c>
    </row>
    <row r="3648" spans="8:8" ht="14.4">
      <c r="A3648" s="53">
        <v>45660.0</v>
      </c>
      <c r="B3648" s="140">
        <v>1.017101082002407</v>
      </c>
      <c r="C3648" s="140">
        <v>1.660540596515791</v>
      </c>
      <c r="D3648" s="140">
        <v>1.597651070658153</v>
      </c>
      <c r="E3648" s="140">
        <v>1.791351554481585</v>
      </c>
      <c r="F3648" s="140">
        <v>1.234798068267766</v>
      </c>
      <c r="G3648" s="140">
        <v>0.8253095963357511</v>
      </c>
      <c r="H3648" s="140">
        <v>2.287846197426513</v>
      </c>
      <c r="I3648" s="140">
        <v>2.044635946430753</v>
      </c>
      <c r="J3648" s="140">
        <v>2.015222715138489</v>
      </c>
      <c r="K3648" s="140">
        <v>1.867911264727945</v>
      </c>
    </row>
    <row r="3649" spans="8:8" ht="14.4">
      <c r="A3649" s="53">
        <v>45663.0</v>
      </c>
      <c r="B3649" s="140">
        <v>1.021530539935033</v>
      </c>
      <c r="C3649" s="140">
        <v>1.653390645698166</v>
      </c>
      <c r="D3649" s="140">
        <v>1.605554252614249</v>
      </c>
      <c r="E3649" s="140">
        <v>1.773654556856111</v>
      </c>
      <c r="F3649" s="140">
        <v>1.230786149808483</v>
      </c>
      <c r="G3649" s="140">
        <v>0.818796304432068</v>
      </c>
      <c r="H3649" s="140">
        <v>2.258225552961715</v>
      </c>
      <c r="I3649" s="140">
        <v>2.069899282493231</v>
      </c>
      <c r="J3649" s="140">
        <v>1.993219964860745</v>
      </c>
      <c r="K3649" s="140">
        <v>1.874637998655659</v>
      </c>
    </row>
    <row r="3650" spans="8:8" ht="14.4">
      <c r="A3650" s="53">
        <v>45664.0</v>
      </c>
      <c r="B3650" s="140">
        <v>1.032323166415756</v>
      </c>
      <c r="C3650" s="140">
        <v>1.686370056327297</v>
      </c>
      <c r="D3650" s="140">
        <v>1.627261071438399</v>
      </c>
      <c r="E3650" s="140">
        <v>1.808358970595717</v>
      </c>
      <c r="F3650" s="140">
        <v>1.233111188959923</v>
      </c>
      <c r="G3650" s="140">
        <v>0.8281963147592863</v>
      </c>
      <c r="H3650" s="140">
        <v>2.276629139381392</v>
      </c>
      <c r="I3650" s="140">
        <v>2.042456306690958</v>
      </c>
      <c r="J3650" s="140">
        <v>2.062067060735396</v>
      </c>
      <c r="K3650" s="140">
        <v>1.887750545823209</v>
      </c>
    </row>
    <row r="3651" spans="8:8" ht="14.4">
      <c r="A3651" s="53">
        <v>45665.0</v>
      </c>
      <c r="B3651" s="140">
        <v>1.022342738119615</v>
      </c>
      <c r="C3651" s="140">
        <v>1.694011059877767</v>
      </c>
      <c r="D3651" s="140">
        <v>1.625039987427924</v>
      </c>
      <c r="E3651" s="140">
        <v>1.793241047912001</v>
      </c>
      <c r="F3651" s="140">
        <v>1.234895585923222</v>
      </c>
      <c r="G3651" s="140">
        <v>0.8244996227216828</v>
      </c>
      <c r="H3651" s="140">
        <v>2.286243242209354</v>
      </c>
      <c r="I3651" s="140">
        <v>2.029255557654016</v>
      </c>
      <c r="J3651" s="140">
        <v>2.05516740714602</v>
      </c>
      <c r="K3651" s="140">
        <v>1.891088584237843</v>
      </c>
    </row>
    <row r="3652" spans="8:8" ht="14.4">
      <c r="A3652" s="53">
        <v>45666.0</v>
      </c>
      <c r="B3652" s="140">
        <v>1.022080140887895</v>
      </c>
      <c r="C3652" s="140">
        <v>1.698377798813729</v>
      </c>
      <c r="D3652" s="140">
        <v>1.624894290099009</v>
      </c>
      <c r="E3652" s="140">
        <v>1.828468211787493</v>
      </c>
      <c r="F3652" s="140">
        <v>1.222151788701164</v>
      </c>
      <c r="G3652" s="140">
        <v>0.825535550226735</v>
      </c>
      <c r="H3652" s="140">
        <v>2.288202556339253</v>
      </c>
      <c r="I3652" s="140">
        <v>2.016151814949273</v>
      </c>
      <c r="J3652" s="140">
        <v>2.070024919187594</v>
      </c>
      <c r="K3652" s="140">
        <v>1.87704441283608</v>
      </c>
    </row>
    <row r="3653" spans="8:8" ht="14.4">
      <c r="A3653" s="53">
        <v>45667.0</v>
      </c>
      <c r="B3653" s="140">
        <v>1.009036207620577</v>
      </c>
      <c r="C3653" s="140">
        <v>1.673729874652631</v>
      </c>
      <c r="D3653" s="140">
        <v>1.589927940788642</v>
      </c>
      <c r="E3653" s="140">
        <v>1.804243252228338</v>
      </c>
      <c r="F3653" s="140">
        <v>1.201989414374553</v>
      </c>
      <c r="G3653" s="140">
        <v>0.8024904503351744</v>
      </c>
      <c r="H3653" s="140">
        <v>2.23402451675066</v>
      </c>
      <c r="I3653" s="140">
        <v>1.980031669322599</v>
      </c>
      <c r="J3653" s="140">
        <v>2.019968543366526</v>
      </c>
      <c r="K3653" s="140">
        <v>1.856162659952192</v>
      </c>
    </row>
    <row r="3654" spans="8:8" ht="14.4">
      <c r="A3654" s="53">
        <v>45670.0</v>
      </c>
      <c r="B3654" s="140">
        <v>1.018435572397885</v>
      </c>
      <c r="C3654" s="140">
        <v>1.66958839048986</v>
      </c>
      <c r="D3654" s="140">
        <v>1.582563051827225</v>
      </c>
      <c r="E3654" s="140">
        <v>1.804655114389062</v>
      </c>
      <c r="F3654" s="140">
        <v>1.200933751300387</v>
      </c>
      <c r="G3654" s="140">
        <v>0.8111694841504189</v>
      </c>
      <c r="H3654" s="140">
        <v>2.224684008708413</v>
      </c>
      <c r="I3654" s="140">
        <v>1.988130092018861</v>
      </c>
      <c r="J3654" s="140">
        <v>2.016030576816628</v>
      </c>
      <c r="K3654" s="140">
        <v>1.846076753845122</v>
      </c>
    </row>
    <row r="3655" spans="8:8" ht="14.4">
      <c r="A3655" s="53">
        <v>45671.0</v>
      </c>
      <c r="B3655" s="140">
        <v>1.043288561499228</v>
      </c>
      <c r="C3655" s="140">
        <v>1.755651901903923</v>
      </c>
      <c r="D3655" s="140">
        <v>1.647374027062171</v>
      </c>
      <c r="E3655" s="140">
        <v>1.868282921506113</v>
      </c>
      <c r="F3655" s="140">
        <v>1.231419864628483</v>
      </c>
      <c r="G3655" s="140">
        <v>0.8343443354224299</v>
      </c>
      <c r="H3655" s="140">
        <v>2.287949104373295</v>
      </c>
      <c r="I3655" s="140">
        <v>2.046763059564339</v>
      </c>
      <c r="J3655" s="140">
        <v>2.120180208798456</v>
      </c>
      <c r="K3655" s="140">
        <v>1.891431231084585</v>
      </c>
    </row>
    <row r="3656" spans="8:8" ht="14.4">
      <c r="A3656" s="53">
        <v>45672.0</v>
      </c>
      <c r="B3656" s="140">
        <v>1.034111579652982</v>
      </c>
      <c r="C3656" s="140">
        <v>1.744387745676456</v>
      </c>
      <c r="D3656" s="140">
        <v>1.634039116303498</v>
      </c>
      <c r="E3656" s="140">
        <v>1.837092121536917</v>
      </c>
      <c r="F3656" s="140">
        <v>1.227737545271844</v>
      </c>
      <c r="G3656" s="140">
        <v>0.8307007699027876</v>
      </c>
      <c r="H3656" s="140">
        <v>2.281312709711614</v>
      </c>
      <c r="I3656" s="140">
        <v>2.02519548848872</v>
      </c>
      <c r="J3656" s="140">
        <v>2.103736403378978</v>
      </c>
      <c r="K3656" s="140">
        <v>1.892063882980414</v>
      </c>
    </row>
    <row r="3657" spans="8:8" ht="14.4">
      <c r="A3657" s="53">
        <v>45673.0</v>
      </c>
      <c r="B3657" s="140">
        <v>1.045637830954235</v>
      </c>
      <c r="C3657" s="140">
        <v>1.754320030795906</v>
      </c>
      <c r="D3657" s="140">
        <v>1.6426337090131</v>
      </c>
      <c r="E3657" s="140">
        <v>1.829947340520492</v>
      </c>
      <c r="F3657" s="140">
        <v>1.229967022340618</v>
      </c>
      <c r="G3657" s="140">
        <v>0.8318920821685063</v>
      </c>
      <c r="H3657" s="140">
        <v>2.287693183056435</v>
      </c>
      <c r="I3657" s="140">
        <v>2.02386824157925</v>
      </c>
      <c r="J3657" s="140">
        <v>2.105775812188971</v>
      </c>
      <c r="K3657" s="140">
        <v>1.901775273399283</v>
      </c>
    </row>
    <row r="3658" spans="8:8" ht="14.4">
      <c r="A3658" s="53">
        <v>45674.0</v>
      </c>
      <c r="B3658" s="140">
        <v>1.050833624686624</v>
      </c>
      <c r="C3658" s="140">
        <v>1.760086340646946</v>
      </c>
      <c r="D3658" s="140">
        <v>1.645048200209726</v>
      </c>
      <c r="E3658" s="140">
        <v>1.852882869559755</v>
      </c>
      <c r="F3658" s="140">
        <v>1.231357347599366</v>
      </c>
      <c r="G3658" s="140">
        <v>0.8323186415117496</v>
      </c>
      <c r="H3658" s="140">
        <v>2.291580993214446</v>
      </c>
      <c r="I3658" s="140">
        <v>2.030930712836923</v>
      </c>
      <c r="J3658" s="140">
        <v>2.121185413018723</v>
      </c>
      <c r="K3658" s="140">
        <v>1.898242109259898</v>
      </c>
    </row>
    <row r="3659" spans="8:8" ht="14.4">
      <c r="A3659" s="53">
        <v>45677.0</v>
      </c>
      <c r="B3659" s="140">
        <v>1.048635887197756</v>
      </c>
      <c r="C3659" s="140">
        <v>1.776878535331488</v>
      </c>
      <c r="D3659" s="140">
        <v>1.669575478692746</v>
      </c>
      <c r="E3659" s="140">
        <v>1.863379882179897</v>
      </c>
      <c r="F3659" s="140">
        <v>1.230738842197325</v>
      </c>
      <c r="G3659" s="140">
        <v>0.836459351649173</v>
      </c>
      <c r="H3659" s="140">
        <v>2.303928867054279</v>
      </c>
      <c r="I3659" s="140">
        <v>2.054399689400361</v>
      </c>
      <c r="J3659" s="140">
        <v>2.138151468716712</v>
      </c>
      <c r="K3659" s="140">
        <v>1.900485191740118</v>
      </c>
    </row>
    <row r="3660" spans="8:8" ht="14.4">
      <c r="A3660" s="53">
        <v>45678.0</v>
      </c>
      <c r="B3660" s="140">
        <v>1.041388656472564</v>
      </c>
      <c r="C3660" s="140">
        <v>1.79121341048603</v>
      </c>
      <c r="D3660" s="140">
        <v>1.664282115898276</v>
      </c>
      <c r="E3660" s="140">
        <v>1.849920140241393</v>
      </c>
      <c r="F3660" s="140">
        <v>1.226760770399744</v>
      </c>
      <c r="G3660" s="140">
        <v>0.8450477447486674</v>
      </c>
      <c r="H3660" s="140">
        <v>2.294267635103915</v>
      </c>
      <c r="I3660" s="140">
        <v>2.048035221066726</v>
      </c>
      <c r="J3660" s="140">
        <v>2.16725879165426</v>
      </c>
      <c r="K3660" s="140">
        <v>1.901307722155252</v>
      </c>
    </row>
    <row r="3661" spans="8:8" ht="14.4">
      <c r="A3661" s="53">
        <v>45679.0</v>
      </c>
      <c r="B3661" s="140">
        <v>1.035212384776786</v>
      </c>
      <c r="C3661" s="140">
        <v>1.772111668259322</v>
      </c>
      <c r="D3661" s="140">
        <v>1.648668843372449</v>
      </c>
      <c r="E3661" s="140">
        <v>1.833354962870582</v>
      </c>
      <c r="F3661" s="140">
        <v>1.215569371710502</v>
      </c>
      <c r="G3661" s="140">
        <v>0.8167688756178803</v>
      </c>
      <c r="H3661" s="140">
        <v>2.257900973954346</v>
      </c>
      <c r="I3661" s="140">
        <v>2.030037577616616</v>
      </c>
      <c r="J3661" s="140">
        <v>2.164322467077782</v>
      </c>
      <c r="K3661" s="140">
        <v>1.876732497449588</v>
      </c>
    </row>
    <row r="3662" spans="8:8" ht="14.4">
      <c r="A3662" s="53">
        <v>45680.0</v>
      </c>
      <c r="B3662" s="140">
        <v>1.030894369429009</v>
      </c>
      <c r="C3662" s="140">
        <v>1.763539875742237</v>
      </c>
      <c r="D3662" s="140">
        <v>1.642189209013966</v>
      </c>
      <c r="E3662" s="140">
        <v>1.815354707926583</v>
      </c>
      <c r="F3662" s="140">
        <v>1.217427723715211</v>
      </c>
      <c r="G3662" s="140">
        <v>0.8238855885218443</v>
      </c>
      <c r="H3662" s="140">
        <v>2.262134484352734</v>
      </c>
      <c r="I3662" s="140">
        <v>2.027116689139497</v>
      </c>
      <c r="J3662" s="140">
        <v>2.143333597804869</v>
      </c>
      <c r="K3662" s="140">
        <v>1.912084729235323</v>
      </c>
    </row>
    <row r="3663" spans="8:8" ht="14.4">
      <c r="A3663" s="53">
        <v>45681.0</v>
      </c>
      <c r="B3663" s="140">
        <v>1.041015082108018</v>
      </c>
      <c r="C3663" s="140">
        <v>1.791675983757145</v>
      </c>
      <c r="D3663" s="140">
        <v>1.666972370359929</v>
      </c>
      <c r="E3663" s="140">
        <v>1.825528435673395</v>
      </c>
      <c r="F3663" s="140">
        <v>1.220841857001682</v>
      </c>
      <c r="G3663" s="140">
        <v>0.8225541789828573</v>
      </c>
      <c r="H3663" s="140">
        <v>2.26988214761168</v>
      </c>
      <c r="I3663" s="140">
        <v>2.034867931040738</v>
      </c>
      <c r="J3663" s="140">
        <v>2.193356597297029</v>
      </c>
      <c r="K3663" s="140">
        <v>1.923914420722841</v>
      </c>
    </row>
    <row r="3664" spans="8:8" ht="14.4">
      <c r="A3664" s="53">
        <v>45684.0</v>
      </c>
      <c r="B3664" s="140">
        <v>1.041943918262731</v>
      </c>
      <c r="C3664" s="140">
        <v>1.765032705108301</v>
      </c>
      <c r="D3664" s="140">
        <v>1.630729507672704</v>
      </c>
      <c r="E3664" s="140">
        <v>1.800050176027778</v>
      </c>
      <c r="F3664" s="140">
        <v>1.23058612373319</v>
      </c>
      <c r="G3664" s="140">
        <v>0.812330700463444</v>
      </c>
      <c r="H3664" s="140">
        <v>2.267041644712707</v>
      </c>
      <c r="I3664" s="140">
        <v>2.034280677507698</v>
      </c>
      <c r="J3664" s="140">
        <v>2.140591783808808</v>
      </c>
      <c r="K3664" s="140">
        <v>1.919204868749597</v>
      </c>
    </row>
    <row r="3665" spans="8:8" ht="14.4">
      <c r="A3665" s="53">
        <v>45693.0</v>
      </c>
      <c r="B3665" s="140">
        <v>1.039635621691373</v>
      </c>
      <c r="C3665" s="140">
        <v>1.774382491459243</v>
      </c>
      <c r="D3665" s="140">
        <v>1.627177557429248</v>
      </c>
      <c r="E3665" s="140">
        <v>1.815866353382162</v>
      </c>
      <c r="F3665" s="140">
        <v>1.217138427534042</v>
      </c>
      <c r="G3665" s="140">
        <v>0.8085644365038401</v>
      </c>
      <c r="H3665" s="140">
        <v>2.240060208405991</v>
      </c>
      <c r="I3665" s="140">
        <v>2.045058945369199</v>
      </c>
      <c r="J3665" s="140">
        <v>2.189389798964972</v>
      </c>
      <c r="K3665" s="140">
        <v>1.898242685456207</v>
      </c>
    </row>
    <row r="3666" spans="8:8" ht="14.4">
      <c r="A3666" s="53">
        <v>45694.0</v>
      </c>
      <c r="B3666" s="140">
        <v>1.051575848306799</v>
      </c>
      <c r="C3666" s="140">
        <v>1.834065497065871</v>
      </c>
      <c r="D3666" s="140">
        <v>1.666031430746758</v>
      </c>
      <c r="E3666" s="140">
        <v>1.881280921793557</v>
      </c>
      <c r="F3666" s="140">
        <v>1.224713564124159</v>
      </c>
      <c r="G3666" s="140">
        <v>0.81673633148168</v>
      </c>
      <c r="H3666" s="140">
        <v>2.258952051480629</v>
      </c>
      <c r="I3666" s="140">
        <v>2.068897547895268</v>
      </c>
      <c r="J3666" s="140">
        <v>2.267305564650702</v>
      </c>
      <c r="K3666" s="140">
        <v>1.912611249870228</v>
      </c>
    </row>
    <row r="3667" spans="8:8" ht="14.4">
      <c r="A3667" s="53">
        <v>45695.0</v>
      </c>
      <c r="B3667" s="140">
        <v>1.064818530996908</v>
      </c>
      <c r="C3667" s="140">
        <v>1.867391644577907</v>
      </c>
      <c r="D3667" s="140">
        <v>1.706458758860254</v>
      </c>
      <c r="E3667" s="140">
        <v>1.892796063190779</v>
      </c>
      <c r="F3667" s="140">
        <v>1.235927521463517</v>
      </c>
      <c r="G3667" s="140">
        <v>0.8353259584366249</v>
      </c>
      <c r="H3667" s="140">
        <v>2.285540789663212</v>
      </c>
      <c r="I3667" s="140">
        <v>2.099830078531569</v>
      </c>
      <c r="J3667" s="140">
        <v>2.305183599048252</v>
      </c>
      <c r="K3667" s="140">
        <v>1.927677501384955</v>
      </c>
    </row>
    <row r="3668" spans="8:8" ht="14.4">
      <c r="A3668" s="53">
        <v>45698.0</v>
      </c>
      <c r="B3668" s="140">
        <v>1.069764859233144</v>
      </c>
      <c r="C3668" s="140">
        <v>1.87832122258605</v>
      </c>
      <c r="D3668" s="140">
        <v>1.697596124275562</v>
      </c>
      <c r="E3668" s="140">
        <v>1.917298687209259</v>
      </c>
      <c r="F3668" s="140">
        <v>1.239971196376263</v>
      </c>
      <c r="G3668" s="140">
        <v>0.8494843239420399</v>
      </c>
      <c r="H3668" s="140">
        <v>2.301368287333057</v>
      </c>
      <c r="I3668" s="140">
        <v>2.133218920642293</v>
      </c>
      <c r="J3668" s="140">
        <v>2.356116928913062</v>
      </c>
      <c r="K3668" s="140">
        <v>1.931157235275707</v>
      </c>
    </row>
    <row r="3669" spans="8:8" ht="14.4">
      <c r="A3669" s="53">
        <v>45699.0</v>
      </c>
      <c r="B3669" s="140">
        <v>1.070464518439237</v>
      </c>
      <c r="C3669" s="140">
        <v>1.872688403367785</v>
      </c>
      <c r="D3669" s="140">
        <v>1.679047643426042</v>
      </c>
      <c r="E3669" s="140">
        <v>1.894420738998448</v>
      </c>
      <c r="F3669" s="140">
        <v>1.236053801238064</v>
      </c>
      <c r="G3669" s="140">
        <v>0.8357516620891562</v>
      </c>
      <c r="H3669" s="140">
        <v>2.292416889532755</v>
      </c>
      <c r="I3669" s="140">
        <v>2.109227437403741</v>
      </c>
      <c r="J3669" s="140">
        <v>2.345513649753948</v>
      </c>
      <c r="K3669" s="140">
        <v>1.933833805371279</v>
      </c>
    </row>
    <row r="3670" spans="8:8" ht="14.4">
      <c r="A3670" s="53">
        <v>45700.0</v>
      </c>
      <c r="B3670" s="140">
        <v>1.073750421327177</v>
      </c>
      <c r="C3670" s="140">
        <v>1.893158262781328</v>
      </c>
      <c r="D3670" s="140">
        <v>1.702692034878392</v>
      </c>
      <c r="E3670" s="140">
        <v>1.911106371297102</v>
      </c>
      <c r="F3670" s="140">
        <v>1.24045352580145</v>
      </c>
      <c r="G3670" s="140">
        <v>0.8617584049425996</v>
      </c>
      <c r="H3670" s="140">
        <v>2.308341422974359</v>
      </c>
      <c r="I3670" s="140">
        <v>2.113344042008503</v>
      </c>
      <c r="J3670" s="140">
        <v>2.401264269872013</v>
      </c>
      <c r="K3670" s="140">
        <v>1.955919635521887</v>
      </c>
    </row>
    <row r="3671" spans="8:8" ht="14.4">
      <c r="A3671" s="53">
        <v>45701.0</v>
      </c>
      <c r="B3671" s="140">
        <v>1.068415857917437</v>
      </c>
      <c r="C3671" s="140">
        <v>1.864055210207121</v>
      </c>
      <c r="D3671" s="140">
        <v>1.682705302095368</v>
      </c>
      <c r="E3671" s="140">
        <v>1.887597686314627</v>
      </c>
      <c r="F3671" s="140">
        <v>1.242412240419079</v>
      </c>
      <c r="G3671" s="140">
        <v>0.8664260338306005</v>
      </c>
      <c r="H3671" s="140">
        <v>2.327248484282784</v>
      </c>
      <c r="I3671" s="140">
        <v>2.104667493740076</v>
      </c>
      <c r="J3671" s="140">
        <v>2.358855460864732</v>
      </c>
      <c r="K3671" s="140">
        <v>1.951846758725005</v>
      </c>
    </row>
    <row r="3672" spans="8:8" ht="14.4">
      <c r="A3672" s="53">
        <v>45702.0</v>
      </c>
      <c r="B3672" s="140">
        <v>1.068542973728327</v>
      </c>
      <c r="C3672" s="140">
        <v>1.87466307195399</v>
      </c>
      <c r="D3672" s="140">
        <v>1.696083626748443</v>
      </c>
      <c r="E3672" s="140">
        <v>1.876656228765193</v>
      </c>
      <c r="F3672" s="140">
        <v>1.2412773712979</v>
      </c>
      <c r="G3672" s="140">
        <v>0.8547227856944641</v>
      </c>
      <c r="H3672" s="140">
        <v>2.322321909854244</v>
      </c>
      <c r="I3672" s="140">
        <v>2.155132801069134</v>
      </c>
      <c r="J3672" s="140">
        <v>2.389037129652315</v>
      </c>
      <c r="K3672" s="140">
        <v>1.960368098823146</v>
      </c>
    </row>
    <row r="3673" spans="8:8" ht="14.4">
      <c r="A3673" s="53">
        <v>45705.0</v>
      </c>
      <c r="B3673" s="140">
        <v>1.061092315456504</v>
      </c>
      <c r="C3673" s="140">
        <v>1.891825033768869</v>
      </c>
      <c r="D3673" s="140">
        <v>1.709214328473801</v>
      </c>
      <c r="E3673" s="140">
        <v>1.880387501509639</v>
      </c>
      <c r="F3673" s="140">
        <v>1.249253793664635</v>
      </c>
      <c r="G3673" s="140">
        <v>0.8621106238201277</v>
      </c>
      <c r="H3673" s="140">
        <v>2.329445891431956</v>
      </c>
      <c r="I3673" s="140">
        <v>2.169047819354364</v>
      </c>
      <c r="J3673" s="140">
        <v>2.419497411143748</v>
      </c>
      <c r="K3673" s="140">
        <v>1.960059607535108</v>
      </c>
    </row>
    <row r="3674" spans="8:8" ht="14.4">
      <c r="A3674" s="53">
        <v>45706.0</v>
      </c>
      <c r="B3674" s="140">
        <v>1.051078777441969</v>
      </c>
      <c r="C3674" s="140">
        <v>1.868033549301252</v>
      </c>
      <c r="D3674" s="140">
        <v>1.69153630618324</v>
      </c>
      <c r="E3674" s="140">
        <v>1.834003295871427</v>
      </c>
      <c r="F3674" s="140">
        <v>1.237857984136363</v>
      </c>
      <c r="G3674" s="140">
        <v>0.8371037631007698</v>
      </c>
      <c r="H3674" s="140">
        <v>2.286188671741889</v>
      </c>
      <c r="I3674" s="140">
        <v>2.125430402547536</v>
      </c>
      <c r="J3674" s="140">
        <v>2.349254228444385</v>
      </c>
      <c r="K3674" s="140">
        <v>1.949141875488904</v>
      </c>
    </row>
    <row r="3675" spans="8:8" ht="14.4">
      <c r="A3675" s="53">
        <v>45707.0</v>
      </c>
      <c r="B3675" s="140">
        <v>1.058832133641648</v>
      </c>
      <c r="C3675" s="140">
        <v>1.926422305309512</v>
      </c>
      <c r="D3675" s="140">
        <v>1.72828665005235</v>
      </c>
      <c r="E3675" s="140">
        <v>1.876152075671997</v>
      </c>
      <c r="F3675" s="140">
        <v>1.242337702055098</v>
      </c>
      <c r="G3675" s="140">
        <v>0.8464508218335909</v>
      </c>
      <c r="H3675" s="140">
        <v>2.304326323377459</v>
      </c>
      <c r="I3675" s="140">
        <v>2.140487130685444</v>
      </c>
      <c r="J3675" s="140">
        <v>2.415750264572855</v>
      </c>
      <c r="K3675" s="140">
        <v>1.95386848723121</v>
      </c>
    </row>
    <row r="3676" spans="8:8" ht="14.4">
      <c r="A3676" s="53">
        <v>45708.0</v>
      </c>
      <c r="B3676" s="140">
        <v>1.065505613581952</v>
      </c>
      <c r="C3676" s="140">
        <v>1.940453139928171</v>
      </c>
      <c r="D3676" s="140">
        <v>1.718552789884003</v>
      </c>
      <c r="E3676" s="140">
        <v>1.916272000338917</v>
      </c>
      <c r="F3676" s="140">
        <v>1.238225602234597</v>
      </c>
      <c r="G3676" s="140">
        <v>0.8416752089010737</v>
      </c>
      <c r="H3676" s="140">
        <v>2.306984758469595</v>
      </c>
      <c r="I3676" s="140">
        <v>2.175798279422573</v>
      </c>
      <c r="J3676" s="140">
        <v>2.422369390693246</v>
      </c>
      <c r="K3676" s="140">
        <v>1.946406075033655</v>
      </c>
    </row>
    <row r="3677" spans="8:8" ht="14.4">
      <c r="A3677" s="53">
        <v>45709.0</v>
      </c>
      <c r="B3677" s="140">
        <v>1.066219693459328</v>
      </c>
      <c r="C3677" s="140">
        <v>1.971298807104117</v>
      </c>
      <c r="D3677" s="140">
        <v>1.753887117050845</v>
      </c>
      <c r="E3677" s="140">
        <v>1.938179278147787</v>
      </c>
      <c r="F3677" s="140">
        <v>1.236705192857025</v>
      </c>
      <c r="G3677" s="140">
        <v>0.8413590738299509</v>
      </c>
      <c r="H3677" s="140">
        <v>2.308264498469454</v>
      </c>
      <c r="I3677" s="140">
        <v>2.195512070201189</v>
      </c>
      <c r="J3677" s="140">
        <v>2.513555993065711</v>
      </c>
      <c r="K3677" s="140">
        <v>1.950148067676964</v>
      </c>
    </row>
    <row r="3678" spans="8:8" ht="14.4">
      <c r="A3678" s="53">
        <v>45712.0</v>
      </c>
      <c r="B3678" s="140">
        <v>1.068611467938691</v>
      </c>
      <c r="C3678" s="140">
        <v>1.971865393625061</v>
      </c>
      <c r="D3678" s="140">
        <v>1.756118309625154</v>
      </c>
      <c r="E3678" s="140">
        <v>1.94861764796685</v>
      </c>
      <c r="F3678" s="140">
        <v>1.246871522124013</v>
      </c>
      <c r="G3678" s="140">
        <v>0.8546054385487932</v>
      </c>
      <c r="H3678" s="140">
        <v>2.320427999401059</v>
      </c>
      <c r="I3678" s="140">
        <v>2.17510665554294</v>
      </c>
      <c r="J3678" s="140">
        <v>2.505218176139322</v>
      </c>
      <c r="K3678" s="140">
        <v>1.941763542730416</v>
      </c>
    </row>
    <row r="3679" spans="8:8" ht="14.4">
      <c r="A3679" s="53">
        <v>45713.0</v>
      </c>
      <c r="B3679" s="140">
        <v>1.060248953703395</v>
      </c>
      <c r="C3679" s="140">
        <v>1.980373460694988</v>
      </c>
      <c r="D3679" s="140">
        <v>1.75082933798075</v>
      </c>
      <c r="E3679" s="140">
        <v>1.935264378824466</v>
      </c>
      <c r="F3679" s="140">
        <v>1.235397531311462</v>
      </c>
      <c r="G3679" s="140">
        <v>0.8489510475503217</v>
      </c>
      <c r="H3679" s="140">
        <v>2.286135050779023</v>
      </c>
      <c r="I3679" s="140">
        <v>2.150490559212344</v>
      </c>
      <c r="J3679" s="140">
        <v>2.484406498807694</v>
      </c>
      <c r="K3679" s="140">
        <v>1.918203016435836</v>
      </c>
    </row>
    <row r="3680" spans="8:8" ht="14.4">
      <c r="A3680" s="53">
        <v>45714.0</v>
      </c>
      <c r="B3680" s="140">
        <v>1.073616704027217</v>
      </c>
      <c r="C3680" s="140">
        <v>2.007004294416984</v>
      </c>
      <c r="D3680" s="140">
        <v>1.788327474051975</v>
      </c>
      <c r="E3680" s="140">
        <v>1.955109413797325</v>
      </c>
      <c r="F3680" s="140">
        <v>1.246092664758374</v>
      </c>
      <c r="G3680" s="140">
        <v>0.8674977418644797</v>
      </c>
      <c r="H3680" s="140">
        <v>2.307265111947176</v>
      </c>
      <c r="I3680" s="140">
        <v>2.174658955468375</v>
      </c>
      <c r="J3680" s="140">
        <v>2.504986980195462</v>
      </c>
      <c r="K3680" s="140">
        <v>1.944039773564443</v>
      </c>
    </row>
    <row r="3681" spans="8:8" ht="14.4">
      <c r="A3681" s="53">
        <v>45715.0</v>
      </c>
      <c r="B3681" s="140">
        <v>1.075074828543016</v>
      </c>
      <c r="C3681" s="140">
        <v>2.002590383618241</v>
      </c>
      <c r="D3681" s="140">
        <v>1.781495940039734</v>
      </c>
      <c r="E3681" s="140">
        <v>1.928252236443968</v>
      </c>
      <c r="F3681" s="140">
        <v>1.24724422202131</v>
      </c>
      <c r="G3681" s="140">
        <v>0.8709744610672627</v>
      </c>
      <c r="H3681" s="140">
        <v>2.345319237566087</v>
      </c>
      <c r="I3681" s="140">
        <v>2.182334075890884</v>
      </c>
      <c r="J3681" s="140">
        <v>2.47068740900522</v>
      </c>
      <c r="K3681" s="140">
        <v>1.954982661137916</v>
      </c>
    </row>
    <row r="3682" spans="8:8" ht="14.4">
      <c r="A3682" s="53">
        <v>45716.0</v>
      </c>
      <c r="B3682" s="140">
        <v>1.058349225731114</v>
      </c>
      <c r="C3682" s="140">
        <v>1.925110386319848</v>
      </c>
      <c r="D3682" s="140">
        <v>1.734431713245195</v>
      </c>
      <c r="E3682" s="140">
        <v>1.868209790869693</v>
      </c>
      <c r="F3682" s="140">
        <v>1.235534487783317</v>
      </c>
      <c r="G3682" s="140">
        <v>0.8564887267267496</v>
      </c>
      <c r="H3682" s="140">
        <v>2.319631993303703</v>
      </c>
      <c r="I3682" s="140">
        <v>2.133998031556962</v>
      </c>
      <c r="J3682" s="140">
        <v>2.346659945575111</v>
      </c>
      <c r="K3682" s="140">
        <v>1.919160168594953</v>
      </c>
    </row>
    <row r="3683" spans="8:8" ht="14.4">
      <c r="A3683" s="53">
        <v>45719.0</v>
      </c>
      <c r="B3683" s="140">
        <v>1.073233125141829</v>
      </c>
      <c r="C3683" s="140">
        <v>1.922483673468223</v>
      </c>
      <c r="D3683" s="140">
        <v>1.753649835011218</v>
      </c>
      <c r="E3683" s="140">
        <v>1.87809283436622</v>
      </c>
      <c r="F3683" s="140">
        <v>1.233400213035576</v>
      </c>
      <c r="G3683" s="140">
        <v>0.8614708481071012</v>
      </c>
      <c r="H3683" s="140">
        <v>2.308117727547217</v>
      </c>
      <c r="I3683" s="140">
        <v>2.148648232700913</v>
      </c>
      <c r="J3683" s="140">
        <v>2.335279592195871</v>
      </c>
      <c r="K3683" s="140">
        <v>1.915768016966303</v>
      </c>
    </row>
    <row r="3684" spans="8:8" ht="14.4">
      <c r="A3684" s="53">
        <v>45720.0</v>
      </c>
      <c r="B3684" s="140">
        <v>1.072694182091165</v>
      </c>
      <c r="C3684" s="140">
        <v>1.942281895438808</v>
      </c>
      <c r="D3684" s="140">
        <v>1.752690257837669</v>
      </c>
      <c r="E3684" s="140">
        <v>1.947088660165049</v>
      </c>
      <c r="F3684" s="140">
        <v>1.236729668974123</v>
      </c>
      <c r="G3684" s="140">
        <v>0.8596904834257634</v>
      </c>
      <c r="H3684" s="140">
        <v>2.310945740185495</v>
      </c>
      <c r="I3684" s="140">
        <v>2.159492857428739</v>
      </c>
      <c r="J3684" s="140">
        <v>2.373818334929667</v>
      </c>
      <c r="K3684" s="140">
        <v>1.91567828464856</v>
      </c>
    </row>
    <row r="3685" spans="8:8" ht="14.4">
      <c r="A3685" s="53">
        <v>45721.0</v>
      </c>
      <c r="B3685" s="140">
        <v>1.073954041522838</v>
      </c>
      <c r="C3685" s="140">
        <v>1.967604649212586</v>
      </c>
      <c r="D3685" s="140">
        <v>1.75072127293829</v>
      </c>
      <c r="E3685" s="140">
        <v>1.957500970423705</v>
      </c>
      <c r="F3685" s="140">
        <v>1.240035965545081</v>
      </c>
      <c r="G3685" s="140">
        <v>0.8460651336544065</v>
      </c>
      <c r="H3685" s="140">
        <v>2.307871789245706</v>
      </c>
      <c r="I3685" s="140">
        <v>2.143748802069069</v>
      </c>
      <c r="J3685" s="140">
        <v>2.398712144306153</v>
      </c>
      <c r="K3685" s="140">
        <v>1.934316251734347</v>
      </c>
    </row>
    <row r="3686" spans="8:8" ht="14.4">
      <c r="A3686" s="53">
        <v>45722.0</v>
      </c>
      <c r="B3686" s="140">
        <v>1.083550679442944</v>
      </c>
      <c r="C3686" s="140">
        <v>1.998355068075964</v>
      </c>
      <c r="D3686" s="140">
        <v>1.778453178425974</v>
      </c>
      <c r="E3686" s="140">
        <v>1.977177132060868</v>
      </c>
      <c r="F3686" s="140">
        <v>1.24515820028137</v>
      </c>
      <c r="G3686" s="140">
        <v>0.8666014387818667</v>
      </c>
      <c r="H3686" s="140">
        <v>2.336988037489408</v>
      </c>
      <c r="I3686" s="140">
        <v>2.177104460443708</v>
      </c>
      <c r="J3686" s="140">
        <v>2.474815044056827</v>
      </c>
      <c r="K3686" s="140">
        <v>1.951645159965658</v>
      </c>
    </row>
    <row r="3687" spans="8:8" ht="14.4">
      <c r="A3687" s="53">
        <v>45723.0</v>
      </c>
      <c r="B3687" s="140">
        <v>1.089283150309486</v>
      </c>
      <c r="C3687" s="140">
        <v>2.004752398010309</v>
      </c>
      <c r="D3687" s="140">
        <v>1.762880720885376</v>
      </c>
      <c r="E3687" s="140">
        <v>2.008241360200076</v>
      </c>
      <c r="F3687" s="140">
        <v>1.240768299046716</v>
      </c>
      <c r="G3687" s="140">
        <v>0.8498944214888761</v>
      </c>
      <c r="H3687" s="140">
        <v>2.338870328827253</v>
      </c>
      <c r="I3687" s="140">
        <v>2.157164642390723</v>
      </c>
      <c r="J3687" s="140">
        <v>2.443396063748919</v>
      </c>
      <c r="K3687" s="140">
        <v>1.939395114298465</v>
      </c>
    </row>
    <row r="3688" spans="8:8" ht="14.4">
      <c r="A3688" s="53">
        <v>45726.0</v>
      </c>
      <c r="B3688" s="140">
        <v>1.096486746331754</v>
      </c>
      <c r="C3688" s="140">
        <v>2.011603418803018</v>
      </c>
      <c r="D3688" s="140">
        <v>1.77263667208665</v>
      </c>
      <c r="E3688" s="140">
        <v>2.022252360545663</v>
      </c>
      <c r="F3688" s="140">
        <v>1.24087259930219</v>
      </c>
      <c r="G3688" s="140">
        <v>0.8482951424015954</v>
      </c>
      <c r="H3688" s="140">
        <v>2.34050502040461</v>
      </c>
      <c r="I3688" s="140">
        <v>2.173762306590864</v>
      </c>
      <c r="J3688" s="140">
        <v>2.428141261727645</v>
      </c>
      <c r="K3688" s="140">
        <v>1.923269518838267</v>
      </c>
    </row>
    <row r="3689" spans="8:8" ht="14.4">
      <c r="A3689" s="53">
        <v>45727.0</v>
      </c>
      <c r="B3689" s="140">
        <v>1.104158766327041</v>
      </c>
      <c r="C3689" s="140">
        <v>2.008913259463482</v>
      </c>
      <c r="D3689" s="140">
        <v>1.777681408783367</v>
      </c>
      <c r="E3689" s="140">
        <v>2.071384229173192</v>
      </c>
      <c r="F3689" s="140">
        <v>1.24575110826185</v>
      </c>
      <c r="G3689" s="140">
        <v>0.8496521452494276</v>
      </c>
      <c r="H3689" s="140">
        <v>2.368294936597857</v>
      </c>
      <c r="I3689" s="140">
        <v>2.173971825119776</v>
      </c>
      <c r="J3689" s="140">
        <v>2.425507522296158</v>
      </c>
      <c r="K3689" s="140">
        <v>1.933545897882077</v>
      </c>
    </row>
    <row r="3690" spans="8:8" ht="14.4">
      <c r="A3690" s="53">
        <v>45728.0</v>
      </c>
      <c r="B3690" s="140">
        <v>1.101624930732717</v>
      </c>
      <c r="C3690" s="140">
        <v>2.008670637893342</v>
      </c>
      <c r="D3690" s="140">
        <v>1.784519152739146</v>
      </c>
      <c r="E3690" s="140">
        <v>2.060640102058847</v>
      </c>
      <c r="F3690" s="140">
        <v>1.248453149903632</v>
      </c>
      <c r="G3690" s="140">
        <v>0.846731390092267</v>
      </c>
      <c r="H3690" s="140">
        <v>2.354377865315023</v>
      </c>
      <c r="I3690" s="140">
        <v>2.160339614597495</v>
      </c>
      <c r="J3690" s="140">
        <v>2.438384325669023</v>
      </c>
      <c r="K3690" s="140">
        <v>1.933619179310283</v>
      </c>
    </row>
    <row r="3691" spans="8:8" ht="14.4">
      <c r="A3691" s="53">
        <v>45729.0</v>
      </c>
      <c r="B3691" s="140">
        <v>1.104621472981275</v>
      </c>
      <c r="C3691" s="140">
        <v>1.967251832794731</v>
      </c>
      <c r="D3691" s="140">
        <v>1.765943565863743</v>
      </c>
      <c r="E3691" s="140">
        <v>2.059849601545915</v>
      </c>
      <c r="F3691" s="140">
        <v>1.247342979911453</v>
      </c>
      <c r="G3691" s="140">
        <v>0.8376397008788402</v>
      </c>
      <c r="H3691" s="140">
        <v>2.346224863358513</v>
      </c>
      <c r="I3691" s="140">
        <v>2.150730321759449</v>
      </c>
      <c r="J3691" s="140">
        <v>2.385378704131247</v>
      </c>
      <c r="K3691" s="140">
        <v>1.934195379533384</v>
      </c>
    </row>
    <row r="3692" spans="8:8" ht="14.4">
      <c r="A3692" s="53">
        <v>45730.0</v>
      </c>
      <c r="B3692" s="140">
        <v>1.115142637803394</v>
      </c>
      <c r="C3692" s="140">
        <v>2.012125283124989</v>
      </c>
      <c r="D3692" s="140">
        <v>1.791755393328766</v>
      </c>
      <c r="E3692" s="140">
        <v>2.060687566899238</v>
      </c>
      <c r="F3692" s="140">
        <v>1.259907770051766</v>
      </c>
      <c r="G3692" s="140">
        <v>0.8545676902156285</v>
      </c>
      <c r="H3692" s="140">
        <v>2.428338573571986</v>
      </c>
      <c r="I3692" s="140">
        <v>2.197295295130501</v>
      </c>
      <c r="J3692" s="140">
        <v>2.432385220258124</v>
      </c>
      <c r="K3692" s="140">
        <v>1.982354434206687</v>
      </c>
    </row>
    <row r="3693" spans="8:8" ht="14.4">
      <c r="A3693" s="53">
        <v>45733.0</v>
      </c>
      <c r="B3693" s="140">
        <v>1.113923905974207</v>
      </c>
      <c r="C3693" s="140">
        <v>2.025642683018659</v>
      </c>
      <c r="D3693" s="140">
        <v>1.787568929664144</v>
      </c>
      <c r="E3693" s="140">
        <v>2.056092405464167</v>
      </c>
      <c r="F3693" s="140">
        <v>1.266068205516951</v>
      </c>
      <c r="G3693" s="140">
        <v>0.8634499448142707</v>
      </c>
      <c r="H3693" s="140">
        <v>2.435449191048351</v>
      </c>
      <c r="I3693" s="140">
        <v>2.197012132480666</v>
      </c>
      <c r="J3693" s="140">
        <v>2.435446203625175</v>
      </c>
      <c r="K3693" s="140">
        <v>1.979369297574617</v>
      </c>
    </row>
    <row r="3694" spans="8:8" ht="14.4">
      <c r="A3694" s="53">
        <v>45734.0</v>
      </c>
      <c r="B3694" s="140">
        <v>1.119020003297718</v>
      </c>
      <c r="C3694" s="140">
        <v>2.036790413450207</v>
      </c>
      <c r="D3694" s="140">
        <v>1.801285230895427</v>
      </c>
      <c r="E3694" s="140">
        <v>2.047945202010109</v>
      </c>
      <c r="F3694" s="140">
        <v>1.265957865303798</v>
      </c>
      <c r="G3694" s="140">
        <v>0.8606787589593511</v>
      </c>
      <c r="H3694" s="140">
        <v>2.437957902398274</v>
      </c>
      <c r="I3694" s="140">
        <v>2.215032940884206</v>
      </c>
      <c r="J3694" s="140">
        <v>2.448919975108461</v>
      </c>
      <c r="K3694" s="140">
        <v>1.980077709759016</v>
      </c>
    </row>
    <row r="3695" spans="8:8" ht="14.4">
      <c r="A3695" s="53">
        <v>45735.0</v>
      </c>
      <c r="B3695" s="140">
        <v>1.116266137488268</v>
      </c>
      <c r="C3695" s="140">
        <v>2.042841469419147</v>
      </c>
      <c r="D3695" s="140">
        <v>1.802336518104376</v>
      </c>
      <c r="E3695" s="140">
        <v>2.030356316108527</v>
      </c>
      <c r="F3695" s="140">
        <v>1.267732579079896</v>
      </c>
      <c r="G3695" s="140">
        <v>0.855373895250092</v>
      </c>
      <c r="H3695" s="140">
        <v>2.431345810553553</v>
      </c>
      <c r="I3695" s="140">
        <v>2.215470830216288</v>
      </c>
      <c r="J3695" s="140">
        <v>2.408662536818125</v>
      </c>
      <c r="K3695" s="140">
        <v>1.994927293259724</v>
      </c>
    </row>
    <row r="3696" spans="8:8" ht="14.4">
      <c r="A3696" s="53">
        <v>45736.0</v>
      </c>
      <c r="B3696" s="140">
        <v>1.114204125237086</v>
      </c>
      <c r="C3696" s="140">
        <v>2.054139232329352</v>
      </c>
      <c r="D3696" s="140">
        <v>1.792262400776171</v>
      </c>
      <c r="E3696" s="140">
        <v>2.045850754452519</v>
      </c>
      <c r="F3696" s="140">
        <v>1.266647559332567</v>
      </c>
      <c r="G3696" s="140">
        <v>0.8539333479091487</v>
      </c>
      <c r="H3696" s="140">
        <v>2.403459077619045</v>
      </c>
      <c r="I3696" s="140">
        <v>2.197028061474002</v>
      </c>
      <c r="J3696" s="140">
        <v>2.384822743108642</v>
      </c>
      <c r="K3696" s="140">
        <v>1.975463282030135</v>
      </c>
    </row>
    <row r="3697" spans="8:8" ht="14.4">
      <c r="A3697" s="53">
        <v>45737.0</v>
      </c>
      <c r="B3697" s="140">
        <v>1.099694770884043</v>
      </c>
      <c r="C3697" s="140">
        <v>2.003792272820695</v>
      </c>
      <c r="D3697" s="140">
        <v>1.767345209187077</v>
      </c>
      <c r="E3697" s="140">
        <v>2.028682401410739</v>
      </c>
      <c r="F3697" s="140">
        <v>1.262317037367207</v>
      </c>
      <c r="G3697" s="140">
        <v>0.8452518557990124</v>
      </c>
      <c r="H3697" s="140">
        <v>2.377088876391483</v>
      </c>
      <c r="I3697" s="140">
        <v>2.163866953129034</v>
      </c>
      <c r="J3697" s="140">
        <v>2.322945765093542</v>
      </c>
      <c r="K3697" s="140">
        <v>1.948551836163803</v>
      </c>
    </row>
    <row r="3698" spans="8:8" ht="14.4">
      <c r="A3698" s="53">
        <v>45740.0</v>
      </c>
      <c r="B3698" s="140">
        <v>1.103169789669047</v>
      </c>
      <c r="C3698" s="140">
        <v>1.98900946591023</v>
      </c>
      <c r="D3698" s="140">
        <v>1.756288131974141</v>
      </c>
      <c r="E3698" s="140">
        <v>1.989253614008168</v>
      </c>
      <c r="F3698" s="140">
        <v>1.258583030000798</v>
      </c>
      <c r="G3698" s="140">
        <v>0.8300558647820154</v>
      </c>
      <c r="H3698" s="140">
        <v>2.377174730198067</v>
      </c>
      <c r="I3698" s="140">
        <v>2.146575673110232</v>
      </c>
      <c r="J3698" s="140">
        <v>2.309848341257502</v>
      </c>
      <c r="K3698" s="140">
        <v>1.958786322478966</v>
      </c>
    </row>
    <row r="3699" spans="8:8" ht="14.4">
      <c r="A3699" s="53">
        <v>45741.0</v>
      </c>
      <c r="B3699" s="140">
        <v>1.111471418883259</v>
      </c>
      <c r="C3699" s="140">
        <v>1.963812237113238</v>
      </c>
      <c r="D3699" s="140">
        <v>1.759329517260843</v>
      </c>
      <c r="E3699" s="140">
        <v>1.989588808635225</v>
      </c>
      <c r="F3699" s="140">
        <v>1.265281697191319</v>
      </c>
      <c r="G3699" s="140">
        <v>0.8309657049759165</v>
      </c>
      <c r="H3699" s="140">
        <v>2.3769677018373</v>
      </c>
      <c r="I3699" s="140">
        <v>2.152300220271013</v>
      </c>
      <c r="J3699" s="140">
        <v>2.265870700251231</v>
      </c>
      <c r="K3699" s="140">
        <v>1.959861360695696</v>
      </c>
    </row>
    <row r="3700" spans="8:8" ht="14.4">
      <c r="A3700" s="53">
        <v>45742.0</v>
      </c>
      <c r="B3700" s="140">
        <v>1.111244353041015</v>
      </c>
      <c r="C3700" s="140">
        <v>1.983581999445208</v>
      </c>
      <c r="D3700" s="140">
        <v>1.771527774091478</v>
      </c>
      <c r="E3700" s="140">
        <v>1.987109819421728</v>
      </c>
      <c r="F3700" s="140">
        <v>1.26528045706149</v>
      </c>
      <c r="G3700" s="140">
        <v>0.8367434828983801</v>
      </c>
      <c r="H3700" s="140">
        <v>2.386321950563499</v>
      </c>
      <c r="I3700" s="140">
        <v>2.154660498099662</v>
      </c>
      <c r="J3700" s="140">
        <v>2.27038622730785</v>
      </c>
      <c r="K3700" s="140">
        <v>1.943834250134499</v>
      </c>
    </row>
    <row r="3701" spans="8:8" ht="14.4">
      <c r="A3701" s="53">
        <v>45743.0</v>
      </c>
      <c r="B3701" s="140">
        <v>1.108999407947828</v>
      </c>
      <c r="C3701" s="140">
        <v>1.972852523197279</v>
      </c>
      <c r="D3701" s="140">
        <v>1.750203560767903</v>
      </c>
      <c r="E3701" s="140">
        <v>1.970579391248459</v>
      </c>
      <c r="F3701" s="140">
        <v>1.257001668902947</v>
      </c>
      <c r="G3701" s="140">
        <v>0.8363114542748353</v>
      </c>
      <c r="H3701" s="140">
        <v>2.393546732027176</v>
      </c>
      <c r="I3701" s="140">
        <v>2.195386471892633</v>
      </c>
      <c r="J3701" s="140">
        <v>2.270743819990666</v>
      </c>
      <c r="K3701" s="140">
        <v>1.951410584876585</v>
      </c>
    </row>
    <row r="3702" spans="8:8" ht="14.4">
      <c r="A3702" s="53">
        <v>45744.0</v>
      </c>
      <c r="B3702" s="140">
        <v>1.093793323264666</v>
      </c>
      <c r="C3702" s="140">
        <v>1.956275141247704</v>
      </c>
      <c r="D3702" s="140">
        <v>1.733927139415889</v>
      </c>
      <c r="E3702" s="140">
        <v>1.951207148138109</v>
      </c>
      <c r="F3702" s="140">
        <v>1.247693944080312</v>
      </c>
      <c r="G3702" s="140">
        <v>0.8333506632536646</v>
      </c>
      <c r="H3702" s="140">
        <v>2.372986418715324</v>
      </c>
      <c r="I3702" s="140">
        <v>2.186389233705516</v>
      </c>
      <c r="J3702" s="140">
        <v>2.251346163659487</v>
      </c>
      <c r="K3702" s="140">
        <v>1.947744243166961</v>
      </c>
    </row>
    <row r="3703" spans="8:8" ht="14.4">
      <c r="A3703" s="53">
        <v>45747.0</v>
      </c>
      <c r="B3703" s="140">
        <v>1.082897527720761</v>
      </c>
      <c r="C3703" s="140">
        <v>1.933021574975961</v>
      </c>
      <c r="D3703" s="140">
        <v>1.702336974126571</v>
      </c>
      <c r="E3703" s="140">
        <v>1.914166876210919</v>
      </c>
      <c r="F3703" s="140">
        <v>1.240945702793739</v>
      </c>
      <c r="G3703" s="140">
        <v>0.8177421121828878</v>
      </c>
      <c r="H3703" s="140">
        <v>2.353136789897817</v>
      </c>
      <c r="I3703" s="140">
        <v>2.161124144133978</v>
      </c>
      <c r="J3703" s="140">
        <v>2.244418591905248</v>
      </c>
      <c r="K3703" s="140">
        <v>1.937032601396338</v>
      </c>
    </row>
    <row r="3704" spans="8:8" ht="14.4">
      <c r="A3704" s="53">
        <v>45748.0</v>
      </c>
      <c r="B3704" s="140">
        <v>1.090628787268038</v>
      </c>
      <c r="C3704" s="140">
        <v>1.928865280047007</v>
      </c>
      <c r="D3704" s="140">
        <v>1.713039029938507</v>
      </c>
      <c r="E3704" s="140">
        <v>1.946604028803971</v>
      </c>
      <c r="F3704" s="140">
        <v>1.253880880670953</v>
      </c>
      <c r="G3704" s="140">
        <v>0.8196688274613385</v>
      </c>
      <c r="H3704" s="140">
        <v>2.354989885271865</v>
      </c>
      <c r="I3704" s="140">
        <v>2.232322099236148</v>
      </c>
      <c r="J3704" s="140">
        <v>2.237172400244411</v>
      </c>
      <c r="K3704" s="140">
        <v>1.930315328647107</v>
      </c>
    </row>
    <row r="3705" spans="8:8" ht="14.4">
      <c r="A3705" s="53">
        <v>45749.0</v>
      </c>
      <c r="B3705" s="140">
        <v>1.086924986748817</v>
      </c>
      <c r="C3705" s="140">
        <v>1.934886297418856</v>
      </c>
      <c r="D3705" s="140">
        <v>1.715769021106428</v>
      </c>
      <c r="E3705" s="140">
        <v>1.917123237184218</v>
      </c>
      <c r="F3705" s="140">
        <v>1.251000391780203</v>
      </c>
      <c r="G3705" s="140">
        <v>0.8169827325539011</v>
      </c>
      <c r="H3705" s="140">
        <v>2.358147307004736</v>
      </c>
      <c r="I3705" s="140">
        <v>2.219823591332437</v>
      </c>
      <c r="J3705" s="140">
        <v>2.243936531884677</v>
      </c>
      <c r="K3705" s="140">
        <v>1.944298263682884</v>
      </c>
    </row>
    <row r="3706" spans="8:8" ht="14.4">
      <c r="A3706" s="53">
        <v>45750.0</v>
      </c>
      <c r="B3706" s="140">
        <v>1.077271589738743</v>
      </c>
      <c r="C3706" s="140">
        <v>1.895363558230252</v>
      </c>
      <c r="D3706" s="140">
        <v>1.685987318653771</v>
      </c>
      <c r="E3706" s="140">
        <v>1.91244010241407</v>
      </c>
      <c r="F3706" s="140">
        <v>1.260805462263486</v>
      </c>
      <c r="G3706" s="140">
        <v>0.8259748597002976</v>
      </c>
      <c r="H3706" s="140">
        <v>2.361865600320655</v>
      </c>
      <c r="I3706" s="140">
        <v>2.211338596247279</v>
      </c>
      <c r="J3706" s="140">
        <v>2.203622249313135</v>
      </c>
      <c r="K3706" s="140">
        <v>1.944548090797363</v>
      </c>
    </row>
    <row r="3707" spans="8:8" ht="14.4">
      <c r="A3707" s="53">
        <v>45754.0</v>
      </c>
      <c r="B3707" s="140">
        <v>0.9757831652782176</v>
      </c>
      <c r="C3707" s="140">
        <v>1.67975138444486</v>
      </c>
      <c r="D3707" s="140">
        <v>1.493089524283176</v>
      </c>
      <c r="E3707" s="140">
        <v>1.730947824591005</v>
      </c>
      <c r="F3707" s="140">
        <v>1.174269094168619</v>
      </c>
      <c r="G3707" s="140">
        <v>0.7530531764933838</v>
      </c>
      <c r="H3707" s="140">
        <v>2.209900984396519</v>
      </c>
      <c r="I3707" s="140">
        <v>2.013234287677606</v>
      </c>
      <c r="J3707" s="140">
        <v>1.946081485194298</v>
      </c>
      <c r="K3707" s="140">
        <v>1.816695036225549</v>
      </c>
    </row>
    <row r="3708" spans="8:8" ht="14.4">
      <c r="A3708" s="53">
        <v>45755.0</v>
      </c>
      <c r="B3708" s="140">
        <v>0.9861186814666091</v>
      </c>
      <c r="C3708" s="140">
        <v>1.668212352892012</v>
      </c>
      <c r="D3708" s="140">
        <v>1.493829388445552</v>
      </c>
      <c r="E3708" s="140">
        <v>1.763710761455337</v>
      </c>
      <c r="F3708" s="140">
        <v>1.205315489761824</v>
      </c>
      <c r="G3708" s="140">
        <v>0.7664321832940671</v>
      </c>
      <c r="H3708" s="140">
        <v>2.279549936209191</v>
      </c>
      <c r="I3708" s="140">
        <v>2.035172194372034</v>
      </c>
      <c r="J3708" s="140">
        <v>1.931827492454003</v>
      </c>
      <c r="K3708" s="140">
        <v>1.844429563615513</v>
      </c>
    </row>
    <row r="3709" spans="8:8" ht="14.4">
      <c r="A3709" s="53">
        <v>45756.0</v>
      </c>
      <c r="B3709" s="140">
        <v>0.9956329809453229</v>
      </c>
      <c r="C3709" s="140">
        <v>1.703601121277662</v>
      </c>
      <c r="D3709" s="140">
        <v>1.510516329480166</v>
      </c>
      <c r="E3709" s="140">
        <v>1.877674375973958</v>
      </c>
      <c r="F3709" s="140">
        <v>1.229645129476758</v>
      </c>
      <c r="G3709" s="140">
        <v>0.7981114891275848</v>
      </c>
      <c r="H3709" s="140">
        <v>2.314731305744207</v>
      </c>
      <c r="I3709" s="140">
        <v>2.042786778877121</v>
      </c>
      <c r="J3709" s="140">
        <v>1.993516351091781</v>
      </c>
      <c r="K3709" s="140">
        <v>1.84707179593417</v>
      </c>
    </row>
    <row r="3710" spans="8:8" ht="14.4">
      <c r="A3710" s="53">
        <v>45757.0</v>
      </c>
      <c r="B3710" s="140">
        <v>1.016413910888855</v>
      </c>
      <c r="C3710" s="140">
        <v>1.749787720435421</v>
      </c>
      <c r="D3710" s="140">
        <v>1.545571594134641</v>
      </c>
      <c r="E3710" s="140">
        <v>1.905147688563848</v>
      </c>
      <c r="F3710" s="140">
        <v>1.238329076686391</v>
      </c>
      <c r="G3710" s="140">
        <v>0.817540004302502</v>
      </c>
      <c r="H3710" s="140">
        <v>2.353896489418427</v>
      </c>
      <c r="I3710" s="140">
        <v>2.084273130983951</v>
      </c>
      <c r="J3710" s="140">
        <v>2.04335438420804</v>
      </c>
      <c r="K3710" s="140">
        <v>1.865382606919696</v>
      </c>
    </row>
    <row r="3711" spans="8:8" ht="14.4">
      <c r="A3711" s="53">
        <v>45758.0</v>
      </c>
      <c r="B3711" s="140">
        <v>1.02173881680222</v>
      </c>
      <c r="C3711" s="140">
        <v>1.779704600947054</v>
      </c>
      <c r="D3711" s="140">
        <v>1.555657276693703</v>
      </c>
      <c r="E3711" s="140">
        <v>1.930400232329133</v>
      </c>
      <c r="F3711" s="140">
        <v>1.233367606153602</v>
      </c>
      <c r="G3711" s="140">
        <v>0.811089119472377</v>
      </c>
      <c r="H3711" s="140">
        <v>2.335553916092249</v>
      </c>
      <c r="I3711" s="140">
        <v>2.090594246640777</v>
      </c>
      <c r="J3711" s="140">
        <v>2.086750027175084</v>
      </c>
      <c r="K3711" s="140">
        <v>1.867174318745479</v>
      </c>
    </row>
    <row r="3712" spans="8:8" ht="14.4">
      <c r="A3712" s="53">
        <v>45761.0</v>
      </c>
      <c r="B3712" s="140">
        <v>1.038892628729759</v>
      </c>
      <c r="C3712" s="140">
        <v>1.804588694759722</v>
      </c>
      <c r="D3712" s="140">
        <v>1.569752448230181</v>
      </c>
      <c r="E3712" s="140">
        <v>1.935100120457295</v>
      </c>
      <c r="F3712" s="140">
        <v>1.242764466907395</v>
      </c>
      <c r="G3712" s="140">
        <v>0.8153901337493313</v>
      </c>
      <c r="H3712" s="140">
        <v>2.346125354646114</v>
      </c>
      <c r="I3712" s="140">
        <v>2.111540743988508</v>
      </c>
      <c r="J3712" s="140">
        <v>2.105821215377548</v>
      </c>
      <c r="K3712" s="140">
        <v>1.876494285555117</v>
      </c>
    </row>
    <row r="3713" spans="8:8" ht="14.4">
      <c r="A3713" s="53">
        <v>45762.0</v>
      </c>
      <c r="B3713" s="140">
        <v>1.035718815405039</v>
      </c>
      <c r="C3713" s="140">
        <v>1.801521231566426</v>
      </c>
      <c r="D3713" s="140">
        <v>1.565872367502522</v>
      </c>
      <c r="E3713" s="140">
        <v>1.899117105729768</v>
      </c>
      <c r="F3713" s="140">
        <v>1.242280622847016</v>
      </c>
      <c r="G3713" s="140">
        <v>0.8092167551981044</v>
      </c>
      <c r="H3713" s="140">
        <v>2.353447988387054</v>
      </c>
      <c r="I3713" s="140">
        <v>2.110250536233965</v>
      </c>
      <c r="J3713" s="140">
        <v>2.092864298641392</v>
      </c>
      <c r="K3713" s="140">
        <v>1.890662953646264</v>
      </c>
    </row>
    <row r="3714" spans="8:8" ht="14.4">
      <c r="A3714" s="53">
        <v>45763.0</v>
      </c>
      <c r="B3714" s="140">
        <v>1.029745401325435</v>
      </c>
      <c r="C3714" s="140">
        <v>1.773986090797182</v>
      </c>
      <c r="D3714" s="140">
        <v>1.544517038231897</v>
      </c>
      <c r="E3714" s="140">
        <v>1.889671106274417</v>
      </c>
      <c r="F3714" s="140">
        <v>1.246483670985646</v>
      </c>
      <c r="G3714" s="140">
        <v>0.8109288469711172</v>
      </c>
      <c r="H3714" s="140">
        <v>2.351082931923362</v>
      </c>
      <c r="I3714" s="140">
        <v>2.088687093687202</v>
      </c>
      <c r="J3714" s="140">
        <v>2.073893927437645</v>
      </c>
      <c r="K3714" s="140">
        <v>1.900105212049311</v>
      </c>
    </row>
    <row r="3715" spans="8:8" ht="14.4">
      <c r="A3715" s="53">
        <v>45764.0</v>
      </c>
      <c r="B3715" s="140">
        <v>1.030780176177609</v>
      </c>
      <c r="C3715" s="140">
        <v>1.767973737571918</v>
      </c>
      <c r="D3715" s="140">
        <v>1.544144618711344</v>
      </c>
      <c r="E3715" s="140">
        <v>1.88739417256275</v>
      </c>
      <c r="F3715" s="140">
        <v>1.246963201294983</v>
      </c>
      <c r="G3715" s="140">
        <v>0.8300333981737811</v>
      </c>
      <c r="H3715" s="140">
        <v>2.36005154828183</v>
      </c>
      <c r="I3715" s="140">
        <v>2.089452438132164</v>
      </c>
      <c r="J3715" s="140">
        <v>2.076946017010212</v>
      </c>
      <c r="K3715" s="140">
        <v>1.901323327073346</v>
      </c>
    </row>
    <row r="3716" spans="8:8" ht="14.4">
      <c r="A3716" s="53">
        <v>45765.0</v>
      </c>
      <c r="B3716" s="140">
        <v>1.03006815705029</v>
      </c>
      <c r="C3716" s="140">
        <v>1.768444804048792</v>
      </c>
      <c r="D3716" s="140">
        <v>1.544427155905809</v>
      </c>
      <c r="E3716" s="140">
        <v>1.87711011864087</v>
      </c>
      <c r="F3716" s="140">
        <v>1.244464266128136</v>
      </c>
      <c r="G3716" s="140">
        <v>0.8413341756473542</v>
      </c>
      <c r="H3716" s="140">
        <v>2.337695595446684</v>
      </c>
      <c r="I3716" s="140">
        <v>2.082604335511662</v>
      </c>
      <c r="J3716" s="140">
        <v>2.081221238025938</v>
      </c>
      <c r="K3716" s="140">
        <v>1.916127478521827</v>
      </c>
    </row>
    <row r="3717" spans="8:8" ht="14.4">
      <c r="A3717" s="53">
        <v>45768.0</v>
      </c>
      <c r="B3717" s="140">
        <v>1.049578270559288</v>
      </c>
      <c r="C3717" s="140">
        <v>1.80208631173957</v>
      </c>
      <c r="D3717" s="140">
        <v>1.571773414867835</v>
      </c>
      <c r="E3717" s="140">
        <v>1.912695524415953</v>
      </c>
      <c r="F3717" s="140">
        <v>1.245827494838589</v>
      </c>
      <c r="G3717" s="140">
        <v>0.8383056733447798</v>
      </c>
      <c r="H3717" s="140">
        <v>2.349215859705851</v>
      </c>
      <c r="I3717" s="140">
        <v>2.111213042576883</v>
      </c>
      <c r="J3717" s="140">
        <v>2.122355185185139</v>
      </c>
      <c r="K3717" s="140">
        <v>1.906888986918308</v>
      </c>
    </row>
    <row r="3718" spans="8:8" ht="14.4">
      <c r="A3718" s="53">
        <v>45769.0</v>
      </c>
      <c r="B3718" s="140">
        <v>1.049967082333186</v>
      </c>
      <c r="C3718" s="140">
        <v>1.79259197774816</v>
      </c>
      <c r="D3718" s="140">
        <v>1.56260337153882</v>
      </c>
      <c r="E3718" s="140">
        <v>1.903725426729407</v>
      </c>
      <c r="F3718" s="140">
        <v>1.251075057860827</v>
      </c>
      <c r="G3718" s="140">
        <v>0.8452292890691545</v>
      </c>
      <c r="H3718" s="140">
        <v>2.354465696336341</v>
      </c>
      <c r="I3718" s="140">
        <v>2.128999325621377</v>
      </c>
      <c r="J3718" s="140">
        <v>2.105110821930693</v>
      </c>
      <c r="K3718" s="140">
        <v>1.916549326595183</v>
      </c>
    </row>
    <row r="3719" spans="8:8" ht="14.4">
      <c r="A3719" s="53">
        <v>45770.0</v>
      </c>
      <c r="B3719" s="140">
        <v>1.048900000667716</v>
      </c>
      <c r="C3719" s="140">
        <v>1.839625254081343</v>
      </c>
      <c r="D3719" s="140">
        <v>1.58267191510235</v>
      </c>
      <c r="E3719" s="140">
        <v>1.895018774054695</v>
      </c>
      <c r="F3719" s="140">
        <v>1.247557930468735</v>
      </c>
      <c r="G3719" s="140">
        <v>0.8337919800164345</v>
      </c>
      <c r="H3719" s="140">
        <v>2.342553034899374</v>
      </c>
      <c r="I3719" s="140">
        <v>2.11527115041866</v>
      </c>
      <c r="J3719" s="140">
        <v>2.123784748002321</v>
      </c>
      <c r="K3719" s="140">
        <v>1.91246136947678</v>
      </c>
    </row>
    <row r="3720" spans="8:8" ht="14.4">
      <c r="A3720" s="53">
        <v>45771.0</v>
      </c>
      <c r="B3720" s="140">
        <v>1.045156293749254</v>
      </c>
      <c r="C3720" s="140">
        <v>1.822211167596989</v>
      </c>
      <c r="D3720" s="140">
        <v>1.575171809454429</v>
      </c>
      <c r="E3720" s="140">
        <v>1.878309267898945</v>
      </c>
      <c r="F3720" s="140">
        <v>1.249472191018684</v>
      </c>
      <c r="G3720" s="140">
        <v>0.8357171267950817</v>
      </c>
      <c r="H3720" s="140">
        <v>2.342776018674218</v>
      </c>
      <c r="I3720" s="140">
        <v>2.120237904247364</v>
      </c>
      <c r="J3720" s="140">
        <v>2.086306457691507</v>
      </c>
      <c r="K3720" s="140">
        <v>1.922410681245906</v>
      </c>
    </row>
    <row r="3721" spans="8:8" ht="14.4">
      <c r="A3721" s="53">
        <v>45772.0</v>
      </c>
      <c r="B3721" s="140">
        <v>1.04651586222159</v>
      </c>
      <c r="C3721" s="140">
        <v>1.830463732076882</v>
      </c>
      <c r="D3721" s="140">
        <v>1.58194501437396</v>
      </c>
      <c r="E3721" s="140">
        <v>1.87699715884417</v>
      </c>
      <c r="F3721" s="140">
        <v>1.254495794600936</v>
      </c>
      <c r="G3721" s="140">
        <v>0.8317448460152683</v>
      </c>
      <c r="H3721" s="140">
        <v>2.33946824239685</v>
      </c>
      <c r="I3721" s="140">
        <v>2.108439615439781</v>
      </c>
      <c r="J3721" s="140">
        <v>2.100220294613969</v>
      </c>
      <c r="K3721" s="140">
        <v>1.922577748118632</v>
      </c>
    </row>
    <row r="3722" spans="8:8" ht="14.4">
      <c r="A3722" s="53">
        <v>45775.0</v>
      </c>
      <c r="B3722" s="140">
        <v>1.039514880857177</v>
      </c>
      <c r="C3722" s="140">
        <v>1.805356152444713</v>
      </c>
      <c r="D3722" s="140">
        <v>1.575570714632623</v>
      </c>
      <c r="E3722" s="140">
        <v>1.857179473394083</v>
      </c>
      <c r="F3722" s="140">
        <v>1.249056297438853</v>
      </c>
      <c r="G3722" s="140">
        <v>0.8004681237381948</v>
      </c>
      <c r="H3722" s="140">
        <v>2.325413801482899</v>
      </c>
      <c r="I3722" s="140">
        <v>2.092424282970506</v>
      </c>
      <c r="J3722" s="140">
        <v>2.089787617660046</v>
      </c>
      <c r="K3722" s="140">
        <v>1.926308382949763</v>
      </c>
    </row>
    <row r="3723" spans="8:8" ht="14.4">
      <c r="A3723" s="53">
        <v>45776.0</v>
      </c>
      <c r="B3723" s="140">
        <v>1.04201846421982</v>
      </c>
      <c r="C3723" s="140">
        <v>1.82152602588415</v>
      </c>
      <c r="D3723" s="140">
        <v>1.571488238523856</v>
      </c>
      <c r="E3723" s="140">
        <v>1.860544347436976</v>
      </c>
      <c r="F3723" s="140">
        <v>1.242918694377095</v>
      </c>
      <c r="G3723" s="140">
        <v>0.8023502673455061</v>
      </c>
      <c r="H3723" s="140">
        <v>2.33163451577586</v>
      </c>
      <c r="I3723" s="140">
        <v>2.101946161073324</v>
      </c>
      <c r="J3723" s="140">
        <v>2.102315841093663</v>
      </c>
      <c r="K3723" s="140">
        <v>1.919457406266728</v>
      </c>
    </row>
    <row r="3724" spans="8:8" ht="14.4">
      <c r="A3724" s="53">
        <v>45777.0</v>
      </c>
      <c r="B3724" s="140">
        <v>1.040292317384291</v>
      </c>
      <c r="C3724" s="140">
        <v>1.844978184541294</v>
      </c>
      <c r="D3724" s="140">
        <v>1.583349912070554</v>
      </c>
      <c r="E3724" s="140">
        <v>1.872906439574553</v>
      </c>
      <c r="F3724" s="140">
        <v>1.237149186182002</v>
      </c>
      <c r="G3724" s="140">
        <v>0.8077195489721752</v>
      </c>
      <c r="H3724" s="140">
        <v>2.332716938014332</v>
      </c>
      <c r="I3724" s="140">
        <v>2.119809174482196</v>
      </c>
      <c r="J3724" s="140">
        <v>2.13498025973213</v>
      </c>
      <c r="K3724" s="140">
        <v>1.897739287626787</v>
      </c>
    </row>
    <row r="3725" spans="8:8" ht="14.4">
      <c r="A3725" s="53">
        <v>45783.0</v>
      </c>
      <c r="B3725" s="140">
        <v>1.062195908946528</v>
      </c>
      <c r="C3725" s="140">
        <v>1.893382537471162</v>
      </c>
      <c r="D3725" s="140">
        <v>1.620198529458186</v>
      </c>
      <c r="E3725" s="140">
        <v>1.909498453099634</v>
      </c>
      <c r="F3725" s="140">
        <v>1.252702766087338</v>
      </c>
      <c r="G3725" s="140">
        <v>0.8178738046937534</v>
      </c>
      <c r="H3725" s="140">
        <v>2.356162404290093</v>
      </c>
      <c r="I3725" s="140">
        <v>2.141485177698821</v>
      </c>
      <c r="J3725" s="140">
        <v>2.199832629046608</v>
      </c>
      <c r="K3725" s="140">
        <v>1.908210213075653</v>
      </c>
    </row>
    <row r="3726" spans="8:8" ht="14.4">
      <c r="A3726" s="53">
        <v>45784.0</v>
      </c>
      <c r="B3726" s="140">
        <v>1.070351159150999</v>
      </c>
      <c r="C3726" s="140">
        <v>1.902151301555244</v>
      </c>
      <c r="D3726" s="140">
        <v>1.629924573167362</v>
      </c>
      <c r="E3726" s="140">
        <v>1.978298837242551</v>
      </c>
      <c r="F3726" s="140">
        <v>1.259479210506053</v>
      </c>
      <c r="G3726" s="140">
        <v>0.8268324119689848</v>
      </c>
      <c r="H3726" s="140">
        <v>2.367316312752882</v>
      </c>
      <c r="I3726" s="140">
        <v>2.139261399127683</v>
      </c>
      <c r="J3726" s="140">
        <v>2.193469168925049</v>
      </c>
      <c r="K3726" s="140">
        <v>1.929621202589827</v>
      </c>
    </row>
    <row r="3727" spans="8:8" ht="14.4">
      <c r="A3727" s="53">
        <v>45785.0</v>
      </c>
      <c r="B3727" s="140">
        <v>1.068469129221033</v>
      </c>
      <c r="C3727" s="140">
        <v>1.918794259259216</v>
      </c>
      <c r="D3727" s="140">
        <v>1.651759746957377</v>
      </c>
      <c r="E3727" s="140">
        <v>2.024761122780073</v>
      </c>
      <c r="F3727" s="140">
        <v>1.262374683491724</v>
      </c>
      <c r="G3727" s="140">
        <v>0.8257010685728494</v>
      </c>
      <c r="H3727" s="140">
        <v>2.378155276434619</v>
      </c>
      <c r="I3727" s="140">
        <v>2.145455140953351</v>
      </c>
      <c r="J3727" s="140">
        <v>2.213834515968915</v>
      </c>
      <c r="K3727" s="140">
        <v>1.945759608206289</v>
      </c>
    </row>
    <row r="3728" spans="8:8" ht="14.4">
      <c r="A3728" s="53">
        <v>45786.0</v>
      </c>
      <c r="B3728" s="140">
        <v>1.06131290222545</v>
      </c>
      <c r="C3728" s="140">
        <v>1.900350202829</v>
      </c>
      <c r="D3728" s="140">
        <v>1.634755285715059</v>
      </c>
      <c r="E3728" s="140">
        <v>1.983926329843385</v>
      </c>
      <c r="F3728" s="140">
        <v>1.262350410846375</v>
      </c>
      <c r="G3728" s="140">
        <v>0.8132223936930488</v>
      </c>
      <c r="H3728" s="140">
        <v>2.377553177398341</v>
      </c>
      <c r="I3728" s="140">
        <v>2.141070209256712</v>
      </c>
      <c r="J3728" s="140">
        <v>2.171891380507157</v>
      </c>
      <c r="K3728" s="140">
        <v>1.952521876083209</v>
      </c>
    </row>
    <row r="3729" spans="8:8" ht="14.4">
      <c r="A3729" s="53">
        <v>45789.0</v>
      </c>
      <c r="B3729" s="140">
        <v>1.071773780601838</v>
      </c>
      <c r="C3729" s="140">
        <v>1.945018198791224</v>
      </c>
      <c r="D3729" s="140">
        <v>1.673187209827129</v>
      </c>
      <c r="E3729" s="140">
        <v>2.066042940833414</v>
      </c>
      <c r="F3729" s="140">
        <v>1.268135516037026</v>
      </c>
      <c r="G3729" s="140">
        <v>0.8178637827648292</v>
      </c>
      <c r="H3729" s="140">
        <v>2.391186322554145</v>
      </c>
      <c r="I3729" s="140">
        <v>2.135537942614417</v>
      </c>
      <c r="J3729" s="140">
        <v>2.208783583434334</v>
      </c>
      <c r="K3729" s="140">
        <v>1.972129036154992</v>
      </c>
    </row>
    <row r="3730" spans="8:8" ht="14.4">
      <c r="A3730" s="53">
        <v>45790.0</v>
      </c>
      <c r="B3730" s="140">
        <v>1.074232722628854</v>
      </c>
      <c r="C3730" s="140">
        <v>1.93302086950881</v>
      </c>
      <c r="D3730" s="140">
        <v>1.678975777377096</v>
      </c>
      <c r="E3730" s="140">
        <v>2.007105202924719</v>
      </c>
      <c r="F3730" s="140">
        <v>1.274134822493389</v>
      </c>
      <c r="G3730" s="140">
        <v>0.8145845009960643</v>
      </c>
      <c r="H3730" s="140">
        <v>2.391114395535461</v>
      </c>
      <c r="I3730" s="140">
        <v>2.155049967275864</v>
      </c>
      <c r="J3730" s="140">
        <v>2.193832222464724</v>
      </c>
      <c r="K3730" s="140">
        <v>1.983342136534263</v>
      </c>
    </row>
    <row r="3731" spans="8:8" ht="14.4">
      <c r="A3731" s="53">
        <v>45791.0</v>
      </c>
      <c r="B3731" s="140">
        <v>1.081261719398242</v>
      </c>
      <c r="C3731" s="140">
        <v>1.929211923914959</v>
      </c>
      <c r="D3731" s="140">
        <v>1.675044945373501</v>
      </c>
      <c r="E3731" s="140">
        <v>1.987431087222368</v>
      </c>
      <c r="F3731" s="140">
        <v>1.284795527431175</v>
      </c>
      <c r="G3731" s="140">
        <v>0.8190417812444049</v>
      </c>
      <c r="H3731" s="140">
        <v>2.408815575141188</v>
      </c>
      <c r="I3731" s="140">
        <v>2.158392248340494</v>
      </c>
      <c r="J3731" s="140">
        <v>2.204732051782842</v>
      </c>
      <c r="K3731" s="140">
        <v>2.027149799217705</v>
      </c>
    </row>
    <row r="3732" spans="8:8" ht="14.4">
      <c r="A3732" s="53">
        <v>45792.0</v>
      </c>
      <c r="B3732" s="140">
        <v>1.071630441059481</v>
      </c>
      <c r="C3732" s="140">
        <v>1.904134244761303</v>
      </c>
      <c r="D3732" s="140">
        <v>1.645346553367647</v>
      </c>
      <c r="E3732" s="140">
        <v>1.953753410416819</v>
      </c>
      <c r="F3732" s="140">
        <v>1.280104658220881</v>
      </c>
      <c r="G3732" s="140">
        <v>0.8103993089237226</v>
      </c>
      <c r="H3732" s="140">
        <v>2.399286137546051</v>
      </c>
      <c r="I3732" s="140">
        <v>2.157132137253178</v>
      </c>
      <c r="J3732" s="140">
        <v>2.152519048730648</v>
      </c>
      <c r="K3732" s="140">
        <v>2.00963110804669</v>
      </c>
    </row>
    <row r="3733" spans="8:8" ht="14.4">
      <c r="A3733" s="53">
        <v>45793.0</v>
      </c>
      <c r="B3733" s="140">
        <v>1.071881555689284</v>
      </c>
      <c r="C3733" s="140">
        <v>1.929595570908112</v>
      </c>
      <c r="D3733" s="140">
        <v>1.649693829667453</v>
      </c>
      <c r="E3733" s="140">
        <v>1.947565733034459</v>
      </c>
      <c r="F3733" s="140">
        <v>1.274355848151606</v>
      </c>
      <c r="G3733" s="140">
        <v>0.8099590485674716</v>
      </c>
      <c r="H3733" s="140">
        <v>2.388571784830609</v>
      </c>
      <c r="I3733" s="140">
        <v>2.170255263801536</v>
      </c>
      <c r="J3733" s="140">
        <v>2.155424207951814</v>
      </c>
      <c r="K3733" s="140">
        <v>1.988662417641792</v>
      </c>
    </row>
    <row r="3734" spans="8:8" ht="14.4">
      <c r="A3734" s="53">
        <v>45796.0</v>
      </c>
      <c r="B3734" s="140">
        <v>1.073459475039374</v>
      </c>
      <c r="C3734" s="140">
        <v>1.928727788839195</v>
      </c>
      <c r="D3734" s="140">
        <v>1.654434016522644</v>
      </c>
      <c r="E3734" s="140">
        <v>1.971976197630611</v>
      </c>
      <c r="F3734" s="140">
        <v>1.285902254080993</v>
      </c>
      <c r="G3734" s="140">
        <v>0.8243866398785306</v>
      </c>
      <c r="H3734" s="140">
        <v>2.394212641722569</v>
      </c>
      <c r="I3734" s="140">
        <v>2.16585442273085</v>
      </c>
      <c r="J3734" s="140">
        <v>2.1582301007081</v>
      </c>
      <c r="K3734" s="140">
        <v>1.984897973426013</v>
      </c>
    </row>
    <row r="3735" spans="8:8" ht="14.4">
      <c r="A3735" s="53">
        <v>45797.0</v>
      </c>
      <c r="B3735" s="140">
        <v>1.07646772929125</v>
      </c>
      <c r="C3735" s="140">
        <v>1.942187549974151</v>
      </c>
      <c r="D3735" s="140">
        <v>1.663633489393157</v>
      </c>
      <c r="E3735" s="140">
        <v>1.964756050971522</v>
      </c>
      <c r="F3735" s="140">
        <v>1.292802418788006</v>
      </c>
      <c r="G3735" s="140">
        <v>0.8231979186973714</v>
      </c>
      <c r="H3735" s="140">
        <v>2.422572495454792</v>
      </c>
      <c r="I3735" s="140">
        <v>2.201676994813833</v>
      </c>
      <c r="J3735" s="140">
        <v>2.174520160369224</v>
      </c>
      <c r="K3735" s="140">
        <v>1.989274801053026</v>
      </c>
    </row>
    <row r="3736" spans="8:8" ht="14.4">
      <c r="A3736" s="53">
        <v>45798.0</v>
      </c>
      <c r="B3736" s="140">
        <v>1.087084088362189</v>
      </c>
      <c r="C3736" s="140">
        <v>1.939682589619679</v>
      </c>
      <c r="D3736" s="140">
        <v>1.670533906787321</v>
      </c>
      <c r="E3736" s="140">
        <v>1.961608295864766</v>
      </c>
      <c r="F3736" s="140">
        <v>1.296174270323494</v>
      </c>
      <c r="G3736" s="140">
        <v>0.8196220848082276</v>
      </c>
      <c r="H3736" s="140">
        <v>2.415832645571119</v>
      </c>
      <c r="I3736" s="140">
        <v>2.218101236403149</v>
      </c>
      <c r="J3736" s="140">
        <v>2.157529856464939</v>
      </c>
      <c r="K3736" s="140">
        <v>1.99566904308649</v>
      </c>
    </row>
    <row r="3737" spans="8:8" ht="14.4">
      <c r="A3737" s="53">
        <v>45799.0</v>
      </c>
      <c r="B3737" s="140">
        <v>1.074043249936027</v>
      </c>
      <c r="C3737" s="140">
        <v>1.9254626749374</v>
      </c>
      <c r="D3737" s="140">
        <v>1.651799894156168</v>
      </c>
      <c r="E3737" s="140">
        <v>1.957707027800114</v>
      </c>
      <c r="F3737" s="140">
        <v>1.288906415485879</v>
      </c>
      <c r="G3737" s="140">
        <v>0.8076325579227298</v>
      </c>
      <c r="H3737" s="140">
        <v>2.402285808280601</v>
      </c>
      <c r="I3737" s="140">
        <v>2.202321824066686</v>
      </c>
      <c r="J3737" s="140">
        <v>2.14469568988807</v>
      </c>
      <c r="K3737" s="140">
        <v>2.00253660297939</v>
      </c>
    </row>
    <row r="3738" spans="8:8" ht="14.4">
      <c r="A3738" s="53">
        <v>45800.0</v>
      </c>
      <c r="B3738" s="140">
        <v>1.070488033261429</v>
      </c>
      <c r="C3738" s="140">
        <v>1.922670274310431</v>
      </c>
      <c r="D3738" s="140">
        <v>1.631995100446246</v>
      </c>
      <c r="E3738" s="140">
        <v>1.937767390250634</v>
      </c>
      <c r="F3738" s="140">
        <v>1.271844647280847</v>
      </c>
      <c r="G3738" s="140">
        <v>0.7974440833382382</v>
      </c>
      <c r="H3738" s="140">
        <v>2.379942350507527</v>
      </c>
      <c r="I3738" s="140">
        <v>2.211457186676361</v>
      </c>
      <c r="J3738" s="140">
        <v>2.109381488749206</v>
      </c>
      <c r="K3738" s="140">
        <v>1.966395772166247</v>
      </c>
    </row>
    <row r="3739" spans="8:8" ht="14.4">
      <c r="A3739" s="53">
        <v>45803.0</v>
      </c>
      <c r="B3739" s="140">
        <v>1.07275945343187</v>
      </c>
      <c r="C3739" s="140">
        <v>1.912935666463344</v>
      </c>
      <c r="D3739" s="140">
        <v>1.634261592542307</v>
      </c>
      <c r="E3739" s="140">
        <v>1.958664657679679</v>
      </c>
      <c r="F3739" s="140">
        <v>1.278892787630628</v>
      </c>
      <c r="G3739" s="140">
        <v>0.800723817543943</v>
      </c>
      <c r="H3739" s="140">
        <v>2.379138916966715</v>
      </c>
      <c r="I3739" s="140">
        <v>2.187948495377424</v>
      </c>
      <c r="J3739" s="140">
        <v>2.133828355750749</v>
      </c>
      <c r="K3739" s="140">
        <v>1.959645542190242</v>
      </c>
    </row>
    <row r="3740" spans="8:8" ht="14.4">
      <c r="A3740" s="53">
        <v>45804.0</v>
      </c>
      <c r="B3740" s="140">
        <v>1.067263456367238</v>
      </c>
      <c r="C3740" s="140">
        <v>1.895652306094756</v>
      </c>
      <c r="D3740" s="140">
        <v>1.624126192952961</v>
      </c>
      <c r="E3740" s="140">
        <v>1.952411406765958</v>
      </c>
      <c r="F3740" s="140">
        <v>1.278015148629066</v>
      </c>
      <c r="G3740" s="140">
        <v>0.8056828236531066</v>
      </c>
      <c r="H3740" s="140">
        <v>2.385664155288557</v>
      </c>
      <c r="I3740" s="140">
        <v>2.20837905170965</v>
      </c>
      <c r="J3740" s="140">
        <v>2.113016926104823</v>
      </c>
      <c r="K3740" s="140">
        <v>1.964008492707006</v>
      </c>
    </row>
    <row r="3741" spans="8:8" ht="14.4">
      <c r="A3741" s="53">
        <v>45805.0</v>
      </c>
      <c r="B3741" s="140">
        <v>1.064191331926748</v>
      </c>
      <c r="C3741" s="140">
        <v>1.89021797220381</v>
      </c>
      <c r="D3741" s="140">
        <v>1.617814369588786</v>
      </c>
      <c r="E3741" s="140">
        <v>1.939808416327893</v>
      </c>
      <c r="F3741" s="140">
        <v>1.28033468409613</v>
      </c>
      <c r="G3741" s="140">
        <v>0.7997095113638216</v>
      </c>
      <c r="H3741" s="140">
        <v>2.392172095526099</v>
      </c>
      <c r="I3741" s="140">
        <v>2.200642567067173</v>
      </c>
      <c r="J3741" s="140">
        <v>2.1069381370963</v>
      </c>
      <c r="K3741" s="140">
        <v>1.960174845946394</v>
      </c>
    </row>
    <row r="3742" spans="8:8" ht="14.4">
      <c r="A3742" s="53">
        <v>45806.0</v>
      </c>
      <c r="B3742" s="140">
        <v>1.070259059368805</v>
      </c>
      <c r="C3742" s="140">
        <v>1.915093858818007</v>
      </c>
      <c r="D3742" s="140">
        <v>1.633893691145649</v>
      </c>
      <c r="E3742" s="140">
        <v>1.981776023382173</v>
      </c>
      <c r="F3742" s="140">
        <v>1.28752590210899</v>
      </c>
      <c r="G3742" s="140">
        <v>0.8077849236244253</v>
      </c>
      <c r="H3742" s="140">
        <v>2.395851759097482</v>
      </c>
      <c r="I3742" s="140">
        <v>2.251241149795717</v>
      </c>
      <c r="J3742" s="140">
        <v>2.156801210609737</v>
      </c>
      <c r="K3742" s="140">
        <v>1.96790674546665</v>
      </c>
    </row>
    <row r="3743" spans="8:8" ht="14.4">
      <c r="A3743" s="53">
        <v>45807.0</v>
      </c>
      <c r="B3743" s="140">
        <v>1.060103416651834</v>
      </c>
      <c r="C3743" s="140">
        <v>1.881148675303504</v>
      </c>
      <c r="D3743" s="140">
        <v>1.608410124497165</v>
      </c>
      <c r="E3743" s="140">
        <v>1.989454852328794</v>
      </c>
      <c r="F3743" s="140">
        <v>1.283987218327158</v>
      </c>
      <c r="G3743" s="140">
        <v>0.8058906038606076</v>
      </c>
      <c r="H3743" s="140">
        <v>2.381389882067695</v>
      </c>
      <c r="I3743" s="140">
        <v>2.259565374916417</v>
      </c>
      <c r="J3743" s="140">
        <v>2.121960531669666</v>
      </c>
      <c r="K3743" s="140">
        <v>1.970570041011597</v>
      </c>
    </row>
    <row r="3744" spans="8:8" ht="14.4">
      <c r="A3744" s="53">
        <v>45811.0</v>
      </c>
      <c r="B3744" s="140">
        <v>1.066194226298884</v>
      </c>
      <c r="C3744" s="140">
        <v>1.877310536214064</v>
      </c>
      <c r="D3744" s="140">
        <v>1.607962255043058</v>
      </c>
      <c r="E3744" s="140">
        <v>1.994474412368711</v>
      </c>
      <c r="F3744" s="140">
        <v>1.283448139199959</v>
      </c>
      <c r="G3744" s="140">
        <v>0.8041213376551447</v>
      </c>
      <c r="H3744" s="140">
        <v>2.383720857487836</v>
      </c>
      <c r="I3744" s="140">
        <v>2.300464289608251</v>
      </c>
      <c r="J3744" s="140">
        <v>2.129492217505387</v>
      </c>
      <c r="K3744" s="140">
        <v>1.998957772710485</v>
      </c>
    </row>
    <row r="3745" spans="8:8" ht="14.4">
      <c r="A3745" s="53">
        <v>45812.0</v>
      </c>
      <c r="B3745" s="140">
        <v>1.077560803352738</v>
      </c>
      <c r="C3745" s="140">
        <v>1.887135521918211</v>
      </c>
      <c r="D3745" s="140">
        <v>1.621305020801785</v>
      </c>
      <c r="E3745" s="140">
        <v>1.988021226739457</v>
      </c>
      <c r="F3745" s="140">
        <v>1.284169298791647</v>
      </c>
      <c r="G3745" s="140">
        <v>0.8128566114549258</v>
      </c>
      <c r="H3745" s="140">
        <v>2.404822100149999</v>
      </c>
      <c r="I3745" s="140">
        <v>2.313536198239685</v>
      </c>
      <c r="J3745" s="140">
        <v>2.153233086825217</v>
      </c>
      <c r="K3745" s="140">
        <v>2.008597451829582</v>
      </c>
    </row>
    <row r="3746" spans="8:8" ht="14.4">
      <c r="A3746" s="53">
        <v>45813.0</v>
      </c>
      <c r="B3746" s="140">
        <v>1.076522240539582</v>
      </c>
      <c r="C3746" s="140">
        <v>1.899440823276229</v>
      </c>
      <c r="D3746" s="140">
        <v>1.632851965626077</v>
      </c>
      <c r="E3746" s="140">
        <v>1.994340071268019</v>
      </c>
      <c r="F3746" s="140">
        <v>1.280735293807629</v>
      </c>
      <c r="G3746" s="140">
        <v>0.8133038407533342</v>
      </c>
      <c r="H3746" s="140">
        <v>2.389709517826419</v>
      </c>
      <c r="I3746" s="140">
        <v>2.290974646038219</v>
      </c>
      <c r="J3746" s="140">
        <v>2.200650485747117</v>
      </c>
      <c r="K3746" s="140">
        <v>2.008625168835232</v>
      </c>
    </row>
    <row r="3747" spans="8:8" ht="14.4">
      <c r="A3747" s="53">
        <v>45814.0</v>
      </c>
      <c r="B3747" s="140">
        <v>1.085082425526785</v>
      </c>
      <c r="C3747" s="140">
        <v>1.891721116018407</v>
      </c>
      <c r="D3747" s="140">
        <v>1.628942977222903</v>
      </c>
      <c r="E3747" s="140">
        <v>1.990402459184404</v>
      </c>
      <c r="F3747" s="140">
        <v>1.28539472136862</v>
      </c>
      <c r="G3747" s="140">
        <v>0.8137925027705738</v>
      </c>
      <c r="H3747" s="140">
        <v>2.383876522497923</v>
      </c>
      <c r="I3747" s="140">
        <v>2.287144119219043</v>
      </c>
      <c r="J3747" s="140">
        <v>2.197939553658986</v>
      </c>
      <c r="K3747" s="140">
        <v>2.003987303515648</v>
      </c>
    </row>
    <row r="3748" spans="8:8" ht="14.4">
      <c r="A3748" s="53">
        <v>45817.0</v>
      </c>
      <c r="B3748" s="140">
        <v>1.093658396500172</v>
      </c>
      <c r="C3748" s="140">
        <v>1.90156833793959</v>
      </c>
      <c r="D3748" s="140">
        <v>1.642716136318937</v>
      </c>
      <c r="E3748" s="140">
        <v>2.023421738568905</v>
      </c>
      <c r="F3748" s="140">
        <v>1.287343403299898</v>
      </c>
      <c r="G3748" s="140">
        <v>0.8152782704610084</v>
      </c>
      <c r="H3748" s="140">
        <v>2.393609302314817</v>
      </c>
      <c r="I3748" s="140">
        <v>2.338500323452113</v>
      </c>
      <c r="J3748" s="140">
        <v>2.215750957154133</v>
      </c>
      <c r="K3748" s="140">
        <v>2.017837518325194</v>
      </c>
    </row>
    <row r="3749" spans="8:8" ht="14.4">
      <c r="A3749" s="53">
        <v>45818.0</v>
      </c>
      <c r="B3749" s="140">
        <v>1.090674552535885</v>
      </c>
      <c r="C3749" s="140">
        <v>1.884904908417018</v>
      </c>
      <c r="D3749" s="140">
        <v>1.627920531887166</v>
      </c>
      <c r="E3749" s="140">
        <v>1.984674147456184</v>
      </c>
      <c r="F3749" s="140">
        <v>1.284061027665816</v>
      </c>
      <c r="G3749" s="140">
        <v>0.8115084121258936</v>
      </c>
      <c r="H3749" s="140">
        <v>2.380603316054792</v>
      </c>
      <c r="I3749" s="140">
        <v>2.346094014999687</v>
      </c>
      <c r="J3749" s="140">
        <v>2.18272420545084</v>
      </c>
      <c r="K3749" s="140">
        <v>2.012581575148763</v>
      </c>
    </row>
    <row r="3750" spans="8:8" ht="14.4">
      <c r="A3750" s="53">
        <v>45819.0</v>
      </c>
      <c r="B3750" s="140">
        <v>1.102473523480523</v>
      </c>
      <c r="C3750" s="140">
        <v>1.903761688656024</v>
      </c>
      <c r="D3750" s="140">
        <v>1.641115949252367</v>
      </c>
      <c r="E3750" s="140">
        <v>1.991854415311331</v>
      </c>
      <c r="F3750" s="140">
        <v>1.287556789644095</v>
      </c>
      <c r="G3750" s="140">
        <v>0.8174175562229646</v>
      </c>
      <c r="H3750" s="140">
        <v>2.396423998560555</v>
      </c>
      <c r="I3750" s="140">
        <v>2.338826329650392</v>
      </c>
      <c r="J3750" s="140">
        <v>2.191144840127823</v>
      </c>
      <c r="K3750" s="140">
        <v>2.033652754307654</v>
      </c>
    </row>
    <row r="3751" spans="8:8" ht="14.4">
      <c r="A3751" s="53">
        <v>45820.0</v>
      </c>
      <c r="B3751" s="140">
        <v>1.10679883277701</v>
      </c>
      <c r="C3751" s="140">
        <v>1.904965966260923</v>
      </c>
      <c r="D3751" s="140">
        <v>1.638028846243399</v>
      </c>
      <c r="E3751" s="140">
        <v>1.980924051913869</v>
      </c>
      <c r="F3751" s="140">
        <v>1.285066119677121</v>
      </c>
      <c r="G3751" s="140">
        <v>0.8129600712070334</v>
      </c>
      <c r="H3751" s="140">
        <v>2.383309294672743</v>
      </c>
      <c r="I3751" s="140">
        <v>2.368764358526604</v>
      </c>
      <c r="J3751" s="140">
        <v>2.194720677859705</v>
      </c>
      <c r="K3751" s="140">
        <v>2.041229975607074</v>
      </c>
    </row>
    <row r="3752" spans="8:8" ht="14.4">
      <c r="A3752" s="53">
        <v>45821.0</v>
      </c>
      <c r="B3752" s="140">
        <v>1.102893672846932</v>
      </c>
      <c r="C3752" s="140">
        <v>1.878164815225768</v>
      </c>
      <c r="D3752" s="140">
        <v>1.619737139760815</v>
      </c>
      <c r="E3752" s="140">
        <v>2.012620090084305</v>
      </c>
      <c r="F3752" s="140">
        <v>1.281352486284132</v>
      </c>
      <c r="G3752" s="140">
        <v>0.8006644849011293</v>
      </c>
      <c r="H3752" s="140">
        <v>2.339629770964075</v>
      </c>
      <c r="I3752" s="140">
        <v>2.321522719972412</v>
      </c>
      <c r="J3752" s="140">
        <v>2.165144311338184</v>
      </c>
      <c r="K3752" s="140">
        <v>2.023111590453896</v>
      </c>
    </row>
    <row r="3753" spans="8:8" ht="14.4">
      <c r="A3753" s="53">
        <v>45824.0</v>
      </c>
      <c r="B3753" s="140">
        <v>1.102537444415707</v>
      </c>
      <c r="C3753" s="140">
        <v>1.880946558615378</v>
      </c>
      <c r="D3753" s="140">
        <v>1.629194978359441</v>
      </c>
      <c r="E3753" s="140">
        <v>2.010598481153815</v>
      </c>
      <c r="F3753" s="140">
        <v>1.281101163487594</v>
      </c>
      <c r="G3753" s="140">
        <v>0.8150814042234839</v>
      </c>
      <c r="H3753" s="140">
        <v>2.337132948393736</v>
      </c>
      <c r="I3753" s="140">
        <v>2.314690676086727</v>
      </c>
      <c r="J3753" s="140">
        <v>2.19806066526752</v>
      </c>
      <c r="K3753" s="140">
        <v>2.047586906892902</v>
      </c>
    </row>
    <row r="3754" spans="8:8" ht="14.4">
      <c r="A3754" s="53">
        <v>45825.0</v>
      </c>
      <c r="B3754" s="140">
        <v>1.104141211489462</v>
      </c>
      <c r="C3754" s="140">
        <v>1.87888802366955</v>
      </c>
      <c r="D3754" s="140">
        <v>1.629142364947649</v>
      </c>
      <c r="E3754" s="140">
        <v>2.013637883796186</v>
      </c>
      <c r="F3754" s="140">
        <v>1.28801758414558</v>
      </c>
      <c r="G3754" s="140">
        <v>0.8121861865162775</v>
      </c>
      <c r="H3754" s="140">
        <v>2.336993155206309</v>
      </c>
      <c r="I3754" s="140">
        <v>2.281997011500078</v>
      </c>
      <c r="J3754" s="140">
        <v>2.193944027327114</v>
      </c>
      <c r="K3754" s="140">
        <v>2.047888261540222</v>
      </c>
    </row>
    <row r="3755" spans="8:8" ht="14.4">
      <c r="A3755" s="53">
        <v>45826.0</v>
      </c>
      <c r="B3755" s="140">
        <v>1.097985576274834</v>
      </c>
      <c r="C3755" s="140">
        <v>1.883343783367371</v>
      </c>
      <c r="D3755" s="140">
        <v>1.636012638192776</v>
      </c>
      <c r="E3755" s="140">
        <v>2.031771053808336</v>
      </c>
      <c r="F3755" s="140">
        <v>1.282245649595946</v>
      </c>
      <c r="G3755" s="140">
        <v>0.8013366571131911</v>
      </c>
      <c r="H3755" s="140">
        <v>2.329020165425333</v>
      </c>
      <c r="I3755" s="140">
        <v>2.264008369247808</v>
      </c>
      <c r="J3755" s="140">
        <v>2.211451495440191</v>
      </c>
      <c r="K3755" s="140">
        <v>2.04735665509248</v>
      </c>
    </row>
    <row r="3756" spans="8:8" ht="14.4">
      <c r="A3756" s="53">
        <v>45827.0</v>
      </c>
      <c r="B3756" s="140">
        <v>1.085267669762117</v>
      </c>
      <c r="C3756" s="140">
        <v>1.856365967818026</v>
      </c>
      <c r="D3756" s="140">
        <v>1.608807886360335</v>
      </c>
      <c r="E3756" s="140">
        <v>1.995104492466851</v>
      </c>
      <c r="F3756" s="140">
        <v>1.26707447921342</v>
      </c>
      <c r="G3756" s="140">
        <v>0.7862064680348769</v>
      </c>
      <c r="H3756" s="140">
        <v>2.301500708065086</v>
      </c>
      <c r="I3756" s="140">
        <v>2.224122285165505</v>
      </c>
      <c r="J3756" s="140">
        <v>2.191160678687821</v>
      </c>
      <c r="K3756" s="140">
        <v>2.029696373621679</v>
      </c>
    </row>
    <row r="3757" spans="8:8" ht="14.4">
      <c r="A3757" s="53">
        <v>45828.0</v>
      </c>
      <c r="B3757" s="140">
        <v>1.08115136512798</v>
      </c>
      <c r="C3757" s="140">
        <v>1.841101208554996</v>
      </c>
      <c r="D3757" s="140">
        <v>1.600806391721708</v>
      </c>
      <c r="E3757" s="140">
        <v>1.966753701963344</v>
      </c>
      <c r="F3757" s="140">
        <v>1.268083466899665</v>
      </c>
      <c r="G3757" s="140">
        <v>0.7850646200136251</v>
      </c>
      <c r="H3757" s="140">
        <v>2.30647696991537</v>
      </c>
      <c r="I3757" s="140">
        <v>2.225725934704989</v>
      </c>
      <c r="J3757" s="140">
        <v>2.165857581041005</v>
      </c>
      <c r="K3757" s="140">
        <v>2.047196547661405</v>
      </c>
    </row>
    <row r="3758" spans="8:8" ht="14.4">
      <c r="A3758" s="53">
        <v>45831.0</v>
      </c>
      <c r="B3758" s="140">
        <v>1.09244614324325</v>
      </c>
      <c r="C3758" s="140">
        <v>1.853156789388833</v>
      </c>
      <c r="D3758" s="140">
        <v>1.617092002670531</v>
      </c>
      <c r="E3758" s="140">
        <v>2.009306786896891</v>
      </c>
      <c r="F3758" s="140">
        <v>1.272693061403596</v>
      </c>
      <c r="G3758" s="140">
        <v>0.7898214529493821</v>
      </c>
      <c r="H3758" s="140">
        <v>2.304907657637009</v>
      </c>
      <c r="I3758" s="140">
        <v>2.243827058768883</v>
      </c>
      <c r="J3758" s="140">
        <v>2.190918959949835</v>
      </c>
      <c r="K3758" s="140">
        <v>2.071700680652045</v>
      </c>
    </row>
    <row r="3759" spans="8:8" ht="14.4">
      <c r="A3759" s="53">
        <v>45832.0</v>
      </c>
      <c r="B3759" s="140">
        <v>1.103584905896136</v>
      </c>
      <c r="C3759" s="140">
        <v>1.895735354842814</v>
      </c>
      <c r="D3759" s="140">
        <v>1.657009483108651</v>
      </c>
      <c r="E3759" s="140">
        <v>2.015796689658691</v>
      </c>
      <c r="F3759" s="140">
        <v>1.283513727669597</v>
      </c>
      <c r="G3759" s="140">
        <v>0.8000534047695561</v>
      </c>
      <c r="H3759" s="140">
        <v>2.33781688435349</v>
      </c>
      <c r="I3759" s="140">
        <v>2.267783997458073</v>
      </c>
      <c r="J3759" s="140">
        <v>2.233384936348583</v>
      </c>
      <c r="K3759" s="140">
        <v>2.101353569104711</v>
      </c>
    </row>
    <row r="3760" spans="8:8" ht="14.4">
      <c r="A3760" s="53">
        <v>45833.0</v>
      </c>
      <c r="B3760" s="140">
        <v>1.109346716695054</v>
      </c>
      <c r="C3760" s="140">
        <v>1.91944799399099</v>
      </c>
      <c r="D3760" s="140">
        <v>1.680548266897946</v>
      </c>
      <c r="E3760" s="140">
        <v>2.087447531202646</v>
      </c>
      <c r="F3760" s="140">
        <v>1.291931488668104</v>
      </c>
      <c r="G3760" s="140">
        <v>0.8109981994624146</v>
      </c>
      <c r="H3760" s="140">
        <v>2.35364062057578</v>
      </c>
      <c r="I3760" s="140">
        <v>2.277516250898712</v>
      </c>
      <c r="J3760" s="140">
        <v>2.273869067494565</v>
      </c>
      <c r="K3760" s="140">
        <v>2.153503095065857</v>
      </c>
    </row>
    <row r="3761" spans="8:8" ht="14.4">
      <c r="A3761" s="53">
        <v>45834.0</v>
      </c>
      <c r="B3761" s="140">
        <v>1.108525311357669</v>
      </c>
      <c r="C3761" s="140">
        <v>1.903764555089866</v>
      </c>
      <c r="D3761" s="140">
        <v>1.665962659243347</v>
      </c>
      <c r="E3761" s="140">
        <v>2.099627985481546</v>
      </c>
      <c r="F3761" s="140">
        <v>1.290300678156376</v>
      </c>
      <c r="G3761" s="140">
        <v>0.8074541592530384</v>
      </c>
      <c r="H3761" s="140">
        <v>2.351927650280405</v>
      </c>
      <c r="I3761" s="140">
        <v>2.253063334187958</v>
      </c>
      <c r="J3761" s="140">
        <v>2.270250550908584</v>
      </c>
      <c r="K3761" s="140">
        <v>2.154187905593322</v>
      </c>
    </row>
    <row r="3762" spans="8:8" ht="14.4">
      <c r="A3762" s="53">
        <v>45835.0</v>
      </c>
      <c r="B3762" s="140">
        <v>1.119312610513913</v>
      </c>
      <c r="C3762" s="140">
        <v>1.905816817454608</v>
      </c>
      <c r="D3762" s="140">
        <v>1.67450394083582</v>
      </c>
      <c r="E3762" s="140">
        <v>2.117458572748741</v>
      </c>
      <c r="F3762" s="140">
        <v>1.285920967610245</v>
      </c>
      <c r="G3762" s="140">
        <v>0.8111029150233001</v>
      </c>
      <c r="H3762" s="140">
        <v>2.344438576637896</v>
      </c>
      <c r="I3762" s="140">
        <v>2.258763551866934</v>
      </c>
      <c r="J3762" s="140">
        <v>2.284250682404363</v>
      </c>
      <c r="K3762" s="140">
        <v>2.117344208099017</v>
      </c>
    </row>
    <row r="3763" spans="8:8" ht="14.4">
      <c r="A3763" s="53">
        <v>45838.0</v>
      </c>
      <c r="B3763" s="140">
        <v>1.125286747868896</v>
      </c>
      <c r="C3763" s="140">
        <v>1.926602748311554</v>
      </c>
      <c r="D3763" s="140">
        <v>1.700430900231365</v>
      </c>
      <c r="E3763" s="140">
        <v>2.21449692890284</v>
      </c>
      <c r="F3763" s="140">
        <v>1.288373428776478</v>
      </c>
      <c r="G3763" s="140">
        <v>0.8145962591802254</v>
      </c>
      <c r="H3763" s="140">
        <v>2.357548902078313</v>
      </c>
      <c r="I3763" s="140">
        <v>2.282265844085876</v>
      </c>
      <c r="J3763" s="140">
        <v>2.31983751441872</v>
      </c>
      <c r="K3763" s="140">
        <v>2.112657090660283</v>
      </c>
    </row>
    <row r="3764" spans="8:8" ht="14.4">
      <c r="A3764" s="53">
        <v>45839.0</v>
      </c>
      <c r="B3764" s="140">
        <v>1.134171976548254</v>
      </c>
      <c r="C3764" s="140">
        <v>1.92793124805486</v>
      </c>
      <c r="D3764" s="140">
        <v>1.697136140575632</v>
      </c>
      <c r="E3764" s="140">
        <v>2.205699107701829</v>
      </c>
      <c r="F3764" s="140">
        <v>1.293943651564661</v>
      </c>
      <c r="G3764" s="140">
        <v>0.8119435992058153</v>
      </c>
      <c r="H3764" s="140">
        <v>2.359768727200697</v>
      </c>
      <c r="I3764" s="140">
        <v>2.322638733841253</v>
      </c>
      <c r="J3764" s="140">
        <v>2.310674614471231</v>
      </c>
      <c r="K3764" s="140">
        <v>2.126718179781451</v>
      </c>
    </row>
    <row r="3765" spans="8:8" ht="14.4">
      <c r="A3765" s="53">
        <v>45840.0</v>
      </c>
      <c r="B3765" s="140">
        <v>1.141351737632394</v>
      </c>
      <c r="C3765" s="140">
        <v>1.919609122540354</v>
      </c>
      <c r="D3765" s="140">
        <v>1.707839159323705</v>
      </c>
      <c r="E3765" s="140">
        <v>2.15890220033062</v>
      </c>
      <c r="F3765" s="140">
        <v>1.296539036121599</v>
      </c>
      <c r="G3765" s="140">
        <v>0.8158095075290562</v>
      </c>
      <c r="H3765" s="140">
        <v>2.36345174139525</v>
      </c>
      <c r="I3765" s="140">
        <v>2.299442577128062</v>
      </c>
      <c r="J3765" s="140">
        <v>2.270075261893084</v>
      </c>
      <c r="K3765" s="140">
        <v>2.131897579554764</v>
      </c>
    </row>
    <row r="3766" spans="8:8" ht="14.4">
      <c r="A3766" s="53">
        <v>45841.0</v>
      </c>
      <c r="B3766" s="140">
        <v>1.143209810355899</v>
      </c>
      <c r="C3766" s="140">
        <v>1.928337963804096</v>
      </c>
      <c r="D3766" s="140">
        <v>1.719961134773803</v>
      </c>
      <c r="E3766" s="140">
        <v>2.163627883166971</v>
      </c>
      <c r="F3766" s="140">
        <v>1.297800315707171</v>
      </c>
      <c r="G3766" s="140">
        <v>0.8159070363650689</v>
      </c>
      <c r="H3766" s="140">
        <v>2.371357450859322</v>
      </c>
      <c r="I3766" s="140">
        <v>2.329859309402956</v>
      </c>
      <c r="J3766" s="140">
        <v>2.297348774498423</v>
      </c>
      <c r="K3766" s="140">
        <v>2.135396964615961</v>
      </c>
    </row>
    <row r="3767" spans="8:8" ht="14.4">
      <c r="A3767" s="53">
        <v>45842.0</v>
      </c>
      <c r="B3767" s="140">
        <v>1.131277137845778</v>
      </c>
      <c r="C3767" s="140">
        <v>1.912176068249826</v>
      </c>
      <c r="D3767" s="140">
        <v>1.707499209276341</v>
      </c>
      <c r="E3767" s="140">
        <v>2.148610072089876</v>
      </c>
      <c r="F3767" s="140">
        <v>1.299185013439938</v>
      </c>
      <c r="G3767" s="140">
        <v>0.8119628284425132</v>
      </c>
      <c r="H3767" s="140">
        <v>2.369519855345543</v>
      </c>
      <c r="I3767" s="140">
        <v>2.339374211066431</v>
      </c>
      <c r="J3767" s="140">
        <v>2.290693142206504</v>
      </c>
      <c r="K3767" s="140">
        <v>2.160611246591075</v>
      </c>
    </row>
    <row r="3768" spans="8:8" ht="14.4">
      <c r="A3768" s="53">
        <v>45845.0</v>
      </c>
      <c r="B3768" s="140">
        <v>1.131374267927404</v>
      </c>
      <c r="C3768" s="140">
        <v>1.913545964152265</v>
      </c>
      <c r="D3768" s="140">
        <v>1.711240068551936</v>
      </c>
      <c r="E3768" s="140">
        <v>2.150264331958347</v>
      </c>
      <c r="F3768" s="140">
        <v>1.310354428495367</v>
      </c>
      <c r="G3768" s="140">
        <v>0.8258088537446693</v>
      </c>
      <c r="H3768" s="140">
        <v>2.365768963982137</v>
      </c>
      <c r="I3768" s="140">
        <v>2.317437153745272</v>
      </c>
      <c r="J3768" s="140">
        <v>2.282898247114888</v>
      </c>
      <c r="K3768" s="140">
        <v>2.167522656115262</v>
      </c>
    </row>
    <row r="3769" spans="8:8" ht="14.4">
      <c r="A3769" s="53">
        <v>45846.0</v>
      </c>
      <c r="B3769" s="140">
        <v>1.145005031909703</v>
      </c>
      <c r="C3769" s="140">
        <v>1.936177740962015</v>
      </c>
      <c r="D3769" s="140">
        <v>1.750790002712405</v>
      </c>
      <c r="E3769" s="140">
        <v>2.165135286155093</v>
      </c>
      <c r="F3769" s="140">
        <v>1.31358929829548</v>
      </c>
      <c r="G3769" s="140">
        <v>0.8336838466658592</v>
      </c>
      <c r="H3769" s="140">
        <v>2.37688929589579</v>
      </c>
      <c r="I3769" s="140">
        <v>2.32492095275479</v>
      </c>
      <c r="J3769" s="140">
        <v>2.331664612400103</v>
      </c>
      <c r="K3769" s="140">
        <v>2.173875716235303</v>
      </c>
    </row>
    <row r="3770" spans="8:8" ht="14.4">
      <c r="A3770" s="53">
        <v>45847.0</v>
      </c>
      <c r="B3770" s="140">
        <v>1.132449511982845</v>
      </c>
      <c r="C3770" s="140">
        <v>1.928624916768783</v>
      </c>
      <c r="D3770" s="140">
        <v>1.749267673672047</v>
      </c>
      <c r="E3770" s="140">
        <v>2.151959883285568</v>
      </c>
      <c r="F3770" s="140">
        <v>1.315253531018892</v>
      </c>
      <c r="G3770" s="140">
        <v>0.8334084631280607</v>
      </c>
      <c r="H3770" s="140">
        <v>2.381515631247966</v>
      </c>
      <c r="I3770" s="140">
        <v>2.335135676611304</v>
      </c>
      <c r="J3770" s="140">
        <v>2.325300834754293</v>
      </c>
      <c r="K3770" s="140">
        <v>2.172066107586872</v>
      </c>
    </row>
    <row r="3771" spans="8:8" ht="14.4">
      <c r="A3771" s="53">
        <v>45848.0</v>
      </c>
      <c r="B3771" s="140">
        <v>1.142857217150488</v>
      </c>
      <c r="C3771" s="140">
        <v>1.922525518750892</v>
      </c>
      <c r="D3771" s="140">
        <v>1.756261917044123</v>
      </c>
      <c r="E3771" s="140">
        <v>2.143175977098507</v>
      </c>
      <c r="F3771" s="140">
        <v>1.321500079654865</v>
      </c>
      <c r="G3771" s="140">
        <v>0.8597496912565549</v>
      </c>
      <c r="H3771" s="140">
        <v>2.385120396816983</v>
      </c>
      <c r="I3771" s="140">
        <v>2.352359674859876</v>
      </c>
      <c r="J3771" s="140">
        <v>2.317957298044282</v>
      </c>
      <c r="K3771" s="140">
        <v>2.199808144565146</v>
      </c>
    </row>
    <row r="3772" spans="8:8" ht="14.4">
      <c r="A3772" s="53">
        <v>45849.0</v>
      </c>
      <c r="B3772" s="140">
        <v>1.149438969807214</v>
      </c>
      <c r="C3772" s="140">
        <v>1.932702834641125</v>
      </c>
      <c r="D3772" s="140">
        <v>1.754988323610784</v>
      </c>
      <c r="E3772" s="140">
        <v>2.162552150720938</v>
      </c>
      <c r="F3772" s="140">
        <v>1.321452945873648</v>
      </c>
      <c r="G3772" s="140">
        <v>0.8616154571308209</v>
      </c>
      <c r="H3772" s="140">
        <v>2.394498672914029</v>
      </c>
      <c r="I3772" s="140">
        <v>2.381714883976105</v>
      </c>
      <c r="J3772" s="140">
        <v>2.334638834126364</v>
      </c>
      <c r="K3772" s="140">
        <v>2.199355067804294</v>
      </c>
    </row>
    <row r="3773" spans="8:8" ht="14.4">
      <c r="A3773" s="53">
        <v>45852.0</v>
      </c>
      <c r="B3773" s="140">
        <v>1.155748891467009</v>
      </c>
      <c r="C3773" s="140">
        <v>1.949671403148828</v>
      </c>
      <c r="D3773" s="140">
        <v>1.764849844215628</v>
      </c>
      <c r="E3773" s="140">
        <v>2.158436498773471</v>
      </c>
      <c r="F3773" s="140">
        <v>1.327200990056791</v>
      </c>
      <c r="G3773" s="140">
        <v>0.8508463030114436</v>
      </c>
      <c r="H3773" s="140">
        <v>2.397544876439896</v>
      </c>
      <c r="I3773" s="140">
        <v>2.393297606931024</v>
      </c>
      <c r="J3773" s="140">
        <v>2.327729608451172</v>
      </c>
      <c r="K3773" s="140">
        <v>2.196480234713152</v>
      </c>
    </row>
    <row r="3774" spans="8:8" ht="14.4">
      <c r="A3774" s="53">
        <v>45853.0</v>
      </c>
      <c r="B3774" s="140">
        <v>1.143718730688728</v>
      </c>
      <c r="C3774" s="140">
        <v>1.950000872850487</v>
      </c>
      <c r="D3774" s="140">
        <v>1.751670529731191</v>
      </c>
      <c r="E3774" s="140">
        <v>2.1433453935557</v>
      </c>
      <c r="F3774" s="140">
        <v>1.314753597163504</v>
      </c>
      <c r="G3774" s="140">
        <v>0.8424239227920256</v>
      </c>
      <c r="H3774" s="140">
        <v>2.377954115504837</v>
      </c>
      <c r="I3774" s="140">
        <v>2.389043636198418</v>
      </c>
      <c r="J3774" s="140">
        <v>2.36128076719774</v>
      </c>
      <c r="K3774" s="140">
        <v>2.178720857417936</v>
      </c>
    </row>
    <row r="3775" spans="8:8" ht="14.4">
      <c r="A3775" s="53">
        <v>45854.0</v>
      </c>
      <c r="B3775" s="140">
        <v>1.141421765773498</v>
      </c>
      <c r="C3775" s="140">
        <v>1.966091665274649</v>
      </c>
      <c r="D3775" s="140">
        <v>1.75065313253528</v>
      </c>
      <c r="E3775" s="140">
        <v>2.14063693579343</v>
      </c>
      <c r="F3775" s="140">
        <v>1.312815795734646</v>
      </c>
      <c r="G3775" s="140">
        <v>0.8402570206366986</v>
      </c>
      <c r="H3775" s="140">
        <v>2.389814106132351</v>
      </c>
      <c r="I3775" s="140">
        <v>2.411432794658955</v>
      </c>
      <c r="J3775" s="140">
        <v>2.357631200680292</v>
      </c>
      <c r="K3775" s="140">
        <v>2.169135263737297</v>
      </c>
    </row>
    <row r="3776" spans="8:8" ht="14.4">
      <c r="A3776" s="53">
        <v>45855.0</v>
      </c>
      <c r="B3776" s="140">
        <v>1.149019277265706</v>
      </c>
      <c r="C3776" s="140">
        <v>1.988722689207964</v>
      </c>
      <c r="D3776" s="140">
        <v>1.763014501831233</v>
      </c>
      <c r="E3776" s="140">
        <v>2.20638401736554</v>
      </c>
      <c r="F3776" s="140">
        <v>1.312741221074169</v>
      </c>
      <c r="G3776" s="140">
        <v>0.8401312594908601</v>
      </c>
      <c r="H3776" s="140">
        <v>2.401751326441738</v>
      </c>
      <c r="I3776" s="140">
        <v>2.453704515555018</v>
      </c>
      <c r="J3776" s="140">
        <v>2.399560538528671</v>
      </c>
      <c r="K3776" s="140">
        <v>2.1703995754631</v>
      </c>
    </row>
    <row r="3777" spans="8:8" ht="14.4">
      <c r="A3777" s="53">
        <v>45856.0</v>
      </c>
      <c r="B3777" s="140">
        <v>1.165861070605352</v>
      </c>
      <c r="C3777" s="140">
        <v>1.989468664868572</v>
      </c>
      <c r="D3777" s="140">
        <v>1.765284143315844</v>
      </c>
      <c r="E3777" s="140">
        <v>2.22885696228506</v>
      </c>
      <c r="F3777" s="140">
        <v>1.320066932955799</v>
      </c>
      <c r="G3777" s="140">
        <v>0.8438128454086152</v>
      </c>
      <c r="H3777" s="140">
        <v>2.412951793198621</v>
      </c>
      <c r="I3777" s="140">
        <v>2.475056316056699</v>
      </c>
      <c r="J3777" s="140">
        <v>2.392312848773992</v>
      </c>
      <c r="K3777" s="140">
        <v>2.182494189383121</v>
      </c>
    </row>
    <row r="3778" spans="8:8" ht="14.4">
      <c r="A3778" s="53">
        <v>45859.0</v>
      </c>
      <c r="B3778" s="140">
        <v>1.190522594551071</v>
      </c>
      <c r="C3778" s="140">
        <v>2.01846932349942</v>
      </c>
      <c r="D3778" s="140">
        <v>1.801518636899442</v>
      </c>
      <c r="E3778" s="140">
        <v>2.246929847899251</v>
      </c>
      <c r="F3778" s="140">
        <v>1.345242679812326</v>
      </c>
      <c r="G3778" s="140">
        <v>0.8498508969848204</v>
      </c>
      <c r="H3778" s="140">
        <v>2.425692663551977</v>
      </c>
      <c r="I3778" s="140">
        <v>2.479439440818275</v>
      </c>
      <c r="J3778" s="140">
        <v>2.399144391865466</v>
      </c>
      <c r="K3778" s="140">
        <v>2.181749331820461</v>
      </c>
    </row>
    <row r="3779" spans="8:8" ht="14.4">
      <c r="A3779" s="53">
        <v>45860.0</v>
      </c>
      <c r="B3779" s="140">
        <v>1.216086076475808</v>
      </c>
      <c r="C3779" s="140">
        <v>2.03472479878441</v>
      </c>
      <c r="D3779" s="140">
        <v>1.831295069092746</v>
      </c>
      <c r="E3779" s="140">
        <v>2.250683756153277</v>
      </c>
      <c r="F3779" s="140">
        <v>1.36665720492722</v>
      </c>
      <c r="G3779" s="140">
        <v>0.8580564579570908</v>
      </c>
      <c r="H3779" s="140">
        <v>2.450983707661143</v>
      </c>
      <c r="I3779" s="140">
        <v>2.48308777160072</v>
      </c>
      <c r="J3779" s="140">
        <v>2.389766681623838</v>
      </c>
      <c r="K3779" s="140">
        <v>2.169254126574756</v>
      </c>
    </row>
    <row r="3780" spans="8:8" ht="14.4">
      <c r="A3780" s="53">
        <v>45861.0</v>
      </c>
      <c r="B3780" s="140">
        <v>1.208722706256522</v>
      </c>
      <c r="C3780" s="140">
        <v>2.015339997840642</v>
      </c>
      <c r="D3780" s="140">
        <v>1.809246598987433</v>
      </c>
      <c r="E3780" s="140">
        <v>2.210130530682231</v>
      </c>
      <c r="F3780" s="140">
        <v>1.357984593861233</v>
      </c>
      <c r="G3780" s="140">
        <v>0.8556187956055112</v>
      </c>
      <c r="H3780" s="140">
        <v>2.447102140228976</v>
      </c>
      <c r="I3780" s="140">
        <v>2.480848597855227</v>
      </c>
      <c r="J3780" s="140">
        <v>2.388647514016323</v>
      </c>
      <c r="K3780" s="140">
        <v>2.186425806830593</v>
      </c>
    </row>
    <row r="3781" spans="8:8" ht="14.4">
      <c r="A3781" s="53">
        <v>45862.0</v>
      </c>
      <c r="B3781" s="140">
        <v>1.22955068095806</v>
      </c>
      <c r="C3781" s="140">
        <v>2.034514788537722</v>
      </c>
      <c r="D3781" s="140">
        <v>1.831071497047431</v>
      </c>
      <c r="E3781" s="140">
        <v>2.251495211052619</v>
      </c>
      <c r="F3781" s="140">
        <v>1.371323943559162</v>
      </c>
      <c r="G3781" s="140">
        <v>0.8693440724936415</v>
      </c>
      <c r="H3781" s="140">
        <v>2.465228956663946</v>
      </c>
      <c r="I3781" s="140">
        <v>2.52896115648419</v>
      </c>
      <c r="J3781" s="140">
        <v>2.414924624295362</v>
      </c>
      <c r="K3781" s="140">
        <v>2.191853653076993</v>
      </c>
    </row>
    <row r="3782" spans="8:8" ht="14.4">
      <c r="A3782" s="53">
        <v>45863.0</v>
      </c>
      <c r="B3782" s="140">
        <v>1.226880978071928</v>
      </c>
      <c r="C3782" s="140">
        <v>2.031790175811739</v>
      </c>
      <c r="D3782" s="140">
        <v>1.813887267570662</v>
      </c>
      <c r="E3782" s="140">
        <v>2.255926350075681</v>
      </c>
      <c r="F3782" s="140">
        <v>1.357477242120223</v>
      </c>
      <c r="G3782" s="140">
        <v>0.8737165518390834</v>
      </c>
      <c r="H3782" s="140">
        <v>2.44636088777824</v>
      </c>
      <c r="I3782" s="140">
        <v>2.523877887386285</v>
      </c>
      <c r="J3782" s="140">
        <v>2.438823698281148</v>
      </c>
      <c r="K3782" s="140">
        <v>2.18518588039408</v>
      </c>
    </row>
    <row r="3783" spans="8:8" ht="14.4">
      <c r="A3783" s="53">
        <v>45866.0</v>
      </c>
      <c r="B3783" s="140">
        <v>1.22217723772014</v>
      </c>
      <c r="C3783" s="140">
        <v>2.039204456528974</v>
      </c>
      <c r="D3783" s="140">
        <v>1.814872129688982</v>
      </c>
      <c r="E3783" s="140">
        <v>2.306118373859966</v>
      </c>
      <c r="F3783" s="140">
        <v>1.348166924359918</v>
      </c>
      <c r="G3783" s="140">
        <v>0.878565317029643</v>
      </c>
      <c r="H3783" s="140">
        <v>2.436442727268405</v>
      </c>
      <c r="I3783" s="140">
        <v>2.5610272648674</v>
      </c>
      <c r="J3783" s="140">
        <v>2.456662937675204</v>
      </c>
      <c r="K3783" s="140">
        <v>2.202958984668605</v>
      </c>
    </row>
    <row r="3784" spans="8:8" ht="14.4">
      <c r="A3784" s="53">
        <v>45867.0</v>
      </c>
      <c r="B3784" s="140">
        <v>1.224475114069257</v>
      </c>
      <c r="C3784" s="140">
        <v>2.043045806578517</v>
      </c>
      <c r="D3784" s="140">
        <v>1.829400080884066</v>
      </c>
      <c r="E3784" s="140">
        <v>2.338691813264335</v>
      </c>
      <c r="F3784" s="140">
        <v>1.34542152423531</v>
      </c>
      <c r="G3784" s="140">
        <v>0.8819022085868917</v>
      </c>
      <c r="H3784" s="140">
        <v>2.42223977699593</v>
      </c>
      <c r="I3784" s="140">
        <v>2.61168103014107</v>
      </c>
      <c r="J3784" s="140">
        <v>2.490152000837562</v>
      </c>
      <c r="K3784" s="140">
        <v>2.188156086547791</v>
      </c>
    </row>
    <row r="3785" spans="8:8" ht="14.4">
      <c r="A3785" s="53">
        <v>45868.0</v>
      </c>
      <c r="B3785" s="140">
        <v>1.224920688623965</v>
      </c>
      <c r="C3785" s="140">
        <v>2.021714116444261</v>
      </c>
      <c r="D3785" s="140">
        <v>1.799424805019516</v>
      </c>
      <c r="E3785" s="140">
        <v>2.310116219378516</v>
      </c>
      <c r="F3785" s="140">
        <v>1.345807277817798</v>
      </c>
      <c r="G3785" s="140">
        <v>0.8752902754787465</v>
      </c>
      <c r="H3785" s="140">
        <v>2.435526980687635</v>
      </c>
      <c r="I3785" s="140">
        <v>2.611848312072547</v>
      </c>
      <c r="J3785" s="140">
        <v>2.470364289671631</v>
      </c>
      <c r="K3785" s="140">
        <v>2.19063489157887</v>
      </c>
    </row>
    <row r="3786" spans="8:8" ht="14.4">
      <c r="A3786" s="53">
        <v>45869.0</v>
      </c>
      <c r="B3786" s="140">
        <v>1.194031689424216</v>
      </c>
      <c r="C3786" s="140">
        <v>1.999074128263901</v>
      </c>
      <c r="D3786" s="140">
        <v>1.762298718494918</v>
      </c>
      <c r="E3786" s="140">
        <v>2.305353820789824</v>
      </c>
      <c r="F3786" s="140">
        <v>1.321112574990577</v>
      </c>
      <c r="G3786" s="140">
        <v>0.8491218135515286</v>
      </c>
      <c r="H3786" s="140">
        <v>2.390545958375574</v>
      </c>
      <c r="I3786" s="140">
        <v>2.594317026524072</v>
      </c>
      <c r="J3786" s="140">
        <v>2.463927175194677</v>
      </c>
      <c r="K3786" s="140">
        <v>2.157317315043781</v>
      </c>
    </row>
    <row r="3787" spans="8:8" ht="14.4">
      <c r="A3787" s="53">
        <v>45870.0</v>
      </c>
      <c r="B3787" s="140">
        <v>1.189688975584221</v>
      </c>
      <c r="C3787" s="140">
        <v>2.004453279913903</v>
      </c>
      <c r="D3787" s="140">
        <v>1.772418225651397</v>
      </c>
      <c r="E3787" s="140">
        <v>2.27037561253063</v>
      </c>
      <c r="F3787" s="140">
        <v>1.322375197113951</v>
      </c>
      <c r="G3787" s="140">
        <v>0.8484290690955938</v>
      </c>
      <c r="H3787" s="140">
        <v>2.394245443203316</v>
      </c>
      <c r="I3787" s="140">
        <v>2.593257186594284</v>
      </c>
      <c r="J3787" s="140">
        <v>2.455075478358642</v>
      </c>
      <c r="K3787" s="140">
        <v>2.152330192833283</v>
      </c>
    </row>
    <row r="3788" spans="8:8" ht="14.4">
      <c r="A3788" s="53">
        <v>45873.0</v>
      </c>
      <c r="B3788" s="140">
        <v>1.200263034712466</v>
      </c>
      <c r="C3788" s="140">
        <v>2.032842755870054</v>
      </c>
      <c r="D3788" s="140">
        <v>1.78346656529873</v>
      </c>
      <c r="E3788" s="140">
        <v>2.346129047917509</v>
      </c>
      <c r="F3788" s="140">
        <v>1.326271873502179</v>
      </c>
      <c r="G3788" s="140">
        <v>0.8485618396769152</v>
      </c>
      <c r="H3788" s="140">
        <v>2.402829228621732</v>
      </c>
      <c r="I3788" s="140">
        <v>2.606981783267139</v>
      </c>
      <c r="J3788" s="140">
        <v>2.474149792386417</v>
      </c>
      <c r="K3788" s="140">
        <v>2.16254708881224</v>
      </c>
    </row>
    <row r="3789" spans="8:8" ht="14.4">
      <c r="A3789" s="53">
        <v>45874.0</v>
      </c>
      <c r="B3789" s="140">
        <v>1.209340639942264</v>
      </c>
      <c r="C3789" s="140">
        <v>2.054596556770844</v>
      </c>
      <c r="D3789" s="140">
        <v>1.797417524131883</v>
      </c>
      <c r="E3789" s="140">
        <v>2.359897221160927</v>
      </c>
      <c r="F3789" s="140">
        <v>1.333344860287346</v>
      </c>
      <c r="G3789" s="140">
        <v>0.8592780029264262</v>
      </c>
      <c r="H3789" s="140">
        <v>2.421801494804076</v>
      </c>
      <c r="I3789" s="140">
        <v>2.610078587715031</v>
      </c>
      <c r="J3789" s="140">
        <v>2.490324739359217</v>
      </c>
      <c r="K3789" s="140">
        <v>2.193127365399079</v>
      </c>
    </row>
    <row r="3790" spans="8:8" ht="14.4">
      <c r="A3790" s="53">
        <v>45875.0</v>
      </c>
      <c r="B3790" s="140">
        <v>1.220454257751272</v>
      </c>
      <c r="C3790" s="140">
        <v>2.093811312535968</v>
      </c>
      <c r="D3790" s="140">
        <v>1.81153712303524</v>
      </c>
      <c r="E3790" s="140">
        <v>2.414620955633068</v>
      </c>
      <c r="F3790" s="140">
        <v>1.333038138712717</v>
      </c>
      <c r="G3790" s="140">
        <v>0.8597095763349804</v>
      </c>
      <c r="H3790" s="140">
        <v>2.428488261715949</v>
      </c>
      <c r="I3790" s="140">
        <v>2.593996004783781</v>
      </c>
      <c r="J3790" s="140">
        <v>2.513239035421809</v>
      </c>
      <c r="K3790" s="140">
        <v>2.193252816730704</v>
      </c>
    </row>
    <row r="3791" spans="8:8" ht="14.4">
      <c r="A3791" s="53">
        <v>45876.0</v>
      </c>
      <c r="B3791" s="140">
        <v>1.224309951878337</v>
      </c>
      <c r="C3791" s="140">
        <v>2.090709622819114</v>
      </c>
      <c r="D3791" s="140">
        <v>1.802205675533592</v>
      </c>
      <c r="E3791" s="140">
        <v>2.402257164338807</v>
      </c>
      <c r="F3791" s="140">
        <v>1.336508419899023</v>
      </c>
      <c r="G3791" s="140">
        <v>0.8665311523230951</v>
      </c>
      <c r="H3791" s="140">
        <v>2.433351456323669</v>
      </c>
      <c r="I3791" s="140">
        <v>2.571628948293304</v>
      </c>
      <c r="J3791" s="140">
        <v>2.515550798336987</v>
      </c>
      <c r="K3791" s="140">
        <v>2.196156283871679</v>
      </c>
    </row>
    <row r="3792" spans="8:8" ht="14.4">
      <c r="A3792" s="53">
        <v>45877.0</v>
      </c>
      <c r="B3792" s="140">
        <v>1.231001101070859</v>
      </c>
      <c r="C3792" s="140">
        <v>2.092532420800622</v>
      </c>
      <c r="D3792" s="140">
        <v>1.815890560151289</v>
      </c>
      <c r="E3792" s="140">
        <v>2.388992029629581</v>
      </c>
      <c r="F3792" s="140">
        <v>1.345484067933924</v>
      </c>
      <c r="G3792" s="140">
        <v>0.8658058474326686</v>
      </c>
      <c r="H3792" s="140">
        <v>2.432280052896621</v>
      </c>
      <c r="I3792" s="140">
        <v>2.572748315789852</v>
      </c>
      <c r="J3792" s="140">
        <v>2.48327100565455</v>
      </c>
      <c r="K3792" s="140">
        <v>2.184885261671631</v>
      </c>
    </row>
    <row r="3793" spans="8:8" ht="14.4">
      <c r="A3793" s="53">
        <v>45880.0</v>
      </c>
      <c r="B3793" s="140">
        <v>1.240532623523327</v>
      </c>
      <c r="C3793" s="140">
        <v>2.115784150192902</v>
      </c>
      <c r="D3793" s="140">
        <v>1.849961303168047</v>
      </c>
      <c r="E3793" s="140">
        <v>2.41531861299134</v>
      </c>
      <c r="F3793" s="140">
        <v>1.347867323696281</v>
      </c>
      <c r="G3793" s="140">
        <v>0.8769393623477691</v>
      </c>
      <c r="H3793" s="140">
        <v>2.453538603391547</v>
      </c>
      <c r="I3793" s="140">
        <v>2.608613398012414</v>
      </c>
      <c r="J3793" s="140">
        <v>2.525852278750911</v>
      </c>
      <c r="K3793" s="140">
        <v>2.181333040865535</v>
      </c>
    </row>
    <row r="3794" spans="8:8" ht="14.4">
      <c r="A3794" s="53">
        <v>45881.0</v>
      </c>
      <c r="B3794" s="140">
        <v>1.240232635446561</v>
      </c>
      <c r="C3794" s="140">
        <v>2.123532081009514</v>
      </c>
      <c r="D3794" s="140">
        <v>1.847397542792709</v>
      </c>
      <c r="E3794" s="140">
        <v>2.381177829723353</v>
      </c>
      <c r="F3794" s="140">
        <v>1.347743548546141</v>
      </c>
      <c r="G3794" s="140">
        <v>0.8823635731439188</v>
      </c>
      <c r="H3794" s="140">
        <v>2.453696242198999</v>
      </c>
      <c r="I3794" s="140">
        <v>2.603322430441233</v>
      </c>
      <c r="J3794" s="140">
        <v>2.559140549999225</v>
      </c>
      <c r="K3794" s="140">
        <v>2.191595618333183</v>
      </c>
    </row>
    <row r="3795" spans="8:8" ht="14.4">
      <c r="A3795" s="53">
        <v>45882.0</v>
      </c>
      <c r="B3795" s="140">
        <v>1.252840364394619</v>
      </c>
      <c r="C3795" s="140">
        <v>2.146446839461874</v>
      </c>
      <c r="D3795" s="140">
        <v>1.87028571992356</v>
      </c>
      <c r="E3795" s="140">
        <v>2.419094774468893</v>
      </c>
      <c r="F3795" s="140">
        <v>1.347133005201529</v>
      </c>
      <c r="G3795" s="140">
        <v>0.885805527294884</v>
      </c>
      <c r="H3795" s="140">
        <v>2.45350402330317</v>
      </c>
      <c r="I3795" s="140">
        <v>2.647216205649457</v>
      </c>
      <c r="J3795" s="140">
        <v>2.612467295653776</v>
      </c>
      <c r="K3795" s="140">
        <v>2.191771536300242</v>
      </c>
    </row>
    <row r="3796" spans="8:8" ht="14.4">
      <c r="A3796" s="53">
        <v>45883.0</v>
      </c>
      <c r="B3796" s="140">
        <v>1.236267849294421</v>
      </c>
      <c r="C3796" s="140">
        <v>2.118138432687739</v>
      </c>
      <c r="D3796" s="140">
        <v>1.85300333880752</v>
      </c>
      <c r="E3796" s="140">
        <v>2.361466274670093</v>
      </c>
      <c r="F3796" s="140">
        <v>1.33468499797001</v>
      </c>
      <c r="G3796" s="140">
        <v>0.8807168149248611</v>
      </c>
      <c r="H3796" s="140">
        <v>2.437877804477893</v>
      </c>
      <c r="I3796" s="140">
        <v>2.620595875856757</v>
      </c>
      <c r="J3796" s="140">
        <v>2.586373579660096</v>
      </c>
      <c r="K3796" s="140">
        <v>2.198363997195295</v>
      </c>
    </row>
    <row r="3797" spans="8:8" ht="14.4">
      <c r="A3797" s="53">
        <v>45884.0</v>
      </c>
      <c r="B3797" s="140">
        <v>1.259725650228898</v>
      </c>
      <c r="C3797" s="140">
        <v>2.158167431603271</v>
      </c>
      <c r="D3797" s="140">
        <v>1.908244136761077</v>
      </c>
      <c r="E3797" s="140">
        <v>2.3949522889849</v>
      </c>
      <c r="F3797" s="140">
        <v>1.343936069912885</v>
      </c>
      <c r="G3797" s="140">
        <v>0.8990647694878509</v>
      </c>
      <c r="H3797" s="140">
        <v>2.450833277729618</v>
      </c>
      <c r="I3797" s="140">
        <v>2.650675380778109</v>
      </c>
      <c r="J3797" s="140">
        <v>2.632049163930382</v>
      </c>
      <c r="K3797" s="140">
        <v>2.215955352752193</v>
      </c>
    </row>
    <row r="3798" spans="8:8" ht="14.4">
      <c r="A3798" s="53">
        <v>45887.0</v>
      </c>
      <c r="B3798" s="140">
        <v>1.268466097497664</v>
      </c>
      <c r="C3798" s="140">
        <v>2.188253807124225</v>
      </c>
      <c r="D3798" s="140">
        <v>1.934286776151644</v>
      </c>
      <c r="E3798" s="140">
        <v>2.455638622645465</v>
      </c>
      <c r="F3798" s="140">
        <v>1.350316858532568</v>
      </c>
      <c r="G3798" s="140">
        <v>0.8960592409231113</v>
      </c>
      <c r="H3798" s="140">
        <v>2.467079022295426</v>
      </c>
      <c r="I3798" s="140">
        <v>2.678204130792218</v>
      </c>
      <c r="J3798" s="140">
        <v>2.708521978268044</v>
      </c>
      <c r="K3798" s="140">
        <v>2.228086393703916</v>
      </c>
    </row>
    <row r="3799" spans="8:8" ht="14.4">
      <c r="A3799" s="53">
        <v>45888.0</v>
      </c>
      <c r="B3799" s="140">
        <v>1.264072601726144</v>
      </c>
      <c r="C3799" s="140">
        <v>2.196677078529427</v>
      </c>
      <c r="D3799" s="140">
        <v>1.932235185326437</v>
      </c>
      <c r="E3799" s="140">
        <v>2.410431106748084</v>
      </c>
      <c r="F3799" s="140">
        <v>1.350182663206029</v>
      </c>
      <c r="G3799" s="140">
        <v>0.9026393120781266</v>
      </c>
      <c r="H3799" s="140">
        <v>2.488710631790485</v>
      </c>
      <c r="I3799" s="140">
        <v>2.663392342207537</v>
      </c>
      <c r="J3799" s="140">
        <v>2.715067594324013</v>
      </c>
      <c r="K3799" s="140">
        <v>2.211748904015193</v>
      </c>
    </row>
    <row r="3800" spans="8:8" ht="14.4">
      <c r="A3800" s="53">
        <v>45889.0</v>
      </c>
      <c r="B3800" s="140">
        <v>1.279591535742203</v>
      </c>
      <c r="C3800" s="140">
        <v>2.224917005166136</v>
      </c>
      <c r="D3800" s="140">
        <v>1.941210260626854</v>
      </c>
      <c r="E3800" s="140">
        <v>2.430713024083722</v>
      </c>
      <c r="F3800" s="140">
        <v>1.356635078831411</v>
      </c>
      <c r="G3800" s="140">
        <v>0.905843378707566</v>
      </c>
      <c r="H3800" s="140">
        <v>2.513660835062216</v>
      </c>
      <c r="I3800" s="140">
        <v>2.66364772098946</v>
      </c>
      <c r="J3800" s="140">
        <v>2.75418452037152</v>
      </c>
      <c r="K3800" s="140">
        <v>2.229868426332691</v>
      </c>
    </row>
    <row r="3801" spans="8:8" ht="14.4">
      <c r="A3801" s="53">
        <v>45890.0</v>
      </c>
      <c r="B3801" s="140">
        <v>1.280490186709488</v>
      </c>
      <c r="C3801" s="140">
        <v>2.208332773699226</v>
      </c>
      <c r="D3801" s="140">
        <v>1.922613945817864</v>
      </c>
      <c r="E3801" s="140">
        <v>2.411656596529505</v>
      </c>
      <c r="F3801" s="140">
        <v>1.363736248453996</v>
      </c>
      <c r="G3801" s="140">
        <v>0.9039781248184505</v>
      </c>
      <c r="H3801" s="140">
        <v>2.516723399579908</v>
      </c>
      <c r="I3801" s="140">
        <v>2.672032815328452</v>
      </c>
      <c r="J3801" s="140">
        <v>2.747060234212584</v>
      </c>
      <c r="K3801" s="140">
        <v>2.232587520590157</v>
      </c>
    </row>
    <row r="3802" spans="8:8" ht="14.4">
      <c r="A3802" s="53">
        <v>45891.0</v>
      </c>
      <c r="B3802" s="140">
        <v>1.289420253998814</v>
      </c>
      <c r="C3802" s="140">
        <v>2.233832411826892</v>
      </c>
      <c r="D3802" s="140">
        <v>1.949375845279315</v>
      </c>
      <c r="E3802" s="140">
        <v>2.470381415073408</v>
      </c>
      <c r="F3802" s="140">
        <v>1.36758739372615</v>
      </c>
      <c r="G3802" s="140">
        <v>0.9080725875075515</v>
      </c>
      <c r="H3802" s="140">
        <v>2.526641935640494</v>
      </c>
      <c r="I3802" s="140">
        <v>2.681799130047392</v>
      </c>
      <c r="J3802" s="140">
        <v>2.858729103645363</v>
      </c>
      <c r="K3802" s="140">
        <v>2.259984851626181</v>
      </c>
    </row>
    <row r="3803" spans="8:8" ht="14.4">
      <c r="A3803" s="53">
        <v>45894.0</v>
      </c>
      <c r="B3803" s="140">
        <v>1.319902834851975</v>
      </c>
      <c r="C3803" s="140">
        <v>2.261736433304911</v>
      </c>
      <c r="D3803" s="140">
        <v>1.989171236378854</v>
      </c>
      <c r="E3803" s="140">
        <v>2.524446178793906</v>
      </c>
      <c r="F3803" s="140">
        <v>1.384426781183317</v>
      </c>
      <c r="G3803" s="140">
        <v>0.9368757795800791</v>
      </c>
      <c r="H3803" s="140">
        <v>2.574335990126965</v>
      </c>
      <c r="I3803" s="140">
        <v>2.735610807820519</v>
      </c>
      <c r="J3803" s="140">
        <v>2.92305991595328</v>
      </c>
      <c r="K3803" s="140">
        <v>2.279413882677069</v>
      </c>
    </row>
    <row r="3804" spans="8:8" ht="14.4">
      <c r="A3804" s="53">
        <v>45895.0</v>
      </c>
      <c r="B3804" s="140">
        <v>1.323935441735139</v>
      </c>
      <c r="C3804" s="140">
        <v>2.264362595776624</v>
      </c>
      <c r="D3804" s="140">
        <v>1.985687159336762</v>
      </c>
      <c r="E3804" s="140">
        <v>2.49684769134487</v>
      </c>
      <c r="F3804" s="140">
        <v>1.387536095497916</v>
      </c>
      <c r="G3804" s="140">
        <v>0.9333827057515076</v>
      </c>
      <c r="H3804" s="140">
        <v>2.591671713203607</v>
      </c>
      <c r="I3804" s="140">
        <v>2.707763193945406</v>
      </c>
      <c r="J3804" s="140">
        <v>2.925965598093198</v>
      </c>
      <c r="K3804" s="140">
        <v>2.259177289862198</v>
      </c>
    </row>
    <row r="3805" spans="8:8" ht="14.4">
      <c r="A3805" s="53">
        <v>45896.0</v>
      </c>
      <c r="B3805" s="140">
        <v>1.29914144810728</v>
      </c>
      <c r="C3805" s="140">
        <v>2.215384909703194</v>
      </c>
      <c r="D3805" s="140">
        <v>1.954160746400726</v>
      </c>
      <c r="E3805" s="140">
        <v>2.439741653550863</v>
      </c>
      <c r="F3805" s="140">
        <v>1.360435327306817</v>
      </c>
      <c r="G3805" s="140">
        <v>0.9009123943559273</v>
      </c>
      <c r="H3805" s="140">
        <v>2.536360436440405</v>
      </c>
      <c r="I3805" s="140">
        <v>2.63530745744208</v>
      </c>
      <c r="J3805" s="140">
        <v>2.911805561736902</v>
      </c>
      <c r="K3805" s="140">
        <v>2.208571538895952</v>
      </c>
    </row>
    <row r="3806" spans="8:8" ht="14.4">
      <c r="A3806" s="53">
        <v>45897.0</v>
      </c>
      <c r="B3806" s="140">
        <v>1.309757141813817</v>
      </c>
      <c r="C3806" s="140">
        <v>2.230190492466716</v>
      </c>
      <c r="D3806" s="140">
        <v>1.981915411633926</v>
      </c>
      <c r="E3806" s="140">
        <v>2.494557670091732</v>
      </c>
      <c r="F3806" s="140">
        <v>1.364066524230747</v>
      </c>
      <c r="G3806" s="140">
        <v>0.9108122373230682</v>
      </c>
      <c r="H3806" s="140">
        <v>2.535782544448754</v>
      </c>
      <c r="I3806" s="140">
        <v>2.629505728903959</v>
      </c>
      <c r="J3806" s="140">
        <v>3.040843070283941</v>
      </c>
      <c r="K3806" s="140">
        <v>2.230023920105524</v>
      </c>
    </row>
    <row r="3807" spans="8:8" ht="14.4">
      <c r="A3807" s="53">
        <v>45898.0</v>
      </c>
      <c r="B3807" s="140">
        <v>1.326095505806614</v>
      </c>
      <c r="C3807" s="140">
        <v>2.246300217277097</v>
      </c>
      <c r="D3807" s="140">
        <v>2.013280110045166</v>
      </c>
      <c r="E3807" s="140">
        <v>2.518219286073391</v>
      </c>
      <c r="F3807" s="140">
        <v>1.356119342590277</v>
      </c>
      <c r="G3807" s="140">
        <v>0.9054035986405591</v>
      </c>
      <c r="H3807" s="140">
        <v>2.553638674094027</v>
      </c>
      <c r="I3807" s="140">
        <v>2.666926024548264</v>
      </c>
      <c r="J3807" s="140">
        <v>3.016066162069013</v>
      </c>
      <c r="K3807" s="140">
        <v>2.227360618795397</v>
      </c>
    </row>
    <row r="3808" spans="8:8" ht="14.4">
      <c r="A3808" s="53">
        <v>45901.0</v>
      </c>
      <c r="B3808" s="140">
        <v>1.347722537412032</v>
      </c>
      <c r="C3808" s="140">
        <v>2.255454718641395</v>
      </c>
      <c r="D3808" s="140">
        <v>2.023912269837655</v>
      </c>
      <c r="E3808" s="140">
        <v>2.500829792332059</v>
      </c>
      <c r="F3808" s="140">
        <v>1.356196017185643</v>
      </c>
      <c r="G3808" s="140">
        <v>0.9135092323929831</v>
      </c>
      <c r="H3808" s="140">
        <v>2.555478316667285</v>
      </c>
      <c r="I3808" s="140">
        <v>2.741710701260967</v>
      </c>
      <c r="J3808" s="140">
        <v>3.070618031392202</v>
      </c>
      <c r="K3808" s="140">
        <v>2.200955178365575</v>
      </c>
    </row>
    <row r="3809" spans="8:8" ht="14.4">
      <c r="A3809" s="53">
        <v>45902.0</v>
      </c>
      <c r="B3809" s="140">
        <v>1.330029927253825</v>
      </c>
      <c r="C3809" s="140">
        <v>2.248578092054778</v>
      </c>
      <c r="D3809" s="140">
        <v>1.987529424385829</v>
      </c>
      <c r="E3809" s="140">
        <v>2.437141953822528</v>
      </c>
      <c r="F3809" s="140">
        <v>1.352239011452621</v>
      </c>
      <c r="G3809" s="140">
        <v>0.9059027482161451</v>
      </c>
      <c r="H3809" s="140">
        <v>2.549857428473989</v>
      </c>
      <c r="I3809" s="140">
        <v>2.712964658750417</v>
      </c>
      <c r="J3809" s="140">
        <v>2.948441890137729</v>
      </c>
      <c r="K3809" s="140">
        <v>2.210780492007867</v>
      </c>
    </row>
    <row r="3810" spans="8:8" ht="14.4">
      <c r="A3810" s="53">
        <v>45903.0</v>
      </c>
      <c r="B3810" s="140">
        <v>1.317192603800611</v>
      </c>
      <c r="C3810" s="140">
        <v>2.215795425354161</v>
      </c>
      <c r="D3810" s="140">
        <v>2.013535402130595</v>
      </c>
      <c r="E3810" s="140">
        <v>2.281568990692481</v>
      </c>
      <c r="F3810" s="140">
        <v>1.335557549297757</v>
      </c>
      <c r="G3810" s="140">
        <v>0.8935402150113032</v>
      </c>
      <c r="H3810" s="140">
        <v>2.510884310350546</v>
      </c>
      <c r="I3810" s="140">
        <v>2.711946478829717</v>
      </c>
      <c r="J3810" s="140">
        <v>2.917188055373474</v>
      </c>
      <c r="K3810" s="140">
        <v>2.163665702471152</v>
      </c>
    </row>
    <row r="3811" spans="8:8" ht="14.4">
      <c r="A3811" s="53">
        <v>45904.0</v>
      </c>
      <c r="B3811" s="140">
        <v>1.291799720888786</v>
      </c>
      <c r="C3811" s="140">
        <v>2.168773959031426</v>
      </c>
      <c r="D3811" s="140">
        <v>2.007330788930557</v>
      </c>
      <c r="E3811" s="140">
        <v>2.196641109067653</v>
      </c>
      <c r="F3811" s="140">
        <v>1.335055500203351</v>
      </c>
      <c r="G3811" s="140">
        <v>0.8854600449944385</v>
      </c>
      <c r="H3811" s="140">
        <v>2.513363149764165</v>
      </c>
      <c r="I3811" s="140">
        <v>2.641591700752631</v>
      </c>
      <c r="J3811" s="140">
        <v>2.774210460105636</v>
      </c>
      <c r="K3811" s="140">
        <v>2.167986538036839</v>
      </c>
    </row>
    <row r="3812" spans="8:8" ht="14.4">
      <c r="A3812" s="53">
        <v>45905.0</v>
      </c>
      <c r="B3812" s="140">
        <v>1.334135175426297</v>
      </c>
      <c r="C3812" s="140">
        <v>2.235443924098139</v>
      </c>
      <c r="D3812" s="140">
        <v>2.13109869845796</v>
      </c>
      <c r="E3812" s="140">
        <v>2.224474293258409</v>
      </c>
      <c r="F3812" s="140">
        <v>1.34648038856995</v>
      </c>
      <c r="G3812" s="140">
        <v>0.8943064261394362</v>
      </c>
      <c r="H3812" s="140">
        <v>2.538873047066073</v>
      </c>
      <c r="I3812" s="140">
        <v>2.706812669028826</v>
      </c>
      <c r="J3812" s="140">
        <v>2.880338888974543</v>
      </c>
      <c r="K3812" s="140">
        <v>2.164926670413544</v>
      </c>
    </row>
    <row r="3813" spans="8:8" ht="14.4">
      <c r="A3813" s="53">
        <v>45908.0</v>
      </c>
      <c r="B3813" s="140">
        <v>1.352327019752196</v>
      </c>
      <c r="C3813" s="140">
        <v>2.269479965375732</v>
      </c>
      <c r="D3813" s="140">
        <v>2.155911662575336</v>
      </c>
      <c r="E3813" s="140">
        <v>2.244661287034924</v>
      </c>
      <c r="F3813" s="140">
        <v>1.363087198344038</v>
      </c>
      <c r="G3813" s="140">
        <v>0.9026283867572045</v>
      </c>
      <c r="H3813" s="140">
        <v>2.571116116974867</v>
      </c>
      <c r="I3813" s="140">
        <v>2.748857296810201</v>
      </c>
      <c r="J3813" s="140">
        <v>2.876617157037374</v>
      </c>
      <c r="K3813" s="140">
        <v>2.151635389281796</v>
      </c>
    </row>
    <row r="3814" spans="8:8" ht="14.4">
      <c r="A3814" s="53">
        <v>45909.0</v>
      </c>
      <c r="B3814" s="140">
        <v>1.351172298668932</v>
      </c>
      <c r="C3814" s="140">
        <v>2.255320420293514</v>
      </c>
      <c r="D3814" s="140">
        <v>2.124872850352939</v>
      </c>
      <c r="E3814" s="140">
        <v>2.202871354073517</v>
      </c>
      <c r="F3814" s="140">
        <v>1.358586111268903</v>
      </c>
      <c r="G3814" s="140">
        <v>0.9169494905727598</v>
      </c>
      <c r="H3814" s="140">
        <v>2.569428898834117</v>
      </c>
      <c r="I3814" s="140">
        <v>2.697271150618637</v>
      </c>
      <c r="J3814" s="140">
        <v>2.814519105284754</v>
      </c>
      <c r="K3814" s="140">
        <v>2.161197144478526</v>
      </c>
    </row>
    <row r="3815" spans="8:8" ht="14.4">
      <c r="A3815" s="53">
        <v>45910.0</v>
      </c>
      <c r="B3815" s="140">
        <v>1.340563174832832</v>
      </c>
      <c r="C3815" s="140">
        <v>2.252395954680925</v>
      </c>
      <c r="D3815" s="140">
        <v>2.098746496549993</v>
      </c>
      <c r="E3815" s="140">
        <v>2.223690521971201</v>
      </c>
      <c r="F3815" s="140">
        <v>1.356832640390118</v>
      </c>
      <c r="G3815" s="140">
        <v>0.9225647159030684</v>
      </c>
      <c r="H3815" s="140">
        <v>2.570943570958981</v>
      </c>
      <c r="I3815" s="140">
        <v>2.685478805542565</v>
      </c>
      <c r="J3815" s="140">
        <v>2.865713557971231</v>
      </c>
      <c r="K3815" s="140">
        <v>2.159866202287053</v>
      </c>
    </row>
    <row r="3816" spans="8:8" ht="14.4">
      <c r="A3816" s="53">
        <v>45911.0</v>
      </c>
      <c r="B3816" s="140">
        <v>1.359671087093663</v>
      </c>
      <c r="C3816" s="140">
        <v>2.291689326364815</v>
      </c>
      <c r="D3816" s="140">
        <v>2.147871088680834</v>
      </c>
      <c r="E3816" s="140">
        <v>2.275521310922545</v>
      </c>
      <c r="F3816" s="140">
        <v>1.366482959702926</v>
      </c>
      <c r="G3816" s="140">
        <v>0.9332124814798723</v>
      </c>
      <c r="H3816" s="140">
        <v>2.592983056461743</v>
      </c>
      <c r="I3816" s="140">
        <v>2.692044311628242</v>
      </c>
      <c r="J3816" s="140">
        <v>3.013428594322762</v>
      </c>
      <c r="K3816" s="140">
        <v>2.193656580911182</v>
      </c>
    </row>
    <row r="3817" spans="8:8" ht="14.4">
      <c r="A3817" s="53">
        <v>45912.0</v>
      </c>
      <c r="B3817" s="140">
        <v>1.368529277416235</v>
      </c>
      <c r="C3817" s="140">
        <v>2.276449228106058</v>
      </c>
      <c r="D3817" s="140">
        <v>2.143505686010124</v>
      </c>
      <c r="E3817" s="140">
        <v>2.271763471381266</v>
      </c>
      <c r="F3817" s="140">
        <v>1.366842522195199</v>
      </c>
      <c r="G3817" s="140">
        <v>0.9467418769295295</v>
      </c>
      <c r="H3817" s="140">
        <v>2.573580365204941</v>
      </c>
      <c r="I3817" s="140">
        <v>2.699339033459765</v>
      </c>
      <c r="J3817" s="140">
        <v>3.022138257161002</v>
      </c>
      <c r="K3817" s="140">
        <v>2.160751235355215</v>
      </c>
    </row>
    <row r="3818" spans="8:8" ht="14.4">
      <c r="A3818" s="53">
        <v>45915.0</v>
      </c>
      <c r="B3818" s="140">
        <v>1.364366398121484</v>
      </c>
      <c r="C3818" s="140">
        <v>2.293593699982948</v>
      </c>
      <c r="D3818" s="140">
        <v>2.167000737156997</v>
      </c>
      <c r="E3818" s="140">
        <v>2.247281181262684</v>
      </c>
      <c r="F3818" s="140">
        <v>1.36826109079813</v>
      </c>
      <c r="G3818" s="140">
        <v>0.9520232258906816</v>
      </c>
      <c r="H3818" s="140">
        <v>2.576689476600514</v>
      </c>
      <c r="I3818" s="140">
        <v>2.699971808635483</v>
      </c>
      <c r="J3818" s="140">
        <v>3.018126820727606</v>
      </c>
      <c r="K3818" s="140">
        <v>2.146565929479511</v>
      </c>
    </row>
    <row r="3819" spans="8:8" ht="14.4">
      <c r="A3819" s="53">
        <v>45916.0</v>
      </c>
      <c r="B3819" s="140">
        <v>1.359216971627441</v>
      </c>
      <c r="C3819" s="140">
        <v>2.331420103092821</v>
      </c>
      <c r="D3819" s="140">
        <v>2.181413717539874</v>
      </c>
      <c r="E3819" s="140">
        <v>2.246221201216294</v>
      </c>
      <c r="F3819" s="140">
        <v>1.372777059039736</v>
      </c>
      <c r="G3819" s="140">
        <v>0.9634755324661154</v>
      </c>
      <c r="H3819" s="140">
        <v>2.582069649460946</v>
      </c>
      <c r="I3819" s="140">
        <v>2.700021258252781</v>
      </c>
      <c r="J3819" s="140">
        <v>3.057944917777424</v>
      </c>
      <c r="K3819" s="140">
        <v>2.133156847776929</v>
      </c>
    </row>
    <row r="3820" spans="8:8" ht="14.4">
      <c r="A3820" s="53">
        <v>45917.0</v>
      </c>
      <c r="B3820" s="140">
        <v>1.364277096142865</v>
      </c>
      <c r="C3820" s="140">
        <v>2.369649765966037</v>
      </c>
      <c r="D3820" s="140">
        <v>2.229687406208209</v>
      </c>
      <c r="E3820" s="140">
        <v>2.263572619336413</v>
      </c>
      <c r="F3820" s="140">
        <v>1.376833554866852</v>
      </c>
      <c r="G3820" s="140">
        <v>0.969390112243301</v>
      </c>
      <c r="H3820" s="140">
        <v>2.578146436788009</v>
      </c>
      <c r="I3820" s="140">
        <v>2.694218168627167</v>
      </c>
      <c r="J3820" s="140">
        <v>3.083317665540747</v>
      </c>
      <c r="K3820" s="140">
        <v>2.135094504341418</v>
      </c>
    </row>
    <row r="3821" spans="8:8" ht="14.4">
      <c r="A3821" s="53">
        <v>45918.0</v>
      </c>
      <c r="B3821" s="140">
        <v>1.334604969220775</v>
      </c>
      <c r="C3821" s="140">
        <v>2.355034574768172</v>
      </c>
      <c r="D3821" s="140">
        <v>2.200947706422118</v>
      </c>
      <c r="E3821" s="140">
        <v>2.250979342994522</v>
      </c>
      <c r="F3821" s="140">
        <v>1.35658994300167</v>
      </c>
      <c r="G3821" s="140">
        <v>0.9473839255286</v>
      </c>
      <c r="H3821" s="140">
        <v>2.545869842493622</v>
      </c>
      <c r="I3821" s="140">
        <v>2.682034328815993</v>
      </c>
      <c r="J3821" s="140">
        <v>3.083974535493462</v>
      </c>
      <c r="K3821" s="140">
        <v>2.084862269581525</v>
      </c>
    </row>
    <row r="3822" spans="8:8" ht="14.4">
      <c r="A3822" s="53">
        <v>45919.0</v>
      </c>
      <c r="B3822" s="140">
        <v>1.3423396547081</v>
      </c>
      <c r="C3822" s="140">
        <v>2.328308211930455</v>
      </c>
      <c r="D3822" s="140">
        <v>2.18551348641664</v>
      </c>
      <c r="E3822" s="140">
        <v>2.27314160831423</v>
      </c>
      <c r="F3822" s="140">
        <v>1.35814008288987</v>
      </c>
      <c r="G3822" s="140">
        <v>0.9508821107211989</v>
      </c>
      <c r="H3822" s="140">
        <v>2.547632428894124</v>
      </c>
      <c r="I3822" s="140">
        <v>2.64591692711598</v>
      </c>
      <c r="J3822" s="140">
        <v>3.071658660499978</v>
      </c>
      <c r="K3822" s="140">
        <v>2.076401609087863</v>
      </c>
    </row>
    <row r="3823" spans="8:8" ht="14.4">
      <c r="A3823" s="53">
        <v>45922.0</v>
      </c>
      <c r="B3823" s="140">
        <v>1.341813863737578</v>
      </c>
      <c r="C3823" s="140">
        <v>2.348049038001796</v>
      </c>
      <c r="D3823" s="140">
        <v>2.186439339881811</v>
      </c>
      <c r="E3823" s="140">
        <v>2.281052432830011</v>
      </c>
      <c r="F3823" s="140">
        <v>1.348365088837702</v>
      </c>
      <c r="G3823" s="140">
        <v>0.9514945479625369</v>
      </c>
      <c r="H3823" s="140">
        <v>2.521104322401945</v>
      </c>
      <c r="I3823" s="140">
        <v>2.641984635388059</v>
      </c>
      <c r="J3823" s="140">
        <v>3.142918852713322</v>
      </c>
      <c r="K3823" s="140">
        <v>2.074526333062887</v>
      </c>
    </row>
    <row r="3824" spans="8:8" ht="14.4">
      <c r="A3824" s="53">
        <v>45923.0</v>
      </c>
      <c r="B3824" s="140">
        <v>1.33003299931214</v>
      </c>
      <c r="C3824" s="140">
        <v>2.336034670362009</v>
      </c>
      <c r="D3824" s="140">
        <v>2.19955727507279</v>
      </c>
      <c r="E3824" s="140">
        <v>2.264731351232061</v>
      </c>
      <c r="F3824" s="140">
        <v>1.347012180822814</v>
      </c>
      <c r="G3824" s="140">
        <v>0.93229192326224</v>
      </c>
      <c r="H3824" s="140">
        <v>2.496470605178284</v>
      </c>
      <c r="I3824" s="140">
        <v>2.591334170318352</v>
      </c>
      <c r="J3824" s="140">
        <v>3.122371275106131</v>
      </c>
      <c r="K3824" s="140">
        <v>2.076906090885784</v>
      </c>
    </row>
    <row r="3825" spans="8:8" ht="14.4">
      <c r="A3825" s="53">
        <v>45924.0</v>
      </c>
      <c r="B3825" s="140">
        <v>1.350395203676851</v>
      </c>
      <c r="C3825" s="140">
        <v>2.363340595150549</v>
      </c>
      <c r="D3825" s="140">
        <v>2.254549614250817</v>
      </c>
      <c r="E3825" s="140">
        <v>2.286643519953065</v>
      </c>
      <c r="F3825" s="140">
        <v>1.353787214310946</v>
      </c>
      <c r="G3825" s="140">
        <v>0.9543946647509598</v>
      </c>
      <c r="H3825" s="140">
        <v>2.509863583630863</v>
      </c>
      <c r="I3825" s="140">
        <v>2.632606655450769</v>
      </c>
      <c r="J3825" s="140">
        <v>3.190592185246802</v>
      </c>
      <c r="K3825" s="140">
        <v>2.081820965128858</v>
      </c>
    </row>
    <row r="3826" spans="8:8" ht="14.4">
      <c r="A3826" s="53">
        <v>45925.0</v>
      </c>
      <c r="B3826" s="140">
        <v>1.355553977745642</v>
      </c>
      <c r="C3826" s="140">
        <v>2.355803922642717</v>
      </c>
      <c r="D3826" s="140">
        <v>2.287858527378733</v>
      </c>
      <c r="E3826" s="140">
        <v>2.271084378126492</v>
      </c>
      <c r="F3826" s="140">
        <v>1.345858829062308</v>
      </c>
      <c r="G3826" s="140">
        <v>0.9469142642163417</v>
      </c>
      <c r="H3826" s="140">
        <v>2.487710606504911</v>
      </c>
      <c r="I3826" s="140">
        <v>2.6394509429191</v>
      </c>
      <c r="J3826" s="140">
        <v>3.217608100456681</v>
      </c>
      <c r="K3826" s="140">
        <v>2.072931410404455</v>
      </c>
    </row>
    <row r="3827" spans="8:8" ht="14.4">
      <c r="A3827" s="53">
        <v>45926.0</v>
      </c>
      <c r="B3827" s="140">
        <v>1.354661891886402</v>
      </c>
      <c r="C3827" s="140">
        <v>2.329895787095229</v>
      </c>
      <c r="D3827" s="140">
        <v>2.255646620163758</v>
      </c>
      <c r="E3827" s="140">
        <v>2.267473544770935</v>
      </c>
      <c r="F3827" s="140">
        <v>1.345682709975614</v>
      </c>
      <c r="G3827" s="140">
        <v>0.9486509925419307</v>
      </c>
      <c r="H3827" s="140">
        <v>2.484848251446469</v>
      </c>
      <c r="I3827" s="140">
        <v>2.589754753134434</v>
      </c>
      <c r="J3827" s="140">
        <v>3.126017301293507</v>
      </c>
      <c r="K3827" s="140">
        <v>2.072919679555372</v>
      </c>
    </row>
    <row r="3828" spans="8:8" ht="14.4">
      <c r="A3828" s="53">
        <v>45929.0</v>
      </c>
      <c r="B3828" s="140">
        <v>1.386311516399445</v>
      </c>
      <c r="C3828" s="140">
        <v>2.360960339932374</v>
      </c>
      <c r="D3828" s="140">
        <v>2.311152632602591</v>
      </c>
      <c r="E3828" s="140">
        <v>2.281108887015877</v>
      </c>
      <c r="F3828" s="140">
        <v>1.352332671896524</v>
      </c>
      <c r="G3828" s="140">
        <v>0.9566776543731405</v>
      </c>
      <c r="H3828" s="140">
        <v>2.500455326205869</v>
      </c>
      <c r="I3828" s="140">
        <v>2.592869567698817</v>
      </c>
      <c r="J3828" s="140">
        <v>3.169057403856491</v>
      </c>
      <c r="K3828" s="140">
        <v>2.107283776480666</v>
      </c>
    </row>
    <row r="3829" spans="8:8" ht="14.4">
      <c r="A3829" s="53">
        <v>45930.0</v>
      </c>
      <c r="B3829" s="140">
        <v>1.410790238859114</v>
      </c>
      <c r="C3829" s="140">
        <v>2.373490580609118</v>
      </c>
      <c r="D3829" s="140">
        <v>2.345287794425886</v>
      </c>
      <c r="E3829" s="140">
        <v>2.351007821173256</v>
      </c>
      <c r="F3829" s="140">
        <v>1.352431812929404</v>
      </c>
      <c r="G3829" s="140">
        <v>0.975853460506342</v>
      </c>
      <c r="H3829" s="140">
        <v>2.495733093444866</v>
      </c>
      <c r="I3829" s="140">
        <v>2.631301770399117</v>
      </c>
      <c r="J3829" s="140">
        <v>3.186860047271182</v>
      </c>
      <c r="K3829" s="140">
        <v>2.087247837163963</v>
      </c>
    </row>
    <row r="3830" spans="8:8" ht="14.4">
      <c r="A3830" s="53">
        <v>45939.0</v>
      </c>
      <c r="B3830" s="140">
        <v>1.467265926869294</v>
      </c>
      <c r="C3830" s="140">
        <v>2.384175215896609</v>
      </c>
      <c r="D3830" s="140">
        <v>2.401901723918283</v>
      </c>
      <c r="E3830" s="140">
        <v>2.380432400861649</v>
      </c>
      <c r="F3830" s="140">
        <v>1.371279244119294</v>
      </c>
      <c r="G3830" s="140">
        <v>0.9644128424929945</v>
      </c>
      <c r="H3830" s="140">
        <v>2.493317720333754</v>
      </c>
      <c r="I3830" s="140">
        <v>2.636869579613335</v>
      </c>
      <c r="J3830" s="140">
        <v>3.237720182689753</v>
      </c>
      <c r="K3830" s="140">
        <v>2.086917354763079</v>
      </c>
    </row>
    <row r="3831" spans="8:8" ht="14.4">
      <c r="A3831" s="53">
        <v>45940.0</v>
      </c>
      <c r="B3831" s="140">
        <v>1.449340938827462</v>
      </c>
      <c r="C3831" s="140">
        <v>2.350724689854515</v>
      </c>
      <c r="D3831" s="140">
        <v>2.321977179316326</v>
      </c>
      <c r="E3831" s="140">
        <v>2.35699373434212</v>
      </c>
      <c r="F3831" s="140">
        <v>1.383006273257198</v>
      </c>
      <c r="G3831" s="140">
        <v>0.9697991679971174</v>
      </c>
      <c r="H3831" s="140">
        <v>2.497966117769361</v>
      </c>
      <c r="I3831" s="140">
        <v>2.598379911452716</v>
      </c>
      <c r="J3831" s="140">
        <v>3.113009762169453</v>
      </c>
      <c r="K3831" s="140">
        <v>2.097145635053926</v>
      </c>
    </row>
    <row r="3832" spans="8:8" ht="14.4">
      <c r="A3832" s="53">
        <v>45943.0</v>
      </c>
      <c r="B3832" s="140">
        <v>1.465741177293723</v>
      </c>
      <c r="C3832" s="140">
        <v>2.320382671214087</v>
      </c>
      <c r="D3832" s="140">
        <v>2.30265160514243</v>
      </c>
      <c r="E3832" s="140">
        <v>2.387406400212</v>
      </c>
      <c r="F3832" s="140">
        <v>1.378590696004783</v>
      </c>
      <c r="G3832" s="140">
        <v>0.9663521879027993</v>
      </c>
      <c r="H3832" s="140">
        <v>2.477167585305892</v>
      </c>
      <c r="I3832" s="140">
        <v>2.558833686214713</v>
      </c>
      <c r="J3832" s="140">
        <v>3.105425604583188</v>
      </c>
      <c r="K3832" s="140">
        <v>2.091862140934473</v>
      </c>
    </row>
    <row r="3833" spans="8:8" ht="14.4">
      <c r="A3833" s="53">
        <v>45944.0</v>
      </c>
      <c r="B3833" s="140">
        <v>1.43231467336428</v>
      </c>
      <c r="C3833" s="140">
        <v>2.280238052583318</v>
      </c>
      <c r="D3833" s="140">
        <v>2.266809104213239</v>
      </c>
      <c r="E3833" s="140">
        <v>2.348583161409555</v>
      </c>
      <c r="F3833" s="140">
        <v>1.381717880030293</v>
      </c>
      <c r="G3833" s="140">
        <v>0.9643077394843309</v>
      </c>
      <c r="H3833" s="140">
        <v>2.491225919940093</v>
      </c>
      <c r="I3833" s="140">
        <v>2.518837366130263</v>
      </c>
      <c r="J3833" s="140">
        <v>2.98081792740831</v>
      </c>
      <c r="K3833" s="140">
        <v>2.123514451288852</v>
      </c>
    </row>
    <row r="3834" spans="8:8" ht="14.4">
      <c r="A3834" s="53">
        <v>45945.0</v>
      </c>
      <c r="B3834" s="140">
        <v>1.444941065448875</v>
      </c>
      <c r="C3834" s="140">
        <v>2.327197291746472</v>
      </c>
      <c r="D3834" s="140">
        <v>2.330447502373571</v>
      </c>
      <c r="E3834" s="140">
        <v>2.35065042878323</v>
      </c>
      <c r="F3834" s="140">
        <v>1.392677584866765</v>
      </c>
      <c r="G3834" s="140">
        <v>0.9653688817986866</v>
      </c>
      <c r="H3834" s="140">
        <v>2.51649574742119</v>
      </c>
      <c r="I3834" s="140">
        <v>2.570373827819041</v>
      </c>
      <c r="J3834" s="140">
        <v>3.035584766984516</v>
      </c>
      <c r="K3834" s="140">
        <v>2.145423065632397</v>
      </c>
    </row>
    <row r="3835" spans="8:8" ht="14.4">
      <c r="A3835" s="53">
        <v>45946.0</v>
      </c>
      <c r="B3835" s="140">
        <v>1.425055287038408</v>
      </c>
      <c r="C3835" s="140">
        <v>2.301156693115291</v>
      </c>
      <c r="D3835" s="140">
        <v>2.335237311158219</v>
      </c>
      <c r="E3835" s="140">
        <v>2.32207505129022</v>
      </c>
      <c r="F3835" s="140">
        <v>1.387332816901035</v>
      </c>
      <c r="G3835" s="140">
        <v>0.9580846546031069</v>
      </c>
      <c r="H3835" s="140">
        <v>2.511114340856166</v>
      </c>
      <c r="I3835" s="140">
        <v>2.575671494118347</v>
      </c>
      <c r="J3835" s="140">
        <v>3.017730581910049</v>
      </c>
      <c r="K3835" s="140">
        <v>2.160822947331979</v>
      </c>
    </row>
    <row r="3836" spans="8:8" ht="14.4">
      <c r="A3836" s="53">
        <v>45947.0</v>
      </c>
      <c r="B3836" s="140">
        <v>1.39813343916146</v>
      </c>
      <c r="C3836" s="140">
        <v>2.218476143576261</v>
      </c>
      <c r="D3836" s="140">
        <v>2.209731252648166</v>
      </c>
      <c r="E3836" s="140">
        <v>2.236429247788181</v>
      </c>
      <c r="F3836" s="140">
        <v>1.373982444345883</v>
      </c>
      <c r="G3836" s="140">
        <v>0.9435486890694311</v>
      </c>
      <c r="H3836" s="140">
        <v>2.479100053661262</v>
      </c>
      <c r="I3836" s="140">
        <v>2.530828865988039</v>
      </c>
      <c r="J3836" s="140">
        <v>2.909893161467472</v>
      </c>
      <c r="K3836" s="140">
        <v>2.136054509473958</v>
      </c>
    </row>
    <row r="3837" spans="8:8" ht="14.4">
      <c r="A3837" s="53">
        <v>45950.0</v>
      </c>
      <c r="B3837" s="140">
        <v>1.400565279044834</v>
      </c>
      <c r="C3837" s="140">
        <v>2.24574813862699</v>
      </c>
      <c r="D3837" s="140">
        <v>2.238809178533063</v>
      </c>
      <c r="E3837" s="140">
        <v>2.252392064307491</v>
      </c>
      <c r="F3837" s="140">
        <v>1.383586115199809</v>
      </c>
      <c r="G3837" s="140">
        <v>0.9478469925081352</v>
      </c>
      <c r="H3837" s="140">
        <v>2.484785232371578</v>
      </c>
      <c r="I3837" s="140">
        <v>2.540780487986989</v>
      </c>
      <c r="J3837" s="140">
        <v>2.951890916383658</v>
      </c>
      <c r="K3837" s="140">
        <v>2.139878052742965</v>
      </c>
    </row>
    <row r="3838" spans="8:8" ht="14.4">
      <c r="A3838" s="53">
        <v>45951.0</v>
      </c>
      <c r="B3838" s="140">
        <v>1.414968973875602</v>
      </c>
      <c r="C3838" s="140">
        <v>2.285014289165813</v>
      </c>
      <c r="D3838" s="140">
        <v>2.278165818905459</v>
      </c>
      <c r="E3838" s="140">
        <v>2.27367834900316</v>
      </c>
      <c r="F3838" s="140">
        <v>1.39708940873607</v>
      </c>
      <c r="G3838" s="140">
        <v>0.9694750636783337</v>
      </c>
      <c r="H3838" s="140">
        <v>2.502524005492995</v>
      </c>
      <c r="I3838" s="140">
        <v>2.564795888271195</v>
      </c>
      <c r="J3838" s="140">
        <v>3.042952583965289</v>
      </c>
      <c r="K3838" s="140">
        <v>2.152935988447642</v>
      </c>
    </row>
    <row r="3839" spans="8:8" ht="14.4">
      <c r="A3839" s="53">
        <v>45952.0</v>
      </c>
      <c r="B3839" s="140">
        <v>1.403008586453886</v>
      </c>
      <c r="C3839" s="140">
        <v>2.281134920944406</v>
      </c>
      <c r="D3839" s="140">
        <v>2.251100392997486</v>
      </c>
      <c r="E3839" s="140">
        <v>2.248356147516205</v>
      </c>
      <c r="F3839" s="140">
        <v>1.395273795416878</v>
      </c>
      <c r="G3839" s="140">
        <v>0.9783619861584932</v>
      </c>
      <c r="H3839" s="140">
        <v>2.49801917354087</v>
      </c>
      <c r="I3839" s="140">
        <v>2.554822805830412</v>
      </c>
      <c r="J3839" s="140">
        <v>3.030454029663701</v>
      </c>
      <c r="K3839" s="140">
        <v>2.156653867331362</v>
      </c>
    </row>
    <row r="3840" spans="8:8" ht="14.4">
      <c r="A3840" s="53">
        <v>45953.0</v>
      </c>
      <c r="B3840" s="140">
        <v>1.416704364168116</v>
      </c>
      <c r="C3840" s="140">
        <v>2.277342668621294</v>
      </c>
      <c r="D3840" s="140">
        <v>2.259689158957803</v>
      </c>
      <c r="E3840" s="140">
        <v>2.238063247004386</v>
      </c>
      <c r="F3840" s="140">
        <v>1.400363427067058</v>
      </c>
      <c r="G3840" s="140">
        <v>0.9684996870268991</v>
      </c>
      <c r="H3840" s="140">
        <v>2.507358519798038</v>
      </c>
      <c r="I3840" s="140">
        <v>2.540269172472337</v>
      </c>
      <c r="J3840" s="140">
        <v>3.017820440063046</v>
      </c>
      <c r="K3840" s="140">
        <v>2.174201229248781</v>
      </c>
    </row>
    <row r="3841" spans="8:8" ht="14.4">
      <c r="A3841" s="53">
        <v>45954.0</v>
      </c>
      <c r="B3841" s="140">
        <v>1.42558329889858</v>
      </c>
      <c r="C3841" s="140">
        <v>2.3081639110601</v>
      </c>
      <c r="D3841" s="140">
        <v>2.300073200959939</v>
      </c>
      <c r="E3841" s="140">
        <v>2.294575098827472</v>
      </c>
      <c r="F3841" s="140">
        <v>1.394318890870001</v>
      </c>
      <c r="G3841" s="140">
        <v>0.9591886213283394</v>
      </c>
      <c r="H3841" s="140">
        <v>2.492708775238547</v>
      </c>
      <c r="I3841" s="140">
        <v>2.544555950854469</v>
      </c>
      <c r="J3841" s="140">
        <v>3.12618635694378</v>
      </c>
      <c r="K3841" s="140">
        <v>2.175731474402649</v>
      </c>
    </row>
    <row r="3842" spans="8:8" ht="14.4">
      <c r="A3842" s="53">
        <v>45957.0</v>
      </c>
      <c r="B3842" s="140">
        <v>1.449144708378337</v>
      </c>
      <c r="C3842" s="140">
        <v>2.327055711976401</v>
      </c>
      <c r="D3842" s="140">
        <v>2.319637341161019</v>
      </c>
      <c r="E3842" s="140">
        <v>2.323787275351652</v>
      </c>
      <c r="F3842" s="140">
        <v>1.404744553941848</v>
      </c>
      <c r="G3842" s="140">
        <v>0.958489311449744</v>
      </c>
      <c r="H3842" s="140">
        <v>2.503039101205748</v>
      </c>
      <c r="I3842" s="140">
        <v>2.568090303698976</v>
      </c>
      <c r="J3842" s="140">
        <v>3.195497680622166</v>
      </c>
      <c r="K3842" s="140">
        <v>2.184758659795506</v>
      </c>
    </row>
    <row r="3843" spans="8:8" ht="14.4">
      <c r="A3843" s="53">
        <v>45958.0</v>
      </c>
      <c r="B3843" s="140">
        <v>1.432682172993538</v>
      </c>
      <c r="C3843" s="140">
        <v>2.319987430038278</v>
      </c>
      <c r="D3843" s="140">
        <v>2.309663323162596</v>
      </c>
      <c r="E3843" s="140">
        <v>2.353058115367885</v>
      </c>
      <c r="F3843" s="140">
        <v>1.402156785526839</v>
      </c>
      <c r="G3843" s="140">
        <v>0.9547755126955358</v>
      </c>
      <c r="H3843" s="140">
        <v>2.501218918930438</v>
      </c>
      <c r="I3843" s="140">
        <v>2.548878218595668</v>
      </c>
      <c r="J3843" s="140">
        <v>3.190223245871824</v>
      </c>
      <c r="K3843" s="140">
        <v>2.178811188928087</v>
      </c>
    </row>
    <row r="3844" spans="8:8" ht="14.4">
      <c r="A3844" s="53">
        <v>45959.0</v>
      </c>
      <c r="B3844" s="140">
        <v>1.467746376204875</v>
      </c>
      <c r="C3844" s="140">
        <v>2.344475815326085</v>
      </c>
      <c r="D3844" s="140">
        <v>2.422187108113539</v>
      </c>
      <c r="E3844" s="140">
        <v>2.364269803528229</v>
      </c>
      <c r="F3844" s="140">
        <v>1.410445588421663</v>
      </c>
      <c r="G3844" s="140">
        <v>0.9573279917927678</v>
      </c>
      <c r="H3844" s="140">
        <v>2.499915294642398</v>
      </c>
      <c r="I3844" s="140">
        <v>2.55931992170499</v>
      </c>
      <c r="J3844" s="140">
        <v>3.219572854854767</v>
      </c>
      <c r="K3844" s="140">
        <v>2.178713012995837</v>
      </c>
    </row>
    <row r="3845" spans="8:8" ht="14.4">
      <c r="A3845" s="53">
        <v>45960.0</v>
      </c>
      <c r="B3845" s="140">
        <v>1.470105609000598</v>
      </c>
      <c r="C3845" s="140">
        <v>2.316330173651803</v>
      </c>
      <c r="D3845" s="140">
        <v>2.40561024699265</v>
      </c>
      <c r="E3845" s="140">
        <v>2.314561863082844</v>
      </c>
      <c r="F3845" s="140">
        <v>1.407854482881254</v>
      </c>
      <c r="G3845" s="140">
        <v>0.9432697147798965</v>
      </c>
      <c r="H3845" s="140">
        <v>2.486761094185585</v>
      </c>
      <c r="I3845" s="140">
        <v>2.515330323653276</v>
      </c>
      <c r="J3845" s="140">
        <v>3.154384582831712</v>
      </c>
      <c r="K3845" s="140">
        <v>2.16261154608059</v>
      </c>
    </row>
    <row r="3846" spans="8:8" ht="14.4">
      <c r="A3846" s="53">
        <v>45961.0</v>
      </c>
      <c r="B3846" s="140">
        <v>1.461336178585598</v>
      </c>
      <c r="C3846" s="140">
        <v>2.316008244765094</v>
      </c>
      <c r="D3846" s="140">
        <v>2.386419232939556</v>
      </c>
      <c r="E3846" s="140">
        <v>2.28935125359733</v>
      </c>
      <c r="F3846" s="140">
        <v>1.40028159542287</v>
      </c>
      <c r="G3846" s="140">
        <v>0.9481794960856019</v>
      </c>
      <c r="H3846" s="140">
        <v>2.511821606698114</v>
      </c>
      <c r="I3846" s="140">
        <v>2.574824279712047</v>
      </c>
      <c r="J3846" s="140">
        <v>3.095472768784365</v>
      </c>
      <c r="K3846" s="140">
        <v>2.14728288679534</v>
      </c>
    </row>
    <row r="3847" spans="8:8" ht="14.4">
      <c r="A3847" s="53">
        <v>45964.0</v>
      </c>
      <c r="B3847" s="140">
        <v>1.461283806675517</v>
      </c>
      <c r="C3847" s="140">
        <v>2.311432628482789</v>
      </c>
      <c r="D3847" s="140">
        <v>2.425069788017532</v>
      </c>
      <c r="E3847" s="140">
        <v>2.302630060279448</v>
      </c>
      <c r="F3847" s="140">
        <v>1.41070396652889</v>
      </c>
      <c r="G3847" s="140">
        <v>0.9456323614534599</v>
      </c>
      <c r="H3847" s="140">
        <v>2.519739396737212</v>
      </c>
      <c r="I3847" s="140">
        <v>2.574765227959019</v>
      </c>
      <c r="J3847" s="140">
        <v>3.111657305754118</v>
      </c>
      <c r="K3847" s="140">
        <v>2.160982351235083</v>
      </c>
    </row>
    <row r="3848" spans="8:8" ht="14.4">
      <c r="A3848" s="53">
        <v>45965.0</v>
      </c>
      <c r="B3848" s="140">
        <v>1.433564775103032</v>
      </c>
      <c r="C3848" s="140">
        <v>2.281069652939304</v>
      </c>
      <c r="D3848" s="140">
        <v>2.381502409940919</v>
      </c>
      <c r="E3848" s="140">
        <v>2.267221461114742</v>
      </c>
      <c r="F3848" s="140">
        <v>1.408534344101584</v>
      </c>
      <c r="G3848" s="140">
        <v>0.9424432874099887</v>
      </c>
      <c r="H3848" s="140">
        <v>2.501516763441583</v>
      </c>
      <c r="I3848" s="140">
        <v>2.523832908787187</v>
      </c>
      <c r="J3848" s="140">
        <v>3.073101898188277</v>
      </c>
      <c r="K3848" s="140">
        <v>2.182536999143223</v>
      </c>
    </row>
    <row r="3849" spans="8:8" ht="14.4">
      <c r="A3849" s="53">
        <v>45966.0</v>
      </c>
      <c r="B3849" s="140">
        <v>1.444134611141081</v>
      </c>
      <c r="C3849" s="140">
        <v>2.286076668476145</v>
      </c>
      <c r="D3849" s="140">
        <v>2.466860655428588</v>
      </c>
      <c r="E3849" s="140">
        <v>2.26125222889918</v>
      </c>
      <c r="F3849" s="140">
        <v>1.417294191857531</v>
      </c>
      <c r="G3849" s="140">
        <v>0.9468215955876764</v>
      </c>
      <c r="H3849" s="140">
        <v>2.51036567100835</v>
      </c>
      <c r="I3849" s="140">
        <v>2.521986655712207</v>
      </c>
      <c r="J3849" s="140">
        <v>3.060958775706752</v>
      </c>
      <c r="K3849" s="140">
        <v>2.176749386809893</v>
      </c>
    </row>
    <row r="3850" spans="8:8" ht="14.4">
      <c r="A3850" s="53">
        <v>45967.0</v>
      </c>
      <c r="B3850" s="140">
        <v>1.475645457550427</v>
      </c>
      <c r="C3850" s="140">
        <v>2.318499819733652</v>
      </c>
      <c r="D3850" s="140">
        <v>2.511403139595723</v>
      </c>
      <c r="E3850" s="140">
        <v>2.291291798818677</v>
      </c>
      <c r="F3850" s="140">
        <v>1.420666450973883</v>
      </c>
      <c r="G3850" s="140">
        <v>0.9443891436814538</v>
      </c>
      <c r="H3850" s="140">
        <v>2.514449548085879</v>
      </c>
      <c r="I3850" s="140">
        <v>2.522263537907123</v>
      </c>
      <c r="J3850" s="140">
        <v>3.121426430479545</v>
      </c>
      <c r="K3850" s="140">
        <v>2.18474255714625</v>
      </c>
    </row>
    <row r="3851" spans="8:8" ht="14.4">
      <c r="A3851" s="53">
        <v>45968.0</v>
      </c>
      <c r="B3851" s="140">
        <v>1.497048426385488</v>
      </c>
      <c r="C3851" s="140">
        <v>2.298126260631639</v>
      </c>
      <c r="D3851" s="140">
        <v>2.523136625180148</v>
      </c>
      <c r="E3851" s="140">
        <v>2.282016667540747</v>
      </c>
      <c r="F3851" s="140">
        <v>1.424906654660262</v>
      </c>
      <c r="G3851" s="140">
        <v>0.9412823085014074</v>
      </c>
      <c r="H3851" s="140">
        <v>2.51278704542237</v>
      </c>
      <c r="I3851" s="140">
        <v>2.514593142394312</v>
      </c>
      <c r="J3851" s="140">
        <v>3.081207154775762</v>
      </c>
      <c r="K3851" s="140">
        <v>2.176189541743554</v>
      </c>
    </row>
    <row r="3852" spans="8:8" ht="14.4">
      <c r="A3852" s="53">
        <v>45971.0</v>
      </c>
      <c r="B3852" s="140">
        <v>1.509562934301457</v>
      </c>
      <c r="C3852" s="140">
        <v>2.285944221123906</v>
      </c>
      <c r="D3852" s="140">
        <v>2.497625721269721</v>
      </c>
      <c r="E3852" s="140">
        <v>2.281549844801524</v>
      </c>
      <c r="F3852" s="140">
        <v>1.433596968045196</v>
      </c>
      <c r="G3852" s="140">
        <v>0.953963075399981</v>
      </c>
      <c r="H3852" s="140">
        <v>2.570830485148285</v>
      </c>
      <c r="I3852" s="140">
        <v>2.54661463052263</v>
      </c>
      <c r="J3852" s="140">
        <v>3.072126425305822</v>
      </c>
      <c r="K3852" s="140">
        <v>2.196540341060334</v>
      </c>
    </row>
    <row r="3853" spans="8:8" ht="14.4">
      <c r="A3853" s="53">
        <v>45972.0</v>
      </c>
      <c r="B3853" s="140">
        <v>1.506164929502527</v>
      </c>
      <c r="C3853" s="140">
        <v>2.279304185954869</v>
      </c>
      <c r="D3853" s="140">
        <v>2.495570999686833</v>
      </c>
      <c r="E3853" s="140">
        <v>2.256418528821492</v>
      </c>
      <c r="F3853" s="140">
        <v>1.435538165249102</v>
      </c>
      <c r="G3853" s="140">
        <v>0.9613651707849927</v>
      </c>
      <c r="H3853" s="140">
        <v>2.577362324644685</v>
      </c>
      <c r="I3853" s="140">
        <v>2.545650288550662</v>
      </c>
      <c r="J3853" s="140">
        <v>3.020783545225618</v>
      </c>
      <c r="K3853" s="140">
        <v>2.18939866598965</v>
      </c>
    </row>
    <row r="3854" spans="8:8" ht="14.4">
      <c r="A3854" s="53">
        <v>45973.0</v>
      </c>
      <c r="B3854" s="140">
        <v>1.501409150520059</v>
      </c>
      <c r="C3854" s="140">
        <v>2.257418295835561</v>
      </c>
      <c r="D3854" s="140">
        <v>2.428163844591257</v>
      </c>
      <c r="E3854" s="140">
        <v>2.236575014112411</v>
      </c>
      <c r="F3854" s="140">
        <v>1.430882248449566</v>
      </c>
      <c r="G3854" s="140">
        <v>0.9555396879300645</v>
      </c>
      <c r="H3854" s="140">
        <v>2.584763667261799</v>
      </c>
      <c r="I3854" s="140">
        <v>2.561153251842557</v>
      </c>
      <c r="J3854" s="140">
        <v>3.008855171760286</v>
      </c>
      <c r="K3854" s="140">
        <v>2.195217142544965</v>
      </c>
    </row>
    <row r="3855" spans="8:8" ht="14.4">
      <c r="A3855" s="53">
        <v>45974.0</v>
      </c>
      <c r="B3855" s="140">
        <v>1.547582355274884</v>
      </c>
      <c r="C3855" s="140">
        <v>2.276734203345141</v>
      </c>
      <c r="D3855" s="140">
        <v>2.500066405546209</v>
      </c>
      <c r="E3855" s="140">
        <v>2.2493026515381</v>
      </c>
      <c r="F3855" s="140">
        <v>1.436214098793779</v>
      </c>
      <c r="G3855" s="140">
        <v>0.9657269982231617</v>
      </c>
      <c r="H3855" s="140">
        <v>2.603700936305519</v>
      </c>
      <c r="I3855" s="140">
        <v>2.593519252801491</v>
      </c>
      <c r="J3855" s="140">
        <v>3.032978772197048</v>
      </c>
      <c r="K3855" s="140">
        <v>2.207058397152992</v>
      </c>
    </row>
    <row r="3856" spans="8:8" ht="14.4">
      <c r="A3856" s="53">
        <v>45975.0</v>
      </c>
      <c r="B3856" s="140">
        <v>1.526581029762549</v>
      </c>
      <c r="C3856" s="140">
        <v>2.256331068053823</v>
      </c>
      <c r="D3856" s="140">
        <v>2.45424103787548</v>
      </c>
      <c r="E3856" s="140">
        <v>2.23793344871197</v>
      </c>
      <c r="F3856" s="140">
        <v>1.431827215181922</v>
      </c>
      <c r="G3856" s="140">
        <v>0.9676287021216758</v>
      </c>
      <c r="H3856" s="140">
        <v>2.583708963212147</v>
      </c>
      <c r="I3856" s="140">
        <v>2.597068983719564</v>
      </c>
      <c r="J3856" s="140">
        <v>2.954544975659491</v>
      </c>
      <c r="K3856" s="140">
        <v>2.196767340285787</v>
      </c>
    </row>
    <row r="3857" spans="8:8" ht="14.4">
      <c r="A3857" s="53">
        <v>45978.0</v>
      </c>
      <c r="B3857" s="140">
        <v>1.532418634381075</v>
      </c>
      <c r="C3857" s="140">
        <v>2.256372265969698</v>
      </c>
      <c r="D3857" s="140">
        <v>2.438209366073221</v>
      </c>
      <c r="E3857" s="140">
        <v>2.272542492654989</v>
      </c>
      <c r="F3857" s="140">
        <v>1.423777160621645</v>
      </c>
      <c r="G3857" s="140">
        <v>0.9770749273178443</v>
      </c>
      <c r="H3857" s="140">
        <v>2.580288828925424</v>
      </c>
      <c r="I3857" s="140">
        <v>2.553086520264922</v>
      </c>
      <c r="J3857" s="140">
        <v>2.974655609626488</v>
      </c>
      <c r="K3857" s="140">
        <v>2.170082681058409</v>
      </c>
    </row>
    <row r="3858" spans="8:8" ht="14.4">
      <c r="A3858" s="53">
        <v>45979.0</v>
      </c>
      <c r="B3858" s="140">
        <v>1.488747634158479</v>
      </c>
      <c r="C3858" s="140">
        <v>2.231637134074461</v>
      </c>
      <c r="D3858" s="140">
        <v>2.378645746529702</v>
      </c>
      <c r="E3858" s="140">
        <v>2.239259610759035</v>
      </c>
      <c r="F3858" s="140">
        <v>1.405948931591169</v>
      </c>
      <c r="G3858" s="140">
        <v>0.9594693554347784</v>
      </c>
      <c r="H3858" s="140">
        <v>2.567379720001382</v>
      </c>
      <c r="I3858" s="140">
        <v>2.532146864930807</v>
      </c>
      <c r="J3858" s="140">
        <v>2.986281396964806</v>
      </c>
      <c r="K3858" s="140">
        <v>2.165460150850347</v>
      </c>
    </row>
    <row r="3859" spans="8:8" ht="14.4">
      <c r="A3859" s="53">
        <v>45980.0</v>
      </c>
      <c r="B3859" s="140">
        <v>1.506184676989772</v>
      </c>
      <c r="C3859" s="140">
        <v>2.214497520471868</v>
      </c>
      <c r="D3859" s="140">
        <v>2.369232291520679</v>
      </c>
      <c r="E3859" s="140">
        <v>2.254299525160783</v>
      </c>
      <c r="F3859" s="140">
        <v>1.396256196139442</v>
      </c>
      <c r="G3859" s="140">
        <v>0.9406449875604442</v>
      </c>
      <c r="H3859" s="140">
        <v>2.554334142762274</v>
      </c>
      <c r="I3859" s="140">
        <v>2.500740417183837</v>
      </c>
      <c r="J3859" s="140">
        <v>2.959358212407528</v>
      </c>
      <c r="K3859" s="140">
        <v>2.178230042142629</v>
      </c>
    </row>
    <row r="3860" spans="8:8" ht="14.4">
      <c r="A3860" s="53">
        <v>45981.0</v>
      </c>
      <c r="B3860" s="140">
        <v>1.4910935064267</v>
      </c>
      <c r="C3860" s="140">
        <v>2.194031706185749</v>
      </c>
      <c r="D3860" s="140">
        <v>2.328351925797128</v>
      </c>
      <c r="E3860" s="140">
        <v>2.232214347574846</v>
      </c>
      <c r="F3860" s="140">
        <v>1.396223492699288</v>
      </c>
      <c r="G3860" s="140">
        <v>0.9430624622472448</v>
      </c>
      <c r="H3860" s="140">
        <v>2.540267686944218</v>
      </c>
      <c r="I3860" s="140">
        <v>2.487068785461614</v>
      </c>
      <c r="J3860" s="140">
        <v>2.941119184363946</v>
      </c>
      <c r="K3860" s="140">
        <v>2.182829872594465</v>
      </c>
    </row>
    <row r="3861" spans="8:8" ht="14.4">
      <c r="A3861" s="53">
        <v>45982.0</v>
      </c>
      <c r="B3861" s="140">
        <v>1.420404687632127</v>
      </c>
      <c r="C3861" s="140">
        <v>2.139646008859221</v>
      </c>
      <c r="D3861" s="140">
        <v>2.219658541798529</v>
      </c>
      <c r="E3861" s="140">
        <v>2.18508481796209</v>
      </c>
      <c r="F3861" s="140">
        <v>1.362315355340423</v>
      </c>
      <c r="G3861" s="140">
        <v>0.9120524444846398</v>
      </c>
      <c r="H3861" s="140">
        <v>2.499997698126824</v>
      </c>
      <c r="I3861" s="140">
        <v>2.422209911090738</v>
      </c>
      <c r="J3861" s="140">
        <v>2.827392454720731</v>
      </c>
      <c r="K3861" s="140">
        <v>2.138343569583064</v>
      </c>
    </row>
    <row r="3862" spans="8:8" ht="14.4">
      <c r="A3862" s="53">
        <v>45985.0</v>
      </c>
      <c r="B3862" s="140">
        <v>1.415290402659607</v>
      </c>
      <c r="C3862" s="140">
        <v>2.165809064931662</v>
      </c>
      <c r="D3862" s="140">
        <v>2.234434908492839</v>
      </c>
      <c r="E3862" s="140">
        <v>2.28255661711228</v>
      </c>
      <c r="F3862" s="140">
        <v>1.363160525864032</v>
      </c>
      <c r="G3862" s="140">
        <v>0.9161523521363465</v>
      </c>
      <c r="H3862" s="140">
        <v>2.505219458485511</v>
      </c>
      <c r="I3862" s="140">
        <v>2.450823010542262</v>
      </c>
      <c r="J3862" s="140">
        <v>2.863615737436902</v>
      </c>
      <c r="K3862" s="140">
        <v>2.128840068585131</v>
      </c>
    </row>
    <row r="3863" spans="8:8" ht="14.4">
      <c r="A3863" s="53">
        <v>45986.0</v>
      </c>
      <c r="B3863" s="140">
        <v>1.436828044458779</v>
      </c>
      <c r="C3863" s="140">
        <v>2.181012078088529</v>
      </c>
      <c r="D3863" s="140">
        <v>2.26798410814225</v>
      </c>
      <c r="E3863" s="140">
        <v>2.285501298502194</v>
      </c>
      <c r="F3863" s="140">
        <v>1.369240070666341</v>
      </c>
      <c r="G3863" s="140">
        <v>0.925399491143507</v>
      </c>
      <c r="H3863" s="140">
        <v>2.518922973670818</v>
      </c>
      <c r="I3863" s="140">
        <v>2.474220317172142</v>
      </c>
      <c r="J3863" s="140">
        <v>2.926062568481862</v>
      </c>
      <c r="K3863" s="140">
        <v>2.151418007961579</v>
      </c>
    </row>
    <row r="3864" spans="8:8" ht="14.4">
      <c r="A3864" s="53">
        <v>45987.0</v>
      </c>
      <c r="B3864" s="140">
        <v>1.429516812748103</v>
      </c>
      <c r="C3864" s="140">
        <v>2.1864043556788</v>
      </c>
      <c r="D3864" s="140">
        <v>2.267421126499408</v>
      </c>
      <c r="E3864" s="140">
        <v>2.234716201072517</v>
      </c>
      <c r="F3864" s="140">
        <v>1.367621136667593</v>
      </c>
      <c r="G3864" s="140">
        <v>0.921535320399002</v>
      </c>
      <c r="H3864" s="140">
        <v>2.525816291341927</v>
      </c>
      <c r="I3864" s="140">
        <v>2.490817529284432</v>
      </c>
      <c r="J3864" s="140">
        <v>2.966842976091077</v>
      </c>
      <c r="K3864" s="140">
        <v>2.141276185541205</v>
      </c>
    </row>
    <row r="3865" spans="8:8" ht="14.4">
      <c r="A3865" s="53">
        <v>45988.0</v>
      </c>
      <c r="B3865" s="140">
        <v>1.439643782369669</v>
      </c>
      <c r="C3865" s="140">
        <v>2.185720934208616</v>
      </c>
      <c r="D3865" s="140">
        <v>2.264167591754407</v>
      </c>
      <c r="E3865" s="140">
        <v>2.229407326902732</v>
      </c>
      <c r="F3865" s="140">
        <v>1.366283836306992</v>
      </c>
      <c r="G3865" s="140">
        <v>0.9160226704420095</v>
      </c>
      <c r="H3865" s="140">
        <v>2.524469800095268</v>
      </c>
      <c r="I3865" s="140">
        <v>2.481880124947189</v>
      </c>
      <c r="J3865" s="140">
        <v>2.959936405578047</v>
      </c>
      <c r="K3865" s="140">
        <v>2.146363328358077</v>
      </c>
    </row>
    <row r="3866" spans="8:8" ht="14.4">
      <c r="A3866" s="53">
        <v>45989.0</v>
      </c>
      <c r="B3866" s="140">
        <v>1.457922491609463</v>
      </c>
      <c r="C3866" s="140">
        <v>2.215281536732104</v>
      </c>
      <c r="D3866" s="140">
        <v>2.290936263459668</v>
      </c>
      <c r="E3866" s="140">
        <v>2.264081456108936</v>
      </c>
      <c r="F3866" s="140">
        <v>1.374399940101568</v>
      </c>
      <c r="G3866" s="140">
        <v>0.9196025055707328</v>
      </c>
      <c r="H3866" s="140">
        <v>2.543897946424436</v>
      </c>
      <c r="I3866" s="140">
        <v>2.485708729068441</v>
      </c>
      <c r="J3866" s="140">
        <v>2.985767108230958</v>
      </c>
      <c r="K3866" s="140">
        <v>2.138950568691045</v>
      </c>
    </row>
    <row r="3867" spans="8:8" ht="14.4">
      <c r="A3867" s="53">
        <v>45992.0</v>
      </c>
      <c r="B3867" s="140">
        <v>1.479852270300452</v>
      </c>
      <c r="C3867" s="140">
        <v>2.232858613259024</v>
      </c>
      <c r="D3867" s="140">
        <v>2.302020016146702</v>
      </c>
      <c r="E3867" s="140">
        <v>2.29742306581144</v>
      </c>
      <c r="F3867" s="140">
        <v>1.382399987298559</v>
      </c>
      <c r="G3867" s="140">
        <v>0.9190061522879348</v>
      </c>
      <c r="H3867" s="140">
        <v>2.553941704492324</v>
      </c>
      <c r="I3867" s="140">
        <v>2.494697063517641</v>
      </c>
      <c r="J3867" s="140">
        <v>3.030096769434925</v>
      </c>
      <c r="K3867" s="140">
        <v>2.14834229825172</v>
      </c>
    </row>
    <row r="3868" spans="8:8" ht="14.4">
      <c r="A3868" s="53">
        <v>45993.0</v>
      </c>
      <c r="B3868" s="140">
        <v>1.467905589614252</v>
      </c>
      <c r="C3868" s="140">
        <v>2.216039505430571</v>
      </c>
      <c r="D3868" s="140">
        <v>2.275840251899084</v>
      </c>
      <c r="E3868" s="140">
        <v>2.293830489620863</v>
      </c>
      <c r="F3868" s="140">
        <v>1.380002857430616</v>
      </c>
      <c r="G3868" s="140">
        <v>0.9187478159310153</v>
      </c>
      <c r="H3868" s="140">
        <v>2.550319355301539</v>
      </c>
      <c r="I3868" s="140">
        <v>2.464294330183654</v>
      </c>
      <c r="J3868" s="140">
        <v>3.006550380667611</v>
      </c>
      <c r="K3868" s="140">
        <v>2.142772218891801</v>
      </c>
    </row>
    <row r="3869" spans="8:8" ht="14.4">
      <c r="A3869" s="53">
        <v>45994.0</v>
      </c>
      <c r="B3869" s="140">
        <v>1.468075237544552</v>
      </c>
      <c r="C3869" s="140">
        <v>2.206727312870289</v>
      </c>
      <c r="D3869" s="140">
        <v>2.257231379027196</v>
      </c>
      <c r="E3869" s="140">
        <v>2.268174916895504</v>
      </c>
      <c r="F3869" s="140">
        <v>1.380205373919712</v>
      </c>
      <c r="G3869" s="140">
        <v>0.9058550853006487</v>
      </c>
      <c r="H3869" s="140">
        <v>2.535843735486499</v>
      </c>
      <c r="I3869" s="140">
        <v>2.457297738869651</v>
      </c>
      <c r="J3869" s="140">
        <v>2.964113792527995</v>
      </c>
      <c r="K3869" s="140">
        <v>2.12365312671722</v>
      </c>
    </row>
    <row r="3870" spans="8:8" ht="14.4">
      <c r="A3870" s="53">
        <v>45995.0</v>
      </c>
      <c r="B3870" s="140">
        <v>1.461984436774798</v>
      </c>
      <c r="C3870" s="140">
        <v>2.216759140286863</v>
      </c>
      <c r="D3870" s="140">
        <v>2.262682858591787</v>
      </c>
      <c r="E3870" s="140">
        <v>2.287313779326748</v>
      </c>
      <c r="F3870" s="140">
        <v>1.375575807384693</v>
      </c>
      <c r="G3870" s="140">
        <v>0.8988686178502736</v>
      </c>
      <c r="H3870" s="140">
        <v>2.51220845705855</v>
      </c>
      <c r="I3870" s="140">
        <v>2.456813210443964</v>
      </c>
      <c r="J3870" s="140">
        <v>2.97782431488484</v>
      </c>
      <c r="K3870" s="140">
        <v>2.122157363971207</v>
      </c>
    </row>
    <row r="3871" spans="8:8" ht="14.4">
      <c r="A3871" s="53">
        <v>45996.0</v>
      </c>
      <c r="B3871" s="140">
        <v>1.48581773177467</v>
      </c>
      <c r="C3871" s="140">
        <v>2.25656357324246</v>
      </c>
      <c r="D3871" s="140">
        <v>2.308052281813002</v>
      </c>
      <c r="E3871" s="140">
        <v>2.342454031931716</v>
      </c>
      <c r="F3871" s="140">
        <v>1.381536903679184</v>
      </c>
      <c r="G3871" s="140">
        <v>0.9005219828956017</v>
      </c>
      <c r="H3871" s="140">
        <v>2.527344190148077</v>
      </c>
      <c r="I3871" s="140">
        <v>2.468038470396841</v>
      </c>
      <c r="J3871" s="140">
        <v>3.002068853206963</v>
      </c>
      <c r="K3871" s="140">
        <v>2.150885417255281</v>
      </c>
    </row>
    <row r="3872" spans="8:8" ht="14.4">
      <c r="A3872" s="53">
        <v>45999.0</v>
      </c>
      <c r="B3872" s="140">
        <v>1.490972815593844</v>
      </c>
      <c r="C3872" s="140">
        <v>2.276557653414099</v>
      </c>
      <c r="D3872" s="140">
        <v>2.330068925740536</v>
      </c>
      <c r="E3872" s="140">
        <v>2.372294331044792</v>
      </c>
      <c r="F3872" s="140">
        <v>1.38140899839321</v>
      </c>
      <c r="G3872" s="140">
        <v>0.9045109905123697</v>
      </c>
      <c r="H3872" s="140">
        <v>2.526713072421534</v>
      </c>
      <c r="I3872" s="140">
        <v>2.470156260757395</v>
      </c>
      <c r="J3872" s="140">
        <v>3.079216791351132</v>
      </c>
      <c r="K3872" s="140">
        <v>2.170885036163158</v>
      </c>
    </row>
    <row r="3873" spans="8:8" ht="14.4">
      <c r="A3873" s="53">
        <v>46000.0</v>
      </c>
      <c r="B3873" s="140">
        <v>1.463232870927186</v>
      </c>
      <c r="C3873" s="140">
        <v>2.262152111814387</v>
      </c>
      <c r="D3873" s="140">
        <v>2.325366485448302</v>
      </c>
      <c r="E3873" s="140">
        <v>2.365846528641015</v>
      </c>
      <c r="F3873" s="140">
        <v>1.368689803720369</v>
      </c>
      <c r="G3873" s="140">
        <v>0.8863616999495324</v>
      </c>
      <c r="H3873" s="140">
        <v>2.505179868932179</v>
      </c>
      <c r="I3873" s="140">
        <v>2.450656084295951</v>
      </c>
      <c r="J3873" s="140">
        <v>3.096913145853133</v>
      </c>
      <c r="K3873" s="140">
        <v>2.155641108461487</v>
      </c>
    </row>
    <row r="3874" spans="8:8" ht="14.4">
      <c r="A3874" s="53">
        <v>46001.0</v>
      </c>
      <c r="B3874" s="140">
        <v>1.471305175524598</v>
      </c>
      <c r="C3874" s="140">
        <v>2.278152996927435</v>
      </c>
      <c r="D3874" s="140">
        <v>2.305537444860568</v>
      </c>
      <c r="E3874" s="140">
        <v>2.386995853990317</v>
      </c>
      <c r="F3874" s="140">
        <v>1.374842152413331</v>
      </c>
      <c r="G3874" s="140">
        <v>0.9064596645346794</v>
      </c>
      <c r="H3874" s="140">
        <v>2.518069421542049</v>
      </c>
      <c r="I3874" s="140">
        <v>2.456118564364465</v>
      </c>
      <c r="J3874" s="140">
        <v>3.094976668897185</v>
      </c>
      <c r="K3874" s="140">
        <v>2.140989415133522</v>
      </c>
    </row>
    <row r="3875" spans="8:8" ht="14.4">
      <c r="A3875" s="53">
        <v>46002.0</v>
      </c>
      <c r="B3875" s="140">
        <v>1.456314638135028</v>
      </c>
      <c r="C3875" s="140">
        <v>2.2539255226115</v>
      </c>
      <c r="D3875" s="140">
        <v>2.295743730349797</v>
      </c>
      <c r="E3875" s="140">
        <v>2.391514229349656</v>
      </c>
      <c r="F3875" s="140">
        <v>1.361953577084539</v>
      </c>
      <c r="G3875" s="140">
        <v>0.879775659244942</v>
      </c>
      <c r="H3875" s="140">
        <v>2.488822516688634</v>
      </c>
      <c r="I3875" s="140">
        <v>2.437248603803829</v>
      </c>
      <c r="J3875" s="140">
        <v>3.029376159224952</v>
      </c>
      <c r="K3875" s="140">
        <v>2.133845211134135</v>
      </c>
    </row>
    <row r="3876" spans="8:8" ht="14.4">
      <c r="A3876" s="53">
        <v>46003.0</v>
      </c>
      <c r="B3876" s="140">
        <v>1.464687501914865</v>
      </c>
      <c r="C3876" s="140">
        <v>2.275853943452243</v>
      </c>
      <c r="D3876" s="140">
        <v>2.342494102606014</v>
      </c>
      <c r="E3876" s="140">
        <v>2.4245223440373</v>
      </c>
      <c r="F3876" s="140">
        <v>1.365776937298216</v>
      </c>
      <c r="G3876" s="140">
        <v>0.8767990317536384</v>
      </c>
      <c r="H3876" s="140">
        <v>2.492761171044206</v>
      </c>
      <c r="I3876" s="140">
        <v>2.440687939653912</v>
      </c>
      <c r="J3876" s="140">
        <v>3.064610757735669</v>
      </c>
      <c r="K3876" s="140">
        <v>2.141939914073699</v>
      </c>
    </row>
    <row r="3877" spans="8:8" ht="14.4">
      <c r="A3877" s="53">
        <v>46006.0</v>
      </c>
      <c r="B3877" s="140">
        <v>1.463594486927201</v>
      </c>
      <c r="C3877" s="140">
        <v>2.248331441662903</v>
      </c>
      <c r="D3877" s="140">
        <v>2.325011587850185</v>
      </c>
      <c r="E3877" s="140">
        <v>2.454554861640619</v>
      </c>
      <c r="F3877" s="140">
        <v>1.367032842530037</v>
      </c>
      <c r="G3877" s="140">
        <v>0.8694223862242959</v>
      </c>
      <c r="H3877" s="140">
        <v>2.509257878838593</v>
      </c>
      <c r="I3877" s="140">
        <v>2.411585084053131</v>
      </c>
      <c r="J3877" s="140">
        <v>3.002363416045916</v>
      </c>
      <c r="K3877" s="140">
        <v>2.160038875847685</v>
      </c>
    </row>
    <row r="3878" spans="8:8" ht="14.4">
      <c r="A3878" s="53">
        <v>46007.0</v>
      </c>
      <c r="B3878" s="140">
        <v>1.434017070653153</v>
      </c>
      <c r="C3878" s="140">
        <v>2.212858744326481</v>
      </c>
      <c r="D3878" s="140">
        <v>2.260497212419826</v>
      </c>
      <c r="E3878" s="140">
        <v>2.425552526038631</v>
      </c>
      <c r="F3878" s="140">
        <v>1.352915880040356</v>
      </c>
      <c r="G3878" s="140">
        <v>0.860875841094145</v>
      </c>
      <c r="H3878" s="140">
        <v>2.50323408683402</v>
      </c>
      <c r="I3878" s="140">
        <v>2.371057609378799</v>
      </c>
      <c r="J3878" s="140">
        <v>2.949200194052823</v>
      </c>
      <c r="K3878" s="140">
        <v>2.147756616554599</v>
      </c>
    </row>
    <row r="3879" spans="8:8" ht="14.4">
      <c r="A3879" s="53">
        <v>46008.0</v>
      </c>
      <c r="B3879" s="140">
        <v>1.466394904549119</v>
      </c>
      <c r="C3879" s="140">
        <v>2.238309336895396</v>
      </c>
      <c r="D3879" s="140">
        <v>2.297103198766868</v>
      </c>
      <c r="E3879" s="140">
        <v>2.419286893707091</v>
      </c>
      <c r="F3879" s="140">
        <v>1.360162824798655</v>
      </c>
      <c r="G3879" s="140">
        <v>0.8610661423610465</v>
      </c>
      <c r="H3879" s="140">
        <v>2.513617534947478</v>
      </c>
      <c r="I3879" s="140">
        <v>2.399923248712168</v>
      </c>
      <c r="J3879" s="140">
        <v>3.029311750188034</v>
      </c>
      <c r="K3879" s="140">
        <v>2.169995567273632</v>
      </c>
    </row>
    <row r="3880" spans="8:8" ht="14.4">
      <c r="A3880" s="53">
        <v>46009.0</v>
      </c>
      <c r="B3880" s="140">
        <v>1.465690705360178</v>
      </c>
      <c r="C3880" s="140">
        <v>2.224366154822444</v>
      </c>
      <c r="D3880" s="140">
        <v>2.252961670385189</v>
      </c>
      <c r="E3880" s="140">
        <v>2.445750582752597</v>
      </c>
      <c r="F3880" s="140">
        <v>1.362801763353796</v>
      </c>
      <c r="G3880" s="140">
        <v>0.8581818643182137</v>
      </c>
      <c r="H3880" s="140">
        <v>2.511694489955527</v>
      </c>
      <c r="I3880" s="140">
        <v>2.407599172748276</v>
      </c>
      <c r="J3880" s="140">
        <v>2.995647809219935</v>
      </c>
      <c r="K3880" s="140">
        <v>2.187169651675589</v>
      </c>
    </row>
    <row r="3881" spans="8:8" ht="14.4">
      <c r="A3881" s="53">
        <v>46010.0</v>
      </c>
      <c r="B3881" s="140">
        <v>1.484933043294274</v>
      </c>
      <c r="C3881" s="140">
        <v>2.254533718193646</v>
      </c>
      <c r="D3881" s="140">
        <v>2.277254862707735</v>
      </c>
      <c r="E3881" s="140">
        <v>2.4832574655259</v>
      </c>
      <c r="F3881" s="140">
        <v>1.372764986816436</v>
      </c>
      <c r="G3881" s="140">
        <v>0.8745782331579053</v>
      </c>
      <c r="H3881" s="140">
        <v>2.544775044094567</v>
      </c>
      <c r="I3881" s="140">
        <v>2.438095396657197</v>
      </c>
      <c r="J3881" s="140">
        <v>3.002881070830509</v>
      </c>
      <c r="K3881" s="140">
        <v>2.186554792179444</v>
      </c>
    </row>
    <row r="3882" spans="8:8" ht="14.4">
      <c r="A3882" s="53">
        <v>46013.0</v>
      </c>
      <c r="B3882" s="140">
        <v>1.510113664465638</v>
      </c>
      <c r="C3882" s="140">
        <v>2.277765335286537</v>
      </c>
      <c r="D3882" s="140">
        <v>2.300809174239085</v>
      </c>
      <c r="E3882" s="140">
        <v>2.498601605447341</v>
      </c>
      <c r="F3882" s="140">
        <v>1.378012553248127</v>
      </c>
      <c r="G3882" s="140">
        <v>0.8784819525294121</v>
      </c>
      <c r="H3882" s="140">
        <v>2.548390054534642</v>
      </c>
      <c r="I3882" s="140">
        <v>2.433189299158154</v>
      </c>
      <c r="J3882" s="140">
        <v>3.068810979961411</v>
      </c>
      <c r="K3882" s="140">
        <v>2.180416273842801</v>
      </c>
    </row>
    <row r="3883" spans="8:8" ht="14.4">
      <c r="A3883" s="53">
        <v>46014.0</v>
      </c>
      <c r="B3883" s="140">
        <v>1.518128663866485</v>
      </c>
      <c r="C3883" s="140">
        <v>2.270389571627841</v>
      </c>
      <c r="D3883" s="140">
        <v>2.308257905566658</v>
      </c>
      <c r="E3883" s="140">
        <v>2.45160877120579</v>
      </c>
      <c r="F3883" s="140">
        <v>1.376704749934175</v>
      </c>
      <c r="G3883" s="140">
        <v>0.8696837617311485</v>
      </c>
      <c r="H3883" s="140">
        <v>2.531144936500052</v>
      </c>
      <c r="I3883" s="140">
        <v>2.4225319331804</v>
      </c>
      <c r="J3883" s="140">
        <v>3.068237910559231</v>
      </c>
      <c r="K3883" s="140">
        <v>2.186177718208343</v>
      </c>
    </row>
    <row r="3884" spans="8:8" ht="14.4">
      <c r="A3884" s="53">
        <v>46015.0</v>
      </c>
      <c r="B3884" s="140">
        <v>1.531038508458322</v>
      </c>
      <c r="C3884" s="140">
        <v>2.297719724216317</v>
      </c>
      <c r="D3884" s="140">
        <v>2.334514821396424</v>
      </c>
      <c r="E3884" s="140">
        <v>2.533591864964511</v>
      </c>
      <c r="F3884" s="140">
        <v>1.38456179653449</v>
      </c>
      <c r="G3884" s="140">
        <v>0.8758900214631161</v>
      </c>
      <c r="H3884" s="140">
        <v>2.530982361848434</v>
      </c>
      <c r="I3884" s="140">
        <v>2.427496734390713</v>
      </c>
      <c r="J3884" s="140">
        <v>3.118596951817981</v>
      </c>
      <c r="K3884" s="140">
        <v>2.186526684860594</v>
      </c>
    </row>
    <row r="3885" spans="8:8" ht="14.4">
      <c r="A3885" s="53">
        <v>46016.0</v>
      </c>
      <c r="B3885" s="140">
        <v>1.530072535293575</v>
      </c>
      <c r="C3885" s="140">
        <v>2.331100212519651</v>
      </c>
      <c r="D3885" s="140">
        <v>2.360410565842559</v>
      </c>
      <c r="E3885" s="140">
        <v>2.614080692446323</v>
      </c>
      <c r="F3885" s="140">
        <v>1.389791382065279</v>
      </c>
      <c r="G3885" s="140">
        <v>0.8833851340492535</v>
      </c>
      <c r="H3885" s="140">
        <v>2.54796544665256</v>
      </c>
      <c r="I3885" s="140">
        <v>2.441750028634282</v>
      </c>
      <c r="J3885" s="140">
        <v>3.12978180556919</v>
      </c>
      <c r="K3885" s="140">
        <v>2.197468859304099</v>
      </c>
    </row>
    <row r="3886" spans="8:8" ht="14.4">
      <c r="A3886" s="53">
        <v>46017.0</v>
      </c>
      <c r="B3886" s="140">
        <v>1.56080103735205</v>
      </c>
      <c r="C3886" s="140">
        <v>2.34003588945423</v>
      </c>
      <c r="D3886" s="140">
        <v>2.390073639112453</v>
      </c>
      <c r="E3886" s="140">
        <v>2.644138265451315</v>
      </c>
      <c r="F3886" s="140">
        <v>1.393468533875509</v>
      </c>
      <c r="G3886" s="140">
        <v>0.8849558152404178</v>
      </c>
      <c r="H3886" s="140">
        <v>2.546133020125068</v>
      </c>
      <c r="I3886" s="140">
        <v>2.433617527330071</v>
      </c>
      <c r="J3886" s="140">
        <v>3.117736394757439</v>
      </c>
      <c r="K3886" s="140">
        <v>2.198736655001918</v>
      </c>
    </row>
    <row r="3887" spans="8:8" ht="14.4">
      <c r="A3887" s="53">
        <v>46020.0</v>
      </c>
      <c r="B3887" s="140">
        <v>1.54458839574054</v>
      </c>
      <c r="C3887" s="140">
        <v>2.348008727455388</v>
      </c>
      <c r="D3887" s="140">
        <v>2.368226723928687</v>
      </c>
      <c r="E3887" s="140">
        <v>2.691256899174033</v>
      </c>
      <c r="F3887" s="140">
        <v>1.38524474309325</v>
      </c>
      <c r="G3887" s="140">
        <v>0.8807380924655891</v>
      </c>
      <c r="H3887" s="140">
        <v>2.533797505702454</v>
      </c>
      <c r="I3887" s="140">
        <v>2.408002028969016</v>
      </c>
      <c r="J3887" s="140">
        <v>3.12088427657735</v>
      </c>
      <c r="K3887" s="140">
        <v>2.201485123009311</v>
      </c>
    </row>
    <row r="3888" spans="8:8" ht="14.4">
      <c r="A3888" s="53">
        <v>46021.0</v>
      </c>
      <c r="B3888" s="140">
        <v>1.557711042772975</v>
      </c>
      <c r="C3888" s="140">
        <v>2.372437143414666</v>
      </c>
      <c r="D3888" s="140">
        <v>2.366836919773878</v>
      </c>
      <c r="E3888" s="140">
        <v>2.678061246855727</v>
      </c>
      <c r="F3888" s="140">
        <v>1.371426018680469</v>
      </c>
      <c r="G3888" s="140">
        <v>0.8712949994947004</v>
      </c>
      <c r="H3888" s="140">
        <v>2.528975864432424</v>
      </c>
      <c r="I3888" s="140">
        <v>2.395115899448004</v>
      </c>
      <c r="J3888" s="140">
        <v>3.135176219340172</v>
      </c>
      <c r="K3888" s="140">
        <v>2.192767158589755</v>
      </c>
    </row>
    <row r="3889" spans="8:8" ht="14.4">
      <c r="A3889" s="53">
        <v>46022.0</v>
      </c>
      <c r="B3889" s="140">
        <v>1.561249889070728</v>
      </c>
      <c r="C3889" s="140">
        <v>2.367824128196748</v>
      </c>
      <c r="D3889" s="140">
        <v>2.345375621000414</v>
      </c>
      <c r="E3889" s="140">
        <v>2.743876559960043</v>
      </c>
      <c r="F3889" s="140">
        <v>1.374098334841652</v>
      </c>
      <c r="G3889" s="140">
        <v>0.8792106716357153</v>
      </c>
      <c r="H3889" s="140">
        <v>2.523974929242383</v>
      </c>
      <c r="I3889" s="140">
        <v>2.38423806077641</v>
      </c>
      <c r="J3889" s="140">
        <v>3.120269323190587</v>
      </c>
      <c r="K3889" s="140">
        <v>2.189087503155078</v>
      </c>
    </row>
    <row r="3890" spans="8:8" ht="14.4">
      <c r="A3890" s="53">
        <v>46027.0</v>
      </c>
      <c r="B3890" s="140">
        <v>1.587509613535715</v>
      </c>
      <c r="C3890" s="140">
        <v>2.394547990366587</v>
      </c>
      <c r="D3890" s="140">
        <v>2.388938941219314</v>
      </c>
      <c r="E3890" s="140">
        <v>2.810738221192913</v>
      </c>
      <c r="F3890" s="140">
        <v>1.381044339044412</v>
      </c>
      <c r="G3890" s="140">
        <v>0.8931640017488747</v>
      </c>
      <c r="H3890" s="140">
        <v>2.549744990302936</v>
      </c>
      <c r="I3890" s="140">
        <v>2.475182320754507</v>
      </c>
      <c r="J3890" s="140">
        <v>3.216976044964723</v>
      </c>
      <c r="K3890" s="140">
        <v>2.218389946943108</v>
      </c>
    </row>
    <row r="3891" spans="8:8" ht="14.4">
      <c r="A3891" s="53">
        <v>46028.0</v>
      </c>
      <c r="B3891" s="140">
        <v>1.638690237506468</v>
      </c>
      <c r="C3891" s="140">
        <v>2.426002431852438</v>
      </c>
      <c r="D3891" s="140">
        <v>2.420460781975061</v>
      </c>
      <c r="E3891" s="140">
        <v>2.903374951902553</v>
      </c>
      <c r="F3891" s="140">
        <v>1.393440072691321</v>
      </c>
      <c r="G3891" s="140">
        <v>0.9050155282409018</v>
      </c>
      <c r="H3891" s="140">
        <v>2.568158647466769</v>
      </c>
      <c r="I3891" s="140">
        <v>2.495282172046359</v>
      </c>
      <c r="J3891" s="140">
        <v>3.258408150221684</v>
      </c>
      <c r="K3891" s="140">
        <v>2.266999492982347</v>
      </c>
    </row>
    <row r="3892" spans="8:8" ht="14.4">
      <c r="A3892" s="53">
        <v>46029.0</v>
      </c>
      <c r="B3892" s="140">
        <v>1.646343236883901</v>
      </c>
      <c r="C3892" s="140">
        <v>2.426472787541159</v>
      </c>
      <c r="D3892" s="140">
        <v>2.447217896655281</v>
      </c>
      <c r="E3892" s="140">
        <v>2.904217513104237</v>
      </c>
      <c r="F3892" s="140">
        <v>1.392095135896477</v>
      </c>
      <c r="G3892" s="140">
        <v>0.9060314254071165</v>
      </c>
      <c r="H3892" s="140">
        <v>2.560604394836438</v>
      </c>
      <c r="I3892" s="140">
        <v>2.51045130840576</v>
      </c>
      <c r="J3892" s="140">
        <v>3.278867456249146</v>
      </c>
      <c r="K3892" s="140">
        <v>2.24628101122262</v>
      </c>
    </row>
    <row r="3893" spans="8:8" ht="14.4">
      <c r="A3893" s="53">
        <v>46030.0</v>
      </c>
      <c r="B3893" s="140">
        <v>1.633237400991687</v>
      </c>
      <c r="C3893" s="140">
        <v>2.443440097282755</v>
      </c>
      <c r="D3893" s="140">
        <v>2.461324613436994</v>
      </c>
      <c r="E3893" s="140">
        <v>3.026854099832013</v>
      </c>
      <c r="F3893" s="140">
        <v>1.401600003936212</v>
      </c>
      <c r="G3893" s="140">
        <v>0.9218604232942966</v>
      </c>
      <c r="H3893" s="140">
        <v>2.559143986039398</v>
      </c>
      <c r="I3893" s="140">
        <v>2.528688832856959</v>
      </c>
      <c r="J3893" s="140">
        <v>3.288751602928522</v>
      </c>
      <c r="K3893" s="140">
        <v>2.204329126558583</v>
      </c>
    </row>
    <row r="3894" spans="8:8" ht="14.4">
      <c r="A3894" s="53">
        <v>46031.0</v>
      </c>
      <c r="B3894" s="140">
        <v>1.65732797390011</v>
      </c>
      <c r="C3894" s="140">
        <v>2.476880305157186</v>
      </c>
      <c r="D3894" s="140">
        <v>2.483971374762729</v>
      </c>
      <c r="E3894" s="140">
        <v>3.143462605445257</v>
      </c>
      <c r="F3894" s="140">
        <v>1.407744783441676</v>
      </c>
      <c r="G3894" s="140">
        <v>0.9305093728596739</v>
      </c>
      <c r="H3894" s="140">
        <v>2.583016590650607</v>
      </c>
      <c r="I3894" s="140">
        <v>2.568739758997492</v>
      </c>
      <c r="J3894" s="140">
        <v>3.343627767466369</v>
      </c>
      <c r="K3894" s="140">
        <v>2.197778808224516</v>
      </c>
    </row>
    <row r="3895" spans="8:8" ht="14.4">
      <c r="A3895" s="53">
        <v>46034.0</v>
      </c>
      <c r="B3895" s="140">
        <v>1.670413571549543</v>
      </c>
      <c r="C3895" s="140">
        <v>2.512365051981206</v>
      </c>
      <c r="D3895" s="140">
        <v>2.512769294624071</v>
      </c>
      <c r="E3895" s="140">
        <v>3.33918242754492</v>
      </c>
      <c r="F3895" s="140">
        <v>1.420325226103011</v>
      </c>
      <c r="G3895" s="140">
        <v>0.9275791444136576</v>
      </c>
      <c r="H3895" s="140">
        <v>2.610745632063268</v>
      </c>
      <c r="I3895" s="140">
        <v>2.589723730530583</v>
      </c>
      <c r="J3895" s="140">
        <v>3.459405955915854</v>
      </c>
      <c r="K3895" s="140">
        <v>2.207835418688624</v>
      </c>
    </row>
    <row r="3896" spans="8:8" ht="14.4">
      <c r="A3896" s="53">
        <v>46035.0</v>
      </c>
      <c r="B3896" s="140">
        <v>1.670405160243572</v>
      </c>
      <c r="C3896" s="140">
        <v>2.469458221874009</v>
      </c>
      <c r="D3896" s="140">
        <v>2.491160255644554</v>
      </c>
      <c r="E3896" s="140">
        <v>3.136356109070029</v>
      </c>
      <c r="F3896" s="140">
        <v>1.413173325928674</v>
      </c>
      <c r="G3896" s="140">
        <v>0.9121544689020954</v>
      </c>
      <c r="H3896" s="140">
        <v>2.581727249946472</v>
      </c>
      <c r="I3896" s="140">
        <v>2.62118178067968</v>
      </c>
      <c r="J3896" s="140">
        <v>3.372382491437802</v>
      </c>
      <c r="K3896" s="140">
        <v>2.213072714903913</v>
      </c>
    </row>
    <row r="3897" spans="8:8" ht="14.4">
      <c r="A3897" s="53">
        <v>46036.0</v>
      </c>
      <c r="B3897" s="140">
        <v>1.674572226770416</v>
      </c>
      <c r="C3897" s="140">
        <v>2.468085912477836</v>
      </c>
      <c r="D3897" s="140">
        <v>2.48974448108238</v>
      </c>
      <c r="E3897" s="140">
        <v>3.111342167221295</v>
      </c>
      <c r="F3897" s="140">
        <v>1.408442034628697</v>
      </c>
      <c r="G3897" s="140">
        <v>0.9034232983078482</v>
      </c>
      <c r="H3897" s="140">
        <v>2.582337065935457</v>
      </c>
      <c r="I3897" s="140">
        <v>2.616845500963779</v>
      </c>
      <c r="J3897" s="140">
        <v>3.438239974950172</v>
      </c>
      <c r="K3897" s="140">
        <v>2.184085123558213</v>
      </c>
    </row>
    <row r="3898" spans="8:8" ht="14.4">
      <c r="A3898" s="53">
        <v>46037.0</v>
      </c>
      <c r="B3898" s="140">
        <v>1.693754770702561</v>
      </c>
      <c r="C3898" s="140">
        <v>2.466980609601929</v>
      </c>
      <c r="D3898" s="140">
        <v>2.497507987399133</v>
      </c>
      <c r="E3898" s="140">
        <v>3.006180280170415</v>
      </c>
      <c r="F3898" s="140">
        <v>1.406329296644996</v>
      </c>
      <c r="G3898" s="140">
        <v>0.9081335808098316</v>
      </c>
      <c r="H3898" s="140">
        <v>2.563677874970314</v>
      </c>
      <c r="I3898" s="140">
        <v>2.586588842025497</v>
      </c>
      <c r="J3898" s="140">
        <v>3.441623936199517</v>
      </c>
      <c r="K3898" s="140">
        <v>2.163868965260773</v>
      </c>
    </row>
    <row r="3899" spans="8:8" ht="14.4">
      <c r="A3899" s="53">
        <v>46038.0</v>
      </c>
      <c r="B3899" s="140">
        <v>1.680683853136301</v>
      </c>
      <c r="C3899" s="140">
        <v>2.50481910143587</v>
      </c>
      <c r="D3899" s="140">
        <v>2.517918290714287</v>
      </c>
      <c r="E3899" s="140">
        <v>2.965555638798602</v>
      </c>
      <c r="F3899" s="140">
        <v>1.400979343638176</v>
      </c>
      <c r="G3899" s="140">
        <v>0.9000062675791999</v>
      </c>
      <c r="H3899" s="140">
        <v>2.546949786983856</v>
      </c>
      <c r="I3899" s="140">
        <v>2.550599139695872</v>
      </c>
      <c r="J3899" s="140">
        <v>3.453195780887429</v>
      </c>
      <c r="K3899" s="140">
        <v>2.139987940222946</v>
      </c>
    </row>
    <row r="3900" spans="8:8" ht="14.4">
      <c r="A3900" s="53">
        <v>46041.0</v>
      </c>
      <c r="B3900" s="140">
        <v>1.701788958297045</v>
      </c>
      <c r="C3900" s="140">
        <v>2.539376211337913</v>
      </c>
      <c r="D3900" s="140">
        <v>2.581864212236844</v>
      </c>
      <c r="E3900" s="140">
        <v>3.015208214930002</v>
      </c>
      <c r="F3900" s="140">
        <v>1.415156252632944</v>
      </c>
      <c r="G3900" s="140">
        <v>0.9074140812249197</v>
      </c>
      <c r="H3900" s="140">
        <v>2.567201750705901</v>
      </c>
      <c r="I3900" s="140">
        <v>2.538179274714332</v>
      </c>
      <c r="J3900" s="140">
        <v>3.426744044640248</v>
      </c>
      <c r="K3900" s="140">
        <v>2.131610960659323</v>
      </c>
    </row>
    <row r="3901" spans="8:8" ht="14.4">
      <c r="A3901" s="53">
        <v>46042.0</v>
      </c>
      <c r="B3901" s="140">
        <v>1.709349241695434</v>
      </c>
      <c r="C3901" s="140">
        <v>2.509535383664489</v>
      </c>
      <c r="D3901" s="140">
        <v>2.535921117042998</v>
      </c>
      <c r="E3901" s="140">
        <v>2.918498093907143</v>
      </c>
      <c r="F3901" s="140">
        <v>1.430725311306108</v>
      </c>
      <c r="G3901" s="140">
        <v>0.9223075261940561</v>
      </c>
      <c r="H3901" s="140">
        <v>2.576133612274792</v>
      </c>
      <c r="I3901" s="140">
        <v>2.518204300929102</v>
      </c>
      <c r="J3901" s="140">
        <v>3.36971420759408</v>
      </c>
      <c r="K3901" s="140">
        <v>2.143713122550029</v>
      </c>
    </row>
    <row r="3902" spans="8:8" ht="14.4">
      <c r="A3902" s="53">
        <v>46043.0</v>
      </c>
      <c r="B3902" s="140">
        <v>1.737382505730022</v>
      </c>
      <c r="C3902" s="140">
        <v>2.537588964020596</v>
      </c>
      <c r="D3902" s="140">
        <v>2.533247519739621</v>
      </c>
      <c r="E3902" s="140">
        <v>2.918007651406234</v>
      </c>
      <c r="F3902" s="140">
        <v>1.424433844544355</v>
      </c>
      <c r="G3902" s="140">
        <v>0.9283739161580512</v>
      </c>
      <c r="H3902" s="140">
        <v>2.555640382350486</v>
      </c>
      <c r="I3902" s="140">
        <v>2.520876110288519</v>
      </c>
      <c r="J3902" s="140">
        <v>3.425414292888852</v>
      </c>
      <c r="K3902" s="140">
        <v>2.11889815663947</v>
      </c>
    </row>
    <row r="3903" spans="8:8" ht="14.4">
      <c r="A3903" s="53">
        <v>46044.0</v>
      </c>
      <c r="B3903" s="140">
        <v>1.747096825085664</v>
      </c>
      <c r="C3903" s="140">
        <v>2.543266566733977</v>
      </c>
      <c r="D3903" s="140">
        <v>2.533997365787013</v>
      </c>
      <c r="E3903" s="140">
        <v>3.022294509886397</v>
      </c>
      <c r="F3903" s="140">
        <v>1.435706442039887</v>
      </c>
      <c r="G3903" s="140">
        <v>0.9348612545667623</v>
      </c>
      <c r="H3903" s="140">
        <v>2.55985311481798</v>
      </c>
      <c r="I3903" s="140">
        <v>2.509738166286558</v>
      </c>
      <c r="J3903" s="140">
        <v>3.453849880784039</v>
      </c>
      <c r="K3903" s="140">
        <v>2.111141866957564</v>
      </c>
    </row>
    <row r="3904" spans="8:8" ht="14.4">
      <c r="A3904" s="53">
        <v>46045.0</v>
      </c>
      <c r="B3904" s="140">
        <v>1.778907041593019</v>
      </c>
      <c r="C3904" s="140">
        <v>2.590703386977324</v>
      </c>
      <c r="D3904" s="140">
        <v>2.608233645799182</v>
      </c>
      <c r="E3904" s="140">
        <v>3.105304895174856</v>
      </c>
      <c r="F3904" s="140">
        <v>1.438894693371099</v>
      </c>
      <c r="G3904" s="140">
        <v>0.9462278520703373</v>
      </c>
      <c r="H3904" s="140">
        <v>2.565938499296668</v>
      </c>
      <c r="I3904" s="140">
        <v>2.541047568245756</v>
      </c>
      <c r="J3904" s="140">
        <v>3.471073243720554</v>
      </c>
      <c r="K3904" s="140">
        <v>2.097123698916162</v>
      </c>
    </row>
    <row r="3905" spans="8:8" ht="14.4">
      <c r="A3905" s="53">
        <v>46048.0</v>
      </c>
      <c r="B3905" s="140">
        <v>1.812417238420914</v>
      </c>
      <c r="C3905" s="140">
        <v>2.540739308123972</v>
      </c>
      <c r="D3905" s="140">
        <v>2.575076559969591</v>
      </c>
      <c r="E3905" s="140">
        <v>2.94670249335212</v>
      </c>
      <c r="F3905" s="140">
        <v>1.435959019706454</v>
      </c>
      <c r="G3905" s="140">
        <v>0.9264027841707844</v>
      </c>
      <c r="H3905" s="140">
        <v>2.544348913392531</v>
      </c>
      <c r="I3905" s="140">
        <v>2.547104394684903</v>
      </c>
      <c r="J3905" s="140">
        <v>3.411966208540402</v>
      </c>
      <c r="K3905" s="140">
        <v>2.110187961246224</v>
      </c>
    </row>
    <row r="3906" spans="8:8" ht="14.4">
      <c r="A3906" s="53">
        <v>46049.0</v>
      </c>
      <c r="B3906" s="140">
        <v>1.799223663325819</v>
      </c>
      <c r="C3906" s="140">
        <v>2.549555838736788</v>
      </c>
      <c r="D3906" s="140">
        <v>2.564889921248978</v>
      </c>
      <c r="E3906" s="140">
        <v>3.013435939106841</v>
      </c>
      <c r="F3906" s="140">
        <v>1.424106502936237</v>
      </c>
      <c r="G3906" s="140">
        <v>0.9175466439487949</v>
      </c>
      <c r="H3906" s="140">
        <v>2.523634828766592</v>
      </c>
      <c r="I3906" s="140">
        <v>2.517028898659121</v>
      </c>
      <c r="J3906" s="140">
        <v>3.467472082593585</v>
      </c>
      <c r="K3906" s="140">
        <v>2.106462157683322</v>
      </c>
    </row>
    <row r="3907" spans="8:8" ht="14.4">
      <c r="A3907" s="53">
        <v>46050.0</v>
      </c>
      <c r="B3907" s="140">
        <v>1.860629414538855</v>
      </c>
      <c r="C3907" s="140">
        <v>2.520906093483525</v>
      </c>
      <c r="D3907" s="140">
        <v>2.537939479342874</v>
      </c>
      <c r="E3907" s="140">
        <v>2.96197752707302</v>
      </c>
      <c r="F3907" s="140">
        <v>1.422735282156965</v>
      </c>
      <c r="G3907" s="140">
        <v>0.9257314279359331</v>
      </c>
      <c r="H3907" s="140">
        <v>2.513065525936235</v>
      </c>
      <c r="I3907" s="140">
        <v>2.477950903146025</v>
      </c>
      <c r="J3907" s="140">
        <v>3.468229228273768</v>
      </c>
      <c r="K3907" s="140">
        <v>2.097964699674317</v>
      </c>
    </row>
    <row r="3908" spans="8:8" ht="14.4">
      <c r="A3908" s="53">
        <v>46051.0</v>
      </c>
      <c r="B3908" s="140">
        <v>1.868600281892389</v>
      </c>
      <c r="C3908" s="140">
        <v>2.479865576819026</v>
      </c>
      <c r="D3908" s="140">
        <v>2.486155641912946</v>
      </c>
      <c r="E3908" s="140">
        <v>2.909203270689231</v>
      </c>
      <c r="F3908" s="140">
        <v>1.424033494071593</v>
      </c>
      <c r="G3908" s="140">
        <v>0.9486893448072194</v>
      </c>
      <c r="H3908" s="140">
        <v>2.578982858905086</v>
      </c>
      <c r="I3908" s="140">
        <v>2.484821186433205</v>
      </c>
      <c r="J3908" s="140">
        <v>3.407549838753379</v>
      </c>
      <c r="K3908" s="140">
        <v>2.137482772408557</v>
      </c>
    </row>
    <row r="3909" spans="8:8" ht="14.4">
      <c r="A3909" s="53">
        <v>46052.0</v>
      </c>
      <c r="B3909" s="140">
        <v>1.79958977678537</v>
      </c>
      <c r="C3909" s="140">
        <v>2.472607719738954</v>
      </c>
      <c r="D3909" s="140">
        <v>2.463550147460213</v>
      </c>
      <c r="E3909" s="140">
        <v>2.869326596372852</v>
      </c>
      <c r="F3909" s="140">
        <v>1.420052275223787</v>
      </c>
      <c r="G3909" s="140">
        <v>0.9263813144687623</v>
      </c>
      <c r="H3909" s="140">
        <v>2.550764372210576</v>
      </c>
      <c r="I3909" s="140">
        <v>2.456244230924897</v>
      </c>
      <c r="J3909" s="140">
        <v>3.4225994562129</v>
      </c>
      <c r="K3909" s="140">
        <v>2.116387664487145</v>
      </c>
    </row>
    <row r="3910" spans="8:8" ht="14.4">
      <c r="A3910" s="53">
        <v>46055.0</v>
      </c>
      <c r="B3910" s="140">
        <v>1.688047411950498</v>
      </c>
      <c r="C3910" s="140">
        <v>2.416161961175466</v>
      </c>
      <c r="D3910" s="140">
        <v>2.452638521323231</v>
      </c>
      <c r="E3910" s="140">
        <v>2.820291677041273</v>
      </c>
      <c r="F3910" s="140">
        <v>1.392662989979561</v>
      </c>
      <c r="G3910" s="140">
        <v>0.8954694119427639</v>
      </c>
      <c r="H3910" s="140">
        <v>2.527129298375764</v>
      </c>
      <c r="I3910" s="140">
        <v>2.397713597549066</v>
      </c>
      <c r="J3910" s="140">
        <v>3.306669402695212</v>
      </c>
      <c r="K3910" s="140">
        <v>2.101006222548849</v>
      </c>
    </row>
    <row r="3911" spans="8:8" ht="14.4">
      <c r="A3911" s="53">
        <v>46056.0</v>
      </c>
      <c r="B3911" s="140">
        <v>1.735964872651671</v>
      </c>
      <c r="C3911" s="140">
        <v>2.5072591547069</v>
      </c>
      <c r="D3911" s="140">
        <v>2.528055949477416</v>
      </c>
      <c r="E3911" s="140">
        <v>2.944454952453079</v>
      </c>
      <c r="F3911" s="140">
        <v>1.411930200847396</v>
      </c>
      <c r="G3911" s="140">
        <v>0.9121937632395819</v>
      </c>
      <c r="H3911" s="140">
        <v>2.557116928013399</v>
      </c>
      <c r="I3911" s="140">
        <v>2.435419196354038</v>
      </c>
      <c r="J3911" s="140">
        <v>3.385196661200172</v>
      </c>
      <c r="K3911" s="140">
        <v>2.093807023383763</v>
      </c>
    </row>
    <row r="3912" spans="8:8" ht="14.4">
      <c r="A3912" s="53">
        <v>46057.0</v>
      </c>
      <c r="B3912" s="140">
        <v>1.751952329826916</v>
      </c>
      <c r="C3912" s="140">
        <v>2.53065286403354</v>
      </c>
      <c r="D3912" s="140">
        <v>2.573110710177041</v>
      </c>
      <c r="E3912" s="140">
        <v>2.952199525075936</v>
      </c>
      <c r="F3912" s="140">
        <v>1.439409378547307</v>
      </c>
      <c r="G3912" s="140">
        <v>0.9382196812813359</v>
      </c>
      <c r="H3912" s="140">
        <v>2.592865717607992</v>
      </c>
      <c r="I3912" s="140">
        <v>2.458388971384824</v>
      </c>
      <c r="J3912" s="140">
        <v>3.320791957054164</v>
      </c>
      <c r="K3912" s="140">
        <v>2.122320010841874</v>
      </c>
    </row>
    <row r="3913" spans="8:8" ht="14.4">
      <c r="A3913" s="53">
        <v>46058.0</v>
      </c>
      <c r="B3913" s="140">
        <v>1.699973668951448</v>
      </c>
      <c r="C3913" s="140">
        <v>2.489256520176863</v>
      </c>
      <c r="D3913" s="140">
        <v>2.483482052182547</v>
      </c>
      <c r="E3913" s="140">
        <v>2.921796609101768</v>
      </c>
      <c r="F3913" s="140">
        <v>1.431609892025428</v>
      </c>
      <c r="G3913" s="140">
        <v>0.9357660425469858</v>
      </c>
      <c r="H3913" s="140">
        <v>2.60862291195669</v>
      </c>
      <c r="I3913" s="140">
        <v>2.464450186259383</v>
      </c>
      <c r="J3913" s="140">
        <v>3.278986605575059</v>
      </c>
      <c r="K3913" s="140">
        <v>2.140673777509518</v>
      </c>
    </row>
    <row r="3914" spans="8:8" ht="14.4">
      <c r="A3914" s="53">
        <v>46059.0</v>
      </c>
      <c r="B3914" s="140">
        <v>1.717686548486013</v>
      </c>
      <c r="C3914" s="140">
        <v>2.493612679639854</v>
      </c>
      <c r="D3914" s="140">
        <v>2.49955542490334</v>
      </c>
      <c r="E3914" s="140">
        <v>2.872187392512232</v>
      </c>
      <c r="F3914" s="140">
        <v>1.426351246513514</v>
      </c>
      <c r="G3914" s="140">
        <v>0.9260718848261318</v>
      </c>
      <c r="H3914" s="140">
        <v>2.586594746497709</v>
      </c>
      <c r="I3914" s="140">
        <v>2.464644625370709</v>
      </c>
      <c r="J3914" s="140">
        <v>3.253812564958622</v>
      </c>
      <c r="K3914" s="140">
        <v>2.131045122815942</v>
      </c>
    </row>
    <row r="3915" spans="8:8" ht="14.4">
      <c r="A3915" s="53">
        <v>46062.0</v>
      </c>
      <c r="B3915" s="140">
        <v>1.747015991343973</v>
      </c>
      <c r="C3915" s="140">
        <v>2.542733584694444</v>
      </c>
      <c r="D3915" s="140">
        <v>2.56894080608516</v>
      </c>
      <c r="E3915" s="140">
        <v>2.922745668552599</v>
      </c>
      <c r="F3915" s="140">
        <v>1.440542101783195</v>
      </c>
      <c r="G3915" s="140">
        <v>0.9443368048245536</v>
      </c>
      <c r="H3915" s="140">
        <v>2.603961949388303</v>
      </c>
      <c r="I3915" s="140">
        <v>2.478951147553299</v>
      </c>
      <c r="J3915" s="140">
        <v>3.361947359067277</v>
      </c>
      <c r="K3915" s="140">
        <v>2.150732410479891</v>
      </c>
    </row>
    <row r="3916" spans="8:8" ht="14.4">
      <c r="A3916" s="53">
        <v>46063.0</v>
      </c>
      <c r="B3916" s="140">
        <v>1.745643001435727</v>
      </c>
      <c r="C3916" s="140">
        <v>2.546739685584626</v>
      </c>
      <c r="D3916" s="140">
        <v>2.560717017555243</v>
      </c>
      <c r="E3916" s="140">
        <v>2.909086282383524</v>
      </c>
      <c r="F3916" s="140">
        <v>1.435766106556278</v>
      </c>
      <c r="G3916" s="140">
        <v>0.9317067440407991</v>
      </c>
      <c r="H3916" s="140">
        <v>2.595310362476314</v>
      </c>
      <c r="I3916" s="140">
        <v>2.493420723548286</v>
      </c>
      <c r="J3916" s="140">
        <v>3.382298521134113</v>
      </c>
      <c r="K3916" s="140">
        <v>2.14907273096562</v>
      </c>
    </row>
    <row r="3917" spans="8:8" ht="14.4">
      <c r="A3917" s="53">
        <v>46064.0</v>
      </c>
      <c r="B3917" s="140">
        <v>1.779521270476166</v>
      </c>
      <c r="C3917" s="140">
        <v>2.540561133544808</v>
      </c>
      <c r="D3917" s="140">
        <v>2.547156172002812</v>
      </c>
      <c r="E3917" s="140">
        <v>2.874426307784191</v>
      </c>
      <c r="F3917" s="140">
        <v>1.440791087685859</v>
      </c>
      <c r="G3917" s="140">
        <v>0.9303946299131901</v>
      </c>
      <c r="H3917" s="140">
        <v>2.588051700007671</v>
      </c>
      <c r="I3917" s="140">
        <v>2.48620025253802</v>
      </c>
      <c r="J3917" s="140">
        <v>3.341008933766449</v>
      </c>
      <c r="K3917" s="140">
        <v>2.146485078736457</v>
      </c>
    </row>
    <row r="3918" spans="8:8" ht="14.4">
      <c r="A3918" s="53">
        <v>46065.0</v>
      </c>
      <c r="B3918" s="140">
        <v>1.787451556591696</v>
      </c>
      <c r="C3918" s="140">
        <v>2.568812712646934</v>
      </c>
      <c r="D3918" s="140">
        <v>2.591608073341961</v>
      </c>
      <c r="E3918" s="140">
        <v>2.891541353945892</v>
      </c>
      <c r="F3918" s="140">
        <v>1.441075124412016</v>
      </c>
      <c r="G3918" s="140">
        <v>0.9243805201314312</v>
      </c>
      <c r="H3918" s="140">
        <v>2.562040967019128</v>
      </c>
      <c r="I3918" s="140">
        <v>2.470388575416748</v>
      </c>
      <c r="J3918" s="140">
        <v>3.390194837974194</v>
      </c>
      <c r="K3918" s="140">
        <v>2.121689521282059</v>
      </c>
    </row>
    <row r="3919" spans="8:8" ht="14.4">
      <c r="A3919" s="53">
        <v>46066.0</v>
      </c>
      <c r="B3919" s="140">
        <v>1.744918408109249</v>
      </c>
      <c r="C3919" s="140">
        <v>2.548603806345802</v>
      </c>
      <c r="D3919" s="140">
        <v>2.536207191339806</v>
      </c>
      <c r="E3919" s="140">
        <v>2.904732963302384</v>
      </c>
      <c r="F3919" s="140">
        <v>1.421533376096997</v>
      </c>
      <c r="G3919" s="140">
        <v>0.9201894050871945</v>
      </c>
      <c r="H3919" s="140">
        <v>2.549424858446872</v>
      </c>
      <c r="I3919" s="140">
        <v>2.443727267938924</v>
      </c>
      <c r="J3919" s="140">
        <v>3.368163798933344</v>
      </c>
      <c r="K3919" s="140">
        <v>2.100947421340343</v>
      </c>
    </row>
    <row r="3920" spans="8:8" ht="14.4">
      <c r="A3920" s="53">
        <v>46077.0</v>
      </c>
      <c r="B3920" s="140">
        <v>1.801225853076654</v>
      </c>
      <c r="C3920" s="140">
        <v>2.583927800078089</v>
      </c>
      <c r="D3920" s="140">
        <v>2.583880632386778</v>
      </c>
      <c r="E3920" s="140">
        <v>2.941820710434172</v>
      </c>
      <c r="F3920" s="140">
        <v>1.448975780393781</v>
      </c>
      <c r="G3920" s="140">
        <v>0.9238098829443225</v>
      </c>
      <c r="H3920" s="140">
        <v>2.546727478943104</v>
      </c>
      <c r="I3920" s="140">
        <v>2.446591440443609</v>
      </c>
      <c r="J3920" s="140">
        <v>3.38777167950247</v>
      </c>
      <c r="K3920" s="140">
        <v>2.094456960314203</v>
      </c>
    </row>
    <row r="3921" spans="8:8" ht="14.4">
      <c r="A3921" s="53">
        <v>46078.0</v>
      </c>
      <c r="B3921" s="140">
        <v>1.848239439009151</v>
      </c>
      <c r="C3921" s="140">
        <v>2.599993282591619</v>
      </c>
      <c r="D3921" s="140">
        <v>2.616436787454193</v>
      </c>
      <c r="E3921" s="140">
        <v>2.995729738605911</v>
      </c>
      <c r="F3921" s="140">
        <v>1.463431708571391</v>
      </c>
      <c r="G3921" s="140">
        <v>0.946947397409901</v>
      </c>
      <c r="H3921" s="140">
        <v>2.561605010142887</v>
      </c>
      <c r="I3921" s="140">
        <v>2.467098889607251</v>
      </c>
      <c r="J3921" s="140">
        <v>3.413345807225248</v>
      </c>
      <c r="K3921" s="140">
        <v>2.09573415228938</v>
      </c>
    </row>
    <row r="3922" spans="8:8" ht="14.4">
      <c r="A3922" s="53">
        <v>46079.0</v>
      </c>
      <c r="B3922" s="140">
        <v>1.844386068333272</v>
      </c>
      <c r="C3922" s="140">
        <v>2.616159945610973</v>
      </c>
      <c r="D3922" s="140">
        <v>2.621315489778908</v>
      </c>
      <c r="E3922" s="140">
        <v>3.044424760321292</v>
      </c>
      <c r="F3922" s="140">
        <v>1.470540517135227</v>
      </c>
      <c r="G3922" s="140">
        <v>0.9266533310888234</v>
      </c>
      <c r="H3922" s="140">
        <v>2.541095723341614</v>
      </c>
      <c r="I3922" s="140">
        <v>2.445325696459046</v>
      </c>
      <c r="J3922" s="140">
        <v>3.464048799218202</v>
      </c>
      <c r="K3922" s="140">
        <v>2.078466604129025</v>
      </c>
    </row>
    <row r="3923" spans="8:8" ht="14.4">
      <c r="A3923" s="53">
        <v>46080.0</v>
      </c>
      <c r="B3923" s="140">
        <v>1.880785424899589</v>
      </c>
      <c r="C3923" s="140">
        <v>2.617126096442203</v>
      </c>
      <c r="D3923" s="140">
        <v>2.620225829145057</v>
      </c>
      <c r="E3923" s="140">
        <v>3.045462136949108</v>
      </c>
      <c r="F3923" s="140">
        <v>1.487285463243481</v>
      </c>
      <c r="G3923" s="140">
        <v>0.9279362046073691</v>
      </c>
      <c r="H3923" s="140">
        <v>2.550401235254536</v>
      </c>
      <c r="I3923" s="140">
        <v>2.453756770537443</v>
      </c>
      <c r="J3923" s="140">
        <v>3.4591684076014</v>
      </c>
      <c r="K3923" s="140">
        <v>2.079107261005438</v>
      </c>
    </row>
    <row r="3924" spans="8:8" ht="14.4">
      <c r="A3924" s="53">
        <v>46083.0</v>
      </c>
      <c r="B3924" s="140">
        <v>1.91882576984151</v>
      </c>
      <c r="C3924" s="140">
        <v>2.593672519282718</v>
      </c>
      <c r="D3924" s="140">
        <v>2.618674555879387</v>
      </c>
      <c r="E3924" s="140">
        <v>3.128082798567922</v>
      </c>
      <c r="F3924" s="140">
        <v>1.49077664267104</v>
      </c>
      <c r="G3924" s="140">
        <v>0.9074654095269252</v>
      </c>
      <c r="H3924" s="140">
        <v>2.511468051459495</v>
      </c>
      <c r="I3924" s="140">
        <v>2.402335192514983</v>
      </c>
      <c r="J3924" s="140">
        <v>3.413147596152897</v>
      </c>
      <c r="K3924" s="140">
        <v>2.072533724230551</v>
      </c>
    </row>
    <row r="3925" spans="8:8" ht="14.4">
      <c r="A3925" s="53">
        <v>46084.0</v>
      </c>
      <c r="B3925" s="140">
        <v>1.853945818593041</v>
      </c>
      <c r="C3925" s="140">
        <v>2.494422796543033</v>
      </c>
      <c r="D3925" s="140">
        <v>2.551420125512691</v>
      </c>
      <c r="E3925" s="140">
        <v>2.893042855651942</v>
      </c>
      <c r="F3925" s="140">
        <v>1.479977273428817</v>
      </c>
      <c r="G3925" s="140">
        <v>0.8819869737325999</v>
      </c>
      <c r="H3925" s="140">
        <v>2.471828356917633</v>
      </c>
      <c r="I3925" s="140">
        <v>2.342279736091387</v>
      </c>
      <c r="J3925" s="140">
        <v>3.252252083414257</v>
      </c>
      <c r="K3925" s="140">
        <v>2.077071916035279</v>
      </c>
    </row>
    <row r="3926" spans="8:8" ht="14.4">
      <c r="A3926" s="53">
        <v>46085.0</v>
      </c>
      <c r="B3926" s="140">
        <v>1.83814193254358</v>
      </c>
      <c r="C3926" s="140">
        <v>2.479948775427982</v>
      </c>
      <c r="D3926" s="140">
        <v>2.574956015788244</v>
      </c>
      <c r="E3926" s="140">
        <v>2.929100894371979</v>
      </c>
      <c r="F3926" s="140">
        <v>1.466325593214711</v>
      </c>
      <c r="G3926" s="140">
        <v>0.8731944717843522</v>
      </c>
      <c r="H3926" s="140">
        <v>2.450148936078945</v>
      </c>
      <c r="I3926" s="140">
        <v>2.315583795680385</v>
      </c>
      <c r="J3926" s="140">
        <v>3.234079464939623</v>
      </c>
      <c r="K3926" s="140">
        <v>2.042985215329265</v>
      </c>
    </row>
    <row r="3927" spans="8:8" ht="14.4">
      <c r="A3927" s="53">
        <v>46086.0</v>
      </c>
      <c r="B3927" s="140">
        <v>1.835353584194336</v>
      </c>
      <c r="C3927" s="140">
        <v>2.512942981045021</v>
      </c>
      <c r="D3927" s="140">
        <v>2.63875984553742</v>
      </c>
      <c r="E3927" s="140">
        <v>2.94403288209845</v>
      </c>
      <c r="F3927" s="140">
        <v>1.475983407959915</v>
      </c>
      <c r="G3927" s="140">
        <v>0.879186305451248</v>
      </c>
      <c r="H3927" s="140">
        <v>2.455098412481484</v>
      </c>
      <c r="I3927" s="140">
        <v>2.333979939336545</v>
      </c>
      <c r="J3927" s="140">
        <v>3.300626856074925</v>
      </c>
      <c r="K3927" s="140">
        <v>2.056058470541533</v>
      </c>
    </row>
    <row r="3928" spans="8:8" ht="14.4">
      <c r="A3928" s="53">
        <v>46087.0</v>
      </c>
      <c r="B3928" s="140">
        <v>1.832984977772888</v>
      </c>
      <c r="C3928" s="140">
        <v>2.529786352102569</v>
      </c>
      <c r="D3928" s="140">
        <v>2.671113377453643</v>
      </c>
      <c r="E3928" s="140">
        <v>2.963680405020803</v>
      </c>
      <c r="F3928" s="140">
        <v>1.492564129647246</v>
      </c>
      <c r="G3928" s="140">
        <v>0.8895645559804577</v>
      </c>
      <c r="H3928" s="140">
        <v>2.495637988818547</v>
      </c>
      <c r="I3928" s="140">
        <v>2.39213264469053</v>
      </c>
      <c r="J3928" s="140">
        <v>3.309124592356276</v>
      </c>
      <c r="K3928" s="140">
        <v>2.068680104619975</v>
      </c>
    </row>
    <row r="3929" spans="8:8" ht="14.4">
      <c r="A3929" s="53">
        <v>46090.0</v>
      </c>
      <c r="B3929" s="140">
        <v>1.823536801950578</v>
      </c>
      <c r="C3929" s="140">
        <v>2.484052870076538</v>
      </c>
      <c r="D3929" s="140">
        <v>2.70332235636267</v>
      </c>
      <c r="E3929" s="140">
        <v>2.915596409645715</v>
      </c>
      <c r="F3929" s="140">
        <v>1.483030467851397</v>
      </c>
      <c r="G3929" s="140">
        <v>0.8760158163975501</v>
      </c>
      <c r="H3929" s="140">
        <v>2.477001422859778</v>
      </c>
      <c r="I3929" s="140">
        <v>2.37174082802624</v>
      </c>
      <c r="J3929" s="140">
        <v>3.273939694035141</v>
      </c>
      <c r="K3929" s="140">
        <v>2.043230506103384</v>
      </c>
    </row>
    <row r="3930" spans="8:8" ht="14.4">
      <c r="A3930" s="53">
        <v>46091.0</v>
      </c>
      <c r="B3930" s="140">
        <v>1.82321870988462</v>
      </c>
      <c r="C3930" s="140">
        <v>2.545400141851816</v>
      </c>
      <c r="D3930" s="140">
        <v>2.734532336829424</v>
      </c>
      <c r="E3930" s="140">
        <v>2.9708593380117</v>
      </c>
      <c r="F3930" s="140">
        <v>1.496266575145927</v>
      </c>
      <c r="G3930" s="140">
        <v>0.8857521961531074</v>
      </c>
      <c r="H3930" s="140">
        <v>2.500702087486564</v>
      </c>
      <c r="I3930" s="140">
        <v>2.419554296265309</v>
      </c>
      <c r="J3930" s="140">
        <v>3.368300917489418</v>
      </c>
      <c r="K3930" s="140">
        <v>2.054765011645117</v>
      </c>
    </row>
    <row r="3931" spans="8:8" ht="14.4">
      <c r="A3931" s="53">
        <v>46092.0</v>
      </c>
      <c r="B3931" s="140">
        <v>1.839350066792011</v>
      </c>
      <c r="C3931" s="140">
        <v>2.539837692015293</v>
      </c>
      <c r="D3931" s="140">
        <v>2.774319773123155</v>
      </c>
      <c r="E3931" s="140">
        <v>2.925779868681978</v>
      </c>
      <c r="F3931" s="140">
        <v>1.511801682429522</v>
      </c>
      <c r="G3931" s="140">
        <v>0.889382974156829</v>
      </c>
      <c r="H3931" s="140">
        <v>2.505061849573134</v>
      </c>
      <c r="I3931" s="140">
        <v>2.413132044919301</v>
      </c>
      <c r="J3931" s="140">
        <v>3.351984219438207</v>
      </c>
      <c r="K3931" s="140">
        <v>2.067123496815503</v>
      </c>
    </row>
    <row r="3932" spans="8:8" ht="14.4">
      <c r="A3932" s="53">
        <v>46093.0</v>
      </c>
      <c r="B3932" s="140">
        <v>1.842312084954355</v>
      </c>
      <c r="C3932" s="140">
        <v>2.501885077532779</v>
      </c>
      <c r="D3932" s="140">
        <v>2.765735966960071</v>
      </c>
      <c r="E3932" s="140">
        <v>2.856038305433088</v>
      </c>
      <c r="F3932" s="140">
        <v>1.521798730210873</v>
      </c>
      <c r="G3932" s="140">
        <v>0.8863386880227373</v>
      </c>
      <c r="H3932" s="140">
        <v>2.502040134488107</v>
      </c>
      <c r="I3932" s="140">
        <v>2.395970630957346</v>
      </c>
      <c r="J3932" s="140">
        <v>3.313827034069114</v>
      </c>
      <c r="K3932" s="140">
        <v>2.070163640631812</v>
      </c>
    </row>
    <row r="3933" spans="8:8" ht="14.4">
      <c r="A3933" s="53">
        <v>46094.0</v>
      </c>
      <c r="B3933" s="140">
        <v>1.816663592886633</v>
      </c>
      <c r="C3933" s="140">
        <v>2.472846763879159</v>
      </c>
      <c r="D3933" s="140">
        <v>2.733860494793751</v>
      </c>
      <c r="E3933" s="140">
        <v>2.776006038007258</v>
      </c>
      <c r="F3933" s="140">
        <v>1.514584598548757</v>
      </c>
      <c r="G3933" s="140">
        <v>0.8876205403467378</v>
      </c>
      <c r="H3933" s="140">
        <v>2.500479298556755</v>
      </c>
      <c r="I3933" s="140">
        <v>2.389089408261438</v>
      </c>
      <c r="J3933" s="140">
        <v>3.269006955792683</v>
      </c>
      <c r="K3933" s="140">
        <v>2.065081302260829</v>
      </c>
    </row>
    <row r="3934" spans="8:8" ht="14.4">
      <c r="A3934" s="53">
        <v>46097.0</v>
      </c>
      <c r="B3934" s="140">
        <v>1.779474506056696</v>
      </c>
      <c r="C3934" s="140">
        <v>2.468843865266527</v>
      </c>
      <c r="D3934" s="140">
        <v>2.703777502147272</v>
      </c>
      <c r="E3934" s="140">
        <v>2.77569709493439</v>
      </c>
      <c r="F3934" s="140">
        <v>1.499079075354489</v>
      </c>
      <c r="G3934" s="140">
        <v>0.8936470465580345</v>
      </c>
      <c r="H3934" s="140">
        <v>2.522215038787288</v>
      </c>
      <c r="I3934" s="140">
        <v>2.398980372268011</v>
      </c>
      <c r="J3934" s="140">
        <v>3.305923681178171</v>
      </c>
      <c r="K3934" s="140">
        <v>2.065351744008872</v>
      </c>
    </row>
    <row r="3935" spans="8:8" ht="14.4">
      <c r="A3935" s="53">
        <v>46098.0</v>
      </c>
      <c r="B3935" s="140">
        <v>1.743063157738765</v>
      </c>
      <c r="C3935" s="140">
        <v>2.425305375585715</v>
      </c>
      <c r="D3935" s="140">
        <v>2.6397852624583</v>
      </c>
      <c r="E3935" s="140">
        <v>2.703238349403555</v>
      </c>
      <c r="F3935" s="140">
        <v>1.484778820117642</v>
      </c>
      <c r="G3935" s="140">
        <v>0.8963771123283912</v>
      </c>
      <c r="H3935" s="140">
        <v>2.508792926390164</v>
      </c>
      <c r="I3935" s="140">
        <v>2.390870199683343</v>
      </c>
      <c r="J3935" s="140">
        <v>3.208999333739539</v>
      </c>
      <c r="K3935" s="140">
        <v>2.086596653504886</v>
      </c>
    </row>
    <row r="3936" spans="8:8" ht="14.4">
      <c r="A3936" s="53">
        <v>46099.0</v>
      </c>
      <c r="B3936" s="140">
        <v>1.734810483783954</v>
      </c>
      <c r="C3936" s="140">
        <v>2.443574670444758</v>
      </c>
      <c r="D3936" s="140">
        <v>2.655771698592905</v>
      </c>
      <c r="E3936" s="140">
        <v>2.753220661911719</v>
      </c>
      <c r="F3936" s="140">
        <v>1.487149342790085</v>
      </c>
      <c r="G3936" s="140">
        <v>0.8883788713657818</v>
      </c>
      <c r="H3936" s="140">
        <v>2.504968754822656</v>
      </c>
      <c r="I3936" s="140">
        <v>2.403465859592195</v>
      </c>
      <c r="J3936" s="140">
        <v>3.299120414209835</v>
      </c>
      <c r="K3936" s="140">
        <v>2.08050982022132</v>
      </c>
    </row>
    <row r="3937" spans="8:8" ht="14.4">
      <c r="A3937" s="53">
        <v>46100.0</v>
      </c>
      <c r="B3937" s="140">
        <v>1.668095608142808</v>
      </c>
      <c r="C3937" s="140">
        <v>2.376970575890248</v>
      </c>
      <c r="D3937" s="140">
        <v>2.601048247186482</v>
      </c>
      <c r="E3937" s="140">
        <v>2.675658178669974</v>
      </c>
      <c r="F3937" s="140">
        <v>1.466843773393031</v>
      </c>
      <c r="G3937" s="140">
        <v>0.8639786120772239</v>
      </c>
      <c r="H3937" s="140">
        <v>2.461386152070382</v>
      </c>
      <c r="I3937" s="140">
        <v>2.357846187811858</v>
      </c>
      <c r="J3937" s="140">
        <v>3.239018754272351</v>
      </c>
      <c r="K3937" s="140">
        <v>2.064148818185087</v>
      </c>
    </row>
    <row r="3938" spans="8:8" ht="14.4">
      <c r="A3938" s="53">
        <v>46101.0</v>
      </c>
      <c r="B3938" s="140">
        <v>1.642254980001365</v>
      </c>
      <c r="C3938" s="140">
        <v>2.342550031206427</v>
      </c>
      <c r="D3938" s="140">
        <v>2.6188006439237</v>
      </c>
      <c r="E3938" s="140">
        <v>2.591377051039188</v>
      </c>
      <c r="F3938" s="140">
        <v>1.452832636201088</v>
      </c>
      <c r="G3938" s="140">
        <v>0.8512779883481055</v>
      </c>
      <c r="H3938" s="140">
        <v>2.42859862402656</v>
      </c>
      <c r="I3938" s="140">
        <v>2.318762064171086</v>
      </c>
      <c r="J3938" s="140">
        <v>3.189846549310844</v>
      </c>
      <c r="K3938" s="140">
        <v>2.043205810341091</v>
      </c>
    </row>
    <row r="3939" spans="8:8" ht="14.4">
      <c r="A3939" s="53">
        <v>46104.0</v>
      </c>
      <c r="B3939" s="140">
        <v>1.588901850954721</v>
      </c>
      <c r="C3939" s="140">
        <v>2.248891253481258</v>
      </c>
      <c r="D3939" s="140">
        <v>2.548007636383535</v>
      </c>
      <c r="E3939" s="140">
        <v>2.4645747020012</v>
      </c>
      <c r="F3939" s="140">
        <v>1.403599355685064</v>
      </c>
      <c r="G3939" s="140">
        <v>0.808103391477774</v>
      </c>
      <c r="H3939" s="140">
        <v>2.325291362379448</v>
      </c>
      <c r="I3939" s="140">
        <v>2.208997892692538</v>
      </c>
      <c r="J3939" s="140">
        <v>3.026513879760027</v>
      </c>
      <c r="K3939" s="140">
        <v>1.968867952119849</v>
      </c>
    </row>
    <row r="3940" spans="8:8" ht="14.4">
      <c r="A3940" s="53">
        <v>46105.0</v>
      </c>
      <c r="B3940" s="140">
        <v>1.622192779090951</v>
      </c>
      <c r="C3940" s="140">
        <v>2.298485798002735</v>
      </c>
      <c r="D3940" s="140">
        <v>2.577152855321904</v>
      </c>
      <c r="E3940" s="140">
        <v>2.528278530268251</v>
      </c>
      <c r="F3940" s="140">
        <v>1.447691506143773</v>
      </c>
      <c r="G3940" s="140">
        <v>0.8318636332481101</v>
      </c>
      <c r="H3940" s="140">
        <v>2.364196172527949</v>
      </c>
      <c r="I3940" s="140">
        <v>2.276800270115197</v>
      </c>
      <c r="J3940" s="140">
        <v>3.095737589389967</v>
      </c>
      <c r="K3940" s="140">
        <v>2.001229375146605</v>
      </c>
    </row>
    <row r="3941" spans="8:8" ht="14.4">
      <c r="A3941" s="53">
        <v>46106.0</v>
      </c>
      <c r="B3941" s="140">
        <v>1.652150062859969</v>
      </c>
      <c r="C3941" s="140">
        <v>2.343524002609516</v>
      </c>
      <c r="D3941" s="140">
        <v>2.608935947400031</v>
      </c>
      <c r="E3941" s="140">
        <v>2.582917475996007</v>
      </c>
      <c r="F3941" s="140">
        <v>1.478166393396615</v>
      </c>
      <c r="G3941" s="140">
        <v>0.844794238387641</v>
      </c>
      <c r="H3941" s="140">
        <v>2.39633670400807</v>
      </c>
      <c r="I3941" s="140">
        <v>2.297484432185684</v>
      </c>
      <c r="J3941" s="140">
        <v>3.176221783209602</v>
      </c>
      <c r="K3941" s="140">
        <v>2.018747403805961</v>
      </c>
    </row>
    <row r="3942" spans="8:8" ht="14.4">
      <c r="A3942" s="53">
        <v>46107.0</v>
      </c>
      <c r="B3942" s="140">
        <v>1.639728793710838</v>
      </c>
      <c r="C3942" s="140">
        <v>2.303946782248767</v>
      </c>
      <c r="D3942" s="140">
        <v>2.567398859121405</v>
      </c>
      <c r="E3942" s="140">
        <v>2.538763582047523</v>
      </c>
      <c r="F3942" s="140">
        <v>1.46303183914104</v>
      </c>
      <c r="G3942" s="140">
        <v>0.8312973239646662</v>
      </c>
      <c r="H3942" s="140">
        <v>2.373421363160446</v>
      </c>
      <c r="I3942" s="140">
        <v>2.26937972150771</v>
      </c>
      <c r="J3942" s="140">
        <v>3.101760368358098</v>
      </c>
      <c r="K3942" s="140">
        <v>1.99712670417878</v>
      </c>
    </row>
    <row r="3943" spans="8:8" ht="14.4">
      <c r="A3943" s="53">
        <v>46108.0</v>
      </c>
      <c r="B3943" s="140">
        <v>1.679484089745824</v>
      </c>
      <c r="C3943" s="140">
        <v>2.322637240215771</v>
      </c>
      <c r="D3943" s="140">
        <v>2.588499591377685</v>
      </c>
      <c r="E3943" s="140">
        <v>2.548318060512573</v>
      </c>
      <c r="F3943" s="140">
        <v>1.463123253222592</v>
      </c>
      <c r="G3943" s="140">
        <v>0.8385230738122941</v>
      </c>
      <c r="H3943" s="140">
        <v>2.400121895399235</v>
      </c>
      <c r="I3943" s="140">
        <v>2.353317484404246</v>
      </c>
      <c r="J3943" s="140">
        <v>3.116411415288917</v>
      </c>
      <c r="K3943" s="140">
        <v>1.99644576390472</v>
      </c>
    </row>
    <row r="3944" spans="8:8" ht="14.4">
      <c r="A3944" s="53">
        <v>46111.0</v>
      </c>
      <c r="B3944" s="140">
        <v>1.694851746583144</v>
      </c>
      <c r="C3944" s="140">
        <v>2.320760662345962</v>
      </c>
      <c r="D3944" s="140">
        <v>2.551300048414371</v>
      </c>
      <c r="E3944" s="140">
        <v>2.585493622597665</v>
      </c>
      <c r="F3944" s="140">
        <v>1.452705524801215</v>
      </c>
      <c r="G3944" s="140">
        <v>0.8344653528496516</v>
      </c>
      <c r="H3944" s="140">
        <v>2.400313233847533</v>
      </c>
      <c r="I3944" s="140">
        <v>2.376112296334449</v>
      </c>
      <c r="J3944" s="140">
        <v>3.117323604131697</v>
      </c>
      <c r="K3944" s="140">
        <v>1.994744478778173</v>
      </c>
    </row>
    <row r="3945" spans="8:8" ht="14.4">
      <c r="A3945" s="53">
        <v>46112.0</v>
      </c>
      <c r="B3945" s="140">
        <v>1.656445863587076</v>
      </c>
      <c r="C3945" s="140">
        <v>2.302993682252421</v>
      </c>
      <c r="D3945" s="140">
        <v>2.478927852748621</v>
      </c>
      <c r="E3945" s="140">
        <v>2.569243815689989</v>
      </c>
      <c r="F3945" s="140">
        <v>1.431982533337811</v>
      </c>
      <c r="G3945" s="140">
        <v>0.8239247306055704</v>
      </c>
      <c r="H3945" s="140">
        <v>2.394196216374377</v>
      </c>
      <c r="I3945" s="140">
        <v>2.364079731262926</v>
      </c>
      <c r="J3945" s="140">
        <v>3.050165757334874</v>
      </c>
      <c r="K3945" s="140">
        <v>1.997826413348932</v>
      </c>
    </row>
    <row r="3946" spans="8:8" ht="14.4">
      <c r="A3946" s="53">
        <v>46113.0</v>
      </c>
      <c r="B3946" s="140">
        <v>1.681137649575419</v>
      </c>
      <c r="C3946" s="140">
        <v>2.349620345389221</v>
      </c>
      <c r="D3946" s="140">
        <v>2.494469968633808</v>
      </c>
      <c r="E3946" s="140">
        <v>2.580945392713326</v>
      </c>
      <c r="F3946" s="140">
        <v>1.443767176100626</v>
      </c>
      <c r="G3946" s="140">
        <v>0.8290835551956968</v>
      </c>
      <c r="H3946" s="140">
        <v>2.421135374810353</v>
      </c>
      <c r="I3946" s="140">
        <v>2.455354948365461</v>
      </c>
      <c r="J3946" s="140">
        <v>3.136097992580312</v>
      </c>
      <c r="K3946" s="140">
        <v>2.015540737807009</v>
      </c>
    </row>
    <row r="3947" spans="8:8" ht="14.4">
      <c r="A3947" s="53">
        <v>46114.0</v>
      </c>
      <c r="B3947" s="140">
        <v>1.659974698198157</v>
      </c>
      <c r="C3947" s="140">
        <v>2.311675711423973</v>
      </c>
      <c r="D3947" s="140">
        <v>2.435443579237571</v>
      </c>
      <c r="E3947" s="140">
        <v>2.532205662967041</v>
      </c>
      <c r="F3947" s="140">
        <v>1.434478079267243</v>
      </c>
      <c r="G3947" s="140">
        <v>0.8094148245130384</v>
      </c>
      <c r="H3947" s="140">
        <v>2.414015400401409</v>
      </c>
      <c r="I3947" s="140">
        <v>2.457547717333255</v>
      </c>
      <c r="J3947" s="140">
        <v>3.050829525138544</v>
      </c>
      <c r="K3947" s="140">
        <v>2.005547620452563</v>
      </c>
    </row>
    <row r="3948" spans="8:8" ht="14.4">
      <c r="A3948" s="53">
        <v>46115.0</v>
      </c>
      <c r="B3948" s="140">
        <v>1.636663309062416</v>
      </c>
      <c r="C3948" s="140">
        <v>2.282751342437499</v>
      </c>
      <c r="D3948" s="140">
        <v>2.374903980831454</v>
      </c>
      <c r="E3948" s="140">
        <v>2.489207578322918</v>
      </c>
      <c r="F3948" s="140">
        <v>1.406425865302128</v>
      </c>
      <c r="G3948" s="140">
        <v>0.791449084179284</v>
      </c>
      <c r="H3948" s="140">
        <v>2.371903828357019</v>
      </c>
      <c r="I3948" s="140">
        <v>2.404199712313712</v>
      </c>
      <c r="J3948" s="140">
        <v>3.054945471652351</v>
      </c>
      <c r="K3948" s="140">
        <v>1.987801168346148</v>
      </c>
    </row>
    <row r="3949" spans="8:8" ht="14.4">
      <c r="A3949" s="53">
        <v>46119.0</v>
      </c>
      <c r="B3949" s="140">
        <v>1.668425126974307</v>
      </c>
      <c r="C3949" s="140">
        <v>2.284807131573312</v>
      </c>
      <c r="D3949" s="140">
        <v>2.369915673629993</v>
      </c>
      <c r="E3949" s="140">
        <v>2.484159492762661</v>
      </c>
      <c r="F3949" s="140">
        <v>1.413144549572926</v>
      </c>
      <c r="G3949" s="140">
        <v>0.798317687711416</v>
      </c>
      <c r="H3949" s="140">
        <v>2.381375303281901</v>
      </c>
      <c r="I3949" s="140">
        <v>2.411235912563132</v>
      </c>
      <c r="J3949" s="140">
        <v>3.082554872835918</v>
      </c>
      <c r="K3949" s="140">
        <v>1.97446771983331</v>
      </c>
    </row>
    <row r="3950" spans="8:8" ht="14.4">
      <c r="A3950" s="53">
        <v>46120.0</v>
      </c>
      <c r="B3950" s="140">
        <v>1.720714537251353</v>
      </c>
      <c r="C3950" s="140">
        <v>2.396477578827974</v>
      </c>
      <c r="D3950" s="140">
        <v>2.473647370512579</v>
      </c>
      <c r="E3950" s="140">
        <v>2.611258941679959</v>
      </c>
      <c r="F3950" s="140">
        <v>1.449111170559773</v>
      </c>
      <c r="G3950" s="140">
        <v>0.8278776763035279</v>
      </c>
      <c r="H3950" s="140">
        <v>2.434196089373468</v>
      </c>
      <c r="I3950" s="140">
        <v>2.450233096523919</v>
      </c>
      <c r="J3950" s="140">
        <v>3.287852432288182</v>
      </c>
      <c r="K3950" s="140">
        <v>2.021443695128453</v>
      </c>
    </row>
    <row r="3951" spans="8:8" ht="14.4">
      <c r="A3951" s="53">
        <v>46121.0</v>
      </c>
      <c r="B3951" s="140">
        <v>1.715188919849853</v>
      </c>
      <c r="C3951" s="140">
        <v>2.383907994540736</v>
      </c>
      <c r="D3951" s="140">
        <v>2.455667556002718</v>
      </c>
      <c r="E3951" s="140">
        <v>2.588590264014279</v>
      </c>
      <c r="F3951" s="140">
        <v>1.433858954890179</v>
      </c>
      <c r="G3951" s="140">
        <v>0.819302913494223</v>
      </c>
      <c r="H3951" s="140">
        <v>2.403671091838172</v>
      </c>
      <c r="I3951" s="140">
        <v>2.412245299866712</v>
      </c>
      <c r="J3951" s="140">
        <v>3.288122911178883</v>
      </c>
      <c r="K3951" s="140">
        <v>1.992581177916676</v>
      </c>
    </row>
    <row r="3952" spans="8:8" ht="14.4">
      <c r="A3952" s="53">
        <v>46122.0</v>
      </c>
      <c r="B3952" s="140">
        <v>1.719437049563924</v>
      </c>
      <c r="C3952" s="140">
        <v>2.418457681598689</v>
      </c>
      <c r="D3952" s="140">
        <v>2.522608747328764</v>
      </c>
      <c r="E3952" s="140">
        <v>2.610250182097055</v>
      </c>
      <c r="F3952" s="140">
        <v>1.434880358579092</v>
      </c>
      <c r="G3952" s="140">
        <v>0.8258230226726018</v>
      </c>
      <c r="H3952" s="140">
        <v>2.409683832874654</v>
      </c>
      <c r="I3952" s="140">
        <v>2.423239260461801</v>
      </c>
      <c r="J3952" s="140">
        <v>3.348759458140836</v>
      </c>
      <c r="K3952" s="140">
        <v>2.015399165464945</v>
      </c>
    </row>
    <row r="3953" spans="8:8" ht="14.4">
      <c r="A3953" s="53">
        <v>46125.0</v>
      </c>
      <c r="B3953" s="140">
        <v>1.729534944847604</v>
      </c>
      <c r="C3953" s="140">
        <v>2.417873155035253</v>
      </c>
      <c r="D3953" s="140">
        <v>2.542707317043259</v>
      </c>
      <c r="E3953" s="140">
        <v>2.641627416521354</v>
      </c>
      <c r="F3953" s="140">
        <v>1.436190817435756</v>
      </c>
      <c r="G3953" s="140">
        <v>0.833060346423251</v>
      </c>
      <c r="H3953" s="140">
        <v>2.404957389678963</v>
      </c>
      <c r="I3953" s="140">
        <v>2.40161990615687</v>
      </c>
      <c r="J3953" s="140">
        <v>3.362676142356372</v>
      </c>
      <c r="K3953" s="140">
        <v>2.014551467603249</v>
      </c>
    </row>
    <row r="3954" spans="8:8" ht="14.4">
      <c r="A3954" s="53">
        <v>46126.0</v>
      </c>
      <c r="B3954" s="140">
        <v>1.747833062979969</v>
      </c>
      <c r="C3954" s="140">
        <v>2.444481950750899</v>
      </c>
      <c r="D3954" s="140">
        <v>2.57774459337255</v>
      </c>
      <c r="E3954" s="140">
        <v>2.69733419857702</v>
      </c>
      <c r="F3954" s="140">
        <v>1.440317890489534</v>
      </c>
      <c r="G3954" s="140">
        <v>0.854180723241618</v>
      </c>
      <c r="H3954" s="140">
        <v>2.422321390577718</v>
      </c>
      <c r="I3954" s="140">
        <v>2.419749038888041</v>
      </c>
      <c r="J3954" s="140">
        <v>3.433634547248843</v>
      </c>
      <c r="K3954" s="140">
        <v>2.031798470630871</v>
      </c>
    </row>
    <row r="3955" spans="8:8" ht="14.4">
      <c r="A3955" s="53">
        <v>46127.0</v>
      </c>
      <c r="B3955" s="140">
        <v>1.723155935781005</v>
      </c>
      <c r="C3955" s="140">
        <v>2.431632775023812</v>
      </c>
      <c r="D3955" s="140">
        <v>2.564701976099062</v>
      </c>
      <c r="E3955" s="140">
        <v>2.69222044627285</v>
      </c>
      <c r="F3955" s="140">
        <v>1.439016658057255</v>
      </c>
      <c r="G3955" s="140">
        <v>0.8415680530098926</v>
      </c>
      <c r="H3955" s="140">
        <v>2.429473062905118</v>
      </c>
      <c r="I3955" s="140">
        <v>2.453123717171666</v>
      </c>
      <c r="J3955" s="140">
        <v>3.401541700787431</v>
      </c>
      <c r="K3955" s="140">
        <v>2.037816998183319</v>
      </c>
    </row>
    <row r="3956" spans="8:8" ht="14.4">
      <c r="A3956" s="53">
        <v>46128.0</v>
      </c>
      <c r="B3956" s="140">
        <v>1.757581153182019</v>
      </c>
      <c r="C3956" s="140">
        <v>2.471826671304774</v>
      </c>
      <c r="D3956" s="140">
        <v>2.605903835252382</v>
      </c>
      <c r="E3956" s="140">
        <v>2.698075327007177</v>
      </c>
      <c r="F3956" s="140">
        <v>1.449611271968571</v>
      </c>
      <c r="G3956" s="140">
        <v>0.8473900409996292</v>
      </c>
      <c r="H3956" s="140">
        <v>2.442998563091681</v>
      </c>
      <c r="I3956" s="140">
        <v>2.450957225542546</v>
      </c>
      <c r="J3956" s="140">
        <v>3.477467509509764</v>
      </c>
      <c r="K3956" s="140">
        <v>2.037999004916208</v>
      </c>
    </row>
    <row r="3957" spans="8:8" ht="14.4">
      <c r="A3957" s="53">
        <v>46129.0</v>
      </c>
      <c r="B3957" s="140">
        <v>1.756793519647608</v>
      </c>
      <c r="C3957" s="140">
        <v>2.484785322480579</v>
      </c>
      <c r="D3957" s="140">
        <v>2.605735669432739</v>
      </c>
      <c r="E3957" s="140">
        <v>2.71706354921552</v>
      </c>
      <c r="F3957" s="140">
        <v>1.445892844579457</v>
      </c>
      <c r="G3957" s="140">
        <v>0.8598320369955801</v>
      </c>
      <c r="H3957" s="140">
        <v>2.421318655028666</v>
      </c>
      <c r="I3957" s="140">
        <v>2.408284918476884</v>
      </c>
      <c r="J3957" s="140">
        <v>3.533212030609559</v>
      </c>
      <c r="K3957" s="140">
        <v>2.028939714253704</v>
      </c>
    </row>
    <row r="3958" spans="8:8" ht="14.4">
      <c r="A3958" s="53">
        <v>46132.0</v>
      </c>
      <c r="B3958" s="140">
        <v>1.760652745489895</v>
      </c>
      <c r="C3958" s="140">
        <v>2.50027358600687</v>
      </c>
      <c r="D3958" s="140">
        <v>2.634053613822529</v>
      </c>
      <c r="E3958" s="140">
        <v>2.796018997501565</v>
      </c>
      <c r="F3958" s="140">
        <v>1.454076285764826</v>
      </c>
      <c r="G3958" s="140">
        <v>0.8567766015926316</v>
      </c>
      <c r="H3958" s="140">
        <v>2.43461261991179</v>
      </c>
      <c r="I3958" s="140">
        <v>2.406690420085695</v>
      </c>
      <c r="J3958" s="140">
        <v>3.578465654585727</v>
      </c>
      <c r="K3958" s="140">
        <v>2.041554038824109</v>
      </c>
    </row>
    <row r="3959" spans="8:8" ht="14.4">
      <c r="A3959" s="53">
        <v>46133.0</v>
      </c>
      <c r="B3959" s="140">
        <v>1.771255589464086</v>
      </c>
      <c r="C3959" s="140">
        <v>2.500368434295954</v>
      </c>
      <c r="D3959" s="140">
        <v>2.633839154438753</v>
      </c>
      <c r="E3959" s="140">
        <v>2.779518172671905</v>
      </c>
      <c r="F3959" s="140">
        <v>1.463681243581502</v>
      </c>
      <c r="G3959" s="140">
        <v>0.8563595405134418</v>
      </c>
      <c r="H3959" s="140">
        <v>2.435869582144379</v>
      </c>
      <c r="I3959" s="140">
        <v>2.388946346950397</v>
      </c>
      <c r="J3959" s="140">
        <v>3.560499867789628</v>
      </c>
      <c r="K3959" s="140">
        <v>2.03828288925994</v>
      </c>
    </row>
    <row r="3960" spans="8:8" ht="14.4">
      <c r="A3960" s="53">
        <v>46134.0</v>
      </c>
      <c r="B3960" s="140">
        <v>1.778289809573721</v>
      </c>
      <c r="C3960" s="140">
        <v>2.516561570530801</v>
      </c>
      <c r="D3960" s="140">
        <v>2.651688801027925</v>
      </c>
      <c r="E3960" s="140">
        <v>2.784403293791826</v>
      </c>
      <c r="F3960" s="140">
        <v>1.460453465428829</v>
      </c>
      <c r="G3960" s="140">
        <v>0.8625902455690198</v>
      </c>
      <c r="H3960" s="140">
        <v>2.428406395392402</v>
      </c>
      <c r="I3960" s="140">
        <v>2.401852785015062</v>
      </c>
      <c r="J3960" s="140">
        <v>3.662421739692409</v>
      </c>
      <c r="K3960" s="140">
        <v>2.036695752778205</v>
      </c>
    </row>
    <row r="3961" spans="8:8" ht="14.4">
      <c r="A3961" s="53">
        <v>46135.0</v>
      </c>
      <c r="B3961" s="140">
        <v>1.747735531007545</v>
      </c>
      <c r="C3961" s="140">
        <v>2.495102263350909</v>
      </c>
      <c r="D3961" s="140">
        <v>2.632196767443861</v>
      </c>
      <c r="E3961" s="140">
        <v>2.754469009150752</v>
      </c>
      <c r="F3961" s="140">
        <v>1.463927962381894</v>
      </c>
      <c r="G3961" s="140">
        <v>0.8571082157600818</v>
      </c>
      <c r="H3961" s="140">
        <v>2.42789950428198</v>
      </c>
      <c r="I3961" s="140">
        <v>2.38477204653971</v>
      </c>
      <c r="J3961" s="140">
        <v>3.611702605331352</v>
      </c>
      <c r="K3961" s="140">
        <v>2.033663183867446</v>
      </c>
    </row>
    <row r="3962" spans="8:8" ht="14.4">
      <c r="A3962" s="53">
        <v>46136.0</v>
      </c>
      <c r="B3962" s="140">
        <v>1.765197811376534</v>
      </c>
      <c r="C3962" s="140">
        <v>2.474896840062793</v>
      </c>
      <c r="D3962" s="140">
        <v>2.612931459342092</v>
      </c>
      <c r="E3962" s="140">
        <v>2.683879032246463</v>
      </c>
      <c r="F3962" s="140">
        <v>1.448754670033353</v>
      </c>
      <c r="G3962" s="140">
        <v>0.8546257016512959</v>
      </c>
      <c r="H3962" s="140">
        <v>2.423316823881292</v>
      </c>
      <c r="I3962" s="140">
        <v>2.37769775752402</v>
      </c>
      <c r="J3962" s="140">
        <v>3.576390196638348</v>
      </c>
      <c r="K3962" s="140">
        <v>2.023011224650307</v>
      </c>
    </row>
    <row r="3963" spans="8:8" ht="14.4">
      <c r="A3963" s="53">
        <v>46139.0</v>
      </c>
      <c r="B3963" s="140">
        <v>1.764028646472483</v>
      </c>
      <c r="C3963" s="140">
        <v>2.495361616796743</v>
      </c>
      <c r="D3963" s="140">
        <v>2.591747893514552</v>
      </c>
      <c r="E3963" s="140">
        <v>2.686993859712523</v>
      </c>
      <c r="F3963" s="140">
        <v>1.445887893065634</v>
      </c>
      <c r="G3963" s="140">
        <v>0.8560959378888058</v>
      </c>
      <c r="H3963" s="140">
        <v>2.414551100353955</v>
      </c>
      <c r="I3963" s="140">
        <v>2.37359693740958</v>
      </c>
      <c r="J3963" s="140">
        <v>3.645359948802487</v>
      </c>
      <c r="K3963" s="140">
        <v>2.018290344978718</v>
      </c>
    </row>
    <row r="3964" spans="8:8" ht="14.4">
      <c r="A3964" s="53">
        <v>46140.0</v>
      </c>
      <c r="B3964" s="140">
        <v>1.752893334799441</v>
      </c>
      <c r="C3964" s="140">
        <v>2.469220561195238</v>
      </c>
      <c r="D3964" s="140">
        <v>2.552359397487268</v>
      </c>
      <c r="E3964" s="140">
        <v>2.606152802143385</v>
      </c>
      <c r="F3964" s="140">
        <v>1.450329467351013</v>
      </c>
      <c r="G3964" s="140">
        <v>0.8574062469150066</v>
      </c>
      <c r="H3964" s="140">
        <v>2.409829588204819</v>
      </c>
      <c r="I3964" s="140">
        <v>2.383849136912144</v>
      </c>
      <c r="J3964" s="140">
        <v>3.58726170346462</v>
      </c>
      <c r="K3964" s="140">
        <v>2.030651326862529</v>
      </c>
    </row>
    <row r="3965" spans="8:8" ht="14.4">
      <c r="A3965" s="53">
        <v>46141.0</v>
      </c>
      <c r="B3965" s="140">
        <v>1.804743260879651</v>
      </c>
      <c r="C3965" s="140">
        <v>2.4963811219619</v>
      </c>
      <c r="D3965" s="140">
        <v>2.62586247162504</v>
      </c>
      <c r="E3965" s="140">
        <v>2.614300587183475</v>
      </c>
      <c r="F3965" s="140">
        <v>1.462248774337854</v>
      </c>
      <c r="G3965" s="140">
        <v>0.8739041116332212</v>
      </c>
      <c r="H3965" s="140">
        <v>2.448287146636969</v>
      </c>
      <c r="I3965" s="140">
        <v>2.391222762523988</v>
      </c>
      <c r="J3965" s="140">
        <v>3.612334212617541</v>
      </c>
      <c r="K3965" s="140">
        <v>2.037487774084158</v>
      </c>
    </row>
    <row r="3966" spans="8:8" ht="14.4">
      <c r="A3966" s="53">
        <v>46142.0</v>
      </c>
      <c r="B3966" s="140">
        <v>1.796289528365087</v>
      </c>
      <c r="C3966" s="140">
        <v>2.512961335778832</v>
      </c>
      <c r="D3966" s="140">
        <v>2.617557230399421</v>
      </c>
      <c r="E3966" s="140">
        <v>2.665242564256638</v>
      </c>
      <c r="F3966" s="140">
        <v>1.452479992980841</v>
      </c>
      <c r="G3966" s="140">
        <v>0.8871738458392006</v>
      </c>
      <c r="H3966" s="140">
        <v>2.45084498886456</v>
      </c>
      <c r="I3966" s="140">
        <v>2.385084512819935</v>
      </c>
      <c r="J3966" s="140">
        <v>3.655850814002958</v>
      </c>
      <c r="K3966" s="140">
        <v>2.030539078107419</v>
      </c>
    </row>
    <row r="3967" spans="8:8" ht="14.4">
      <c r="A3967" s="53">
        <v>46148.0</v>
      </c>
      <c r="B3967" s="140">
        <v>1.835905839191946</v>
      </c>
      <c r="C3967" s="140">
        <v>2.553107435478812</v>
      </c>
      <c r="D3967" s="140">
        <v>2.696438808503314</v>
      </c>
      <c r="E3967" s="140">
        <v>2.727106772036026</v>
      </c>
      <c r="F3967" s="140">
        <v>1.473203336874393</v>
      </c>
      <c r="G3967" s="140">
        <v>0.9042208453755767</v>
      </c>
      <c r="H3967" s="140">
        <v>2.450335659465393</v>
      </c>
      <c r="I3967" s="140">
        <v>2.392229642762725</v>
      </c>
      <c r="J3967" s="140">
        <v>3.780679637625342</v>
      </c>
      <c r="K3967" s="140">
        <v>2.030270191619751</v>
      </c>
    </row>
    <row r="3968" spans="8:8" ht="14.4">
      <c r="A3968" s="53">
        <v>46149.0</v>
      </c>
      <c r="B3968" s="140">
        <v>1.821762277738042</v>
      </c>
      <c r="C3968" s="140">
        <v>2.604416399054247</v>
      </c>
      <c r="D3968" s="140">
        <v>2.708910605310471</v>
      </c>
      <c r="E3968" s="140">
        <v>2.768811532370779</v>
      </c>
      <c r="F3968" s="140">
        <v>1.491046361375792</v>
      </c>
      <c r="G3968" s="140">
        <v>0.9083198575006173</v>
      </c>
      <c r="H3968" s="140">
        <v>2.449183121217311</v>
      </c>
      <c r="I3968" s="140">
        <v>2.398519626274993</v>
      </c>
      <c r="J3968" s="140">
        <v>3.886517450889182</v>
      </c>
      <c r="K3968" s="140">
        <v>2.028330333925001</v>
      </c>
    </row>
    <row r="3969" spans="8:8" ht="14.4">
      <c r="A3969" s="53">
        <v>46150.0</v>
      </c>
      <c r="B3969" s="140">
        <v>1.813528530320892</v>
      </c>
      <c r="C3969" s="140">
        <v>2.624611255576876</v>
      </c>
      <c r="D3969" s="140">
        <v>2.687311030070732</v>
      </c>
      <c r="E3969" s="140">
        <v>2.841769335297666</v>
      </c>
      <c r="F3969" s="140">
        <v>1.49787074679718</v>
      </c>
      <c r="G3969" s="140">
        <v>0.9185209941030188</v>
      </c>
      <c r="H3969" s="140">
        <v>2.457588991938398</v>
      </c>
      <c r="I3969" s="140">
        <v>2.389667568171389</v>
      </c>
      <c r="J3969" s="140">
        <v>3.884306735590523</v>
      </c>
      <c r="K3969" s="140">
        <v>2.022462323397392</v>
      </c>
    </row>
    <row r="3970" spans="8:8" ht="14.4">
      <c r="A3970" s="53">
        <v>46153.0</v>
      </c>
      <c r="B3970" s="140">
        <v>1.821758227079177</v>
      </c>
      <c r="C3970" s="140">
        <v>2.655055995291206</v>
      </c>
      <c r="D3970" s="140">
        <v>2.733406195168552</v>
      </c>
      <c r="E3970" s="140">
        <v>2.875000138785095</v>
      </c>
      <c r="F3970" s="140">
        <v>1.503022246264087</v>
      </c>
      <c r="G3970" s="140">
        <v>0.9360068840204628</v>
      </c>
      <c r="H3970" s="140">
        <v>2.464304941902062</v>
      </c>
      <c r="I3970" s="140">
        <v>2.427635516217598</v>
      </c>
      <c r="J3970" s="140">
        <v>4.011508322885403</v>
      </c>
      <c r="K3970" s="140">
        <v>2.034015164084203</v>
      </c>
    </row>
    <row r="3971" spans="8:8" ht="14.4">
      <c r="A3971" s="53">
        <v>46154.0</v>
      </c>
      <c r="B3971" s="140">
        <v>1.80662774013378</v>
      </c>
      <c r="C3971" s="140">
        <v>2.630182051196323</v>
      </c>
      <c r="D3971" s="140">
        <v>2.718066376152803</v>
      </c>
      <c r="E3971" s="140">
        <v>2.847547323370367</v>
      </c>
      <c r="F3971" s="140">
        <v>1.503946913031726</v>
      </c>
      <c r="G3971" s="140">
        <v>0.934689786174368</v>
      </c>
      <c r="H3971" s="140">
        <v>2.435314060351692</v>
      </c>
      <c r="I3971" s="140">
        <v>2.409684966553803</v>
      </c>
      <c r="J3971" s="140">
        <v>4.01901691450067</v>
      </c>
      <c r="K3971" s="140">
        <v>2.029455982786289</v>
      </c>
    </row>
    <row r="3972" spans="8:8" ht="14.4">
      <c r="A3972" s="53">
        <v>46155.0</v>
      </c>
      <c r="B3972" s="140">
        <v>1.817799874693591</v>
      </c>
      <c r="C3972" s="140">
        <v>2.667354187010516</v>
      </c>
      <c r="D3972" s="140">
        <v>2.783285100744067</v>
      </c>
      <c r="E3972" s="140">
        <v>2.86899318901367</v>
      </c>
      <c r="F3972" s="140">
        <v>1.517651400771356</v>
      </c>
      <c r="G3972" s="140">
        <v>0.9233829687037606</v>
      </c>
      <c r="H3972" s="140">
        <v>2.433358055532366</v>
      </c>
      <c r="I3972" s="140">
        <v>2.398765981436423</v>
      </c>
      <c r="J3972" s="140">
        <v>4.133085849374623</v>
      </c>
      <c r="K3972" s="140">
        <v>2.017587486185044</v>
      </c>
    </row>
    <row r="3973" spans="8:8" ht="14.4">
      <c r="A3973" s="53">
        <v>46156.0</v>
      </c>
      <c r="B3973" s="140">
        <v>1.771948876577996</v>
      </c>
      <c r="C3973" s="140">
        <v>2.615921095571351</v>
      </c>
      <c r="D3973" s="140">
        <v>2.698908883627937</v>
      </c>
      <c r="E3973" s="140">
        <v>2.745126116206288</v>
      </c>
      <c r="F3973" s="140">
        <v>1.494702689422845</v>
      </c>
      <c r="G3973" s="140">
        <v>0.9004005318444457</v>
      </c>
      <c r="H3973" s="140">
        <v>2.422358407277858</v>
      </c>
      <c r="I3973" s="140">
        <v>2.345256712998354</v>
      </c>
      <c r="J3973" s="140">
        <v>4.039346681205547</v>
      </c>
      <c r="K3973" s="140">
        <v>1.999443980228426</v>
      </c>
    </row>
    <row r="3974" spans="8:8" ht="14.4">
      <c r="A3974" s="53">
        <v>46157.0</v>
      </c>
      <c r="B3974" s="140">
        <v>1.742834048066024</v>
      </c>
      <c r="C3974" s="140">
        <v>2.631398563568567</v>
      </c>
      <c r="D3974" s="140">
        <v>2.674660468708039</v>
      </c>
      <c r="E3974" s="140">
        <v>2.686502895895595</v>
      </c>
      <c r="F3974" s="140">
        <v>1.474203291548048</v>
      </c>
      <c r="G3974" s="140">
        <v>0.8860358681882787</v>
      </c>
      <c r="H3974" s="140">
        <v>2.405530138029853</v>
      </c>
      <c r="I3974" s="140">
        <v>2.327828459701507</v>
      </c>
      <c r="J3974" s="140">
        <v>3.985279433588556</v>
      </c>
      <c r="K3974" s="140">
        <v>1.974495934215696</v>
      </c>
    </row>
    <row r="3975" spans="8:8" ht="14.4">
      <c r="A3975" s="53">
        <v>46160.0</v>
      </c>
      <c r="B3975" s="140">
        <v>1.730827324454386</v>
      </c>
      <c r="C3975" s="140">
        <v>2.609567347325001</v>
      </c>
      <c r="D3975" s="140">
        <v>2.686416830903914</v>
      </c>
      <c r="E3975" s="140">
        <v>2.694425730362036</v>
      </c>
      <c r="F3975" s="140">
        <v>1.469122013084473</v>
      </c>
      <c r="G3975" s="140">
        <v>0.8772422639806647</v>
      </c>
      <c r="H3975" s="140">
        <v>2.38521726169241</v>
      </c>
      <c r="I3975" s="140">
        <v>2.292171582077066</v>
      </c>
      <c r="J3975" s="140">
        <v>4.037203346375307</v>
      </c>
      <c r="K3975" s="140">
        <v>1.958923338153268</v>
      </c>
    </row>
    <row r="3976" spans="8:8" ht="14.4">
      <c r="A3976" s="53">
        <v>46161.0</v>
      </c>
      <c r="B3976" s="140">
        <v>1.722483588405694</v>
      </c>
      <c r="C3976" s="140">
        <v>2.623276574596634</v>
      </c>
      <c r="D3976" s="140">
        <v>2.718411995939463</v>
      </c>
      <c r="E3976" s="140">
        <v>2.693384650645128</v>
      </c>
      <c r="F3976" s="140">
        <v>1.488688041808273</v>
      </c>
      <c r="G3976" s="140">
        <v>0.8837792962423063</v>
      </c>
      <c r="H3976" s="140">
        <v>2.389162351962233</v>
      </c>
      <c r="I3976" s="140">
        <v>2.303076272722338</v>
      </c>
      <c r="J3976" s="140">
        <v>4.102808488584406</v>
      </c>
      <c r="K3976" s="140">
        <v>1.967525478038252</v>
      </c>
    </row>
    <row r="3977" spans="8:8" ht="14.4">
      <c r="A3977" s="53">
        <v>46162.0</v>
      </c>
      <c r="B3977" s="140">
        <v>1.729135818444965</v>
      </c>
      <c r="C3977" s="140">
        <v>2.620509487843718</v>
      </c>
      <c r="D3977" s="140">
        <v>2.72705419588927</v>
      </c>
      <c r="E3977" s="140">
        <v>2.669831467347437</v>
      </c>
      <c r="F3977" s="140">
        <v>1.4663255766127</v>
      </c>
      <c r="G3977" s="140">
        <v>0.8774775058026149</v>
      </c>
      <c r="H3977" s="140">
        <v>2.37509868601538</v>
      </c>
      <c r="I3977" s="140">
        <v>2.28607215337805</v>
      </c>
      <c r="J3977" s="140">
        <v>4.139601376342998</v>
      </c>
      <c r="K3977" s="140">
        <v>1.951574626184412</v>
      </c>
    </row>
    <row r="3978" spans="8:8" ht="14.4">
      <c r="A3978" s="53">
        <v>46163.0</v>
      </c>
      <c r="B3978" s="140">
        <v>1.679796536398042</v>
      </c>
      <c r="C3978" s="140">
        <v>2.580678768563943</v>
      </c>
      <c r="D3978" s="140">
        <v>2.644485012151949</v>
      </c>
      <c r="E3978" s="140">
        <v>2.598663317041978</v>
      </c>
      <c r="F3978" s="140">
        <v>1.441767145196693</v>
      </c>
      <c r="G3978" s="140">
        <v>0.8453642684952449</v>
      </c>
      <c r="H3978" s="140">
        <v>2.339366880874375</v>
      </c>
      <c r="I3978" s="140">
        <v>2.277900269932381</v>
      </c>
      <c r="J3978" s="140">
        <v>3.976058783110194</v>
      </c>
      <c r="K3978" s="140">
        <v>1.951665523554376</v>
      </c>
    </row>
    <row r="3979" spans="8:8" ht="14.4">
      <c r="A3979" s="53">
        <v>46164.0</v>
      </c>
      <c r="B3979" s="140">
        <v>1.721288630562397</v>
      </c>
      <c r="C3979" s="140">
        <v>2.633574306050378</v>
      </c>
      <c r="D3979" s="140">
        <v>2.686542640831413</v>
      </c>
      <c r="E3979" s="140">
        <v>2.638307230834457</v>
      </c>
      <c r="F3979" s="140">
        <v>1.45254888080948</v>
      </c>
      <c r="G3979" s="140">
        <v>0.8529392166358569</v>
      </c>
      <c r="H3979" s="140">
        <v>2.331390222682706</v>
      </c>
      <c r="I3979" s="140">
        <v>2.268603526054284</v>
      </c>
      <c r="J3979" s="140">
        <v>4.115147642732008</v>
      </c>
      <c r="K3979" s="140">
        <v>1.93920239745709</v>
      </c>
    </row>
    <row r="3980" spans="8:8" ht="14.4">
      <c r="A3980" s="53">
        <v>46167.0</v>
      </c>
      <c r="B3980" s="140">
        <v>1.718971007524975</v>
      </c>
      <c r="C3980" s="140">
        <v>2.640443316561349</v>
      </c>
      <c r="D3980" s="140">
        <v>2.687239927187074</v>
      </c>
      <c r="E3980" s="140">
        <v>2.677091409119554</v>
      </c>
      <c r="F3980" s="140">
        <v>1.466056096890211</v>
      </c>
      <c r="G3980" s="140">
        <v>0.8601407452209859</v>
      </c>
      <c r="H3980" s="140">
        <v>2.326631908264298</v>
      </c>
      <c r="I3980" s="140">
        <v>2.252092845334746</v>
      </c>
      <c r="J3980" s="140">
        <v>4.263285270650897</v>
      </c>
      <c r="K3980" s="140">
        <v>1.94755571796363</v>
      </c>
    </row>
    <row r="3981" spans="8:8" ht="14.4">
      <c r="A3981" s="53">
        <v>46168.0</v>
      </c>
      <c r="B3981" s="140">
        <v>1.73877592715033</v>
      </c>
      <c r="C3981" s="140">
        <v>2.606648533482437</v>
      </c>
      <c r="D3981" s="140">
        <v>2.673368375817429</v>
      </c>
      <c r="E3981" s="140">
        <v>2.601913565516961</v>
      </c>
      <c r="F3981" s="140">
        <v>1.463660424626553</v>
      </c>
      <c r="G3981" s="140">
        <v>0.8477862755685728</v>
      </c>
      <c r="H3981" s="140">
        <v>2.313042054880172</v>
      </c>
      <c r="I3981" s="140">
        <v>2.237481561143261</v>
      </c>
      <c r="J3981" s="140">
        <v>4.229705957897225</v>
      </c>
      <c r="K3981" s="140">
        <v>1.955218251813245</v>
      </c>
    </row>
    <row r="3982" spans="8:8" ht="14.4">
      <c r="A3982" s="53">
        <v>46169.0</v>
      </c>
      <c r="B3982" s="140">
        <v>1.696182254236754</v>
      </c>
      <c r="C3982" s="140">
        <v>2.546142962485785</v>
      </c>
      <c r="D3982" s="140">
        <v>2.685190463726086</v>
      </c>
      <c r="E3982" s="140">
        <v>2.546212239287619</v>
      </c>
      <c r="F3982" s="140">
        <v>1.448218422463012</v>
      </c>
      <c r="G3982" s="140">
        <v>0.8260458576399898</v>
      </c>
      <c r="H3982" s="140">
        <v>2.299865720709084</v>
      </c>
      <c r="I3982" s="140">
        <v>2.224093135744688</v>
      </c>
      <c r="J3982" s="140">
        <v>4.165003519828248</v>
      </c>
      <c r="K3982" s="140">
        <v>1.938522431182231</v>
      </c>
    </row>
    <row r="3983" spans="8:8" ht="14.4">
      <c r="A3983" s="53">
        <v>46170.0</v>
      </c>
      <c r="B3983" s="140">
        <v>1.698496564342541</v>
      </c>
      <c r="C3983" s="140">
        <v>2.561341929607663</v>
      </c>
      <c r="D3983" s="140">
        <v>2.706796085637354</v>
      </c>
      <c r="E3983" s="140">
        <v>2.590100554368689</v>
      </c>
      <c r="F3983" s="140">
        <v>1.457712473929216</v>
      </c>
      <c r="G3983" s="140">
        <v>0.8323868396766102</v>
      </c>
      <c r="H3983" s="140">
        <v>2.270069117494885</v>
      </c>
      <c r="I3983" s="140">
        <v>2.194124608350675</v>
      </c>
      <c r="J3983" s="140">
        <v>4.247092263927676</v>
      </c>
      <c r="K3983" s="140">
        <v>1.916133550566814</v>
      </c>
    </row>
    <row r="3984" spans="8:8" ht="14.4">
      <c r="A3984" s="53">
        <v>46171.0</v>
      </c>
      <c r="B3984" s="140">
        <v>1.663720836335405</v>
      </c>
      <c r="C3984" s="140">
        <v>2.479685629880767</v>
      </c>
      <c r="D3984" s="140">
        <v>2.620696800311128</v>
      </c>
      <c r="E3984" s="140">
        <v>2.460065026259149</v>
      </c>
      <c r="F3984" s="140">
        <v>1.467184653373184</v>
      </c>
      <c r="G3984" s="140">
        <v>0.834284048909827</v>
      </c>
      <c r="H3984" s="140">
        <v>2.296844179316528</v>
      </c>
      <c r="I3984" s="140">
        <v>2.21585755931351</v>
      </c>
      <c r="J3984" s="140">
        <v>4.100753183805987</v>
      </c>
      <c r="K3984" s="140">
        <v>1.945305171634083</v>
      </c>
    </row>
    <row r="3985" spans="8:8" ht="14.4">
      <c r="A3985" s="53">
        <v>46174.0</v>
      </c>
      <c r="B3985" s="140">
        <v>1.672917739627884</v>
      </c>
      <c r="C3985" s="140">
        <v>2.455905163819469</v>
      </c>
      <c r="D3985" s="140">
        <v>2.621102812612138</v>
      </c>
      <c r="E3985" s="140">
        <v>2.426037070583341</v>
      </c>
      <c r="F3985" s="140">
        <v>1.476108894205147</v>
      </c>
      <c r="G3985" s="140">
        <v>0.8394971799805018</v>
      </c>
      <c r="H3985" s="140">
        <v>2.312984200133397</v>
      </c>
      <c r="I3985" s="140">
        <v>2.206265991010941</v>
      </c>
      <c r="J3985" s="140">
        <v>3.993443567668478</v>
      </c>
      <c r="K3985" s="140">
        <v>1.960358349834634</v>
      </c>
    </row>
    <row r="3986" spans="8:8" ht="14.4">
      <c r="A3986" s="53">
        <v>46175.0</v>
      </c>
      <c r="B3986" s="140">
        <v>1.690789400394141</v>
      </c>
      <c r="C3986" s="140">
        <v>2.463234869878709</v>
      </c>
      <c r="D3986" s="140">
        <v>2.605312228886109</v>
      </c>
      <c r="E3986" s="140">
        <v>2.423462540827508</v>
      </c>
      <c r="F3986" s="140">
        <v>1.465913565500036</v>
      </c>
      <c r="G3986" s="140">
        <v>0.8280404888389455</v>
      </c>
      <c r="H3986" s="140">
        <v>2.290682241839619</v>
      </c>
      <c r="I3986" s="140">
        <v>2.1764408093344</v>
      </c>
      <c r="J3986" s="140">
        <v>4.089075053281631</v>
      </c>
      <c r="K3986" s="140">
        <v>1.966877648944207</v>
      </c>
    </row>
    <row r="3987" spans="8:8" ht="14.4">
      <c r="A3987" s="53">
        <v>46176.0</v>
      </c>
      <c r="B3987" s="140">
        <v>1.699834357990229</v>
      </c>
      <c r="C3987" s="140">
        <v>2.466098646063396</v>
      </c>
      <c r="D3987" s="140">
        <v>2.585495388293569</v>
      </c>
      <c r="E3987" s="140">
        <v>2.448777124935683</v>
      </c>
      <c r="F3987" s="140">
        <v>1.457450543440319</v>
      </c>
      <c r="G3987" s="140">
        <v>0.8206156460912851</v>
      </c>
      <c r="H3987" s="140">
        <v>2.26986832962226</v>
      </c>
      <c r="I3987" s="140">
        <v>2.146741965637096</v>
      </c>
      <c r="J3987" s="140">
        <v>4.172763721718273</v>
      </c>
      <c r="K3987" s="140">
        <v>1.953152272655843</v>
      </c>
    </row>
    <row r="3988" spans="8:8" ht="14.4">
      <c r="A3988" s="53">
        <v>46177.0</v>
      </c>
      <c r="B3988" s="140">
        <v>1.672933838175487</v>
      </c>
      <c r="C3988" s="140">
        <v>2.483149314331411</v>
      </c>
      <c r="D3988" s="140">
        <v>2.544636825604105</v>
      </c>
      <c r="E3988" s="140">
        <v>2.444409681332049</v>
      </c>
      <c r="F3988" s="140">
        <v>1.441184703383623</v>
      </c>
      <c r="G3988" s="140">
        <v>0.8119582185143714</v>
      </c>
      <c r="H3988" s="140">
        <v>2.235943656389055</v>
      </c>
      <c r="I3988" s="140">
        <v>2.117731224491156</v>
      </c>
      <c r="J3988" s="140">
        <v>4.211742867810835</v>
      </c>
      <c r="K3988" s="140">
        <v>1.931184608659424</v>
      </c>
    </row>
    <row r="3989" spans="8:8" ht="14.4">
      <c r="A3989" s="53">
        <v>46178.0</v>
      </c>
      <c r="B3989" s="140">
        <v>1.659806327026255</v>
      </c>
      <c r="C3989" s="140">
        <v>2.479284049903101</v>
      </c>
      <c r="D3989" s="140">
        <v>2.493165178566065</v>
      </c>
      <c r="E3989" s="140">
        <v>2.457853571809796</v>
      </c>
      <c r="F3989" s="140">
        <v>1.426827462399301</v>
      </c>
      <c r="G3989" s="140">
        <v>0.8080757958740288</v>
      </c>
      <c r="H3989" s="140">
        <v>2.237494984666667</v>
      </c>
      <c r="I3989" s="140">
        <v>2.119477007788273</v>
      </c>
      <c r="J3989" s="140">
        <v>4.097938837829799</v>
      </c>
      <c r="K3989" s="140">
        <v>1.941594328564519</v>
      </c>
    </row>
    <row r="3990" spans="8:8" ht="14.4">
      <c r="A3990" s="53">
        <v>46181.0</v>
      </c>
      <c r="B3990" s="140">
        <v>1.599073720987159</v>
      </c>
      <c r="C3990" s="140">
        <v>2.432089988589134</v>
      </c>
      <c r="D3990" s="140">
        <v>2.397051643594537</v>
      </c>
      <c r="E3990" s="140">
        <v>2.355970126030637</v>
      </c>
      <c r="F3990" s="140">
        <v>1.391742768848395</v>
      </c>
      <c r="G3990" s="140">
        <v>0.7878721073714723</v>
      </c>
      <c r="H3990" s="140">
        <v>2.205403167317562</v>
      </c>
      <c r="I3990" s="140">
        <v>2.069232405872546</v>
      </c>
      <c r="J3990" s="140">
        <v>3.948172643567959</v>
      </c>
      <c r="K3990" s="140">
        <v>1.937004898013725</v>
      </c>
    </row>
    <row r="3991" spans="8:8" ht="14.4">
      <c r="A3991" s="53">
        <v>46182.0</v>
      </c>
      <c r="B3991" s="140">
        <v>1.631570200611477</v>
      </c>
      <c r="C3991" s="140">
        <v>2.470563661705213</v>
      </c>
      <c r="D3991" s="140">
        <v>2.451383805236135</v>
      </c>
      <c r="E3991" s="140">
        <v>2.38568230367652</v>
      </c>
      <c r="F3991" s="140">
        <v>1.406033131530706</v>
      </c>
      <c r="G3991" s="140">
        <v>0.7885447851510776</v>
      </c>
      <c r="H3991" s="140">
        <v>2.201652235522819</v>
      </c>
      <c r="I3991" s="140">
        <v>2.073109938189726</v>
      </c>
      <c r="J3991" s="140">
        <v>4.12626833618751</v>
      </c>
      <c r="K3991" s="140">
        <v>1.947338855463038</v>
      </c>
    </row>
    <row r="3992" spans="8:8" ht="14.4">
      <c r="A3992" s="53">
        <v>46183.0</v>
      </c>
      <c r="B3992" s="140">
        <v>1.618698920115543</v>
      </c>
      <c r="C3992" s="140">
        <v>2.406840413933854</v>
      </c>
      <c r="D3992" s="140">
        <v>2.379252427777844</v>
      </c>
      <c r="E3992" s="140">
        <v>2.348374246081214</v>
      </c>
      <c r="F3992" s="140">
        <v>1.39293696311964</v>
      </c>
      <c r="G3992" s="140">
        <v>0.7873342756112948</v>
      </c>
      <c r="H3992" s="140">
        <v>2.207698803515849</v>
      </c>
      <c r="I3992" s="140">
        <v>2.080320355470198</v>
      </c>
      <c r="J3992" s="140">
        <v>4.033625521854851</v>
      </c>
      <c r="K3992" s="140">
        <v>1.979548923331337</v>
      </c>
    </row>
    <row r="3993" spans="8:8" ht="14.4">
      <c r="A3993" s="53">
        <v>46184.0</v>
      </c>
      <c r="B3993" s="140">
        <v>1.637712673840426</v>
      </c>
      <c r="C3993" s="140">
        <v>2.373026819545523</v>
      </c>
      <c r="D3993" s="140">
        <v>2.352544663132915</v>
      </c>
      <c r="E3993" s="140">
        <v>2.352314023048914</v>
      </c>
      <c r="F3993" s="140">
        <v>1.386140120323514</v>
      </c>
      <c r="G3993" s="140">
        <v>0.7836029818704686</v>
      </c>
      <c r="H3993" s="140">
        <v>2.20530717165372</v>
      </c>
      <c r="I3993" s="140">
        <v>2.068171430478666</v>
      </c>
      <c r="J3993" s="140">
        <v>4.000169591894691</v>
      </c>
      <c r="K3993" s="140">
        <v>1.967364871990136</v>
      </c>
    </row>
    <row r="3994" spans="8:8" ht="14.4">
      <c r="A3994" s="53">
        <v>46185.0</v>
      </c>
      <c r="B3994" s="140">
        <v>1.67516201933234</v>
      </c>
      <c r="C3994" s="140">
        <v>2.384707695065798</v>
      </c>
      <c r="D3994" s="140">
        <v>2.378519127736083</v>
      </c>
      <c r="E3994" s="140">
        <v>2.406807893167246</v>
      </c>
      <c r="F3994" s="140">
        <v>1.403254159710719</v>
      </c>
      <c r="G3994" s="140">
        <v>0.7910303440704737</v>
      </c>
      <c r="H3994" s="140">
        <v>2.221577810395516</v>
      </c>
      <c r="I3994" s="140">
        <v>2.110059002049477</v>
      </c>
      <c r="J3994" s="140">
        <v>3.983888697640765</v>
      </c>
      <c r="K3994" s="140">
        <v>2.012419826732607</v>
      </c>
    </row>
    <row r="3995" spans="8:8" ht="14.4">
      <c r="A3995" s="53">
        <v>46188.0</v>
      </c>
      <c r="B3995" s="140">
        <v>1.725474461663112</v>
      </c>
      <c r="C3995" s="140">
        <v>2.467914132680207</v>
      </c>
      <c r="D3995" s="140">
        <v>2.433891921864374</v>
      </c>
      <c r="E3995" s="140">
        <v>2.433772420892072</v>
      </c>
      <c r="F3995" s="140">
        <v>1.421506539254792</v>
      </c>
      <c r="G3995" s="140">
        <v>0.7972179303631771</v>
      </c>
      <c r="H3995" s="140">
        <v>2.218326375540562</v>
      </c>
      <c r="I3995" s="140">
        <v>2.105327447678747</v>
      </c>
      <c r="J3995" s="140">
        <v>4.216379606671951</v>
      </c>
      <c r="K3995" s="140">
        <v>2.015563467320294</v>
      </c>
    </row>
    <row r="3996" spans="8:8" ht="14.4">
      <c r="A3996" s="53">
        <v>46189.0</v>
      </c>
      <c r="B3996" s="140">
        <v>1.725785070421752</v>
      </c>
      <c r="C3996" s="140">
        <v>2.489921570298498</v>
      </c>
      <c r="D3996" s="140">
        <v>2.490344435284195</v>
      </c>
      <c r="E3996" s="140">
        <v>2.451644272442366</v>
      </c>
      <c r="F3996" s="140">
        <v>1.417192801341905</v>
      </c>
      <c r="G3996" s="140">
        <v>0.7886304062881967</v>
      </c>
      <c r="H3996" s="140">
        <v>2.196545466010372</v>
      </c>
      <c r="I3996" s="140">
        <v>2.080044426012279</v>
      </c>
      <c r="J3996" s="140">
        <v>4.296646091143808</v>
      </c>
      <c r="K3996" s="140">
        <v>2.00310992202553</v>
      </c>
    </row>
    <row r="3997" spans="8:8" ht="14.4">
      <c r="A3997" s="53">
        <v>46190.0</v>
      </c>
      <c r="B3997" s="140">
        <v>1.725408983572556</v>
      </c>
      <c r="C3997" s="140">
        <v>2.499251929954534</v>
      </c>
      <c r="D3997" s="140">
        <v>2.482562263357483</v>
      </c>
      <c r="E3997" s="140">
        <v>2.465495714094765</v>
      </c>
      <c r="F3997" s="140">
        <v>1.425044501440737</v>
      </c>
      <c r="G3997" s="140">
        <v>0.7822157557823621</v>
      </c>
      <c r="H3997" s="140">
        <v>2.172064508423777</v>
      </c>
      <c r="I3997" s="140">
        <v>2.065715304457489</v>
      </c>
      <c r="J3997" s="140">
        <v>4.425614974618043</v>
      </c>
      <c r="K3997" s="140">
        <v>1.990882119271955</v>
      </c>
    </row>
    <row r="3998" spans="8:8" ht="14.4">
      <c r="A3998" s="53">
        <v>46191.0</v>
      </c>
      <c r="B3998" s="140">
        <v>1.714904764701557</v>
      </c>
      <c r="C3998" s="140">
        <v>2.514059049228706</v>
      </c>
      <c r="D3998" s="140">
        <v>2.473654926102274</v>
      </c>
      <c r="E3998" s="140">
        <v>2.465465086988719</v>
      </c>
      <c r="F3998" s="140">
        <v>1.394159961851354</v>
      </c>
      <c r="G3998" s="140">
        <v>0.7779711520485448</v>
      </c>
      <c r="H3998" s="140">
        <v>2.141014517358556</v>
      </c>
      <c r="I3998" s="140">
        <v>2.086790126096639</v>
      </c>
      <c r="J3998" s="140">
        <v>4.550578297892931</v>
      </c>
      <c r="K3998" s="140">
        <v>1.927378496574952</v>
      </c>
    </row>
  </sheetData>
  <mergeCells count="3">
    <mergeCell ref="B1:C1"/>
    <mergeCell ref="D1:K1"/>
    <mergeCell ref="A2:K2"/>
  </mergeCells>
  <pageMargins left="0.7" right="0.7" top="0.75" bottom="0.75" header="0.3" footer="0.3"/>
  <drawing r:id="rId1"/>
</worksheet>
</file>

<file path=xl/worksheets/sheet11.xml><?xml version="1.0" encoding="utf-8"?>
<worksheet xmlns:r="http://schemas.openxmlformats.org/officeDocument/2006/relationships" xmlns="http://schemas.openxmlformats.org/spreadsheetml/2006/main">
  <dimension ref="A1:XFD12"/>
  <sheetViews>
    <sheetView workbookViewId="0" zoomScale="70">
      <selection activeCell="C9" sqref="C9:J9"/>
    </sheetView>
  </sheetViews>
  <sheetFormatPr defaultRowHeight="14.1"/>
  <cols>
    <col min="1" max="1" customWidth="1" width="14.734375" style="147"/>
    <col min="2" max="2" customWidth="1" width="15.261719" style="147"/>
    <col min="3" max="3" customWidth="1" width="16.261719" style="147"/>
    <col min="4" max="5" customWidth="1" width="8.628906" style="147"/>
    <col min="6" max="6" customWidth="1" width="21.261719" style="147"/>
    <col min="7" max="7" customWidth="1" width="9.472656" style="147"/>
    <col min="8" max="8" customWidth="1" width="11.628906" style="147"/>
    <col min="9" max="9" customWidth="1" width="8.628906" style="147"/>
    <col min="10" max="10" customWidth="1" width="15.261719" style="147"/>
    <col min="11" max="11" hidden="1" customWidth="1" width="0.734375" style="147"/>
    <col min="12" max="12" hidden="1" customWidth="1" width="22.0" style="147"/>
    <col min="13" max="16383" hidden="1" customWidth="1" width="0.0" style="148"/>
    <col min="16384" max="16384" hidden="1" customWidth="1" width="0.62890625" style="148"/>
  </cols>
  <sheetData>
    <row r="1" spans="8:8" s="149" ht="22.9" customFormat="1" customHeight="1">
      <c r="A1" s="150"/>
      <c r="B1" s="151"/>
      <c r="C1" s="152" t="s">
        <v>73</v>
      </c>
      <c r="D1" s="153"/>
      <c r="E1" s="153"/>
      <c r="F1" s="153"/>
      <c r="G1" s="153"/>
      <c r="H1" s="153"/>
      <c r="I1" s="153"/>
      <c r="J1" s="153"/>
      <c r="K1" s="154"/>
      <c r="L1" s="155"/>
    </row>
    <row r="2" spans="8:8" s="149" ht="22.9" customFormat="1" customHeight="1">
      <c r="A2" s="150"/>
      <c r="B2" s="151"/>
      <c r="C2" s="153"/>
      <c r="D2" s="153"/>
      <c r="E2" s="153"/>
      <c r="F2" s="153"/>
      <c r="G2" s="153"/>
      <c r="H2" s="153"/>
      <c r="I2" s="153"/>
      <c r="J2" s="153"/>
      <c r="K2" s="154"/>
      <c r="L2" s="155"/>
    </row>
    <row r="3" spans="8:8" s="156" ht="16.35" customFormat="1" customHeight="1">
      <c r="A3" s="150"/>
      <c r="B3" s="157"/>
      <c r="C3" s="153"/>
      <c r="D3" s="153"/>
      <c r="E3" s="153"/>
      <c r="F3" s="153"/>
      <c r="G3" s="153"/>
      <c r="H3" s="153"/>
      <c r="I3" s="153"/>
      <c r="J3" s="153"/>
      <c r="K3" s="158"/>
      <c r="L3" s="159"/>
    </row>
    <row r="4" spans="8:8" s="156" ht="15.3" customFormat="1">
      <c r="A4" s="150"/>
      <c r="B4" s="157"/>
      <c r="C4" s="160"/>
      <c r="D4" s="161"/>
      <c r="E4" s="161"/>
      <c r="F4" s="161"/>
      <c r="G4" s="161"/>
      <c r="H4" s="161"/>
      <c r="I4" s="161"/>
      <c r="K4" s="158"/>
      <c r="L4" s="159"/>
    </row>
    <row r="5" spans="8:8" ht="15.3">
      <c r="A5" s="150"/>
      <c r="B5" s="162"/>
      <c r="C5" s="163" t="s">
        <v>19</v>
      </c>
      <c r="D5" s="164"/>
      <c r="E5" s="164"/>
      <c r="F5" s="164"/>
      <c r="G5" s="164"/>
      <c r="H5" s="164"/>
      <c r="I5" s="164"/>
      <c r="J5" s="164"/>
      <c r="K5" s="150"/>
      <c r="L5" s="148"/>
    </row>
    <row r="6" spans="8:8">
      <c r="A6" s="150"/>
      <c r="B6" s="150"/>
      <c r="C6" s="165" t="s">
        <v>72</v>
      </c>
      <c r="D6" s="166"/>
      <c r="E6" s="166"/>
      <c r="F6" s="166"/>
      <c r="G6" s="166"/>
      <c r="H6" s="166"/>
      <c r="I6" s="166"/>
      <c r="J6" s="166"/>
      <c r="K6" s="150"/>
      <c r="L6" s="150"/>
    </row>
    <row r="7" spans="8:8" customHeight="1">
      <c r="A7" s="150"/>
      <c r="B7" s="150"/>
      <c r="C7" s="167"/>
      <c r="D7" s="167"/>
      <c r="E7" s="167"/>
      <c r="F7" s="167"/>
      <c r="G7" s="167"/>
      <c r="H7" s="167"/>
      <c r="I7" s="167"/>
      <c r="J7" s="167"/>
      <c r="K7" s="150"/>
      <c r="L7" s="150"/>
    </row>
    <row r="8" spans="8:8" ht="18.0" customHeight="1">
      <c r="A8" s="150"/>
      <c r="B8" s="150"/>
      <c r="C8" s="163" t="s">
        <v>20</v>
      </c>
      <c r="D8" s="167"/>
      <c r="E8" s="167"/>
      <c r="F8" s="167"/>
      <c r="G8" s="167"/>
      <c r="H8" s="167"/>
      <c r="I8" s="167"/>
      <c r="J8" s="167"/>
      <c r="K8" s="150"/>
      <c r="L8" s="150"/>
    </row>
    <row r="9" spans="8:8" ht="125.85" customHeight="1">
      <c r="A9" s="150"/>
      <c r="B9" s="150"/>
      <c r="C9" s="168" t="s">
        <v>112</v>
      </c>
      <c r="D9" s="168"/>
      <c r="E9" s="168"/>
      <c r="F9" s="168"/>
      <c r="G9" s="168"/>
      <c r="H9" s="168"/>
      <c r="I9" s="168"/>
      <c r="J9" s="168"/>
      <c r="K9" s="150"/>
      <c r="L9" s="150"/>
    </row>
    <row r="10" spans="8:8" ht="56.5" customHeight="1">
      <c r="A10" s="150"/>
      <c r="B10" s="150"/>
      <c r="C10" s="169" t="s">
        <v>109</v>
      </c>
      <c r="D10" s="168"/>
      <c r="E10" s="168"/>
      <c r="F10" s="168"/>
      <c r="G10" s="168"/>
      <c r="H10" s="168"/>
      <c r="I10" s="168"/>
      <c r="J10" s="168"/>
      <c r="K10" s="150"/>
      <c r="L10" s="150"/>
    </row>
    <row r="11" spans="8:8" ht="296.65" customHeight="1">
      <c r="A11" s="150"/>
      <c r="B11" s="150"/>
      <c r="C11" s="170" t="s">
        <v>106</v>
      </c>
      <c r="D11" s="170"/>
      <c r="E11" s="170"/>
      <c r="F11" s="170"/>
      <c r="G11" s="170"/>
      <c r="H11" s="170"/>
      <c r="I11" s="170"/>
      <c r="J11" s="170"/>
      <c r="K11" s="150"/>
      <c r="L11" s="150"/>
    </row>
    <row r="12" spans="8:8" ht="251.85" customHeight="1">
      <c r="A12" s="150"/>
      <c r="B12" s="150"/>
      <c r="C12" s="171" t="s">
        <v>250</v>
      </c>
      <c r="D12" s="172"/>
      <c r="E12" s="172"/>
      <c r="F12" s="172"/>
      <c r="G12" s="172"/>
      <c r="H12" s="172"/>
      <c r="I12" s="172"/>
      <c r="J12" s="172"/>
      <c r="K12" s="150"/>
      <c r="L12" s="150"/>
    </row>
  </sheetData>
  <mergeCells count="6">
    <mergeCell ref="C1:J3"/>
    <mergeCell ref="C6:J6"/>
    <mergeCell ref="C9:J9"/>
    <mergeCell ref="C12:J12"/>
    <mergeCell ref="C11:J11"/>
    <mergeCell ref="C10:J10"/>
  </mergeCells>
  <pageMargins left="0.7" right="0.7" top="0.75" bottom="0.75" header="0.3" footer="0.3"/>
  <drawing r:id="rId1"/>
</worksheet>
</file>

<file path=xl/worksheets/sheet12.xml><?xml version="1.0" encoding="utf-8"?>
<worksheet xmlns:r="http://schemas.openxmlformats.org/officeDocument/2006/relationships" xmlns="http://schemas.openxmlformats.org/spreadsheetml/2006/main">
  <dimension ref="A1:H28"/>
  <sheetViews>
    <sheetView workbookViewId="0">
      <selection activeCell="K11" sqref="K11"/>
    </sheetView>
  </sheetViews>
  <sheetFormatPr defaultRowHeight="14.1" defaultColWidth="9"/>
  <cols>
    <col min="1" max="2" customWidth="1" width="9.472656" style="173"/>
    <col min="3" max="3" customWidth="0" width="9.0" style="173"/>
    <col min="4" max="4" customWidth="1" width="11.261719" style="173"/>
    <col min="5" max="6" customWidth="0" width="9.0" style="173"/>
    <col min="7" max="7" customWidth="1" width="20.0" style="173"/>
    <col min="8" max="16384" customWidth="0" width="9.0" style="173"/>
  </cols>
  <sheetData>
    <row r="1" spans="8:8" ht="14.7">
      <c r="A1" s="174" t="s">
        <v>22</v>
      </c>
      <c r="B1" s="175"/>
      <c r="C1" s="175"/>
      <c r="D1" s="175"/>
      <c r="E1" s="175"/>
      <c r="F1" s="175"/>
      <c r="G1" s="176"/>
    </row>
    <row r="2" spans="8:8" ht="90.75" customHeight="1">
      <c r="A2" s="177" t="s">
        <v>213</v>
      </c>
      <c r="B2" s="178"/>
      <c r="C2" s="178"/>
      <c r="D2" s="178"/>
      <c r="E2" s="178"/>
      <c r="F2" s="178"/>
      <c r="G2" s="179"/>
    </row>
    <row r="3" spans="8:8">
      <c r="A3" s="180" t="s">
        <v>23</v>
      </c>
      <c r="B3" s="181"/>
      <c r="C3" s="181"/>
      <c r="D3" s="181"/>
      <c r="E3" s="181"/>
      <c r="F3" s="181"/>
      <c r="G3" s="182"/>
    </row>
    <row r="4" spans="8:8" ht="57.0" customHeight="1">
      <c r="A4" s="183" t="s">
        <v>214</v>
      </c>
      <c r="B4" s="184"/>
      <c r="C4" s="184"/>
      <c r="D4" s="184"/>
      <c r="E4" s="184"/>
      <c r="F4" s="184"/>
      <c r="G4" s="185"/>
    </row>
    <row r="5" spans="8:8">
      <c r="A5" s="180" t="s">
        <v>24</v>
      </c>
      <c r="B5" s="181"/>
      <c r="C5" s="181"/>
      <c r="D5" s="181"/>
      <c r="E5" s="181"/>
      <c r="F5" s="181"/>
      <c r="G5" s="182"/>
    </row>
    <row r="6" spans="8:8" ht="46.5" customHeight="1">
      <c r="A6" s="183" t="s">
        <v>215</v>
      </c>
      <c r="B6" s="184"/>
      <c r="C6" s="184"/>
      <c r="D6" s="184"/>
      <c r="E6" s="184"/>
      <c r="F6" s="184"/>
      <c r="G6" s="185"/>
    </row>
    <row r="7" spans="8:8" ht="77.25" customHeight="1">
      <c r="A7" s="183"/>
      <c r="B7" s="184"/>
      <c r="C7" s="184"/>
      <c r="D7" s="184"/>
      <c r="E7" s="184"/>
      <c r="F7" s="184"/>
      <c r="G7" s="185"/>
    </row>
    <row r="8" spans="8:8" ht="63.75" customHeight="1">
      <c r="A8" s="183"/>
      <c r="B8" s="184"/>
      <c r="C8" s="184"/>
      <c r="D8" s="184"/>
      <c r="E8" s="184"/>
      <c r="F8" s="184"/>
      <c r="G8" s="185"/>
    </row>
    <row r="9" spans="8:8" ht="60.0" customHeight="1">
      <c r="A9" s="183"/>
      <c r="B9" s="184"/>
      <c r="C9" s="184"/>
      <c r="D9" s="184"/>
      <c r="E9" s="184"/>
      <c r="F9" s="184"/>
      <c r="G9" s="185"/>
    </row>
    <row r="10" spans="8:8" ht="39.0" customHeight="1">
      <c r="A10" s="183"/>
      <c r="B10" s="184"/>
      <c r="C10" s="184"/>
      <c r="D10" s="184"/>
      <c r="E10" s="184"/>
      <c r="F10" s="184"/>
      <c r="G10" s="185"/>
    </row>
    <row r="11" spans="8:8" ht="45.75" customHeight="1">
      <c r="A11" s="183"/>
      <c r="B11" s="184"/>
      <c r="C11" s="184"/>
      <c r="D11" s="184"/>
      <c r="E11" s="184"/>
      <c r="F11" s="184"/>
      <c r="G11" s="185"/>
    </row>
    <row r="12" spans="8:8" ht="147.75" customHeight="1">
      <c r="A12" s="186"/>
      <c r="B12" s="187"/>
      <c r="C12" s="187"/>
      <c r="D12" s="187"/>
      <c r="E12" s="187"/>
      <c r="F12" s="187"/>
      <c r="G12" s="188"/>
    </row>
    <row r="13" spans="8:8">
      <c r="A13" s="189" t="s">
        <v>25</v>
      </c>
      <c r="B13" s="189"/>
      <c r="C13" s="189"/>
      <c r="D13" s="189"/>
      <c r="E13" s="189"/>
      <c r="F13" s="189"/>
      <c r="G13" s="190"/>
    </row>
    <row r="14" spans="8:8" ht="15.3">
      <c r="A14" s="191"/>
      <c r="B14" s="191"/>
      <c r="C14" s="192"/>
      <c r="D14" s="193"/>
      <c r="E14" s="194" t="s">
        <v>21</v>
      </c>
      <c r="F14" s="194"/>
      <c r="G14" s="195" t="s">
        <v>26</v>
      </c>
    </row>
    <row r="15" spans="8:8" ht="25.5" customHeight="1">
      <c r="A15" s="184" t="s">
        <v>216</v>
      </c>
      <c r="B15" s="184"/>
      <c r="C15" s="192"/>
      <c r="D15" s="196" t="s">
        <v>217</v>
      </c>
      <c r="E15" s="197" t="s">
        <v>218</v>
      </c>
      <c r="F15" s="198" t="s">
        <v>219</v>
      </c>
      <c r="G15" s="199"/>
    </row>
    <row r="16" spans="8:8" ht="25.5" customHeight="1">
      <c r="A16" s="184"/>
      <c r="B16" s="184"/>
      <c r="C16" s="192"/>
      <c r="D16" s="200"/>
      <c r="E16" s="197" t="s">
        <v>220</v>
      </c>
      <c r="F16" s="198" t="s">
        <v>221</v>
      </c>
      <c r="G16" s="199"/>
    </row>
    <row r="17" spans="8:8" ht="25.5" customHeight="1">
      <c r="A17" s="184"/>
      <c r="B17" s="184"/>
      <c r="C17" s="192"/>
      <c r="D17" s="200"/>
      <c r="E17" s="197" t="s">
        <v>222</v>
      </c>
      <c r="F17" s="198" t="s">
        <v>223</v>
      </c>
      <c r="G17" s="199"/>
    </row>
    <row r="18" spans="8:8" ht="25.5" customHeight="1">
      <c r="A18" s="184"/>
      <c r="B18" s="184"/>
      <c r="C18" s="192"/>
      <c r="D18" s="200"/>
      <c r="E18" s="201" t="s">
        <v>224</v>
      </c>
      <c r="F18" s="202" t="s">
        <v>225</v>
      </c>
      <c r="G18" s="203"/>
    </row>
    <row r="19" spans="8:8" ht="41.25" customHeight="1">
      <c r="A19" s="184"/>
      <c r="B19" s="184"/>
      <c r="C19" s="192"/>
      <c r="D19" s="200"/>
      <c r="E19" s="197" t="s">
        <v>226</v>
      </c>
      <c r="F19" s="198" t="s">
        <v>227</v>
      </c>
      <c r="G19" s="199"/>
    </row>
    <row r="20" spans="8:8" ht="141.0" customHeight="1">
      <c r="A20" s="184"/>
      <c r="B20" s="184"/>
      <c r="C20" s="192"/>
      <c r="D20" s="200"/>
      <c r="E20" s="197" t="s">
        <v>228</v>
      </c>
      <c r="F20" s="198" t="s">
        <v>229</v>
      </c>
      <c r="G20" s="199"/>
    </row>
    <row r="21" spans="8:8" ht="23.25" customHeight="1">
      <c r="A21" s="184"/>
      <c r="B21" s="184"/>
      <c r="C21" s="192"/>
      <c r="D21" s="196" t="s">
        <v>27</v>
      </c>
      <c r="E21" s="197" t="s">
        <v>230</v>
      </c>
      <c r="F21" s="198" t="s">
        <v>231</v>
      </c>
      <c r="G21" s="199"/>
    </row>
    <row r="22" spans="8:8" ht="30.0" customHeight="1">
      <c r="A22" s="184"/>
      <c r="B22" s="184"/>
      <c r="C22" s="192"/>
      <c r="D22" s="200"/>
      <c r="E22" s="197" t="s">
        <v>222</v>
      </c>
      <c r="F22" s="198" t="s">
        <v>223</v>
      </c>
      <c r="G22" s="199"/>
    </row>
    <row r="23" spans="8:8" ht="23.25" customHeight="1">
      <c r="A23" s="184"/>
      <c r="B23" s="184"/>
      <c r="C23" s="192"/>
      <c r="D23" s="200"/>
      <c r="E23" s="197" t="s">
        <v>232</v>
      </c>
      <c r="F23" s="198" t="s">
        <v>233</v>
      </c>
      <c r="G23" s="199"/>
    </row>
    <row r="24" spans="8:8" ht="41.25" customHeight="1">
      <c r="A24" s="184"/>
      <c r="B24" s="184"/>
      <c r="C24" s="192"/>
      <c r="D24" s="200"/>
      <c r="E24" s="201" t="s">
        <v>226</v>
      </c>
      <c r="F24" s="202" t="s">
        <v>234</v>
      </c>
      <c r="G24" s="203"/>
    </row>
    <row r="25" spans="8:8" ht="98.25" customHeight="1">
      <c r="A25" s="184"/>
      <c r="B25" s="184"/>
      <c r="C25" s="192"/>
      <c r="D25" s="200"/>
      <c r="E25" s="197" t="s">
        <v>228</v>
      </c>
      <c r="F25" s="198" t="s">
        <v>235</v>
      </c>
      <c r="G25" s="199"/>
    </row>
    <row r="26" spans="8:8" ht="15.3">
      <c r="A26" s="204"/>
      <c r="B26" s="205"/>
      <c r="C26" s="206"/>
      <c r="D26" s="206"/>
      <c r="E26" s="206"/>
      <c r="F26" s="206"/>
      <c r="G26" s="207"/>
    </row>
    <row r="27" spans="8:8" ht="19.8">
      <c r="A27" s="208" t="s">
        <v>236</v>
      </c>
      <c r="B27" s="208"/>
      <c r="C27" s="208"/>
      <c r="D27" s="208"/>
      <c r="E27" s="208"/>
      <c r="F27" s="208"/>
      <c r="G27" s="209"/>
    </row>
    <row r="28" spans="8:8" ht="24.6">
      <c r="A28" s="210" t="s">
        <v>28</v>
      </c>
      <c r="B28" s="202" t="s">
        <v>237</v>
      </c>
      <c r="C28" s="202"/>
      <c r="D28" s="201" t="s">
        <v>238</v>
      </c>
      <c r="E28" s="211" t="s">
        <v>239</v>
      </c>
      <c r="F28" s="201" t="s">
        <v>29</v>
      </c>
      <c r="G28" s="212" t="s">
        <v>240</v>
      </c>
    </row>
  </sheetData>
  <mergeCells count="26">
    <mergeCell ref="A6:G12"/>
    <mergeCell ref="A27:G27"/>
    <mergeCell ref="A1:G1"/>
    <mergeCell ref="F16:G16"/>
    <mergeCell ref="E14:F14"/>
    <mergeCell ref="A4:G4"/>
    <mergeCell ref="F17:G17"/>
    <mergeCell ref="A2:G2"/>
    <mergeCell ref="F15:G15"/>
    <mergeCell ref="A5:G5"/>
    <mergeCell ref="A3:G3"/>
    <mergeCell ref="F18:G18"/>
    <mergeCell ref="F19:G19"/>
    <mergeCell ref="F20:G20"/>
    <mergeCell ref="B28:C28"/>
    <mergeCell ref="F21:G21"/>
    <mergeCell ref="A14:B14"/>
    <mergeCell ref="A13:G13"/>
    <mergeCell ref="F24:G24"/>
    <mergeCell ref="D21:D25"/>
    <mergeCell ref="F25:G25"/>
    <mergeCell ref="A15:B25"/>
    <mergeCell ref="C14:C25"/>
    <mergeCell ref="F23:G23"/>
    <mergeCell ref="D15:D20"/>
    <mergeCell ref="F22:G22"/>
  </mergeCells>
  <pageMargins left="0.7" right="0.7" top="0.75" bottom="0.75" header="0.3" footer="0.3"/>
</worksheet>
</file>

<file path=xl/worksheets/sheet2.xml><?xml version="1.0" encoding="utf-8"?>
<worksheet xmlns:r="http://schemas.openxmlformats.org/officeDocument/2006/relationships" xmlns="http://schemas.openxmlformats.org/spreadsheetml/2006/main">
  <dimension ref="A1:XFD536"/>
  <sheetViews>
    <sheetView workbookViewId="0" zoomScale="85">
      <pane ySplit="3" topLeftCell="A4" state="frozen" activePane="bottomLeft"/>
      <selection pane="bottomLeft" activeCell="Q32" sqref="Q32"/>
    </sheetView>
  </sheetViews>
  <sheetFormatPr defaultRowHeight="14.1" defaultColWidth="0"/>
  <cols>
    <col min="1" max="1" customWidth="1" width="14.734375" style="0"/>
    <col min="2" max="2" customWidth="1" width="9.472656" style="0"/>
    <col min="3" max="3" customWidth="1" width="13.894531" style="0"/>
    <col min="4" max="4" customWidth="1" width="10.628906" style="0"/>
    <col min="5" max="5" customWidth="1" width="8.734375" style="0"/>
    <col min="6" max="6" customWidth="1" width="15.261719" style="0"/>
    <col min="7" max="7" customWidth="1" width="14.472656" style="0"/>
    <col min="8" max="8" customWidth="1" width="8.628906" style="25"/>
    <col min="9" max="9" customWidth="1" width="19.734375" style="0"/>
    <col min="10" max="10" customWidth="1" width="8.734375" style="0"/>
    <col min="11" max="11" customWidth="1" width="11.894531" style="0"/>
    <col min="12" max="12" customWidth="1" width="10.472656" style="0"/>
    <col min="13" max="13" customWidth="1" width="13.261719" style="0"/>
    <col min="14" max="14" customWidth="1" width="8.734375" style="0"/>
    <col min="15" max="15" customWidth="1" width="16.628906" style="0"/>
    <col min="16" max="17" customWidth="1" bestFit="1" width="13.0" style="0"/>
    <col min="18" max="18" customWidth="1" width="12.472656" style="0"/>
    <col min="19" max="19" customWidth="1" width="12.734375" style="0"/>
    <col min="20" max="20" hidden="1" customWidth="1" width="1.6289062" style="0"/>
    <col min="21" max="21" hidden="1" customWidth="0" width="12.261719" style="0"/>
    <col min="22" max="22" hidden="1" customWidth="0" width="10.261719" style="0"/>
    <col min="23" max="26" hidden="1" customWidth="0" width="8.734375" style="0"/>
    <col min="27" max="28" hidden="1" customWidth="0" width="9.261719" style="0"/>
    <col min="29" max="16383" hidden="1" customWidth="0" width="8.734375" style="0"/>
    <col min="16384" max="16384" customWidth="1" width="1.0" style="0"/>
  </cols>
  <sheetData>
    <row r="1" spans="8:8" ht="84.0" customHeight="1">
      <c r="A1" s="26"/>
      <c r="B1" s="26"/>
      <c r="C1" s="26"/>
      <c r="D1" s="27"/>
      <c r="E1" s="27"/>
      <c r="F1" s="28" t="s">
        <v>119</v>
      </c>
      <c r="G1" s="28"/>
      <c r="H1" s="29"/>
      <c r="I1" s="30" t="str">
        <f>'首页 '!D2</f>
        <v>主动权益基金仓位跟踪周报(20260618)</v>
      </c>
      <c r="J1" s="30"/>
      <c r="K1" s="30"/>
      <c r="L1" s="30"/>
      <c r="M1" s="30"/>
      <c r="N1" s="30"/>
      <c r="O1" s="30"/>
      <c r="P1" s="30"/>
      <c r="Q1" s="30"/>
      <c r="R1" s="30"/>
      <c r="S1" s="30"/>
    </row>
    <row r="2" spans="8:8" ht="36.0" customHeight="1">
      <c r="A2" s="31" t="s">
        <v>138</v>
      </c>
      <c r="B2" s="32"/>
      <c r="C2" s="32"/>
      <c r="D2" s="32"/>
      <c r="E2" s="32"/>
      <c r="F2" s="33"/>
      <c r="G2" s="33"/>
      <c r="H2" s="33"/>
      <c r="I2" s="33"/>
      <c r="J2" s="33"/>
      <c r="K2" s="33"/>
      <c r="L2" s="33"/>
      <c r="M2" s="33"/>
      <c r="N2" s="33"/>
      <c r="O2" s="33"/>
      <c r="P2" s="33"/>
      <c r="Q2" s="33"/>
      <c r="R2" s="33"/>
      <c r="S2" s="33"/>
    </row>
    <row r="3" spans="8:8" ht="48.6">
      <c r="A3" s="34" t="s">
        <v>120</v>
      </c>
      <c r="B3" s="34" t="s">
        <v>121</v>
      </c>
      <c r="C3" s="34" t="s">
        <v>122</v>
      </c>
      <c r="D3" s="34" t="s">
        <v>123</v>
      </c>
      <c r="E3" s="34" t="s">
        <v>124</v>
      </c>
      <c r="F3" s="34" t="s">
        <v>125</v>
      </c>
      <c r="G3" s="34" t="s">
        <v>126</v>
      </c>
      <c r="H3" s="35"/>
      <c r="I3" s="36" t="s">
        <v>127</v>
      </c>
      <c r="J3" s="36" t="s">
        <v>128</v>
      </c>
      <c r="K3" s="36" t="s">
        <v>129</v>
      </c>
      <c r="L3" s="36" t="s">
        <v>130</v>
      </c>
      <c r="M3" s="36" t="s">
        <v>131</v>
      </c>
      <c r="N3" s="37"/>
      <c r="O3" s="36" t="s">
        <v>127</v>
      </c>
      <c r="P3" s="38">
        <f>主动权益基金股票仓位、风格、板块配置!V5</f>
        <v>46185.0</v>
      </c>
      <c r="Q3" s="38">
        <f>主动权益基金股票仓位、风格、板块配置!V4</f>
        <v>46191.0</v>
      </c>
      <c r="R3" s="36" t="s">
        <v>132</v>
      </c>
      <c r="S3" s="36" t="s">
        <v>133</v>
      </c>
    </row>
    <row r="4" spans="8:8" ht="15.0">
      <c r="A4" s="39">
        <v>42377.0</v>
      </c>
      <c r="B4" s="40">
        <f>VLOOKUP($A4,主动权益基金股票仓位、风格、板块配置!A:S,18,FALSE)</f>
        <v>0.8657446279859646</v>
      </c>
      <c r="C4" s="40">
        <f>VLOOKUP($A4,普通股票型基金样本!$A:$S,18,FALSE)</f>
        <v>0.9158523510129065</v>
      </c>
      <c r="D4" s="40">
        <f>VLOOKUP($A4,偏股混合型基金样本!$A:$S,18,FALSE)</f>
        <v>0.878907407004295</v>
      </c>
      <c r="E4" s="40">
        <f>VLOOKUP($A4,配置型基金样本!$A:$S,18,FALSE)</f>
        <v>0.7681123856108822</v>
      </c>
      <c r="F4" s="41">
        <f>VLOOKUP(A4,主要宽基指数行情!A:J,2,0)</f>
        <v>4874.6499</v>
      </c>
      <c r="G4" s="40">
        <f>F4/$F$4-1</f>
        <v>0.0</v>
      </c>
      <c r="H4" s="42"/>
      <c r="I4" s="43" t="s">
        <v>134</v>
      </c>
      <c r="J4" s="44">
        <f>主动权益基金股票仓位、风格、板块配置!$AN$4</f>
        <v>0.8969613115411836</v>
      </c>
      <c r="K4" s="44">
        <f>主动权益基金股票仓位、风格、板块配置!$AN$18</f>
        <v>0.8797100884756305</v>
      </c>
      <c r="L4" s="44">
        <f>主动权益基金股票仓位、风格、板块配置!AN$19</f>
        <v>0.8809198844200543</v>
      </c>
      <c r="M4" s="44">
        <f>主动权益基金股票仓位、风格、板块配置!AN$11</f>
        <v>0.667</v>
      </c>
      <c r="N4" s="45"/>
      <c r="O4" s="43" t="s">
        <v>134</v>
      </c>
      <c r="P4" s="44">
        <f>主动权益基金股票仓位、风格、板块配置!$AN5</f>
        <v>0.9026366021361171</v>
      </c>
      <c r="Q4" s="44">
        <f>J4</f>
        <v>0.8969613115411836</v>
      </c>
      <c r="R4" s="44">
        <f>Q4-P4</f>
        <v>-0.005675290594932991</v>
      </c>
      <c r="S4" s="44">
        <f>主动权益基金股票仓位、风格、板块配置!AN15</f>
        <v>-0.07699999999999996</v>
      </c>
    </row>
    <row r="5" spans="8:8" ht="15.0">
      <c r="A5" s="39">
        <v>42384.0</v>
      </c>
      <c r="B5" s="40">
        <f>VLOOKUP($A5,主动权益基金股票仓位、风格、板块配置!A:S,18,FALSE)</f>
        <v>0.8600869146588701</v>
      </c>
      <c r="C5" s="40">
        <f>VLOOKUP($A5,普通股票型基金样本!$A:$S,18,FALSE)</f>
        <v>0.9186377888743377</v>
      </c>
      <c r="D5" s="40">
        <f>VLOOKUP($A5,偏股混合型基金样本!$A:$S,18,FALSE)</f>
        <v>0.8727931377626263</v>
      </c>
      <c r="E5" s="40">
        <f>VLOOKUP($A5,配置型基金样本!$A:$S,18,FALSE)</f>
        <v>0.764283302246179</v>
      </c>
      <c r="F5" s="41">
        <f>VLOOKUP(A5,主要宽基指数行情!A:J,2,0)</f>
        <v>4420.9882</v>
      </c>
      <c r="G5" s="40">
        <f t="shared" si="0" ref="G5:G68">F5/$F$4-1</f>
        <v>-0.093065493790641</v>
      </c>
      <c r="H5" s="42"/>
      <c r="I5" s="46" t="s">
        <v>135</v>
      </c>
      <c r="J5" s="44">
        <f>普通股票型基金样本!$AN$4</f>
        <v>0.9157120383305036</v>
      </c>
      <c r="K5" s="44">
        <f>普通股票型基金样本!$AN$18</f>
        <v>0.9095464133835902</v>
      </c>
      <c r="L5" s="44">
        <f>普通股票型基金样本!AN$19</f>
        <v>0.9115738563925571</v>
      </c>
      <c r="M5" s="44">
        <f>普通股票型基金样本!AN$11</f>
        <v>0.593</v>
      </c>
      <c r="N5" s="45"/>
      <c r="O5" s="46" t="s">
        <v>135</v>
      </c>
      <c r="P5" s="44">
        <f>普通股票型基金样本!$AN5</f>
        <v>0.9198007530069188</v>
      </c>
      <c r="Q5" s="44">
        <f>J5</f>
        <v>0.9157120383305036</v>
      </c>
      <c r="R5" s="44">
        <f>Q5-P5</f>
        <v>-0.004088714676415028</v>
      </c>
      <c r="S5" s="44">
        <f>普通股票型基金样本!AN15</f>
        <v>-0.07800000000000007</v>
      </c>
    </row>
    <row r="6" spans="8:8" ht="15.0">
      <c r="A6" s="39">
        <v>42391.0</v>
      </c>
      <c r="B6" s="40">
        <f>VLOOKUP($A6,主动权益基金股票仓位、风格、板块配置!A:S,18,FALSE)</f>
        <v>0.8717156335122327</v>
      </c>
      <c r="C6" s="40">
        <f>VLOOKUP($A6,普通股票型基金样本!$A:$S,18,FALSE)</f>
        <v>0.9193463322875681</v>
      </c>
      <c r="D6" s="40">
        <f>VLOOKUP($A6,偏股混合型基金样本!$A:$S,18,FALSE)</f>
        <v>0.8794776139568753</v>
      </c>
      <c r="E6" s="40">
        <f>VLOOKUP($A6,配置型基金样本!$A:$S,18,FALSE)</f>
        <v>0.8098401910018342</v>
      </c>
      <c r="F6" s="41">
        <f>VLOOKUP(A6,主要宽基指数行情!A:J,2,0)</f>
        <v>4474.6314</v>
      </c>
      <c r="G6" s="40">
        <f t="shared" si="0"/>
        <v>-0.08206097016321101</v>
      </c>
      <c r="H6" s="42"/>
      <c r="I6" s="46" t="s">
        <v>136</v>
      </c>
      <c r="J6" s="44">
        <f>偏股混合型基金样本!$AN$4</f>
        <v>0.8922947246015374</v>
      </c>
      <c r="K6" s="44">
        <f>偏股混合型基金样本!$AN$18</f>
        <v>0.8821337073250946</v>
      </c>
      <c r="L6" s="44">
        <f>偏股混合型基金样本!AN$19</f>
        <v>0.8832680503641498</v>
      </c>
      <c r="M6" s="44">
        <f>偏股混合型基金样本!AN$11</f>
        <v>0.599</v>
      </c>
      <c r="N6" s="45"/>
      <c r="O6" s="46" t="s">
        <v>136</v>
      </c>
      <c r="P6" s="44">
        <f>偏股混合型基金样本!$AN5</f>
        <v>0.9005512228146669</v>
      </c>
      <c r="Q6" s="44">
        <f>J6</f>
        <v>0.8922947246015374</v>
      </c>
      <c r="R6" s="44">
        <f>Q6-P6</f>
        <v>-0.008256498213130015</v>
      </c>
      <c r="S6" s="44">
        <f>偏股混合型基金样本!AN15</f>
        <v>-0.08500000000000008</v>
      </c>
    </row>
    <row r="7" spans="8:8" ht="15.0">
      <c r="A7" s="39">
        <v>42398.0</v>
      </c>
      <c r="B7" s="40">
        <f>VLOOKUP($A7,主动权益基金股票仓位、风格、板块配置!A:S,18,FALSE)</f>
        <v>0.8733179621366409</v>
      </c>
      <c r="C7" s="40">
        <f>VLOOKUP($A7,普通股票型基金样本!$A:$S,18,FALSE)</f>
        <v>0.9209379567751957</v>
      </c>
      <c r="D7" s="40">
        <f>VLOOKUP($A7,偏股混合型基金样本!$A:$S,18,FALSE)</f>
        <v>0.8808585008301953</v>
      </c>
      <c r="E7" s="40">
        <f>VLOOKUP($A7,配置型基金样本!$A:$S,18,FALSE)</f>
        <v>0.8118312392597318</v>
      </c>
      <c r="F7" s="41">
        <f>VLOOKUP(A7,主要宽基指数行情!A:J,2,0)</f>
        <v>4154.9111</v>
      </c>
      <c r="G7" s="40">
        <f t="shared" si="0"/>
        <v>-0.147649331698672</v>
      </c>
      <c r="H7" s="42"/>
      <c r="I7" s="46" t="s">
        <v>137</v>
      </c>
      <c r="J7" s="44">
        <f>配置型基金样本!$AN$4</f>
        <v>0.894361278296353</v>
      </c>
      <c r="K7" s="44">
        <f>配置型基金样本!$AN$18</f>
        <v>0.8568450534446002</v>
      </c>
      <c r="L7" s="44">
        <f>配置型基金样本!AN$19</f>
        <v>0.8615116557440325</v>
      </c>
      <c r="M7" s="44">
        <f>配置型基金样本!AN$11</f>
        <v>0.84</v>
      </c>
      <c r="N7" s="45"/>
      <c r="O7" s="46" t="s">
        <v>137</v>
      </c>
      <c r="P7" s="44">
        <f>配置型基金样本!$AN5</f>
        <v>0.896430899617655</v>
      </c>
      <c r="Q7" s="44">
        <f>J7</f>
        <v>0.894361278296353</v>
      </c>
      <c r="R7" s="44">
        <f>Q7-P7</f>
        <v>-0.002069621321301951</v>
      </c>
      <c r="S7" s="44">
        <f>配置型基金样本!AN15</f>
        <v>-0.019000000000000017</v>
      </c>
    </row>
    <row r="8" spans="8:8" ht="14.7">
      <c r="A8" s="39">
        <v>42405.0</v>
      </c>
      <c r="B8" s="40">
        <f>VLOOKUP($A8,主动权益基金股票仓位、风格、板块配置!A:S,18,FALSE)</f>
        <v>0.8787266950679626</v>
      </c>
      <c r="C8" s="40">
        <f>VLOOKUP($A8,普通股票型基金样本!$A:$S,18,FALSE)</f>
        <v>0.9225632872859331</v>
      </c>
      <c r="D8" s="40">
        <f>VLOOKUP($A8,偏股混合型基金样本!$A:$S,18,FALSE)</f>
        <v>0.8860613389229225</v>
      </c>
      <c r="E8" s="40">
        <f>VLOOKUP($A8,配置型基金样本!$A:$S,18,FALSE)</f>
        <v>0.8194347604296085</v>
      </c>
      <c r="F8" s="41">
        <f>VLOOKUP(A8,主要宽基指数行情!A:J,2,0)</f>
        <v>4261.1126</v>
      </c>
      <c r="G8" s="40">
        <f t="shared" si="0"/>
        <v>-0.12586284401675696</v>
      </c>
      <c r="H8" s="42"/>
      <c r="I8" s="47"/>
      <c r="J8" s="47"/>
      <c r="K8" s="47"/>
      <c r="L8" s="47"/>
      <c r="M8" s="47"/>
      <c r="N8" s="47"/>
      <c r="O8" s="47"/>
      <c r="P8" s="47"/>
      <c r="Q8" s="47"/>
      <c r="R8" s="47"/>
      <c r="S8" s="47"/>
    </row>
    <row r="9" spans="8:8" ht="14.7">
      <c r="A9" s="39">
        <v>42419.0</v>
      </c>
      <c r="B9" s="40">
        <f>VLOOKUP($A9,主动权益基金股票仓位、风格、板块配置!A:S,18,FALSE)</f>
        <v>0.8821539684523447</v>
      </c>
      <c r="C9" s="40">
        <f>VLOOKUP($A9,普通股票型基金样本!$A:$S,18,FALSE)</f>
        <v>0.921852024973177</v>
      </c>
      <c r="D9" s="40">
        <f>VLOOKUP($A9,偏股混合型基金样本!$A:$S,18,FALSE)</f>
        <v>0.8897285672652553</v>
      </c>
      <c r="E9" s="40">
        <f>VLOOKUP($A9,配置型基金样本!$A:$S,18,FALSE)</f>
        <v>0.8219622747429783</v>
      </c>
      <c r="F9" s="41">
        <f>VLOOKUP(A9,主要宽基指数行情!A:J,2,0)</f>
        <v>4466.1619</v>
      </c>
      <c r="G9" s="40">
        <f t="shared" si="0"/>
        <v>-0.08379842827276696</v>
      </c>
      <c r="H9" s="47"/>
      <c r="I9" s="47"/>
      <c r="J9" s="47"/>
      <c r="K9" s="47"/>
      <c r="L9" s="47"/>
      <c r="M9" s="47"/>
      <c r="N9" s="47"/>
      <c r="O9" s="47"/>
      <c r="P9" s="47"/>
      <c r="Q9" s="47"/>
      <c r="R9" s="47"/>
      <c r="S9" s="47"/>
    </row>
    <row r="10" spans="8:8" ht="14.7">
      <c r="A10" s="39">
        <v>42426.0</v>
      </c>
      <c r="B10" s="40">
        <f>VLOOKUP($A10,主动权益基金股票仓位、风格、板块配置!A:S,18,FALSE)</f>
        <v>0.881724544713065</v>
      </c>
      <c r="C10" s="40">
        <f>VLOOKUP($A10,普通股票型基金样本!$A:$S,18,FALSE)</f>
        <v>0.9261811389576895</v>
      </c>
      <c r="D10" s="40">
        <f>VLOOKUP($A10,偏股混合型基金样本!$A:$S,18,FALSE)</f>
        <v>0.8894779727085763</v>
      </c>
      <c r="E10" s="40">
        <f>VLOOKUP($A10,配置型基金样本!$A:$S,18,FALSE)</f>
        <v>0.8195772296220448</v>
      </c>
      <c r="F10" s="41">
        <f>VLOOKUP(A10,主要宽基指数行情!A:J,2,0)</f>
        <v>4241.591</v>
      </c>
      <c r="G10" s="40">
        <f t="shared" si="0"/>
        <v>-0.12986756238637798</v>
      </c>
      <c r="H10" s="42"/>
      <c r="I10" s="47"/>
      <c r="J10" s="47"/>
      <c r="K10" s="47"/>
      <c r="L10" s="47"/>
      <c r="M10" s="47"/>
      <c r="N10" s="47"/>
      <c r="O10" s="47"/>
      <c r="P10" s="47"/>
      <c r="Q10" s="47"/>
      <c r="R10" s="47"/>
      <c r="S10" s="47"/>
    </row>
    <row r="11" spans="8:8" ht="14.7">
      <c r="A11" s="39">
        <v>42433.0</v>
      </c>
      <c r="B11" s="40">
        <f>VLOOKUP($A11,主动权益基金股票仓位、风格、板块配置!A:S,18,FALSE)</f>
        <v>0.8766803356068584</v>
      </c>
      <c r="C11" s="40">
        <f>VLOOKUP($A11,普通股票型基金样本!$A:$S,18,FALSE)</f>
        <v>0.9250489421882626</v>
      </c>
      <c r="D11" s="40">
        <f>VLOOKUP($A11,偏股混合型基金样本!$A:$S,18,FALSE)</f>
        <v>0.8844016106094149</v>
      </c>
      <c r="E11" s="40">
        <f>VLOOKUP($A11,配置型基金样本!$A:$S,18,FALSE)</f>
        <v>0.8138955493238262</v>
      </c>
      <c r="F11" s="41">
        <f>VLOOKUP(A11,主要宽基指数行情!A:J,2,0)</f>
        <v>4280.6192</v>
      </c>
      <c r="G11" s="40">
        <f t="shared" si="0"/>
        <v>-0.12186120279119905</v>
      </c>
      <c r="H11" s="42"/>
      <c r="I11" s="47"/>
      <c r="J11" s="47"/>
      <c r="K11" s="47"/>
      <c r="L11" s="47"/>
      <c r="M11" s="47"/>
      <c r="N11" s="47"/>
      <c r="O11" s="47"/>
      <c r="P11" s="47"/>
      <c r="Q11" s="47"/>
      <c r="R11" s="47"/>
      <c r="S11" s="47"/>
    </row>
    <row r="12" spans="8:8" ht="14.7">
      <c r="A12" s="39">
        <v>42440.0</v>
      </c>
      <c r="B12" s="40">
        <f>VLOOKUP($A12,主动权益基金股票仓位、风格、板块配置!A:S,18,FALSE)</f>
        <v>0.8747793628612403</v>
      </c>
      <c r="C12" s="40">
        <f>VLOOKUP($A12,普通股票型基金样本!$A:$S,18,FALSE)</f>
        <v>0.9226829212556927</v>
      </c>
      <c r="D12" s="40">
        <f>VLOOKUP($A12,偏股混合型基金样本!$A:$S,18,FALSE)</f>
        <v>0.8827156715017886</v>
      </c>
      <c r="E12" s="40">
        <f>VLOOKUP($A12,配置型基金样本!$A:$S,18,FALSE)</f>
        <v>0.8110377416936188</v>
      </c>
      <c r="F12" s="41">
        <f>VLOOKUP(A12,主要宽基指数行情!A:J,2,0)</f>
        <v>4203.8925</v>
      </c>
      <c r="G12" s="40">
        <f t="shared" si="0"/>
        <v>-0.13760114341749996</v>
      </c>
      <c r="H12" s="42"/>
      <c r="I12" s="47"/>
      <c r="J12" s="47"/>
      <c r="K12" s="47"/>
      <c r="L12" s="47"/>
      <c r="M12" s="47"/>
      <c r="N12" s="47"/>
      <c r="O12" s="47"/>
      <c r="P12" s="47"/>
      <c r="Q12" s="47"/>
      <c r="R12" s="47"/>
      <c r="S12" s="47"/>
    </row>
    <row r="13" spans="8:8" ht="14.7">
      <c r="A13" s="39">
        <v>42447.0</v>
      </c>
      <c r="B13" s="40">
        <f>VLOOKUP($A13,主动权益基金股票仓位、风格、板块配置!A:S,18,FALSE)</f>
        <v>0.8750018629971805</v>
      </c>
      <c r="C13" s="40">
        <f>VLOOKUP($A13,普通股票型基金样本!$A:$S,18,FALSE)</f>
        <v>0.9191440491556735</v>
      </c>
      <c r="D13" s="40">
        <f>VLOOKUP($A13,偏股混合型基金样本!$A:$S,18,FALSE)</f>
        <v>0.8827103015507006</v>
      </c>
      <c r="E13" s="40">
        <f>VLOOKUP($A13,配置型基金样本!$A:$S,18,FALSE)</f>
        <v>0.814629363542291</v>
      </c>
      <c r="F13" s="41">
        <f>VLOOKUP(A13,主要宽基指数行情!A:J,2,0)</f>
        <v>4514.164</v>
      </c>
      <c r="G13" s="40">
        <f t="shared" si="0"/>
        <v>-0.07395113647033402</v>
      </c>
      <c r="H13" s="42"/>
      <c r="I13" s="47"/>
      <c r="J13" s="47"/>
      <c r="K13" s="47"/>
      <c r="L13" s="47"/>
      <c r="M13" s="47"/>
      <c r="N13" s="47"/>
      <c r="O13" s="47"/>
      <c r="P13" s="47"/>
      <c r="Q13" s="47"/>
      <c r="R13" s="47"/>
      <c r="S13" s="47"/>
    </row>
    <row r="14" spans="8:8" ht="14.7">
      <c r="A14" s="39">
        <v>42454.0</v>
      </c>
      <c r="B14" s="40">
        <f>VLOOKUP($A14,主动权益基金股票仓位、风格、板块配置!A:S,18,FALSE)</f>
        <v>0.8701127325783832</v>
      </c>
      <c r="C14" s="40">
        <f>VLOOKUP($A14,普通股票型基金样本!$A:$S,18,FALSE)</f>
        <v>0.9180229878375246</v>
      </c>
      <c r="D14" s="40">
        <f>VLOOKUP($A14,偏股混合型基金样本!$A:$S,18,FALSE)</f>
        <v>0.8780283536622865</v>
      </c>
      <c r="E14" s="40">
        <f>VLOOKUP($A14,配置型基金样本!$A:$S,18,FALSE)</f>
        <v>0.808375395825492</v>
      </c>
      <c r="F14" s="41">
        <f>VLOOKUP(A14,主要宽基指数行情!A:J,2,0)</f>
        <v>4600.6479</v>
      </c>
      <c r="G14" s="40">
        <f t="shared" si="0"/>
        <v>-0.05620957517379899</v>
      </c>
      <c r="H14" s="42"/>
      <c r="I14" s="47"/>
      <c r="J14" s="47"/>
      <c r="K14" s="47"/>
      <c r="L14" s="47"/>
      <c r="M14" s="47"/>
      <c r="N14" s="47"/>
      <c r="O14" s="47"/>
      <c r="P14" s="47"/>
      <c r="Q14" s="47"/>
      <c r="R14" s="47"/>
      <c r="S14" s="47"/>
    </row>
    <row r="15" spans="8:8" ht="14.7">
      <c r="A15" s="39">
        <v>42461.0</v>
      </c>
      <c r="B15" s="40">
        <f>VLOOKUP($A15,主动权益基金股票仓位、风格、板块配置!A:S,18,FALSE)</f>
        <v>0.8683784415100286</v>
      </c>
      <c r="C15" s="40">
        <f>VLOOKUP($A15,普通股票型基金样本!$A:$S,18,FALSE)</f>
        <v>0.9178061211129794</v>
      </c>
      <c r="D15" s="40">
        <f>VLOOKUP($A15,偏股混合型基金样本!$A:$S,18,FALSE)</f>
        <v>0.8765283535012884</v>
      </c>
      <c r="E15" s="40">
        <f>VLOOKUP($A15,配置型基金样本!$A:$S,18,FALSE)</f>
        <v>0.8047925153472891</v>
      </c>
      <c r="F15" s="41">
        <f>VLOOKUP(A15,主要宽基指数行情!A:J,2,0)</f>
        <v>4639.5624</v>
      </c>
      <c r="G15" s="40">
        <f t="shared" si="0"/>
        <v>-0.048226540330620016</v>
      </c>
      <c r="H15" s="42"/>
      <c r="I15" s="47"/>
      <c r="J15" s="47"/>
      <c r="K15" s="47"/>
      <c r="L15" s="47"/>
      <c r="M15" s="47"/>
      <c r="N15" s="47"/>
      <c r="O15" s="47"/>
      <c r="P15" s="47"/>
      <c r="Q15" s="47"/>
      <c r="R15" s="47"/>
      <c r="S15" s="47"/>
    </row>
    <row r="16" spans="8:8" ht="14.7">
      <c r="A16" s="39">
        <v>42468.0</v>
      </c>
      <c r="B16" s="40">
        <f>VLOOKUP($A16,主动权益基金股票仓位、风格、板块配置!A:S,18,FALSE)</f>
        <v>0.8646773173303633</v>
      </c>
      <c r="C16" s="40">
        <f>VLOOKUP($A16,普通股票型基金样本!$A:$S,18,FALSE)</f>
        <v>0.9163878913018932</v>
      </c>
      <c r="D16" s="40">
        <f>VLOOKUP($A16,偏股混合型基金样本!$A:$S,18,FALSE)</f>
        <v>0.8729408264739145</v>
      </c>
      <c r="E16" s="40">
        <f>VLOOKUP($A16,配置型基金样本!$A:$S,18,FALSE)</f>
        <v>0.8000218017871823</v>
      </c>
      <c r="F16" s="41">
        <f>VLOOKUP(A16,主要宽基指数行情!A:J,2,0)</f>
        <v>4640.2027</v>
      </c>
      <c r="G16" s="40">
        <f t="shared" si="0"/>
        <v>-0.04809518730770801</v>
      </c>
      <c r="H16" s="42"/>
      <c r="I16" s="47"/>
      <c r="J16" s="47"/>
      <c r="K16" s="47"/>
      <c r="L16" s="47"/>
      <c r="M16" s="47"/>
      <c r="N16" s="47"/>
      <c r="O16" s="47"/>
      <c r="P16" s="47"/>
      <c r="Q16" s="47"/>
      <c r="R16" s="47"/>
      <c r="S16" s="47"/>
    </row>
    <row r="17" spans="8:8" ht="14.7">
      <c r="A17" s="39">
        <v>42475.0</v>
      </c>
      <c r="B17" s="40">
        <f>VLOOKUP($A17,主动权益基金股票仓位、风格、板块配置!A:S,18,FALSE)</f>
        <v>0.8646599530529351</v>
      </c>
      <c r="C17" s="40">
        <f>VLOOKUP($A17,普通股票型基金样本!$A:$S,18,FALSE)</f>
        <v>0.9237577167028821</v>
      </c>
      <c r="D17" s="40">
        <f>VLOOKUP($A17,偏股混合型基金样本!$A:$S,18,FALSE)</f>
        <v>0.8724838414299886</v>
      </c>
      <c r="E17" s="40">
        <f>VLOOKUP($A17,配置型基金样本!$A:$S,18,FALSE)</f>
        <v>0.8033757216029435</v>
      </c>
      <c r="F17" s="41">
        <f>VLOOKUP(A17,主要宽基指数行情!A:J,2,0)</f>
        <v>4799.4224</v>
      </c>
      <c r="G17" s="40">
        <f t="shared" si="0"/>
        <v>-0.015432390334328971</v>
      </c>
      <c r="H17" s="42"/>
      <c r="I17" s="47"/>
      <c r="J17" s="47"/>
      <c r="K17" s="47"/>
      <c r="L17" s="47"/>
      <c r="M17" s="47"/>
      <c r="N17" s="47"/>
      <c r="O17" s="47"/>
      <c r="P17" s="47"/>
      <c r="Q17" s="47"/>
      <c r="R17" s="47"/>
      <c r="S17" s="47"/>
    </row>
    <row r="18" spans="8:8" ht="14.7">
      <c r="A18" s="39">
        <v>42482.0</v>
      </c>
      <c r="B18" s="40">
        <f>VLOOKUP($A18,主动权益基金股票仓位、风格、板块配置!A:S,18,FALSE)</f>
        <v>0.8649111356732012</v>
      </c>
      <c r="C18" s="40">
        <f>VLOOKUP($A18,普通股票型基金样本!$A:$S,18,FALSE)</f>
        <v>0.9229356343782075</v>
      </c>
      <c r="D18" s="40">
        <f>VLOOKUP($A18,偏股混合型基金样本!$A:$S,18,FALSE)</f>
        <v>0.8702963992157229</v>
      </c>
      <c r="E18" s="40">
        <f>VLOOKUP($A18,配置型基金样本!$A:$S,18,FALSE)</f>
        <v>0.8145351894378438</v>
      </c>
      <c r="F18" s="41">
        <f>VLOOKUP(A18,主要宽基指数行情!A:J,2,0)</f>
        <v>4573.1799</v>
      </c>
      <c r="G18" s="40">
        <f t="shared" si="0"/>
        <v>-0.06184444138234402</v>
      </c>
      <c r="H18" s="42"/>
      <c r="I18" s="47"/>
      <c r="J18" s="47"/>
      <c r="K18" s="47"/>
      <c r="L18" s="47"/>
      <c r="M18" s="47"/>
      <c r="N18" s="47"/>
      <c r="O18" s="47"/>
      <c r="P18" s="47"/>
      <c r="Q18" s="47"/>
      <c r="R18" s="47"/>
      <c r="S18" s="47"/>
    </row>
    <row r="19" spans="8:8" ht="14.7">
      <c r="A19" s="39">
        <v>42489.0</v>
      </c>
      <c r="B19" s="40">
        <f>VLOOKUP($A19,主动权益基金股票仓位、风格、板块配置!A:S,18,FALSE)</f>
        <v>0.8645813398799137</v>
      </c>
      <c r="C19" s="40">
        <f>VLOOKUP($A19,普通股票型基金样本!$A:$S,18,FALSE)</f>
        <v>0.9230142797841195</v>
      </c>
      <c r="D19" s="40">
        <f>VLOOKUP($A19,偏股混合型基金样本!$A:$S,18,FALSE)</f>
        <v>0.8697603886190723</v>
      </c>
      <c r="E19" s="40">
        <f>VLOOKUP($A19,配置型基金样本!$A:$S,18,FALSE)</f>
        <v>0.8153633906820678</v>
      </c>
      <c r="F19" s="41">
        <f>VLOOKUP(A19,主要宽基指数行情!A:J,2,0)</f>
        <v>4564.6675</v>
      </c>
      <c r="G19" s="40">
        <f t="shared" si="0"/>
        <v>-0.06359070012392098</v>
      </c>
      <c r="H19" s="42"/>
      <c r="I19" s="47"/>
      <c r="J19" s="47"/>
      <c r="K19" s="47"/>
      <c r="L19" s="47"/>
      <c r="M19" s="47"/>
      <c r="N19" s="47"/>
      <c r="O19" s="47"/>
      <c r="P19" s="47"/>
      <c r="Q19" s="47"/>
      <c r="R19" s="47"/>
      <c r="S19" s="47"/>
    </row>
    <row r="20" spans="8:8" ht="14.7">
      <c r="A20" s="39">
        <v>42496.0</v>
      </c>
      <c r="B20" s="40">
        <f>VLOOKUP($A20,主动权益基金股票仓位、风格、板块配置!A:S,18,FALSE)</f>
        <v>0.8653550979490986</v>
      </c>
      <c r="C20" s="40">
        <f>VLOOKUP($A20,普通股票型基金样本!$A:$S,18,FALSE)</f>
        <v>0.9142839081304339</v>
      </c>
      <c r="D20" s="40">
        <f>VLOOKUP($A20,偏股混合型基金样本!$A:$S,18,FALSE)</f>
        <v>0.8710284862564586</v>
      </c>
      <c r="E20" s="40">
        <f>VLOOKUP($A20,配置型基金样本!$A:$S,18,FALSE)</f>
        <v>0.8154770252230614</v>
      </c>
      <c r="F20" s="41">
        <f>VLOOKUP(A20,主要宽基指数行情!A:J,2,0)</f>
        <v>4537.6426</v>
      </c>
      <c r="G20" s="40">
        <f t="shared" si="0"/>
        <v>-0.06913466749683905</v>
      </c>
      <c r="H20" s="42"/>
      <c r="I20" s="47"/>
      <c r="J20" s="47"/>
      <c r="K20" s="47"/>
      <c r="L20" s="47"/>
      <c r="M20" s="47"/>
      <c r="N20" s="47"/>
      <c r="O20" s="47"/>
      <c r="P20" s="47"/>
      <c r="Q20" s="47"/>
      <c r="R20" s="47"/>
      <c r="S20" s="47"/>
    </row>
    <row r="21" spans="8:8" ht="14.7">
      <c r="A21" s="39">
        <v>42503.0</v>
      </c>
      <c r="B21" s="40">
        <f>VLOOKUP($A21,主动权益基金股票仓位、风格、板块配置!A:S,18,FALSE)</f>
        <v>0.8599227931549193</v>
      </c>
      <c r="C21" s="40">
        <f>VLOOKUP($A21,普通股票型基金样本!$A:$S,18,FALSE)</f>
        <v>0.9079483943857374</v>
      </c>
      <c r="D21" s="40">
        <f>VLOOKUP($A21,偏股混合型基金样本!$A:$S,18,FALSE)</f>
        <v>0.8654132931058124</v>
      </c>
      <c r="E21" s="40">
        <f>VLOOKUP($A21,配置型基金样本!$A:$S,18,FALSE)</f>
        <v>0.8118069224158861</v>
      </c>
      <c r="F21" s="41">
        <f>VLOOKUP(A21,主要宽基指数行情!A:J,2,0)</f>
        <v>4363.0503</v>
      </c>
      <c r="G21" s="40">
        <f t="shared" si="0"/>
        <v>-0.10495104479195505</v>
      </c>
      <c r="H21" s="42"/>
      <c r="I21" s="42"/>
      <c r="J21" s="42"/>
      <c r="K21" s="42"/>
      <c r="L21" s="42"/>
      <c r="M21" s="42"/>
      <c r="N21" s="47"/>
      <c r="O21" s="47"/>
      <c r="P21" s="47"/>
      <c r="Q21" s="47"/>
      <c r="R21" s="47"/>
      <c r="S21" s="47"/>
    </row>
    <row r="22" spans="8:8" ht="14.7">
      <c r="A22" s="39">
        <v>42510.0</v>
      </c>
      <c r="B22" s="40">
        <f>VLOOKUP($A22,主动权益基金股票仓位、风格、板块配置!A:S,18,FALSE)</f>
        <v>0.8650607049296247</v>
      </c>
      <c r="C22" s="40">
        <f>VLOOKUP($A22,普通股票型基金样本!$A:$S,18,FALSE)</f>
        <v>0.9111316238785944</v>
      </c>
      <c r="D22" s="40">
        <f>VLOOKUP($A22,偏股混合型基金样本!$A:$S,18,FALSE)</f>
        <v>0.8697609046218641</v>
      </c>
      <c r="E22" s="40">
        <f>VLOOKUP($A22,配置型基金样本!$A:$S,18,FALSE)</f>
        <v>0.822610864476423</v>
      </c>
      <c r="F22" s="41">
        <f>VLOOKUP(A22,主要宽基指数行情!A:J,2,0)</f>
        <v>4374.1905</v>
      </c>
      <c r="G22" s="40">
        <f t="shared" si="0"/>
        <v>-0.10266571143909198</v>
      </c>
      <c r="H22" s="42"/>
      <c r="I22" s="42"/>
      <c r="J22" s="42"/>
      <c r="K22" s="42"/>
      <c r="L22" s="42"/>
      <c r="M22" s="42"/>
      <c r="N22" s="47"/>
      <c r="O22" s="47"/>
      <c r="P22" s="47"/>
      <c r="Q22" s="47"/>
      <c r="R22" s="47"/>
      <c r="S22" s="47"/>
    </row>
    <row r="23" spans="8:8" ht="14.7">
      <c r="A23" s="39">
        <v>42517.0</v>
      </c>
      <c r="B23" s="40">
        <f>VLOOKUP($A23,主动权益基金股票仓位、风格、板块配置!A:S,18,FALSE)</f>
        <v>0.8671951818099364</v>
      </c>
      <c r="C23" s="40">
        <f>VLOOKUP($A23,普通股票型基金样本!$A:$S,18,FALSE)</f>
        <v>0.9146849613902092</v>
      </c>
      <c r="D23" s="40">
        <f>VLOOKUP($A23,偏股混合型基金样本!$A:$S,18,FALSE)</f>
        <v>0.8717569215752082</v>
      </c>
      <c r="E23" s="40">
        <f>VLOOKUP($A23,配置型基金样本!$A:$S,18,FALSE)</f>
        <v>0.8252905113939313</v>
      </c>
      <c r="F23" s="41">
        <f>VLOOKUP(A23,主要宽基指数行情!A:J,2,0)</f>
        <v>4378.0913</v>
      </c>
      <c r="G23" s="40">
        <f t="shared" si="0"/>
        <v>-0.10186548986830801</v>
      </c>
      <c r="H23" s="42"/>
      <c r="I23" s="42"/>
      <c r="J23" s="42"/>
      <c r="K23" s="42"/>
      <c r="L23" s="42"/>
      <c r="M23" s="42"/>
      <c r="N23" s="47"/>
      <c r="O23" s="47"/>
      <c r="P23" s="47"/>
      <c r="Q23" s="47"/>
      <c r="R23" s="47"/>
      <c r="S23" s="47"/>
    </row>
    <row r="24" spans="8:8" ht="14.7">
      <c r="A24" s="39">
        <v>42524.0</v>
      </c>
      <c r="B24" s="40">
        <f>VLOOKUP($A24,主动权益基金股票仓位、风格、板块配置!A:S,18,FALSE)</f>
        <v>0.867761045678106</v>
      </c>
      <c r="C24" s="40">
        <f>VLOOKUP($A24,普通股票型基金样本!$A:$S,18,FALSE)</f>
        <v>0.913224550195632</v>
      </c>
      <c r="D24" s="40">
        <f>VLOOKUP($A24,偏股混合型基金样本!$A:$S,18,FALSE)</f>
        <v>0.8726304470150263</v>
      </c>
      <c r="E24" s="40">
        <f>VLOOKUP($A24,配置型基金样本!$A:$S,18,FALSE)</f>
        <v>0.8250700499559139</v>
      </c>
      <c r="F24" s="41">
        <f>VLOOKUP(A24,主要宽基指数行情!A:J,2,0)</f>
        <v>4597.341</v>
      </c>
      <c r="G24" s="40">
        <f t="shared" si="0"/>
        <v>-0.056887962353972976</v>
      </c>
      <c r="H24" s="42"/>
      <c r="I24" s="42"/>
      <c r="J24" s="42"/>
      <c r="K24" s="42"/>
      <c r="L24" s="42"/>
      <c r="M24" s="42"/>
      <c r="N24" s="47"/>
      <c r="O24" s="47"/>
      <c r="P24" s="47"/>
      <c r="Q24" s="47"/>
      <c r="R24" s="47"/>
      <c r="S24" s="47"/>
    </row>
    <row r="25" spans="8:8" ht="14.7">
      <c r="A25" s="39">
        <v>42529.0</v>
      </c>
      <c r="B25" s="40">
        <f>VLOOKUP($A25,主动权益基金股票仓位、风格、板块配置!A:S,18,FALSE)</f>
        <v>0.8697051972965146</v>
      </c>
      <c r="C25" s="40">
        <f>VLOOKUP($A25,普通股票型基金样本!$A:$S,18,FALSE)</f>
        <v>0.9155278396189802</v>
      </c>
      <c r="D25" s="40">
        <f>VLOOKUP($A25,偏股混合型基金样本!$A:$S,18,FALSE)</f>
        <v>0.8745787154874671</v>
      </c>
      <c r="E25" s="40">
        <f>VLOOKUP($A25,配置型基金样本!$A:$S,18,FALSE)</f>
        <v>0.8276454179131061</v>
      </c>
      <c r="F25" s="41">
        <f>VLOOKUP(A25,主要宽基指数行情!A:J,2,0)</f>
        <v>4587.3905</v>
      </c>
      <c r="G25" s="40">
        <f t="shared" si="0"/>
        <v>-0.058929237154035974</v>
      </c>
      <c r="H25" s="42"/>
      <c r="I25" s="42"/>
      <c r="J25" s="42"/>
      <c r="K25" s="42"/>
      <c r="L25" s="42"/>
      <c r="M25" s="42"/>
      <c r="N25" s="47"/>
      <c r="O25" s="47"/>
      <c r="P25" s="47"/>
      <c r="Q25" s="47"/>
      <c r="R25" s="47"/>
      <c r="S25" s="47"/>
    </row>
    <row r="26" spans="8:8" ht="14.7">
      <c r="A26" s="39">
        <v>42538.0</v>
      </c>
      <c r="B26" s="40">
        <f>VLOOKUP($A26,主动权益基金股票仓位、风格、板块配置!A:S,18,FALSE)</f>
        <v>0.8736782529651044</v>
      </c>
      <c r="C26" s="40">
        <f>VLOOKUP($A26,普通股票型基金样本!$A:$S,18,FALSE)</f>
        <v>0.9249612275578892</v>
      </c>
      <c r="D26" s="40">
        <f>VLOOKUP($A26,偏股混合型基金样本!$A:$S,18,FALSE)</f>
        <v>0.8787514508656202</v>
      </c>
      <c r="E26" s="40">
        <f>VLOOKUP($A26,配置型基金样本!$A:$S,18,FALSE)</f>
        <v>0.8291088780493583</v>
      </c>
      <c r="F26" s="41">
        <f>VLOOKUP(A26,主要宽基指数行情!A:J,2,0)</f>
        <v>4538.498</v>
      </c>
      <c r="G26" s="40">
        <f t="shared" si="0"/>
        <v>-0.06895918822806102</v>
      </c>
      <c r="H26" s="42"/>
      <c r="I26" s="42"/>
      <c r="J26" s="42"/>
      <c r="K26" s="42"/>
      <c r="L26" s="42"/>
      <c r="M26" s="42"/>
      <c r="N26" s="47"/>
      <c r="O26" s="47"/>
      <c r="P26" s="47"/>
      <c r="Q26" s="47"/>
      <c r="R26" s="47"/>
      <c r="S26" s="47"/>
    </row>
    <row r="27" spans="8:8" ht="14.7">
      <c r="A27" s="39">
        <v>42545.0</v>
      </c>
      <c r="B27" s="40">
        <f>VLOOKUP($A27,主动权益基金股票仓位、风格、板块配置!A:S,18,FALSE)</f>
        <v>0.8725829069366776</v>
      </c>
      <c r="C27" s="40">
        <f>VLOOKUP($A27,普通股票型基金样本!$A:$S,18,FALSE)</f>
        <v>0.9272358931961472</v>
      </c>
      <c r="D27" s="40">
        <f>VLOOKUP($A27,偏股混合型基金样本!$A:$S,18,FALSE)</f>
        <v>0.8776524290227571</v>
      </c>
      <c r="E27" s="40">
        <f>VLOOKUP($A27,配置型基金样本!$A:$S,18,FALSE)</f>
        <v>0.8265038376946349</v>
      </c>
      <c r="F27" s="41">
        <f>VLOOKUP(A27,主要宽基指数行情!A:J,2,0)</f>
        <v>4505.9553</v>
      </c>
      <c r="G27" s="40">
        <f t="shared" si="0"/>
        <v>-0.07563509330177698</v>
      </c>
      <c r="H27" s="42"/>
      <c r="I27" s="42"/>
      <c r="J27" s="42"/>
      <c r="K27" s="42"/>
      <c r="L27" s="42"/>
      <c r="M27" s="42"/>
      <c r="N27" s="47"/>
      <c r="O27" s="47"/>
      <c r="P27" s="47"/>
      <c r="Q27" s="47"/>
      <c r="R27" s="47"/>
      <c r="S27" s="47"/>
    </row>
    <row r="28" spans="8:8" ht="16.15" customHeight="1">
      <c r="A28" s="39">
        <v>42552.0</v>
      </c>
      <c r="B28" s="40">
        <f>VLOOKUP($A28,主动权益基金股票仓位、风格、板块配置!A:S,18,FALSE)</f>
        <v>0.8654756529204106</v>
      </c>
      <c r="C28" s="40">
        <f>VLOOKUP($A28,普通股票型基金样本!$A:$S,18,FALSE)</f>
        <v>0.9190525043801051</v>
      </c>
      <c r="D28" s="40">
        <f>VLOOKUP($A28,偏股混合型基金样本!$A:$S,18,FALSE)</f>
        <v>0.8707610057521409</v>
      </c>
      <c r="E28" s="40">
        <f>VLOOKUP($A28,配置型基金样本!$A:$S,18,FALSE)</f>
        <v>0.8183111449547036</v>
      </c>
      <c r="F28" s="41">
        <f>VLOOKUP(A28,主要宽基指数行情!A:J,2,0)</f>
        <v>4644.6109</v>
      </c>
      <c r="G28" s="40">
        <f t="shared" si="0"/>
        <v>-0.04719087621041296</v>
      </c>
      <c r="H28" s="42"/>
      <c r="I28" s="48" t="s">
        <v>252</v>
      </c>
      <c r="J28" s="49"/>
      <c r="K28" s="49"/>
      <c r="L28" s="49"/>
      <c r="M28" s="49"/>
      <c r="N28" s="49"/>
      <c r="O28" s="49"/>
      <c r="P28" s="47"/>
      <c r="Q28" s="47"/>
      <c r="R28" s="47"/>
      <c r="S28" s="47"/>
    </row>
    <row r="29" spans="8:8" ht="14.7">
      <c r="A29" s="39">
        <v>42559.0</v>
      </c>
      <c r="B29" s="40">
        <f>VLOOKUP($A29,主动权益基金股票仓位、风格、板块配置!A:S,18,FALSE)</f>
        <v>0.8668199025926199</v>
      </c>
      <c r="C29" s="40">
        <f>VLOOKUP($A29,普通股票型基金样本!$A:$S,18,FALSE)</f>
        <v>0.9187288769872516</v>
      </c>
      <c r="D29" s="40">
        <f>VLOOKUP($A29,偏股混合型基金样本!$A:$S,18,FALSE)</f>
        <v>0.8716191730752364</v>
      </c>
      <c r="E29" s="40">
        <f>VLOOKUP($A29,配置型基金样本!$A:$S,18,FALSE)</f>
        <v>0.8228129937346409</v>
      </c>
      <c r="F29" s="41">
        <f>VLOOKUP(A29,主要宽基指数行情!A:J,2,0)</f>
        <v>4741.7503</v>
      </c>
      <c r="G29" s="40">
        <f t="shared" si="0"/>
        <v>-0.027263414342842962</v>
      </c>
      <c r="H29" s="42"/>
      <c r="I29" s="42"/>
      <c r="J29" s="42"/>
      <c r="K29" s="42"/>
      <c r="L29" s="42"/>
      <c r="M29" s="42"/>
      <c r="N29" s="47"/>
      <c r="O29" s="47"/>
      <c r="P29" s="47"/>
      <c r="Q29" s="47"/>
      <c r="R29" s="47"/>
      <c r="S29" s="47"/>
    </row>
    <row r="30" spans="8:8" ht="14.7">
      <c r="A30" s="39">
        <v>42566.0</v>
      </c>
      <c r="B30" s="40">
        <f>VLOOKUP($A30,主动权益基金股票仓位、风格、板块配置!A:S,18,FALSE)</f>
        <v>0.8714534319160512</v>
      </c>
      <c r="C30" s="40">
        <f>VLOOKUP($A30,普通股票型基金样本!$A:$S,18,FALSE)</f>
        <v>0.9161306729238698</v>
      </c>
      <c r="D30" s="40">
        <f>VLOOKUP($A30,偏股混合型基金样本!$A:$S,18,FALSE)</f>
        <v>0.8776216794156861</v>
      </c>
      <c r="E30" s="40">
        <f>VLOOKUP($A30,配置型基金样本!$A:$S,18,FALSE)</f>
        <v>0.8207137818135591</v>
      </c>
      <c r="F30" s="41">
        <f>VLOOKUP(A30,主要宽基指数行情!A:J,2,0)</f>
        <v>4824.8528</v>
      </c>
      <c r="G30" s="40">
        <f t="shared" si="0"/>
        <v>-0.010215523375330049</v>
      </c>
      <c r="H30" s="42"/>
      <c r="I30" s="42"/>
      <c r="J30" s="42"/>
      <c r="K30" s="42"/>
      <c r="L30" s="42"/>
      <c r="M30" s="42"/>
      <c r="N30" s="47"/>
      <c r="O30" s="47"/>
      <c r="P30" s="47"/>
      <c r="Q30" s="47"/>
      <c r="R30" s="47"/>
      <c r="S30" s="47"/>
    </row>
    <row r="31" spans="8:8" ht="14.7">
      <c r="A31" s="39">
        <v>42573.0</v>
      </c>
      <c r="B31" s="40">
        <f>VLOOKUP($A31,主动权益基金股票仓位、风格、板块配置!A:S,18,FALSE)</f>
        <v>0.8763978535514175</v>
      </c>
      <c r="C31" s="40">
        <f>VLOOKUP($A31,普通股票型基金样本!$A:$S,18,FALSE)</f>
        <v>0.9190071103293503</v>
      </c>
      <c r="D31" s="40">
        <f>VLOOKUP($A31,偏股混合型基金样本!$A:$S,18,FALSE)</f>
        <v>0.882915740491571</v>
      </c>
      <c r="E31" s="40">
        <f>VLOOKUP($A31,配置型基金样本!$A:$S,18,FALSE)</f>
        <v>0.8279864627314463</v>
      </c>
      <c r="F31" s="41">
        <f>VLOOKUP(A31,主要宽基指数行情!A:J,2,0)</f>
        <v>4775.4995</v>
      </c>
      <c r="G31" s="40">
        <f t="shared" si="0"/>
        <v>-0.020340004314976956</v>
      </c>
      <c r="H31" s="42"/>
      <c r="I31" s="42"/>
      <c r="J31" s="42"/>
      <c r="K31" s="42"/>
      <c r="L31" s="42"/>
      <c r="M31" s="42"/>
      <c r="N31" s="47"/>
      <c r="O31" s="47"/>
      <c r="P31" s="47"/>
      <c r="Q31" s="47"/>
      <c r="R31" s="47"/>
      <c r="S31" s="47"/>
    </row>
    <row r="32" spans="8:8" ht="14.7">
      <c r="A32" s="39">
        <v>42580.0</v>
      </c>
      <c r="B32" s="40">
        <f>VLOOKUP($A32,主动权益基金股票仓位、风格、板块配置!A:S,18,FALSE)</f>
        <v>0.8733891570674241</v>
      </c>
      <c r="C32" s="40">
        <f>VLOOKUP($A32,普通股票型基金样本!$A:$S,18,FALSE)</f>
        <v>0.9114255329493911</v>
      </c>
      <c r="D32" s="40">
        <f>VLOOKUP($A32,偏股混合型基金样本!$A:$S,18,FALSE)</f>
        <v>0.8798351821417393</v>
      </c>
      <c r="E32" s="40">
        <f>VLOOKUP($A32,配置型基金样本!$A:$S,18,FALSE)</f>
        <v>0.8291434852236159</v>
      </c>
      <c r="F32" s="41">
        <f>VLOOKUP(A32,主要宽基指数行情!A:J,2,0)</f>
        <v>4652.7128</v>
      </c>
      <c r="G32" s="40">
        <f t="shared" si="0"/>
        <v>-0.04552882864469898</v>
      </c>
      <c r="H32" s="42"/>
      <c r="I32" s="42"/>
      <c r="J32" s="42"/>
      <c r="K32" s="42"/>
      <c r="L32" s="42"/>
      <c r="M32" s="42"/>
      <c r="N32" s="47"/>
      <c r="O32" s="47"/>
      <c r="P32" s="47"/>
      <c r="Q32" s="47"/>
      <c r="R32" s="47"/>
      <c r="S32" s="47"/>
    </row>
    <row r="33" spans="8:8" ht="14.7">
      <c r="A33" s="39">
        <v>42587.0</v>
      </c>
      <c r="B33" s="40">
        <f>VLOOKUP($A33,主动权益基金股票仓位、风格、板块配置!A:S,18,FALSE)</f>
        <v>0.8693799111971114</v>
      </c>
      <c r="C33" s="40">
        <f>VLOOKUP($A33,普通股票型基金样本!$A:$S,18,FALSE)</f>
        <v>0.9105162427752898</v>
      </c>
      <c r="D33" s="40">
        <f>VLOOKUP($A33,偏股混合型基金样本!$A:$S,18,FALSE)</f>
        <v>0.8752422413243843</v>
      </c>
      <c r="E33" s="40">
        <f>VLOOKUP($A33,配置型基金样本!$A:$S,18,FALSE)</f>
        <v>0.8284184980540119</v>
      </c>
      <c r="F33" s="41">
        <f>VLOOKUP(A33,主要宽基指数行情!A:J,2,0)</f>
        <v>4653.3421</v>
      </c>
      <c r="G33" s="40">
        <f t="shared" si="0"/>
        <v>-0.045399732194100983</v>
      </c>
      <c r="H33" s="42"/>
      <c r="I33" s="42"/>
      <c r="J33" s="42"/>
      <c r="K33" s="42"/>
      <c r="L33" s="42"/>
      <c r="M33" s="42"/>
      <c r="N33" s="47"/>
      <c r="O33" s="47"/>
      <c r="P33" s="47"/>
      <c r="Q33" s="47"/>
      <c r="R33" s="47"/>
      <c r="S33" s="47"/>
    </row>
    <row r="34" spans="8:8" ht="14.7">
      <c r="A34" s="39">
        <v>42594.0</v>
      </c>
      <c r="B34" s="40">
        <f>VLOOKUP($A34,主动权益基金股票仓位、风格、板块配置!A:S,18,FALSE)</f>
        <v>0.8576301407261102</v>
      </c>
      <c r="C34" s="40">
        <f>VLOOKUP($A34,普通股票型基金样本!$A:$S,18,FALSE)</f>
        <v>0.9122350343314276</v>
      </c>
      <c r="D34" s="40">
        <f>VLOOKUP($A34,偏股混合型基金样本!$A:$S,18,FALSE)</f>
        <v>0.862195823056909</v>
      </c>
      <c r="E34" s="40">
        <f>VLOOKUP($A34,配置型基金样本!$A:$S,18,FALSE)</f>
        <v>0.8209053233795834</v>
      </c>
      <c r="F34" s="41">
        <f>VLOOKUP(A34,主要宽基指数行情!A:J,2,0)</f>
        <v>4745.2062</v>
      </c>
      <c r="G34" s="40">
        <f t="shared" si="0"/>
        <v>-0.02655446086497404</v>
      </c>
      <c r="H34" s="42"/>
      <c r="I34" s="42"/>
      <c r="J34" s="42"/>
      <c r="K34" s="42"/>
      <c r="L34" s="42"/>
      <c r="M34" s="42"/>
      <c r="N34" s="47"/>
      <c r="O34" s="47"/>
      <c r="P34" s="47"/>
      <c r="Q34" s="47"/>
      <c r="R34" s="47"/>
      <c r="S34" s="47"/>
    </row>
    <row r="35" spans="8:8" ht="14.7">
      <c r="A35" s="39">
        <v>42601.0</v>
      </c>
      <c r="B35" s="40">
        <f>VLOOKUP($A35,主动权益基金股票仓位、风格、板块配置!A:S,18,FALSE)</f>
        <v>0.8518487812951602</v>
      </c>
      <c r="C35" s="40">
        <f>VLOOKUP($A35,普通股票型基金样本!$A:$S,18,FALSE)</f>
        <v>0.9067009592098567</v>
      </c>
      <c r="D35" s="40">
        <f>VLOOKUP($A35,偏股混合型基金样本!$A:$S,18,FALSE)</f>
        <v>0.8553948925168362</v>
      </c>
      <c r="E35" s="40">
        <f>VLOOKUP($A35,配置型基金样本!$A:$S,18,FALSE)</f>
        <v>0.8201748886060289</v>
      </c>
      <c r="F35" s="41">
        <f>VLOOKUP(A35,主要宽基指数行情!A:J,2,0)</f>
        <v>4882.4273</v>
      </c>
      <c r="G35" s="40">
        <f t="shared" si="0"/>
        <v>0.0015954786824798894</v>
      </c>
      <c r="H35" s="42"/>
      <c r="I35" s="42"/>
      <c r="J35" s="42"/>
      <c r="K35" s="42"/>
      <c r="L35" s="42"/>
      <c r="M35" s="42"/>
      <c r="N35" s="47"/>
      <c r="O35" s="47"/>
      <c r="P35" s="47"/>
      <c r="Q35" s="47"/>
      <c r="R35" s="47"/>
      <c r="S35" s="47"/>
    </row>
    <row r="36" spans="8:8" ht="14.7">
      <c r="A36" s="39">
        <v>42608.0</v>
      </c>
      <c r="B36" s="40">
        <f>VLOOKUP($A36,主动权益基金股票仓位、风格、板块配置!A:S,18,FALSE)</f>
        <v>0.8455543762179549</v>
      </c>
      <c r="C36" s="40">
        <f>VLOOKUP($A36,普通股票型基金样本!$A:$S,18,FALSE)</f>
        <v>0.9115738563925571</v>
      </c>
      <c r="D36" s="40">
        <f>VLOOKUP($A36,偏股混合型基金样本!$A:$S,18,FALSE)</f>
        <v>0.847701782296087</v>
      </c>
      <c r="E36" s="40">
        <f>VLOOKUP($A36,配置型基金样本!$A:$S,18,FALSE)</f>
        <v>0.81359246038037</v>
      </c>
      <c r="F36" s="41">
        <f>VLOOKUP(A36,主要宽基指数行情!A:J,2,0)</f>
        <v>4817.5706</v>
      </c>
      <c r="G36" s="40">
        <f t="shared" si="0"/>
        <v>-0.011709415275136026</v>
      </c>
      <c r="H36" s="42"/>
      <c r="I36" s="42"/>
      <c r="J36" s="42"/>
      <c r="K36" s="42"/>
      <c r="L36" s="42"/>
      <c r="M36" s="42"/>
      <c r="N36" s="47"/>
      <c r="O36" s="47"/>
      <c r="P36" s="47"/>
      <c r="Q36" s="47"/>
      <c r="R36" s="47"/>
      <c r="S36" s="47"/>
    </row>
    <row r="37" spans="8:8" ht="14.7">
      <c r="A37" s="39">
        <v>42615.0</v>
      </c>
      <c r="B37" s="40">
        <f>VLOOKUP($A37,主动权益基金股票仓位、风格、板块配置!A:S,18,FALSE)</f>
        <v>0.8397097777008751</v>
      </c>
      <c r="C37" s="40">
        <f>VLOOKUP($A37,普通股票型基金样本!$A:$S,18,FALSE)</f>
        <v>0.9074469601793204</v>
      </c>
      <c r="D37" s="40">
        <f>VLOOKUP($A37,偏股混合型基金样本!$A:$S,18,FALSE)</f>
        <v>0.8410850240405978</v>
      </c>
      <c r="E37" s="40">
        <f>VLOOKUP($A37,配置型基金样本!$A:$S,18,FALSE)</f>
        <v>0.8106787770042604</v>
      </c>
      <c r="F37" s="41">
        <f>VLOOKUP(A37,主要宽基指数行情!A:J,2,0)</f>
        <v>4799.6202</v>
      </c>
      <c r="G37" s="40">
        <f t="shared" si="0"/>
        <v>-0.01539181306128301</v>
      </c>
      <c r="H37" s="42"/>
      <c r="I37" s="42"/>
      <c r="J37" s="42"/>
      <c r="K37" s="42"/>
      <c r="L37" s="42"/>
      <c r="M37" s="42"/>
      <c r="N37" s="47"/>
      <c r="O37" s="47"/>
      <c r="P37" s="47"/>
      <c r="Q37" s="47"/>
      <c r="R37" s="47"/>
      <c r="S37" s="47"/>
    </row>
    <row r="38" spans="8:8" ht="14.7">
      <c r="A38" s="39">
        <v>42622.0</v>
      </c>
      <c r="B38" s="40">
        <f>VLOOKUP($A38,主动权益基金股票仓位、风格、板块配置!A:S,18,FALSE)</f>
        <v>0.8339380010746064</v>
      </c>
      <c r="C38" s="40">
        <f>VLOOKUP($A38,普通股票型基金样本!$A:$S,18,FALSE)</f>
        <v>0.9032268314458833</v>
      </c>
      <c r="D38" s="40">
        <f>VLOOKUP($A38,偏股混合型基金样本!$A:$S,18,FALSE)</f>
        <v>0.8356407935576815</v>
      </c>
      <c r="E38" s="40">
        <f>VLOOKUP($A38,配置型基金样本!$A:$S,18,FALSE)</f>
        <v>0.8027862994436028</v>
      </c>
      <c r="F38" s="41">
        <f>VLOOKUP(A38,主要宽基指数行情!A:J,2,0)</f>
        <v>4852.0685</v>
      </c>
      <c r="G38" s="40">
        <f t="shared" si="0"/>
        <v>-0.004632414729928036</v>
      </c>
      <c r="H38" s="42"/>
      <c r="I38" s="42"/>
      <c r="J38" s="42"/>
      <c r="K38" s="42"/>
      <c r="L38" s="42"/>
      <c r="M38" s="42"/>
      <c r="N38" s="47"/>
      <c r="O38" s="47"/>
      <c r="P38" s="47"/>
      <c r="Q38" s="47"/>
      <c r="R38" s="47"/>
      <c r="S38" s="47"/>
    </row>
    <row r="39" spans="8:8" ht="14.7">
      <c r="A39" s="39">
        <v>42627.0</v>
      </c>
      <c r="B39" s="40">
        <f>VLOOKUP($A39,主动权益基金股票仓位、风格、板块配置!A:S,18,FALSE)</f>
        <v>0.8264862317951946</v>
      </c>
      <c r="C39" s="40">
        <f>VLOOKUP($A39,普通股票型基金样本!$A:$S,18,FALSE)</f>
        <v>0.8961347342661296</v>
      </c>
      <c r="D39" s="40">
        <f>VLOOKUP($A39,偏股混合型基金样本!$A:$S,18,FALSE)</f>
        <v>0.8284331784070728</v>
      </c>
      <c r="E39" s="40">
        <f>VLOOKUP($A39,配置型基金样本!$A:$S,18,FALSE)</f>
        <v>0.7936990487042248</v>
      </c>
      <c r="F39" s="41">
        <f>VLOOKUP(A39,主要宽基指数行情!A:J,2,0)</f>
        <v>4726.5048</v>
      </c>
      <c r="G39" s="40">
        <f t="shared" si="0"/>
        <v>-0.030390920997218962</v>
      </c>
      <c r="H39" s="42"/>
      <c r="I39" s="42"/>
      <c r="J39" s="42"/>
      <c r="K39" s="42"/>
      <c r="L39" s="42"/>
      <c r="M39" s="42"/>
      <c r="N39" s="47"/>
      <c r="O39" s="47"/>
      <c r="P39" s="47"/>
      <c r="Q39" s="47"/>
      <c r="R39" s="47"/>
      <c r="S39" s="47"/>
    </row>
    <row r="40" spans="8:8" ht="14.7">
      <c r="A40" s="39">
        <v>42636.0</v>
      </c>
      <c r="B40" s="40">
        <f>VLOOKUP($A40,主动权益基金股票仓位、风格、板块配置!A:S,18,FALSE)</f>
        <v>0.8298155645251589</v>
      </c>
      <c r="C40" s="40">
        <f>VLOOKUP($A40,普通股票型基金样本!$A:$S,18,FALSE)</f>
        <v>0.8970641488817354</v>
      </c>
      <c r="D40" s="40">
        <f>VLOOKUP($A40,偏股混合型基金样本!$A:$S,18,FALSE)</f>
        <v>0.83172898317353</v>
      </c>
      <c r="E40" s="40">
        <f>VLOOKUP($A40,配置型基金样本!$A:$S,18,FALSE)</f>
        <v>0.795301309284811</v>
      </c>
      <c r="F40" s="41">
        <f>VLOOKUP(A40,主要宽基指数行情!A:J,2,0)</f>
        <v>4790.9012</v>
      </c>
      <c r="G40" s="40">
        <f t="shared" si="0"/>
        <v>-0.017180454333756034</v>
      </c>
      <c r="H40" s="42"/>
      <c r="I40" s="42"/>
      <c r="J40" s="42"/>
      <c r="K40" s="42"/>
      <c r="L40" s="42"/>
      <c r="M40" s="42"/>
      <c r="N40" s="47"/>
      <c r="O40" s="47"/>
      <c r="P40" s="47"/>
      <c r="Q40" s="47"/>
      <c r="R40" s="47"/>
      <c r="S40" s="47"/>
    </row>
    <row r="41" spans="8:8" ht="14.7">
      <c r="A41" s="39">
        <v>42643.0</v>
      </c>
      <c r="B41" s="40">
        <f>VLOOKUP($A41,主动权益基金股票仓位、风格、板块配置!A:S,18,FALSE)</f>
        <v>0.8230245303754915</v>
      </c>
      <c r="C41" s="40">
        <f>VLOOKUP($A41,普通股票型基金样本!$A:$S,18,FALSE)</f>
        <v>0.8916338378729791</v>
      </c>
      <c r="D41" s="40">
        <f>VLOOKUP($A41,偏股混合型基金样本!$A:$S,18,FALSE)</f>
        <v>0.8255087653624738</v>
      </c>
      <c r="E41" s="40">
        <f>VLOOKUP($A41,配置型基金样本!$A:$S,18,FALSE)</f>
        <v>0.7857068153742819</v>
      </c>
      <c r="F41" s="41">
        <f>VLOOKUP(A41,主要宽基指数行情!A:J,2,0)</f>
        <v>4757.4047</v>
      </c>
      <c r="G41" s="40">
        <f t="shared" si="0"/>
        <v>-0.024052024741304967</v>
      </c>
      <c r="H41" s="42"/>
      <c r="I41" s="42"/>
      <c r="J41" s="42"/>
      <c r="K41" s="42"/>
      <c r="L41" s="42"/>
      <c r="M41" s="42"/>
      <c r="N41" s="47"/>
      <c r="O41" s="47"/>
      <c r="P41" s="47"/>
      <c r="Q41" s="47"/>
      <c r="R41" s="47"/>
      <c r="S41" s="47"/>
    </row>
    <row r="42" spans="8:8" ht="14.7">
      <c r="A42" s="39">
        <v>42657.0</v>
      </c>
      <c r="B42" s="40">
        <f>VLOOKUP($A42,主动权益基金股票仓位、风格、板块配置!A:S,18,FALSE)</f>
        <v>0.8216616861688987</v>
      </c>
      <c r="C42" s="40">
        <f>VLOOKUP($A42,普通股票型基金样本!$A:$S,18,FALSE)</f>
        <v>0.888750822242268</v>
      </c>
      <c r="D42" s="40">
        <f>VLOOKUP($A42,偏股混合型基金样本!$A:$S,18,FALSE)</f>
        <v>0.8229830929749772</v>
      </c>
      <c r="E42" s="40">
        <f>VLOOKUP($A42,配置型基金样本!$A:$S,18,FALSE)</f>
        <v>0.7906730454800988</v>
      </c>
      <c r="F42" s="41">
        <f>VLOOKUP(A42,主要宽基指数行情!A:J,2,0)</f>
        <v>4865.1669</v>
      </c>
      <c r="G42" s="40">
        <f t="shared" si="0"/>
        <v>-0.0019453704767600222</v>
      </c>
      <c r="H42" s="42"/>
      <c r="I42" s="42"/>
      <c r="J42" s="42"/>
      <c r="K42" s="42"/>
      <c r="L42" s="42"/>
      <c r="M42" s="42"/>
      <c r="N42" s="47"/>
      <c r="O42" s="47"/>
      <c r="P42" s="47"/>
      <c r="Q42" s="47"/>
      <c r="R42" s="47"/>
      <c r="S42" s="47"/>
    </row>
    <row r="43" spans="8:8" ht="14.7">
      <c r="A43" s="39">
        <v>42664.0</v>
      </c>
      <c r="B43" s="40">
        <f>VLOOKUP($A43,主动权益基金股票仓位、风格、板块配置!A:S,18,FALSE)</f>
        <v>0.8220119451245377</v>
      </c>
      <c r="C43" s="40">
        <f>VLOOKUP($A43,普通股票型基金样本!$A:$S,18,FALSE)</f>
        <v>0.8904871893748126</v>
      </c>
      <c r="D43" s="40">
        <f>VLOOKUP($A43,偏股混合型基金样本!$A:$S,18,FALSE)</f>
        <v>0.8229411534839374</v>
      </c>
      <c r="E43" s="40">
        <f>VLOOKUP($A43,配置型基金样本!$A:$S,18,FALSE)</f>
        <v>0.791277313251848</v>
      </c>
      <c r="F43" s="41">
        <f>VLOOKUP(A43,主要宽基指数行情!A:J,2,0)</f>
        <v>4887.9086</v>
      </c>
      <c r="G43" s="40">
        <f t="shared" si="0"/>
        <v>0.0027199286660599675</v>
      </c>
      <c r="H43" s="42"/>
      <c r="I43" s="42"/>
      <c r="J43" s="42"/>
      <c r="K43" s="42"/>
      <c r="L43" s="42"/>
      <c r="M43" s="42"/>
      <c r="N43" s="47"/>
      <c r="O43" s="47"/>
      <c r="P43" s="47"/>
      <c r="Q43" s="47"/>
      <c r="R43" s="47"/>
      <c r="S43" s="47"/>
    </row>
    <row r="44" spans="8:8" ht="14.7">
      <c r="A44" s="39">
        <v>42671.0</v>
      </c>
      <c r="B44" s="40">
        <f>VLOOKUP($A44,主动权益基金股票仓位、风格、板块配置!A:S,18,FALSE)</f>
        <v>0.8074077382692997</v>
      </c>
      <c r="C44" s="40">
        <f>VLOOKUP($A44,普通股票型基金样本!$A:$S,18,FALSE)</f>
        <v>0.8835037419163542</v>
      </c>
      <c r="D44" s="40">
        <f>VLOOKUP($A44,偏股混合型基金样本!$A:$S,18,FALSE)</f>
        <v>0.8079588432843215</v>
      </c>
      <c r="E44" s="40">
        <f>VLOOKUP($A44,配置型基金样本!$A:$S,18,FALSE)</f>
        <v>0.7739187248222266</v>
      </c>
      <c r="F44" s="41">
        <f>VLOOKUP(A44,主要宽基指数行情!A:J,2,0)</f>
        <v>4890.5454</v>
      </c>
      <c r="G44" s="40">
        <f t="shared" si="0"/>
        <v>0.0032608495637800328</v>
      </c>
      <c r="H44" s="42"/>
      <c r="I44" s="42"/>
      <c r="J44" s="42"/>
      <c r="K44" s="42"/>
      <c r="L44" s="42"/>
      <c r="M44" s="42"/>
      <c r="N44" s="47"/>
      <c r="O44" s="47"/>
      <c r="P44" s="47"/>
      <c r="Q44" s="47"/>
      <c r="R44" s="47"/>
      <c r="S44" s="47"/>
    </row>
    <row r="45" spans="8:8" ht="14.7">
      <c r="A45" s="39">
        <v>42678.0</v>
      </c>
      <c r="B45" s="40">
        <f>VLOOKUP($A45,主动权益基金股票仓位、风格、板块配置!A:S,18,FALSE)</f>
        <v>0.8040673688428968</v>
      </c>
      <c r="C45" s="40">
        <f>VLOOKUP($A45,普通股票型基金样本!$A:$S,18,FALSE)</f>
        <v>0.8849870262001697</v>
      </c>
      <c r="D45" s="40">
        <f>VLOOKUP($A45,偏股混合型基金样本!$A:$S,18,FALSE)</f>
        <v>0.8044114993255091</v>
      </c>
      <c r="E45" s="40">
        <f>VLOOKUP($A45,配置型基金样本!$A:$S,18,FALSE)</f>
        <v>0.7697754882656846</v>
      </c>
      <c r="F45" s="41">
        <f>VLOOKUP(A45,主要宽基指数行情!A:J,2,0)</f>
        <v>4919.6243</v>
      </c>
      <c r="G45" s="40">
        <f t="shared" si="0"/>
        <v>0.009226180530419903</v>
      </c>
      <c r="H45" s="42"/>
      <c r="I45" s="42"/>
      <c r="J45" s="42"/>
      <c r="K45" s="42"/>
      <c r="L45" s="42"/>
      <c r="M45" s="42"/>
      <c r="N45" s="47"/>
      <c r="O45" s="47"/>
      <c r="P45" s="47"/>
      <c r="Q45" s="47"/>
      <c r="R45" s="47"/>
      <c r="S45" s="47"/>
    </row>
    <row r="46" spans="8:8" ht="14.7">
      <c r="A46" s="39">
        <v>42685.0</v>
      </c>
      <c r="B46" s="40">
        <f>VLOOKUP($A46,主动权益基金股票仓位、风格、板块配置!A:S,18,FALSE)</f>
        <v>0.8059153658308694</v>
      </c>
      <c r="C46" s="40">
        <f>VLOOKUP($A46,普通股票型基金样本!$A:$S,18,FALSE)</f>
        <v>0.8874276644359881</v>
      </c>
      <c r="D46" s="40">
        <f>VLOOKUP($A46,偏股混合型基金样本!$A:$S,18,FALSE)</f>
        <v>0.8061204029273685</v>
      </c>
      <c r="E46" s="40">
        <f>VLOOKUP($A46,配置型基金样本!$A:$S,18,FALSE)</f>
        <v>0.7720887274487239</v>
      </c>
      <c r="F46" s="41">
        <f>VLOOKUP(A46,主要宽基指数行情!A:J,2,0)</f>
        <v>5012.472</v>
      </c>
      <c r="G46" s="40">
        <f t="shared" si="0"/>
        <v>0.028273230452920073</v>
      </c>
      <c r="H46" s="42"/>
      <c r="I46" s="50"/>
      <c r="J46" s="50"/>
      <c r="K46" s="50"/>
      <c r="L46" s="50"/>
      <c r="M46" s="50"/>
      <c r="N46" s="50"/>
      <c r="O46" s="50"/>
      <c r="P46" s="47"/>
      <c r="Q46" s="47"/>
      <c r="R46" s="47"/>
      <c r="S46" s="47"/>
    </row>
    <row r="47" spans="8:8" ht="14.7">
      <c r="A47" s="39">
        <v>42692.0</v>
      </c>
      <c r="B47" s="40">
        <f>VLOOKUP($A47,主动权益基金股票仓位、风格、板块配置!A:S,18,FALSE)</f>
        <v>0.8059804788429392</v>
      </c>
      <c r="C47" s="40">
        <f>VLOOKUP($A47,普通股票型基金样本!$A:$S,18,FALSE)</f>
        <v>0.8799281285880036</v>
      </c>
      <c r="D47" s="40">
        <f>VLOOKUP($A47,偏股混合型基金样本!$A:$S,18,FALSE)</f>
        <v>0.8069025361002308</v>
      </c>
      <c r="E47" s="40">
        <f>VLOOKUP($A47,配置型基金样本!$A:$S,18,FALSE)</f>
        <v>0.7688693721638487</v>
      </c>
      <c r="F47" s="41">
        <f>VLOOKUP(A47,主要宽基指数行情!A:J,2,0)</f>
        <v>5022.1615</v>
      </c>
      <c r="G47" s="40">
        <f t="shared" si="0"/>
        <v>0.03026096294628</v>
      </c>
      <c r="H47" s="42"/>
      <c r="I47" s="42"/>
      <c r="J47" s="42"/>
      <c r="K47" s="42"/>
      <c r="L47" s="42"/>
      <c r="M47" s="42"/>
      <c r="N47" s="47"/>
      <c r="O47" s="47"/>
      <c r="P47" s="47"/>
      <c r="Q47" s="47"/>
      <c r="R47" s="47"/>
      <c r="S47" s="47"/>
    </row>
    <row r="48" spans="8:8" ht="14.7">
      <c r="A48" s="39">
        <v>42699.0</v>
      </c>
      <c r="B48" s="40">
        <f>VLOOKUP($A48,主动权益基金股票仓位、风格、板块配置!A:S,18,FALSE)</f>
        <v>0.805603108463548</v>
      </c>
      <c r="C48" s="40">
        <f>VLOOKUP($A48,普通股票型基金样本!$A:$S,18,FALSE)</f>
        <v>0.8847014607303241</v>
      </c>
      <c r="D48" s="40">
        <f>VLOOKUP($A48,偏股混合型基金样本!$A:$S,18,FALSE)</f>
        <v>0.8074984343692269</v>
      </c>
      <c r="E48" s="40">
        <f>VLOOKUP($A48,配置型基金样本!$A:$S,18,FALSE)</f>
        <v>0.7624468102023535</v>
      </c>
      <c r="F48" s="41">
        <f>VLOOKUP(A48,主要宽基指数行情!A:J,2,0)</f>
        <v>5096.934</v>
      </c>
      <c r="G48" s="40">
        <f t="shared" si="0"/>
        <v>0.04560001324402996</v>
      </c>
      <c r="H48" s="42"/>
      <c r="I48" s="42"/>
      <c r="J48" s="42"/>
      <c r="K48" s="42"/>
      <c r="L48" s="42"/>
      <c r="M48" s="42"/>
      <c r="N48" s="47"/>
      <c r="O48" s="47"/>
      <c r="P48" s="47"/>
      <c r="Q48" s="47"/>
      <c r="R48" s="47"/>
      <c r="S48" s="47"/>
    </row>
    <row r="49" spans="8:8" ht="14.7">
      <c r="A49" s="39">
        <v>42706.0</v>
      </c>
      <c r="B49" s="40">
        <f>VLOOKUP($A49,主动权益基金股票仓位、风格、板块配置!A:S,18,FALSE)</f>
        <v>0.8163910414246831</v>
      </c>
      <c r="C49" s="40">
        <f>VLOOKUP($A49,普通股票型基金样本!$A:$S,18,FALSE)</f>
        <v>0.8921802243759922</v>
      </c>
      <c r="D49" s="40">
        <f>VLOOKUP($A49,偏股混合型基金样本!$A:$S,18,FALSE)</f>
        <v>0.8186989682896858</v>
      </c>
      <c r="E49" s="40">
        <f>VLOOKUP($A49,配置型基金样本!$A:$S,18,FALSE)</f>
        <v>0.7724990795893403</v>
      </c>
      <c r="F49" s="41">
        <f>VLOOKUP(A49,主要宽基指数行情!A:J,2,0)</f>
        <v>5030.2717</v>
      </c>
      <c r="G49" s="40">
        <f t="shared" si="0"/>
        <v>0.03192471319837997</v>
      </c>
      <c r="H49" s="42"/>
      <c r="I49" s="50" t="s">
        <v>253</v>
      </c>
      <c r="J49" s="50"/>
      <c r="K49" s="50"/>
      <c r="L49" s="50"/>
      <c r="M49" s="50"/>
      <c r="N49" s="50"/>
      <c r="O49" s="50"/>
      <c r="P49" s="47"/>
      <c r="Q49" s="47"/>
      <c r="R49" s="47"/>
      <c r="S49" s="47"/>
    </row>
    <row r="50" spans="8:8" ht="14.7">
      <c r="A50" s="39">
        <v>42713.0</v>
      </c>
      <c r="B50" s="40">
        <f>VLOOKUP($A50,主动权益基金股票仓位、风格、板块配置!A:S,18,FALSE)</f>
        <v>0.8136002553395189</v>
      </c>
      <c r="C50" s="40">
        <f>VLOOKUP($A50,普通股票型基金样本!$A:$S,18,FALSE)</f>
        <v>0.8920928948054135</v>
      </c>
      <c r="D50" s="40">
        <f>VLOOKUP($A50,偏股混合型基金样本!$A:$S,18,FALSE)</f>
        <v>0.8146051214722614</v>
      </c>
      <c r="E50" s="40">
        <f>VLOOKUP($A50,配置型基金样本!$A:$S,18,FALSE)</f>
        <v>0.7723884065143327</v>
      </c>
      <c r="F50" s="41">
        <f>VLOOKUP(A50,主要宽基指数行情!A:J,2,0)</f>
        <v>5006.607</v>
      </c>
      <c r="G50" s="40">
        <f t="shared" si="0"/>
        <v>0.027070067124209896</v>
      </c>
      <c r="H50" s="42"/>
      <c r="I50" s="42"/>
      <c r="J50" s="42"/>
      <c r="K50" s="42"/>
      <c r="L50" s="42"/>
      <c r="M50" s="42"/>
      <c r="N50" s="47"/>
      <c r="O50" s="47"/>
      <c r="P50" s="47"/>
      <c r="Q50" s="47"/>
      <c r="R50" s="47"/>
      <c r="S50" s="47"/>
    </row>
    <row r="51" spans="8:8" ht="22.0" customHeight="1">
      <c r="A51" s="39">
        <v>42720.0</v>
      </c>
      <c r="B51" s="40">
        <f>VLOOKUP($A51,主动权益基金股票仓位、风格、板块配置!A:S,18,FALSE)</f>
        <v>0.8398305886702228</v>
      </c>
      <c r="C51" s="40">
        <f>VLOOKUP($A51,普通股票型基金样本!$A:$S,18,FALSE)</f>
        <v>0.8990517679824493</v>
      </c>
      <c r="D51" s="40">
        <f>VLOOKUP($A51,偏股混合型基金样本!$A:$S,18,FALSE)</f>
        <v>0.8434678188843695</v>
      </c>
      <c r="E51" s="40">
        <f>VLOOKUP($A51,配置型基金样本!$A:$S,18,FALSE)</f>
        <v>0.7956248280647112</v>
      </c>
      <c r="F51" s="41">
        <f>VLOOKUP(A51,主要宽基指数行情!A:J,2,0)</f>
        <v>4827.3542</v>
      </c>
      <c r="G51" s="40">
        <f t="shared" si="0"/>
        <v>-0.009702378831349945</v>
      </c>
      <c r="H51" s="42"/>
      <c r="I51" s="48" t="s">
        <v>243</v>
      </c>
      <c r="J51" s="49"/>
      <c r="K51" s="49"/>
      <c r="L51" s="49"/>
      <c r="M51" s="49"/>
      <c r="N51" s="49"/>
      <c r="O51" s="49"/>
      <c r="P51" s="51"/>
      <c r="Q51" s="51"/>
      <c r="R51" s="51"/>
      <c r="S51" s="51"/>
    </row>
    <row r="52" spans="8:8" ht="14.7">
      <c r="A52" s="39">
        <v>42727.0</v>
      </c>
      <c r="B52" s="40">
        <f>VLOOKUP($A52,主动权益基金股票仓位、风格、板块配置!A:S,18,FALSE)</f>
        <v>0.8425511712309012</v>
      </c>
      <c r="C52" s="40">
        <f>VLOOKUP($A52,普通股票型基金样本!$A:$S,18,FALSE)</f>
        <v>0.8996015617667136</v>
      </c>
      <c r="D52" s="40">
        <f>VLOOKUP($A52,偏股混合型基金样本!$A:$S,18,FALSE)</f>
        <v>0.8460725619335983</v>
      </c>
      <c r="E52" s="40">
        <f>VLOOKUP($A52,配置型基金样本!$A:$S,18,FALSE)</f>
        <v>0.7998474055606295</v>
      </c>
      <c r="F52" s="41">
        <f>VLOOKUP(A52,主要宽基指数行情!A:J,2,0)</f>
        <v>4786.6131</v>
      </c>
      <c r="G52" s="40">
        <f t="shared" si="0"/>
        <v>-0.018060127764252032</v>
      </c>
      <c r="H52" s="42"/>
      <c r="I52" s="35"/>
      <c r="J52" s="35"/>
      <c r="K52" s="35"/>
      <c r="L52" s="35"/>
      <c r="M52" s="35"/>
      <c r="N52" s="51"/>
      <c r="O52" s="51"/>
      <c r="P52" s="51"/>
      <c r="Q52" s="51"/>
      <c r="R52" s="51"/>
      <c r="S52" s="51"/>
    </row>
    <row r="53" spans="8:8" ht="14.7">
      <c r="A53" s="39">
        <v>42734.0</v>
      </c>
      <c r="B53" s="40">
        <f>VLOOKUP($A53,主动权益基金股票仓位、风格、板块配置!A:S,18,FALSE)</f>
        <v>0.8458999800167898</v>
      </c>
      <c r="C53" s="40">
        <f>VLOOKUP($A53,普通股票型基金样本!$A:$S,18,FALSE)</f>
        <v>0.9033298117596827</v>
      </c>
      <c r="D53" s="40">
        <f>VLOOKUP($A53,偏股混合型基金样本!$A:$S,18,FALSE)</f>
        <v>0.8494800648224865</v>
      </c>
      <c r="E53" s="40">
        <f>VLOOKUP($A53,配置型基金样本!$A:$S,18,FALSE)</f>
        <v>0.8026554687103147</v>
      </c>
      <c r="F53" s="41">
        <f>VLOOKUP(A53,主要宽基指数行情!A:J,2,0)</f>
        <v>4786.9772</v>
      </c>
      <c r="G53" s="40">
        <f t="shared" si="0"/>
        <v>-0.01798543522069096</v>
      </c>
      <c r="H53" s="42"/>
      <c r="I53" s="35"/>
      <c r="J53" s="35"/>
      <c r="K53" s="35"/>
      <c r="L53" s="35"/>
      <c r="M53" s="35"/>
      <c r="N53" s="51"/>
      <c r="O53" s="51"/>
      <c r="P53" s="51"/>
      <c r="Q53" s="51"/>
      <c r="R53" s="51"/>
      <c r="S53" s="51"/>
    </row>
    <row r="54" spans="8:8" ht="14.7">
      <c r="A54" s="39">
        <v>42741.0</v>
      </c>
      <c r="B54" s="40">
        <f>VLOOKUP($A54,主动权益基金股票仓位、风格、板块配置!A:S,18,FALSE)</f>
        <v>0.8450935372912929</v>
      </c>
      <c r="C54" s="40">
        <f>VLOOKUP($A54,普通股票型基金样本!$A:$S,18,FALSE)</f>
        <v>0.8982055811028763</v>
      </c>
      <c r="D54" s="40">
        <f>VLOOKUP($A54,偏股混合型基金样本!$A:$S,18,FALSE)</f>
        <v>0.8497571466212692</v>
      </c>
      <c r="E54" s="40">
        <f>VLOOKUP($A54,配置型基金样本!$A:$S,18,FALSE)</f>
        <v>0.7988907874816805</v>
      </c>
      <c r="F54" s="41">
        <f>VLOOKUP(A54,主要宽基指数行情!A:J,2,0)</f>
        <v>4850.9355</v>
      </c>
      <c r="G54" s="40">
        <f t="shared" si="0"/>
        <v>-0.00486484167816903</v>
      </c>
      <c r="H54" s="42"/>
      <c r="I54" s="35"/>
      <c r="J54" s="35"/>
      <c r="K54" s="35"/>
      <c r="L54" s="35"/>
      <c r="M54" s="35"/>
      <c r="N54" s="51"/>
      <c r="O54" s="51"/>
      <c r="P54" s="51"/>
      <c r="Q54" s="51"/>
      <c r="R54" s="51"/>
      <c r="S54" s="51"/>
    </row>
    <row r="55" spans="8:8" ht="14.7">
      <c r="A55" s="39">
        <v>42748.0</v>
      </c>
      <c r="B55" s="40">
        <f>VLOOKUP($A55,主动权益基金股票仓位、风格、板块配置!A:S,18,FALSE)</f>
        <v>0.8487121601906579</v>
      </c>
      <c r="C55" s="40">
        <f>VLOOKUP($A55,普通股票型基金样本!$A:$S,18,FALSE)</f>
        <v>0.9002641766427338</v>
      </c>
      <c r="D55" s="40">
        <f>VLOOKUP($A55,偏股混合型基金样本!$A:$S,18,FALSE)</f>
        <v>0.8527926982382569</v>
      </c>
      <c r="E55" s="40">
        <f>VLOOKUP($A55,配置型基金样本!$A:$S,18,FALSE)</f>
        <v>0.8050403774407022</v>
      </c>
      <c r="F55" s="41">
        <f>VLOOKUP(A55,主要宽基指数行情!A:J,2,0)</f>
        <v>4741.0786</v>
      </c>
      <c r="G55" s="40">
        <f t="shared" si="0"/>
        <v>-0.027401208853993997</v>
      </c>
      <c r="H55" s="42"/>
      <c r="I55" s="35"/>
      <c r="J55" s="35"/>
      <c r="K55" s="35"/>
      <c r="L55" s="35"/>
      <c r="M55" s="35"/>
      <c r="N55" s="51"/>
      <c r="O55" s="51"/>
      <c r="P55" s="51"/>
      <c r="Q55" s="51"/>
      <c r="R55" s="51"/>
      <c r="S55" s="51"/>
    </row>
    <row r="56" spans="8:8" ht="14.7">
      <c r="A56" s="52">
        <v>42755.0</v>
      </c>
      <c r="B56" s="40">
        <f>VLOOKUP($A56,主动权益基金股票仓位、风格、板块配置!A:S,18,FALSE)</f>
        <v>0.8562977132010309</v>
      </c>
      <c r="C56" s="40">
        <f>VLOOKUP($A56,普通股票型基金样本!$A:$S,18,FALSE)</f>
        <v>0.9074353741380657</v>
      </c>
      <c r="D56" s="40">
        <f>VLOOKUP($A56,偏股混合型基金样本!$A:$S,18,FALSE)</f>
        <v>0.8618713540000319</v>
      </c>
      <c r="E56" s="40">
        <f>VLOOKUP($A56,配置型基金样本!$A:$S,18,FALSE)</f>
        <v>0.8090300337132595</v>
      </c>
      <c r="F56" s="41">
        <f>VLOOKUP(A56,主要宽基指数行情!A:J,2,0)</f>
        <v>4711.3067</v>
      </c>
      <c r="G56" s="40">
        <f t="shared" si="0"/>
        <v>-0.03350870387635396</v>
      </c>
      <c r="H56" s="42"/>
      <c r="I56" s="35"/>
      <c r="J56" s="35"/>
      <c r="K56" s="35"/>
      <c r="L56" s="35"/>
      <c r="M56" s="35"/>
      <c r="N56" s="51"/>
      <c r="O56" s="51"/>
      <c r="P56" s="51"/>
      <c r="Q56" s="51"/>
      <c r="R56" s="51"/>
      <c r="S56" s="51"/>
    </row>
    <row r="57" spans="8:8" ht="14.7">
      <c r="A57" s="39">
        <v>42761.0</v>
      </c>
      <c r="B57" s="40">
        <f>VLOOKUP($A57,主动权益基金股票仓位、风格、板块配置!A:S,18,FALSE)</f>
        <v>0.8625125009793281</v>
      </c>
      <c r="C57" s="40">
        <f>VLOOKUP($A57,普通股票型基金样本!$A:$S,18,FALSE)</f>
        <v>0.9152991956994427</v>
      </c>
      <c r="D57" s="40">
        <f>VLOOKUP($A57,偏股混合型基金样本!$A:$S,18,FALSE)</f>
        <v>0.8670587377970426</v>
      </c>
      <c r="E57" s="40">
        <f>VLOOKUP($A57,配置型基金样本!$A:$S,18,FALSE)</f>
        <v>0.8161097059964033</v>
      </c>
      <c r="F57" s="41">
        <f>VLOOKUP(A57,主要宽基指数行情!A:J,2,0)</f>
        <v>4770.4328</v>
      </c>
      <c r="G57" s="40">
        <f t="shared" si="0"/>
        <v>-0.02137940203664701</v>
      </c>
      <c r="H57" s="42"/>
      <c r="I57" s="35"/>
      <c r="J57" s="35"/>
      <c r="K57" s="35"/>
      <c r="L57" s="35"/>
      <c r="M57" s="35"/>
      <c r="N57" s="51"/>
      <c r="O57" s="51"/>
      <c r="P57" s="51"/>
      <c r="Q57" s="51"/>
      <c r="R57" s="51"/>
      <c r="S57" s="51"/>
    </row>
    <row r="58" spans="8:8" ht="14.7">
      <c r="A58" s="39">
        <v>42769.0</v>
      </c>
      <c r="B58" s="40">
        <f>VLOOKUP($A58,主动权益基金股票仓位、风格、板块配置!A:S,18,FALSE)</f>
        <v>0.8623982805194973</v>
      </c>
      <c r="C58" s="40">
        <f>VLOOKUP($A58,普通股票型基金样本!$A:$S,18,FALSE)</f>
        <v>0.918369543202451</v>
      </c>
      <c r="D58" s="40">
        <f>VLOOKUP($A58,偏股混合型基金样本!$A:$S,18,FALSE)</f>
        <v>0.8660500009346317</v>
      </c>
      <c r="E58" s="40">
        <f>VLOOKUP($A58,配置型基金样本!$A:$S,18,FALSE)</f>
        <v>0.814633070867442</v>
      </c>
      <c r="F58" s="41">
        <f>VLOOKUP(A58,主要宽基指数行情!A:J,2,0)</f>
        <v>4748.2135</v>
      </c>
      <c r="G58" s="40">
        <f t="shared" si="0"/>
        <v>-0.025937534508889026</v>
      </c>
      <c r="H58" s="42"/>
      <c r="I58" s="35"/>
      <c r="J58" s="35"/>
      <c r="K58" s="35"/>
      <c r="L58" s="35"/>
      <c r="M58" s="35"/>
      <c r="N58" s="51"/>
      <c r="O58" s="51"/>
      <c r="P58" s="51"/>
      <c r="Q58" s="51"/>
      <c r="R58" s="51"/>
      <c r="S58" s="51"/>
    </row>
    <row r="59" spans="8:8" ht="14.7">
      <c r="A59" s="39">
        <v>42776.0</v>
      </c>
      <c r="B59" s="40">
        <f>VLOOKUP($A59,主动权益基金股票仓位、风格、板块配置!A:S,18,FALSE)</f>
        <v>0.8682466828433169</v>
      </c>
      <c r="C59" s="40">
        <f>VLOOKUP($A59,普通股票型基金样本!$A:$S,18,FALSE)</f>
        <v>0.9190157189439239</v>
      </c>
      <c r="D59" s="40">
        <f>VLOOKUP($A59,偏股混合型基金样本!$A:$S,18,FALSE)</f>
        <v>0.8720315662500042</v>
      </c>
      <c r="E59" s="40">
        <f>VLOOKUP($A59,配置型基金样本!$A:$S,18,FALSE)</f>
        <v>0.8223117185863387</v>
      </c>
      <c r="F59" s="41">
        <f>VLOOKUP(A59,主要宽基指数行情!A:J,2,0)</f>
        <v>4842.2997</v>
      </c>
      <c r="G59" s="40">
        <f t="shared" si="0"/>
        <v>-0.006636415058237977</v>
      </c>
      <c r="H59" s="42"/>
      <c r="I59" s="35"/>
      <c r="J59" s="35"/>
      <c r="K59" s="35"/>
      <c r="L59" s="35"/>
      <c r="M59" s="35"/>
      <c r="N59" s="51"/>
      <c r="O59" s="51"/>
      <c r="P59" s="51"/>
      <c r="Q59" s="51"/>
      <c r="R59" s="51"/>
      <c r="S59" s="51"/>
    </row>
    <row r="60" spans="8:8" ht="14.7">
      <c r="A60" s="39">
        <v>42783.0</v>
      </c>
      <c r="B60" s="40">
        <f>VLOOKUP($A60,主动权益基金股票仓位、风格、板块配置!A:S,18,FALSE)</f>
        <v>0.8656971693034312</v>
      </c>
      <c r="C60" s="40">
        <f>VLOOKUP($A60,普通股票型基金样本!$A:$S,18,FALSE)</f>
        <v>0.9185102437643267</v>
      </c>
      <c r="D60" s="40">
        <f>VLOOKUP($A60,偏股混合型基金样本!$A:$S,18,FALSE)</f>
        <v>0.8682207496891917</v>
      </c>
      <c r="E60" s="40">
        <f>VLOOKUP($A60,配置型基金样本!$A:$S,18,FALSE)</f>
        <v>0.8235774823754993</v>
      </c>
      <c r="F60" s="41">
        <f>VLOOKUP(A60,主要宽基指数行情!A:J,2,0)</f>
        <v>4831.8405</v>
      </c>
      <c r="G60" s="40">
        <f t="shared" si="0"/>
        <v>-0.008782046070632044</v>
      </c>
      <c r="H60" s="42"/>
      <c r="I60" s="35"/>
      <c r="J60" s="35"/>
      <c r="K60" s="35"/>
      <c r="L60" s="35"/>
      <c r="M60" s="35"/>
      <c r="N60" s="51"/>
      <c r="O60" s="51"/>
      <c r="P60" s="51"/>
      <c r="Q60" s="51"/>
      <c r="R60" s="51"/>
      <c r="S60" s="51"/>
    </row>
    <row r="61" spans="8:8" ht="14.7">
      <c r="A61" s="39">
        <v>42790.0</v>
      </c>
      <c r="B61" s="40">
        <f>VLOOKUP($A61,主动权益基金股票仓位、风格、板块配置!A:S,18,FALSE)</f>
        <v>0.8772973006823477</v>
      </c>
      <c r="C61" s="40">
        <f>VLOOKUP($A61,普通股票型基金样本!$A:$S,18,FALSE)</f>
        <v>0.924609706885832</v>
      </c>
      <c r="D61" s="40">
        <f>VLOOKUP($A61,偏股混合型基金样本!$A:$S,18,FALSE)</f>
        <v>0.8811085164243722</v>
      </c>
      <c r="E61" s="40">
        <f>VLOOKUP($A61,配置型基金样本!$A:$S,18,FALSE)</f>
        <v>0.8343461751239559</v>
      </c>
      <c r="F61" s="41">
        <f>VLOOKUP(A61,主要宽基指数行情!A:J,2,0)</f>
        <v>4930.0642</v>
      </c>
      <c r="G61" s="40">
        <f t="shared" si="0"/>
        <v>0.011367852284120072</v>
      </c>
      <c r="H61" s="42"/>
      <c r="I61" s="35"/>
      <c r="J61" s="35"/>
      <c r="K61" s="35"/>
      <c r="L61" s="35"/>
      <c r="M61" s="35"/>
      <c r="N61" s="51"/>
      <c r="O61" s="51"/>
      <c r="P61" s="51"/>
      <c r="Q61" s="51"/>
      <c r="R61" s="51"/>
      <c r="S61" s="51"/>
    </row>
    <row r="62" spans="8:8" ht="14.7">
      <c r="A62" s="39">
        <v>42797.0</v>
      </c>
      <c r="B62" s="40">
        <f>VLOOKUP($A62,主动权益基金股票仓位、风格、板块配置!A:S,18,FALSE)</f>
        <v>0.8635768734340679</v>
      </c>
      <c r="C62" s="40">
        <f>VLOOKUP($A62,普通股票型基金样本!$A:$S,18,FALSE)</f>
        <v>0.9139690367250697</v>
      </c>
      <c r="D62" s="40">
        <f>VLOOKUP($A62,偏股混合型基金样本!$A:$S,18,FALSE)</f>
        <v>0.8653689147813627</v>
      </c>
      <c r="E62" s="40">
        <f>VLOOKUP($A62,配置型基金样本!$A:$S,18,FALSE)</f>
        <v>0.8265696461997777</v>
      </c>
      <c r="F62" s="41">
        <f>VLOOKUP(A62,主要宽基指数行情!A:J,2,0)</f>
        <v>4888.7789</v>
      </c>
      <c r="G62" s="40">
        <f t="shared" si="0"/>
        <v>0.0028984645645999674</v>
      </c>
      <c r="H62" s="42"/>
      <c r="I62" s="35"/>
      <c r="J62" s="35"/>
      <c r="K62" s="35"/>
      <c r="L62" s="35"/>
      <c r="M62" s="35"/>
      <c r="N62" s="51"/>
      <c r="O62" s="51"/>
      <c r="P62" s="51"/>
      <c r="Q62" s="51"/>
      <c r="R62" s="51"/>
      <c r="S62" s="51"/>
    </row>
    <row r="63" spans="8:8" ht="14.7">
      <c r="A63" s="39">
        <v>42804.0</v>
      </c>
      <c r="B63" s="40">
        <f>VLOOKUP($A63,主动权益基金股票仓位、风格、板块配置!A:S,18,FALSE)</f>
        <v>0.8592674570152439</v>
      </c>
      <c r="C63" s="40">
        <f>VLOOKUP($A63,普通股票型基金样本!$A:$S,18,FALSE)</f>
        <v>0.9041867717250905</v>
      </c>
      <c r="D63" s="40">
        <f>VLOOKUP($A63,偏股混合型基金样本!$A:$S,18,FALSE)</f>
        <v>0.8603426916348491</v>
      </c>
      <c r="E63" s="40">
        <f>VLOOKUP($A63,配置型基金样本!$A:$S,18,FALSE)</f>
        <v>0.8283730816489056</v>
      </c>
      <c r="F63" s="41">
        <f>VLOOKUP(A63,主要宽基指数行情!A:J,2,0)</f>
        <v>4894.7714</v>
      </c>
      <c r="G63" s="40">
        <f t="shared" si="0"/>
        <v>0.004127783617859926</v>
      </c>
      <c r="H63" s="42"/>
      <c r="I63" s="35"/>
      <c r="J63" s="35"/>
      <c r="K63" s="35"/>
      <c r="L63" s="35"/>
      <c r="M63" s="35"/>
      <c r="N63" s="51"/>
      <c r="O63" s="51"/>
      <c r="P63" s="51"/>
      <c r="Q63" s="51"/>
      <c r="R63" s="51"/>
      <c r="S63" s="51"/>
    </row>
    <row r="64" spans="8:8" ht="14.7">
      <c r="A64" s="39">
        <v>42811.0</v>
      </c>
      <c r="B64" s="40">
        <f>VLOOKUP($A64,主动权益基金股票仓位、风格、板块配置!A:S,18,FALSE)</f>
        <v>0.8748181929535402</v>
      </c>
      <c r="C64" s="40">
        <f>VLOOKUP($A64,普通股票型基金样本!$A:$S,18,FALSE)</f>
        <v>0.911441431618607</v>
      </c>
      <c r="D64" s="40">
        <f>VLOOKUP($A64,偏股混合型基金样本!$A:$S,18,FALSE)</f>
        <v>0.8778556322592845</v>
      </c>
      <c r="E64" s="40">
        <f>VLOOKUP($A64,配置型基金样本!$A:$S,18,FALSE)</f>
        <v>0.8406352008236098</v>
      </c>
      <c r="F64" s="41">
        <f>VLOOKUP(A64,主要宽基指数行情!A:J,2,0)</f>
        <v>4923.5308</v>
      </c>
      <c r="G64" s="40">
        <f t="shared" si="0"/>
        <v>0.010027571415949899</v>
      </c>
      <c r="H64" s="42"/>
      <c r="I64" s="35"/>
      <c r="J64" s="35"/>
      <c r="K64" s="35"/>
      <c r="L64" s="35"/>
      <c r="M64" s="35"/>
      <c r="N64" s="51"/>
      <c r="O64" s="51"/>
      <c r="P64" s="51"/>
      <c r="Q64" s="51"/>
      <c r="R64" s="51"/>
      <c r="S64" s="51"/>
    </row>
    <row r="65" spans="8:8" ht="14.7">
      <c r="A65" s="39">
        <v>42818.0</v>
      </c>
      <c r="B65" s="40">
        <f>VLOOKUP($A65,主动权益基金股票仓位、风格、板块配置!A:S,18,FALSE)</f>
        <v>0.8731683529380208</v>
      </c>
      <c r="C65" s="40">
        <f>VLOOKUP($A65,普通股票型基金样本!$A:$S,18,FALSE)</f>
        <v>0.9098234450774766</v>
      </c>
      <c r="D65" s="40">
        <f>VLOOKUP($A65,偏股混合型基金样本!$A:$S,18,FALSE)</f>
        <v>0.8763533897108755</v>
      </c>
      <c r="E65" s="40">
        <f>VLOOKUP($A65,配置型基金样本!$A:$S,18,FALSE)</f>
        <v>0.837090558929436</v>
      </c>
      <c r="F65" s="41">
        <f>VLOOKUP(A65,主要宽基指数行情!A:J,2,0)</f>
        <v>4962.3716</v>
      </c>
      <c r="G65" s="40">
        <f t="shared" si="0"/>
        <v>0.017995487224629958</v>
      </c>
      <c r="H65" s="42"/>
      <c r="I65" s="35"/>
      <c r="J65" s="35"/>
      <c r="K65" s="35"/>
      <c r="L65" s="35"/>
      <c r="M65" s="35"/>
      <c r="N65" s="51"/>
      <c r="O65" s="51"/>
      <c r="P65" s="51"/>
      <c r="Q65" s="51"/>
      <c r="R65" s="51"/>
      <c r="S65" s="51"/>
    </row>
    <row r="66" spans="8:8" ht="14.7">
      <c r="A66" s="39">
        <v>42825.0</v>
      </c>
      <c r="B66" s="40">
        <f>VLOOKUP($A66,主动权益基金股票仓位、风格、板块配置!A:S,18,FALSE)</f>
        <v>0.8788518110342953</v>
      </c>
      <c r="C66" s="40">
        <f>VLOOKUP($A66,普通股票型基金样本!$A:$S,18,FALSE)</f>
        <v>0.9122419758895758</v>
      </c>
      <c r="D66" s="40">
        <f>VLOOKUP($A66,偏股混合型基金样本!$A:$S,18,FALSE)</f>
        <v>0.881714807080519</v>
      </c>
      <c r="E66" s="40">
        <f>VLOOKUP($A66,配置型基金样本!$A:$S,18,FALSE)</f>
        <v>0.8464183160581659</v>
      </c>
      <c r="F66" s="41">
        <f>VLOOKUP(A66,主要宽基指数行情!A:J,2,0)</f>
        <v>4863.5147</v>
      </c>
      <c r="G66" s="40">
        <f t="shared" si="0"/>
        <v>-0.0022843076381749983</v>
      </c>
      <c r="H66" s="42"/>
      <c r="I66" s="35"/>
      <c r="J66" s="35"/>
      <c r="K66" s="35"/>
      <c r="L66" s="35"/>
      <c r="M66" s="35"/>
      <c r="N66" s="51"/>
      <c r="O66" s="51"/>
      <c r="P66" s="51"/>
      <c r="Q66" s="51"/>
      <c r="R66" s="51"/>
      <c r="S66" s="51"/>
    </row>
    <row r="67" spans="8:8" ht="14.7">
      <c r="A67" s="39">
        <v>42832.0</v>
      </c>
      <c r="B67" s="40">
        <f>VLOOKUP($A67,主动权益基金股票仓位、风格、板块配置!A:S,18,FALSE)</f>
        <v>0.8754535954321552</v>
      </c>
      <c r="C67" s="40">
        <f>VLOOKUP($A67,普通股票型基金样本!$A:$S,18,FALSE)</f>
        <v>0.9141224741949109</v>
      </c>
      <c r="D67" s="40">
        <f>VLOOKUP($A67,偏股混合型基金样本!$A:$S,18,FALSE)</f>
        <v>0.8788794783314481</v>
      </c>
      <c r="E67" s="40">
        <f>VLOOKUP($A67,配置型基金样本!$A:$S,18,FALSE)</f>
        <v>0.8388667750894871</v>
      </c>
      <c r="F67" s="41">
        <f>VLOOKUP(A67,主要宽基指数行情!A:J,2,0)</f>
        <v>4970.4036</v>
      </c>
      <c r="G67" s="40">
        <f t="shared" si="0"/>
        <v>0.01964319529900993</v>
      </c>
      <c r="H67" s="42"/>
      <c r="I67" s="35"/>
      <c r="J67" s="35"/>
      <c r="K67" s="35"/>
      <c r="L67" s="35"/>
      <c r="M67" s="35"/>
      <c r="N67" s="51"/>
      <c r="O67" s="51"/>
      <c r="P67" s="51"/>
      <c r="Q67" s="51"/>
      <c r="R67" s="51"/>
      <c r="S67" s="51"/>
    </row>
    <row r="68" spans="8:8" ht="14.7">
      <c r="A68" s="39">
        <v>42839.0</v>
      </c>
      <c r="B68" s="40">
        <f>VLOOKUP($A68,主动权益基金股票仓位、风格、板块配置!A:S,18,FALSE)</f>
        <v>0.8759003480918115</v>
      </c>
      <c r="C68" s="40">
        <f>VLOOKUP($A68,普通股票型基金样本!$A:$S,18,FALSE)</f>
        <v>0.9027620388232102</v>
      </c>
      <c r="D68" s="40">
        <f>VLOOKUP($A68,偏股混合型基金样本!$A:$S,18,FALSE)</f>
        <v>0.8801596643790681</v>
      </c>
      <c r="E68" s="40">
        <f>VLOOKUP($A68,配置型基金样本!$A:$S,18,FALSE)</f>
        <v>0.8440677990143856</v>
      </c>
      <c r="F68" s="41">
        <f>VLOOKUP(A68,主要宽基指数行情!A:J,2,0)</f>
        <v>4901.2318</v>
      </c>
      <c r="G68" s="40">
        <f t="shared" si="0"/>
        <v>0.005453089051590032</v>
      </c>
      <c r="H68" s="42"/>
      <c r="I68" s="35"/>
      <c r="J68" s="35"/>
      <c r="K68" s="35"/>
      <c r="L68" s="35"/>
      <c r="M68" s="35"/>
      <c r="N68" s="51"/>
      <c r="O68" s="51"/>
      <c r="P68" s="51"/>
      <c r="Q68" s="51"/>
      <c r="R68" s="51"/>
      <c r="S68" s="51"/>
    </row>
    <row r="69" spans="8:8" ht="14.7">
      <c r="A69" s="39">
        <v>42846.0</v>
      </c>
      <c r="B69" s="40">
        <f>VLOOKUP($A69,主动权益基金股票仓位、风格、板块配置!A:S,18,FALSE)</f>
        <v>0.8759531514427655</v>
      </c>
      <c r="C69" s="40">
        <f>VLOOKUP($A69,普通股票型基金样本!$A:$S,18,FALSE)</f>
        <v>0.9040117184072085</v>
      </c>
      <c r="D69" s="40">
        <f>VLOOKUP($A69,偏股混合型基金样本!$A:$S,18,FALSE)</f>
        <v>0.8801039616697605</v>
      </c>
      <c r="E69" s="40">
        <f>VLOOKUP($A69,配置型基金样本!$A:$S,18,FALSE)</f>
        <v>0.8449245077875821</v>
      </c>
      <c r="F69" s="41">
        <f>VLOOKUP(A69,主要宽基指数行情!A:J,2,0)</f>
        <v>4768.2533</v>
      </c>
      <c r="G69" s="40">
        <f t="shared" si="1" ref="G69:G132">F69/$F$4-1</f>
        <v>-0.021826511069030996</v>
      </c>
      <c r="H69" s="42"/>
      <c r="I69" s="35"/>
      <c r="J69" s="35"/>
      <c r="K69" s="35"/>
      <c r="L69" s="35"/>
      <c r="M69" s="35"/>
      <c r="N69" s="51"/>
      <c r="O69" s="51"/>
      <c r="P69" s="51"/>
      <c r="Q69" s="51"/>
      <c r="R69" s="51"/>
      <c r="S69" s="51"/>
    </row>
    <row r="70" spans="8:8" ht="14.7">
      <c r="A70" s="39">
        <v>42853.0</v>
      </c>
      <c r="B70" s="40">
        <f>VLOOKUP($A70,主动权益基金股票仓位、风格、板块配置!A:S,18,FALSE)</f>
        <v>0.873699627493993</v>
      </c>
      <c r="C70" s="40">
        <f>VLOOKUP($A70,普通股票型基金样本!$A:$S,18,FALSE)</f>
        <v>0.902065232352622</v>
      </c>
      <c r="D70" s="40">
        <f>VLOOKUP($A70,偏股混合型基金样本!$A:$S,18,FALSE)</f>
        <v>0.878927394055404</v>
      </c>
      <c r="E70" s="40">
        <f>VLOOKUP($A70,配置型基金样本!$A:$S,18,FALSE)</f>
        <v>0.8391044382137522</v>
      </c>
      <c r="F70" s="41">
        <f>VLOOKUP(A70,主要宽基指数行情!A:J,2,0)</f>
        <v>4718.1322</v>
      </c>
      <c r="G70" s="40">
        <f t="shared" si="1"/>
        <v>-0.032108500756126035</v>
      </c>
      <c r="H70" s="42"/>
      <c r="P70" s="51"/>
      <c r="Q70" s="51"/>
      <c r="R70" s="51"/>
      <c r="S70" s="51"/>
    </row>
    <row r="71" spans="8:8" ht="14.7">
      <c r="A71" s="39">
        <v>42860.0</v>
      </c>
      <c r="B71" s="40">
        <f>VLOOKUP($A71,主动权益基金股票仓位、风格、板块配置!A:S,18,FALSE)</f>
        <v>0.8814091898517638</v>
      </c>
      <c r="C71" s="40">
        <f>VLOOKUP($A71,普通股票型基金样本!$A:$S,18,FALSE)</f>
        <v>0.9051603700014104</v>
      </c>
      <c r="D71" s="40">
        <f>VLOOKUP($A71,偏股混合型基金样本!$A:$S,18,FALSE)</f>
        <v>0.8873324454617836</v>
      </c>
      <c r="E71" s="40">
        <f>VLOOKUP($A71,配置型基金样本!$A:$S,18,FALSE)</f>
        <v>0.8482254790641128</v>
      </c>
      <c r="F71" s="41">
        <f>VLOOKUP(A71,主要宽基指数行情!A:J,2,0)</f>
        <v>4637.6782</v>
      </c>
      <c r="G71" s="40">
        <f t="shared" si="1"/>
        <v>-0.04861307065354603</v>
      </c>
      <c r="H71" s="42"/>
      <c r="I71" s="25"/>
      <c r="J71" s="25"/>
      <c r="K71" s="25"/>
      <c r="L71" s="25"/>
      <c r="M71" s="25"/>
      <c r="N71" s="25"/>
      <c r="O71" s="25"/>
      <c r="P71" s="51"/>
      <c r="Q71" s="51"/>
      <c r="R71" s="51"/>
      <c r="S71" s="51"/>
    </row>
    <row r="72" spans="8:8" ht="14.7">
      <c r="A72" s="39">
        <v>42867.0</v>
      </c>
      <c r="B72" s="40">
        <f>VLOOKUP($A72,主动权益基金股票仓位、风格、板块配置!A:S,18,FALSE)</f>
        <v>0.8788180678280613</v>
      </c>
      <c r="C72" s="40">
        <f>VLOOKUP($A72,普通股票型基金样本!$A:$S,18,FALSE)</f>
        <v>0.9042427457010972</v>
      </c>
      <c r="D72" s="40">
        <f>VLOOKUP($A72,偏股混合型基金样本!$A:$S,18,FALSE)</f>
        <v>0.8856241770567906</v>
      </c>
      <c r="E72" s="40">
        <f>VLOOKUP($A72,配置型基金样本!$A:$S,18,FALSE)</f>
        <v>0.8420414279007011</v>
      </c>
      <c r="F72" s="41">
        <f>VLOOKUP(A72,主要宽基指数行情!A:J,2,0)</f>
        <v>4540.4672</v>
      </c>
      <c r="G72" s="40">
        <f t="shared" si="1"/>
        <v>-0.06855522075544296</v>
      </c>
      <c r="H72" s="42"/>
      <c r="I72" s="50" t="s">
        <v>251</v>
      </c>
      <c r="J72" s="50"/>
      <c r="K72" s="50"/>
      <c r="L72" s="50"/>
      <c r="M72" s="50"/>
      <c r="N72" s="50"/>
      <c r="O72" s="50"/>
      <c r="P72" s="51"/>
      <c r="Q72" s="51"/>
      <c r="R72" s="51"/>
      <c r="S72" s="51"/>
    </row>
    <row r="73" spans="8:8" ht="14.7">
      <c r="A73" s="39">
        <v>42874.0</v>
      </c>
      <c r="B73" s="40">
        <f>VLOOKUP($A73,主动权益基金股票仓位、风格、板块配置!A:S,18,FALSE)</f>
        <v>0.875535397836126</v>
      </c>
      <c r="C73" s="40">
        <f>VLOOKUP($A73,普通股票型基金样本!$A:$S,18,FALSE)</f>
        <v>0.9043475605118528</v>
      </c>
      <c r="D73" s="40">
        <f>VLOOKUP($A73,偏股混合型基金样本!$A:$S,18,FALSE)</f>
        <v>0.8796054646127867</v>
      </c>
      <c r="E73" s="40">
        <f>VLOOKUP($A73,配置型基金样本!$A:$S,18,FALSE)</f>
        <v>0.8458089610348805</v>
      </c>
      <c r="F73" s="41">
        <f>VLOOKUP(A73,主要宽基指数行情!A:J,2,0)</f>
        <v>4599.6106</v>
      </c>
      <c r="G73" s="40">
        <f t="shared" si="1"/>
        <v>-0.05642236994291605</v>
      </c>
      <c r="H73" s="42"/>
      <c r="I73" s="50" t="s">
        <v>242</v>
      </c>
      <c r="J73" s="50"/>
      <c r="K73" s="50"/>
      <c r="L73" s="50"/>
      <c r="M73" s="50"/>
      <c r="N73" s="50"/>
      <c r="O73" s="50"/>
      <c r="P73" s="51"/>
      <c r="Q73" s="51"/>
      <c r="R73" s="51"/>
      <c r="S73" s="51"/>
    </row>
    <row r="74" spans="8:8" ht="14.7">
      <c r="A74" s="39">
        <v>42881.0</v>
      </c>
      <c r="B74" s="40">
        <f>VLOOKUP($A74,主动权益基金股票仓位、风格、板块配置!A:S,18,FALSE)</f>
        <v>0.8528101519241483</v>
      </c>
      <c r="C74" s="40">
        <f>VLOOKUP($A74,普通股票型基金样本!$A:$S,18,FALSE)</f>
        <v>0.8894664326352342</v>
      </c>
      <c r="D74" s="40">
        <f>VLOOKUP($A74,偏股混合型基金样本!$A:$S,18,FALSE)</f>
        <v>0.8573530241466072</v>
      </c>
      <c r="E74" s="40">
        <f>VLOOKUP($A74,配置型基金样本!$A:$S,18,FALSE)</f>
        <v>0.8194806415042909</v>
      </c>
      <c r="F74" s="41">
        <f>VLOOKUP(A74,主要宽基指数行情!A:J,2,0)</f>
        <v>4569.9658</v>
      </c>
      <c r="G74" s="40">
        <f t="shared" si="1"/>
        <v>-0.06250379129791495</v>
      </c>
      <c r="H74" s="42"/>
      <c r="I74" s="35"/>
      <c r="J74" s="35"/>
      <c r="K74" s="35"/>
      <c r="L74" s="35"/>
      <c r="M74" s="35"/>
      <c r="N74" s="51"/>
      <c r="O74" s="51"/>
      <c r="P74" s="51"/>
      <c r="Q74" s="51"/>
      <c r="R74" s="51"/>
      <c r="S74" s="51"/>
    </row>
    <row r="75" spans="8:8" ht="14.7">
      <c r="A75" s="39">
        <v>42888.0</v>
      </c>
      <c r="B75" s="40">
        <f>VLOOKUP($A75,主动权益基金股票仓位、风格、板块配置!A:S,18,FALSE)</f>
        <v>0.8522970875732637</v>
      </c>
      <c r="C75" s="40">
        <f>VLOOKUP($A75,普通股票型基金样本!$A:$S,18,FALSE)</f>
        <v>0.8885147999565491</v>
      </c>
      <c r="D75" s="40">
        <f>VLOOKUP($A75,偏股混合型基金样本!$A:$S,18,FALSE)</f>
        <v>0.8560969775774302</v>
      </c>
      <c r="E75" s="40">
        <f>VLOOKUP($A75,配置型基金样本!$A:$S,18,FALSE)</f>
        <v>0.8207988535937641</v>
      </c>
      <c r="F75" s="41">
        <f>VLOOKUP(A75,主要宽基指数行情!A:J,2,0)</f>
        <v>4536.5548</v>
      </c>
      <c r="G75" s="40">
        <f t="shared" si="1"/>
        <v>-0.06935782198430296</v>
      </c>
      <c r="H75" s="42"/>
      <c r="I75" s="35"/>
      <c r="J75" s="35"/>
      <c r="K75" s="35"/>
      <c r="L75" s="35"/>
      <c r="M75" s="35"/>
      <c r="N75" s="51"/>
      <c r="O75" s="51"/>
      <c r="P75" s="51"/>
      <c r="Q75" s="51"/>
      <c r="R75" s="51"/>
      <c r="S75" s="51"/>
    </row>
    <row r="76" spans="8:8" ht="14.7">
      <c r="A76" s="39">
        <v>42895.0</v>
      </c>
      <c r="B76" s="40">
        <f>VLOOKUP($A76,主动权益基金股票仓位、风格、板块配置!A:S,18,FALSE)</f>
        <v>0.8687340626691709</v>
      </c>
      <c r="C76" s="40">
        <f>VLOOKUP($A76,普通股票型基金样本!$A:$S,18,FALSE)</f>
        <v>0.8982041377070591</v>
      </c>
      <c r="D76" s="40">
        <f>VLOOKUP($A76,偏股混合型基金样本!$A:$S,18,FALSE)</f>
        <v>0.8720945664774697</v>
      </c>
      <c r="E76" s="40">
        <f>VLOOKUP($A76,配置型基金样本!$A:$S,18,FALSE)</f>
        <v>0.8407020525224278</v>
      </c>
      <c r="F76" s="41">
        <f>VLOOKUP(A76,主要宽基指数行情!A:J,2,0)</f>
        <v>4674.935</v>
      </c>
      <c r="G76" s="40">
        <f t="shared" si="1"/>
        <v>-0.040970101257937985</v>
      </c>
      <c r="H76" s="42"/>
      <c r="I76" s="35"/>
      <c r="J76" s="35"/>
      <c r="K76" s="35"/>
      <c r="L76" s="35"/>
      <c r="M76" s="35"/>
      <c r="N76" s="51"/>
      <c r="O76" s="51"/>
      <c r="P76" s="51"/>
      <c r="Q76" s="51"/>
      <c r="R76" s="51"/>
      <c r="S76" s="51"/>
    </row>
    <row r="77" spans="8:8" ht="14.7">
      <c r="A77" s="39">
        <v>42902.0</v>
      </c>
      <c r="B77" s="40">
        <f>VLOOKUP($A77,主动权益基金股票仓位、风格、板块配置!A:S,18,FALSE)</f>
        <v>0.8738406438172052</v>
      </c>
      <c r="C77" s="40">
        <f>VLOOKUP($A77,普通股票型基金样本!$A:$S,18,FALSE)</f>
        <v>0.8994126585218475</v>
      </c>
      <c r="D77" s="40">
        <f>VLOOKUP($A77,偏股混合型基金样本!$A:$S,18,FALSE)</f>
        <v>0.8778136912830596</v>
      </c>
      <c r="E77" s="40">
        <f>VLOOKUP($A77,配置型基金样本!$A:$S,18,FALSE)</f>
        <v>0.8470093045756028</v>
      </c>
      <c r="F77" s="41">
        <f>VLOOKUP(A77,主要宽基指数行情!A:J,2,0)</f>
        <v>4661.4257</v>
      </c>
      <c r="G77" s="40">
        <f t="shared" si="1"/>
        <v>-0.043741438744145045</v>
      </c>
      <c r="H77" s="42"/>
      <c r="I77" s="35"/>
      <c r="J77" s="35"/>
      <c r="K77" s="35"/>
      <c r="L77" s="35"/>
      <c r="M77" s="35"/>
      <c r="N77" s="51"/>
      <c r="O77" s="51"/>
      <c r="P77" s="51"/>
      <c r="Q77" s="51"/>
      <c r="R77" s="51"/>
      <c r="S77" s="51"/>
    </row>
    <row r="78" spans="8:8" ht="14.7">
      <c r="A78" s="39">
        <v>42909.0</v>
      </c>
      <c r="B78" s="40">
        <f>VLOOKUP($A78,主动权益基金股票仓位、风格、板块配置!A:S,18,FALSE)</f>
        <v>0.8789521578526185</v>
      </c>
      <c r="C78" s="40">
        <f>VLOOKUP($A78,普通股票型基金样本!$A:$S,18,FALSE)</f>
        <v>0.9036558584410936</v>
      </c>
      <c r="D78" s="40">
        <f>VLOOKUP($A78,偏股混合型基金样本!$A:$S,18,FALSE)</f>
        <v>0.8827663485903433</v>
      </c>
      <c r="E78" s="40">
        <f>VLOOKUP($A78,配置型基金样本!$A:$S,18,FALSE)</f>
        <v>0.8536953008918017</v>
      </c>
      <c r="F78" s="41">
        <f>VLOOKUP(A78,主要宽基指数行情!A:J,2,0)</f>
        <v>4708.6208</v>
      </c>
      <c r="G78" s="40">
        <f t="shared" si="1"/>
        <v>-0.03405969729231195</v>
      </c>
      <c r="H78" s="42"/>
      <c r="I78" s="35"/>
      <c r="J78" s="35"/>
      <c r="K78" s="35"/>
      <c r="L78" s="35"/>
      <c r="M78" s="35"/>
      <c r="N78" s="51"/>
      <c r="O78" s="51"/>
      <c r="P78" s="51"/>
      <c r="Q78" s="51"/>
      <c r="R78" s="51"/>
      <c r="S78" s="51"/>
    </row>
    <row r="79" spans="8:8" ht="14.7">
      <c r="A79" s="39">
        <v>42916.0</v>
      </c>
      <c r="B79" s="40">
        <f>VLOOKUP($A79,主动权益基金股票仓位、风格、板块配置!A:S,18,FALSE)</f>
        <v>0.8875879419704512</v>
      </c>
      <c r="C79" s="40">
        <f>VLOOKUP($A79,普通股票型基金样本!$A:$S,18,FALSE)</f>
        <v>0.9084830299220454</v>
      </c>
      <c r="D79" s="40">
        <f>VLOOKUP($A79,偏股混合型基金样本!$A:$S,18,FALSE)</f>
        <v>0.8898772740784944</v>
      </c>
      <c r="E79" s="40">
        <f>VLOOKUP($A79,配置型基金样本!$A:$S,18,FALSE)</f>
        <v>0.8688223515602259</v>
      </c>
      <c r="F79" s="41">
        <f>VLOOKUP(A79,主要宽基指数行情!A:J,2,0)</f>
        <v>4772.1414</v>
      </c>
      <c r="G79" s="40">
        <f t="shared" si="1"/>
        <v>-0.021028894813553967</v>
      </c>
      <c r="H79" s="42"/>
      <c r="I79" s="35"/>
      <c r="J79" s="35"/>
      <c r="K79" s="35"/>
      <c r="L79" s="35"/>
      <c r="M79" s="35"/>
      <c r="N79" s="51"/>
      <c r="O79" s="51"/>
      <c r="P79" s="51"/>
      <c r="Q79" s="51"/>
      <c r="R79" s="51"/>
      <c r="S79" s="51"/>
    </row>
    <row r="80" spans="8:8" ht="14.7">
      <c r="A80" s="39">
        <v>42923.0</v>
      </c>
      <c r="B80" s="40">
        <f>VLOOKUP($A80,主动权益基金股票仓位、风格、板块配置!A:S,18,FALSE)</f>
        <v>0.88690633154531</v>
      </c>
      <c r="C80" s="40">
        <f>VLOOKUP($A80,普通股票型基金样本!$A:$S,18,FALSE)</f>
        <v>0.9123436913421376</v>
      </c>
      <c r="D80" s="40">
        <f>VLOOKUP($A80,偏股混合型基金样本!$A:$S,18,FALSE)</f>
        <v>0.8868982223959228</v>
      </c>
      <c r="E80" s="40">
        <f>VLOOKUP($A80,配置型基金样本!$A:$S,18,FALSE)</f>
        <v>0.8706759316069689</v>
      </c>
      <c r="F80" s="41">
        <f>VLOOKUP(A80,主要宽基指数行情!A:J,2,0)</f>
        <v>4808.6278</v>
      </c>
      <c r="G80" s="40">
        <f t="shared" si="1"/>
        <v>-0.01354396753703302</v>
      </c>
      <c r="H80" s="42"/>
      <c r="I80" s="35"/>
      <c r="J80" s="35"/>
      <c r="K80" s="35"/>
      <c r="L80" s="35"/>
      <c r="M80" s="35"/>
      <c r="N80" s="51"/>
      <c r="O80" s="51"/>
      <c r="P80" s="51"/>
      <c r="Q80" s="51"/>
      <c r="R80" s="51"/>
      <c r="S80" s="51"/>
    </row>
    <row r="81" spans="8:8" ht="14.7">
      <c r="A81" s="39">
        <v>42930.0</v>
      </c>
      <c r="B81" s="40">
        <f>VLOOKUP($A81,主动权益基金股票仓位、风格、板块配置!A:S,18,FALSE)</f>
        <v>0.8895941160590123</v>
      </c>
      <c r="C81" s="40">
        <f>VLOOKUP($A81,普通股票型基金样本!$A:$S,18,FALSE)</f>
        <v>0.9139504847983332</v>
      </c>
      <c r="D81" s="40">
        <f>VLOOKUP($A81,偏股混合型基金样本!$A:$S,18,FALSE)</f>
        <v>0.8907956224050052</v>
      </c>
      <c r="E81" s="40">
        <f>VLOOKUP($A81,配置型基金样本!$A:$S,18,FALSE)</f>
        <v>0.8712247369441428</v>
      </c>
      <c r="F81" s="41">
        <f>VLOOKUP(A81,主要宽基指数行情!A:J,2,0)</f>
        <v>4781.4654</v>
      </c>
      <c r="G81" s="40">
        <f t="shared" si="1"/>
        <v>-0.019116142063864028</v>
      </c>
      <c r="H81" s="42"/>
      <c r="I81" s="35"/>
      <c r="J81" s="35"/>
      <c r="K81" s="35"/>
      <c r="L81" s="35"/>
      <c r="M81" s="35"/>
      <c r="N81" s="51"/>
      <c r="O81" s="51"/>
      <c r="P81" s="51"/>
      <c r="Q81" s="51"/>
      <c r="R81" s="51"/>
      <c r="S81" s="51"/>
    </row>
    <row r="82" spans="8:8" ht="14.7">
      <c r="A82" s="39">
        <v>42937.0</v>
      </c>
      <c r="B82" s="40">
        <f>VLOOKUP($A82,主动权益基金股票仓位、风格、板块配置!A:S,18,FALSE)</f>
        <v>0.8738133392231249</v>
      </c>
      <c r="C82" s="40">
        <f>VLOOKUP($A82,普通股票型基金样本!$A:$S,18,FALSE)</f>
        <v>0.9034055470331139</v>
      </c>
      <c r="D82" s="40">
        <f>VLOOKUP($A82,偏股混合型基金样本!$A:$S,18,FALSE)</f>
        <v>0.8731000481296599</v>
      </c>
      <c r="E82" s="40">
        <f>VLOOKUP($A82,配置型基金样本!$A:$S,18,FALSE)</f>
        <v>0.8560687501517548</v>
      </c>
      <c r="F82" s="41">
        <f>VLOOKUP(A82,主要宽基指数行情!A:J,2,0)</f>
        <v>4754.6099</v>
      </c>
      <c r="G82" s="40">
        <f t="shared" si="1"/>
        <v>-0.02462535822316203</v>
      </c>
      <c r="H82" s="42"/>
      <c r="I82" s="35"/>
      <c r="J82" s="35"/>
      <c r="K82" s="35"/>
      <c r="L82" s="35"/>
      <c r="M82" s="35"/>
      <c r="N82" s="51"/>
      <c r="O82" s="51"/>
      <c r="P82" s="51"/>
      <c r="Q82" s="51"/>
      <c r="R82" s="51"/>
      <c r="S82" s="51"/>
    </row>
    <row r="83" spans="8:8" ht="14.7">
      <c r="A83" s="39">
        <v>42944.0</v>
      </c>
      <c r="B83" s="40">
        <f>VLOOKUP($A83,主动权益基金股票仓位、风格、板块配置!A:S,18,FALSE)</f>
        <v>0.8781336921271874</v>
      </c>
      <c r="C83" s="40">
        <f>VLOOKUP($A83,普通股票型基金样本!$A:$S,18,FALSE)</f>
        <v>0.9060112735663928</v>
      </c>
      <c r="D83" s="40">
        <f>VLOOKUP($A83,偏股混合型基金样本!$A:$S,18,FALSE)</f>
        <v>0.8761394689575592</v>
      </c>
      <c r="E83" s="40">
        <f>VLOOKUP($A83,配置型基金样本!$A:$S,18,FALSE)</f>
        <v>0.8645672534200632</v>
      </c>
      <c r="F83" s="41">
        <f>VLOOKUP(A83,主要宽基指数行情!A:J,2,0)</f>
        <v>4790.2301</v>
      </c>
      <c r="G83" s="40">
        <f t="shared" si="1"/>
        <v>-0.017318125759144043</v>
      </c>
      <c r="H83" s="42"/>
      <c r="I83" s="35"/>
      <c r="J83" s="35"/>
      <c r="K83" s="35"/>
      <c r="L83" s="35"/>
      <c r="M83" s="35"/>
      <c r="N83" s="51"/>
      <c r="O83" s="51"/>
      <c r="P83" s="51"/>
      <c r="Q83" s="51"/>
      <c r="R83" s="51"/>
      <c r="S83" s="51"/>
    </row>
    <row r="84" spans="8:8" ht="14.7">
      <c r="A84" s="39">
        <v>42951.0</v>
      </c>
      <c r="B84" s="40">
        <f>VLOOKUP($A84,主动权益基金股票仓位、风格、板块配置!A:S,18,FALSE)</f>
        <v>0.8771959673824574</v>
      </c>
      <c r="C84" s="40">
        <f>VLOOKUP($A84,普通股票型基金样本!$A:$S,18,FALSE)</f>
        <v>0.9074818076697971</v>
      </c>
      <c r="D84" s="40">
        <f>VLOOKUP($A84,偏股混合型基金样本!$A:$S,18,FALSE)</f>
        <v>0.8757398246353586</v>
      </c>
      <c r="E84" s="40">
        <f>VLOOKUP($A84,配置型基金样本!$A:$S,18,FALSE)</f>
        <v>0.8608006356481073</v>
      </c>
      <c r="F84" s="41">
        <f>VLOOKUP(A84,主要宽基指数行情!A:J,2,0)</f>
        <v>4782.9532</v>
      </c>
      <c r="G84" s="40">
        <f t="shared" si="1"/>
        <v>-0.018810930401381043</v>
      </c>
      <c r="H84" s="42"/>
      <c r="I84" s="35"/>
      <c r="J84" s="35"/>
      <c r="K84" s="35"/>
      <c r="L84" s="35"/>
      <c r="M84" s="35"/>
      <c r="N84" s="51"/>
      <c r="O84" s="51"/>
      <c r="P84" s="51"/>
      <c r="Q84" s="51"/>
      <c r="R84" s="51"/>
      <c r="S84" s="51"/>
    </row>
    <row r="85" spans="8:8" ht="14.7">
      <c r="A85" s="39">
        <v>42958.0</v>
      </c>
      <c r="B85" s="40">
        <f>VLOOKUP($A85,主动权益基金股票仓位、风格、板块配置!A:S,18,FALSE)</f>
        <v>0.86349474468354</v>
      </c>
      <c r="C85" s="40">
        <f>VLOOKUP($A85,普通股票型基金样本!$A:$S,18,FALSE)</f>
        <v>0.8933367999151073</v>
      </c>
      <c r="D85" s="40">
        <f>VLOOKUP($A85,偏股混合型基金样本!$A:$S,18,FALSE)</f>
        <v>0.8649255459913879</v>
      </c>
      <c r="E85" s="40">
        <f>VLOOKUP($A85,配置型基金样本!$A:$S,18,FALSE)</f>
        <v>0.840600022461761</v>
      </c>
      <c r="F85" s="41">
        <f>VLOOKUP(A85,主要宽基指数行情!A:J,2,0)</f>
        <v>4720.9176</v>
      </c>
      <c r="G85" s="40">
        <f t="shared" si="1"/>
        <v>-0.03153709561788198</v>
      </c>
      <c r="H85" s="42"/>
      <c r="I85" s="35"/>
      <c r="J85" s="35"/>
      <c r="K85" s="35"/>
      <c r="L85" s="35"/>
      <c r="M85" s="35"/>
      <c r="N85" s="51"/>
      <c r="O85" s="51"/>
      <c r="P85" s="51"/>
      <c r="Q85" s="51"/>
      <c r="R85" s="51"/>
      <c r="S85" s="51"/>
    </row>
    <row r="86" spans="8:8" ht="14.7">
      <c r="A86" s="39">
        <v>42965.0</v>
      </c>
      <c r="B86" s="40">
        <f>VLOOKUP($A86,主动权益基金股票仓位、风格、板块配置!A:S,18,FALSE)</f>
        <v>0.8630029070789448</v>
      </c>
      <c r="C86" s="40">
        <f>VLOOKUP($A86,普通股票型基金样本!$A:$S,18,FALSE)</f>
        <v>0.8941975894993558</v>
      </c>
      <c r="D86" s="40">
        <f>VLOOKUP($A86,偏股混合型基金样本!$A:$S,18,FALSE)</f>
        <v>0.8659619439243691</v>
      </c>
      <c r="E86" s="40">
        <f>VLOOKUP($A86,配置型基金样本!$A:$S,18,FALSE)</f>
        <v>0.8357227013957746</v>
      </c>
      <c r="F86" s="41">
        <f>VLOOKUP(A86,主要宽基指数行情!A:J,2,0)</f>
        <v>4845.8601</v>
      </c>
      <c r="G86" s="40">
        <f t="shared" si="1"/>
        <v>-0.005906024143395028</v>
      </c>
      <c r="H86" s="42"/>
      <c r="I86" s="35"/>
      <c r="J86" s="35"/>
      <c r="K86" s="35"/>
      <c r="L86" s="35"/>
      <c r="M86" s="35"/>
      <c r="N86" s="51"/>
      <c r="O86" s="51"/>
      <c r="P86" s="51"/>
      <c r="Q86" s="51"/>
      <c r="R86" s="51"/>
      <c r="S86" s="51"/>
    </row>
    <row r="87" spans="8:8" ht="14.7">
      <c r="A87" s="39">
        <v>42972.0</v>
      </c>
      <c r="B87" s="40">
        <f>VLOOKUP($A87,主动权益基金股票仓位、风格、板块配置!A:S,18,FALSE)</f>
        <v>0.8524920357726763</v>
      </c>
      <c r="C87" s="40">
        <f>VLOOKUP($A87,普通股票型基金样本!$A:$S,18,FALSE)</f>
        <v>0.8901474239072003</v>
      </c>
      <c r="D87" s="40">
        <f>VLOOKUP($A87,偏股混合型基金样本!$A:$S,18,FALSE)</f>
        <v>0.8559632335612961</v>
      </c>
      <c r="E87" s="40">
        <f>VLOOKUP($A87,配置型基金样本!$A:$S,18,FALSE)</f>
        <v>0.8198812667938564</v>
      </c>
      <c r="F87" s="41">
        <f>VLOOKUP(A87,主要宽基指数行情!A:J,2,0)</f>
        <v>4887.1137</v>
      </c>
      <c r="G87" s="40">
        <f t="shared" si="1"/>
        <v>0.002556860544999928</v>
      </c>
      <c r="H87" s="42"/>
      <c r="I87" s="35"/>
      <c r="J87" s="35"/>
      <c r="K87" s="35"/>
      <c r="L87" s="35"/>
      <c r="M87" s="35"/>
      <c r="N87" s="51"/>
      <c r="O87" s="51"/>
      <c r="P87" s="51"/>
      <c r="Q87" s="51"/>
      <c r="R87" s="51"/>
      <c r="S87" s="51"/>
    </row>
    <row r="88" spans="8:8" ht="14.7">
      <c r="A88" s="39">
        <v>42979.0</v>
      </c>
      <c r="B88" s="40">
        <f>VLOOKUP($A88,主动权益基金股票仓位、风格、板块配置!A:S,18,FALSE)</f>
        <v>0.847836001383621</v>
      </c>
      <c r="C88" s="40">
        <f>VLOOKUP($A88,普通股票型基金样本!$A:$S,18,FALSE)</f>
        <v>0.8843079400872544</v>
      </c>
      <c r="D88" s="40">
        <f>VLOOKUP($A88,偏股混合型基金样本!$A:$S,18,FALSE)</f>
        <v>0.8512837404890218</v>
      </c>
      <c r="E88" s="40">
        <f>VLOOKUP($A88,配置型基金样本!$A:$S,18,FALSE)</f>
        <v>0.8159604683024928</v>
      </c>
      <c r="F88" s="41">
        <f>VLOOKUP(A88,主要宽基指数行情!A:J,2,0)</f>
        <v>4972.2475</v>
      </c>
      <c r="G88" s="40">
        <f t="shared" si="1"/>
        <v>0.020021458361549893</v>
      </c>
      <c r="H88" s="42"/>
      <c r="I88" s="35"/>
      <c r="J88" s="35"/>
      <c r="K88" s="35"/>
      <c r="L88" s="35"/>
      <c r="M88" s="35"/>
      <c r="N88" s="51"/>
      <c r="O88" s="51"/>
      <c r="P88" s="51"/>
      <c r="Q88" s="51"/>
      <c r="R88" s="51"/>
      <c r="S88" s="51"/>
    </row>
    <row r="89" spans="8:8" ht="14.7">
      <c r="A89" s="39">
        <v>42986.0</v>
      </c>
      <c r="B89" s="40">
        <f>VLOOKUP($A89,主动权益基金股票仓位、风格、板块配置!A:S,18,FALSE)</f>
        <v>0.8734710874060779</v>
      </c>
      <c r="C89" s="40">
        <f>VLOOKUP($A89,普通股票型基金样本!$A:$S,18,FALSE)</f>
        <v>0.9020840447891094</v>
      </c>
      <c r="D89" s="40">
        <f>VLOOKUP($A89,偏股混合型基金样本!$A:$S,18,FALSE)</f>
        <v>0.8760742266939434</v>
      </c>
      <c r="E89" s="40">
        <f>VLOOKUP($A89,配置型基金样本!$A:$S,18,FALSE)</f>
        <v>0.8487483903425351</v>
      </c>
      <c r="F89" s="41">
        <f>VLOOKUP(A89,主要宽基指数行情!A:J,2,0)</f>
        <v>4993.1938</v>
      </c>
      <c r="G89" s="40">
        <f t="shared" si="1"/>
        <v>0.024318443874300044</v>
      </c>
      <c r="H89" s="42"/>
      <c r="I89" s="35"/>
      <c r="J89" s="35"/>
      <c r="K89" s="35"/>
      <c r="L89" s="35"/>
      <c r="M89" s="35"/>
      <c r="N89" s="51"/>
      <c r="O89" s="51"/>
      <c r="P89" s="51"/>
      <c r="Q89" s="51"/>
      <c r="R89" s="51"/>
      <c r="S89" s="51"/>
    </row>
    <row r="90" spans="8:8" ht="14.7">
      <c r="A90" s="39">
        <v>42993.0</v>
      </c>
      <c r="B90" s="40">
        <f>VLOOKUP($A90,主动权益基金股票仓位、风格、板块配置!A:S,18,FALSE)</f>
        <v>0.8750212640889382</v>
      </c>
      <c r="C90" s="40">
        <f>VLOOKUP($A90,普通股票型基金样本!$A:$S,18,FALSE)</f>
        <v>0.9053775108857933</v>
      </c>
      <c r="D90" s="40">
        <f>VLOOKUP($A90,偏股混合型基金样本!$A:$S,18,FALSE)</f>
        <v>0.8773299953863979</v>
      </c>
      <c r="E90" s="40">
        <f>VLOOKUP($A90,配置型基金样本!$A:$S,18,FALSE)</f>
        <v>0.8498348480490305</v>
      </c>
      <c r="F90" s="41">
        <f>VLOOKUP(A90,主要宽基指数行情!A:J,2,0)</f>
        <v>5010.1514</v>
      </c>
      <c r="G90" s="40">
        <f t="shared" si="1"/>
        <v>0.027797175752050096</v>
      </c>
      <c r="H90" s="42"/>
      <c r="I90" s="35"/>
      <c r="J90" s="35"/>
      <c r="K90" s="35"/>
      <c r="L90" s="35"/>
      <c r="M90" s="35"/>
      <c r="N90" s="51"/>
      <c r="O90" s="51"/>
      <c r="P90" s="51"/>
      <c r="Q90" s="51"/>
      <c r="R90" s="51"/>
      <c r="S90" s="51"/>
    </row>
    <row r="91" spans="8:8" ht="14.7">
      <c r="A91" s="39">
        <v>43000.0</v>
      </c>
      <c r="B91" s="40">
        <f>VLOOKUP($A91,主动权益基金股票仓位、风格、板块配置!A:S,18,FALSE)</f>
        <v>0.8725653748526516</v>
      </c>
      <c r="C91" s="40">
        <f>VLOOKUP($A91,普通股票型基金样本!$A:$S,18,FALSE)</f>
        <v>0.898654073017857</v>
      </c>
      <c r="D91" s="40">
        <f>VLOOKUP($A91,偏股混合型基金样本!$A:$S,18,FALSE)</f>
        <v>0.8767132766443404</v>
      </c>
      <c r="E91" s="40">
        <f>VLOOKUP($A91,配置型基金样本!$A:$S,18,FALSE)</f>
        <v>0.8459401119008115</v>
      </c>
      <c r="F91" s="41">
        <f>VLOOKUP(A91,主要宽基指数行情!A:J,2,0)</f>
        <v>5001.3224</v>
      </c>
      <c r="G91" s="40">
        <f t="shared" si="1"/>
        <v>0.025985968756440103</v>
      </c>
      <c r="H91" s="42"/>
      <c r="I91" s="35"/>
      <c r="J91" s="35"/>
      <c r="K91" s="35"/>
      <c r="L91" s="35"/>
      <c r="M91" s="35"/>
      <c r="N91" s="51"/>
      <c r="O91" s="51"/>
      <c r="P91" s="51"/>
      <c r="Q91" s="51"/>
      <c r="R91" s="51"/>
      <c r="S91" s="51"/>
    </row>
    <row r="92" spans="8:8" ht="14.7">
      <c r="A92" s="39">
        <v>43007.0</v>
      </c>
      <c r="B92" s="40">
        <f>VLOOKUP($A92,主动权益基金股票仓位、风格、板块配置!A:S,18,FALSE)</f>
        <v>0.874843976934807</v>
      </c>
      <c r="C92" s="40">
        <f>VLOOKUP($A92,普通股票型基金样本!$A:$S,18,FALSE)</f>
        <v>0.9011909774461526</v>
      </c>
      <c r="D92" s="40">
        <f>VLOOKUP($A92,偏股混合型基金样本!$A:$S,18,FALSE)</f>
        <v>0.8830049894109988</v>
      </c>
      <c r="E92" s="40">
        <f>VLOOKUP($A92,配置型基金样本!$A:$S,18,FALSE)</f>
        <v>0.839074574032235</v>
      </c>
      <c r="F92" s="41">
        <f>VLOOKUP(A92,主要宽基指数行情!A:J,2,0)</f>
        <v>5002.5525</v>
      </c>
      <c r="G92" s="40">
        <f t="shared" si="1"/>
        <v>0.02623831508392005</v>
      </c>
      <c r="H92" s="42"/>
      <c r="I92" s="35"/>
      <c r="J92" s="35"/>
      <c r="K92" s="35"/>
      <c r="L92" s="35"/>
      <c r="M92" s="35"/>
      <c r="N92" s="51"/>
      <c r="O92" s="51"/>
      <c r="P92" s="51"/>
      <c r="Q92" s="51"/>
      <c r="R92" s="51"/>
      <c r="S92" s="51"/>
    </row>
    <row r="93" spans="8:8" ht="14.7">
      <c r="A93" s="39">
        <v>43021.0</v>
      </c>
      <c r="B93" s="40">
        <f>VLOOKUP($A93,主动权益基金股票仓位、风格、板块配置!A:S,18,FALSE)</f>
        <v>0.8496920203099589</v>
      </c>
      <c r="C93" s="40">
        <f>VLOOKUP($A93,普通股票型基金样本!$A:$S,18,FALSE)</f>
        <v>0.8926537637742263</v>
      </c>
      <c r="D93" s="40">
        <f>VLOOKUP($A93,偏股混合型基金样本!$A:$S,18,FALSE)</f>
        <v>0.8557516634801504</v>
      </c>
      <c r="E93" s="40">
        <f>VLOOKUP($A93,配置型基金样本!$A:$S,18,FALSE)</f>
        <v>0.807925344098387</v>
      </c>
      <c r="F93" s="41">
        <f>VLOOKUP(A93,主要宽基指数行情!A:J,2,0)</f>
        <v>5100.5458</v>
      </c>
      <c r="G93" s="40">
        <f t="shared" si="1"/>
        <v>0.0463409485058599</v>
      </c>
      <c r="H93" s="42"/>
      <c r="I93" s="35"/>
      <c r="J93" s="35"/>
      <c r="K93" s="35"/>
      <c r="L93" s="35"/>
      <c r="M93" s="35"/>
      <c r="N93" s="51"/>
      <c r="O93" s="51"/>
      <c r="P93" s="51"/>
      <c r="Q93" s="51"/>
      <c r="R93" s="51"/>
      <c r="S93" s="51"/>
    </row>
    <row r="94" spans="8:8" ht="14.7">
      <c r="A94" s="39">
        <v>43028.0</v>
      </c>
      <c r="B94" s="40">
        <f>VLOOKUP($A94,主动权益基金股票仓位、风格、板块配置!A:S,18,FALSE)</f>
        <v>0.8491873506828937</v>
      </c>
      <c r="C94" s="40">
        <f>VLOOKUP($A94,普通股票型基金样本!$A:$S,18,FALSE)</f>
        <v>0.8900492811913255</v>
      </c>
      <c r="D94" s="40">
        <f>VLOOKUP($A94,偏股混合型基金样本!$A:$S,18,FALSE)</f>
        <v>0.8541207352665448</v>
      </c>
      <c r="E94" s="40">
        <f>VLOOKUP($A94,配置型基金样本!$A:$S,18,FALSE)</f>
        <v>0.8113586066767071</v>
      </c>
      <c r="F94" s="41">
        <f>VLOOKUP(A94,主要宽基指数行情!A:J,2,0)</f>
        <v>5036.9319</v>
      </c>
      <c r="G94" s="40">
        <f t="shared" si="1"/>
        <v>0.03329100619103009</v>
      </c>
      <c r="H94" s="42"/>
      <c r="I94" s="35"/>
      <c r="J94" s="35"/>
      <c r="K94" s="35"/>
      <c r="L94" s="35"/>
      <c r="M94" s="35"/>
      <c r="N94" s="51"/>
      <c r="O94" s="51"/>
      <c r="P94" s="51"/>
      <c r="Q94" s="51"/>
      <c r="R94" s="51"/>
      <c r="S94" s="51"/>
    </row>
    <row r="95" spans="8:8" ht="14.7">
      <c r="A95" s="39">
        <v>43035.0</v>
      </c>
      <c r="B95" s="40">
        <f>VLOOKUP($A95,主动权益基金股票仓位、风格、板块配置!A:S,18,FALSE)</f>
        <v>0.8456169484297763</v>
      </c>
      <c r="C95" s="40">
        <f>VLOOKUP($A95,普通股票型基金样本!$A:$S,18,FALSE)</f>
        <v>0.8913914839394764</v>
      </c>
      <c r="D95" s="40">
        <f>VLOOKUP($A95,偏股混合型基金样本!$A:$S,18,FALSE)</f>
        <v>0.8495911537984805</v>
      </c>
      <c r="E95" s="40">
        <f>VLOOKUP($A95,配置型基金样本!$A:$S,18,FALSE)</f>
        <v>0.807995579860831</v>
      </c>
      <c r="F95" s="41">
        <f>VLOOKUP(A95,主要宽基指数行情!A:J,2,0)</f>
        <v>5109.6773</v>
      </c>
      <c r="G95" s="40">
        <f t="shared" si="1"/>
        <v>0.04821421124007008</v>
      </c>
      <c r="H95" s="42"/>
      <c r="I95" s="35"/>
      <c r="J95" s="35"/>
      <c r="K95" s="35"/>
      <c r="L95" s="35"/>
      <c r="M95" s="35"/>
      <c r="N95" s="51"/>
      <c r="O95" s="51"/>
      <c r="P95" s="51"/>
      <c r="Q95" s="51"/>
      <c r="R95" s="51"/>
      <c r="S95" s="51"/>
    </row>
    <row r="96" spans="8:8" ht="14.7">
      <c r="A96" s="39">
        <v>43042.0</v>
      </c>
      <c r="B96" s="40">
        <f>VLOOKUP($A96,主动权益基金股票仓位、风格、板块配置!A:S,18,FALSE)</f>
        <v>0.8249272049018224</v>
      </c>
      <c r="C96" s="40">
        <f>VLOOKUP($A96,普通股票型基金样本!$A:$S,18,FALSE)</f>
        <v>0.8821748100714062</v>
      </c>
      <c r="D96" s="40">
        <f>VLOOKUP($A96,偏股混合型基金样本!$A:$S,18,FALSE)</f>
        <v>0.8246559570769674</v>
      </c>
      <c r="E96" s="40">
        <f>VLOOKUP($A96,配置型基金样本!$A:$S,18,FALSE)</f>
        <v>0.7892363415106664</v>
      </c>
      <c r="F96" s="41">
        <f>VLOOKUP(A96,主要宽基指数行情!A:J,2,0)</f>
        <v>5003.1744</v>
      </c>
      <c r="G96" s="40">
        <f t="shared" si="1"/>
        <v>0.02636589347678009</v>
      </c>
      <c r="H96" s="42"/>
      <c r="I96" s="35"/>
      <c r="J96" s="35"/>
      <c r="K96" s="35"/>
      <c r="L96" s="35"/>
      <c r="M96" s="35"/>
      <c r="N96" s="51"/>
      <c r="O96" s="51"/>
      <c r="P96" s="51"/>
      <c r="Q96" s="51"/>
      <c r="R96" s="51"/>
      <c r="S96" s="51"/>
    </row>
    <row r="97" spans="8:8" ht="14.7">
      <c r="A97" s="39">
        <v>43049.0</v>
      </c>
      <c r="B97" s="40">
        <f>VLOOKUP($A97,主动权益基金股票仓位、风格、板块配置!A:S,18,FALSE)</f>
        <v>0.8797083420739182</v>
      </c>
      <c r="C97" s="40">
        <f>VLOOKUP($A97,普通股票型基金样本!$A:$S,18,FALSE)</f>
        <v>0.915089993684555</v>
      </c>
      <c r="D97" s="40">
        <f>VLOOKUP($A97,偏股混合型基金样本!$A:$S,18,FALSE)</f>
        <v>0.8806199737780445</v>
      </c>
      <c r="E97" s="40">
        <f>VLOOKUP($A97,配置型基金样本!$A:$S,18,FALSE)</f>
        <v>0.8551916175031159</v>
      </c>
      <c r="F97" s="41">
        <f>VLOOKUP(A97,主要宽基指数行情!A:J,2,0)</f>
        <v>5145.6874</v>
      </c>
      <c r="G97" s="40">
        <f t="shared" si="1"/>
        <v>0.05560142893544007</v>
      </c>
      <c r="H97" s="42"/>
      <c r="I97" s="35"/>
      <c r="J97" s="35"/>
      <c r="K97" s="35"/>
      <c r="L97" s="35"/>
      <c r="M97" s="35"/>
      <c r="N97" s="51"/>
      <c r="O97" s="51"/>
      <c r="P97" s="51"/>
      <c r="Q97" s="51"/>
      <c r="R97" s="51"/>
      <c r="S97" s="51"/>
    </row>
    <row r="98" spans="8:8" ht="14.7">
      <c r="A98" s="39">
        <v>43056.0</v>
      </c>
      <c r="B98" s="40">
        <f>VLOOKUP($A98,主动权益基金股票仓位、风格、板块配置!A:S,18,FALSE)</f>
        <v>0.9097122696989215</v>
      </c>
      <c r="C98" s="40">
        <f>VLOOKUP($A98,普通股票型基金样本!$A:$S,18,FALSE)</f>
        <v>0.9345887540643509</v>
      </c>
      <c r="D98" s="40">
        <f>VLOOKUP($A98,偏股混合型基金样本!$A:$S,18,FALSE)</f>
        <v>0.9100451303037894</v>
      </c>
      <c r="E98" s="40">
        <f>VLOOKUP($A98,配置型基金样本!$A:$S,18,FALSE)</f>
        <v>0.8932090996843451</v>
      </c>
      <c r="F98" s="41">
        <f>VLOOKUP(A98,主要宽基指数行情!A:J,2,0)</f>
        <v>5026.9865</v>
      </c>
      <c r="G98" s="40">
        <f t="shared" si="1"/>
        <v>0.03125077761994999</v>
      </c>
      <c r="H98" s="42"/>
      <c r="I98" s="35"/>
      <c r="J98" s="35"/>
      <c r="K98" s="35"/>
      <c r="L98" s="35"/>
      <c r="M98" s="35"/>
      <c r="N98" s="51"/>
      <c r="O98" s="51"/>
      <c r="P98" s="51"/>
      <c r="Q98" s="51"/>
      <c r="R98" s="51"/>
      <c r="S98" s="51"/>
    </row>
    <row r="99" spans="8:8" ht="14.7">
      <c r="A99" s="39">
        <v>43063.0</v>
      </c>
      <c r="B99" s="40">
        <f>VLOOKUP($A99,主动权益基金股票仓位、风格、板块配置!A:S,18,FALSE)</f>
        <v>0.916882979606586</v>
      </c>
      <c r="C99" s="40">
        <f>VLOOKUP($A99,普通股票型基金样本!$A:$S,18,FALSE)</f>
        <v>0.9371511336100335</v>
      </c>
      <c r="D99" s="40">
        <f>VLOOKUP($A99,偏股混合型基金样本!$A:$S,18,FALSE)</f>
        <v>0.9180089007224959</v>
      </c>
      <c r="E99" s="40">
        <f>VLOOKUP($A99,配置型基金样本!$A:$S,18,FALSE)</f>
        <v>0.9015805132770656</v>
      </c>
      <c r="F99" s="41">
        <f>VLOOKUP(A99,主要宽基指数行情!A:J,2,0)</f>
        <v>4973.5076</v>
      </c>
      <c r="G99" s="40">
        <f t="shared" si="1"/>
        <v>0.020279958977160062</v>
      </c>
      <c r="H99" s="42"/>
      <c r="I99" s="35"/>
      <c r="J99" s="35"/>
      <c r="K99" s="35"/>
      <c r="L99" s="35"/>
      <c r="M99" s="35"/>
      <c r="N99" s="51"/>
      <c r="O99" s="51"/>
      <c r="P99" s="51"/>
      <c r="Q99" s="51"/>
      <c r="R99" s="51"/>
      <c r="S99" s="51"/>
    </row>
    <row r="100" spans="8:8" ht="14.7">
      <c r="A100" s="39">
        <v>43070.0</v>
      </c>
      <c r="B100" s="40">
        <f>VLOOKUP($A100,主动权益基金股票仓位、风格、板块配置!A:S,18,FALSE)</f>
        <v>0.9215995283383327</v>
      </c>
      <c r="C100" s="40">
        <f>VLOOKUP($A100,普通股票型基金样本!$A:$S,18,FALSE)</f>
        <v>0.9373840758259192</v>
      </c>
      <c r="D100" s="40">
        <f>VLOOKUP($A100,偏股混合型基金样本!$A:$S,18,FALSE)</f>
        <v>0.9226402119564636</v>
      </c>
      <c r="E100" s="40">
        <f>VLOOKUP($A100,配置型基金样本!$A:$S,18,FALSE)</f>
        <v>0.9093239888481806</v>
      </c>
      <c r="F100" s="41">
        <f>VLOOKUP(A100,主要宽基指数行情!A:J,2,0)</f>
        <v>4929.9166</v>
      </c>
      <c r="G100" s="40">
        <f t="shared" si="1"/>
        <v>0.01133757318653994</v>
      </c>
      <c r="H100" s="42"/>
      <c r="I100" s="35"/>
      <c r="J100" s="35"/>
      <c r="K100" s="35"/>
      <c r="L100" s="35"/>
      <c r="M100" s="35"/>
      <c r="N100" s="51"/>
      <c r="O100" s="51"/>
      <c r="P100" s="51"/>
      <c r="Q100" s="51"/>
      <c r="R100" s="51"/>
      <c r="S100" s="51"/>
    </row>
    <row r="101" spans="8:8" ht="14.7">
      <c r="A101" s="39">
        <v>43077.0</v>
      </c>
      <c r="B101" s="40">
        <f>VLOOKUP($A101,主动权益基金股票仓位、风格、板块配置!A:S,18,FALSE)</f>
        <v>0.9216475699076635</v>
      </c>
      <c r="C101" s="40">
        <f>VLOOKUP($A101,普通股票型基金样本!$A:$S,18,FALSE)</f>
        <v>0.9381485353702684</v>
      </c>
      <c r="D101" s="40">
        <f>VLOOKUP($A101,偏股混合型基金样本!$A:$S,18,FALSE)</f>
        <v>0.9225394540339753</v>
      </c>
      <c r="E101" s="40">
        <f>VLOOKUP($A101,配置型基金样本!$A:$S,18,FALSE)</f>
        <v>0.909330737331452</v>
      </c>
      <c r="F101" s="41">
        <f>VLOOKUP(A101,主要宽基指数行情!A:J,2,0)</f>
        <v>4889.2322</v>
      </c>
      <c r="G101" s="40">
        <f t="shared" si="1"/>
        <v>0.0029914558581900508</v>
      </c>
      <c r="H101" s="42"/>
      <c r="I101" s="35"/>
      <c r="J101" s="35"/>
      <c r="K101" s="35"/>
      <c r="L101" s="35"/>
      <c r="M101" s="35"/>
      <c r="N101" s="51"/>
      <c r="O101" s="51"/>
      <c r="P101" s="51"/>
      <c r="Q101" s="51"/>
      <c r="R101" s="51"/>
      <c r="S101" s="51"/>
    </row>
    <row r="102" spans="8:8" ht="14.7">
      <c r="A102" s="39">
        <v>43084.0</v>
      </c>
      <c r="B102" s="40">
        <f>VLOOKUP($A102,主动权益基金股票仓位、风格、板块配置!A:S,18,FALSE)</f>
        <v>0.9193024422704463</v>
      </c>
      <c r="C102" s="40">
        <f>VLOOKUP($A102,普通股票型基金样本!$A:$S,18,FALSE)</f>
        <v>0.938926495753598</v>
      </c>
      <c r="D102" s="40">
        <f>VLOOKUP($A102,偏股混合型基金样本!$A:$S,18,FALSE)</f>
        <v>0.9200181675847187</v>
      </c>
      <c r="E102" s="40">
        <f>VLOOKUP($A102,配置型基金样本!$A:$S,18,FALSE)</f>
        <v>0.9053892234431384</v>
      </c>
      <c r="F102" s="41">
        <f>VLOOKUP(A102,主要宽基指数行情!A:J,2,0)</f>
        <v>4889.4432</v>
      </c>
      <c r="G102" s="40">
        <f t="shared" si="1"/>
        <v>0.0030347410180200374</v>
      </c>
      <c r="H102" s="42"/>
      <c r="I102" s="35"/>
      <c r="J102" s="35"/>
      <c r="K102" s="35"/>
      <c r="L102" s="35"/>
      <c r="M102" s="35"/>
      <c r="N102" s="51"/>
      <c r="O102" s="51"/>
      <c r="P102" s="51"/>
      <c r="Q102" s="51"/>
      <c r="R102" s="51"/>
      <c r="S102" s="51"/>
    </row>
    <row r="103" spans="8:8" ht="14.7">
      <c r="A103" s="39">
        <v>43091.0</v>
      </c>
      <c r="B103" s="40">
        <f>VLOOKUP($A103,主动权益基金股票仓位、风格、板块配置!A:S,18,FALSE)</f>
        <v>0.9223315384447093</v>
      </c>
      <c r="C103" s="40">
        <f>VLOOKUP($A103,普通股票型基金样本!$A:$S,18,FALSE)</f>
        <v>0.9387932240351793</v>
      </c>
      <c r="D103" s="40">
        <f>VLOOKUP($A103,偏股混合型基金样本!$A:$S,18,FALSE)</f>
        <v>0.9216509779657731</v>
      </c>
      <c r="E103" s="40">
        <f>VLOOKUP($A103,配置型基金样本!$A:$S,18,FALSE)</f>
        <v>0.9136055156131556</v>
      </c>
      <c r="F103" s="41">
        <f>VLOOKUP(A103,主要宽基指数行情!A:J,2,0)</f>
        <v>4915.8018</v>
      </c>
      <c r="G103" s="40">
        <f t="shared" si="1"/>
        <v>0.008442021651650089</v>
      </c>
      <c r="H103" s="42"/>
      <c r="I103" s="35"/>
      <c r="J103" s="35"/>
      <c r="K103" s="35"/>
      <c r="L103" s="35"/>
      <c r="M103" s="35"/>
      <c r="N103" s="51"/>
      <c r="O103" s="51"/>
      <c r="P103" s="51"/>
      <c r="Q103" s="51"/>
      <c r="R103" s="51"/>
      <c r="S103" s="51"/>
    </row>
    <row r="104" spans="8:8" ht="14.7">
      <c r="A104" s="39">
        <v>43098.0</v>
      </c>
      <c r="B104" s="40">
        <f>VLOOKUP($A104,主动权益基金股票仓位、风格、板块配置!A:S,18,FALSE)</f>
        <v>0.9252138229333425</v>
      </c>
      <c r="C104" s="40">
        <f>VLOOKUP($A104,普通股票型基金样本!$A:$S,18,FALSE)</f>
        <v>0.9414963062943553</v>
      </c>
      <c r="D104" s="40">
        <f>VLOOKUP($A104,偏股混合型基金样本!$A:$S,18,FALSE)</f>
        <v>0.924795335066521</v>
      </c>
      <c r="E104" s="40">
        <f>VLOOKUP($A104,配置型基金样本!$A:$S,18,FALSE)</f>
        <v>0.9158790829370973</v>
      </c>
      <c r="F104" s="41">
        <f>VLOOKUP(A104,主要宽基指数行情!A:J,2,0)</f>
        <v>4898.9029</v>
      </c>
      <c r="G104" s="40">
        <f t="shared" si="1"/>
        <v>0.004975331664329952</v>
      </c>
      <c r="H104" s="42"/>
      <c r="I104" s="35"/>
      <c r="J104" s="35"/>
      <c r="K104" s="35"/>
      <c r="L104" s="35"/>
      <c r="M104" s="35"/>
      <c r="N104" s="51"/>
      <c r="O104" s="51"/>
      <c r="P104" s="51"/>
      <c r="Q104" s="51"/>
      <c r="R104" s="51"/>
      <c r="S104" s="51"/>
    </row>
    <row r="105" spans="8:8" ht="14.7">
      <c r="A105" s="39">
        <v>43105.0</v>
      </c>
      <c r="B105" s="40">
        <f>VLOOKUP($A105,主动权益基金股票仓位、风格、板块配置!A:S,18,FALSE)</f>
        <v>0.9220330383434433</v>
      </c>
      <c r="C105" s="40">
        <f>VLOOKUP($A105,普通股票型基金样本!$A:$S,18,FALSE)</f>
        <v>0.93871572003984</v>
      </c>
      <c r="D105" s="40">
        <f>VLOOKUP($A105,偏股混合型基金样本!$A:$S,18,FALSE)</f>
        <v>0.9235981457893779</v>
      </c>
      <c r="E105" s="40">
        <f>VLOOKUP($A105,配置型基金样本!$A:$S,18,FALSE)</f>
        <v>0.9081032228314279</v>
      </c>
      <c r="F105" s="41">
        <f>VLOOKUP(A105,主要宽基指数行情!A:J,2,0)</f>
        <v>5020.4897</v>
      </c>
      <c r="G105" s="40">
        <f t="shared" si="1"/>
        <v>0.029918004983289892</v>
      </c>
      <c r="H105" s="42"/>
      <c r="I105" s="35"/>
      <c r="J105" s="35"/>
      <c r="K105" s="35"/>
      <c r="L105" s="35"/>
      <c r="M105" s="35"/>
      <c r="N105" s="51"/>
      <c r="O105" s="51"/>
      <c r="P105" s="51"/>
      <c r="Q105" s="51"/>
      <c r="R105" s="51"/>
      <c r="S105" s="51"/>
    </row>
    <row r="106" spans="8:8" ht="14.7">
      <c r="A106" s="39">
        <v>43112.0</v>
      </c>
      <c r="B106" s="40">
        <f>VLOOKUP($A106,主动权益基金股票仓位、风格、板块配置!A:S,18,FALSE)</f>
        <v>0.9223110333592502</v>
      </c>
      <c r="C106" s="40">
        <f>VLOOKUP($A106,普通股票型基金样本!$A:$S,18,FALSE)</f>
        <v>0.9386299565127474</v>
      </c>
      <c r="D106" s="40">
        <f>VLOOKUP($A106,偏股混合型基金样本!$A:$S,18,FALSE)</f>
        <v>0.9236088345434191</v>
      </c>
      <c r="E106" s="40">
        <f>VLOOKUP($A106,配置型基金样本!$A:$S,18,FALSE)</f>
        <v>0.9092046979843122</v>
      </c>
      <c r="F106" s="41">
        <f>VLOOKUP(A106,主要宽基指数行情!A:J,2,0)</f>
        <v>5057.9085</v>
      </c>
      <c r="G106" s="40">
        <f t="shared" si="1"/>
        <v>0.03759420753477993</v>
      </c>
      <c r="H106" s="42"/>
      <c r="I106" s="35"/>
      <c r="J106" s="35"/>
      <c r="K106" s="35"/>
      <c r="L106" s="35"/>
      <c r="M106" s="35"/>
      <c r="N106" s="51"/>
      <c r="O106" s="51"/>
      <c r="P106" s="51"/>
      <c r="Q106" s="51"/>
      <c r="R106" s="51"/>
      <c r="S106" s="51"/>
    </row>
    <row r="107" spans="8:8" ht="14.7">
      <c r="A107" s="39">
        <v>43119.0</v>
      </c>
      <c r="B107" s="40">
        <f>VLOOKUP($A107,主动权益基金股票仓位、风格、板块配置!A:S,18,FALSE)</f>
        <v>0.9180843105067698</v>
      </c>
      <c r="C107" s="40">
        <f>VLOOKUP($A107,普通股票型基金样本!$A:$S,18,FALSE)</f>
        <v>0.935335194071768</v>
      </c>
      <c r="D107" s="40">
        <f>VLOOKUP($A107,偏股混合型基金样本!$A:$S,18,FALSE)</f>
        <v>0.9197034078397772</v>
      </c>
      <c r="E107" s="40">
        <f>VLOOKUP($A107,配置型基金样本!$A:$S,18,FALSE)</f>
        <v>0.9037474766489898</v>
      </c>
      <c r="F107" s="41">
        <f>VLOOKUP(A107,主要宽基指数行情!A:J,2,0)</f>
        <v>5036.9905</v>
      </c>
      <c r="G107" s="40">
        <f t="shared" si="1"/>
        <v>0.03330302756716996</v>
      </c>
      <c r="H107" s="42"/>
      <c r="I107" s="35"/>
      <c r="J107" s="35"/>
      <c r="K107" s="35"/>
      <c r="L107" s="35"/>
      <c r="M107" s="35"/>
      <c r="N107" s="51"/>
      <c r="O107" s="51"/>
      <c r="P107" s="51"/>
      <c r="Q107" s="51"/>
      <c r="R107" s="51"/>
      <c r="S107" s="51"/>
    </row>
    <row r="108" spans="8:8" ht="14.7">
      <c r="A108" s="39">
        <v>43126.0</v>
      </c>
      <c r="B108" s="40">
        <f>VLOOKUP($A108,主动权益基金股票仓位、风格、板块配置!A:S,18,FALSE)</f>
        <v>0.9181502438817851</v>
      </c>
      <c r="C108" s="40">
        <f>VLOOKUP($A108,普通股票型基金样本!$A:$S,18,FALSE)</f>
        <v>0.934155602118939</v>
      </c>
      <c r="D108" s="40">
        <f>VLOOKUP($A108,偏股混合型基金样本!$A:$S,18,FALSE)</f>
        <v>0.9205119724129519</v>
      </c>
      <c r="E108" s="40">
        <f>VLOOKUP($A108,配置型基金样本!$A:$S,18,FALSE)</f>
        <v>0.9036179746179168</v>
      </c>
      <c r="F108" s="41">
        <f>VLOOKUP(A108,主要宽基指数行情!A:J,2,0)</f>
        <v>5126.6116</v>
      </c>
      <c r="G108" s="40">
        <f t="shared" si="1"/>
        <v>0.05168816328738002</v>
      </c>
      <c r="H108" s="42"/>
      <c r="I108" s="35"/>
      <c r="J108" s="35"/>
      <c r="K108" s="35"/>
      <c r="L108" s="35"/>
      <c r="M108" s="35"/>
      <c r="N108" s="51"/>
      <c r="O108" s="51"/>
      <c r="P108" s="51"/>
      <c r="Q108" s="51"/>
      <c r="R108" s="51"/>
      <c r="S108" s="51"/>
    </row>
    <row r="109" spans="8:8" ht="14.7">
      <c r="A109" s="39">
        <v>43133.0</v>
      </c>
      <c r="B109" s="40">
        <f>VLOOKUP($A109,主动权益基金股票仓位、风格、板块配置!A:S,18,FALSE)</f>
        <v>0.8906540706838726</v>
      </c>
      <c r="C109" s="40">
        <f>VLOOKUP($A109,普通股票型基金样本!$A:$S,18,FALSE)</f>
        <v>0.904623858716163</v>
      </c>
      <c r="D109" s="40">
        <f>VLOOKUP($A109,偏股混合型基金样本!$A:$S,18,FALSE)</f>
        <v>0.8933698115910182</v>
      </c>
      <c r="E109" s="40">
        <f>VLOOKUP($A109,配置型基金样本!$A:$S,18,FALSE)</f>
        <v>0.8766450181808295</v>
      </c>
      <c r="F109" s="41">
        <f>VLOOKUP(A109,主要宽基指数行情!A:J,2,0)</f>
        <v>4874.8097</v>
      </c>
      <c r="G109" s="40">
        <f t="shared" si="1"/>
        <v>3.2781841420082E-5</v>
      </c>
      <c r="H109" s="42"/>
      <c r="I109" s="35"/>
      <c r="J109" s="35"/>
      <c r="K109" s="35"/>
      <c r="L109" s="35"/>
      <c r="M109" s="35"/>
      <c r="N109" s="51"/>
      <c r="O109" s="51"/>
      <c r="P109" s="51"/>
      <c r="Q109" s="51"/>
      <c r="R109" s="51"/>
      <c r="S109" s="51"/>
    </row>
    <row r="110" spans="8:8" ht="14.7">
      <c r="A110" s="39">
        <v>43140.0</v>
      </c>
      <c r="B110" s="40">
        <f>VLOOKUP($A110,主动权益基金股票仓位、风格、板块配置!A:S,18,FALSE)</f>
        <v>0.8968373186759985</v>
      </c>
      <c r="C110" s="40">
        <f>VLOOKUP($A110,普通股票型基金样本!$A:$S,18,FALSE)</f>
        <v>0.9124710322057765</v>
      </c>
      <c r="D110" s="40">
        <f>VLOOKUP($A110,偏股混合型基金样本!$A:$S,18,FALSE)</f>
        <v>0.9046797697397402</v>
      </c>
      <c r="E110" s="40">
        <f>VLOOKUP($A110,配置型基金样本!$A:$S,18,FALSE)</f>
        <v>0.8711782456208153</v>
      </c>
      <c r="F110" s="41">
        <f>VLOOKUP(A110,主要宽基指数行情!A:J,2,0)</f>
        <v>4457.4559</v>
      </c>
      <c r="G110" s="40">
        <f t="shared" si="1"/>
        <v>-0.08558440268705303</v>
      </c>
      <c r="H110" s="42"/>
      <c r="I110" s="35"/>
      <c r="J110" s="35"/>
      <c r="K110" s="35"/>
      <c r="L110" s="35"/>
      <c r="M110" s="35"/>
      <c r="N110" s="51"/>
      <c r="O110" s="51"/>
      <c r="P110" s="51"/>
      <c r="Q110" s="51"/>
      <c r="R110" s="51"/>
      <c r="S110" s="51"/>
    </row>
    <row r="111" spans="8:8" ht="14.7">
      <c r="A111" s="39">
        <v>43145.0</v>
      </c>
      <c r="B111" s="40">
        <f>VLOOKUP($A111,主动权益基金股票仓位、风格、板块配置!A:S,18,FALSE)</f>
        <v>0.9129169860722799</v>
      </c>
      <c r="C111" s="40">
        <f>VLOOKUP($A111,普通股票型基金样本!$A:$S,18,FALSE)</f>
        <v>0.928522080196588</v>
      </c>
      <c r="D111" s="40">
        <f>VLOOKUP($A111,偏股混合型基金样本!$A:$S,18,FALSE)</f>
        <v>0.9188993156355485</v>
      </c>
      <c r="E111" s="40">
        <f>VLOOKUP($A111,配置型基金样本!$A:$S,18,FALSE)</f>
        <v>0.8911334982512706</v>
      </c>
      <c r="F111" s="41">
        <f>VLOOKUP(A111,主要宽基指数行情!A:J,2,0)</f>
        <v>4600.6075</v>
      </c>
      <c r="G111" s="40">
        <f t="shared" si="1"/>
        <v>-0.05621786294847597</v>
      </c>
      <c r="H111" s="42"/>
      <c r="I111" s="35"/>
      <c r="J111" s="35"/>
      <c r="K111" s="35"/>
      <c r="L111" s="35"/>
      <c r="M111" s="35"/>
      <c r="N111" s="51"/>
      <c r="O111" s="51"/>
      <c r="P111" s="51"/>
      <c r="Q111" s="51"/>
      <c r="R111" s="51"/>
      <c r="S111" s="51"/>
    </row>
    <row r="112" spans="8:8" ht="14.7">
      <c r="A112" s="39">
        <v>43154.0</v>
      </c>
      <c r="B112" s="40">
        <f>VLOOKUP($A112,主动权益基金股票仓位、风格、板块配置!A:S,18,FALSE)</f>
        <v>0.9160864160556673</v>
      </c>
      <c r="C112" s="40">
        <f>VLOOKUP($A112,普通股票型基金样本!$A:$S,18,FALSE)</f>
        <v>0.9294213634411521</v>
      </c>
      <c r="D112" s="40">
        <f>VLOOKUP($A112,偏股混合型基金样本!$A:$S,18,FALSE)</f>
        <v>0.9231712168622261</v>
      </c>
      <c r="E112" s="40">
        <f>VLOOKUP($A112,配置型基金样本!$A:$S,18,FALSE)</f>
        <v>0.8933798628327724</v>
      </c>
      <c r="F112" s="41">
        <f>VLOOKUP(A112,主要宽基指数行情!A:J,2,0)</f>
        <v>4709.7266</v>
      </c>
      <c r="G112" s="40">
        <f t="shared" si="1"/>
        <v>-0.03383285023197302</v>
      </c>
      <c r="H112" s="42"/>
      <c r="I112" s="35"/>
      <c r="J112" s="35"/>
      <c r="K112" s="35"/>
      <c r="L112" s="35"/>
      <c r="M112" s="35"/>
      <c r="N112" s="51"/>
      <c r="O112" s="51"/>
      <c r="P112" s="51"/>
      <c r="Q112" s="51"/>
      <c r="R112" s="51"/>
      <c r="S112" s="51"/>
    </row>
    <row r="113" spans="8:8" ht="14.7">
      <c r="A113" s="39">
        <v>43161.0</v>
      </c>
      <c r="B113" s="40">
        <f>VLOOKUP($A113,主动权益基金股票仓位、风格、板块配置!A:S,18,FALSE)</f>
        <v>0.9196755749891931</v>
      </c>
      <c r="C113" s="40">
        <f>VLOOKUP($A113,普通股票型基金样本!$A:$S,18,FALSE)</f>
        <v>0.9328678082031978</v>
      </c>
      <c r="D113" s="40">
        <f>VLOOKUP($A113,偏股混合型基金样本!$A:$S,18,FALSE)</f>
        <v>0.9259074948937951</v>
      </c>
      <c r="E113" s="40">
        <f>VLOOKUP($A113,配置型基金样本!$A:$S,18,FALSE)</f>
        <v>0.8988238596691804</v>
      </c>
      <c r="F113" s="41">
        <f>VLOOKUP(A113,主要宽基指数行情!A:J,2,0)</f>
        <v>4751.9418</v>
      </c>
      <c r="G113" s="40">
        <f t="shared" si="1"/>
        <v>-0.02517270009483097</v>
      </c>
      <c r="H113" s="42"/>
      <c r="I113" s="35"/>
      <c r="J113" s="35"/>
      <c r="K113" s="35"/>
      <c r="L113" s="35"/>
      <c r="M113" s="35"/>
      <c r="N113" s="51"/>
      <c r="O113" s="51"/>
      <c r="P113" s="51"/>
      <c r="Q113" s="51"/>
      <c r="R113" s="51"/>
      <c r="S113" s="51"/>
    </row>
    <row r="114" spans="8:8" ht="14.7">
      <c r="A114" s="39">
        <v>43168.0</v>
      </c>
      <c r="B114" s="40">
        <f>VLOOKUP($A114,主动权益基金股票仓位、风格、板块配置!A:S,18,FALSE)</f>
        <v>0.920103414000571</v>
      </c>
      <c r="C114" s="40">
        <f>VLOOKUP($A114,普通股票型基金样本!$A:$S,18,FALSE)</f>
        <v>0.931856778556733</v>
      </c>
      <c r="D114" s="40">
        <f>VLOOKUP($A114,偏股混合型基金样本!$A:$S,18,FALSE)</f>
        <v>0.9260526502900435</v>
      </c>
      <c r="E114" s="40">
        <f>VLOOKUP($A114,配置型基金样本!$A:$S,18,FALSE)</f>
        <v>0.900898052841703</v>
      </c>
      <c r="F114" s="41">
        <f>VLOOKUP(A114,主要宽基指数行情!A:J,2,0)</f>
        <v>4876.4599</v>
      </c>
      <c r="G114" s="40">
        <f t="shared" si="1"/>
        <v>3.71308716959895E-4</v>
      </c>
      <c r="H114" s="42"/>
      <c r="I114" s="35"/>
      <c r="J114" s="35"/>
      <c r="K114" s="35"/>
      <c r="L114" s="35"/>
      <c r="M114" s="35"/>
      <c r="N114" s="51"/>
      <c r="O114" s="51"/>
      <c r="P114" s="51"/>
      <c r="Q114" s="51"/>
      <c r="R114" s="51"/>
      <c r="S114" s="51"/>
    </row>
    <row r="115" spans="8:8" ht="14.7">
      <c r="A115" s="39">
        <v>43175.0</v>
      </c>
      <c r="B115" s="40">
        <f>VLOOKUP($A115,主动权益基金股票仓位、风格、板块配置!A:S,18,FALSE)</f>
        <v>0.9244284114555513</v>
      </c>
      <c r="C115" s="40">
        <f>VLOOKUP($A115,普通股票型基金样本!$A:$S,18,FALSE)</f>
        <v>0.936166430964053</v>
      </c>
      <c r="D115" s="40">
        <f>VLOOKUP($A115,偏股混合型基金样本!$A:$S,18,FALSE)</f>
        <v>0.9299199174248526</v>
      </c>
      <c r="E115" s="40">
        <f>VLOOKUP($A115,配置型基金样本!$A:$S,18,FALSE)</f>
        <v>0.9061494456456786</v>
      </c>
      <c r="F115" s="41">
        <f>VLOOKUP(A115,主要宽基指数行情!A:J,2,0)</f>
        <v>4828.5021</v>
      </c>
      <c r="G115" s="40">
        <f t="shared" si="1"/>
        <v>-0.009466895253338992</v>
      </c>
      <c r="H115" s="42"/>
      <c r="I115" s="35"/>
      <c r="J115" s="35"/>
      <c r="K115" s="35"/>
      <c r="L115" s="35"/>
      <c r="M115" s="35"/>
      <c r="N115" s="51"/>
      <c r="O115" s="51"/>
      <c r="P115" s="51"/>
      <c r="Q115" s="51"/>
      <c r="R115" s="51"/>
      <c r="S115" s="51"/>
    </row>
    <row r="116" spans="8:8" ht="14.7">
      <c r="A116" s="39">
        <v>43182.0</v>
      </c>
      <c r="B116" s="40">
        <f>VLOOKUP($A116,主动权益基金股票仓位、风格、板块配置!A:S,18,FALSE)</f>
        <v>0.9200336569495664</v>
      </c>
      <c r="C116" s="40">
        <f>VLOOKUP($A116,普通股票型基金样本!$A:$S,18,FALSE)</f>
        <v>0.9290600422978558</v>
      </c>
      <c r="D116" s="40">
        <f>VLOOKUP($A116,偏股混合型基金样本!$A:$S,18,FALSE)</f>
        <v>0.9272041870372613</v>
      </c>
      <c r="E116" s="40">
        <f>VLOOKUP($A116,配置型基金样本!$A:$S,18,FALSE)</f>
        <v>0.8999248317126595</v>
      </c>
      <c r="F116" s="41">
        <f>VLOOKUP(A116,主要宽基指数行情!A:J,2,0)</f>
        <v>4604.898</v>
      </c>
      <c r="G116" s="40">
        <f t="shared" si="1"/>
        <v>-0.05533769717492898</v>
      </c>
      <c r="H116" s="42"/>
      <c r="I116" s="35"/>
      <c r="J116" s="35"/>
      <c r="K116" s="35"/>
      <c r="L116" s="35"/>
      <c r="M116" s="35"/>
      <c r="N116" s="51"/>
      <c r="O116" s="51"/>
      <c r="P116" s="51"/>
      <c r="Q116" s="51"/>
      <c r="R116" s="51"/>
      <c r="S116" s="51"/>
    </row>
    <row r="117" spans="8:8" ht="14.7">
      <c r="A117" s="39">
        <v>43189.0</v>
      </c>
      <c r="B117" s="40">
        <f>VLOOKUP($A117,主动权益基金股票仓位、风格、板块配置!A:S,18,FALSE)</f>
        <v>0.9161038997427996</v>
      </c>
      <c r="C117" s="40">
        <f>VLOOKUP($A117,普通股票型基金样本!$A:$S,18,FALSE)</f>
        <v>0.9311860246548691</v>
      </c>
      <c r="D117" s="40">
        <f>VLOOKUP($A117,偏股混合型基金样本!$A:$S,18,FALSE)</f>
        <v>0.9218514144197386</v>
      </c>
      <c r="E117" s="40">
        <f>VLOOKUP($A117,配置型基金样本!$A:$S,18,FALSE)</f>
        <v>0.8953041489668857</v>
      </c>
      <c r="F117" s="41">
        <f>VLOOKUP(A117,主要宽基指数行情!A:J,2,0)</f>
        <v>4731.0301</v>
      </c>
      <c r="G117" s="40">
        <f t="shared" si="1"/>
        <v>-0.02946258766193599</v>
      </c>
      <c r="H117" s="42"/>
      <c r="I117" s="35"/>
      <c r="J117" s="35"/>
      <c r="K117" s="35"/>
      <c r="L117" s="35"/>
      <c r="M117" s="35"/>
      <c r="N117" s="51"/>
      <c r="O117" s="51"/>
      <c r="P117" s="51"/>
      <c r="Q117" s="51"/>
      <c r="R117" s="51"/>
      <c r="S117" s="51"/>
    </row>
    <row r="118" spans="8:8" ht="14.7">
      <c r="A118" s="39">
        <v>43194.0</v>
      </c>
      <c r="B118" s="40">
        <f>VLOOKUP($A118,主动权益基金股票仓位、风格、板块配置!A:S,18,FALSE)</f>
        <v>0.9055372395858203</v>
      </c>
      <c r="C118" s="40">
        <f>VLOOKUP($A118,普通股票型基金样本!$A:$S,18,FALSE)</f>
        <v>0.9218489033055103</v>
      </c>
      <c r="D118" s="40">
        <f>VLOOKUP($A118,偏股混合型基金样本!$A:$S,18,FALSE)</f>
        <v>0.9111016413167955</v>
      </c>
      <c r="E118" s="40">
        <f>VLOOKUP($A118,配置型基金样本!$A:$S,18,FALSE)</f>
        <v>0.8843799363389557</v>
      </c>
      <c r="F118" s="41">
        <f>VLOOKUP(A118,主要宽基指数行情!A:J,2,0)</f>
        <v>4676.6132</v>
      </c>
      <c r="G118" s="40">
        <f t="shared" si="1"/>
        <v>-0.040625830380147</v>
      </c>
      <c r="H118" s="42"/>
      <c r="I118" s="35"/>
      <c r="J118" s="35"/>
      <c r="K118" s="35"/>
      <c r="L118" s="35"/>
      <c r="M118" s="35"/>
      <c r="N118" s="51"/>
      <c r="O118" s="51"/>
      <c r="P118" s="51"/>
      <c r="Q118" s="51"/>
      <c r="R118" s="51"/>
      <c r="S118" s="51"/>
    </row>
    <row r="119" spans="8:8" ht="14.7">
      <c r="A119" s="39">
        <v>43203.0</v>
      </c>
      <c r="B119" s="40">
        <f>VLOOKUP($A119,主动权益基金股票仓位、风格、板块配置!A:S,18,FALSE)</f>
        <v>0.8976731832011077</v>
      </c>
      <c r="C119" s="40">
        <f>VLOOKUP($A119,普通股票型基金样本!$A:$S,18,FALSE)</f>
        <v>0.9177002044374536</v>
      </c>
      <c r="D119" s="40">
        <f>VLOOKUP($A119,偏股混合型基金样本!$A:$S,18,FALSE)</f>
        <v>0.9026206996083238</v>
      </c>
      <c r="E119" s="40">
        <f>VLOOKUP($A119,配置型基金样本!$A:$S,18,FALSE)</f>
        <v>0.8755659655962517</v>
      </c>
      <c r="F119" s="41">
        <f>VLOOKUP(A119,主要宽基指数行情!A:J,2,0)</f>
        <v>4688.6227</v>
      </c>
      <c r="G119" s="40">
        <f t="shared" si="1"/>
        <v>-0.038162166271674014</v>
      </c>
      <c r="H119" s="42"/>
      <c r="I119" s="35"/>
      <c r="J119" s="35"/>
      <c r="K119" s="35"/>
      <c r="L119" s="35"/>
      <c r="M119" s="35"/>
      <c r="N119" s="51"/>
      <c r="O119" s="51"/>
      <c r="P119" s="51"/>
      <c r="Q119" s="51"/>
      <c r="R119" s="51"/>
      <c r="S119" s="51"/>
    </row>
    <row r="120" spans="8:8" ht="14.7">
      <c r="A120" s="39">
        <v>43210.0</v>
      </c>
      <c r="B120" s="40">
        <f>VLOOKUP($A120,主动权益基金股票仓位、风格、板块配置!A:S,18,FALSE)</f>
        <v>0.8883774499293896</v>
      </c>
      <c r="C120" s="40">
        <f>VLOOKUP($A120,普通股票型基金样本!$A:$S,18,FALSE)</f>
        <v>0.9130158388038191</v>
      </c>
      <c r="D120" s="40">
        <f>VLOOKUP($A120,偏股混合型基金样本!$A:$S,18,FALSE)</f>
        <v>0.8935174072108392</v>
      </c>
      <c r="E120" s="40">
        <f>VLOOKUP($A120,配置型基金样本!$A:$S,18,FALSE)</f>
        <v>0.8631073484469066</v>
      </c>
      <c r="F120" s="41">
        <f>VLOOKUP(A120,主要宽基指数行情!A:J,2,0)</f>
        <v>4556.7109</v>
      </c>
      <c r="G120" s="40">
        <f t="shared" si="1"/>
        <v>-0.065222940420809</v>
      </c>
      <c r="H120" s="42"/>
      <c r="I120" s="35"/>
      <c r="J120" s="35"/>
      <c r="K120" s="35"/>
      <c r="L120" s="35"/>
      <c r="M120" s="35"/>
      <c r="N120" s="51"/>
      <c r="O120" s="51"/>
      <c r="P120" s="51"/>
      <c r="Q120" s="51"/>
      <c r="R120" s="51"/>
      <c r="S120" s="51"/>
    </row>
    <row r="121" spans="8:8" ht="14.7">
      <c r="A121" s="39">
        <v>43217.0</v>
      </c>
      <c r="B121" s="40">
        <f>VLOOKUP($A121,主动权益基金股票仓位、风格、板块配置!A:S,18,FALSE)</f>
        <v>0.8988563594814154</v>
      </c>
      <c r="C121" s="40">
        <f>VLOOKUP($A121,普通股票型基金样本!$A:$S,18,FALSE)</f>
        <v>0.9273556294110478</v>
      </c>
      <c r="D121" s="40">
        <f>VLOOKUP($A121,偏股混合型基金样本!$A:$S,18,FALSE)</f>
        <v>0.9029765317035733</v>
      </c>
      <c r="E121" s="40">
        <f>VLOOKUP($A121,配置型基金样本!$A:$S,18,FALSE)</f>
        <v>0.8746777588871991</v>
      </c>
      <c r="F121" s="41">
        <f>VLOOKUP(A121,主要宽基指数行情!A:J,2,0)</f>
        <v>4548.4216</v>
      </c>
      <c r="G121" s="40">
        <f t="shared" si="1"/>
        <v>-0.06692343177301796</v>
      </c>
      <c r="H121" s="42"/>
      <c r="I121" s="35"/>
      <c r="J121" s="35"/>
      <c r="K121" s="35"/>
      <c r="L121" s="35"/>
      <c r="M121" s="35"/>
      <c r="N121" s="51"/>
      <c r="O121" s="51"/>
      <c r="P121" s="51"/>
      <c r="Q121" s="51"/>
      <c r="R121" s="51"/>
      <c r="S121" s="51"/>
    </row>
    <row r="122" spans="8:8" ht="14.7">
      <c r="A122" s="39">
        <v>43224.0</v>
      </c>
      <c r="B122" s="40">
        <f>VLOOKUP($A122,主动权益基金股票仓位、风格、板块配置!A:S,18,FALSE)</f>
        <v>0.9008795285578761</v>
      </c>
      <c r="C122" s="40">
        <f>VLOOKUP($A122,普通股票型基金样本!$A:$S,18,FALSE)</f>
        <v>0.9277438163750262</v>
      </c>
      <c r="D122" s="40">
        <f>VLOOKUP($A122,偏股混合型基金样本!$A:$S,18,FALSE)</f>
        <v>0.9047385102343368</v>
      </c>
      <c r="E122" s="40">
        <f>VLOOKUP($A122,配置型基金样本!$A:$S,18,FALSE)</f>
        <v>0.8783225477289103</v>
      </c>
      <c r="F122" s="41">
        <f>VLOOKUP(A122,主要宽基指数行情!A:J,2,0)</f>
        <v>4571.3968</v>
      </c>
      <c r="G122" s="40">
        <f t="shared" si="1"/>
        <v>-0.06221023175428397</v>
      </c>
      <c r="H122" s="42"/>
      <c r="I122" s="35"/>
      <c r="J122" s="35"/>
      <c r="K122" s="35"/>
      <c r="L122" s="35"/>
      <c r="M122" s="35"/>
      <c r="N122" s="51"/>
      <c r="O122" s="51"/>
      <c r="P122" s="51"/>
      <c r="Q122" s="51"/>
      <c r="R122" s="51"/>
      <c r="S122" s="51"/>
    </row>
    <row r="123" spans="8:8" ht="14.7">
      <c r="A123" s="39">
        <v>43231.0</v>
      </c>
      <c r="B123" s="40">
        <f>VLOOKUP($A123,主动权益基金股票仓位、风格、板块配置!A:S,18,FALSE)</f>
        <v>0.8972251423596417</v>
      </c>
      <c r="C123" s="40">
        <f>VLOOKUP($A123,普通股票型基金样本!$A:$S,18,FALSE)</f>
        <v>0.9281931214456449</v>
      </c>
      <c r="D123" s="40">
        <f>VLOOKUP($A123,偏股混合型基金样本!$A:$S,18,FALSE)</f>
        <v>0.9015984199020042</v>
      </c>
      <c r="E123" s="40">
        <f>VLOOKUP($A123,配置型基金样本!$A:$S,18,FALSE)</f>
        <v>0.8713690567910659</v>
      </c>
      <c r="F123" s="41">
        <f>VLOOKUP(A123,主要宽基指数行情!A:J,2,0)</f>
        <v>4666.4965</v>
      </c>
      <c r="G123" s="40">
        <f t="shared" si="1"/>
        <v>-0.04270119993642996</v>
      </c>
      <c r="H123" s="42"/>
      <c r="I123" s="35"/>
      <c r="J123" s="35"/>
      <c r="K123" s="35"/>
      <c r="L123" s="35"/>
      <c r="M123" s="35"/>
      <c r="N123" s="51"/>
      <c r="O123" s="51"/>
      <c r="P123" s="51"/>
      <c r="Q123" s="51"/>
      <c r="R123" s="51"/>
      <c r="S123" s="51"/>
    </row>
    <row r="124" spans="8:8" ht="14.7">
      <c r="A124" s="39">
        <v>43238.0</v>
      </c>
      <c r="B124" s="40">
        <f>VLOOKUP($A124,主动权益基金股票仓位、风格、板块配置!A:S,18,FALSE)</f>
        <v>0.9068258980687118</v>
      </c>
      <c r="C124" s="40">
        <f>VLOOKUP($A124,普通股票型基金样本!$A:$S,18,FALSE)</f>
        <v>0.9351122986537348</v>
      </c>
      <c r="D124" s="40">
        <f>VLOOKUP($A124,偏股混合型基金样本!$A:$S,18,FALSE)</f>
        <v>0.9100290950656394</v>
      </c>
      <c r="E124" s="40">
        <f>VLOOKUP($A124,配置型基金样本!$A:$S,18,FALSE)</f>
        <v>0.8847519620985544</v>
      </c>
      <c r="F124" s="41">
        <f>VLOOKUP(A124,主要宽基指数行情!A:J,2,0)</f>
        <v>4685.8993</v>
      </c>
      <c r="G124" s="40">
        <f t="shared" si="1"/>
        <v>-0.03872085254779001</v>
      </c>
      <c r="H124" s="42"/>
      <c r="I124" s="35"/>
      <c r="J124" s="35"/>
      <c r="K124" s="35"/>
      <c r="L124" s="35"/>
      <c r="M124" s="35"/>
      <c r="N124" s="51"/>
      <c r="O124" s="51"/>
      <c r="P124" s="51"/>
      <c r="Q124" s="51"/>
      <c r="R124" s="51"/>
      <c r="S124" s="51"/>
    </row>
    <row r="125" spans="8:8" ht="14.7">
      <c r="A125" s="39">
        <v>43245.0</v>
      </c>
      <c r="B125" s="40">
        <f>VLOOKUP($A125,主动权益基金股票仓位、风格、板块配置!A:S,18,FALSE)</f>
        <v>0.901641132885042</v>
      </c>
      <c r="C125" s="40">
        <f>VLOOKUP($A125,普通股票型基金样本!$A:$S,18,FALSE)</f>
        <v>0.9335780649304107</v>
      </c>
      <c r="D125" s="40">
        <f>VLOOKUP($A125,偏股混合型基金样本!$A:$S,18,FALSE)</f>
        <v>0.9048562528908314</v>
      </c>
      <c r="E125" s="40">
        <f>VLOOKUP($A125,配置型基金样本!$A:$S,18,FALSE)</f>
        <v>0.8775999691814607</v>
      </c>
      <c r="F125" s="41">
        <f>VLOOKUP(A125,主要宽基指数行情!A:J,2,0)</f>
        <v>4614.4738</v>
      </c>
      <c r="G125" s="40">
        <f t="shared" si="1"/>
        <v>-0.05337328943356501</v>
      </c>
      <c r="H125" s="42"/>
      <c r="I125" s="35"/>
      <c r="J125" s="35"/>
      <c r="K125" s="35"/>
      <c r="L125" s="35"/>
      <c r="M125" s="35"/>
      <c r="N125" s="51"/>
      <c r="O125" s="51"/>
      <c r="P125" s="51"/>
      <c r="Q125" s="51"/>
      <c r="R125" s="51"/>
      <c r="S125" s="51"/>
    </row>
    <row r="126" spans="8:8" ht="14.7">
      <c r="A126" s="39">
        <v>43252.0</v>
      </c>
      <c r="B126" s="40">
        <f>VLOOKUP($A126,主动权益基金股票仓位、风格、板块配置!A:S,18,FALSE)</f>
        <v>0.8887679739310529</v>
      </c>
      <c r="C126" s="40">
        <f>VLOOKUP($A126,普通股票型基金样本!$A:$S,18,FALSE)</f>
        <v>0.9246376032133291</v>
      </c>
      <c r="D126" s="40">
        <f>VLOOKUP($A126,偏股混合型基金样本!$A:$S,18,FALSE)</f>
        <v>0.8941723474332854</v>
      </c>
      <c r="E126" s="40">
        <f>VLOOKUP($A126,配置型基金样本!$A:$S,18,FALSE)</f>
        <v>0.85835133210651</v>
      </c>
      <c r="F126" s="41">
        <f>VLOOKUP(A126,主要宽基指数行情!A:J,2,0)</f>
        <v>4488.9226</v>
      </c>
      <c r="G126" s="40">
        <f t="shared" si="1"/>
        <v>-0.07912923141413697</v>
      </c>
      <c r="H126" s="42"/>
      <c r="I126" s="35"/>
      <c r="J126" s="35"/>
      <c r="K126" s="35"/>
      <c r="L126" s="35"/>
      <c r="M126" s="35"/>
      <c r="N126" s="51"/>
      <c r="O126" s="51"/>
      <c r="P126" s="51"/>
      <c r="Q126" s="51"/>
      <c r="R126" s="51"/>
      <c r="S126" s="51"/>
    </row>
    <row r="127" spans="8:8" ht="14.7">
      <c r="A127" s="39">
        <v>43259.0</v>
      </c>
      <c r="B127" s="40">
        <f>VLOOKUP($A127,主动权益基金股票仓位、风格、板块配置!A:S,18,FALSE)</f>
        <v>0.8846610120273046</v>
      </c>
      <c r="C127" s="40">
        <f>VLOOKUP($A127,普通股票型基金样本!$A:$S,18,FALSE)</f>
        <v>0.9237455293074635</v>
      </c>
      <c r="D127" s="40">
        <f>VLOOKUP($A127,偏股混合型基金样本!$A:$S,18,FALSE)</f>
        <v>0.8900010287632544</v>
      </c>
      <c r="E127" s="40">
        <f>VLOOKUP($A127,配置型基金样本!$A:$S,18,FALSE)</f>
        <v>0.8525820297430957</v>
      </c>
      <c r="F127" s="41">
        <f>VLOOKUP(A127,主要宽基指数行情!A:J,2,0)</f>
        <v>4486.6335</v>
      </c>
      <c r="G127" s="40">
        <f t="shared" si="1"/>
        <v>-0.07959882411247599</v>
      </c>
      <c r="H127" s="42"/>
      <c r="I127" s="35"/>
      <c r="J127" s="35"/>
      <c r="K127" s="35"/>
      <c r="L127" s="35"/>
      <c r="M127" s="35"/>
      <c r="N127" s="51"/>
      <c r="O127" s="51"/>
      <c r="P127" s="51"/>
      <c r="Q127" s="51"/>
      <c r="R127" s="51"/>
      <c r="S127" s="51"/>
    </row>
    <row r="128" spans="8:8" ht="14.7">
      <c r="A128" s="39">
        <v>43266.0</v>
      </c>
      <c r="B128" s="40">
        <f>VLOOKUP($A128,主动权益基金股票仓位、风格、板块配置!A:S,18,FALSE)</f>
        <v>0.8825624085527202</v>
      </c>
      <c r="C128" s="40">
        <f>VLOOKUP($A128,普通股票型基金样本!$A:$S,18,FALSE)</f>
        <v>0.9228892178242176</v>
      </c>
      <c r="D128" s="40">
        <f>VLOOKUP($A128,偏股混合型基金样本!$A:$S,18,FALSE)</f>
        <v>0.8880064035485119</v>
      </c>
      <c r="E128" s="40">
        <f>VLOOKUP($A128,配置型基金样本!$A:$S,18,FALSE)</f>
        <v>0.849591276329323</v>
      </c>
      <c r="F128" s="41">
        <f>VLOOKUP(A128,主要宽基指数行情!A:J,2,0)</f>
        <v>4380.6603</v>
      </c>
      <c r="G128" s="40">
        <f t="shared" si="1"/>
        <v>-0.10133847766174997</v>
      </c>
      <c r="H128" s="42"/>
      <c r="I128" s="35"/>
      <c r="J128" s="35"/>
      <c r="K128" s="35"/>
      <c r="L128" s="35"/>
      <c r="M128" s="35"/>
      <c r="N128" s="51"/>
      <c r="O128" s="51"/>
      <c r="P128" s="51"/>
      <c r="Q128" s="51"/>
      <c r="R128" s="51"/>
      <c r="S128" s="51"/>
    </row>
    <row r="129" spans="8:8" ht="14.7">
      <c r="A129" s="39">
        <v>43273.0</v>
      </c>
      <c r="B129" s="40">
        <f>VLOOKUP($A129,主动权益基金股票仓位、风格、板块配置!A:S,18,FALSE)</f>
        <v>0.8396102848315661</v>
      </c>
      <c r="C129" s="40">
        <f>VLOOKUP($A129,普通股票型基金样本!$A:$S,18,FALSE)</f>
        <v>0.8956155733097038</v>
      </c>
      <c r="D129" s="40">
        <f>VLOOKUP($A129,偏股混合型基金样本!$A:$S,18,FALSE)</f>
        <v>0.8446066547526033</v>
      </c>
      <c r="E129" s="40">
        <f>VLOOKUP($A129,配置型基金样本!$A:$S,18,FALSE)</f>
        <v>0.7987883791253519</v>
      </c>
      <c r="F129" s="41">
        <f>VLOOKUP(A129,主要宽基指数行情!A:J,2,0)</f>
        <v>4157.4647</v>
      </c>
      <c r="G129" s="40">
        <f t="shared" si="1"/>
        <v>-0.14712547869335202</v>
      </c>
      <c r="H129" s="42"/>
      <c r="I129" s="35"/>
      <c r="J129" s="35"/>
      <c r="K129" s="35"/>
      <c r="L129" s="35"/>
      <c r="M129" s="35"/>
      <c r="N129" s="51"/>
      <c r="O129" s="51"/>
      <c r="P129" s="51"/>
      <c r="Q129" s="51"/>
      <c r="R129" s="51"/>
      <c r="S129" s="51"/>
    </row>
    <row r="130" spans="8:8" ht="14.7">
      <c r="A130" s="39">
        <v>43280.0</v>
      </c>
      <c r="B130" s="40">
        <f>VLOOKUP($A130,主动权益基金股票仓位、风格、板块配置!A:S,18,FALSE)</f>
        <v>0.8796120709142002</v>
      </c>
      <c r="C130" s="40">
        <f>VLOOKUP($A130,普通股票型基金样本!$A:$S,18,FALSE)</f>
        <v>0.9176170361092837</v>
      </c>
      <c r="D130" s="40">
        <f>VLOOKUP($A130,偏股混合型基金样本!$A:$S,18,FALSE)</f>
        <v>0.8843117077101135</v>
      </c>
      <c r="E130" s="40">
        <f>VLOOKUP($A130,配置型基金样本!$A:$S,18,FALSE)</f>
        <v>0.8493717200184467</v>
      </c>
      <c r="F130" s="41">
        <f>VLOOKUP(A130,主要宽基指数行情!A:J,2,0)</f>
        <v>4127.9473</v>
      </c>
      <c r="G130" s="40">
        <f t="shared" si="1"/>
        <v>-0.15318076483810705</v>
      </c>
      <c r="H130" s="42"/>
      <c r="I130" s="35"/>
      <c r="J130" s="35"/>
      <c r="K130" s="35"/>
      <c r="L130" s="35"/>
      <c r="M130" s="35"/>
      <c r="N130" s="51"/>
      <c r="O130" s="51"/>
      <c r="P130" s="51"/>
      <c r="Q130" s="51"/>
      <c r="R130" s="51"/>
      <c r="S130" s="51"/>
    </row>
    <row r="131" spans="8:8" ht="14.7">
      <c r="A131" s="39">
        <v>43287.0</v>
      </c>
      <c r="B131" s="40">
        <f>VLOOKUP($A131,主动权益基金股票仓位、风格、板块配置!A:S,18,FALSE)</f>
        <v>0.8704678192279534</v>
      </c>
      <c r="C131" s="40">
        <f>VLOOKUP($A131,普通股票型基金样本!$A:$S,18,FALSE)</f>
        <v>0.9129044186252447</v>
      </c>
      <c r="D131" s="40">
        <f>VLOOKUP($A131,偏股混合型基金样本!$A:$S,18,FALSE)</f>
        <v>0.8730732269115931</v>
      </c>
      <c r="E131" s="40">
        <f>VLOOKUP($A131,配置型基金样本!$A:$S,18,FALSE)</f>
        <v>0.8418253169620222</v>
      </c>
      <c r="F131" s="41">
        <f>VLOOKUP(A131,主要宽基指数行情!A:J,2,0)</f>
        <v>3956.6167</v>
      </c>
      <c r="G131" s="40">
        <f t="shared" si="1"/>
        <v>-0.18832802741382504</v>
      </c>
      <c r="H131" s="42"/>
      <c r="I131" s="35"/>
      <c r="J131" s="35"/>
      <c r="K131" s="35"/>
      <c r="L131" s="35"/>
      <c r="M131" s="35"/>
      <c r="N131" s="51"/>
      <c r="O131" s="51"/>
      <c r="P131" s="51"/>
      <c r="Q131" s="51"/>
      <c r="R131" s="51"/>
      <c r="S131" s="51"/>
    </row>
    <row r="132" spans="8:8" ht="14.7">
      <c r="A132" s="39">
        <v>43294.0</v>
      </c>
      <c r="B132" s="40">
        <f>VLOOKUP($A132,主动权益基金股票仓位、风格、板块配置!A:S,18,FALSE)</f>
        <v>0.8806473127522638</v>
      </c>
      <c r="C132" s="40">
        <f>VLOOKUP($A132,普通股票型基金样本!$A:$S,18,FALSE)</f>
        <v>0.9246026061613951</v>
      </c>
      <c r="D132" s="40">
        <f>VLOOKUP($A132,偏股混合型基金样本!$A:$S,18,FALSE)</f>
        <v>0.8824396165471403</v>
      </c>
      <c r="E132" s="40">
        <f>VLOOKUP($A132,配置型基金样本!$A:$S,18,FALSE)</f>
        <v>0.8526440927319352</v>
      </c>
      <c r="F132" s="41">
        <f>VLOOKUP(A132,主要宽基指数行情!A:J,2,0)</f>
        <v>4105.06</v>
      </c>
      <c r="G132" s="40">
        <f t="shared" si="1"/>
        <v>-0.15787593279263</v>
      </c>
      <c r="H132" s="42"/>
      <c r="I132" s="35"/>
      <c r="J132" s="35"/>
      <c r="K132" s="35"/>
      <c r="L132" s="35"/>
      <c r="M132" s="35"/>
      <c r="N132" s="51"/>
      <c r="O132" s="51"/>
      <c r="P132" s="51"/>
      <c r="Q132" s="51"/>
      <c r="R132" s="51"/>
      <c r="S132" s="51"/>
    </row>
    <row r="133" spans="8:8" ht="14.7">
      <c r="A133" s="39">
        <v>43301.0</v>
      </c>
      <c r="B133" s="40">
        <f>VLOOKUP($A133,主动权益基金股票仓位、风格、板块配置!A:S,18,FALSE)</f>
        <v>0.8809198844200543</v>
      </c>
      <c r="C133" s="40">
        <f>VLOOKUP($A133,普通股票型基金样本!$A:$S,18,FALSE)</f>
        <v>0.9232210183706493</v>
      </c>
      <c r="D133" s="40">
        <f>VLOOKUP($A133,偏股混合型基金样本!$A:$S,18,FALSE)</f>
        <v>0.8820441110000873</v>
      </c>
      <c r="E133" s="40">
        <f>VLOOKUP($A133,配置型基金样本!$A:$S,18,FALSE)</f>
        <v>0.8556357014780537</v>
      </c>
      <c r="F133" s="41">
        <f>VLOOKUP(A133,主要宽基指数行情!A:J,2,0)</f>
        <v>4096.519</v>
      </c>
      <c r="G133" s="40">
        <f t="shared" si="2" ref="G133:G196">F133/$F$4-1</f>
        <v>-0.15962805862221996</v>
      </c>
      <c r="H133" s="42"/>
      <c r="I133" s="35"/>
      <c r="J133" s="35"/>
      <c r="K133" s="35"/>
      <c r="L133" s="35"/>
      <c r="M133" s="35"/>
      <c r="N133" s="51"/>
      <c r="O133" s="51"/>
      <c r="P133" s="51"/>
      <c r="Q133" s="51"/>
      <c r="R133" s="51"/>
      <c r="S133" s="51"/>
    </row>
    <row r="134" spans="8:8" ht="14.7">
      <c r="A134" s="39">
        <v>43308.0</v>
      </c>
      <c r="B134" s="40">
        <f>VLOOKUP($A134,主动权益基金股票仓位、风格、板块配置!A:S,18,FALSE)</f>
        <v>0.8777252032238066</v>
      </c>
      <c r="C134" s="40">
        <f>VLOOKUP($A134,普通股票型基金样本!$A:$S,18,FALSE)</f>
        <v>0.9197367468400586</v>
      </c>
      <c r="D134" s="40">
        <f>VLOOKUP($A134,偏股混合型基金样本!$A:$S,18,FALSE)</f>
        <v>0.8792848725648748</v>
      </c>
      <c r="E134" s="40">
        <f>VLOOKUP($A134,配置型基金样本!$A:$S,18,FALSE)</f>
        <v>0.8518334751316677</v>
      </c>
      <c r="F134" s="41">
        <f>VLOOKUP(A134,主要宽基指数行情!A:J,2,0)</f>
        <v>4144.3567</v>
      </c>
      <c r="G134" s="40">
        <f t="shared" si="2"/>
        <v>-0.14981449231872002</v>
      </c>
      <c r="H134" s="42"/>
      <c r="I134" s="35"/>
      <c r="J134" s="35"/>
      <c r="K134" s="35"/>
      <c r="L134" s="35"/>
      <c r="M134" s="35"/>
      <c r="N134" s="51"/>
      <c r="O134" s="51"/>
      <c r="P134" s="51"/>
      <c r="Q134" s="51"/>
      <c r="R134" s="51"/>
      <c r="S134" s="51"/>
    </row>
    <row r="135" spans="8:8" ht="14.7">
      <c r="A135" s="39">
        <v>43315.0</v>
      </c>
      <c r="B135" s="40">
        <f>VLOOKUP($A135,主动权益基金股票仓位、风格、板块配置!A:S,18,FALSE)</f>
        <v>0.8901956714683816</v>
      </c>
      <c r="C135" s="40">
        <f>VLOOKUP($A135,普通股票型基金样本!$A:$S,18,FALSE)</f>
        <v>0.926785545162258</v>
      </c>
      <c r="D135" s="40">
        <f>VLOOKUP($A135,偏股混合型基金样本!$A:$S,18,FALSE)</f>
        <v>0.8914012046287099</v>
      </c>
      <c r="E135" s="40">
        <f>VLOOKUP($A135,配置型基金样本!$A:$S,18,FALSE)</f>
        <v>0.8683195647001047</v>
      </c>
      <c r="F135" s="41">
        <f>VLOOKUP(A135,主要宽基指数行情!A:J,2,0)</f>
        <v>3892.8847</v>
      </c>
      <c r="G135" s="40">
        <f t="shared" si="2"/>
        <v>-0.20140219710958096</v>
      </c>
      <c r="H135" s="42"/>
      <c r="I135" s="35"/>
      <c r="J135" s="35"/>
      <c r="K135" s="35"/>
      <c r="L135" s="35"/>
      <c r="M135" s="35"/>
      <c r="N135" s="51"/>
      <c r="O135" s="51"/>
      <c r="P135" s="51"/>
      <c r="Q135" s="51"/>
      <c r="R135" s="51"/>
      <c r="S135" s="51"/>
    </row>
    <row r="136" spans="8:8" ht="14.7">
      <c r="A136" s="39">
        <v>43322.0</v>
      </c>
      <c r="B136" s="40">
        <f>VLOOKUP($A136,主动权益基金股票仓位、风格、板块配置!A:S,18,FALSE)</f>
        <v>0.8980385945146185</v>
      </c>
      <c r="C136" s="40">
        <f>VLOOKUP($A136,普通股票型基金样本!$A:$S,18,FALSE)</f>
        <v>0.9328184457268437</v>
      </c>
      <c r="D136" s="40">
        <f>VLOOKUP($A136,偏股混合型基金样本!$A:$S,18,FALSE)</f>
        <v>0.901463731186475</v>
      </c>
      <c r="E136" s="40">
        <f>VLOOKUP($A136,配置型基金样本!$A:$S,18,FALSE)</f>
        <v>0.8730560663948621</v>
      </c>
      <c r="F136" s="41">
        <f>VLOOKUP(A136,主要宽基指数行情!A:J,2,0)</f>
        <v>3979.613</v>
      </c>
      <c r="G136" s="40">
        <f t="shared" si="2"/>
        <v>-0.18361049887910896</v>
      </c>
      <c r="H136" s="42"/>
      <c r="I136" s="35"/>
      <c r="J136" s="35"/>
      <c r="K136" s="35"/>
      <c r="L136" s="35"/>
      <c r="M136" s="35"/>
      <c r="N136" s="51"/>
      <c r="O136" s="51"/>
      <c r="P136" s="51"/>
      <c r="Q136" s="51"/>
      <c r="R136" s="51"/>
      <c r="S136" s="51"/>
    </row>
    <row r="137" spans="8:8" ht="14.7">
      <c r="A137" s="39">
        <v>43329.0</v>
      </c>
      <c r="B137" s="40">
        <f>VLOOKUP($A137,主动权益基金股票仓位、风格、板块配置!A:S,18,FALSE)</f>
        <v>0.8947819785966823</v>
      </c>
      <c r="C137" s="40">
        <f>VLOOKUP($A137,普通股票型基金样本!$A:$S,18,FALSE)</f>
        <v>0.9324163410517198</v>
      </c>
      <c r="D137" s="40">
        <f>VLOOKUP($A137,偏股混合型基金样本!$A:$S,18,FALSE)</f>
        <v>0.8987641934771753</v>
      </c>
      <c r="E137" s="40">
        <f>VLOOKUP($A137,配置型基金样本!$A:$S,18,FALSE)</f>
        <v>0.8676012756034827</v>
      </c>
      <c r="F137" s="41">
        <f>VLOOKUP(A137,主要宽基指数行情!A:J,2,0)</f>
        <v>3785.0125</v>
      </c>
      <c r="G137" s="40">
        <f t="shared" si="2"/>
        <v>-0.223531417097257</v>
      </c>
      <c r="H137" s="42"/>
      <c r="I137" s="35"/>
      <c r="J137" s="35"/>
      <c r="K137" s="35"/>
      <c r="L137" s="35"/>
      <c r="M137" s="35"/>
      <c r="N137" s="51"/>
      <c r="O137" s="51"/>
      <c r="P137" s="51"/>
      <c r="Q137" s="51"/>
      <c r="R137" s="51"/>
      <c r="S137" s="51"/>
    </row>
    <row r="138" spans="8:8" ht="14.7">
      <c r="A138" s="39">
        <v>43336.0</v>
      </c>
      <c r="B138" s="40">
        <f>VLOOKUP($A138,主动权益基金股票仓位、风格、板块配置!A:S,18,FALSE)</f>
        <v>0.8991014260003761</v>
      </c>
      <c r="C138" s="40">
        <f>VLOOKUP($A138,普通股票型基金样本!$A:$S,18,FALSE)</f>
        <v>0.9363796298928552</v>
      </c>
      <c r="D138" s="40">
        <f>VLOOKUP($A138,偏股混合型基金样本!$A:$S,18,FALSE)</f>
        <v>0.9030846399300855</v>
      </c>
      <c r="E138" s="40">
        <f>VLOOKUP($A138,配置型基金样本!$A:$S,18,FALSE)</f>
        <v>0.8722874500871497</v>
      </c>
      <c r="F138" s="41">
        <f>VLOOKUP(A138,主要宽基指数行情!A:J,2,0)</f>
        <v>3854.9861</v>
      </c>
      <c r="G138" s="40">
        <f t="shared" si="2"/>
        <v>-0.20917682724250597</v>
      </c>
      <c r="H138" s="42"/>
      <c r="I138" s="35"/>
      <c r="J138" s="35"/>
      <c r="K138" s="35"/>
      <c r="L138" s="35"/>
      <c r="M138" s="35"/>
      <c r="N138" s="51"/>
      <c r="O138" s="51"/>
      <c r="P138" s="51"/>
      <c r="Q138" s="51"/>
      <c r="R138" s="51"/>
      <c r="S138" s="51"/>
    </row>
    <row r="139" spans="8:8" ht="14.7">
      <c r="A139" s="39">
        <v>43343.0</v>
      </c>
      <c r="B139" s="40">
        <f>VLOOKUP($A139,主动权益基金股票仓位、风格、板块配置!A:S,18,FALSE)</f>
        <v>0.8998348716278008</v>
      </c>
      <c r="C139" s="40">
        <f>VLOOKUP($A139,普通股票型基金样本!$A:$S,18,FALSE)</f>
        <v>0.9373112426595337</v>
      </c>
      <c r="D139" s="40">
        <f>VLOOKUP($A139,偏股混合型基金样本!$A:$S,18,FALSE)</f>
        <v>0.9047552410979102</v>
      </c>
      <c r="E139" s="40">
        <f>VLOOKUP($A139,配置型基金样本!$A:$S,18,FALSE)</f>
        <v>0.8712058835295305</v>
      </c>
      <c r="F139" s="41">
        <f>VLOOKUP(A139,主要宽基指数行情!A:J,2,0)</f>
        <v>3842.138</v>
      </c>
      <c r="G139" s="40">
        <f t="shared" si="2"/>
        <v>-0.21181252421840602</v>
      </c>
      <c r="H139" s="42"/>
      <c r="I139" s="35"/>
      <c r="J139" s="35"/>
      <c r="K139" s="35"/>
      <c r="L139" s="35"/>
      <c r="M139" s="35"/>
      <c r="N139" s="51"/>
      <c r="O139" s="51"/>
      <c r="P139" s="51"/>
      <c r="Q139" s="51"/>
      <c r="R139" s="51"/>
      <c r="S139" s="51"/>
    </row>
    <row r="140" spans="8:8" ht="14.7">
      <c r="A140" s="39">
        <v>43350.0</v>
      </c>
      <c r="B140" s="40">
        <f>VLOOKUP($A140,主动权益基金股票仓位、风格、板块配置!A:S,18,FALSE)</f>
        <v>0.9022374613801303</v>
      </c>
      <c r="C140" s="40">
        <f>VLOOKUP($A140,普通股票型基金样本!$A:$S,18,FALSE)</f>
        <v>0.9388059511246837</v>
      </c>
      <c r="D140" s="40">
        <f>VLOOKUP($A140,偏股混合型基金样本!$A:$S,18,FALSE)</f>
        <v>0.9075954526744665</v>
      </c>
      <c r="E140" s="40">
        <f>VLOOKUP($A140,配置型基金样本!$A:$S,18,FALSE)</f>
        <v>0.8732268632575167</v>
      </c>
      <c r="F140" s="41">
        <f>VLOOKUP(A140,主要宽基指数行情!A:J,2,0)</f>
        <v>3798.5822</v>
      </c>
      <c r="G140" s="40">
        <f t="shared" si="2"/>
        <v>-0.22074768897762298</v>
      </c>
      <c r="H140" s="42"/>
      <c r="I140" s="35"/>
      <c r="J140" s="35"/>
      <c r="K140" s="35"/>
      <c r="L140" s="35"/>
      <c r="M140" s="35"/>
      <c r="N140" s="51"/>
      <c r="O140" s="51"/>
      <c r="P140" s="51"/>
      <c r="Q140" s="51"/>
      <c r="R140" s="51"/>
      <c r="S140" s="51"/>
    </row>
    <row r="141" spans="8:8" ht="14.7">
      <c r="A141" s="39">
        <v>43357.0</v>
      </c>
      <c r="B141" s="40">
        <f>VLOOKUP($A141,主动权益基金股票仓位、风格、板块配置!A:S,18,FALSE)</f>
        <v>0.9072080436149933</v>
      </c>
      <c r="C141" s="40">
        <f>VLOOKUP($A141,普通股票型基金样本!$A:$S,18,FALSE)</f>
        <v>0.9411472826534223</v>
      </c>
      <c r="D141" s="40">
        <f>VLOOKUP($A141,偏股混合型基金样本!$A:$S,18,FALSE)</f>
        <v>0.9135977595431093</v>
      </c>
      <c r="E141" s="40">
        <f>VLOOKUP($A141,配置型基金样本!$A:$S,18,FALSE)</f>
        <v>0.8777500384674822</v>
      </c>
      <c r="F141" s="41">
        <f>VLOOKUP(A141,主要宽基指数行情!A:J,2,0)</f>
        <v>3737.7013</v>
      </c>
      <c r="G141" s="40">
        <f t="shared" si="2"/>
        <v>-0.23323697564413803</v>
      </c>
      <c r="H141" s="42"/>
      <c r="I141" s="35"/>
      <c r="J141" s="35"/>
      <c r="K141" s="35"/>
      <c r="L141" s="35"/>
      <c r="M141" s="35"/>
      <c r="N141" s="51"/>
      <c r="O141" s="51"/>
      <c r="P141" s="51"/>
      <c r="Q141" s="51"/>
      <c r="R141" s="51"/>
      <c r="S141" s="51"/>
    </row>
    <row r="142" spans="8:8" ht="14.7">
      <c r="A142" s="39">
        <v>43364.0</v>
      </c>
      <c r="B142" s="40">
        <f>VLOOKUP($A142,主动权益基金股票仓位、风格、板块配置!A:S,18,FALSE)</f>
        <v>0.9113552650742723</v>
      </c>
      <c r="C142" s="40">
        <f>VLOOKUP($A142,普通股票型基金样本!$A:$S,18,FALSE)</f>
        <v>0.9422718090922112</v>
      </c>
      <c r="D142" s="40">
        <f>VLOOKUP($A142,偏股混合型基金样本!$A:$S,18,FALSE)</f>
        <v>0.918859254532206</v>
      </c>
      <c r="E142" s="40">
        <f>VLOOKUP($A142,配置型基金样本!$A:$S,18,FALSE)</f>
        <v>0.881702170579919</v>
      </c>
      <c r="F142" s="41">
        <f>VLOOKUP(A142,主要宽基指数行情!A:J,2,0)</f>
        <v>3880.9235</v>
      </c>
      <c r="G142" s="40">
        <f t="shared" si="2"/>
        <v>-0.20385595281417002</v>
      </c>
      <c r="H142" s="42"/>
      <c r="I142" s="35"/>
      <c r="J142" s="35"/>
      <c r="K142" s="35"/>
      <c r="L142" s="35"/>
      <c r="M142" s="35"/>
      <c r="N142" s="51"/>
      <c r="O142" s="51"/>
      <c r="P142" s="51"/>
      <c r="Q142" s="51"/>
      <c r="R142" s="51"/>
      <c r="S142" s="51"/>
    </row>
    <row r="143" spans="8:8" ht="14.7">
      <c r="A143" s="39">
        <v>43371.0</v>
      </c>
      <c r="B143" s="40">
        <f>VLOOKUP($A143,主动权益基金股票仓位、风格、板块配置!A:S,18,FALSE)</f>
        <v>0.9100230225291752</v>
      </c>
      <c r="C143" s="40">
        <f>VLOOKUP($A143,普通股票型基金样本!$A:$S,18,FALSE)</f>
        <v>0.9419126092098373</v>
      </c>
      <c r="D143" s="40">
        <f>VLOOKUP($A143,偏股混合型基金样本!$A:$S,18,FALSE)</f>
        <v>0.9169138295604691</v>
      </c>
      <c r="E143" s="40">
        <f>VLOOKUP($A143,配置型基金样本!$A:$S,18,FALSE)</f>
        <v>0.8810380025891359</v>
      </c>
      <c r="F143" s="41">
        <f>VLOOKUP(A143,主要宽基指数行情!A:J,2,0)</f>
        <v>3890.8288</v>
      </c>
      <c r="G143" s="40">
        <f t="shared" si="2"/>
        <v>-0.201823950474884</v>
      </c>
      <c r="H143" s="42"/>
      <c r="I143" s="35"/>
      <c r="J143" s="35"/>
      <c r="K143" s="35"/>
      <c r="L143" s="35"/>
      <c r="M143" s="35"/>
      <c r="N143" s="51"/>
      <c r="O143" s="51"/>
      <c r="P143" s="51"/>
      <c r="Q143" s="51"/>
      <c r="R143" s="51"/>
      <c r="S143" s="51"/>
    </row>
    <row r="144" spans="8:8" ht="14.7">
      <c r="A144" s="39">
        <v>43385.0</v>
      </c>
      <c r="B144" s="40">
        <f>VLOOKUP($A144,主动权益基金股票仓位、风格、板块配置!A:S,18,FALSE)</f>
        <v>0.8912963543505091</v>
      </c>
      <c r="C144" s="40">
        <f>VLOOKUP($A144,普通股票型基金样本!$A:$S,18,FALSE)</f>
        <v>0.9351662671986779</v>
      </c>
      <c r="D144" s="40">
        <f>VLOOKUP($A144,偏股混合型基金样本!$A:$S,18,FALSE)</f>
        <v>0.8978063816854999</v>
      </c>
      <c r="E144" s="40">
        <f>VLOOKUP($A144,配置型基金样本!$A:$S,18,FALSE)</f>
        <v>0.8567353651133528</v>
      </c>
      <c r="F144" s="41">
        <f>VLOOKUP(A144,主要宽基指数行情!A:J,2,0)</f>
        <v>3536.765</v>
      </c>
      <c r="G144" s="40">
        <f t="shared" si="2"/>
        <v>-0.274457638485997</v>
      </c>
      <c r="H144" s="42"/>
      <c r="I144" s="35"/>
      <c r="J144" s="35"/>
      <c r="K144" s="35"/>
      <c r="L144" s="35"/>
      <c r="M144" s="35"/>
      <c r="N144" s="51"/>
      <c r="O144" s="51"/>
      <c r="P144" s="51"/>
      <c r="Q144" s="51"/>
      <c r="R144" s="51"/>
      <c r="S144" s="51"/>
    </row>
    <row r="145" spans="8:8" ht="14.7">
      <c r="A145" s="39">
        <v>43392.0</v>
      </c>
      <c r="B145" s="40">
        <f>VLOOKUP($A145,主动权益基金股票仓位、风格、板块配置!A:S,18,FALSE)</f>
        <v>0.8911218058883448</v>
      </c>
      <c r="C145" s="40">
        <f>VLOOKUP($A145,普通股票型基金样本!$A:$S,18,FALSE)</f>
        <v>0.9369629838579565</v>
      </c>
      <c r="D145" s="40">
        <f>VLOOKUP($A145,偏股混合型基金样本!$A:$S,18,FALSE)</f>
        <v>0.8968184700098094</v>
      </c>
      <c r="E145" s="40">
        <f>VLOOKUP($A145,配置型基金样本!$A:$S,18,FALSE)</f>
        <v>0.8570098948959115</v>
      </c>
      <c r="F145" s="41">
        <f>VLOOKUP(A145,主要宽基指数行情!A:J,2,0)</f>
        <v>3454.3431</v>
      </c>
      <c r="G145" s="40">
        <f t="shared" si="2"/>
        <v>-0.291365909170215</v>
      </c>
      <c r="H145" s="42"/>
      <c r="I145" s="35"/>
      <c r="J145" s="35"/>
      <c r="K145" s="35"/>
      <c r="L145" s="35"/>
      <c r="M145" s="35"/>
      <c r="N145" s="51"/>
      <c r="O145" s="51"/>
      <c r="P145" s="51"/>
      <c r="Q145" s="51"/>
      <c r="R145" s="51"/>
      <c r="S145" s="51"/>
    </row>
    <row r="146" spans="8:8" ht="14.7">
      <c r="A146" s="39">
        <v>43399.0</v>
      </c>
      <c r="B146" s="40">
        <f>VLOOKUP($A146,主动权益基金股票仓位、风格、板块配置!A:S,18,FALSE)</f>
        <v>0.893527740692431</v>
      </c>
      <c r="C146" s="40">
        <f>VLOOKUP($A146,普通股票型基金样本!$A:$S,18,FALSE)</f>
        <v>0.9361397201287617</v>
      </c>
      <c r="D146" s="40">
        <f>VLOOKUP($A146,偏股混合型基金样本!$A:$S,18,FALSE)</f>
        <v>0.8955927452316899</v>
      </c>
      <c r="E146" s="40">
        <f>VLOOKUP($A146,配置型基金样本!$A:$S,18,FALSE)</f>
        <v>0.8675400128320608</v>
      </c>
      <c r="F146" s="41">
        <f>VLOOKUP(A146,主要宽基指数行情!A:J,2,0)</f>
        <v>3523.3511</v>
      </c>
      <c r="G146" s="40">
        <f t="shared" si="2"/>
        <v>-0.27720940533596095</v>
      </c>
      <c r="H146" s="42"/>
      <c r="I146" s="35"/>
      <c r="J146" s="35"/>
      <c r="K146" s="35"/>
      <c r="L146" s="35"/>
      <c r="M146" s="35"/>
      <c r="N146" s="51"/>
      <c r="O146" s="51"/>
      <c r="P146" s="51"/>
      <c r="Q146" s="51"/>
      <c r="R146" s="51"/>
      <c r="S146" s="51"/>
    </row>
    <row r="147" spans="8:8" ht="14.7">
      <c r="A147" s="39">
        <v>43406.0</v>
      </c>
      <c r="B147" s="40">
        <f>VLOOKUP($A147,主动权益基金股票仓位、风格、板块配置!A:S,18,FALSE)</f>
        <v>0.8837962899563299</v>
      </c>
      <c r="C147" s="40">
        <f>VLOOKUP($A147,普通股票型基金样本!$A:$S,18,FALSE)</f>
        <v>0.9294066558551363</v>
      </c>
      <c r="D147" s="40">
        <f>VLOOKUP($A147,偏股混合型基金样本!$A:$S,18,FALSE)</f>
        <v>0.8863592835662875</v>
      </c>
      <c r="E147" s="40">
        <f>VLOOKUP($A147,配置型基金样本!$A:$S,18,FALSE)</f>
        <v>0.8553185108835654</v>
      </c>
      <c r="F147" s="41">
        <f>VLOOKUP(A147,主要宽基指数行情!A:J,2,0)</f>
        <v>3666.5903</v>
      </c>
      <c r="G147" s="40">
        <f t="shared" si="2"/>
        <v>-0.24782489507605499</v>
      </c>
      <c r="H147" s="42"/>
      <c r="I147" s="35"/>
      <c r="J147" s="35"/>
      <c r="K147" s="35"/>
      <c r="L147" s="35"/>
      <c r="M147" s="35"/>
      <c r="N147" s="51"/>
      <c r="O147" s="51"/>
      <c r="P147" s="51"/>
      <c r="Q147" s="51"/>
      <c r="R147" s="51"/>
      <c r="S147" s="51"/>
    </row>
    <row r="148" spans="8:8" ht="14.7">
      <c r="A148" s="39">
        <v>43413.0</v>
      </c>
      <c r="B148" s="40">
        <f>VLOOKUP($A148,主动权益基金股票仓位、风格、板块配置!A:S,18,FALSE)</f>
        <v>0.8812539693985816</v>
      </c>
      <c r="C148" s="40">
        <f>VLOOKUP($A148,普通股票型基金样本!$A:$S,18,FALSE)</f>
        <v>0.927396268688111</v>
      </c>
      <c r="D148" s="40">
        <f>VLOOKUP($A148,偏股混合型基金样本!$A:$S,18,FALSE)</f>
        <v>0.8837560570503111</v>
      </c>
      <c r="E148" s="40">
        <f>VLOOKUP($A148,配置型基金样本!$A:$S,18,FALSE)</f>
        <v>0.852614347919074</v>
      </c>
      <c r="F148" s="41">
        <f>VLOOKUP(A148,主要宽基指数行情!A:J,2,0)</f>
        <v>3584.8802</v>
      </c>
      <c r="G148" s="40">
        <f t="shared" si="2"/>
        <v>-0.26458714501732705</v>
      </c>
      <c r="H148" s="42"/>
      <c r="I148" s="35"/>
      <c r="J148" s="35"/>
      <c r="K148" s="35"/>
      <c r="L148" s="35"/>
      <c r="M148" s="35"/>
      <c r="N148" s="51"/>
      <c r="O148" s="51"/>
      <c r="P148" s="51"/>
      <c r="Q148" s="51"/>
      <c r="R148" s="51"/>
      <c r="S148" s="51"/>
    </row>
    <row r="149" spans="8:8" ht="14.7">
      <c r="A149" s="39">
        <v>43420.0</v>
      </c>
      <c r="B149" s="40">
        <f>VLOOKUP($A149,主动权益基金股票仓位、风格、板块配置!A:S,18,FALSE)</f>
        <v>0.871453243181925</v>
      </c>
      <c r="C149" s="40">
        <f>VLOOKUP($A149,普通股票型基金样本!$A:$S,18,FALSE)</f>
        <v>0.920069513296523</v>
      </c>
      <c r="D149" s="40">
        <f>VLOOKUP($A149,偏股混合型基金样本!$A:$S,18,FALSE)</f>
        <v>0.8731680228967492</v>
      </c>
      <c r="E149" s="40">
        <f>VLOOKUP($A149,配置型基金样本!$A:$S,18,FALSE)</f>
        <v>0.8435465766085357</v>
      </c>
      <c r="F149" s="41">
        <f>VLOOKUP(A149,主要宽基指数行情!A:J,2,0)</f>
        <v>3763.2714</v>
      </c>
      <c r="G149" s="40">
        <f t="shared" si="2"/>
        <v>-0.22799145021676304</v>
      </c>
      <c r="H149" s="42"/>
      <c r="I149" s="35"/>
      <c r="J149" s="35"/>
      <c r="K149" s="35"/>
      <c r="L149" s="35"/>
      <c r="M149" s="35"/>
      <c r="N149" s="51"/>
      <c r="O149" s="51"/>
      <c r="P149" s="51"/>
      <c r="Q149" s="51"/>
      <c r="R149" s="51"/>
      <c r="S149" s="51"/>
    </row>
    <row r="150" spans="8:8" ht="14.7">
      <c r="A150" s="39">
        <v>43427.0</v>
      </c>
      <c r="B150" s="40">
        <f>VLOOKUP($A150,主动权益基金股票仓位、风格、板块配置!A:S,18,FALSE)</f>
        <v>0.8500002737275124</v>
      </c>
      <c r="C150" s="40">
        <f>VLOOKUP($A150,普通股票型基金样本!$A:$S,18,FALSE)</f>
        <v>0.9031384241527142</v>
      </c>
      <c r="D150" s="40">
        <f>VLOOKUP($A150,偏股混合型基金样本!$A:$S,18,FALSE)</f>
        <v>0.8518724796250807</v>
      </c>
      <c r="E150" s="40">
        <f>VLOOKUP($A150,配置型基金样本!$A:$S,18,FALSE)</f>
        <v>0.8196010081854144</v>
      </c>
      <c r="F150" s="41">
        <f>VLOOKUP(A150,主要宽基指数行情!A:J,2,0)</f>
        <v>3589.6716</v>
      </c>
      <c r="G150" s="40">
        <f t="shared" si="2"/>
        <v>-0.263604223146364</v>
      </c>
      <c r="H150" s="42"/>
      <c r="I150" s="35"/>
      <c r="J150" s="35"/>
      <c r="K150" s="35"/>
      <c r="L150" s="35"/>
      <c r="M150" s="35"/>
      <c r="N150" s="51"/>
      <c r="O150" s="51"/>
      <c r="P150" s="51"/>
      <c r="Q150" s="51"/>
      <c r="R150" s="51"/>
      <c r="S150" s="51"/>
    </row>
    <row r="151" spans="8:8" ht="14.7">
      <c r="A151" s="39">
        <v>43434.0</v>
      </c>
      <c r="B151" s="40">
        <f>VLOOKUP($A151,主动权益基金股票仓位、风格、板块配置!A:S,18,FALSE)</f>
        <v>0.8481749116801547</v>
      </c>
      <c r="C151" s="40">
        <f>VLOOKUP($A151,普通股票型基金样本!$A:$S,18,FALSE)</f>
        <v>0.901945247804937</v>
      </c>
      <c r="D151" s="40">
        <f>VLOOKUP($A151,偏股混合型基金样本!$A:$S,18,FALSE)</f>
        <v>0.8500668076204693</v>
      </c>
      <c r="E151" s="40">
        <f>VLOOKUP($A151,配置型基金样本!$A:$S,18,FALSE)</f>
        <v>0.8174854011605848</v>
      </c>
      <c r="F151" s="41">
        <f>VLOOKUP(A151,主要宽基指数行情!A:J,2,0)</f>
        <v>3606.1017</v>
      </c>
      <c r="G151" s="40">
        <f t="shared" si="2"/>
        <v>-0.26023370416817004</v>
      </c>
      <c r="H151" s="42"/>
      <c r="I151" s="35"/>
      <c r="J151" s="35"/>
      <c r="K151" s="35"/>
      <c r="L151" s="35"/>
      <c r="M151" s="35"/>
      <c r="N151" s="51"/>
      <c r="O151" s="51"/>
      <c r="P151" s="51"/>
      <c r="Q151" s="51"/>
      <c r="R151" s="51"/>
      <c r="S151" s="51"/>
    </row>
    <row r="152" spans="8:8" ht="14.7">
      <c r="A152" s="39">
        <v>43441.0</v>
      </c>
      <c r="B152" s="40">
        <f>VLOOKUP($A152,主动权益基金股票仓位、风格、板块配置!A:S,18,FALSE)</f>
        <v>0.8365902599282679</v>
      </c>
      <c r="C152" s="40">
        <f>VLOOKUP($A152,普通股票型基金样本!$A:$S,18,FALSE)</f>
        <v>0.8928854596032773</v>
      </c>
      <c r="D152" s="40">
        <f>VLOOKUP($A152,偏股混合型基金样本!$A:$S,18,FALSE)</f>
        <v>0.8395447632442489</v>
      </c>
      <c r="E152" s="40">
        <f>VLOOKUP($A152,配置型基金样本!$A:$S,18,FALSE)</f>
        <v>0.802713377488882</v>
      </c>
      <c r="F152" s="41">
        <f>VLOOKUP(A152,主要宽基指数行情!A:J,2,0)</f>
        <v>3634.5694</v>
      </c>
      <c r="G152" s="40">
        <f t="shared" si="2"/>
        <v>-0.254393756564959</v>
      </c>
      <c r="H152" s="42"/>
      <c r="I152" s="35"/>
      <c r="J152" s="35"/>
      <c r="K152" s="35"/>
      <c r="L152" s="35"/>
      <c r="M152" s="35"/>
      <c r="N152" s="51"/>
      <c r="O152" s="51"/>
      <c r="P152" s="51"/>
      <c r="Q152" s="51"/>
      <c r="R152" s="51"/>
      <c r="S152" s="51"/>
    </row>
    <row r="153" spans="8:8" ht="14.7">
      <c r="A153" s="39">
        <v>43448.0</v>
      </c>
      <c r="B153" s="40">
        <f>VLOOKUP($A153,主动权益基金股票仓位、风格、板块配置!A:S,18,FALSE)</f>
        <v>0.821564055560847</v>
      </c>
      <c r="C153" s="40">
        <f>VLOOKUP($A153,普通股票型基金样本!$A:$S,18,FALSE)</f>
        <v>0.883672742121624</v>
      </c>
      <c r="D153" s="40">
        <f>VLOOKUP($A153,偏股混合型基金样本!$A:$S,18,FALSE)</f>
        <v>0.8246774134808352</v>
      </c>
      <c r="E153" s="40">
        <f>VLOOKUP($A153,配置型基金样本!$A:$S,18,FALSE)</f>
        <v>0.7844811924522882</v>
      </c>
      <c r="F153" s="41">
        <f>VLOOKUP(A153,主要宽基指数行情!A:J,2,0)</f>
        <v>3592.524</v>
      </c>
      <c r="G153" s="40">
        <f t="shared" si="2"/>
        <v>-0.26301907343130404</v>
      </c>
      <c r="H153" s="42"/>
      <c r="I153" s="35"/>
      <c r="J153" s="35"/>
      <c r="K153" s="35"/>
      <c r="L153" s="35"/>
      <c r="M153" s="35"/>
      <c r="N153" s="51"/>
      <c r="O153" s="51"/>
      <c r="P153" s="51"/>
      <c r="Q153" s="51"/>
      <c r="R153" s="51"/>
      <c r="S153" s="51"/>
    </row>
    <row r="154" spans="8:8" ht="14.7">
      <c r="A154" s="39">
        <v>43455.0</v>
      </c>
      <c r="B154" s="40">
        <f>VLOOKUP($A154,主动权益基金股票仓位、风格、板块配置!A:S,18,FALSE)</f>
        <v>0.8251225024227827</v>
      </c>
      <c r="C154" s="40">
        <f>VLOOKUP($A154,普通股票型基金样本!$A:$S,18,FALSE)</f>
        <v>0.8840873554190273</v>
      </c>
      <c r="D154" s="40">
        <f>VLOOKUP($A154,偏股混合型基金样本!$A:$S,18,FALSE)</f>
        <v>0.8285766889377114</v>
      </c>
      <c r="E154" s="40">
        <f>VLOOKUP($A154,配置型基金样本!$A:$S,18,FALSE)</f>
        <v>0.7890996054948891</v>
      </c>
      <c r="F154" s="41">
        <f>VLOOKUP(A154,主要宽基指数行情!A:J,2,0)</f>
        <v>3472.6883</v>
      </c>
      <c r="G154" s="40">
        <f t="shared" si="2"/>
        <v>-0.28760252095232497</v>
      </c>
      <c r="H154" s="42"/>
      <c r="I154" s="35"/>
      <c r="J154" s="35"/>
      <c r="K154" s="35"/>
      <c r="L154" s="35"/>
      <c r="M154" s="35"/>
      <c r="N154" s="51"/>
      <c r="O154" s="51"/>
      <c r="P154" s="51"/>
      <c r="Q154" s="51"/>
      <c r="R154" s="51"/>
      <c r="S154" s="51"/>
    </row>
    <row r="155" spans="8:8" ht="14.7">
      <c r="A155" s="39">
        <v>43462.0</v>
      </c>
      <c r="B155" s="40">
        <f>VLOOKUP($A155,主动权益基金股票仓位、风格、板块配置!A:S,18,FALSE)</f>
        <v>0.8183163264430845</v>
      </c>
      <c r="C155" s="40">
        <f>VLOOKUP($A155,普通股票型基金样本!$A:$S,18,FALSE)</f>
        <v>0.880088264268463</v>
      </c>
      <c r="D155" s="40">
        <f>VLOOKUP($A155,偏股混合型基金样本!$A:$S,18,FALSE)</f>
        <v>0.8216461490501519</v>
      </c>
      <c r="E155" s="40">
        <f>VLOOKUP($A155,配置型基金样本!$A:$S,18,FALSE)</f>
        <v>0.7815362981856383</v>
      </c>
      <c r="F155" s="41">
        <f>VLOOKUP(A155,主要宽基指数行情!A:J,2,0)</f>
        <v>3432.3847</v>
      </c>
      <c r="G155" s="40">
        <f t="shared" si="2"/>
        <v>-0.295870519850051</v>
      </c>
      <c r="H155" s="42"/>
      <c r="I155" s="35"/>
      <c r="J155" s="35"/>
      <c r="K155" s="35"/>
      <c r="L155" s="35"/>
      <c r="M155" s="35"/>
      <c r="N155" s="51"/>
      <c r="O155" s="51"/>
      <c r="P155" s="51"/>
      <c r="Q155" s="51"/>
      <c r="R155" s="51"/>
      <c r="S155" s="51"/>
    </row>
    <row r="156" spans="8:8" ht="14.7">
      <c r="A156" s="39">
        <v>43469.0</v>
      </c>
      <c r="B156" s="40">
        <f>VLOOKUP($A156,主动权益基金股票仓位、风格、板块配置!A:S,18,FALSE)</f>
        <v>0.8118669855551933</v>
      </c>
      <c r="C156" s="40">
        <f>VLOOKUP($A156,普通股票型基金样本!$A:$S,18,FALSE)</f>
        <v>0.882108084690098</v>
      </c>
      <c r="D156" s="40">
        <f>VLOOKUP($A156,偏股混合型基金样本!$A:$S,18,FALSE)</f>
        <v>0.8164500307324466</v>
      </c>
      <c r="E156" s="40">
        <f>VLOOKUP($A156,配置型基金样本!$A:$S,18,FALSE)</f>
        <v>0.768603742572339</v>
      </c>
      <c r="F156" s="41">
        <f>VLOOKUP(A156,主要宽基指数行情!A:J,2,0)</f>
        <v>3470.2829</v>
      </c>
      <c r="G156" s="40">
        <f t="shared" si="2"/>
        <v>-0.288095971774301</v>
      </c>
      <c r="H156" s="42"/>
      <c r="I156" s="35"/>
      <c r="J156" s="35"/>
      <c r="K156" s="35"/>
      <c r="L156" s="35"/>
      <c r="M156" s="35"/>
      <c r="N156" s="51"/>
      <c r="O156" s="51"/>
      <c r="P156" s="51"/>
      <c r="Q156" s="51"/>
      <c r="R156" s="51"/>
      <c r="S156" s="51"/>
    </row>
    <row r="157" spans="8:8" ht="14.7">
      <c r="A157" s="39">
        <v>43476.0</v>
      </c>
      <c r="B157" s="40">
        <f>VLOOKUP($A157,主动权益基金股票仓位、风格、板块配置!A:S,18,FALSE)</f>
        <v>0.8159832497098084</v>
      </c>
      <c r="C157" s="40">
        <f>VLOOKUP($A157,普通股票型基金样本!$A:$S,18,FALSE)</f>
        <v>0.8845004309400049</v>
      </c>
      <c r="D157" s="40">
        <f>VLOOKUP($A157,偏股混合型基金样本!$A:$S,18,FALSE)</f>
        <v>0.8207049922831057</v>
      </c>
      <c r="E157" s="40">
        <f>VLOOKUP($A157,配置型基金样本!$A:$S,18,FALSE)</f>
        <v>0.7733716210011787</v>
      </c>
      <c r="F157" s="41">
        <f>VLOOKUP(A157,主要宽基指数行情!A:J,2,0)</f>
        <v>3551.3318</v>
      </c>
      <c r="G157" s="40">
        <f t="shared" si="2"/>
        <v>-0.27146936234333496</v>
      </c>
      <c r="H157" s="42"/>
      <c r="I157" s="35"/>
      <c r="J157" s="35"/>
      <c r="K157" s="35"/>
      <c r="L157" s="35"/>
      <c r="M157" s="35"/>
      <c r="N157" s="51"/>
      <c r="O157" s="51"/>
      <c r="P157" s="51"/>
      <c r="Q157" s="51"/>
      <c r="R157" s="51"/>
      <c r="S157" s="51"/>
    </row>
    <row r="158" spans="8:8" ht="14.7">
      <c r="A158" s="39">
        <v>43483.0</v>
      </c>
      <c r="B158" s="40">
        <f>VLOOKUP($A158,主动权益基金股票仓位、风格、板块配置!A:S,18,FALSE)</f>
        <v>0.8226139262629908</v>
      </c>
      <c r="C158" s="40">
        <f>VLOOKUP($A158,普通股票型基金样本!$A:$S,18,FALSE)</f>
        <v>0.8912950096651281</v>
      </c>
      <c r="D158" s="40">
        <f>VLOOKUP($A158,偏股混合型基金样本!$A:$S,18,FALSE)</f>
        <v>0.8273798463120927</v>
      </c>
      <c r="E158" s="40">
        <f>VLOOKUP($A158,配置型基金样本!$A:$S,18,FALSE)</f>
        <v>0.7796992941875148</v>
      </c>
      <c r="F158" s="41">
        <f>VLOOKUP(A158,主要宽基指数行情!A:J,2,0)</f>
        <v>3598.429</v>
      </c>
      <c r="G158" s="40">
        <f t="shared" si="2"/>
        <v>-0.26180770438508805</v>
      </c>
      <c r="H158" s="42"/>
      <c r="I158" s="35"/>
      <c r="J158" s="35"/>
      <c r="K158" s="35"/>
      <c r="L158" s="35"/>
      <c r="M158" s="35"/>
      <c r="N158" s="51"/>
      <c r="O158" s="51"/>
      <c r="P158" s="51"/>
      <c r="Q158" s="51"/>
      <c r="R158" s="51"/>
      <c r="S158" s="51"/>
    </row>
    <row r="159" spans="8:8" ht="14.7">
      <c r="A159" s="39">
        <v>43490.0</v>
      </c>
      <c r="B159" s="40">
        <f>VLOOKUP($A159,主动权益基金股票仓位、风格、板块配置!A:S,18,FALSE)</f>
        <v>0.8365643194123749</v>
      </c>
      <c r="C159" s="40">
        <f>VLOOKUP($A159,普通股票型基金样本!$A:$S,18,FALSE)</f>
        <v>0.8931869734597474</v>
      </c>
      <c r="D159" s="40">
        <f>VLOOKUP($A159,偏股混合型基金样本!$A:$S,18,FALSE)</f>
        <v>0.838113223902589</v>
      </c>
      <c r="E159" s="40">
        <f>VLOOKUP($A159,配置型基金样本!$A:$S,18,FALSE)</f>
        <v>0.8022661660372269</v>
      </c>
      <c r="F159" s="41">
        <f>VLOOKUP(A159,主要宽基指数行情!A:J,2,0)</f>
        <v>3598.6022</v>
      </c>
      <c r="G159" s="40">
        <f t="shared" si="2"/>
        <v>-0.26177217362830496</v>
      </c>
      <c r="H159" s="42"/>
      <c r="I159" s="35"/>
      <c r="J159" s="35"/>
      <c r="K159" s="35"/>
      <c r="L159" s="35"/>
      <c r="M159" s="35"/>
      <c r="N159" s="51"/>
      <c r="O159" s="51"/>
      <c r="P159" s="51"/>
      <c r="Q159" s="51"/>
      <c r="R159" s="51"/>
      <c r="S159" s="51"/>
    </row>
    <row r="160" spans="8:8" ht="14.7">
      <c r="A160" s="39">
        <v>43497.0</v>
      </c>
      <c r="B160" s="40">
        <f>VLOOKUP($A160,主动权益基金股票仓位、风格、板块配置!A:S,18,FALSE)</f>
        <v>0.837626607585657</v>
      </c>
      <c r="C160" s="40">
        <f>VLOOKUP($A160,普通股票型基金样本!$A:$S,18,FALSE)</f>
        <v>0.8920642412759119</v>
      </c>
      <c r="D160" s="40">
        <f>VLOOKUP($A160,偏股混合型基金样本!$A:$S,18,FALSE)</f>
        <v>0.8393985896842389</v>
      </c>
      <c r="E160" s="40">
        <f>VLOOKUP($A160,配置型基金样本!$A:$S,18,FALSE)</f>
        <v>0.8040966487899535</v>
      </c>
      <c r="F160" s="41">
        <f>VLOOKUP(A160,主要宽基指数行情!A:J,2,0)</f>
        <v>3596.0221</v>
      </c>
      <c r="G160" s="40">
        <f t="shared" si="2"/>
        <v>-0.26230146292147005</v>
      </c>
      <c r="H160" s="42"/>
      <c r="I160" s="35"/>
      <c r="J160" s="35"/>
      <c r="K160" s="35"/>
      <c r="L160" s="35"/>
      <c r="M160" s="35"/>
      <c r="N160" s="51"/>
      <c r="O160" s="51"/>
      <c r="P160" s="51"/>
      <c r="Q160" s="51"/>
      <c r="R160" s="51"/>
      <c r="S160" s="51"/>
    </row>
    <row r="161" spans="8:8" ht="14.7">
      <c r="A161" s="39">
        <v>43511.0</v>
      </c>
      <c r="B161" s="40">
        <f>VLOOKUP($A161,主动权益基金股票仓位、风格、板块配置!A:S,18,FALSE)</f>
        <v>0.8501680325239288</v>
      </c>
      <c r="C161" s="40">
        <f>VLOOKUP($A161,普通股票型基金样本!$A:$S,18,FALSE)</f>
        <v>0.899177486873349</v>
      </c>
      <c r="D161" s="40">
        <f>VLOOKUP($A161,偏股混合型基金样本!$A:$S,18,FALSE)</f>
        <v>0.8507978280016484</v>
      </c>
      <c r="E161" s="40">
        <f>VLOOKUP($A161,配置型基金样本!$A:$S,18,FALSE)</f>
        <v>0.8218771161504822</v>
      </c>
      <c r="F161" s="41">
        <f>VLOOKUP(A161,主要宽基指数行情!A:J,2,0)</f>
        <v>3752.4651</v>
      </c>
      <c r="G161" s="40">
        <f t="shared" si="2"/>
        <v>-0.230208286342779</v>
      </c>
      <c r="H161" s="42"/>
      <c r="I161" s="35"/>
      <c r="J161" s="35"/>
      <c r="K161" s="35"/>
      <c r="L161" s="35"/>
      <c r="M161" s="35"/>
      <c r="N161" s="51"/>
      <c r="O161" s="51"/>
      <c r="P161" s="51"/>
      <c r="Q161" s="51"/>
      <c r="R161" s="51"/>
      <c r="S161" s="51"/>
    </row>
    <row r="162" spans="8:8" ht="14.7">
      <c r="A162" s="39">
        <v>43518.0</v>
      </c>
      <c r="B162" s="40">
        <f>VLOOKUP($A162,主动权益基金股票仓位、风格、板块配置!A:S,18,FALSE)</f>
        <v>0.8619943657491174</v>
      </c>
      <c r="C162" s="40">
        <f>VLOOKUP($A162,普通股票型基金样本!$A:$S,18,FALSE)</f>
        <v>0.9016883033295519</v>
      </c>
      <c r="D162" s="40">
        <f>VLOOKUP($A162,偏股混合型基金样本!$A:$S,18,FALSE)</f>
        <v>0.8617287875576702</v>
      </c>
      <c r="E162" s="40">
        <f>VLOOKUP($A162,配置型基金样本!$A:$S,18,FALSE)</f>
        <v>0.8406038040428719</v>
      </c>
      <c r="F162" s="41">
        <f>VLOOKUP(A162,主要宽基指数行情!A:J,2,0)</f>
        <v>3968.8796</v>
      </c>
      <c r="G162" s="40">
        <f t="shared" si="2"/>
        <v>-0.18581238008497802</v>
      </c>
      <c r="H162" s="42"/>
      <c r="I162" s="35"/>
      <c r="J162" s="35"/>
      <c r="K162" s="35"/>
      <c r="L162" s="35"/>
      <c r="M162" s="35"/>
      <c r="N162" s="51"/>
      <c r="O162" s="51"/>
      <c r="P162" s="51"/>
      <c r="Q162" s="51"/>
      <c r="R162" s="51"/>
      <c r="S162" s="51"/>
    </row>
    <row r="163" spans="8:8" ht="14.7">
      <c r="A163" s="39">
        <v>43525.0</v>
      </c>
      <c r="B163" s="40">
        <f>VLOOKUP($A163,主动权益基金股票仓位、风格、板块配置!A:S,18,FALSE)</f>
        <v>0.8661164327773326</v>
      </c>
      <c r="C163" s="40">
        <f>VLOOKUP($A163,普通股票型基金样本!$A:$S,18,FALSE)</f>
        <v>0.9033963250215526</v>
      </c>
      <c r="D163" s="40">
        <f>VLOOKUP($A163,偏股混合型基金样本!$A:$S,18,FALSE)</f>
        <v>0.8667991782897094</v>
      </c>
      <c r="E163" s="40">
        <f>VLOOKUP($A163,配置型基金样本!$A:$S,18,FALSE)</f>
        <v>0.8441611115794956</v>
      </c>
      <c r="F163" s="41">
        <f>VLOOKUP(A163,主要宽基指数行情!A:J,2,0)</f>
        <v>4215.7026</v>
      </c>
      <c r="G163" s="40">
        <f t="shared" si="2"/>
        <v>-0.13517838481077404</v>
      </c>
      <c r="H163" s="42"/>
      <c r="I163" s="35"/>
      <c r="J163" s="35"/>
      <c r="K163" s="35"/>
      <c r="L163" s="35"/>
      <c r="M163" s="35"/>
      <c r="N163" s="51"/>
      <c r="O163" s="51"/>
      <c r="P163" s="51"/>
      <c r="Q163" s="51"/>
      <c r="R163" s="51"/>
      <c r="S163" s="51"/>
    </row>
    <row r="164" spans="8:8" ht="14.7">
      <c r="A164" s="39">
        <v>43532.0</v>
      </c>
      <c r="B164" s="40">
        <f>VLOOKUP($A164,主动权益基金股票仓位、风格、板块配置!A:S,18,FALSE)</f>
        <v>0.839348693786317</v>
      </c>
      <c r="C164" s="40">
        <f>VLOOKUP($A164,普通股票型基金样本!$A:$S,18,FALSE)</f>
        <v>0.8815399452040018</v>
      </c>
      <c r="D164" s="40">
        <f>VLOOKUP($A164,偏股混合型基金样本!$A:$S,18,FALSE)</f>
        <v>0.839196745865192</v>
      </c>
      <c r="E164" s="40">
        <f>VLOOKUP($A164,配置型基金样本!$A:$S,18,FALSE)</f>
        <v>0.8163548961808472</v>
      </c>
      <c r="F164" s="41">
        <f>VLOOKUP(A164,主要宽基指数行情!A:J,2,0)</f>
        <v>4249.7323</v>
      </c>
      <c r="G164" s="40">
        <f t="shared" si="2"/>
        <v>-0.128197432188925</v>
      </c>
      <c r="H164" s="42"/>
      <c r="I164" s="35"/>
      <c r="J164" s="35"/>
      <c r="K164" s="35"/>
      <c r="L164" s="35"/>
      <c r="M164" s="35"/>
      <c r="N164" s="51"/>
      <c r="O164" s="51"/>
      <c r="P164" s="51"/>
      <c r="Q164" s="51"/>
      <c r="R164" s="51"/>
      <c r="S164" s="51"/>
    </row>
    <row r="165" spans="8:8" ht="14.7">
      <c r="A165" s="39">
        <v>43539.0</v>
      </c>
      <c r="B165" s="40">
        <f>VLOOKUP($A165,主动权益基金股票仓位、风格、板块配置!A:S,18,FALSE)</f>
        <v>0.8438694089533291</v>
      </c>
      <c r="C165" s="40">
        <f>VLOOKUP($A165,普通股票型基金样本!$A:$S,18,FALSE)</f>
        <v>0.8789637775264293</v>
      </c>
      <c r="D165" s="40">
        <f>VLOOKUP($A165,偏股混合型基金样本!$A:$S,18,FALSE)</f>
        <v>0.8459396658635322</v>
      </c>
      <c r="E165" s="40">
        <f>VLOOKUP($A165,配置型基金样本!$A:$S,18,FALSE)</f>
        <v>0.8204376835278152</v>
      </c>
      <c r="F165" s="41">
        <f>VLOOKUP(A165,主要宽基指数行情!A:J,2,0)</f>
        <v>4351.4316</v>
      </c>
      <c r="G165" s="40">
        <f t="shared" si="2"/>
        <v>-0.107334539040435</v>
      </c>
      <c r="H165" s="42"/>
      <c r="I165" s="35"/>
      <c r="J165" s="35"/>
      <c r="K165" s="35"/>
      <c r="L165" s="35"/>
      <c r="M165" s="35"/>
      <c r="N165" s="51"/>
      <c r="O165" s="51"/>
      <c r="P165" s="51"/>
      <c r="Q165" s="51"/>
      <c r="R165" s="51"/>
      <c r="S165" s="51"/>
    </row>
    <row r="166" spans="8:8" ht="14.7">
      <c r="A166" s="39">
        <v>43546.0</v>
      </c>
      <c r="B166" s="40">
        <f>VLOOKUP($A166,主动权益基金股票仓位、风格、板块配置!A:S,18,FALSE)</f>
        <v>0.857262823779632</v>
      </c>
      <c r="C166" s="40">
        <f>VLOOKUP($A166,普通股票型基金样本!$A:$S,18,FALSE)</f>
        <v>0.8933345544457839</v>
      </c>
      <c r="D166" s="40">
        <f>VLOOKUP($A166,偏股混合型基金样本!$A:$S,18,FALSE)</f>
        <v>0.859166322425373</v>
      </c>
      <c r="E166" s="40">
        <f>VLOOKUP($A166,配置型基金样本!$A:$S,18,FALSE)</f>
        <v>0.8332755419607338</v>
      </c>
      <c r="F166" s="41">
        <f>VLOOKUP(A166,主要宽基指数行情!A:J,2,0)</f>
        <v>4499.5413</v>
      </c>
      <c r="G166" s="40">
        <f t="shared" si="2"/>
        <v>-0.07695088010320505</v>
      </c>
      <c r="H166" s="42"/>
      <c r="I166" s="35"/>
      <c r="J166" s="35"/>
      <c r="K166" s="35"/>
      <c r="L166" s="35"/>
      <c r="M166" s="35"/>
      <c r="N166" s="51"/>
      <c r="O166" s="51"/>
      <c r="P166" s="51"/>
      <c r="Q166" s="51"/>
      <c r="R166" s="51"/>
      <c r="S166" s="51"/>
    </row>
    <row r="167" spans="8:8" ht="14.7">
      <c r="A167" s="39">
        <v>43553.0</v>
      </c>
      <c r="B167" s="40">
        <f>VLOOKUP($A167,主动权益基金股票仓位、风格、板块配置!A:S,18,FALSE)</f>
        <v>0.8715861821465754</v>
      </c>
      <c r="C167" s="40">
        <f>VLOOKUP($A167,普通股票型基金样本!$A:$S,18,FALSE)</f>
        <v>0.9032471688114371</v>
      </c>
      <c r="D167" s="40">
        <f>VLOOKUP($A167,偏股混合型基金样本!$A:$S,18,FALSE)</f>
        <v>0.8755420929792369</v>
      </c>
      <c r="E167" s="40">
        <f>VLOOKUP($A167,配置型基金样本!$A:$S,18,FALSE)</f>
        <v>0.8460261673635252</v>
      </c>
      <c r="F167" s="41">
        <f>VLOOKUP(A167,主要宽基指数行情!A:J,2,0)</f>
        <v>4487.7157</v>
      </c>
      <c r="G167" s="40">
        <f t="shared" si="2"/>
        <v>-0.07937681842546296</v>
      </c>
      <c r="H167" s="42"/>
      <c r="I167" s="35"/>
      <c r="J167" s="35"/>
      <c r="K167" s="35"/>
      <c r="L167" s="35"/>
      <c r="M167" s="35"/>
      <c r="N167" s="51"/>
      <c r="O167" s="51"/>
      <c r="P167" s="51"/>
      <c r="Q167" s="51"/>
      <c r="R167" s="51"/>
      <c r="S167" s="51"/>
    </row>
    <row r="168" spans="8:8" ht="14.7">
      <c r="A168" s="39">
        <v>43559.0</v>
      </c>
      <c r="B168" s="40">
        <f>VLOOKUP($A168,主动权益基金股票仓位、风格、板块配置!A:S,18,FALSE)</f>
        <v>0.8772899934899062</v>
      </c>
      <c r="C168" s="40">
        <f>VLOOKUP($A168,普通股票型基金样本!$A:$S,18,FALSE)</f>
        <v>0.9093220921551228</v>
      </c>
      <c r="D168" s="40">
        <f>VLOOKUP($A168,偏股混合型基金样本!$A:$S,18,FALSE)</f>
        <v>0.8811740625686374</v>
      </c>
      <c r="E168" s="40">
        <f>VLOOKUP($A168,配置型基金样本!$A:$S,18,FALSE)</f>
        <v>0.851689266377155</v>
      </c>
      <c r="F168" s="41">
        <f>VLOOKUP(A168,主要宽基指数行情!A:J,2,0)</f>
        <v>4727.6658</v>
      </c>
      <c r="G168" s="40">
        <f t="shared" si="2"/>
        <v>-0.030152750046727017</v>
      </c>
      <c r="H168" s="42"/>
      <c r="I168" s="35"/>
      <c r="J168" s="35"/>
      <c r="K168" s="35"/>
      <c r="L168" s="35"/>
      <c r="M168" s="35"/>
      <c r="N168" s="51"/>
      <c r="O168" s="51"/>
      <c r="P168" s="51"/>
      <c r="Q168" s="51"/>
      <c r="R168" s="51"/>
      <c r="S168" s="51"/>
    </row>
    <row r="169" spans="8:8" ht="14.7">
      <c r="A169" s="39">
        <v>43567.0</v>
      </c>
      <c r="B169" s="40">
        <f>VLOOKUP($A169,主动权益基金股票仓位、风格、板块配置!A:S,18,FALSE)</f>
        <v>0.8771504034880971</v>
      </c>
      <c r="C169" s="40">
        <f>VLOOKUP($A169,普通股票型基金样本!$A:$S,18,FALSE)</f>
        <v>0.9055427830198597</v>
      </c>
      <c r="D169" s="40">
        <f>VLOOKUP($A169,偏股混合型基金样本!$A:$S,18,FALSE)</f>
        <v>0.8815463720636478</v>
      </c>
      <c r="E169" s="40">
        <f>VLOOKUP($A169,配置型基金样本!$A:$S,18,FALSE)</f>
        <v>0.8526003103884839</v>
      </c>
      <c r="F169" s="41">
        <f>VLOOKUP(A169,主要宽基指数行情!A:J,2,0)</f>
        <v>4632.0095</v>
      </c>
      <c r="G169" s="40">
        <f t="shared" si="2"/>
        <v>-0.04977596442361898</v>
      </c>
      <c r="H169" s="42"/>
      <c r="I169" s="35"/>
      <c r="J169" s="35"/>
      <c r="K169" s="35"/>
      <c r="L169" s="35"/>
      <c r="M169" s="35"/>
      <c r="N169" s="51"/>
      <c r="O169" s="51"/>
      <c r="P169" s="51"/>
      <c r="Q169" s="51"/>
      <c r="R169" s="51"/>
      <c r="S169" s="51"/>
    </row>
    <row r="170" spans="8:8" ht="14.7">
      <c r="A170" s="39">
        <v>43574.0</v>
      </c>
      <c r="B170" s="40">
        <f>VLOOKUP($A170,主动权益基金股票仓位、风格、板块配置!A:S,18,FALSE)</f>
        <v>0.875571859636658</v>
      </c>
      <c r="C170" s="40">
        <f>VLOOKUP($A170,普通股票型基金样本!$A:$S,18,FALSE)</f>
        <v>0.9046485594124677</v>
      </c>
      <c r="D170" s="40">
        <f>VLOOKUP($A170,偏股混合型基金样本!$A:$S,18,FALSE)</f>
        <v>0.8789419363708989</v>
      </c>
      <c r="E170" s="40">
        <f>VLOOKUP($A170,配置型基金样本!$A:$S,18,FALSE)</f>
        <v>0.852743270801692</v>
      </c>
      <c r="F170" s="41">
        <f>VLOOKUP(A170,主要宽基指数行情!A:J,2,0)</f>
        <v>4756.5415</v>
      </c>
      <c r="G170" s="40">
        <f t="shared" si="2"/>
        <v>-0.024229104124996015</v>
      </c>
      <c r="H170" s="42"/>
      <c r="I170" s="35"/>
      <c r="J170" s="35"/>
      <c r="K170" s="35"/>
      <c r="L170" s="35"/>
      <c r="M170" s="35"/>
      <c r="N170" s="51"/>
      <c r="O170" s="51"/>
      <c r="P170" s="51"/>
      <c r="Q170" s="51"/>
      <c r="R170" s="51"/>
      <c r="S170" s="51"/>
    </row>
    <row r="171" spans="8:8" ht="14.7">
      <c r="A171" s="39">
        <v>43581.0</v>
      </c>
      <c r="B171" s="40">
        <f>VLOOKUP($A171,主动权益基金股票仓位、风格、板块配置!A:S,18,FALSE)</f>
        <v>0.8462691005097157</v>
      </c>
      <c r="C171" s="40">
        <f>VLOOKUP($A171,普通股票型基金样本!$A:$S,18,FALSE)</f>
        <v>0.881217284967091</v>
      </c>
      <c r="D171" s="40">
        <f>VLOOKUP($A171,偏股混合型基金样本!$A:$S,18,FALSE)</f>
        <v>0.8489533581763263</v>
      </c>
      <c r="E171" s="40">
        <f>VLOOKUP($A171,配置型基金样本!$A:$S,18,FALSE)</f>
        <v>0.8218342451796428</v>
      </c>
      <c r="F171" s="41">
        <f>VLOOKUP(A171,主要宽基指数行情!A:J,2,0)</f>
        <v>4460.6782</v>
      </c>
      <c r="G171" s="40">
        <f t="shared" si="2"/>
        <v>-0.08492337059939403</v>
      </c>
      <c r="H171" s="42"/>
      <c r="I171" s="35"/>
      <c r="J171" s="35"/>
      <c r="K171" s="35"/>
      <c r="L171" s="35"/>
      <c r="M171" s="35"/>
      <c r="N171" s="51"/>
      <c r="O171" s="51"/>
      <c r="P171" s="51"/>
      <c r="Q171" s="51"/>
      <c r="R171" s="51"/>
      <c r="S171" s="51"/>
    </row>
    <row r="172" spans="8:8" ht="14.7">
      <c r="A172" s="39">
        <v>43585.0</v>
      </c>
      <c r="B172" s="40">
        <f>VLOOKUP($A172,主动权益基金股票仓位、风格、板块配置!A:S,18,FALSE)</f>
        <v>0.8452439912403712</v>
      </c>
      <c r="C172" s="40">
        <f>VLOOKUP($A172,普通股票型基金样本!$A:$S,18,FALSE)</f>
        <v>0.8805199857228942</v>
      </c>
      <c r="D172" s="40">
        <f>VLOOKUP($A172,偏股混合型基金样本!$A:$S,18,FALSE)</f>
        <v>0.8481588450544929</v>
      </c>
      <c r="E172" s="40">
        <f>VLOOKUP($A172,配置型基金样本!$A:$S,18,FALSE)</f>
        <v>0.8201791979122237</v>
      </c>
      <c r="F172" s="41">
        <f>VLOOKUP(A172,主要宽基指数行情!A:J,2,0)</f>
        <v>4422.4888</v>
      </c>
      <c r="G172" s="40">
        <f t="shared" si="2"/>
        <v>-0.09275765629855803</v>
      </c>
      <c r="H172" s="42"/>
      <c r="I172" s="35"/>
      <c r="J172" s="35"/>
      <c r="K172" s="35"/>
      <c r="L172" s="35"/>
      <c r="M172" s="35"/>
      <c r="N172" s="51"/>
      <c r="O172" s="51"/>
      <c r="P172" s="51"/>
      <c r="Q172" s="51"/>
      <c r="R172" s="51"/>
      <c r="S172" s="51"/>
    </row>
    <row r="173" spans="8:8" ht="14.7">
      <c r="A173" s="39">
        <v>43595.0</v>
      </c>
      <c r="B173" s="40">
        <f>VLOOKUP($A173,主动权益基金股票仓位、风格、板块配置!A:S,18,FALSE)</f>
        <v>0.8728722581793701</v>
      </c>
      <c r="C173" s="40">
        <f>VLOOKUP($A173,普通股票型基金样本!$A:$S,18,FALSE)</f>
        <v>0.8983964953151024</v>
      </c>
      <c r="D173" s="40">
        <f>VLOOKUP($A173,偏股混合型基金样本!$A:$S,18,FALSE)</f>
        <v>0.880177222948341</v>
      </c>
      <c r="E173" s="40">
        <f>VLOOKUP($A173,配置型基金样本!$A:$S,18,FALSE)</f>
        <v>0.8445999542112274</v>
      </c>
      <c r="F173" s="41">
        <f>VLOOKUP(A173,主要宽基指数行情!A:J,2,0)</f>
        <v>4226.0236</v>
      </c>
      <c r="G173" s="40">
        <f t="shared" si="2"/>
        <v>-0.13306110455234899</v>
      </c>
      <c r="H173" s="42"/>
      <c r="I173" s="35"/>
      <c r="J173" s="35"/>
      <c r="K173" s="35"/>
      <c r="L173" s="35"/>
      <c r="M173" s="35"/>
      <c r="N173" s="51"/>
      <c r="O173" s="51"/>
      <c r="P173" s="51"/>
      <c r="Q173" s="51"/>
      <c r="R173" s="51"/>
      <c r="S173" s="51"/>
    </row>
    <row r="174" spans="8:8" ht="14.7">
      <c r="A174" s="39">
        <v>43602.0</v>
      </c>
      <c r="B174" s="40">
        <f>VLOOKUP($A174,主动权益基金股票仓位、风格、板块配置!A:S,18,FALSE)</f>
        <v>0.8734775014953733</v>
      </c>
      <c r="C174" s="40">
        <f>VLOOKUP($A174,普通股票型基金样本!$A:$S,18,FALSE)</f>
        <v>0.9023051923218693</v>
      </c>
      <c r="D174" s="40">
        <f>VLOOKUP($A174,偏股混合型基金样本!$A:$S,18,FALSE)</f>
        <v>0.8814533685084508</v>
      </c>
      <c r="E174" s="40">
        <f>VLOOKUP($A174,配置型基金样本!$A:$S,18,FALSE)</f>
        <v>0.8421194041952288</v>
      </c>
      <c r="F174" s="41">
        <f>VLOOKUP(A174,主要宽基指数行情!A:J,2,0)</f>
        <v>4134.6304</v>
      </c>
      <c r="G174" s="40">
        <f t="shared" si="2"/>
        <v>-0.151809774072185</v>
      </c>
      <c r="H174" s="42"/>
      <c r="I174" s="35"/>
      <c r="J174" s="35"/>
      <c r="K174" s="35"/>
      <c r="L174" s="35"/>
      <c r="M174" s="35"/>
      <c r="N174" s="51"/>
      <c r="O174" s="51"/>
      <c r="P174" s="51"/>
      <c r="Q174" s="51"/>
      <c r="R174" s="51"/>
      <c r="S174" s="51"/>
    </row>
    <row r="175" spans="8:8" ht="14.7">
      <c r="A175" s="39">
        <v>43609.0</v>
      </c>
      <c r="B175" s="40">
        <f>VLOOKUP($A175,主动权益基金股票仓位、风格、板块配置!A:S,18,FALSE)</f>
        <v>0.8726433076113906</v>
      </c>
      <c r="C175" s="40">
        <f>VLOOKUP($A175,普通股票型基金样本!$A:$S,18,FALSE)</f>
        <v>0.9008630264235542</v>
      </c>
      <c r="D175" s="40">
        <f>VLOOKUP($A175,偏股混合型基金样本!$A:$S,18,FALSE)</f>
        <v>0.8817428082281094</v>
      </c>
      <c r="E175" s="40">
        <f>VLOOKUP($A175,配置型基金样本!$A:$S,18,FALSE)</f>
        <v>0.8391250461842902</v>
      </c>
      <c r="F175" s="41">
        <f>VLOOKUP(A175,主要宽基指数行情!A:J,2,0)</f>
        <v>4056.5371</v>
      </c>
      <c r="G175" s="40">
        <f t="shared" si="2"/>
        <v>-0.16783006303693704</v>
      </c>
      <c r="H175" s="42"/>
      <c r="I175" s="35"/>
      <c r="J175" s="35"/>
      <c r="K175" s="35"/>
      <c r="L175" s="35"/>
      <c r="M175" s="35"/>
      <c r="N175" s="51"/>
      <c r="O175" s="51"/>
      <c r="P175" s="51"/>
      <c r="Q175" s="51"/>
      <c r="R175" s="51"/>
      <c r="S175" s="51"/>
    </row>
    <row r="176" spans="8:8" ht="14.7">
      <c r="A176" s="39">
        <v>43616.0</v>
      </c>
      <c r="B176" s="40">
        <f>VLOOKUP($A176,主动权益基金股票仓位、风格、板块配置!A:S,18,FALSE)</f>
        <v>0.8723732949379825</v>
      </c>
      <c r="C176" s="40">
        <f>VLOOKUP($A176,普通股票型基金样本!$A:$S,18,FALSE)</f>
        <v>0.8998078226890487</v>
      </c>
      <c r="D176" s="40">
        <f>VLOOKUP($A176,偏股混合型基金样本!$A:$S,18,FALSE)</f>
        <v>0.8818126898107813</v>
      </c>
      <c r="E176" s="40">
        <f>VLOOKUP($A176,配置型基金样本!$A:$S,18,FALSE)</f>
        <v>0.8386549251386826</v>
      </c>
      <c r="F176" s="41">
        <f>VLOOKUP(A176,主要宽基指数行情!A:J,2,0)</f>
        <v>4123.5126</v>
      </c>
      <c r="G176" s="40">
        <f t="shared" si="2"/>
        <v>-0.154090512223247</v>
      </c>
      <c r="H176" s="42"/>
      <c r="I176" s="35"/>
      <c r="J176" s="35"/>
      <c r="K176" s="35"/>
      <c r="L176" s="35"/>
      <c r="M176" s="35"/>
      <c r="N176" s="51"/>
      <c r="O176" s="51"/>
      <c r="P176" s="51"/>
      <c r="Q176" s="51"/>
      <c r="R176" s="51"/>
      <c r="S176" s="51"/>
    </row>
    <row r="177" spans="8:8" ht="14.7">
      <c r="A177" s="39">
        <v>43622.0</v>
      </c>
      <c r="B177" s="40">
        <f>VLOOKUP($A177,主动权益基金股票仓位、风格、板块配置!A:S,18,FALSE)</f>
        <v>0.8759680010326054</v>
      </c>
      <c r="C177" s="40">
        <f>VLOOKUP($A177,普通股票型基金样本!$A:$S,18,FALSE)</f>
        <v>0.9037606127922923</v>
      </c>
      <c r="D177" s="40">
        <f>VLOOKUP($A177,偏股混合型基金样本!$A:$S,18,FALSE)</f>
        <v>0.8850092647606916</v>
      </c>
      <c r="E177" s="40">
        <f>VLOOKUP($A177,配置型基金样本!$A:$S,18,FALSE)</f>
        <v>0.8428086546014546</v>
      </c>
      <c r="F177" s="41">
        <f>VLOOKUP(A177,主要宽基指数行情!A:J,2,0)</f>
        <v>3980.9375</v>
      </c>
      <c r="G177" s="40">
        <f t="shared" si="2"/>
        <v>-0.18333878705832796</v>
      </c>
      <c r="H177" s="42"/>
      <c r="I177" s="35"/>
      <c r="J177" s="35"/>
      <c r="K177" s="35"/>
      <c r="L177" s="35"/>
      <c r="M177" s="35"/>
      <c r="N177" s="51"/>
      <c r="O177" s="51"/>
      <c r="P177" s="51"/>
      <c r="Q177" s="51"/>
      <c r="R177" s="51"/>
      <c r="S177" s="51"/>
    </row>
    <row r="178" spans="8:8" ht="14.7">
      <c r="A178" s="39">
        <v>43630.0</v>
      </c>
      <c r="B178" s="40">
        <f>VLOOKUP($A178,主动权益基金股票仓位、风格、板块配置!A:S,18,FALSE)</f>
        <v>0.8750624969958433</v>
      </c>
      <c r="C178" s="40">
        <f>VLOOKUP($A178,普通股票型基金样本!$A:$S,18,FALSE)</f>
        <v>0.9031508547047375</v>
      </c>
      <c r="D178" s="40">
        <f>VLOOKUP($A178,偏股混合型基金样本!$A:$S,18,FALSE)</f>
        <v>0.8844523396283488</v>
      </c>
      <c r="E178" s="40">
        <f>VLOOKUP($A178,配置型基金样本!$A:$S,18,FALSE)</f>
        <v>0.8410536527037222</v>
      </c>
      <c r="F178" s="41">
        <f>VLOOKUP(A178,主要宽基指数行情!A:J,2,0)</f>
        <v>4086.1272</v>
      </c>
      <c r="G178" s="40">
        <f t="shared" si="2"/>
        <v>-0.16175986300062295</v>
      </c>
      <c r="H178" s="42"/>
      <c r="I178" s="35"/>
      <c r="J178" s="35"/>
      <c r="K178" s="35"/>
      <c r="L178" s="35"/>
      <c r="M178" s="35"/>
      <c r="N178" s="51"/>
      <c r="O178" s="51"/>
      <c r="P178" s="51"/>
      <c r="Q178" s="51"/>
      <c r="R178" s="51"/>
      <c r="S178" s="51"/>
    </row>
    <row r="179" spans="8:8" ht="14.7">
      <c r="A179" s="39">
        <v>43637.0</v>
      </c>
      <c r="B179" s="40">
        <f>VLOOKUP($A179,主动权益基金股票仓位、风格、板块配置!A:S,18,FALSE)</f>
        <v>0.8772056450230983</v>
      </c>
      <c r="C179" s="40">
        <f>VLOOKUP($A179,普通股票型基金样本!$A:$S,18,FALSE)</f>
        <v>0.903329709816117</v>
      </c>
      <c r="D179" s="40">
        <f>VLOOKUP($A179,偏股混合型基金样本!$A:$S,18,FALSE)</f>
        <v>0.8867639365074097</v>
      </c>
      <c r="E179" s="40">
        <f>VLOOKUP($A179,配置型基金样本!$A:$S,18,FALSE)</f>
        <v>0.8438997557005548</v>
      </c>
      <c r="F179" s="41">
        <f>VLOOKUP(A179,主要宽基指数行情!A:J,2,0)</f>
        <v>4282.0683</v>
      </c>
      <c r="G179" s="40">
        <f t="shared" si="2"/>
        <v>-0.12156393016040001</v>
      </c>
      <c r="H179" s="42"/>
      <c r="I179" s="35"/>
      <c r="J179" s="35"/>
      <c r="K179" s="35"/>
      <c r="L179" s="35"/>
      <c r="M179" s="35"/>
      <c r="N179" s="51"/>
      <c r="O179" s="51"/>
      <c r="P179" s="51"/>
      <c r="Q179" s="51"/>
      <c r="R179" s="51"/>
      <c r="S179" s="51"/>
    </row>
    <row r="180" spans="8:8" ht="14.7">
      <c r="A180" s="39">
        <v>43644.0</v>
      </c>
      <c r="B180" s="40">
        <f>VLOOKUP($A180,主动权益基金股票仓位、风格、板块配置!A:S,18,FALSE)</f>
        <v>0.8783783737842554</v>
      </c>
      <c r="C180" s="40">
        <f>VLOOKUP($A180,普通股票型基金样本!$A:$S,18,FALSE)</f>
        <v>0.907301138947609</v>
      </c>
      <c r="D180" s="40">
        <f>VLOOKUP($A180,偏股混合型基金样本!$A:$S,18,FALSE)</f>
        <v>0.8863585497928114</v>
      </c>
      <c r="E180" s="40">
        <f>VLOOKUP($A180,配置型基金样本!$A:$S,18,FALSE)</f>
        <v>0.846564775861218</v>
      </c>
      <c r="F180" s="41">
        <f>VLOOKUP(A180,主要宽基指数行情!A:J,2,0)</f>
        <v>4244.0837</v>
      </c>
      <c r="G180" s="40">
        <f t="shared" si="2"/>
        <v>-0.12935620258595404</v>
      </c>
      <c r="H180" s="42"/>
      <c r="I180" s="35"/>
      <c r="J180" s="35"/>
      <c r="K180" s="35"/>
      <c r="L180" s="35"/>
      <c r="M180" s="35"/>
      <c r="N180" s="51"/>
      <c r="O180" s="51"/>
      <c r="P180" s="51"/>
      <c r="Q180" s="51"/>
      <c r="R180" s="51"/>
      <c r="S180" s="51"/>
    </row>
    <row r="181" spans="8:8" ht="14.7">
      <c r="A181" s="39">
        <v>43651.0</v>
      </c>
      <c r="B181" s="40">
        <f>VLOOKUP($A181,主动权益基金股票仓位、风格、板块配置!A:S,18,FALSE)</f>
        <v>0.8816361713742066</v>
      </c>
      <c r="C181" s="40">
        <f>VLOOKUP($A181,普通股票型基金样本!$A:$S,18,FALSE)</f>
        <v>0.9097689022160814</v>
      </c>
      <c r="D181" s="40">
        <f>VLOOKUP($A181,偏股混合型基金样本!$A:$S,18,FALSE)</f>
        <v>0.8891291327286286</v>
      </c>
      <c r="E181" s="40">
        <f>VLOOKUP($A181,配置型基金样本!$A:$S,18,FALSE)</f>
        <v>0.8513880344384495</v>
      </c>
      <c r="F181" s="41">
        <f>VLOOKUP(A181,主要宽基指数行情!A:J,2,0)</f>
        <v>4319.9519</v>
      </c>
      <c r="G181" s="40">
        <f t="shared" si="2"/>
        <v>-0.113792377171538</v>
      </c>
      <c r="H181" s="42"/>
      <c r="I181" s="35"/>
      <c r="J181" s="35"/>
      <c r="K181" s="35"/>
      <c r="L181" s="35"/>
      <c r="M181" s="35"/>
      <c r="N181" s="51"/>
      <c r="O181" s="51"/>
      <c r="P181" s="51"/>
      <c r="Q181" s="51"/>
      <c r="R181" s="51"/>
      <c r="S181" s="51"/>
    </row>
    <row r="182" spans="8:8" ht="14.7">
      <c r="A182" s="39">
        <v>43658.0</v>
      </c>
      <c r="B182" s="40">
        <f>VLOOKUP($A182,主动权益基金股票仓位、风格、板块配置!A:S,18,FALSE)</f>
        <v>0.8697629022804153</v>
      </c>
      <c r="C182" s="40">
        <f>VLOOKUP($A182,普通股票型基金样本!$A:$S,18,FALSE)</f>
        <v>0.9016721600217068</v>
      </c>
      <c r="D182" s="40">
        <f>VLOOKUP($A182,偏股混合型基金样本!$A:$S,18,FALSE)</f>
        <v>0.878195605360785</v>
      </c>
      <c r="E182" s="40">
        <f>VLOOKUP($A182,配置型基金样本!$A:$S,18,FALSE)</f>
        <v>0.8355823160499257</v>
      </c>
      <c r="F182" s="41">
        <f>VLOOKUP(A182,主要宽基指数行情!A:J,2,0)</f>
        <v>4198.0805</v>
      </c>
      <c r="G182" s="40">
        <f t="shared" si="2"/>
        <v>-0.13879343417052403</v>
      </c>
      <c r="H182" s="42"/>
      <c r="I182" s="35"/>
      <c r="J182" s="35"/>
      <c r="K182" s="35"/>
      <c r="L182" s="35"/>
      <c r="M182" s="35"/>
      <c r="N182" s="51"/>
      <c r="O182" s="51"/>
      <c r="P182" s="51"/>
      <c r="Q182" s="51"/>
      <c r="R182" s="51"/>
      <c r="S182" s="51"/>
    </row>
    <row r="183" spans="8:8" ht="14.7">
      <c r="A183" s="39">
        <v>43665.0</v>
      </c>
      <c r="B183" s="40">
        <f>VLOOKUP($A183,主动权益基金股票仓位、风格、板块配置!A:S,18,FALSE)</f>
        <v>0.8809533889372093</v>
      </c>
      <c r="C183" s="40">
        <f>VLOOKUP($A183,普通股票型基金样本!$A:$S,18,FALSE)</f>
        <v>0.903920153195753</v>
      </c>
      <c r="D183" s="40">
        <f>VLOOKUP($A183,偏股混合型基金样本!$A:$S,18,FALSE)</f>
        <v>0.8872012575646802</v>
      </c>
      <c r="E183" s="40">
        <f>VLOOKUP($A183,配置型基金样本!$A:$S,18,FALSE)</f>
        <v>0.8535697627371883</v>
      </c>
      <c r="F183" s="41">
        <f>VLOOKUP(A183,主要宽基指数行情!A:J,2,0)</f>
        <v>4199.3162</v>
      </c>
      <c r="G183" s="40">
        <f t="shared" si="2"/>
        <v>-0.13853993904259698</v>
      </c>
      <c r="H183" s="42"/>
      <c r="I183" s="35"/>
      <c r="J183" s="35"/>
      <c r="K183" s="35"/>
      <c r="L183" s="35"/>
      <c r="M183" s="35"/>
      <c r="N183" s="51"/>
      <c r="O183" s="51"/>
      <c r="P183" s="51"/>
      <c r="Q183" s="51"/>
      <c r="R183" s="51"/>
      <c r="S183" s="51"/>
    </row>
    <row r="184" spans="8:8" ht="14.7">
      <c r="A184" s="39">
        <v>43672.0</v>
      </c>
      <c r="B184" s="40">
        <f>VLOOKUP($A184,主动权益基金股票仓位、风格、板块配置!A:S,18,FALSE)</f>
        <v>0.8559989953992468</v>
      </c>
      <c r="C184" s="40">
        <f>VLOOKUP($A184,普通股票型基金样本!$A:$S,18,FALSE)</f>
        <v>0.8819867818742662</v>
      </c>
      <c r="D184" s="40">
        <f>VLOOKUP($A184,偏股混合型基金样本!$A:$S,18,FALSE)</f>
        <v>0.8653986602002213</v>
      </c>
      <c r="E184" s="40">
        <f>VLOOKUP($A184,配置型基金样本!$A:$S,18,FALSE)</f>
        <v>0.8200234437168005</v>
      </c>
      <c r="F184" s="41">
        <f>VLOOKUP(A184,主要宽基指数行情!A:J,2,0)</f>
        <v>4231.3895</v>
      </c>
      <c r="G184" s="40">
        <f t="shared" si="2"/>
        <v>-0.131960328063765</v>
      </c>
      <c r="H184" s="42"/>
      <c r="I184" s="35"/>
      <c r="J184" s="35"/>
      <c r="K184" s="35"/>
      <c r="L184" s="35"/>
      <c r="M184" s="35"/>
      <c r="N184" s="51"/>
      <c r="O184" s="51"/>
      <c r="P184" s="51"/>
      <c r="Q184" s="51"/>
      <c r="R184" s="51"/>
      <c r="S184" s="51"/>
    </row>
    <row r="185" spans="8:8" ht="14.7">
      <c r="A185" s="39">
        <v>43679.0</v>
      </c>
      <c r="B185" s="40">
        <f>VLOOKUP($A185,主动权益基金股票仓位、风格、板块配置!A:S,18,FALSE)</f>
        <v>0.8537928331052659</v>
      </c>
      <c r="C185" s="40">
        <f>VLOOKUP($A185,普通股票型基金样本!$A:$S,18,FALSE)</f>
        <v>0.8798746574341774</v>
      </c>
      <c r="D185" s="40">
        <f>VLOOKUP($A185,偏股混合型基金样本!$A:$S,18,FALSE)</f>
        <v>0.8636033725600527</v>
      </c>
      <c r="E185" s="40">
        <f>VLOOKUP($A185,配置型基金样本!$A:$S,18,FALSE)</f>
        <v>0.8169303125025504</v>
      </c>
      <c r="F185" s="41">
        <f>VLOOKUP(A185,主要宽基指数行情!A:J,2,0)</f>
        <v>4124.285</v>
      </c>
      <c r="G185" s="40">
        <f t="shared" si="2"/>
        <v>-0.15393205981828595</v>
      </c>
      <c r="H185" s="42"/>
      <c r="I185" s="35"/>
      <c r="J185" s="35"/>
      <c r="K185" s="35"/>
      <c r="L185" s="35"/>
      <c r="M185" s="35"/>
      <c r="N185" s="51"/>
      <c r="O185" s="51"/>
      <c r="P185" s="51"/>
      <c r="Q185" s="51"/>
      <c r="R185" s="51"/>
      <c r="S185" s="51"/>
    </row>
    <row r="186" spans="8:8" ht="14.7">
      <c r="A186" s="39">
        <v>43686.0</v>
      </c>
      <c r="B186" s="40">
        <f>VLOOKUP($A186,主动权益基金股票仓位、风格、板块配置!A:S,18,FALSE)</f>
        <v>0.8604908568899107</v>
      </c>
      <c r="C186" s="40">
        <f>VLOOKUP($A186,普通股票型基金样本!$A:$S,18,FALSE)</f>
        <v>0.8867991487462249</v>
      </c>
      <c r="D186" s="40">
        <f>VLOOKUP($A186,偏股混合型基金样本!$A:$S,18,FALSE)</f>
        <v>0.8673180866168849</v>
      </c>
      <c r="E186" s="40">
        <f>VLOOKUP($A186,配置型基金样本!$A:$S,18,FALSE)</f>
        <v>0.8298879346685422</v>
      </c>
      <c r="F186" s="41">
        <f>VLOOKUP(A186,主要宽基指数行情!A:J,2,0)</f>
        <v>3971.5278</v>
      </c>
      <c r="G186" s="40">
        <f t="shared" si="2"/>
        <v>-0.185269120557766</v>
      </c>
      <c r="H186" s="42"/>
      <c r="I186" s="35"/>
      <c r="J186" s="35"/>
      <c r="K186" s="35"/>
      <c r="L186" s="35"/>
      <c r="M186" s="35"/>
      <c r="N186" s="51"/>
      <c r="O186" s="51"/>
      <c r="P186" s="51"/>
      <c r="Q186" s="51"/>
      <c r="R186" s="51"/>
      <c r="S186" s="51"/>
    </row>
    <row r="187" spans="8:8" ht="14.7">
      <c r="A187" s="39">
        <v>43693.0</v>
      </c>
      <c r="B187" s="40">
        <f>VLOOKUP($A187,主动权益基金股票仓位、风格、板块配置!A:S,18,FALSE)</f>
        <v>0.8612477276086484</v>
      </c>
      <c r="C187" s="40">
        <f>VLOOKUP($A187,普通股票型基金样本!$A:$S,18,FALSE)</f>
        <v>0.8885998287332769</v>
      </c>
      <c r="D187" s="40">
        <f>VLOOKUP($A187,偏股混合型基金样本!$A:$S,18,FALSE)</f>
        <v>0.8678343209219598</v>
      </c>
      <c r="E187" s="40">
        <f>VLOOKUP($A187,配置型基金样本!$A:$S,18,FALSE)</f>
        <v>0.8304994165053248</v>
      </c>
      <c r="F187" s="41">
        <f>VLOOKUP(A187,主要宽基指数行情!A:J,2,0)</f>
        <v>4068.2487</v>
      </c>
      <c r="G187" s="40">
        <f t="shared" si="2"/>
        <v>-0.16542751100956</v>
      </c>
      <c r="H187" s="42"/>
      <c r="I187" s="35"/>
      <c r="J187" s="35"/>
      <c r="K187" s="35"/>
      <c r="L187" s="35"/>
      <c r="M187" s="35"/>
      <c r="N187" s="51"/>
      <c r="O187" s="51"/>
      <c r="P187" s="51"/>
      <c r="Q187" s="51"/>
      <c r="R187" s="51"/>
      <c r="S187" s="51"/>
    </row>
    <row r="188" spans="8:8" ht="14.7">
      <c r="A188" s="39">
        <v>43700.0</v>
      </c>
      <c r="B188" s="40">
        <f>VLOOKUP($A188,主动权益基金股票仓位、风格、板块配置!A:S,18,FALSE)</f>
        <v>0.8498859445039775</v>
      </c>
      <c r="C188" s="40">
        <f>VLOOKUP($A188,普通股票型基金样本!$A:$S,18,FALSE)</f>
        <v>0.8794813395949946</v>
      </c>
      <c r="D188" s="40">
        <f>VLOOKUP($A188,偏股混合型基金样本!$A:$S,18,FALSE)</f>
        <v>0.8532808145240715</v>
      </c>
      <c r="E188" s="40">
        <f>VLOOKUP($A188,配置型基金样本!$A:$S,18,FALSE)</f>
        <v>0.8245467094253235</v>
      </c>
      <c r="F188" s="41">
        <f>VLOOKUP(A188,主要宽基指数行情!A:J,2,0)</f>
        <v>4201.7242</v>
      </c>
      <c r="G188" s="40">
        <f t="shared" si="2"/>
        <v>-0.13804595484898297</v>
      </c>
      <c r="H188" s="42"/>
      <c r="I188" s="35"/>
      <c r="J188" s="35"/>
      <c r="K188" s="35"/>
      <c r="L188" s="35"/>
      <c r="M188" s="35"/>
      <c r="N188" s="51"/>
      <c r="O188" s="51"/>
      <c r="P188" s="51"/>
      <c r="Q188" s="51"/>
      <c r="R188" s="51"/>
      <c r="S188" s="51"/>
    </row>
    <row r="189" spans="8:8" ht="14.7">
      <c r="A189" s="39">
        <v>43707.0</v>
      </c>
      <c r="B189" s="40">
        <f>VLOOKUP($A189,主动权益基金股票仓位、风格、板块配置!A:S,18,FALSE)</f>
        <v>0.8459001106256344</v>
      </c>
      <c r="C189" s="40">
        <f>VLOOKUP($A189,普通股票型基金样本!$A:$S,18,FALSE)</f>
        <v>0.8774283722563131</v>
      </c>
      <c r="D189" s="40">
        <f>VLOOKUP($A189,偏股混合型基金样本!$A:$S,18,FALSE)</f>
        <v>0.8503890466482789</v>
      </c>
      <c r="E189" s="40">
        <f>VLOOKUP($A189,配置型基金样本!$A:$S,18,FALSE)</f>
        <v>0.8171070511686461</v>
      </c>
      <c r="F189" s="41">
        <f>VLOOKUP(A189,主要宽基指数行情!A:J,2,0)</f>
        <v>4184.7843</v>
      </c>
      <c r="G189" s="40">
        <f t="shared" si="2"/>
        <v>-0.141521055696738</v>
      </c>
      <c r="H189" s="42"/>
      <c r="I189" s="35"/>
      <c r="J189" s="35"/>
      <c r="K189" s="35"/>
      <c r="L189" s="35"/>
      <c r="M189" s="35"/>
      <c r="N189" s="51"/>
      <c r="O189" s="51"/>
      <c r="P189" s="51"/>
      <c r="Q189" s="51"/>
      <c r="R189" s="51"/>
      <c r="S189" s="51"/>
    </row>
    <row r="190" spans="8:8" ht="14.7">
      <c r="A190" s="39">
        <v>43714.0</v>
      </c>
      <c r="B190" s="40">
        <f>VLOOKUP($A190,主动权益基金股票仓位、风格、板块配置!A:S,18,FALSE)</f>
        <v>0.8298085112450059</v>
      </c>
      <c r="C190" s="40">
        <f>VLOOKUP($A190,普通股票型基金样本!$A:$S,18,FALSE)</f>
        <v>0.8626129985293508</v>
      </c>
      <c r="D190" s="40">
        <f>VLOOKUP($A190,偏股混合型基金样本!$A:$S,18,FALSE)</f>
        <v>0.8301363153542585</v>
      </c>
      <c r="E190" s="40">
        <f>VLOOKUP($A190,配置型基金样本!$A:$S,18,FALSE)</f>
        <v>0.8091098928879128</v>
      </c>
      <c r="F190" s="41">
        <f>VLOOKUP(A190,主要宽基指数行情!A:J,2,0)</f>
        <v>4376.6621</v>
      </c>
      <c r="G190" s="40">
        <f t="shared" si="2"/>
        <v>-0.10215868015465102</v>
      </c>
      <c r="H190" s="42"/>
      <c r="I190" s="35"/>
      <c r="J190" s="35"/>
      <c r="K190" s="35"/>
      <c r="L190" s="35"/>
      <c r="M190" s="35"/>
      <c r="N190" s="51"/>
      <c r="O190" s="51"/>
      <c r="P190" s="51"/>
      <c r="Q190" s="51"/>
      <c r="R190" s="51"/>
      <c r="S190" s="51"/>
    </row>
    <row r="191" spans="8:8" ht="14.7">
      <c r="A191" s="39">
        <v>43720.0</v>
      </c>
      <c r="B191" s="40">
        <f>VLOOKUP($A191,主动权益基金股票仓位、风格、板块配置!A:S,18,FALSE)</f>
        <v>0.8257523496537542</v>
      </c>
      <c r="C191" s="40">
        <f>VLOOKUP($A191,普通股票型基金样本!$A:$S,18,FALSE)</f>
        <v>0.8604158939141997</v>
      </c>
      <c r="D191" s="40">
        <f>VLOOKUP($A191,偏股混合型基金样本!$A:$S,18,FALSE)</f>
        <v>0.8264412373954647</v>
      </c>
      <c r="E191" s="40">
        <f>VLOOKUP($A191,配置型基金样本!$A:$S,18,FALSE)</f>
        <v>0.8031902676137401</v>
      </c>
      <c r="F191" s="41">
        <f>VLOOKUP(A191,主要宽基指数行情!A:J,2,0)</f>
        <v>4433.9333</v>
      </c>
      <c r="G191" s="40">
        <f t="shared" si="2"/>
        <v>-0.09040989794980003</v>
      </c>
      <c r="H191" s="42"/>
      <c r="I191" s="35"/>
      <c r="J191" s="35"/>
      <c r="K191" s="35"/>
      <c r="L191" s="35"/>
      <c r="M191" s="35"/>
      <c r="N191" s="51"/>
      <c r="O191" s="51"/>
      <c r="P191" s="51"/>
      <c r="Q191" s="51"/>
      <c r="R191" s="51"/>
      <c r="S191" s="51"/>
    </row>
    <row r="192" spans="8:8" ht="14.7">
      <c r="A192" s="39">
        <v>43728.0</v>
      </c>
      <c r="B192" s="40">
        <f>VLOOKUP($A192,主动权益基金股票仓位、风格、板块配置!A:S,18,FALSE)</f>
        <v>0.83057759544799</v>
      </c>
      <c r="C192" s="40">
        <f>VLOOKUP($A192,普通股票型基金样本!$A:$S,18,FALSE)</f>
        <v>0.8628127317483719</v>
      </c>
      <c r="D192" s="40">
        <f>VLOOKUP($A192,偏股混合型基金样本!$A:$S,18,FALSE)</f>
        <v>0.8309910572626638</v>
      </c>
      <c r="E192" s="40">
        <f>VLOOKUP($A192,配置型基金样本!$A:$S,18,FALSE)</f>
        <v>0.8101070348584279</v>
      </c>
      <c r="F192" s="41">
        <f>VLOOKUP(A192,主要宽基指数行情!A:J,2,0)</f>
        <v>4398.2368</v>
      </c>
      <c r="G192" s="40">
        <f t="shared" si="2"/>
        <v>-0.09773278281995201</v>
      </c>
      <c r="H192" s="42"/>
      <c r="I192" s="35"/>
      <c r="J192" s="35"/>
      <c r="K192" s="35"/>
      <c r="L192" s="35"/>
      <c r="M192" s="35"/>
      <c r="N192" s="51"/>
      <c r="O192" s="51"/>
      <c r="P192" s="51"/>
      <c r="Q192" s="51"/>
      <c r="R192" s="51"/>
      <c r="S192" s="51"/>
    </row>
    <row r="193" spans="8:8" ht="14.7">
      <c r="A193" s="39">
        <v>43735.0</v>
      </c>
      <c r="B193" s="40">
        <f>VLOOKUP($A193,主动权益基金股票仓位、风格、板块配置!A:S,18,FALSE)</f>
        <v>0.8478627132343849</v>
      </c>
      <c r="C193" s="40">
        <f>VLOOKUP($A193,普通股票型基金样本!$A:$S,18,FALSE)</f>
        <v>0.8754653570995149</v>
      </c>
      <c r="D193" s="40">
        <f>VLOOKUP($A193,偏股混合型基金样本!$A:$S,18,FALSE)</f>
        <v>0.8490333705718012</v>
      </c>
      <c r="E193" s="40">
        <f>VLOOKUP($A193,配置型基金样本!$A:$S,18,FALSE)</f>
        <v>0.8287853765931705</v>
      </c>
      <c r="F193" s="41">
        <f>VLOOKUP(A193,主要宽基指数行情!A:J,2,0)</f>
        <v>4259.7785</v>
      </c>
      <c r="G193" s="40">
        <f t="shared" si="2"/>
        <v>-0.12613652520973895</v>
      </c>
      <c r="H193" s="42"/>
      <c r="I193" s="35"/>
      <c r="J193" s="35"/>
      <c r="K193" s="35"/>
      <c r="L193" s="35"/>
      <c r="M193" s="35"/>
      <c r="N193" s="51"/>
      <c r="O193" s="51"/>
      <c r="P193" s="51"/>
      <c r="Q193" s="51"/>
      <c r="R193" s="51"/>
      <c r="S193" s="51"/>
    </row>
    <row r="194" spans="8:8" ht="14.7">
      <c r="A194" s="39">
        <v>43738.0</v>
      </c>
      <c r="B194" s="40">
        <f>VLOOKUP($A194,主动权益基金股票仓位、风格、板块配置!A:S,18,FALSE)</f>
        <v>0.8482768792096477</v>
      </c>
      <c r="C194" s="40">
        <f>VLOOKUP($A194,普通股票型基金样本!$A:$S,18,FALSE)</f>
        <v>0.8759371878646398</v>
      </c>
      <c r="D194" s="40">
        <f>VLOOKUP($A194,偏股混合型基金样本!$A:$S,18,FALSE)</f>
        <v>0.8494218629838621</v>
      </c>
      <c r="E194" s="40">
        <f>VLOOKUP($A194,配置型基金样本!$A:$S,18,FALSE)</f>
        <v>0.8291567407997524</v>
      </c>
      <c r="F194" s="41">
        <f>VLOOKUP(A194,主要宽基指数行情!A:J,2,0)</f>
        <v>4214.3958</v>
      </c>
      <c r="G194" s="40">
        <f t="shared" si="2"/>
        <v>-0.13544646560156004</v>
      </c>
      <c r="H194" s="42"/>
      <c r="I194" s="35"/>
      <c r="J194" s="35"/>
      <c r="K194" s="35"/>
      <c r="L194" s="35"/>
      <c r="M194" s="35"/>
      <c r="N194" s="51"/>
      <c r="O194" s="51"/>
      <c r="P194" s="51"/>
      <c r="Q194" s="51"/>
      <c r="R194" s="51"/>
      <c r="S194" s="51"/>
    </row>
    <row r="195" spans="8:8" ht="14.7">
      <c r="A195" s="39">
        <v>43749.0</v>
      </c>
      <c r="B195" s="40">
        <f>VLOOKUP($A195,主动权益基金股票仓位、风格、板块配置!A:S,18,FALSE)</f>
        <v>0.8520945724681824</v>
      </c>
      <c r="C195" s="40">
        <f>VLOOKUP($A195,普通股票型基金样本!$A:$S,18,FALSE)</f>
        <v>0.8779693489967328</v>
      </c>
      <c r="D195" s="40">
        <f>VLOOKUP($A195,偏股混合型基金样本!$A:$S,18,FALSE)</f>
        <v>0.8555055630925904</v>
      </c>
      <c r="E195" s="40">
        <f>VLOOKUP($A195,配置型基金样本!$A:$S,18,FALSE)</f>
        <v>0.8293608890351577</v>
      </c>
      <c r="F195" s="41">
        <f>VLOOKUP(A195,主要宽基指数行情!A:J,2,0)</f>
        <v>4322.1604</v>
      </c>
      <c r="G195" s="40">
        <f t="shared" si="2"/>
        <v>-0.11333931899396499</v>
      </c>
      <c r="H195" s="42"/>
      <c r="I195" s="35"/>
      <c r="J195" s="35"/>
      <c r="K195" s="35"/>
      <c r="L195" s="35"/>
      <c r="M195" s="35"/>
      <c r="N195" s="51"/>
      <c r="O195" s="51"/>
      <c r="P195" s="51"/>
      <c r="Q195" s="51"/>
      <c r="R195" s="51"/>
      <c r="S195" s="51"/>
    </row>
    <row r="196" spans="8:8" ht="14.7">
      <c r="A196" s="39">
        <v>43756.0</v>
      </c>
      <c r="B196" s="40">
        <f>VLOOKUP($A196,主动权益基金股票仓位、风格、板块配置!A:S,18,FALSE)</f>
        <v>0.8416510295376008</v>
      </c>
      <c r="C196" s="40">
        <f>VLOOKUP($A196,普通股票型基金样本!$A:$S,18,FALSE)</f>
        <v>0.8726360132093722</v>
      </c>
      <c r="D196" s="40">
        <f>VLOOKUP($A196,偏股混合型基金样本!$A:$S,18,FALSE)</f>
        <v>0.8422225219958209</v>
      </c>
      <c r="E196" s="40">
        <f>VLOOKUP($A196,配置型基金样本!$A:$S,18,FALSE)</f>
        <v>0.8217409006744825</v>
      </c>
      <c r="F196" s="41">
        <f>VLOOKUP(A196,主要宽基指数行情!A:J,2,0)</f>
        <v>4261.8293</v>
      </c>
      <c r="G196" s="40">
        <f t="shared" si="2"/>
        <v>-0.12571581807341703</v>
      </c>
      <c r="H196" s="42"/>
      <c r="I196" s="35"/>
      <c r="J196" s="35"/>
      <c r="K196" s="35"/>
      <c r="L196" s="35"/>
      <c r="M196" s="35"/>
      <c r="N196" s="51"/>
      <c r="O196" s="51"/>
      <c r="P196" s="51"/>
      <c r="Q196" s="51"/>
      <c r="R196" s="51"/>
      <c r="S196" s="51"/>
    </row>
    <row r="197" spans="8:8" ht="14.7">
      <c r="A197" s="39">
        <v>43763.0</v>
      </c>
      <c r="B197" s="40">
        <f>VLOOKUP($A197,主动权益基金股票仓位、风格、板块配置!A:S,18,FALSE)</f>
        <v>0.8548450403412439</v>
      </c>
      <c r="C197" s="40">
        <f>VLOOKUP($A197,普通股票型基金样本!$A:$S,18,FALSE)</f>
        <v>0.8841398500654069</v>
      </c>
      <c r="D197" s="40">
        <f>VLOOKUP($A197,偏股混合型基金样本!$A:$S,18,FALSE)</f>
        <v>0.8581621555818384</v>
      </c>
      <c r="E197" s="40">
        <f>VLOOKUP($A197,配置型基金样本!$A:$S,18,FALSE)</f>
        <v>0.831498597498564</v>
      </c>
      <c r="F197" s="41">
        <f>VLOOKUP(A197,主要宽基指数行情!A:J,2,0)</f>
        <v>4289.7415</v>
      </c>
      <c r="G197" s="40">
        <f t="shared" si="3" ref="G197:G260">F197/$F$4-1</f>
        <v>-0.11998982737201302</v>
      </c>
      <c r="H197" s="42"/>
      <c r="I197" s="35"/>
      <c r="J197" s="35"/>
      <c r="K197" s="35"/>
      <c r="L197" s="35"/>
      <c r="M197" s="35"/>
      <c r="N197" s="51"/>
      <c r="O197" s="51"/>
      <c r="P197" s="51"/>
      <c r="Q197" s="51"/>
      <c r="R197" s="51"/>
      <c r="S197" s="51"/>
    </row>
    <row r="198" spans="8:8" ht="14.7">
      <c r="A198" s="39">
        <v>43770.0</v>
      </c>
      <c r="B198" s="40">
        <f>VLOOKUP($A198,主动权益基金股票仓位、风格、板块配置!A:S,18,FALSE)</f>
        <v>0.8466231386306523</v>
      </c>
      <c r="C198" s="40">
        <f>VLOOKUP($A198,普通股票型基金样本!$A:$S,18,FALSE)</f>
        <v>0.8813168887362625</v>
      </c>
      <c r="D198" s="40">
        <f>VLOOKUP($A198,偏股混合型基金样本!$A:$S,18,FALSE)</f>
        <v>0.8472543125497566</v>
      </c>
      <c r="E198" s="40">
        <f>VLOOKUP($A198,配置型基金样本!$A:$S,18,FALSE)</f>
        <v>0.8256860767725955</v>
      </c>
      <c r="F198" s="41">
        <f>VLOOKUP(A198,主要宽基指数行情!A:J,2,0)</f>
        <v>4311.0529</v>
      </c>
      <c r="G198" s="40">
        <f t="shared" si="3"/>
        <v>-0.11561794417277005</v>
      </c>
      <c r="H198" s="42"/>
      <c r="I198" s="35"/>
      <c r="J198" s="35"/>
      <c r="K198" s="35"/>
      <c r="L198" s="35"/>
      <c r="M198" s="35"/>
      <c r="N198" s="51"/>
      <c r="O198" s="51"/>
      <c r="P198" s="51"/>
      <c r="Q198" s="51"/>
      <c r="R198" s="51"/>
      <c r="S198" s="51"/>
    </row>
    <row r="199" spans="8:8" ht="14.7">
      <c r="A199" s="39">
        <v>43777.0</v>
      </c>
      <c r="B199" s="40">
        <f>VLOOKUP($A199,主动权益基金股票仓位、风格、板块配置!A:S,18,FALSE)</f>
        <v>0.8583610083521194</v>
      </c>
      <c r="C199" s="40">
        <f>VLOOKUP($A199,普通股票型基金样本!$A:$S,18,FALSE)</f>
        <v>0.8886250852017517</v>
      </c>
      <c r="D199" s="40">
        <f>VLOOKUP($A199,偏股混合型基金样本!$A:$S,18,FALSE)</f>
        <v>0.860904259790173</v>
      </c>
      <c r="E199" s="40">
        <f>VLOOKUP($A199,配置型基金样本!$A:$S,18,FALSE)</f>
        <v>0.8360346135750649</v>
      </c>
      <c r="F199" s="41">
        <f>VLOOKUP(A199,主要宽基指数行情!A:J,2,0)</f>
        <v>4329.0099</v>
      </c>
      <c r="G199" s="40">
        <f t="shared" si="3"/>
        <v>-0.11193419244323599</v>
      </c>
      <c r="H199" s="42"/>
      <c r="I199" s="35"/>
      <c r="J199" s="35"/>
      <c r="K199" s="35"/>
      <c r="L199" s="35"/>
      <c r="M199" s="35"/>
      <c r="N199" s="51"/>
      <c r="O199" s="51"/>
      <c r="P199" s="51"/>
      <c r="Q199" s="51"/>
      <c r="R199" s="51"/>
      <c r="S199" s="51"/>
    </row>
    <row r="200" spans="8:8" ht="14.7">
      <c r="A200" s="39">
        <v>43784.0</v>
      </c>
      <c r="B200" s="40">
        <f>VLOOKUP($A200,主动权益基金股票仓位、风格、板块配置!A:S,18,FALSE)</f>
        <v>0.8450567882272113</v>
      </c>
      <c r="C200" s="40">
        <f>VLOOKUP($A200,普通股票型基金样本!$A:$S,18,FALSE)</f>
        <v>0.8767194025299021</v>
      </c>
      <c r="D200" s="40">
        <f>VLOOKUP($A200,偏股混合型基金样本!$A:$S,18,FALSE)</f>
        <v>0.847182272045903</v>
      </c>
      <c r="E200" s="40">
        <f>VLOOKUP($A200,配置型基金样本!$A:$S,18,FALSE)</f>
        <v>0.8229090176633647</v>
      </c>
      <c r="F200" s="41">
        <f>VLOOKUP(A200,主要宽基指数行情!A:J,2,0)</f>
        <v>4216.2924</v>
      </c>
      <c r="G200" s="40">
        <f t="shared" si="3"/>
        <v>-0.135057391506208</v>
      </c>
      <c r="H200" s="42"/>
      <c r="I200" s="35"/>
      <c r="J200" s="35"/>
      <c r="K200" s="35"/>
      <c r="L200" s="35"/>
      <c r="M200" s="35"/>
      <c r="N200" s="51"/>
      <c r="O200" s="51"/>
      <c r="P200" s="51"/>
      <c r="Q200" s="51"/>
      <c r="R200" s="51"/>
      <c r="S200" s="51"/>
    </row>
    <row r="201" spans="8:8" ht="14.7">
      <c r="A201" s="39">
        <v>43791.0</v>
      </c>
      <c r="B201" s="40">
        <f>VLOOKUP($A201,主动权益基金股票仓位、风格、板块配置!A:S,18,FALSE)</f>
        <v>0.8750204544006923</v>
      </c>
      <c r="C201" s="40">
        <f>VLOOKUP($A201,普通股票型基金样本!$A:$S,18,FALSE)</f>
        <v>0.8971665376690766</v>
      </c>
      <c r="D201" s="40">
        <f>VLOOKUP($A201,偏股混合型基金样本!$A:$S,18,FALSE)</f>
        <v>0.878459749523207</v>
      </c>
      <c r="E201" s="40">
        <f>VLOOKUP($A201,配置型基金样本!$A:$S,18,FALSE)</f>
        <v>0.8557353760315769</v>
      </c>
      <c r="F201" s="41">
        <f>VLOOKUP(A201,主要宽基指数行情!A:J,2,0)</f>
        <v>4212.9317</v>
      </c>
      <c r="G201" s="40">
        <f t="shared" si="3"/>
        <v>-0.13574681537642297</v>
      </c>
      <c r="H201" s="42"/>
      <c r="I201" s="35"/>
      <c r="J201" s="35"/>
      <c r="K201" s="35"/>
      <c r="L201" s="35"/>
      <c r="M201" s="35"/>
      <c r="N201" s="51"/>
      <c r="O201" s="51"/>
      <c r="P201" s="51"/>
      <c r="Q201" s="51"/>
      <c r="R201" s="51"/>
      <c r="S201" s="51"/>
    </row>
    <row r="202" spans="8:8" ht="14.7">
      <c r="A202" s="39">
        <v>43798.0</v>
      </c>
      <c r="B202" s="40">
        <f>VLOOKUP($A202,主动权益基金股票仓位、风格、板块配置!A:S,18,FALSE)</f>
        <v>0.8805633020577718</v>
      </c>
      <c r="C202" s="40">
        <f>VLOOKUP($A202,普通股票型基金样本!$A:$S,18,FALSE)</f>
        <v>0.9040678783943606</v>
      </c>
      <c r="D202" s="40">
        <f>VLOOKUP($A202,偏股混合型基金样本!$A:$S,18,FALSE)</f>
        <v>0.8837186858923068</v>
      </c>
      <c r="E202" s="40">
        <f>VLOOKUP($A202,配置型基金样本!$A:$S,18,FALSE)</f>
        <v>0.8610571684452859</v>
      </c>
      <c r="F202" s="41">
        <f>VLOOKUP(A202,主要宽基指数行情!A:J,2,0)</f>
        <v>4186.1794</v>
      </c>
      <c r="G202" s="40">
        <f t="shared" si="3"/>
        <v>-0.14123486078456604</v>
      </c>
      <c r="H202" s="42"/>
      <c r="I202" s="35"/>
      <c r="J202" s="35"/>
      <c r="K202" s="35"/>
      <c r="L202" s="35"/>
      <c r="M202" s="35"/>
      <c r="N202" s="51"/>
      <c r="O202" s="51"/>
      <c r="P202" s="51"/>
      <c r="Q202" s="51"/>
      <c r="R202" s="51"/>
      <c r="S202" s="51"/>
    </row>
    <row r="203" spans="8:8" ht="14.7">
      <c r="A203" s="39">
        <v>43805.0</v>
      </c>
      <c r="B203" s="40">
        <f>VLOOKUP($A203,主动权益基金股票仓位、风格、板块配置!A:S,18,FALSE)</f>
        <v>0.8865516737055291</v>
      </c>
      <c r="C203" s="40">
        <f>VLOOKUP($A203,普通股票型基金样本!$A:$S,18,FALSE)</f>
        <v>0.9093707171025772</v>
      </c>
      <c r="D203" s="40">
        <f>VLOOKUP($A203,偏股混合型基金样本!$A:$S,18,FALSE)</f>
        <v>0.8907858134834283</v>
      </c>
      <c r="E203" s="40">
        <f>VLOOKUP($A203,配置型基金样本!$A:$S,18,FALSE)</f>
        <v>0.8652951651092912</v>
      </c>
      <c r="F203" s="41">
        <f>VLOOKUP(A203,主要宽基指数行情!A:J,2,0)</f>
        <v>4280.5132</v>
      </c>
      <c r="G203" s="40">
        <f t="shared" si="3"/>
        <v>-0.12188294794257903</v>
      </c>
      <c r="H203" s="42"/>
      <c r="I203" s="35"/>
      <c r="J203" s="35"/>
      <c r="K203" s="35"/>
      <c r="L203" s="35"/>
      <c r="M203" s="35"/>
      <c r="N203" s="51"/>
      <c r="O203" s="51"/>
      <c r="P203" s="51"/>
      <c r="Q203" s="51"/>
      <c r="R203" s="51"/>
      <c r="S203" s="51"/>
    </row>
    <row r="204" spans="8:8" ht="14.7">
      <c r="A204" s="39">
        <v>43812.0</v>
      </c>
      <c r="B204" s="40">
        <f>VLOOKUP($A204,主动权益基金股票仓位、风格、板块配置!A:S,18,FALSE)</f>
        <v>0.8891238453499803</v>
      </c>
      <c r="C204" s="40">
        <f>VLOOKUP($A204,普通股票型基金样本!$A:$S,18,FALSE)</f>
        <v>0.9093257904599521</v>
      </c>
      <c r="D204" s="40">
        <f>VLOOKUP($A204,偏股混合型基金样本!$A:$S,18,FALSE)</f>
        <v>0.8924165181808211</v>
      </c>
      <c r="E204" s="40">
        <f>VLOOKUP($A204,配置型基金样本!$A:$S,18,FALSE)</f>
        <v>0.8712167954173815</v>
      </c>
      <c r="F204" s="41">
        <f>VLOOKUP(A204,主要宽基指数行情!A:J,2,0)</f>
        <v>4350.4704</v>
      </c>
      <c r="G204" s="40">
        <f t="shared" si="3"/>
        <v>-0.10753172243200504</v>
      </c>
      <c r="H204" s="42"/>
      <c r="I204" s="35"/>
      <c r="J204" s="35"/>
      <c r="K204" s="35"/>
      <c r="L204" s="35"/>
      <c r="M204" s="35"/>
      <c r="N204" s="51"/>
      <c r="O204" s="51"/>
      <c r="P204" s="51"/>
      <c r="Q204" s="51"/>
      <c r="R204" s="51"/>
      <c r="S204" s="51"/>
    </row>
    <row r="205" spans="8:8" ht="14.7">
      <c r="A205" s="39">
        <v>43819.0</v>
      </c>
      <c r="B205" s="40">
        <f>VLOOKUP($A205,主动权益基金股票仓位、风格、板块配置!A:S,18,FALSE)</f>
        <v>0.8805198072198563</v>
      </c>
      <c r="C205" s="40">
        <f>VLOOKUP($A205,普通股票型基金样本!$A:$S,18,FALSE)</f>
        <v>0.9034067054875787</v>
      </c>
      <c r="D205" s="40">
        <f>VLOOKUP($A205,偏股混合型基金样本!$A:$S,18,FALSE)</f>
        <v>0.8825443840281202</v>
      </c>
      <c r="E205" s="40">
        <f>VLOOKUP($A205,配置型基金样本!$A:$S,18,FALSE)</f>
        <v>0.8636911702841694</v>
      </c>
      <c r="F205" s="41">
        <f>VLOOKUP(A205,主要宽基指数行情!A:J,2,0)</f>
        <v>4426.5828</v>
      </c>
      <c r="G205" s="40">
        <f t="shared" si="3"/>
        <v>-0.09191780111224002</v>
      </c>
      <c r="H205" s="42"/>
      <c r="I205" s="35"/>
      <c r="J205" s="35"/>
      <c r="K205" s="35"/>
      <c r="L205" s="35"/>
      <c r="M205" s="35"/>
      <c r="N205" s="51"/>
      <c r="O205" s="51"/>
      <c r="P205" s="51"/>
      <c r="Q205" s="51"/>
      <c r="R205" s="51"/>
      <c r="S205" s="51"/>
    </row>
    <row r="206" spans="8:8" ht="14.7">
      <c r="A206" s="39">
        <v>43826.0</v>
      </c>
      <c r="B206" s="40">
        <f>VLOOKUP($A206,主动权益基金股票仓位、风格、板块配置!A:S,18,FALSE)</f>
        <v>0.8806174090138253</v>
      </c>
      <c r="C206" s="40">
        <f>VLOOKUP($A206,普通股票型基金样本!$A:$S,18,FALSE)</f>
        <v>0.9049574754841364</v>
      </c>
      <c r="D206" s="40">
        <f>VLOOKUP($A206,偏股混合型基金样本!$A:$S,18,FALSE)</f>
        <v>0.8817456752312853</v>
      </c>
      <c r="E206" s="40">
        <f>VLOOKUP($A206,配置型基金样本!$A:$S,18,FALSE)</f>
        <v>0.8647751474678372</v>
      </c>
      <c r="F206" s="41">
        <f>VLOOKUP(A206,主要宽基指数行情!A:J,2,0)</f>
        <v>4428.6846</v>
      </c>
      <c r="G206" s="40">
        <f t="shared" si="3"/>
        <v>-0.09148663168610305</v>
      </c>
      <c r="H206" s="42"/>
      <c r="I206" s="35"/>
      <c r="J206" s="35"/>
      <c r="K206" s="35"/>
      <c r="L206" s="35"/>
      <c r="M206" s="35"/>
      <c r="N206" s="51"/>
      <c r="O206" s="51"/>
      <c r="P206" s="51"/>
      <c r="Q206" s="51"/>
      <c r="R206" s="51"/>
      <c r="S206" s="51"/>
    </row>
    <row r="207" spans="8:8" ht="14.7">
      <c r="A207" s="39">
        <v>43833.0</v>
      </c>
      <c r="B207" s="40">
        <f>VLOOKUP($A207,主动权益基金股票仓位、风格、板块配置!A:S,18,FALSE)</f>
        <v>0.8933204332780758</v>
      </c>
      <c r="C207" s="40">
        <f>VLOOKUP($A207,普通股票型基金样本!$A:$S,18,FALSE)</f>
        <v>0.9153493709553111</v>
      </c>
      <c r="D207" s="40">
        <f>VLOOKUP($A207,偏股混合型基金样本!$A:$S,18,FALSE)</f>
        <v>0.8950264795432673</v>
      </c>
      <c r="E207" s="40">
        <f>VLOOKUP($A207,配置型基金样本!$A:$S,18,FALSE)</f>
        <v>0.8776184852386983</v>
      </c>
      <c r="F207" s="41">
        <f>VLOOKUP(A207,主要宽基指数行情!A:J,2,0)</f>
        <v>4576.5448</v>
      </c>
      <c r="G207" s="40">
        <f t="shared" si="3"/>
        <v>-0.06115415591179196</v>
      </c>
      <c r="H207" s="42"/>
      <c r="I207" s="35"/>
      <c r="J207" s="35"/>
      <c r="K207" s="35"/>
      <c r="L207" s="35"/>
      <c r="M207" s="35"/>
      <c r="N207" s="51"/>
      <c r="O207" s="51"/>
      <c r="P207" s="51"/>
      <c r="Q207" s="51"/>
      <c r="R207" s="51"/>
      <c r="S207" s="51"/>
    </row>
    <row r="208" spans="8:8" ht="14.7">
      <c r="A208" s="39">
        <v>43840.0</v>
      </c>
      <c r="B208" s="40">
        <f>VLOOKUP($A208,主动权益基金股票仓位、风格、板块配置!A:S,18,FALSE)</f>
        <v>0.8898867462393689</v>
      </c>
      <c r="C208" s="40">
        <f>VLOOKUP($A208,普通股票型基金样本!$A:$S,18,FALSE)</f>
        <v>0.912176982869089</v>
      </c>
      <c r="D208" s="40">
        <f>VLOOKUP($A208,偏股混合型基金样本!$A:$S,18,FALSE)</f>
        <v>0.892546130795569</v>
      </c>
      <c r="E208" s="40">
        <f>VLOOKUP($A208,配置型基金样本!$A:$S,18,FALSE)</f>
        <v>0.8721625184956293</v>
      </c>
      <c r="F208" s="41">
        <f>VLOOKUP(A208,主要宽基指数行情!A:J,2,0)</f>
        <v>4633.4242</v>
      </c>
      <c r="G208" s="40">
        <f t="shared" si="3"/>
        <v>-0.04948574870987099</v>
      </c>
      <c r="H208" s="42"/>
      <c r="I208" s="35"/>
      <c r="J208" s="35"/>
      <c r="K208" s="35"/>
      <c r="L208" s="35"/>
      <c r="M208" s="35"/>
      <c r="N208" s="51"/>
      <c r="O208" s="51"/>
      <c r="P208" s="51"/>
      <c r="Q208" s="51"/>
      <c r="R208" s="51"/>
      <c r="S208" s="51"/>
    </row>
    <row r="209" spans="8:8" ht="14.7">
      <c r="A209" s="39">
        <v>43847.0</v>
      </c>
      <c r="B209" s="40">
        <f>VLOOKUP($A209,主动权益基金股票仓位、风格、板块配置!A:S,18,FALSE)</f>
        <v>0.8892976908387141</v>
      </c>
      <c r="C209" s="40">
        <f>VLOOKUP($A209,普通股票型基金样本!$A:$S,18,FALSE)</f>
        <v>0.9131886021950073</v>
      </c>
      <c r="D209" s="40">
        <f>VLOOKUP($A209,偏股混合型基金样本!$A:$S,18,FALSE)</f>
        <v>0.8928742690019235</v>
      </c>
      <c r="E209" s="40">
        <f>VLOOKUP($A209,配置型基金样本!$A:$S,18,FALSE)</f>
        <v>0.86920653219207</v>
      </c>
      <c r="F209" s="41">
        <f>VLOOKUP(A209,主要宽基指数行情!A:J,2,0)</f>
        <v>4637.2692</v>
      </c>
      <c r="G209" s="40">
        <f t="shared" si="3"/>
        <v>-0.048696974115002956</v>
      </c>
      <c r="H209" s="42"/>
      <c r="I209" s="35"/>
      <c r="J209" s="35"/>
      <c r="K209" s="35"/>
      <c r="L209" s="35"/>
      <c r="M209" s="35"/>
      <c r="N209" s="51"/>
      <c r="O209" s="51"/>
      <c r="P209" s="51"/>
      <c r="Q209" s="51"/>
      <c r="R209" s="51"/>
      <c r="S209" s="51"/>
    </row>
    <row r="210" spans="8:8" ht="14.7">
      <c r="A210" s="39">
        <v>43853.0</v>
      </c>
      <c r="B210" s="40">
        <f>VLOOKUP($A210,主动权益基金股票仓位、风格、板块配置!A:S,18,FALSE)</f>
        <v>0.8915147119036566</v>
      </c>
      <c r="C210" s="40">
        <f>VLOOKUP($A210,普通股票型基金样本!$A:$S,18,FALSE)</f>
        <v>0.9068157773359559</v>
      </c>
      <c r="D210" s="40">
        <f>VLOOKUP($A210,偏股混合型基金样本!$A:$S,18,FALSE)</f>
        <v>0.8984583859444008</v>
      </c>
      <c r="E210" s="40">
        <f>VLOOKUP($A210,配置型基金样本!$A:$S,18,FALSE)</f>
        <v>0.8695275672748167</v>
      </c>
      <c r="F210" s="41">
        <f>VLOOKUP(A210,主要宽基指数行情!A:J,2,0)</f>
        <v>4488.9669</v>
      </c>
      <c r="G210" s="40">
        <f t="shared" si="3"/>
        <v>-0.07912014358200403</v>
      </c>
      <c r="H210" s="42"/>
      <c r="I210" s="35"/>
      <c r="J210" s="35"/>
      <c r="K210" s="35"/>
      <c r="L210" s="35"/>
      <c r="M210" s="35"/>
      <c r="N210" s="51"/>
      <c r="O210" s="51"/>
      <c r="P210" s="51"/>
      <c r="Q210" s="51"/>
      <c r="R210" s="51"/>
      <c r="S210" s="51"/>
    </row>
    <row r="211" spans="8:8" ht="14.7">
      <c r="A211" s="39">
        <v>43868.0</v>
      </c>
      <c r="B211" s="40">
        <f>VLOOKUP($A211,主动权益基金股票仓位、风格、板块配置!A:S,18,FALSE)</f>
        <v>0.904328572672242</v>
      </c>
      <c r="C211" s="40">
        <f>VLOOKUP($A211,普通股票型基金样本!$A:$S,18,FALSE)</f>
        <v>0.9240418274527127</v>
      </c>
      <c r="D211" s="40">
        <f>VLOOKUP($A211,偏股混合型基金样本!$A:$S,18,FALSE)</f>
        <v>0.9089466238599302</v>
      </c>
      <c r="E211" s="40">
        <f>VLOOKUP($A211,配置型基金样本!$A:$S,18,FALSE)</f>
        <v>0.884562030024558</v>
      </c>
      <c r="F211" s="41">
        <f>VLOOKUP(A211,主要宽基指数行情!A:J,2,0)</f>
        <v>4397.2108</v>
      </c>
      <c r="G211" s="40">
        <f t="shared" si="3"/>
        <v>-0.09794325947387506</v>
      </c>
      <c r="H211" s="42"/>
      <c r="I211" s="35"/>
      <c r="J211" s="35"/>
      <c r="K211" s="35"/>
      <c r="L211" s="35"/>
      <c r="M211" s="35"/>
      <c r="N211" s="51"/>
      <c r="O211" s="51"/>
      <c r="P211" s="51"/>
      <c r="Q211" s="51"/>
      <c r="R211" s="51"/>
      <c r="S211" s="51"/>
    </row>
    <row r="212" spans="8:8" ht="14.7">
      <c r="A212" s="39">
        <v>43875.0</v>
      </c>
      <c r="B212" s="40">
        <f>VLOOKUP($A212,主动权益基金股票仓位、风格、板块配置!A:S,18,FALSE)</f>
        <v>0.9058701571454431</v>
      </c>
      <c r="C212" s="40">
        <f>VLOOKUP($A212,普通股票型基金样本!$A:$S,18,FALSE)</f>
        <v>0.9258435783955377</v>
      </c>
      <c r="D212" s="40">
        <f>VLOOKUP($A212,偏股混合型基金样本!$A:$S,18,FALSE)</f>
        <v>0.9097105854596919</v>
      </c>
      <c r="E212" s="40">
        <f>VLOOKUP($A212,配置型基金样本!$A:$S,18,FALSE)</f>
        <v>0.8874702547389505</v>
      </c>
      <c r="F212" s="41">
        <f>VLOOKUP(A212,主要宽基指数行情!A:J,2,0)</f>
        <v>4487.7806</v>
      </c>
      <c r="G212" s="40">
        <f t="shared" si="3"/>
        <v>-0.07936350464881603</v>
      </c>
      <c r="H212" s="42"/>
      <c r="I212" s="35"/>
      <c r="J212" s="35"/>
      <c r="K212" s="35"/>
      <c r="L212" s="35"/>
      <c r="M212" s="35"/>
      <c r="N212" s="51"/>
      <c r="O212" s="51"/>
      <c r="P212" s="51"/>
      <c r="Q212" s="51"/>
      <c r="R212" s="51"/>
      <c r="S212" s="51"/>
    </row>
    <row r="213" spans="8:8" ht="14.7">
      <c r="A213" s="39">
        <v>43882.0</v>
      </c>
      <c r="B213" s="40">
        <f>VLOOKUP($A213,主动权益基金股票仓位、风格、板块配置!A:S,18,FALSE)</f>
        <v>0.9008153066588248</v>
      </c>
      <c r="C213" s="40">
        <f>VLOOKUP($A213,普通股票型基金样本!$A:$S,18,FALSE)</f>
        <v>0.9225027796324431</v>
      </c>
      <c r="D213" s="40">
        <f>VLOOKUP($A213,偏股混合型基金样本!$A:$S,18,FALSE)</f>
        <v>0.9041229862752143</v>
      </c>
      <c r="E213" s="40">
        <f>VLOOKUP($A213,配置型基金样本!$A:$S,18,FALSE)</f>
        <v>0.8825127676865661</v>
      </c>
      <c r="F213" s="41">
        <f>VLOOKUP(A213,主要宽基指数行情!A:J,2,0)</f>
        <v>4751.46</v>
      </c>
      <c r="G213" s="40">
        <f t="shared" si="3"/>
        <v>-0.025271537962141988</v>
      </c>
      <c r="H213" s="42"/>
      <c r="I213" s="35"/>
      <c r="J213" s="35"/>
      <c r="K213" s="35"/>
      <c r="L213" s="35"/>
      <c r="M213" s="35"/>
      <c r="N213" s="51"/>
      <c r="O213" s="51"/>
      <c r="P213" s="51"/>
      <c r="Q213" s="51"/>
      <c r="R213" s="51"/>
      <c r="S213" s="51"/>
    </row>
    <row r="214" spans="8:8" ht="14.7">
      <c r="A214" s="39">
        <v>43889.0</v>
      </c>
      <c r="B214" s="40">
        <f>VLOOKUP($A214,主动权益基金股票仓位、风格、板块配置!A:S,18,FALSE)</f>
        <v>0.8982288023229992</v>
      </c>
      <c r="C214" s="40">
        <f>VLOOKUP($A214,普通股票型基金样本!$A:$S,18,FALSE)</f>
        <v>0.9222385126948194</v>
      </c>
      <c r="D214" s="40">
        <f>VLOOKUP($A214,偏股混合型基金样本!$A:$S,18,FALSE)</f>
        <v>0.9003260913266651</v>
      </c>
      <c r="E214" s="40">
        <f>VLOOKUP($A214,配置型基金样本!$A:$S,18,FALSE)</f>
        <v>0.8810080479601016</v>
      </c>
      <c r="F214" s="41">
        <f>VLOOKUP(A214,主要宽基指数行情!A:J,2,0)</f>
        <v>4492.9979</v>
      </c>
      <c r="G214" s="40">
        <f t="shared" si="3"/>
        <v>-0.07829321240075104</v>
      </c>
      <c r="H214" s="42"/>
      <c r="I214" s="35"/>
      <c r="J214" s="35"/>
      <c r="K214" s="35"/>
      <c r="L214" s="35"/>
      <c r="M214" s="35"/>
      <c r="N214" s="51"/>
      <c r="O214" s="51"/>
      <c r="P214" s="51"/>
      <c r="Q214" s="51"/>
      <c r="R214" s="51"/>
      <c r="S214" s="51"/>
    </row>
    <row r="215" spans="8:8" ht="14.7">
      <c r="A215" s="39">
        <v>43896.0</v>
      </c>
      <c r="B215" s="40">
        <f>VLOOKUP($A215,主动权益基金股票仓位、风格、板块配置!A:S,18,FALSE)</f>
        <v>0.886904397571205</v>
      </c>
      <c r="C215" s="40">
        <f>VLOOKUP($A215,普通股票型基金样本!$A:$S,18,FALSE)</f>
        <v>0.9097278397544932</v>
      </c>
      <c r="D215" s="40">
        <f>VLOOKUP($A215,偏股混合型基金样本!$A:$S,18,FALSE)</f>
        <v>0.8911862887931856</v>
      </c>
      <c r="E215" s="40">
        <f>VLOOKUP($A215,配置型基金样本!$A:$S,18,FALSE)</f>
        <v>0.866059015282652</v>
      </c>
      <c r="F215" s="41">
        <f>VLOOKUP(A215,主要宽基指数行情!A:J,2,0)</f>
        <v>4764.2397</v>
      </c>
      <c r="G215" s="40">
        <f t="shared" si="3"/>
        <v>-0.022649872763169987</v>
      </c>
      <c r="H215" s="42"/>
      <c r="I215" s="35"/>
      <c r="J215" s="35"/>
      <c r="K215" s="35"/>
      <c r="L215" s="35"/>
      <c r="M215" s="35"/>
      <c r="N215" s="51"/>
      <c r="O215" s="51"/>
      <c r="P215" s="51"/>
      <c r="Q215" s="51"/>
      <c r="R215" s="51"/>
      <c r="S215" s="51"/>
    </row>
    <row r="216" spans="8:8" ht="14.7">
      <c r="A216" s="39">
        <v>43903.0</v>
      </c>
      <c r="B216" s="40">
        <f>VLOOKUP($A216,主动权益基金股票仓位、风格、板块配置!A:S,18,FALSE)</f>
        <v>0.8977692239233858</v>
      </c>
      <c r="C216" s="40">
        <f>VLOOKUP($A216,普通股票型基金样本!$A:$S,18,FALSE)</f>
        <v>0.9202708691600453</v>
      </c>
      <c r="D216" s="40">
        <f>VLOOKUP($A216,偏股混合型基金样本!$A:$S,18,FALSE)</f>
        <v>0.9015810024211076</v>
      </c>
      <c r="E216" s="40">
        <f>VLOOKUP($A216,配置型基金样本!$A:$S,18,FALSE)</f>
        <v>0.8780168900738461</v>
      </c>
      <c r="F216" s="41">
        <f>VLOOKUP(A216,主要宽基指数行情!A:J,2,0)</f>
        <v>4494.55</v>
      </c>
      <c r="G216" s="40">
        <f t="shared" si="3"/>
        <v>-0.07797481004738405</v>
      </c>
      <c r="H216" s="42"/>
      <c r="I216" s="35"/>
      <c r="J216" s="35"/>
      <c r="K216" s="35"/>
      <c r="L216" s="35"/>
      <c r="M216" s="35"/>
      <c r="N216" s="51"/>
      <c r="O216" s="51"/>
      <c r="P216" s="51"/>
      <c r="Q216" s="51"/>
      <c r="R216" s="51"/>
      <c r="S216" s="51"/>
    </row>
    <row r="217" spans="8:8" ht="14.7">
      <c r="A217" s="39">
        <v>43910.0</v>
      </c>
      <c r="B217" s="40">
        <f>VLOOKUP($A217,主动权益基金股票仓位、风格、板块配置!A:S,18,FALSE)</f>
        <v>0.9064467754213477</v>
      </c>
      <c r="C217" s="40">
        <f>VLOOKUP($A217,普通股票型基金样本!$A:$S,18,FALSE)</f>
        <v>0.9270521132820734</v>
      </c>
      <c r="D217" s="40">
        <f>VLOOKUP($A217,偏股混合型基金样本!$A:$S,18,FALSE)</f>
        <v>0.9121628767606147</v>
      </c>
      <c r="E217" s="40">
        <f>VLOOKUP($A217,配置型基金样本!$A:$S,18,FALSE)</f>
        <v>0.8841620789354281</v>
      </c>
      <c r="F217" s="41">
        <f>VLOOKUP(A217,主要宽基指数行情!A:J,2,0)</f>
        <v>4257.0007</v>
      </c>
      <c r="G217" s="40">
        <f t="shared" si="3"/>
        <v>-0.12670637126165696</v>
      </c>
      <c r="H217" s="42"/>
      <c r="I217" s="35"/>
      <c r="J217" s="35"/>
      <c r="K217" s="35"/>
      <c r="L217" s="35"/>
      <c r="M217" s="35"/>
      <c r="N217" s="51"/>
      <c r="O217" s="51"/>
      <c r="P217" s="51"/>
      <c r="Q217" s="51"/>
      <c r="R217" s="51"/>
      <c r="S217" s="51"/>
    </row>
    <row r="218" spans="8:8" ht="14.7">
      <c r="A218" s="39">
        <v>43917.0</v>
      </c>
      <c r="B218" s="40">
        <f>VLOOKUP($A218,主动权益基金股票仓位、风格、板块配置!A:S,18,FALSE)</f>
        <v>0.9138781185990784</v>
      </c>
      <c r="C218" s="40">
        <f>VLOOKUP($A218,普通股票型基金样本!$A:$S,18,FALSE)</f>
        <v>0.9337124041335719</v>
      </c>
      <c r="D218" s="40">
        <f>VLOOKUP($A218,偏股混合型基金样本!$A:$S,18,FALSE)</f>
        <v>0.9187379599389537</v>
      </c>
      <c r="E218" s="40">
        <f>VLOOKUP($A218,配置型基金样本!$A:$S,18,FALSE)</f>
        <v>0.8938006795532965</v>
      </c>
      <c r="F218" s="41">
        <f>VLOOKUP(A218,主要宽基指数行情!A:J,2,0)</f>
        <v>4257.797</v>
      </c>
      <c r="G218" s="40">
        <f t="shared" si="3"/>
        <v>-0.126543015940489</v>
      </c>
      <c r="H218" s="42"/>
      <c r="I218" s="35"/>
      <c r="J218" s="35"/>
      <c r="K218" s="35"/>
      <c r="L218" s="35"/>
      <c r="M218" s="35"/>
      <c r="N218" s="51"/>
      <c r="O218" s="51"/>
      <c r="P218" s="51"/>
      <c r="Q218" s="51"/>
      <c r="R218" s="51"/>
      <c r="S218" s="51"/>
    </row>
    <row r="219" spans="8:8" ht="14.7">
      <c r="A219" s="39">
        <v>43924.0</v>
      </c>
      <c r="B219" s="40">
        <f>VLOOKUP($A219,主动权益基金股票仓位、风格、板块配置!A:S,18,FALSE)</f>
        <v>0.9116193741167267</v>
      </c>
      <c r="C219" s="40">
        <f>VLOOKUP($A219,普通股票型基金样本!$A:$S,18,FALSE)</f>
        <v>0.9329936306940729</v>
      </c>
      <c r="D219" s="40">
        <f>VLOOKUP($A219,偏股混合型基金样本!$A:$S,18,FALSE)</f>
        <v>0.9160116677690366</v>
      </c>
      <c r="E219" s="40">
        <f>VLOOKUP($A219,配置型基金样本!$A:$S,18,FALSE)</f>
        <v>0.8917192368765062</v>
      </c>
      <c r="F219" s="41">
        <f>VLOOKUP(A219,主要宽基指数行情!A:J,2,0)</f>
        <v>4244.7389</v>
      </c>
      <c r="G219" s="40">
        <f t="shared" si="3"/>
        <v>-0.12922179293327296</v>
      </c>
      <c r="H219" s="42"/>
      <c r="I219" s="35"/>
      <c r="J219" s="35"/>
      <c r="K219" s="35"/>
      <c r="L219" s="35"/>
      <c r="M219" s="35"/>
      <c r="N219" s="51"/>
      <c r="O219" s="51"/>
      <c r="P219" s="51"/>
      <c r="Q219" s="51"/>
      <c r="R219" s="51"/>
      <c r="S219" s="51"/>
    </row>
    <row r="220" spans="8:8" ht="14.7">
      <c r="A220" s="39">
        <v>43931.0</v>
      </c>
      <c r="B220" s="40">
        <f>VLOOKUP($A220,主动权益基金股票仓位、风格、板块配置!A:S,18,FALSE)</f>
        <v>0.9109229453771204</v>
      </c>
      <c r="C220" s="40">
        <f>VLOOKUP($A220,普通股票型基金样本!$A:$S,18,FALSE)</f>
        <v>0.9327446920965609</v>
      </c>
      <c r="D220" s="40">
        <f>VLOOKUP($A220,偏股混合型基金样本!$A:$S,18,FALSE)</f>
        <v>0.915140033466128</v>
      </c>
      <c r="E220" s="40">
        <f>VLOOKUP($A220,配置型基金样本!$A:$S,18,FALSE)</f>
        <v>0.8911181244981439</v>
      </c>
      <c r="F220" s="41">
        <f>VLOOKUP(A220,主要宽基指数行情!A:J,2,0)</f>
        <v>4319.3555</v>
      </c>
      <c r="G220" s="40">
        <f t="shared" si="3"/>
        <v>-0.11391472441949102</v>
      </c>
      <c r="H220" s="42"/>
      <c r="I220" s="35"/>
      <c r="J220" s="35"/>
      <c r="K220" s="35"/>
      <c r="L220" s="35"/>
      <c r="M220" s="35"/>
      <c r="N220" s="51"/>
      <c r="O220" s="51"/>
      <c r="P220" s="51"/>
      <c r="Q220" s="51"/>
      <c r="R220" s="51"/>
      <c r="S220" s="51"/>
    </row>
    <row r="221" spans="8:8" ht="14.7">
      <c r="A221" s="39">
        <v>43938.0</v>
      </c>
      <c r="B221" s="40">
        <f>VLOOKUP($A221,主动权益基金股票仓位、风格、板块配置!A:S,18,FALSE)</f>
        <v>0.914132819056182</v>
      </c>
      <c r="C221" s="40">
        <f>VLOOKUP($A221,普通股票型基金样本!$A:$S,18,FALSE)</f>
        <v>0.9345739136696737</v>
      </c>
      <c r="D221" s="40">
        <f>VLOOKUP($A221,偏股混合型基金样本!$A:$S,18,FALSE)</f>
        <v>0.9189772141166983</v>
      </c>
      <c r="E221" s="40">
        <f>VLOOKUP($A221,配置型基金样本!$A:$S,18,FALSE)</f>
        <v>0.8938677005801734</v>
      </c>
      <c r="F221" s="41">
        <f>VLOOKUP(A221,主要宽基指数行情!A:J,2,0)</f>
        <v>4391.6037</v>
      </c>
      <c r="G221" s="40">
        <f t="shared" si="3"/>
        <v>-0.099093516438996</v>
      </c>
      <c r="H221" s="42"/>
      <c r="I221" s="35"/>
      <c r="J221" s="35"/>
      <c r="K221" s="35"/>
      <c r="L221" s="35"/>
      <c r="M221" s="35"/>
      <c r="N221" s="51"/>
      <c r="O221" s="51"/>
      <c r="P221" s="51"/>
      <c r="Q221" s="51"/>
      <c r="R221" s="51"/>
      <c r="S221" s="51"/>
    </row>
    <row r="222" spans="8:8" ht="14.7">
      <c r="A222" s="39">
        <v>43945.0</v>
      </c>
      <c r="B222" s="40">
        <f>VLOOKUP($A222,主动权益基金股票仓位、风格、板块配置!A:S,18,FALSE)</f>
        <v>0.9244528781554252</v>
      </c>
      <c r="C222" s="40">
        <f>VLOOKUP($A222,普通股票型基金样本!$A:$S,18,FALSE)</f>
        <v>0.939884804128447</v>
      </c>
      <c r="D222" s="40">
        <f>VLOOKUP($A222,偏股混合型基金样本!$A:$S,18,FALSE)</f>
        <v>0.9279141356818386</v>
      </c>
      <c r="E222" s="40">
        <f>VLOOKUP($A222,配置型基金样本!$A:$S,18,FALSE)</f>
        <v>0.9084067945360462</v>
      </c>
      <c r="F222" s="41">
        <f>VLOOKUP(A222,主要宽基指数行情!A:J,2,0)</f>
        <v>4351.551</v>
      </c>
      <c r="G222" s="40">
        <f t="shared" si="3"/>
        <v>-0.10731004497369101</v>
      </c>
      <c r="H222" s="42"/>
      <c r="I222" s="35"/>
      <c r="J222" s="35"/>
      <c r="K222" s="35"/>
      <c r="L222" s="35"/>
      <c r="M222" s="35"/>
      <c r="N222" s="51"/>
      <c r="O222" s="51"/>
      <c r="P222" s="51"/>
      <c r="Q222" s="51"/>
      <c r="R222" s="51"/>
      <c r="S222" s="51"/>
    </row>
    <row r="223" spans="8:8" ht="14.7">
      <c r="A223" s="39">
        <v>43951.0</v>
      </c>
      <c r="B223" s="40">
        <f>VLOOKUP($A223,主动权益基金股票仓位、风格、板块配置!A:S,18,FALSE)</f>
        <v>0.9206630092810792</v>
      </c>
      <c r="C223" s="40">
        <f>VLOOKUP($A223,普通股票型基金样本!$A:$S,18,FALSE)</f>
        <v>0.9352943288124889</v>
      </c>
      <c r="D223" s="40">
        <f>VLOOKUP($A223,偏股混合型基金样本!$A:$S,18,FALSE)</f>
        <v>0.9247633216245196</v>
      </c>
      <c r="E223" s="40">
        <f>VLOOKUP($A223,配置型基金样本!$A:$S,18,FALSE)</f>
        <v>0.9038791602801717</v>
      </c>
      <c r="F223" s="41">
        <f>VLOOKUP(A223,主要宽基指数行情!A:J,2,0)</f>
        <v>4426.3435</v>
      </c>
      <c r="G223" s="40">
        <f t="shared" si="3"/>
        <v>-0.09196689181719497</v>
      </c>
      <c r="H223" s="42"/>
      <c r="I223" s="35"/>
      <c r="J223" s="35"/>
      <c r="K223" s="35"/>
      <c r="L223" s="35"/>
      <c r="M223" s="35"/>
      <c r="N223" s="51"/>
      <c r="O223" s="51"/>
      <c r="P223" s="51"/>
      <c r="Q223" s="51"/>
      <c r="R223" s="51"/>
      <c r="S223" s="51"/>
    </row>
    <row r="224" spans="8:8" ht="14.7">
      <c r="A224" s="39">
        <v>43959.0</v>
      </c>
      <c r="B224" s="40">
        <f>VLOOKUP($A224,主动权益基金股票仓位、风格、板块配置!A:S,18,FALSE)</f>
        <v>0.9200522299431461</v>
      </c>
      <c r="C224" s="40">
        <f>VLOOKUP($A224,普通股票型基金样本!$A:$S,18,FALSE)</f>
        <v>0.9348902814809834</v>
      </c>
      <c r="D224" s="40">
        <f>VLOOKUP($A224,偏股混合型基金样本!$A:$S,18,FALSE)</f>
        <v>0.9237165469496275</v>
      </c>
      <c r="E224" s="40">
        <f>VLOOKUP($A224,配置型基金样本!$A:$S,18,FALSE)</f>
        <v>0.90411935120608</v>
      </c>
      <c r="F224" s="41">
        <f>VLOOKUP(A224,主要宽基指数行情!A:J,2,0)</f>
        <v>4517.6819</v>
      </c>
      <c r="G224" s="40">
        <f t="shared" si="3"/>
        <v>-0.07322946413033704</v>
      </c>
      <c r="H224" s="42"/>
      <c r="I224" s="35"/>
      <c r="J224" s="35"/>
      <c r="K224" s="35"/>
      <c r="L224" s="35"/>
      <c r="M224" s="35"/>
      <c r="N224" s="51"/>
      <c r="O224" s="51"/>
      <c r="P224" s="51"/>
      <c r="Q224" s="51"/>
      <c r="R224" s="51"/>
      <c r="S224" s="51"/>
    </row>
    <row r="225" spans="8:8" ht="14.7">
      <c r="A225" s="39">
        <v>43966.0</v>
      </c>
      <c r="B225" s="40">
        <f>VLOOKUP($A225,主动权益基金股票仓位、风格、板块配置!A:S,18,FALSE)</f>
        <v>0.9158614054330142</v>
      </c>
      <c r="C225" s="40">
        <f>VLOOKUP($A225,普通股票型基金样本!$A:$S,18,FALSE)</f>
        <v>0.9335607028645028</v>
      </c>
      <c r="D225" s="40">
        <f>VLOOKUP($A225,偏股混合型基金样本!$A:$S,18,FALSE)</f>
        <v>0.9187019983127742</v>
      </c>
      <c r="E225" s="40">
        <f>VLOOKUP($A225,配置型基金样本!$A:$S,18,FALSE)</f>
        <v>0.899765835582856</v>
      </c>
      <c r="F225" s="41">
        <f>VLOOKUP(A225,主要宽基指数行情!A:J,2,0)</f>
        <v>4491.4297</v>
      </c>
      <c r="G225" s="40">
        <f t="shared" si="3"/>
        <v>-0.07861491755541306</v>
      </c>
      <c r="H225" s="42"/>
      <c r="I225" s="35"/>
      <c r="J225" s="35"/>
      <c r="K225" s="35"/>
      <c r="L225" s="35"/>
      <c r="M225" s="35"/>
      <c r="N225" s="51"/>
      <c r="O225" s="51"/>
      <c r="P225" s="51"/>
      <c r="Q225" s="51"/>
      <c r="R225" s="51"/>
      <c r="S225" s="51"/>
    </row>
    <row r="226" spans="8:8" ht="14.7">
      <c r="A226" s="39">
        <v>43973.0</v>
      </c>
      <c r="B226" s="40">
        <f>VLOOKUP($A226,主动权益基金股票仓位、风格、板块配置!A:S,18,FALSE)</f>
        <v>0.9226453906732432</v>
      </c>
      <c r="C226" s="40">
        <f>VLOOKUP($A226,普通股票型基金样本!$A:$S,18,FALSE)</f>
        <v>0.9380454604113029</v>
      </c>
      <c r="D226" s="40">
        <f>VLOOKUP($A226,偏股混合型基金样本!$A:$S,18,FALSE)</f>
        <v>0.924892969234617</v>
      </c>
      <c r="E226" s="40">
        <f>VLOOKUP($A226,配置型基金样本!$A:$S,18,FALSE)</f>
        <v>0.9090654287276827</v>
      </c>
      <c r="F226" s="41">
        <f>VLOOKUP(A226,主要宽基指数行情!A:J,2,0)</f>
        <v>4370.1505</v>
      </c>
      <c r="G226" s="40">
        <f t="shared" si="3"/>
        <v>-0.10349448890678303</v>
      </c>
      <c r="H226" s="42"/>
      <c r="I226" s="35"/>
      <c r="J226" s="35"/>
      <c r="K226" s="35"/>
      <c r="L226" s="35"/>
      <c r="M226" s="35"/>
      <c r="N226" s="51"/>
      <c r="O226" s="51"/>
      <c r="P226" s="51"/>
      <c r="Q226" s="51"/>
      <c r="R226" s="51"/>
      <c r="S226" s="51"/>
    </row>
    <row r="227" spans="8:8" ht="14.7">
      <c r="A227" s="39">
        <v>43980.0</v>
      </c>
      <c r="B227" s="40">
        <f>VLOOKUP($A227,主动权益基金股票仓位、风格、板块配置!A:S,18,FALSE)</f>
        <v>0.9222651449331128</v>
      </c>
      <c r="C227" s="40">
        <f>VLOOKUP($A227,普通股票型基金样本!$A:$S,18,FALSE)</f>
        <v>0.9359978926366155</v>
      </c>
      <c r="D227" s="40">
        <f>VLOOKUP($A227,偏股混合型基金样本!$A:$S,18,FALSE)</f>
        <v>0.9240480991202941</v>
      </c>
      <c r="E227" s="40">
        <f>VLOOKUP($A227,配置型基金样本!$A:$S,18,FALSE)</f>
        <v>0.9105829163443043</v>
      </c>
      <c r="F227" s="41">
        <f>VLOOKUP(A227,主要宽基指数行情!A:J,2,0)</f>
        <v>4439.0883</v>
      </c>
      <c r="G227" s="40">
        <f t="shared" si="3"/>
        <v>-0.08935238610674401</v>
      </c>
      <c r="H227" s="42"/>
      <c r="I227" s="35"/>
      <c r="J227" s="35"/>
      <c r="K227" s="35"/>
      <c r="L227" s="35"/>
      <c r="M227" s="35"/>
      <c r="N227" s="51"/>
      <c r="O227" s="51"/>
      <c r="P227" s="51"/>
      <c r="Q227" s="51"/>
      <c r="R227" s="51"/>
      <c r="S227" s="51"/>
    </row>
    <row r="228" spans="8:8" ht="14.7">
      <c r="A228" s="39">
        <v>43987.0</v>
      </c>
      <c r="B228" s="40">
        <f>VLOOKUP($A228,主动权益基金股票仓位、风格、板块配置!A:S,18,FALSE)</f>
        <v>0.9176137652591322</v>
      </c>
      <c r="C228" s="40">
        <f>VLOOKUP($A228,普通股票型基金样本!$A:$S,18,FALSE)</f>
        <v>0.9305992905648426</v>
      </c>
      <c r="D228" s="40">
        <f>VLOOKUP($A228,偏股混合型基金样本!$A:$S,18,FALSE)</f>
        <v>0.9195860366284839</v>
      </c>
      <c r="E228" s="40">
        <f>VLOOKUP($A228,配置型基金样本!$A:$S,18,FALSE)</f>
        <v>0.9061061076803053</v>
      </c>
      <c r="F228" s="41">
        <f>VLOOKUP(A228,主要宽基指数行情!A:J,2,0)</f>
        <v>4591.9647</v>
      </c>
      <c r="G228" s="40">
        <f t="shared" si="3"/>
        <v>-0.057990872329108045</v>
      </c>
      <c r="H228" s="42"/>
      <c r="I228" s="35"/>
      <c r="J228" s="35"/>
      <c r="K228" s="35"/>
      <c r="L228" s="35"/>
      <c r="M228" s="35"/>
      <c r="N228" s="51"/>
      <c r="O228" s="51"/>
      <c r="P228" s="51"/>
      <c r="Q228" s="51"/>
      <c r="R228" s="51"/>
      <c r="S228" s="51"/>
    </row>
    <row r="229" spans="8:8" ht="14.7">
      <c r="A229" s="39">
        <v>43994.0</v>
      </c>
      <c r="B229" s="40">
        <f>VLOOKUP($A229,主动权益基金股票仓位、风格、板块配置!A:S,18,FALSE)</f>
        <v>0.9153285179379302</v>
      </c>
      <c r="C229" s="40">
        <f>VLOOKUP($A229,普通股票型基金样本!$A:$S,18,FALSE)</f>
        <v>0.9312740018113402</v>
      </c>
      <c r="D229" s="40">
        <f>VLOOKUP($A229,偏股混合型基金样本!$A:$S,18,FALSE)</f>
        <v>0.9171459969635881</v>
      </c>
      <c r="E229" s="40">
        <f>VLOOKUP($A229,配置型基金样本!$A:$S,18,FALSE)</f>
        <v>0.9023666969129157</v>
      </c>
      <c r="F229" s="41">
        <f>VLOOKUP(A229,主要宽基指数行情!A:J,2,0)</f>
        <v>4596.9649</v>
      </c>
      <c r="G229" s="40">
        <f t="shared" si="3"/>
        <v>-0.05696511661278503</v>
      </c>
      <c r="H229" s="42"/>
      <c r="I229" s="35"/>
      <c r="J229" s="35"/>
      <c r="K229" s="35"/>
      <c r="L229" s="35"/>
      <c r="M229" s="35"/>
      <c r="N229" s="51"/>
      <c r="O229" s="51"/>
      <c r="P229" s="51"/>
      <c r="Q229" s="51"/>
      <c r="R229" s="51"/>
      <c r="S229" s="51"/>
    </row>
    <row r="230" spans="8:8" ht="14.7">
      <c r="A230" s="39">
        <v>44001.0</v>
      </c>
      <c r="B230" s="40">
        <f>VLOOKUP($A230,主动权益基金股票仓位、风格、板块配置!A:S,18,FALSE)</f>
        <v>0.9225976621701737</v>
      </c>
      <c r="C230" s="40">
        <f>VLOOKUP($A230,普通股票型基金样本!$A:$S,18,FALSE)</f>
        <v>0.9404134653902688</v>
      </c>
      <c r="D230" s="40">
        <f>VLOOKUP($A230,偏股混合型基金样本!$A:$S,18,FALSE)</f>
        <v>0.925382536249437</v>
      </c>
      <c r="E230" s="40">
        <f>VLOOKUP($A230,配置型基金样本!$A:$S,18,FALSE)</f>
        <v>0.906703590340522</v>
      </c>
      <c r="F230" s="41">
        <f>VLOOKUP(A230,主要宽基指数行情!A:J,2,0)</f>
        <v>4717.905</v>
      </c>
      <c r="G230" s="40">
        <f t="shared" si="3"/>
        <v>-0.03215510923153697</v>
      </c>
      <c r="H230" s="42"/>
      <c r="I230" s="35"/>
      <c r="J230" s="35"/>
      <c r="K230" s="35"/>
      <c r="L230" s="35"/>
      <c r="M230" s="35"/>
      <c r="N230" s="51"/>
      <c r="O230" s="51"/>
      <c r="P230" s="51"/>
      <c r="Q230" s="51"/>
      <c r="R230" s="51"/>
      <c r="S230" s="51"/>
    </row>
    <row r="231" spans="8:8" ht="14.7">
      <c r="A231" s="39">
        <v>44006.0</v>
      </c>
      <c r="B231" s="40">
        <f>VLOOKUP($A231,主动权益基金股票仓位、风格、板块配置!A:S,18,FALSE)</f>
        <v>0.9244939873541131</v>
      </c>
      <c r="C231" s="40">
        <f>VLOOKUP($A231,普通股票型基金样本!$A:$S,18,FALSE)</f>
        <v>0.9415774936119273</v>
      </c>
      <c r="D231" s="40">
        <f>VLOOKUP($A231,偏股混合型基金样本!$A:$S,18,FALSE)</f>
        <v>0.9272286766125493</v>
      </c>
      <c r="E231" s="40">
        <f>VLOOKUP($A231,配置型基金样本!$A:$S,18,FALSE)</f>
        <v>0.9091262517126311</v>
      </c>
      <c r="F231" s="41">
        <f>VLOOKUP(A231,主要宽基指数行情!A:J,2,0)</f>
        <v>4748.3341</v>
      </c>
      <c r="G231" s="40">
        <f t="shared" si="3"/>
        <v>-0.025912794270619988</v>
      </c>
      <c r="H231" s="42"/>
      <c r="I231" s="35"/>
      <c r="J231" s="35"/>
      <c r="K231" s="35"/>
      <c r="L231" s="35"/>
      <c r="M231" s="35"/>
      <c r="N231" s="51"/>
      <c r="O231" s="51"/>
      <c r="P231" s="51"/>
      <c r="Q231" s="51"/>
      <c r="R231" s="51"/>
      <c r="S231" s="51"/>
    </row>
    <row r="232" spans="8:8" ht="14.7">
      <c r="A232" s="39">
        <v>44015.0</v>
      </c>
      <c r="B232" s="40">
        <f>VLOOKUP($A232,主动权益基金股票仓位、风格、板块配置!A:S,18,FALSE)</f>
        <v>0.8999206317313442</v>
      </c>
      <c r="C232" s="40">
        <f>VLOOKUP($A232,普通股票型基金样本!$A:$S,18,FALSE)</f>
        <v>0.9235918034587134</v>
      </c>
      <c r="D232" s="40">
        <f>VLOOKUP($A232,偏股混合型基金样本!$A:$S,18,FALSE)</f>
        <v>0.9023027342545445</v>
      </c>
      <c r="E232" s="40">
        <f>VLOOKUP($A232,配置型基金样本!$A:$S,18,FALSE)</f>
        <v>0.8812861565106589</v>
      </c>
      <c r="F232" s="41">
        <f>VLOOKUP(A232,主要宽基指数行情!A:J,2,0)</f>
        <v>5008.3497</v>
      </c>
      <c r="G232" s="40">
        <f t="shared" si="3"/>
        <v>0.02742756972147009</v>
      </c>
      <c r="H232" s="42"/>
      <c r="I232" s="35"/>
      <c r="J232" s="35"/>
      <c r="K232" s="35"/>
      <c r="L232" s="35"/>
      <c r="M232" s="35"/>
      <c r="N232" s="51"/>
      <c r="O232" s="51"/>
      <c r="P232" s="51"/>
      <c r="Q232" s="51"/>
      <c r="R232" s="51"/>
      <c r="S232" s="51"/>
    </row>
    <row r="233" spans="8:8" ht="14.7">
      <c r="A233" s="39">
        <v>44022.0</v>
      </c>
      <c r="B233" s="40">
        <f>VLOOKUP($A233,主动权益基金股票仓位、风格、板块配置!A:S,18,FALSE)</f>
        <v>0.8923233389017446</v>
      </c>
      <c r="C233" s="40">
        <f>VLOOKUP($A233,普通股票型基金样本!$A:$S,18,FALSE)</f>
        <v>0.9176455403712908</v>
      </c>
      <c r="D233" s="40">
        <f>VLOOKUP($A233,偏股混合型基金样本!$A:$S,18,FALSE)</f>
        <v>0.8907258129710365</v>
      </c>
      <c r="E233" s="40">
        <f>VLOOKUP($A233,配置型基金样本!$A:$S,18,FALSE)</f>
        <v>0.8801995753549939</v>
      </c>
      <c r="F233" s="41">
        <f>VLOOKUP(A233,主要宽基指数行情!A:J,2,0)</f>
        <v>5452.8487</v>
      </c>
      <c r="G233" s="40">
        <f t="shared" si="3"/>
        <v>0.11861340031824996</v>
      </c>
      <c r="H233" s="42"/>
      <c r="I233" s="35"/>
      <c r="J233" s="35"/>
      <c r="K233" s="35"/>
      <c r="L233" s="35"/>
      <c r="M233" s="35"/>
      <c r="N233" s="51"/>
      <c r="O233" s="51"/>
      <c r="P233" s="51"/>
      <c r="Q233" s="51"/>
      <c r="R233" s="51"/>
      <c r="S233" s="51"/>
    </row>
    <row r="234" spans="8:8" ht="14.7">
      <c r="A234" s="39">
        <v>44029.0</v>
      </c>
      <c r="B234" s="40">
        <f>VLOOKUP($A234,主动权益基金股票仓位、风格、板块配置!A:S,18,FALSE)</f>
        <v>0.8597567196811304</v>
      </c>
      <c r="C234" s="40">
        <f>VLOOKUP($A234,普通股票型基金样本!$A:$S,18,FALSE)</f>
        <v>0.8958784396143323</v>
      </c>
      <c r="D234" s="40">
        <f>VLOOKUP($A234,偏股混合型基金样本!$A:$S,18,FALSE)</f>
        <v>0.8599882355028815</v>
      </c>
      <c r="E234" s="40">
        <f>VLOOKUP($A234,配置型基金样本!$A:$S,18,FALSE)</f>
        <v>0.8378566780055645</v>
      </c>
      <c r="F234" s="41">
        <f>VLOOKUP(A234,主要宽基指数行情!A:J,2,0)</f>
        <v>5202.8155</v>
      </c>
      <c r="G234" s="40">
        <f t="shared" si="3"/>
        <v>0.0673208551859299</v>
      </c>
      <c r="H234" s="42"/>
      <c r="I234" s="35"/>
      <c r="J234" s="35"/>
      <c r="K234" s="35"/>
      <c r="L234" s="35"/>
      <c r="M234" s="35"/>
      <c r="N234" s="51"/>
      <c r="O234" s="51"/>
      <c r="P234" s="51"/>
      <c r="Q234" s="51"/>
      <c r="R234" s="51"/>
      <c r="S234" s="51"/>
    </row>
    <row r="235" spans="8:8" ht="14.7">
      <c r="A235" s="39">
        <v>44036.0</v>
      </c>
      <c r="B235" s="40">
        <f>VLOOKUP($A235,主动权益基金股票仓位、风格、板块配置!A:S,18,FALSE)</f>
        <v>0.8844025672906264</v>
      </c>
      <c r="C235" s="40">
        <f>VLOOKUP($A235,普通股票型基金样本!$A:$S,18,FALSE)</f>
        <v>0.9062921962626693</v>
      </c>
      <c r="D235" s="40">
        <f>VLOOKUP($A235,偏股混合型基金样本!$A:$S,18,FALSE)</f>
        <v>0.8880741486941436</v>
      </c>
      <c r="E235" s="40">
        <f>VLOOKUP($A235,配置型基金样本!$A:$S,18,FALSE)</f>
        <v>0.8635716744182033</v>
      </c>
      <c r="F235" s="41">
        <f>VLOOKUP(A235,主要宽基指数行情!A:J,2,0)</f>
        <v>5169.0744</v>
      </c>
      <c r="G235" s="40">
        <f t="shared" si="3"/>
        <v>0.060399106815860026</v>
      </c>
      <c r="H235" s="42"/>
      <c r="I235" s="35"/>
      <c r="J235" s="35"/>
      <c r="K235" s="35"/>
      <c r="L235" s="35"/>
      <c r="M235" s="35"/>
      <c r="N235" s="51"/>
      <c r="O235" s="51"/>
      <c r="P235" s="51"/>
      <c r="Q235" s="51"/>
      <c r="R235" s="51"/>
      <c r="S235" s="51"/>
    </row>
    <row r="236" spans="8:8" ht="14.7">
      <c r="A236" s="39">
        <v>44043.0</v>
      </c>
      <c r="B236" s="40">
        <f>VLOOKUP($A236,主动权益基金股票仓位、风格、板块配置!A:S,18,FALSE)</f>
        <v>0.8853547222790422</v>
      </c>
      <c r="C236" s="40">
        <f>VLOOKUP($A236,普通股票型基金样本!$A:$S,18,FALSE)</f>
        <v>0.9064013865543762</v>
      </c>
      <c r="D236" s="40">
        <f>VLOOKUP($A236,偏股混合型基金样本!$A:$S,18,FALSE)</f>
        <v>0.8889857085168656</v>
      </c>
      <c r="E236" s="40">
        <f>VLOOKUP($A236,配置型基金样本!$A:$S,18,FALSE)</f>
        <v>0.865017501999686</v>
      </c>
      <c r="F236" s="41">
        <f>VLOOKUP(A236,主要宽基指数行情!A:J,2,0)</f>
        <v>5409.4558</v>
      </c>
      <c r="G236" s="40">
        <f t="shared" si="3"/>
        <v>0.10971165334356003</v>
      </c>
      <c r="H236" s="42"/>
      <c r="I236" s="35"/>
      <c r="J236" s="35"/>
      <c r="K236" s="35"/>
      <c r="L236" s="35"/>
      <c r="M236" s="35"/>
      <c r="N236" s="51"/>
      <c r="O236" s="51"/>
      <c r="P236" s="51"/>
      <c r="Q236" s="51"/>
      <c r="R236" s="51"/>
      <c r="S236" s="51"/>
    </row>
    <row r="237" spans="8:8" ht="14.7">
      <c r="A237" s="39">
        <v>44050.0</v>
      </c>
      <c r="B237" s="40">
        <f>VLOOKUP($A237,主动权益基金股票仓位、风格、板块配置!A:S,18,FALSE)</f>
        <v>0.8810996090599259</v>
      </c>
      <c r="C237" s="40">
        <f>VLOOKUP($A237,普通股票型基金样本!$A:$S,18,FALSE)</f>
        <v>0.9041535555222996</v>
      </c>
      <c r="D237" s="40">
        <f>VLOOKUP($A237,偏股混合型基金样本!$A:$S,18,FALSE)</f>
        <v>0.8832680503641498</v>
      </c>
      <c r="E237" s="40">
        <f>VLOOKUP($A237,配置型基金样本!$A:$S,18,FALSE)</f>
        <v>0.8623784168300342</v>
      </c>
      <c r="F237" s="41">
        <f>VLOOKUP(A237,主要宽基指数行情!A:J,2,0)</f>
        <v>5469.8144</v>
      </c>
      <c r="G237" s="40">
        <f t="shared" si="3"/>
        <v>0.12209379385379004</v>
      </c>
      <c r="H237" s="42"/>
      <c r="I237" s="35"/>
      <c r="J237" s="35"/>
      <c r="K237" s="35"/>
      <c r="L237" s="35"/>
      <c r="M237" s="35"/>
      <c r="N237" s="51"/>
      <c r="O237" s="51"/>
      <c r="P237" s="51"/>
      <c r="Q237" s="51"/>
      <c r="R237" s="51"/>
      <c r="S237" s="51"/>
    </row>
    <row r="238" spans="8:8" ht="14.7">
      <c r="A238" s="39">
        <v>44057.0</v>
      </c>
      <c r="B238" s="40">
        <f>VLOOKUP($A238,主动权益基金股票仓位、风格、板块配置!A:S,18,FALSE)</f>
        <v>0.8859348198689532</v>
      </c>
      <c r="C238" s="40">
        <f>VLOOKUP($A238,普通股票型基金样本!$A:$S,18,FALSE)</f>
        <v>0.9072626528711518</v>
      </c>
      <c r="D238" s="40">
        <f>VLOOKUP($A238,偏股混合型基金样本!$A:$S,18,FALSE)</f>
        <v>0.8883367840905159</v>
      </c>
      <c r="E238" s="40">
        <f>VLOOKUP($A238,配置型基金样本!$A:$S,18,FALSE)</f>
        <v>0.8678161301619529</v>
      </c>
      <c r="F238" s="41">
        <f>VLOOKUP(A238,主要宽基指数行情!A:J,2,0)</f>
        <v>5431.5442</v>
      </c>
      <c r="G238" s="40">
        <f t="shared" si="3"/>
        <v>0.11424293260527008</v>
      </c>
      <c r="H238" s="42"/>
      <c r="I238" s="35"/>
      <c r="J238" s="35"/>
      <c r="K238" s="35"/>
      <c r="L238" s="35"/>
      <c r="M238" s="35"/>
      <c r="N238" s="51"/>
      <c r="O238" s="51"/>
      <c r="P238" s="51"/>
      <c r="Q238" s="51"/>
      <c r="R238" s="51"/>
      <c r="S238" s="51"/>
    </row>
    <row r="239" spans="8:8" ht="14.7">
      <c r="A239" s="39">
        <v>44064.0</v>
      </c>
      <c r="B239" s="40">
        <f>VLOOKUP($A239,主动权益基金股票仓位、风格、板块配置!A:S,18,FALSE)</f>
        <v>0.9004560162780093</v>
      </c>
      <c r="C239" s="40">
        <f>VLOOKUP($A239,普通股票型基金样本!$A:$S,18,FALSE)</f>
        <v>0.9212721177948294</v>
      </c>
      <c r="D239" s="40">
        <f>VLOOKUP($A239,偏股混合型基金样本!$A:$S,18,FALSE)</f>
        <v>0.9012602470492832</v>
      </c>
      <c r="E239" s="40">
        <f>VLOOKUP($A239,配置型基金样本!$A:$S,18,FALSE)</f>
        <v>0.8858032124852974</v>
      </c>
      <c r="F239" s="41">
        <f>VLOOKUP(A239,主要宽基指数行情!A:J,2,0)</f>
        <v>5447.7167</v>
      </c>
      <c r="G239" s="40">
        <f t="shared" si="3"/>
        <v>0.11756060676274993</v>
      </c>
      <c r="H239" s="42"/>
      <c r="I239" s="35"/>
      <c r="J239" s="35"/>
      <c r="K239" s="35"/>
      <c r="L239" s="35"/>
      <c r="M239" s="35"/>
      <c r="N239" s="51"/>
      <c r="O239" s="51"/>
      <c r="P239" s="51"/>
      <c r="Q239" s="51"/>
      <c r="R239" s="51"/>
      <c r="S239" s="51"/>
    </row>
    <row r="240" spans="8:8" ht="14.7">
      <c r="A240" s="39">
        <v>44071.0</v>
      </c>
      <c r="B240" s="40">
        <f>VLOOKUP($A240,主动权益基金股票仓位、风格、板块配置!A:S,18,FALSE)</f>
        <v>0.9092310428357737</v>
      </c>
      <c r="C240" s="40">
        <f>VLOOKUP($A240,普通股票型基金样本!$A:$S,18,FALSE)</f>
        <v>0.9252992222174303</v>
      </c>
      <c r="D240" s="40">
        <f>VLOOKUP($A240,偏股混合型基金样本!$A:$S,18,FALSE)</f>
        <v>0.9119665060807265</v>
      </c>
      <c r="E240" s="40">
        <f>VLOOKUP($A240,配置型基金样本!$A:$S,18,FALSE)</f>
        <v>0.8938316171480384</v>
      </c>
      <c r="F240" s="41">
        <f>VLOOKUP(A240,主要宽基指数行情!A:J,2,0)</f>
        <v>5541.3481</v>
      </c>
      <c r="G240" s="40">
        <f t="shared" si="3"/>
        <v>0.13676842720540994</v>
      </c>
      <c r="H240" s="42"/>
      <c r="I240" s="35"/>
      <c r="J240" s="35"/>
      <c r="K240" s="35"/>
      <c r="L240" s="35"/>
      <c r="M240" s="35"/>
      <c r="N240" s="51"/>
      <c r="O240" s="51"/>
      <c r="P240" s="51"/>
      <c r="Q240" s="51"/>
      <c r="R240" s="51"/>
      <c r="S240" s="51"/>
    </row>
    <row r="241" spans="8:8" ht="14.7">
      <c r="A241" s="39">
        <v>44078.0</v>
      </c>
      <c r="B241" s="40">
        <f>VLOOKUP($A241,主动权益基金股票仓位、风格、板块配置!A:S,18,FALSE)</f>
        <v>0.9156804303468579</v>
      </c>
      <c r="C241" s="40">
        <f>VLOOKUP($A241,普通股票型基金样本!$A:$S,18,FALSE)</f>
        <v>0.9316415313678515</v>
      </c>
      <c r="D241" s="40">
        <f>VLOOKUP($A241,偏股混合型基金样本!$A:$S,18,FALSE)</f>
        <v>0.9180846792642166</v>
      </c>
      <c r="E241" s="40">
        <f>VLOOKUP($A241,配置型基金样本!$A:$S,18,FALSE)</f>
        <v>0.9009887910749914</v>
      </c>
      <c r="F241" s="41">
        <f>VLOOKUP(A241,主要宽基指数行情!A:J,2,0)</f>
        <v>5485.2751</v>
      </c>
      <c r="G241" s="40">
        <f t="shared" si="3"/>
        <v>0.1252654472683301</v>
      </c>
      <c r="H241" s="42"/>
      <c r="I241" s="35"/>
      <c r="J241" s="35"/>
      <c r="K241" s="35"/>
      <c r="L241" s="35"/>
      <c r="M241" s="35"/>
      <c r="N241" s="51"/>
      <c r="O241" s="51"/>
      <c r="P241" s="51"/>
      <c r="Q241" s="51"/>
      <c r="R241" s="51"/>
      <c r="S241" s="51"/>
    </row>
    <row r="242" spans="8:8" ht="14.7">
      <c r="A242" s="39">
        <v>44085.0</v>
      </c>
      <c r="B242" s="40">
        <f>VLOOKUP($A242,主动权益基金股票仓位、风格、板块配置!A:S,18,FALSE)</f>
        <v>0.9325899750482506</v>
      </c>
      <c r="C242" s="40">
        <f>VLOOKUP($A242,普通股票型基金样本!$A:$S,18,FALSE)</f>
        <v>0.9439462467633908</v>
      </c>
      <c r="D242" s="40">
        <f>VLOOKUP($A242,偏股混合型基金样本!$A:$S,18,FALSE)</f>
        <v>0.9334943557108021</v>
      </c>
      <c r="E242" s="40">
        <f>VLOOKUP($A242,配置型基金样本!$A:$S,18,FALSE)</f>
        <v>0.9236941852241977</v>
      </c>
      <c r="F242" s="41">
        <f>VLOOKUP(A242,主要宽基指数行情!A:J,2,0)</f>
        <v>5256.6234</v>
      </c>
      <c r="G242" s="40">
        <f t="shared" si="3"/>
        <v>0.07835916585517011</v>
      </c>
      <c r="H242" s="42"/>
      <c r="I242" s="35"/>
      <c r="J242" s="35"/>
      <c r="K242" s="35"/>
      <c r="L242" s="35"/>
      <c r="M242" s="35"/>
      <c r="N242" s="51"/>
      <c r="O242" s="51"/>
      <c r="P242" s="51"/>
      <c r="Q242" s="51"/>
      <c r="R242" s="51"/>
      <c r="S242" s="51"/>
    </row>
    <row r="243" spans="8:8" ht="14.7">
      <c r="A243" s="39">
        <v>44092.0</v>
      </c>
      <c r="B243" s="40">
        <f>VLOOKUP($A243,主动权益基金股票仓位、风格、板块配置!A:S,18,FALSE)</f>
        <v>0.9307112899311544</v>
      </c>
      <c r="C243" s="40">
        <f>VLOOKUP($A243,普通股票型基金样本!$A:$S,18,FALSE)</f>
        <v>0.9412304361004538</v>
      </c>
      <c r="D243" s="40">
        <f>VLOOKUP($A243,偏股混合型基金样本!$A:$S,18,FALSE)</f>
        <v>0.9329727515204245</v>
      </c>
      <c r="E243" s="40">
        <f>VLOOKUP($A243,配置型基金样本!$A:$S,18,FALSE)</f>
        <v>0.9197300856431845</v>
      </c>
      <c r="F243" s="41">
        <f>VLOOKUP(A243,主要宽基指数行情!A:J,2,0)</f>
        <v>5387.1105</v>
      </c>
      <c r="G243" s="40">
        <f t="shared" si="3"/>
        <v>0.10512767286118008</v>
      </c>
      <c r="H243" s="42"/>
      <c r="I243" s="35"/>
      <c r="J243" s="35"/>
      <c r="K243" s="35"/>
      <c r="L243" s="35"/>
      <c r="M243" s="35"/>
      <c r="N243" s="51"/>
      <c r="O243" s="51"/>
      <c r="P243" s="51"/>
      <c r="Q243" s="51"/>
      <c r="R243" s="51"/>
      <c r="S243" s="51"/>
    </row>
    <row r="244" spans="8:8" ht="14.7">
      <c r="A244" s="39">
        <v>44099.0</v>
      </c>
      <c r="B244" s="40">
        <f>VLOOKUP($A244,主动权益基金股票仓位、风格、板块配置!A:S,18,FALSE)</f>
        <v>0.9288501582071553</v>
      </c>
      <c r="C244" s="40">
        <f>VLOOKUP($A244,普通股票型基金样本!$A:$S,18,FALSE)</f>
        <v>0.9376691235940424</v>
      </c>
      <c r="D244" s="40">
        <f>VLOOKUP($A244,偏股混合型基金样本!$A:$S,18,FALSE)</f>
        <v>0.9319816488641965</v>
      </c>
      <c r="E244" s="40">
        <f>VLOOKUP($A244,配置型基金样本!$A:$S,18,FALSE)</f>
        <v>0.9172557549862776</v>
      </c>
      <c r="F244" s="41">
        <f>VLOOKUP(A244,主要宽基指数行情!A:J,2,0)</f>
        <v>5187.2912</v>
      </c>
      <c r="G244" s="40">
        <f t="shared" si="3"/>
        <v>0.06413615468056011</v>
      </c>
      <c r="H244" s="42"/>
      <c r="I244" s="35"/>
      <c r="J244" s="35"/>
      <c r="K244" s="35"/>
      <c r="L244" s="35"/>
      <c r="M244" s="35"/>
      <c r="N244" s="51"/>
      <c r="O244" s="51"/>
      <c r="P244" s="51"/>
      <c r="Q244" s="51"/>
      <c r="R244" s="51"/>
      <c r="S244" s="51"/>
    </row>
    <row r="245" spans="8:8" ht="14.7">
      <c r="A245" s="39">
        <v>44104.0</v>
      </c>
      <c r="B245" s="40">
        <f>VLOOKUP($A245,主动权益基金股票仓位、风格、板块配置!A:S,18,FALSE)</f>
        <v>0.9284641862845643</v>
      </c>
      <c r="C245" s="40">
        <f>VLOOKUP($A245,普通股票型基金样本!$A:$S,18,FALSE)</f>
        <v>0.9367713118381552</v>
      </c>
      <c r="D245" s="40">
        <f>VLOOKUP($A245,偏股混合型基金样本!$A:$S,18,FALSE)</f>
        <v>0.9321105604816088</v>
      </c>
      <c r="E245" s="40">
        <f>VLOOKUP($A245,配置型基金样本!$A:$S,18,FALSE)</f>
        <v>0.9161944038768952</v>
      </c>
      <c r="F245" s="41">
        <f>VLOOKUP(A245,主要宽基指数行情!A:J,2,0)</f>
        <v>5189.3574</v>
      </c>
      <c r="G245" s="40">
        <f t="shared" si="3"/>
        <v>0.06456002101812008</v>
      </c>
      <c r="H245" s="42"/>
      <c r="I245" s="35"/>
      <c r="J245" s="35"/>
      <c r="K245" s="35"/>
      <c r="L245" s="35"/>
      <c r="M245" s="35"/>
      <c r="N245" s="51"/>
      <c r="O245" s="51"/>
      <c r="P245" s="51"/>
      <c r="Q245" s="51"/>
      <c r="R245" s="51"/>
      <c r="S245" s="51"/>
    </row>
    <row r="246" spans="8:8" ht="14.7">
      <c r="A246" s="39">
        <v>44113.0</v>
      </c>
      <c r="B246" s="40">
        <f>VLOOKUP($A246,主动权益基金股票仓位、风格、板块配置!A:S,18,FALSE)</f>
        <v>0.9276094856847356</v>
      </c>
      <c r="C246" s="40">
        <f>VLOOKUP($A246,普通股票型基金样本!$A:$S,18,FALSE)</f>
        <v>0.9375151512631696</v>
      </c>
      <c r="D246" s="40">
        <f>VLOOKUP($A246,偏股混合型基金样本!$A:$S,18,FALSE)</f>
        <v>0.9308531986503404</v>
      </c>
      <c r="E246" s="40">
        <f>VLOOKUP($A246,配置型基金样本!$A:$S,18,FALSE)</f>
        <v>0.9151136479553591</v>
      </c>
      <c r="F246" s="41">
        <f>VLOOKUP(A246,主要宽基指数行情!A:J,2,0)</f>
        <v>5319.4489</v>
      </c>
      <c r="G246" s="40">
        <f t="shared" si="3"/>
        <v>0.0912473734780399</v>
      </c>
      <c r="H246" s="42"/>
      <c r="I246" s="35"/>
      <c r="J246" s="35"/>
      <c r="K246" s="35"/>
      <c r="L246" s="35"/>
      <c r="M246" s="35"/>
      <c r="N246" s="51"/>
      <c r="O246" s="51"/>
      <c r="P246" s="51"/>
      <c r="Q246" s="51"/>
      <c r="R246" s="51"/>
      <c r="S246" s="51"/>
    </row>
    <row r="247" spans="8:8" ht="14.7">
      <c r="A247" s="39">
        <v>44120.0</v>
      </c>
      <c r="B247" s="40">
        <f>VLOOKUP($A247,主动权益基金股票仓位、风格、板块配置!A:S,18,FALSE)</f>
        <v>0.9196714549936315</v>
      </c>
      <c r="C247" s="40">
        <f>VLOOKUP($A247,普通股票型基金样本!$A:$S,18,FALSE)</f>
        <v>0.9330283396157921</v>
      </c>
      <c r="D247" s="40">
        <f>VLOOKUP($A247,偏股混合型基金样本!$A:$S,18,FALSE)</f>
        <v>0.9251070369273959</v>
      </c>
      <c r="E247" s="40">
        <f>VLOOKUP($A247,配置型基金样本!$A:$S,18,FALSE)</f>
        <v>0.9007693031582465</v>
      </c>
      <c r="F247" s="41">
        <f>VLOOKUP(A247,主要宽基指数行情!A:J,2,0)</f>
        <v>5424.6049</v>
      </c>
      <c r="G247" s="40">
        <f t="shared" si="3"/>
        <v>0.11281938421874993</v>
      </c>
      <c r="H247" s="42"/>
      <c r="I247" s="35"/>
      <c r="J247" s="35"/>
      <c r="K247" s="35"/>
      <c r="L247" s="35"/>
      <c r="M247" s="35"/>
      <c r="N247" s="51"/>
      <c r="O247" s="51"/>
      <c r="P247" s="51"/>
      <c r="Q247" s="51"/>
      <c r="R247" s="51"/>
      <c r="S247" s="51"/>
    </row>
    <row r="248" spans="8:8" ht="14.7">
      <c r="A248" s="39">
        <v>44127.0</v>
      </c>
      <c r="B248" s="40">
        <f>VLOOKUP($A248,主动权益基金股票仓位、风格、板块配置!A:S,18,FALSE)</f>
        <v>0.9223973678220007</v>
      </c>
      <c r="C248" s="40">
        <f>VLOOKUP($A248,普通股票型基金样本!$A:$S,18,FALSE)</f>
        <v>0.9345421386269839</v>
      </c>
      <c r="D248" s="40">
        <f>VLOOKUP($A248,偏股混合型基金样本!$A:$S,18,FALSE)</f>
        <v>0.9284990042827888</v>
      </c>
      <c r="E248" s="40">
        <f>VLOOKUP($A248,配置型基金样本!$A:$S,18,FALSE)</f>
        <v>0.9029692195183711</v>
      </c>
      <c r="F248" s="41">
        <f>VLOOKUP(A248,主要宽基指数行情!A:J,2,0)</f>
        <v>5295.6172</v>
      </c>
      <c r="G248" s="40">
        <f t="shared" si="3"/>
        <v>0.08635846853330009</v>
      </c>
      <c r="H248" s="42"/>
      <c r="I248" s="35"/>
      <c r="J248" s="35"/>
      <c r="K248" s="35"/>
      <c r="L248" s="35"/>
      <c r="M248" s="35"/>
      <c r="N248" s="51"/>
      <c r="O248" s="51"/>
      <c r="P248" s="51"/>
      <c r="Q248" s="51"/>
      <c r="R248" s="51"/>
      <c r="S248" s="51"/>
    </row>
    <row r="249" spans="8:8" ht="14.7">
      <c r="A249" s="39">
        <v>44134.0</v>
      </c>
      <c r="B249" s="40">
        <f>VLOOKUP($A249,主动权益基金股票仓位、风格、板块配置!A:S,18,FALSE)</f>
        <v>0.9143204497658455</v>
      </c>
      <c r="C249" s="40">
        <f>VLOOKUP($A249,普通股票型基金样本!$A:$S,18,FALSE)</f>
        <v>0.9298164876187729</v>
      </c>
      <c r="D249" s="40">
        <f>VLOOKUP($A249,偏股混合型基金样本!$A:$S,18,FALSE)</f>
        <v>0.9209444267306822</v>
      </c>
      <c r="E249" s="40">
        <f>VLOOKUP($A249,配置型基金样本!$A:$S,18,FALSE)</f>
        <v>0.8933548187355538</v>
      </c>
      <c r="F249" s="41">
        <f>VLOOKUP(A249,主要宽基指数行情!A:J,2,0)</f>
        <v>5241.1747</v>
      </c>
      <c r="G249" s="40">
        <f t="shared" si="3"/>
        <v>0.0751899741558899</v>
      </c>
      <c r="H249" s="42"/>
      <c r="I249" s="35"/>
      <c r="J249" s="35"/>
      <c r="K249" s="35"/>
      <c r="L249" s="35"/>
      <c r="M249" s="35"/>
      <c r="N249" s="51"/>
      <c r="O249" s="51"/>
      <c r="P249" s="51"/>
      <c r="Q249" s="51"/>
      <c r="R249" s="51"/>
      <c r="S249" s="51"/>
    </row>
    <row r="250" spans="8:8" ht="14.7">
      <c r="A250" s="39">
        <v>44141.0</v>
      </c>
      <c r="B250" s="40">
        <f>VLOOKUP($A250,主动权益基金股票仓位、风格、板块配置!A:S,18,FALSE)</f>
        <v>0.9110031503925204</v>
      </c>
      <c r="C250" s="40">
        <f>VLOOKUP($A250,普通股票型基金样本!$A:$S,18,FALSE)</f>
        <v>0.9275551093129059</v>
      </c>
      <c r="D250" s="40">
        <f>VLOOKUP($A250,偏股混合型基金样本!$A:$S,18,FALSE)</f>
        <v>0.9169646255545875</v>
      </c>
      <c r="E250" s="40">
        <f>VLOOKUP($A250,配置型基金样本!$A:$S,18,FALSE)</f>
        <v>0.8904274078335201</v>
      </c>
      <c r="F250" s="41">
        <f>VLOOKUP(A250,主要宽基指数行情!A:J,2,0)</f>
        <v>5423.9631</v>
      </c>
      <c r="G250" s="40">
        <f t="shared" si="3"/>
        <v>0.11268772348143008</v>
      </c>
      <c r="H250" s="42"/>
      <c r="I250" s="35"/>
      <c r="J250" s="35"/>
      <c r="K250" s="35"/>
      <c r="L250" s="35"/>
      <c r="M250" s="35"/>
      <c r="N250" s="51"/>
      <c r="O250" s="51"/>
      <c r="P250" s="51"/>
      <c r="Q250" s="51"/>
      <c r="R250" s="51"/>
      <c r="S250" s="51"/>
    </row>
    <row r="251" spans="8:8" ht="14.7">
      <c r="A251" s="39">
        <v>44148.0</v>
      </c>
      <c r="B251" s="40">
        <f>VLOOKUP($A251,主动权益基金股票仓位、风格、板块配置!A:S,18,FALSE)</f>
        <v>0.9117869978184545</v>
      </c>
      <c r="C251" s="40">
        <f>VLOOKUP($A251,普通股票型基金样本!$A:$S,18,FALSE)</f>
        <v>0.9265946627350861</v>
      </c>
      <c r="D251" s="40">
        <f>VLOOKUP($A251,偏股混合型基金样本!$A:$S,18,FALSE)</f>
        <v>0.9189003450993274</v>
      </c>
      <c r="E251" s="40">
        <f>VLOOKUP($A251,配置型基金样本!$A:$S,18,FALSE)</f>
        <v>0.890041947638033</v>
      </c>
      <c r="F251" s="41">
        <f>VLOOKUP(A251,主要宽基指数行情!A:J,2,0)</f>
        <v>5402.7702</v>
      </c>
      <c r="G251" s="40">
        <f t="shared" si="3"/>
        <v>0.10834014972029005</v>
      </c>
      <c r="H251" s="42"/>
      <c r="I251" s="35"/>
      <c r="J251" s="35"/>
      <c r="K251" s="35"/>
      <c r="L251" s="35"/>
      <c r="M251" s="35"/>
      <c r="N251" s="51"/>
      <c r="O251" s="51"/>
      <c r="P251" s="51"/>
      <c r="Q251" s="51"/>
      <c r="R251" s="51"/>
      <c r="S251" s="51"/>
    </row>
    <row r="252" spans="8:8" ht="14.7">
      <c r="A252" s="39">
        <v>44155.0</v>
      </c>
      <c r="B252" s="40">
        <f>VLOOKUP($A252,主动权益基金股票仓位、风格、板块配置!A:S,18,FALSE)</f>
        <v>0.9054157817951081</v>
      </c>
      <c r="C252" s="40">
        <f>VLOOKUP($A252,普通股票型基金样本!$A:$S,18,FALSE)</f>
        <v>0.9217921737485185</v>
      </c>
      <c r="D252" s="40">
        <f>VLOOKUP($A252,偏股混合型基金样本!$A:$S,18,FALSE)</f>
        <v>0.9126078313825546</v>
      </c>
      <c r="E252" s="40">
        <f>VLOOKUP($A252,配置型基金样本!$A:$S,18,FALSE)</f>
        <v>0.8826266107176517</v>
      </c>
      <c r="F252" s="41">
        <f>VLOOKUP(A252,主要宽基指数行情!A:J,2,0)</f>
        <v>5488.7726</v>
      </c>
      <c r="G252" s="40">
        <f t="shared" si="3"/>
        <v>0.12598293469239996</v>
      </c>
      <c r="H252" s="42"/>
      <c r="I252" s="35"/>
      <c r="J252" s="35"/>
      <c r="K252" s="35"/>
      <c r="L252" s="35"/>
      <c r="M252" s="35"/>
      <c r="N252" s="51"/>
      <c r="O252" s="51"/>
      <c r="P252" s="51"/>
      <c r="Q252" s="51"/>
      <c r="R252" s="51"/>
      <c r="S252" s="51"/>
    </row>
    <row r="253" spans="8:8" ht="14.7">
      <c r="A253" s="39">
        <v>44162.0</v>
      </c>
      <c r="B253" s="40">
        <f>VLOOKUP($A253,主动权益基金股票仓位、风格、板块配置!A:S,18,FALSE)</f>
        <v>0.9119938091510357</v>
      </c>
      <c r="C253" s="40">
        <f>VLOOKUP($A253,普通股票型基金样本!$A:$S,18,FALSE)</f>
        <v>0.9265254856744163</v>
      </c>
      <c r="D253" s="40">
        <f>VLOOKUP($A253,偏股混合型基金样本!$A:$S,18,FALSE)</f>
        <v>0.9192419235027064</v>
      </c>
      <c r="E253" s="40">
        <f>VLOOKUP($A253,配置型基金样本!$A:$S,18,FALSE)</f>
        <v>0.890158573154851</v>
      </c>
      <c r="F253" s="41">
        <f>VLOOKUP(A253,主要宽基指数行情!A:J,2,0)</f>
        <v>5470.4812</v>
      </c>
      <c r="G253" s="40">
        <f t="shared" si="3"/>
        <v>0.12223058316455004</v>
      </c>
      <c r="H253" s="42"/>
      <c r="I253" s="35"/>
      <c r="J253" s="35"/>
      <c r="K253" s="35"/>
      <c r="L253" s="35"/>
      <c r="M253" s="35"/>
      <c r="N253" s="51"/>
      <c r="O253" s="51"/>
      <c r="P253" s="51"/>
      <c r="Q253" s="51"/>
      <c r="R253" s="51"/>
      <c r="S253" s="51"/>
    </row>
    <row r="254" spans="8:8" ht="14.7">
      <c r="A254" s="39">
        <v>44169.0</v>
      </c>
      <c r="B254" s="40">
        <f>VLOOKUP($A254,主动权益基金股票仓位、风格、板块配置!A:S,18,FALSE)</f>
        <v>0.913030642366646</v>
      </c>
      <c r="C254" s="40">
        <f>VLOOKUP($A254,普通股票型基金样本!$A:$S,18,FALSE)</f>
        <v>0.9278869157106692</v>
      </c>
      <c r="D254" s="40">
        <f>VLOOKUP($A254,偏股混合型基金样本!$A:$S,18,FALSE)</f>
        <v>0.9210139933269135</v>
      </c>
      <c r="E254" s="40">
        <f>VLOOKUP($A254,配置型基金样本!$A:$S,18,FALSE)</f>
        <v>0.8896261867550505</v>
      </c>
      <c r="F254" s="41">
        <f>VLOOKUP(A254,主要宽基指数行情!A:J,2,0)</f>
        <v>5564.9277</v>
      </c>
      <c r="G254" s="40">
        <f t="shared" si="3"/>
        <v>0.14160561561560003</v>
      </c>
      <c r="H254" s="42"/>
      <c r="I254" s="35"/>
      <c r="J254" s="35"/>
      <c r="K254" s="35"/>
      <c r="L254" s="35"/>
      <c r="M254" s="35"/>
      <c r="N254" s="51"/>
      <c r="O254" s="51"/>
      <c r="P254" s="51"/>
      <c r="Q254" s="51"/>
      <c r="R254" s="51"/>
      <c r="S254" s="51"/>
    </row>
    <row r="255" spans="8:8" ht="14.7">
      <c r="A255" s="39">
        <v>44176.0</v>
      </c>
      <c r="B255" s="40">
        <f>VLOOKUP($A255,主动权益基金股票仓位、风格、板块配置!A:S,18,FALSE)</f>
        <v>0.9085255390804571</v>
      </c>
      <c r="C255" s="40">
        <f>VLOOKUP($A255,普通股票型基金样本!$A:$S,18,FALSE)</f>
        <v>0.9215410545086482</v>
      </c>
      <c r="D255" s="40">
        <f>VLOOKUP($A255,偏股混合型基金样本!$A:$S,18,FALSE)</f>
        <v>0.9151694978518933</v>
      </c>
      <c r="E255" s="40">
        <f>VLOOKUP($A255,配置型基金样本!$A:$S,18,FALSE)</f>
        <v>0.8886661906458246</v>
      </c>
      <c r="F255" s="41">
        <f>VLOOKUP(A255,主要宽基指数行情!A:J,2,0)</f>
        <v>5371.694</v>
      </c>
      <c r="G255" s="40">
        <f t="shared" si="3"/>
        <v>0.1019650867644899</v>
      </c>
      <c r="H255" s="42"/>
      <c r="I255" s="35"/>
      <c r="J255" s="35"/>
      <c r="K255" s="35"/>
      <c r="L255" s="35"/>
      <c r="M255" s="35"/>
      <c r="N255" s="51"/>
      <c r="O255" s="51"/>
      <c r="P255" s="51"/>
      <c r="Q255" s="51"/>
      <c r="R255" s="51"/>
      <c r="S255" s="51"/>
    </row>
    <row r="256" spans="8:8" ht="14.7">
      <c r="A256" s="39">
        <v>44183.0</v>
      </c>
      <c r="B256" s="40">
        <f>VLOOKUP($A256,主动权益基金股票仓位、风格、板块配置!A:S,18,FALSE)</f>
        <v>0.9053111083297922</v>
      </c>
      <c r="C256" s="40">
        <f>VLOOKUP($A256,普通股票型基金样本!$A:$S,18,FALSE)</f>
        <v>0.9184509944737476</v>
      </c>
      <c r="D256" s="40">
        <f>VLOOKUP($A256,偏股混合型基金样本!$A:$S,18,FALSE)</f>
        <v>0.9118113972275204</v>
      </c>
      <c r="E256" s="40">
        <f>VLOOKUP($A256,配置型基金样本!$A:$S,18,FALSE)</f>
        <v>0.8856459171567204</v>
      </c>
      <c r="F256" s="41">
        <f>VLOOKUP(A256,主要宽基指数行情!A:J,2,0)</f>
        <v>5465.5814</v>
      </c>
      <c r="G256" s="40">
        <f t="shared" si="3"/>
        <v>0.12122542379914991</v>
      </c>
      <c r="H256" s="42"/>
      <c r="I256" s="35"/>
      <c r="J256" s="35"/>
      <c r="K256" s="35"/>
      <c r="L256" s="35"/>
      <c r="M256" s="35"/>
      <c r="N256" s="51"/>
      <c r="O256" s="51"/>
      <c r="P256" s="51"/>
      <c r="Q256" s="51"/>
      <c r="R256" s="51"/>
      <c r="S256" s="51"/>
    </row>
    <row r="257" spans="8:8" ht="14.7">
      <c r="A257" s="39">
        <v>44190.0</v>
      </c>
      <c r="B257" s="40">
        <f>VLOOKUP($A257,主动权益基金股票仓位、风格、板块配置!A:S,18,FALSE)</f>
        <v>0.9048593534100096</v>
      </c>
      <c r="C257" s="40">
        <f>VLOOKUP($A257,普通股票型基金样本!$A:$S,18,FALSE)</f>
        <v>0.9198845217134043</v>
      </c>
      <c r="D257" s="40">
        <f>VLOOKUP($A257,偏股混合型基金样本!$A:$S,18,FALSE)</f>
        <v>0.9108924159579231</v>
      </c>
      <c r="E257" s="40">
        <f>VLOOKUP($A257,配置型基金样本!$A:$S,18,FALSE)</f>
        <v>0.8849882998042645</v>
      </c>
      <c r="F257" s="41">
        <f>VLOOKUP(A257,主要宽基指数行情!A:J,2,0)</f>
        <v>5485.7165</v>
      </c>
      <c r="G257" s="40">
        <f t="shared" si="3"/>
        <v>0.12535599736095993</v>
      </c>
      <c r="H257" s="42"/>
      <c r="I257" s="35"/>
      <c r="J257" s="35"/>
      <c r="K257" s="35"/>
      <c r="L257" s="35"/>
      <c r="M257" s="35"/>
      <c r="N257" s="51"/>
      <c r="O257" s="51"/>
      <c r="P257" s="51"/>
      <c r="Q257" s="51"/>
      <c r="R257" s="51"/>
      <c r="S257" s="51"/>
    </row>
    <row r="258" spans="8:8" ht="14.7">
      <c r="A258" s="39">
        <v>44196.0</v>
      </c>
      <c r="B258" s="40">
        <f>VLOOKUP($A258,主动权益基金股票仓位、风格、板块配置!A:S,18,FALSE)</f>
        <v>0.9016084011697604</v>
      </c>
      <c r="C258" s="40">
        <f>VLOOKUP($A258,普通股票型基金样本!$A:$S,18,FALSE)</f>
        <v>0.92005976860631</v>
      </c>
      <c r="D258" s="40">
        <f>VLOOKUP($A258,偏股混合型基金样本!$A:$S,18,FALSE)</f>
        <v>0.9056560214336085</v>
      </c>
      <c r="E258" s="40">
        <f>VLOOKUP($A258,配置型基金样本!$A:$S,18,FALSE)</f>
        <v>0.8834708583076567</v>
      </c>
      <c r="F258" s="41">
        <f>VLOOKUP(A258,主要宽基指数行情!A:J,2,0)</f>
        <v>5621.7288</v>
      </c>
      <c r="G258" s="40">
        <f t="shared" si="3"/>
        <v>0.15325796012550996</v>
      </c>
      <c r="H258" s="42"/>
      <c r="I258" s="35"/>
      <c r="J258" s="35"/>
      <c r="K258" s="35"/>
      <c r="L258" s="35"/>
      <c r="M258" s="35"/>
      <c r="N258" s="51"/>
      <c r="O258" s="51"/>
      <c r="P258" s="51"/>
      <c r="Q258" s="51"/>
      <c r="R258" s="51"/>
      <c r="S258" s="51"/>
    </row>
    <row r="259" spans="8:8" ht="14.7">
      <c r="A259" s="39">
        <v>44204.0</v>
      </c>
      <c r="B259" s="40">
        <f>VLOOKUP($A259,主动权益基金股票仓位、风格、板块配置!A:S,18,FALSE)</f>
        <v>0.904997803687087</v>
      </c>
      <c r="C259" s="40">
        <f>VLOOKUP($A259,普通股票型基金样本!$A:$S,18,FALSE)</f>
        <v>0.9209584423125834</v>
      </c>
      <c r="D259" s="40">
        <f>VLOOKUP($A259,偏股混合型基金样本!$A:$S,18,FALSE)</f>
        <v>0.9097523698181254</v>
      </c>
      <c r="E259" s="40">
        <f>VLOOKUP($A259,配置型基金样本!$A:$S,18,FALSE)</f>
        <v>0.8869738194653062</v>
      </c>
      <c r="F259" s="41">
        <f>VLOOKUP(A259,主要宽基指数行情!A:J,2,0)</f>
        <v>5804.6007</v>
      </c>
      <c r="G259" s="40">
        <f t="shared" si="3"/>
        <v>0.1907728388863399</v>
      </c>
      <c r="H259" s="42"/>
      <c r="I259" s="35"/>
      <c r="J259" s="35"/>
      <c r="K259" s="35"/>
      <c r="L259" s="35"/>
      <c r="M259" s="35"/>
      <c r="N259" s="51"/>
      <c r="O259" s="51"/>
      <c r="P259" s="51"/>
      <c r="Q259" s="51"/>
      <c r="R259" s="51"/>
      <c r="S259" s="51"/>
    </row>
    <row r="260" spans="8:8" ht="14.7">
      <c r="A260" s="39">
        <v>44211.0</v>
      </c>
      <c r="B260" s="40">
        <f>VLOOKUP($A260,主动权益基金股票仓位、风格、板块配置!A:S,18,FALSE)</f>
        <v>0.9044895414840247</v>
      </c>
      <c r="C260" s="40">
        <f>VLOOKUP($A260,普通股票型基金样本!$A:$S,18,FALSE)</f>
        <v>0.9215421011821011</v>
      </c>
      <c r="D260" s="40">
        <f>VLOOKUP($A260,偏股混合型基金样本!$A:$S,18,FALSE)</f>
        <v>0.9092779538440546</v>
      </c>
      <c r="E260" s="40">
        <f>VLOOKUP($A260,配置型基金样本!$A:$S,18,FALSE)</f>
        <v>0.8859224727139638</v>
      </c>
      <c r="F260" s="41">
        <f>VLOOKUP(A260,主要宽基指数行情!A:J,2,0)</f>
        <v>5740.2818</v>
      </c>
      <c r="G260" s="40">
        <f t="shared" si="3"/>
        <v>0.17757827080053</v>
      </c>
      <c r="H260" s="42"/>
      <c r="I260" s="35"/>
      <c r="J260" s="35"/>
      <c r="K260" s="35"/>
      <c r="L260" s="35"/>
      <c r="M260" s="35"/>
      <c r="N260" s="51"/>
      <c r="O260" s="51"/>
      <c r="P260" s="51"/>
      <c r="Q260" s="51"/>
      <c r="R260" s="51"/>
      <c r="S260" s="51"/>
    </row>
    <row r="261" spans="8:8" ht="14.7">
      <c r="A261" s="39">
        <v>44218.0</v>
      </c>
      <c r="B261" s="40">
        <f>VLOOKUP($A261,主动权益基金股票仓位、风格、板块配置!A:S,18,FALSE)</f>
        <v>0.915506299986839</v>
      </c>
      <c r="C261" s="40">
        <f>VLOOKUP($A261,普通股票型基金样本!$A:$S,18,FALSE)</f>
        <v>0.9287761924767003</v>
      </c>
      <c r="D261" s="40">
        <f>VLOOKUP($A261,偏股混合型基金样本!$A:$S,18,FALSE)</f>
        <v>0.9176911870251487</v>
      </c>
      <c r="E261" s="40">
        <f>VLOOKUP($A261,配置型基金样本!$A:$S,18,FALSE)</f>
        <v>0.9033338941605077</v>
      </c>
      <c r="F261" s="41">
        <f>VLOOKUP(A261,主要宽基指数行情!A:J,2,0)</f>
        <v>5885.3459</v>
      </c>
      <c r="G261" s="40">
        <f t="shared" si="4" ref="G261:G324">F261/$F$4-1</f>
        <v>0.20733714640717005</v>
      </c>
      <c r="H261" s="42"/>
      <c r="I261" s="35"/>
      <c r="J261" s="35"/>
      <c r="K261" s="35"/>
      <c r="L261" s="35"/>
      <c r="M261" s="35"/>
      <c r="N261" s="51"/>
      <c r="O261" s="51"/>
      <c r="P261" s="51"/>
      <c r="Q261" s="51"/>
      <c r="R261" s="51"/>
      <c r="S261" s="51"/>
    </row>
    <row r="262" spans="8:8" ht="14.7">
      <c r="A262" s="39">
        <v>44225.0</v>
      </c>
      <c r="B262" s="40">
        <f>VLOOKUP($A262,主动权益基金股票仓位、风格、板块配置!A:S,18,FALSE)</f>
        <v>0.9148749621862253</v>
      </c>
      <c r="C262" s="40">
        <f>VLOOKUP($A262,普通股票型基金样本!$A:$S,18,FALSE)</f>
        <v>0.9290000712166204</v>
      </c>
      <c r="D262" s="40">
        <f>VLOOKUP($A262,偏股混合型基金样本!$A:$S,18,FALSE)</f>
        <v>0.9150349503271662</v>
      </c>
      <c r="E262" s="40">
        <f>VLOOKUP($A262,配置型基金样本!$A:$S,18,FALSE)</f>
        <v>0.9059332883617152</v>
      </c>
      <c r="F262" s="41">
        <f>VLOOKUP(A262,主要宽基指数行情!A:J,2,0)</f>
        <v>5615.5745</v>
      </c>
      <c r="G262" s="40">
        <f t="shared" si="4"/>
        <v>0.15199544894495998</v>
      </c>
      <c r="H262" s="42"/>
      <c r="I262" s="35"/>
      <c r="J262" s="35"/>
      <c r="K262" s="35"/>
      <c r="L262" s="35"/>
      <c r="M262" s="35"/>
      <c r="N262" s="51"/>
      <c r="O262" s="51"/>
      <c r="P262" s="51"/>
      <c r="Q262" s="51"/>
      <c r="R262" s="51"/>
      <c r="S262" s="51"/>
    </row>
    <row r="263" spans="8:8" ht="14.7">
      <c r="A263" s="39">
        <v>44232.0</v>
      </c>
      <c r="B263" s="40">
        <f>VLOOKUP($A263,主动权益基金股票仓位、风格、板块配置!A:S,18,FALSE)</f>
        <v>0.9187709909119024</v>
      </c>
      <c r="C263" s="40">
        <f>VLOOKUP($A263,普通股票型基金样本!$A:$S,18,FALSE)</f>
        <v>0.9308585739594217</v>
      </c>
      <c r="D263" s="40">
        <f>VLOOKUP($A263,偏股混合型基金样本!$A:$S,18,FALSE)</f>
        <v>0.9182125506286711</v>
      </c>
      <c r="E263" s="40">
        <f>VLOOKUP($A263,配置型基金样本!$A:$S,18,FALSE)</f>
        <v>0.9124166949375561</v>
      </c>
      <c r="F263" s="41">
        <f>VLOOKUP(A263,主要宽基指数行情!A:J,2,0)</f>
        <v>5628.4284</v>
      </c>
      <c r="G263" s="40">
        <f t="shared" si="4"/>
        <v>0.15463233574989999</v>
      </c>
      <c r="H263" s="42"/>
      <c r="I263" s="35"/>
      <c r="J263" s="35"/>
      <c r="K263" s="35"/>
      <c r="L263" s="35"/>
      <c r="M263" s="35"/>
      <c r="N263" s="51"/>
      <c r="O263" s="51"/>
      <c r="P263" s="51"/>
      <c r="Q263" s="51"/>
      <c r="R263" s="51"/>
      <c r="S263" s="51"/>
    </row>
    <row r="264" spans="8:8" ht="14.7">
      <c r="A264" s="39">
        <v>44237.0</v>
      </c>
      <c r="B264" s="40">
        <f>VLOOKUP($A264,主动权益基金股票仓位、风格、板块配置!A:S,18,FALSE)</f>
        <v>0.9173030760315344</v>
      </c>
      <c r="C264" s="40">
        <f>VLOOKUP($A264,普通股票型基金样本!$A:$S,18,FALSE)</f>
        <v>0.9285133195944999</v>
      </c>
      <c r="D264" s="40">
        <f>VLOOKUP($A264,偏股混合型基金样本!$A:$S,18,FALSE)</f>
        <v>0.9179427658066163</v>
      </c>
      <c r="E264" s="40">
        <f>VLOOKUP($A264,配置型基金样本!$A:$S,18,FALSE)</f>
        <v>0.9092699301743026</v>
      </c>
      <c r="F264" s="41">
        <f>VLOOKUP(A264,主要宽基指数行情!A:J,2,0)</f>
        <v>5918.5922</v>
      </c>
      <c r="G264" s="40">
        <f t="shared" si="4"/>
        <v>0.21415739005174994</v>
      </c>
      <c r="H264" s="42"/>
      <c r="I264" s="35"/>
      <c r="J264" s="35"/>
      <c r="K264" s="35"/>
      <c r="L264" s="35"/>
      <c r="M264" s="35"/>
      <c r="N264" s="51"/>
      <c r="O264" s="51"/>
      <c r="P264" s="51"/>
      <c r="Q264" s="51"/>
      <c r="R264" s="51"/>
      <c r="S264" s="51"/>
    </row>
    <row r="265" spans="8:8" ht="14.7">
      <c r="A265" s="39">
        <v>44246.0</v>
      </c>
      <c r="B265" s="40">
        <f>VLOOKUP($A265,主动权益基金股票仓位、风格、板块配置!A:S,18,FALSE)</f>
        <v>0.9148971902251304</v>
      </c>
      <c r="C265" s="40">
        <f>VLOOKUP($A265,普通股票型基金样本!$A:$S,18,FALSE)</f>
        <v>0.9279307050565164</v>
      </c>
      <c r="D265" s="40">
        <f>VLOOKUP($A265,偏股混合型基金样本!$A:$S,18,FALSE)</f>
        <v>0.915359450345178</v>
      </c>
      <c r="E265" s="40">
        <f>VLOOKUP($A265,配置型基金样本!$A:$S,18,FALSE)</f>
        <v>0.906077712610334</v>
      </c>
      <c r="F265" s="41">
        <f>VLOOKUP(A265,主要宽基指数行情!A:J,2,0)</f>
        <v>5977.4226</v>
      </c>
      <c r="G265" s="40">
        <f t="shared" si="4"/>
        <v>0.2262260311248201</v>
      </c>
      <c r="H265" s="42"/>
      <c r="I265" s="35"/>
      <c r="J265" s="35"/>
      <c r="K265" s="35"/>
      <c r="L265" s="35"/>
      <c r="M265" s="35"/>
      <c r="N265" s="51"/>
      <c r="O265" s="51"/>
      <c r="P265" s="51"/>
      <c r="Q265" s="51"/>
      <c r="R265" s="51"/>
      <c r="S265" s="51"/>
    </row>
    <row r="266" spans="8:8" ht="14.7">
      <c r="A266" s="39">
        <v>44253.0</v>
      </c>
      <c r="B266" s="40">
        <f>VLOOKUP($A266,主动权益基金股票仓位、风格、板块配置!A:S,18,FALSE)</f>
        <v>0.9320268477071115</v>
      </c>
      <c r="C266" s="40">
        <f>VLOOKUP($A266,普通股票型基金样本!$A:$S,18,FALSE)</f>
        <v>0.937176341136234</v>
      </c>
      <c r="D266" s="40">
        <f>VLOOKUP($A266,偏股混合型基金样本!$A:$S,18,FALSE)</f>
        <v>0.9338469416846811</v>
      </c>
      <c r="E266" s="40">
        <f>VLOOKUP($A266,配置型基金样本!$A:$S,18,FALSE)</f>
        <v>0.925513825247252</v>
      </c>
      <c r="F266" s="41">
        <f>VLOOKUP(A266,主要宽基指数行情!A:J,2,0)</f>
        <v>5617.6694</v>
      </c>
      <c r="G266" s="40">
        <f t="shared" si="4"/>
        <v>0.15242520288483008</v>
      </c>
      <c r="H266" s="42"/>
      <c r="I266" s="35"/>
      <c r="J266" s="35"/>
      <c r="K266" s="35"/>
      <c r="L266" s="35"/>
      <c r="M266" s="35"/>
      <c r="N266" s="51"/>
      <c r="O266" s="51"/>
      <c r="P266" s="51"/>
      <c r="Q266" s="51"/>
      <c r="R266" s="51"/>
      <c r="S266" s="51"/>
    </row>
    <row r="267" spans="8:8" ht="14.7">
      <c r="A267" s="39">
        <v>44260.0</v>
      </c>
      <c r="B267" s="40">
        <f>VLOOKUP($A267,主动权益基金股票仓位、风格、板块配置!A:S,18,FALSE)</f>
        <v>0.9303358575958462</v>
      </c>
      <c r="C267" s="40">
        <f>VLOOKUP($A267,普通股票型基金样本!$A:$S,18,FALSE)</f>
        <v>0.9381766697116615</v>
      </c>
      <c r="D267" s="40">
        <f>VLOOKUP($A267,偏股混合型基金样本!$A:$S,18,FALSE)</f>
        <v>0.9334182691460322</v>
      </c>
      <c r="E267" s="40">
        <f>VLOOKUP($A267,配置型基金样本!$A:$S,18,FALSE)</f>
        <v>0.9198473027190629</v>
      </c>
      <c r="F267" s="41">
        <f>VLOOKUP(A267,主要宽基指数行情!A:J,2,0)</f>
        <v>5607.5509</v>
      </c>
      <c r="G267" s="40">
        <f t="shared" si="4"/>
        <v>0.15034946407125993</v>
      </c>
      <c r="H267" s="42"/>
      <c r="I267" s="35"/>
      <c r="J267" s="35"/>
      <c r="K267" s="35"/>
      <c r="L267" s="35"/>
      <c r="M267" s="35"/>
      <c r="N267" s="51"/>
      <c r="O267" s="51"/>
      <c r="P267" s="51"/>
      <c r="Q267" s="51"/>
      <c r="R267" s="51"/>
      <c r="S267" s="51"/>
    </row>
    <row r="268" spans="8:8" ht="14.7">
      <c r="A268" s="39">
        <v>44267.0</v>
      </c>
      <c r="B268" s="40">
        <f>VLOOKUP($A268,主动权益基金股票仓位、风格、板块配置!A:S,18,FALSE)</f>
        <v>0.9283809052156038</v>
      </c>
      <c r="C268" s="40">
        <f>VLOOKUP($A268,普通股票型基金样本!$A:$S,18,FALSE)</f>
        <v>0.9402184379195464</v>
      </c>
      <c r="D268" s="40">
        <f>VLOOKUP($A268,偏股混合型基金样本!$A:$S,18,FALSE)</f>
        <v>0.9319003819838002</v>
      </c>
      <c r="E268" s="40">
        <f>VLOOKUP($A268,配置型基金样本!$A:$S,18,FALSE)</f>
        <v>0.9146339078049671</v>
      </c>
      <c r="F268" s="41">
        <f>VLOOKUP(A268,主要宽基指数行情!A:J,2,0)</f>
        <v>5469.1625</v>
      </c>
      <c r="G268" s="40">
        <f t="shared" si="4"/>
        <v>0.1219600611728</v>
      </c>
      <c r="H268" s="42"/>
      <c r="I268" s="35"/>
      <c r="J268" s="35"/>
      <c r="K268" s="35"/>
      <c r="L268" s="35"/>
      <c r="M268" s="35"/>
      <c r="N268" s="51"/>
      <c r="O268" s="51"/>
      <c r="P268" s="51"/>
      <c r="Q268" s="51"/>
      <c r="R268" s="51"/>
      <c r="S268" s="51"/>
    </row>
    <row r="269" spans="8:8" ht="14.7">
      <c r="A269" s="39">
        <v>44274.0</v>
      </c>
      <c r="B269" s="40">
        <f>VLOOKUP($A269,主动权益基金股票仓位、风格、板块配置!A:S,18,FALSE)</f>
        <v>0.9293533552593366</v>
      </c>
      <c r="C269" s="40">
        <f>VLOOKUP($A269,普通股票型基金样本!$A:$S,18,FALSE)</f>
        <v>0.9411442706192981</v>
      </c>
      <c r="D269" s="40">
        <f>VLOOKUP($A269,偏股混合型基金样本!$A:$S,18,FALSE)</f>
        <v>0.9327872663702319</v>
      </c>
      <c r="E269" s="40">
        <f>VLOOKUP($A269,配置型基金样本!$A:$S,18,FALSE)</f>
        <v>0.9157854416892508</v>
      </c>
      <c r="F269" s="41">
        <f>VLOOKUP(A269,主要宽基指数行情!A:J,2,0)</f>
        <v>5389.634</v>
      </c>
      <c r="G269" s="40">
        <f t="shared" si="4"/>
        <v>0.10564535106408002</v>
      </c>
      <c r="H269" s="42"/>
      <c r="I269" s="35"/>
      <c r="J269" s="35"/>
      <c r="K269" s="35"/>
      <c r="L269" s="35"/>
      <c r="M269" s="35"/>
      <c r="N269" s="51"/>
      <c r="O269" s="51"/>
      <c r="P269" s="51"/>
      <c r="Q269" s="51"/>
      <c r="R269" s="51"/>
      <c r="S269" s="51"/>
    </row>
    <row r="270" spans="8:8" ht="14.7">
      <c r="A270" s="39">
        <v>44281.0</v>
      </c>
      <c r="B270" s="40">
        <f>VLOOKUP($A270,主动权益基金股票仓位、风格、板块配置!A:S,18,FALSE)</f>
        <v>0.9283214677476024</v>
      </c>
      <c r="C270" s="40">
        <f>VLOOKUP($A270,普通股票型基金样本!$A:$S,18,FALSE)</f>
        <v>0.9393285208572504</v>
      </c>
      <c r="D270" s="40">
        <f>VLOOKUP($A270,偏股混合型基金样本!$A:$S,18,FALSE)</f>
        <v>0.9325720370458491</v>
      </c>
      <c r="E270" s="40">
        <f>VLOOKUP($A270,配置型基金样本!$A:$S,18,FALSE)</f>
        <v>0.913628434519058</v>
      </c>
      <c r="F270" s="41">
        <f>VLOOKUP(A270,主要宽基指数行情!A:J,2,0)</f>
        <v>5425.7543</v>
      </c>
      <c r="G270" s="40">
        <f t="shared" si="4"/>
        <v>0.11305517551116995</v>
      </c>
      <c r="H270" s="42"/>
      <c r="I270" s="35"/>
      <c r="J270" s="35"/>
      <c r="K270" s="35"/>
      <c r="L270" s="35"/>
      <c r="M270" s="35"/>
      <c r="N270" s="51"/>
      <c r="O270" s="51"/>
      <c r="P270" s="51"/>
      <c r="Q270" s="51"/>
      <c r="R270" s="51"/>
      <c r="S270" s="51"/>
    </row>
    <row r="271" spans="8:8" ht="14.7">
      <c r="A271" s="39">
        <v>44288.0</v>
      </c>
      <c r="B271" s="40">
        <f>VLOOKUP($A271,主动权益基金股票仓位、风格、板块配置!A:S,18,FALSE)</f>
        <v>0.9272300566393381</v>
      </c>
      <c r="C271" s="40">
        <f>VLOOKUP($A271,普通股票型基金样本!$A:$S,18,FALSE)</f>
        <v>0.9394205062192472</v>
      </c>
      <c r="D271" s="40">
        <f>VLOOKUP($A271,偏股混合型基金样本!$A:$S,18,FALSE)</f>
        <v>0.9306886123519107</v>
      </c>
      <c r="E271" s="40">
        <f>VLOOKUP($A271,配置型基金样本!$A:$S,18,FALSE)</f>
        <v>0.9132765688061327</v>
      </c>
      <c r="F271" s="41">
        <f>VLOOKUP(A271,主要宽基指数行情!A:J,2,0)</f>
        <v>5524.692</v>
      </c>
      <c r="G271" s="40">
        <f t="shared" si="4"/>
        <v>0.1333515459233301</v>
      </c>
      <c r="H271" s="42"/>
      <c r="I271" s="35"/>
      <c r="J271" s="35"/>
      <c r="K271" s="35"/>
      <c r="L271" s="35"/>
      <c r="M271" s="35"/>
      <c r="N271" s="51"/>
      <c r="O271" s="51"/>
      <c r="P271" s="51"/>
      <c r="Q271" s="51"/>
      <c r="R271" s="51"/>
      <c r="S271" s="51"/>
    </row>
    <row r="272" spans="8:8" ht="14.7">
      <c r="A272" s="39">
        <v>44295.0</v>
      </c>
      <c r="B272" s="40">
        <f>VLOOKUP($A272,主动权益基金股票仓位、风格、板块配置!A:S,18,FALSE)</f>
        <v>0.9271366427002927</v>
      </c>
      <c r="C272" s="40">
        <f>VLOOKUP($A272,普通股票型基金样本!$A:$S,18,FALSE)</f>
        <v>0.9404971197619723</v>
      </c>
      <c r="D272" s="40">
        <f>VLOOKUP($A272,偏股混合型基金样本!$A:$S,18,FALSE)</f>
        <v>0.9309046680657126</v>
      </c>
      <c r="E272" s="40">
        <f>VLOOKUP($A272,配置型基金样本!$A:$S,18,FALSE)</f>
        <v>0.9118841939414485</v>
      </c>
      <c r="F272" s="41">
        <f>VLOOKUP(A272,主要宽基指数行情!A:J,2,0)</f>
        <v>5457.5934</v>
      </c>
      <c r="G272" s="40">
        <f t="shared" si="4"/>
        <v>0.11958674201402997</v>
      </c>
      <c r="H272" s="42"/>
      <c r="I272" s="35"/>
      <c r="J272" s="35"/>
      <c r="K272" s="35"/>
      <c r="L272" s="35"/>
      <c r="M272" s="35"/>
      <c r="N272" s="51"/>
      <c r="O272" s="51"/>
      <c r="P272" s="51"/>
      <c r="Q272" s="51"/>
      <c r="R272" s="51"/>
      <c r="S272" s="51"/>
    </row>
    <row r="273" spans="8:8" ht="14.7">
      <c r="A273" s="39">
        <v>44302.0</v>
      </c>
      <c r="B273" s="40">
        <f>VLOOKUP($A273,主动权益基金股票仓位、风格、板块配置!A:S,18,FALSE)</f>
        <v>0.9293440619517781</v>
      </c>
      <c r="C273" s="40">
        <f>VLOOKUP($A273,普通股票型基金样本!$A:$S,18,FALSE)</f>
        <v>0.9409644434544132</v>
      </c>
      <c r="D273" s="40">
        <f>VLOOKUP($A273,偏股混合型基金样本!$A:$S,18,FALSE)</f>
        <v>0.9330045603703172</v>
      </c>
      <c r="E273" s="40">
        <f>VLOOKUP($A273,配置型基金样本!$A:$S,18,FALSE)</f>
        <v>0.9153588444736858</v>
      </c>
      <c r="F273" s="41">
        <f>VLOOKUP(A273,主要宽基指数行情!A:J,2,0)</f>
        <v>5420.676</v>
      </c>
      <c r="G273" s="40">
        <f t="shared" si="4"/>
        <v>0.11201339813141997</v>
      </c>
      <c r="H273" s="42"/>
      <c r="I273" s="35"/>
      <c r="J273" s="35"/>
      <c r="K273" s="35"/>
      <c r="L273" s="35"/>
      <c r="M273" s="35"/>
      <c r="N273" s="51"/>
      <c r="O273" s="51"/>
      <c r="P273" s="51"/>
      <c r="Q273" s="51"/>
      <c r="R273" s="51"/>
      <c r="S273" s="51"/>
    </row>
    <row r="274" spans="8:8" ht="14.7">
      <c r="A274" s="39">
        <v>44309.0</v>
      </c>
      <c r="B274" s="40">
        <f>VLOOKUP($A274,主动权益基金股票仓位、风格、板块配置!A:S,18,FALSE)</f>
        <v>0.9249994796239267</v>
      </c>
      <c r="C274" s="40">
        <f>VLOOKUP($A274,普通股票型基金样本!$A:$S,18,FALSE)</f>
        <v>0.9373748555239313</v>
      </c>
      <c r="D274" s="40">
        <f>VLOOKUP($A274,偏股混合型基金样本!$A:$S,18,FALSE)</f>
        <v>0.928182454001942</v>
      </c>
      <c r="E274" s="40">
        <f>VLOOKUP($A274,配置型基金样本!$A:$S,18,FALSE)</f>
        <v>0.9107673873850617</v>
      </c>
      <c r="F274" s="41">
        <f>VLOOKUP(A274,主要宽基指数行情!A:J,2,0)</f>
        <v>5560.1726</v>
      </c>
      <c r="G274" s="40">
        <f t="shared" si="4"/>
        <v>0.14063014043325994</v>
      </c>
      <c r="H274" s="42"/>
      <c r="I274" s="35"/>
      <c r="J274" s="35"/>
      <c r="K274" s="35"/>
      <c r="L274" s="35"/>
      <c r="M274" s="35"/>
      <c r="N274" s="51"/>
      <c r="O274" s="51"/>
      <c r="P274" s="51"/>
      <c r="Q274" s="51"/>
      <c r="R274" s="51"/>
      <c r="S274" s="51"/>
    </row>
    <row r="275" spans="8:8" ht="14.7">
      <c r="A275" s="39">
        <v>44316.0</v>
      </c>
      <c r="B275" s="40">
        <f>VLOOKUP($A275,主动权益基金股票仓位、风格、板块配置!A:S,18,FALSE)</f>
        <v>0.926592736184888</v>
      </c>
      <c r="C275" s="40">
        <f>VLOOKUP($A275,普通股票型基金样本!$A:$S,18,FALSE)</f>
        <v>0.9397944134545876</v>
      </c>
      <c r="D275" s="40">
        <f>VLOOKUP($A275,偏股混合型基金样本!$A:$S,18,FALSE)</f>
        <v>0.9283898171909586</v>
      </c>
      <c r="E275" s="40">
        <f>VLOOKUP($A275,配置型基金样本!$A:$S,18,FALSE)</f>
        <v>0.9144128790078561</v>
      </c>
      <c r="F275" s="41">
        <f>VLOOKUP(A275,主要宽基指数行情!A:J,2,0)</f>
        <v>5544.2558</v>
      </c>
      <c r="G275" s="40">
        <f t="shared" si="4"/>
        <v>0.13736492132490996</v>
      </c>
      <c r="H275" s="42"/>
      <c r="I275" s="35"/>
      <c r="J275" s="35"/>
      <c r="K275" s="35"/>
      <c r="L275" s="35"/>
      <c r="M275" s="35"/>
      <c r="N275" s="51"/>
      <c r="O275" s="51"/>
      <c r="P275" s="51"/>
      <c r="Q275" s="51"/>
      <c r="R275" s="51"/>
      <c r="S275" s="51"/>
    </row>
    <row r="276" spans="8:8" ht="14.7">
      <c r="A276" s="39">
        <v>44323.0</v>
      </c>
      <c r="B276" s="40">
        <f>VLOOKUP($A276,主动权益基金股票仓位、风格、板块配置!A:S,18,FALSE)</f>
        <v>0.9287094298024458</v>
      </c>
      <c r="C276" s="40">
        <f>VLOOKUP($A276,普通股票型基金样本!$A:$S,18,FALSE)</f>
        <v>0.9393496922177663</v>
      </c>
      <c r="D276" s="40">
        <f>VLOOKUP($A276,偏股混合型基金样本!$A:$S,18,FALSE)</f>
        <v>0.9307685378714018</v>
      </c>
      <c r="E276" s="40">
        <f>VLOOKUP($A276,配置型基金样本!$A:$S,18,FALSE)</f>
        <v>0.9177897643350443</v>
      </c>
      <c r="F276" s="41">
        <f>VLOOKUP(A276,主要宽基指数行情!A:J,2,0)</f>
        <v>5445.0913</v>
      </c>
      <c r="G276" s="40">
        <f t="shared" si="4"/>
        <v>0.11702202449451993</v>
      </c>
      <c r="H276" s="42"/>
      <c r="I276" s="35"/>
      <c r="J276" s="35"/>
      <c r="K276" s="35"/>
      <c r="L276" s="35"/>
      <c r="M276" s="35"/>
      <c r="N276" s="51"/>
      <c r="O276" s="51"/>
      <c r="P276" s="51"/>
      <c r="Q276" s="51"/>
      <c r="R276" s="51"/>
      <c r="S276" s="51"/>
    </row>
    <row r="277" spans="8:8" ht="14.7">
      <c r="A277" s="39">
        <v>44330.0</v>
      </c>
      <c r="B277" s="40">
        <f>VLOOKUP($A277,主动权益基金股票仓位、风格、板块配置!A:S,18,FALSE)</f>
        <v>0.9223360115186052</v>
      </c>
      <c r="C277" s="40">
        <f>VLOOKUP($A277,普通股票型基金样本!$A:$S,18,FALSE)</f>
        <v>0.9370986149540806</v>
      </c>
      <c r="D277" s="40">
        <f>VLOOKUP($A277,偏股混合型基金样本!$A:$S,18,FALSE)</f>
        <v>0.9233587388738648</v>
      </c>
      <c r="E277" s="40">
        <f>VLOOKUP($A277,配置型基金样本!$A:$S,18,FALSE)</f>
        <v>0.9106299256696034</v>
      </c>
      <c r="F277" s="41">
        <f>VLOOKUP(A277,主要宽基指数行情!A:J,2,0)</f>
        <v>5562.1592</v>
      </c>
      <c r="G277" s="40">
        <f t="shared" si="4"/>
        <v>0.141037677393</v>
      </c>
      <c r="H277" s="42"/>
      <c r="I277" s="35"/>
      <c r="J277" s="35"/>
      <c r="K277" s="35"/>
      <c r="L277" s="35"/>
      <c r="M277" s="35"/>
      <c r="N277" s="51"/>
      <c r="O277" s="51"/>
      <c r="P277" s="51"/>
      <c r="Q277" s="51"/>
      <c r="R277" s="51"/>
      <c r="S277" s="51"/>
    </row>
    <row r="278" spans="8:8" ht="14.7">
      <c r="A278" s="39">
        <v>44337.0</v>
      </c>
      <c r="B278" s="40">
        <f>VLOOKUP($A278,主动权益基金股票仓位、风格、板块配置!A:S,18,FALSE)</f>
        <v>0.927232790337243</v>
      </c>
      <c r="C278" s="40">
        <f>VLOOKUP($A278,普通股票型基金样本!$A:$S,18,FALSE)</f>
        <v>0.9385595049452363</v>
      </c>
      <c r="D278" s="40">
        <f>VLOOKUP($A278,偏股混合型基金样本!$A:$S,18,FALSE)</f>
        <v>0.9283018268037931</v>
      </c>
      <c r="E278" s="40">
        <f>VLOOKUP($A278,配置型基金样本!$A:$S,18,FALSE)</f>
        <v>0.917719798685657</v>
      </c>
      <c r="F278" s="41">
        <f>VLOOKUP(A278,主要宽基指数行情!A:J,2,0)</f>
        <v>5582.6059</v>
      </c>
      <c r="G278" s="40">
        <f t="shared" si="4"/>
        <v>0.14523217349413997</v>
      </c>
      <c r="H278" s="42"/>
      <c r="I278" s="35"/>
      <c r="J278" s="35"/>
      <c r="K278" s="35"/>
      <c r="L278" s="35"/>
      <c r="M278" s="35"/>
      <c r="N278" s="51"/>
      <c r="O278" s="51"/>
      <c r="P278" s="51"/>
      <c r="Q278" s="51"/>
      <c r="R278" s="51"/>
      <c r="S278" s="51"/>
    </row>
    <row r="279" spans="8:8" ht="14.7">
      <c r="A279" s="39">
        <v>44344.0</v>
      </c>
      <c r="B279" s="40">
        <f>VLOOKUP($A279,主动权益基金股票仓位、风格、板块配置!A:S,18,FALSE)</f>
        <v>0.929562422742857</v>
      </c>
      <c r="C279" s="40">
        <f>VLOOKUP($A279,普通股票型基金样本!$A:$S,18,FALSE)</f>
        <v>0.9375860873131179</v>
      </c>
      <c r="D279" s="40">
        <f>VLOOKUP($A279,偏股混合型基金样本!$A:$S,18,FALSE)</f>
        <v>0.9321768876958282</v>
      </c>
      <c r="E279" s="40">
        <f>VLOOKUP($A279,配置型基金样本!$A:$S,18,FALSE)</f>
        <v>0.9193234806922522</v>
      </c>
      <c r="F279" s="41">
        <f>VLOOKUP(A279,主要宽基指数行情!A:J,2,0)</f>
        <v>5764.9983</v>
      </c>
      <c r="G279" s="40">
        <f t="shared" si="4"/>
        <v>0.18264868621642005</v>
      </c>
      <c r="H279" s="42"/>
      <c r="I279" s="35"/>
      <c r="J279" s="35"/>
      <c r="K279" s="35"/>
      <c r="L279" s="35"/>
      <c r="M279" s="35"/>
      <c r="N279" s="51"/>
      <c r="O279" s="51"/>
      <c r="P279" s="51"/>
      <c r="Q279" s="51"/>
      <c r="R279" s="51"/>
      <c r="S279" s="51"/>
    </row>
    <row r="280" spans="8:8" ht="14.7">
      <c r="A280" s="39">
        <v>44351.0</v>
      </c>
      <c r="B280" s="40">
        <f>VLOOKUP($A280,主动权益基金股票仓位、风格、板块配置!A:S,18,FALSE)</f>
        <v>0.9242804782784296</v>
      </c>
      <c r="C280" s="40">
        <f>VLOOKUP($A280,普通股票型基金样本!$A:$S,18,FALSE)</f>
        <v>0.9361453039555255</v>
      </c>
      <c r="D280" s="40">
        <f>VLOOKUP($A280,偏股混合型基金样本!$A:$S,18,FALSE)</f>
        <v>0.9272607863504592</v>
      </c>
      <c r="E280" s="40">
        <f>VLOOKUP($A280,配置型基金样本!$A:$S,18,FALSE)</f>
        <v>0.9107920784626923</v>
      </c>
      <c r="F280" s="41">
        <f>VLOOKUP(A280,主要宽基指数行情!A:J,2,0)</f>
        <v>5768.971</v>
      </c>
      <c r="G280" s="40">
        <f t="shared" si="4"/>
        <v>0.18346365756440997</v>
      </c>
      <c r="H280" s="42"/>
      <c r="I280" s="35"/>
      <c r="J280" s="35"/>
      <c r="K280" s="35"/>
      <c r="L280" s="35"/>
      <c r="M280" s="35"/>
      <c r="N280" s="51"/>
      <c r="O280" s="51"/>
      <c r="P280" s="51"/>
      <c r="Q280" s="51"/>
      <c r="R280" s="51"/>
      <c r="S280" s="51"/>
    </row>
    <row r="281" spans="8:8" ht="14.7">
      <c r="A281" s="39">
        <v>44358.0</v>
      </c>
      <c r="B281" s="40">
        <f>VLOOKUP($A281,主动权益基金股票仓位、风格、板块配置!A:S,18,FALSE)</f>
        <v>0.9256098271285217</v>
      </c>
      <c r="C281" s="40">
        <f>VLOOKUP($A281,普通股票型基金样本!$A:$S,18,FALSE)</f>
        <v>0.9380813784063385</v>
      </c>
      <c r="D281" s="40">
        <f>VLOOKUP($A281,偏股混合型基金样本!$A:$S,18,FALSE)</f>
        <v>0.9289837648817619</v>
      </c>
      <c r="E281" s="40">
        <f>VLOOKUP($A281,配置型基金样本!$A:$S,18,FALSE)</f>
        <v>0.9110839580625067</v>
      </c>
      <c r="F281" s="41">
        <f>VLOOKUP(A281,主要宽基指数行情!A:J,2,0)</f>
        <v>5755.7328</v>
      </c>
      <c r="G281" s="40">
        <f t="shared" si="4"/>
        <v>0.18074793432858005</v>
      </c>
      <c r="H281" s="42"/>
      <c r="I281" s="35"/>
      <c r="J281" s="35"/>
      <c r="K281" s="35"/>
      <c r="L281" s="35"/>
      <c r="M281" s="35"/>
      <c r="N281" s="51"/>
      <c r="O281" s="51"/>
      <c r="P281" s="51"/>
      <c r="Q281" s="51"/>
      <c r="R281" s="51"/>
      <c r="S281" s="51"/>
    </row>
    <row r="282" spans="8:8" ht="14.7">
      <c r="A282" s="39">
        <v>44365.0</v>
      </c>
      <c r="B282" s="40">
        <f>VLOOKUP($A282,主动权益基金股票仓位、风格、板块配置!A:S,18,FALSE)</f>
        <v>0.9203939288577102</v>
      </c>
      <c r="C282" s="40">
        <f>VLOOKUP($A282,普通股票型基金样本!$A:$S,18,FALSE)</f>
        <v>0.9345472135627131</v>
      </c>
      <c r="D282" s="40">
        <f>VLOOKUP($A282,偏股混合型基金样本!$A:$S,18,FALSE)</f>
        <v>0.9242920708715313</v>
      </c>
      <c r="E282" s="40">
        <f>VLOOKUP($A282,配置型基金样本!$A:$S,18,FALSE)</f>
        <v>0.903739639170902</v>
      </c>
      <c r="F282" s="41">
        <f>VLOOKUP(A282,主要宽基指数行情!A:J,2,0)</f>
        <v>5669.4488</v>
      </c>
      <c r="G282" s="40">
        <f t="shared" si="4"/>
        <v>0.16304738110525996</v>
      </c>
      <c r="H282" s="42"/>
      <c r="I282" s="35"/>
      <c r="J282" s="35"/>
      <c r="K282" s="35"/>
      <c r="L282" s="35"/>
      <c r="M282" s="35"/>
      <c r="N282" s="51"/>
      <c r="O282" s="51"/>
      <c r="P282" s="51"/>
      <c r="Q282" s="51"/>
      <c r="R282" s="51"/>
      <c r="S282" s="51"/>
    </row>
    <row r="283" spans="8:8" ht="14.7">
      <c r="A283" s="39">
        <v>44372.0</v>
      </c>
      <c r="B283" s="40">
        <f>VLOOKUP($A283,主动权益基金股票仓位、风格、板块配置!A:S,18,FALSE)</f>
        <v>0.91694163703699</v>
      </c>
      <c r="C283" s="40">
        <f>VLOOKUP($A283,普通股票型基金样本!$A:$S,18,FALSE)</f>
        <v>0.9343085428629708</v>
      </c>
      <c r="D283" s="40">
        <f>VLOOKUP($A283,偏股混合型基金样本!$A:$S,18,FALSE)</f>
        <v>0.9218755851258792</v>
      </c>
      <c r="E283" s="40">
        <f>VLOOKUP($A283,配置型基金样本!$A:$S,18,FALSE)</f>
        <v>0.896241515444598</v>
      </c>
      <c r="F283" s="41">
        <f>VLOOKUP(A283,主要宽基指数行情!A:J,2,0)</f>
        <v>5812.0835</v>
      </c>
      <c r="G283" s="40">
        <f t="shared" si="4"/>
        <v>0.19230788245942</v>
      </c>
      <c r="H283" s="42"/>
      <c r="I283" s="35"/>
      <c r="J283" s="35"/>
      <c r="K283" s="35"/>
      <c r="L283" s="35"/>
      <c r="M283" s="35"/>
      <c r="N283" s="51"/>
      <c r="O283" s="51"/>
      <c r="P283" s="51"/>
      <c r="Q283" s="51"/>
      <c r="R283" s="51"/>
      <c r="S283" s="51"/>
    </row>
    <row r="284" spans="8:8" ht="14.7">
      <c r="A284" s="39">
        <v>44379.0</v>
      </c>
      <c r="B284" s="40">
        <f>VLOOKUP($A284,主动权益基金股票仓位、风格、板块配置!A:S,18,FALSE)</f>
        <v>0.9186995097801095</v>
      </c>
      <c r="C284" s="40">
        <f>VLOOKUP($A284,普通股票型基金样本!$A:$S,18,FALSE)</f>
        <v>0.9329262007370271</v>
      </c>
      <c r="D284" s="40">
        <f>VLOOKUP($A284,偏股混合型基金样本!$A:$S,18,FALSE)</f>
        <v>0.921444844945331</v>
      </c>
      <c r="E284" s="40">
        <f>VLOOKUP($A284,配置型基金样本!$A:$S,18,FALSE)</f>
        <v>0.9041143971247821</v>
      </c>
      <c r="F284" s="41">
        <f>VLOOKUP(A284,主要宽基指数行情!A:J,2,0)</f>
        <v>5687.291</v>
      </c>
      <c r="G284" s="40">
        <f t="shared" si="4"/>
        <v>0.16670758242555994</v>
      </c>
      <c r="H284" s="42"/>
      <c r="I284" s="35"/>
      <c r="J284" s="35"/>
      <c r="K284" s="35"/>
      <c r="L284" s="35"/>
      <c r="M284" s="35"/>
      <c r="N284" s="51"/>
      <c r="O284" s="51"/>
      <c r="P284" s="51"/>
      <c r="Q284" s="51"/>
      <c r="R284" s="51"/>
      <c r="S284" s="51"/>
    </row>
    <row r="285" spans="8:8" ht="14.7">
      <c r="A285" s="39">
        <v>44386.0</v>
      </c>
      <c r="B285" s="40">
        <f>VLOOKUP($A285,主动权益基金股票仓位、风格、板块配置!A:S,18,FALSE)</f>
        <v>0.9214209454096858</v>
      </c>
      <c r="C285" s="40">
        <f>VLOOKUP($A285,普通股票型基金样本!$A:$S,18,FALSE)</f>
        <v>0.9353304212367419</v>
      </c>
      <c r="D285" s="40">
        <f>VLOOKUP($A285,偏股混合型基金样本!$A:$S,18,FALSE)</f>
        <v>0.9244696961205847</v>
      </c>
      <c r="E285" s="40">
        <f>VLOOKUP($A285,配置型基金样本!$A:$S,18,FALSE)</f>
        <v>0.9064949354824384</v>
      </c>
      <c r="F285" s="41">
        <f>VLOOKUP(A285,主要宽基指数行情!A:J,2,0)</f>
        <v>5752.113</v>
      </c>
      <c r="G285" s="40">
        <f t="shared" si="4"/>
        <v>0.1800053579232399</v>
      </c>
      <c r="H285" s="42"/>
      <c r="I285" s="35"/>
      <c r="J285" s="35"/>
      <c r="K285" s="35"/>
      <c r="L285" s="35"/>
      <c r="M285" s="35"/>
      <c r="N285" s="51"/>
      <c r="O285" s="51"/>
      <c r="P285" s="51"/>
      <c r="Q285" s="51"/>
      <c r="R285" s="51"/>
      <c r="S285" s="51"/>
    </row>
    <row r="286" spans="8:8" ht="14.7">
      <c r="A286" s="39">
        <v>44393.0</v>
      </c>
      <c r="B286" s="40">
        <f>VLOOKUP($A286,主动权益基金股票仓位、风格、板块配置!A:S,18,FALSE)</f>
        <v>0.9177463144813398</v>
      </c>
      <c r="C286" s="40">
        <f>VLOOKUP($A286,普通股票型基金样本!$A:$S,18,FALSE)</f>
        <v>0.9375945443767566</v>
      </c>
      <c r="D286" s="40">
        <f>VLOOKUP($A286,偏股混合型基金样本!$A:$S,18,FALSE)</f>
        <v>0.9225717690937703</v>
      </c>
      <c r="E286" s="40">
        <f>VLOOKUP($A286,配置型基金样本!$A:$S,18,FALSE)</f>
        <v>0.8956370594824383</v>
      </c>
      <c r="F286" s="41">
        <f>VLOOKUP(A286,主要宽基指数行情!A:J,2,0)</f>
        <v>5795.5313</v>
      </c>
      <c r="G286" s="40">
        <f t="shared" si="4"/>
        <v>0.18891231552854992</v>
      </c>
      <c r="H286" s="42"/>
      <c r="I286" s="35"/>
      <c r="J286" s="35"/>
      <c r="K286" s="35"/>
      <c r="L286" s="35"/>
      <c r="M286" s="35"/>
      <c r="N286" s="51"/>
      <c r="O286" s="51"/>
      <c r="P286" s="51"/>
      <c r="Q286" s="51"/>
      <c r="R286" s="51"/>
      <c r="S286" s="51"/>
    </row>
    <row r="287" spans="8:8" ht="14.7">
      <c r="A287" s="39">
        <v>44400.0</v>
      </c>
      <c r="B287" s="40">
        <f>VLOOKUP($A287,主动权益基金股票仓位、风格、板块配置!A:S,18,FALSE)</f>
        <v>0.9250899828052505</v>
      </c>
      <c r="C287" s="40">
        <f>VLOOKUP($A287,普通股票型基金样本!$A:$S,18,FALSE)</f>
        <v>0.9380183409278816</v>
      </c>
      <c r="D287" s="40">
        <f>VLOOKUP($A287,偏股混合型基金样本!$A:$S,18,FALSE)</f>
        <v>0.9279992164149378</v>
      </c>
      <c r="E287" s="40">
        <f>VLOOKUP($A287,配置型基金样本!$A:$S,18,FALSE)</f>
        <v>0.9111706216932063</v>
      </c>
      <c r="F287" s="41">
        <f>VLOOKUP(A287,主要宽基指数行情!A:J,2,0)</f>
        <v>5833.6449</v>
      </c>
      <c r="G287" s="40">
        <f t="shared" si="4"/>
        <v>0.19673105139304004</v>
      </c>
      <c r="H287" s="42"/>
      <c r="I287" s="35"/>
      <c r="J287" s="35"/>
      <c r="K287" s="35"/>
      <c r="L287" s="35"/>
      <c r="M287" s="35"/>
      <c r="N287" s="51"/>
      <c r="O287" s="51"/>
      <c r="P287" s="51"/>
      <c r="Q287" s="51"/>
      <c r="R287" s="51"/>
      <c r="S287" s="51"/>
    </row>
    <row r="288" spans="8:8" ht="14.7">
      <c r="A288" s="39">
        <v>44407.0</v>
      </c>
      <c r="B288" s="40">
        <f>VLOOKUP($A288,主动权益基金股票仓位、风格、板块配置!A:S,18,FALSE)</f>
        <v>0.9234531423876036</v>
      </c>
      <c r="C288" s="40">
        <f>VLOOKUP($A288,普通股票型基金样本!$A:$S,18,FALSE)</f>
        <v>0.9390126303863514</v>
      </c>
      <c r="D288" s="40">
        <f>VLOOKUP($A288,偏股混合型基金样本!$A:$S,18,FALSE)</f>
        <v>0.925167337789622</v>
      </c>
      <c r="E288" s="40">
        <f>VLOOKUP($A288,配置型基金样本!$A:$S,18,FALSE)</f>
        <v>0.9100082234472889</v>
      </c>
      <c r="F288" s="41">
        <f>VLOOKUP(A288,主要宽基指数行情!A:J,2,0)</f>
        <v>5607.7476</v>
      </c>
      <c r="G288" s="40">
        <f t="shared" si="4"/>
        <v>0.15038981568707</v>
      </c>
      <c r="H288" s="42"/>
      <c r="I288" s="35"/>
      <c r="J288" s="35"/>
      <c r="K288" s="35"/>
      <c r="L288" s="35"/>
      <c r="M288" s="35"/>
      <c r="N288" s="51"/>
      <c r="O288" s="51"/>
      <c r="P288" s="51"/>
      <c r="Q288" s="51"/>
      <c r="R288" s="51"/>
      <c r="S288" s="51"/>
    </row>
    <row r="289" spans="8:8" ht="14.7">
      <c r="A289" s="39">
        <v>44414.0</v>
      </c>
      <c r="B289" s="40">
        <f>VLOOKUP($A289,主动权益基金股票仓位、风格、板块配置!A:S,18,FALSE)</f>
        <v>0.9208449950556497</v>
      </c>
      <c r="C289" s="40">
        <f>VLOOKUP($A289,普通股票型基金样本!$A:$S,18,FALSE)</f>
        <v>0.9377989032880101</v>
      </c>
      <c r="D289" s="40">
        <f>VLOOKUP($A289,偏股混合型基金样本!$A:$S,18,FALSE)</f>
        <v>0.9232179101370338</v>
      </c>
      <c r="E289" s="40">
        <f>VLOOKUP($A289,配置型基金样本!$A:$S,18,FALSE)</f>
        <v>0.9052449690884848</v>
      </c>
      <c r="F289" s="41">
        <f>VLOOKUP(A289,主要宽基指数行情!A:J,2,0)</f>
        <v>5738.1969</v>
      </c>
      <c r="G289" s="40">
        <f t="shared" si="4"/>
        <v>0.17715056829004006</v>
      </c>
      <c r="H289" s="42"/>
      <c r="I289" s="35"/>
      <c r="J289" s="35"/>
      <c r="K289" s="35"/>
      <c r="L289" s="35"/>
      <c r="M289" s="35"/>
      <c r="N289" s="51"/>
      <c r="O289" s="51"/>
      <c r="P289" s="51"/>
      <c r="Q289" s="51"/>
      <c r="R289" s="51"/>
      <c r="S289" s="51"/>
    </row>
    <row r="290" spans="8:8" ht="14.7">
      <c r="A290" s="39">
        <v>44421.0</v>
      </c>
      <c r="B290" s="40">
        <f>VLOOKUP($A290,主动权益基金股票仓位、风格、板块配置!A:S,18,FALSE)</f>
        <v>0.9244224396143866</v>
      </c>
      <c r="C290" s="40">
        <f>VLOOKUP($A290,普通股票型基金样本!$A:$S,18,FALSE)</f>
        <v>0.9413952046113427</v>
      </c>
      <c r="D290" s="40">
        <f>VLOOKUP($A290,偏股混合型基金样本!$A:$S,18,FALSE)</f>
        <v>0.9281131974099412</v>
      </c>
      <c r="E290" s="40">
        <f>VLOOKUP($A290,配置型基金样本!$A:$S,18,FALSE)</f>
        <v>0.9063605544810431</v>
      </c>
      <c r="F290" s="41">
        <f>VLOOKUP(A290,主要宽基指数行情!A:J,2,0)</f>
        <v>5804.7324</v>
      </c>
      <c r="G290" s="40">
        <f t="shared" si="4"/>
        <v>0.1907998562112101</v>
      </c>
      <c r="H290" s="42"/>
      <c r="I290" s="35"/>
      <c r="J290" s="35"/>
      <c r="K290" s="35"/>
      <c r="L290" s="35"/>
      <c r="M290" s="35"/>
      <c r="N290" s="51"/>
      <c r="O290" s="51"/>
      <c r="P290" s="51"/>
      <c r="Q290" s="51"/>
      <c r="R290" s="51"/>
      <c r="S290" s="51"/>
    </row>
    <row r="291" spans="8:8" ht="14.7">
      <c r="A291" s="39">
        <v>44428.0</v>
      </c>
      <c r="B291" s="40">
        <f>VLOOKUP($A291,主动权益基金股票仓位、风格、板块配置!A:S,18,FALSE)</f>
        <v>0.913966078907905</v>
      </c>
      <c r="C291" s="40">
        <f>VLOOKUP($A291,普通股票型基金样本!$A:$S,18,FALSE)</f>
        <v>0.9375211741730684</v>
      </c>
      <c r="D291" s="40">
        <f>VLOOKUP($A291,偏股混合型基金样本!$A:$S,18,FALSE)</f>
        <v>0.9182739962451716</v>
      </c>
      <c r="E291" s="40">
        <f>VLOOKUP($A291,配置型基金样本!$A:$S,18,FALSE)</f>
        <v>0.8904166594487495</v>
      </c>
      <c r="F291" s="41">
        <f>VLOOKUP(A291,主要宽基指数行情!A:J,2,0)</f>
        <v>5626.2403</v>
      </c>
      <c r="G291" s="40">
        <f t="shared" si="4"/>
        <v>0.1541834624882501</v>
      </c>
      <c r="H291" s="42"/>
      <c r="I291" s="35"/>
      <c r="J291" s="35"/>
      <c r="K291" s="35"/>
      <c r="L291" s="35"/>
      <c r="M291" s="35"/>
      <c r="N291" s="51"/>
      <c r="O291" s="51"/>
      <c r="P291" s="51"/>
      <c r="Q291" s="51"/>
      <c r="R291" s="51"/>
      <c r="S291" s="51"/>
    </row>
    <row r="292" spans="8:8" ht="14.7">
      <c r="A292" s="39">
        <v>44435.0</v>
      </c>
      <c r="B292" s="40">
        <f>VLOOKUP($A292,主动权益基金股票仓位、风格、板块配置!A:S,18,FALSE)</f>
        <v>0.9137572232373983</v>
      </c>
      <c r="C292" s="40">
        <f>VLOOKUP($A292,普通股票型基金样本!$A:$S,18,FALSE)</f>
        <v>0.9379400135047504</v>
      </c>
      <c r="D292" s="40">
        <f>VLOOKUP($A292,偏股混合型基金样本!$A:$S,18,FALSE)</f>
        <v>0.9180652166595685</v>
      </c>
      <c r="E292" s="40">
        <f>VLOOKUP($A292,配置型基金样本!$A:$S,18,FALSE)</f>
        <v>0.8897940359057305</v>
      </c>
      <c r="F292" s="41">
        <f>VLOOKUP(A292,主要宽基指数行情!A:J,2,0)</f>
        <v>5757.1462</v>
      </c>
      <c r="G292" s="40">
        <f t="shared" si="4"/>
        <v>0.18103788335651005</v>
      </c>
      <c r="H292" s="42"/>
      <c r="I292" s="35"/>
      <c r="J292" s="35"/>
      <c r="K292" s="35"/>
      <c r="L292" s="35"/>
      <c r="M292" s="35"/>
      <c r="N292" s="51"/>
      <c r="O292" s="51"/>
      <c r="P292" s="51"/>
      <c r="Q292" s="51"/>
      <c r="R292" s="51"/>
      <c r="S292" s="51"/>
    </row>
    <row r="293" spans="8:8" ht="14.7">
      <c r="A293" s="39">
        <v>44442.0</v>
      </c>
      <c r="B293" s="40">
        <f>VLOOKUP($A293,主动权益基金股票仓位、风格、板块配置!A:S,18,FALSE)</f>
        <v>0.9125634923052479</v>
      </c>
      <c r="C293" s="40">
        <f>VLOOKUP($A293,普通股票型基金样本!$A:$S,18,FALSE)</f>
        <v>0.9379579759005671</v>
      </c>
      <c r="D293" s="40">
        <f>VLOOKUP($A293,偏股混合型基金样本!$A:$S,18,FALSE)</f>
        <v>0.9169509766261716</v>
      </c>
      <c r="E293" s="40">
        <f>VLOOKUP($A293,配置型基金样本!$A:$S,18,FALSE)</f>
        <v>0.8875913772856739</v>
      </c>
      <c r="F293" s="41">
        <f>VLOOKUP(A293,主要宽基指数行情!A:J,2,0)</f>
        <v>5767.876</v>
      </c>
      <c r="G293" s="40">
        <f t="shared" si="4"/>
        <v>0.18323902604780007</v>
      </c>
      <c r="H293" s="42"/>
      <c r="I293" s="35"/>
      <c r="J293" s="35"/>
      <c r="K293" s="35"/>
      <c r="L293" s="35"/>
      <c r="M293" s="35"/>
      <c r="N293" s="51"/>
      <c r="O293" s="51"/>
      <c r="P293" s="51"/>
      <c r="Q293" s="51"/>
      <c r="R293" s="51"/>
      <c r="S293" s="51"/>
    </row>
    <row r="294" spans="8:8" ht="14.7">
      <c r="A294" s="39">
        <v>44449.0</v>
      </c>
      <c r="B294" s="40">
        <f>VLOOKUP($A294,主动权益基金股票仓位、风格、板块配置!A:S,18,FALSE)</f>
        <v>0.9170649125276721</v>
      </c>
      <c r="C294" s="40">
        <f>VLOOKUP($A294,普通股票型基金样本!$A:$S,18,FALSE)</f>
        <v>0.9391376837878536</v>
      </c>
      <c r="D294" s="40">
        <f>VLOOKUP($A294,偏股混合型基金样本!$A:$S,18,FALSE)</f>
        <v>0.9229344166056858</v>
      </c>
      <c r="E294" s="40">
        <f>VLOOKUP($A294,配置型基金样本!$A:$S,18,FALSE)</f>
        <v>0.8917235956580327</v>
      </c>
      <c r="F294" s="41">
        <f>VLOOKUP(A294,主要宽基指数行情!A:J,2,0)</f>
        <v>5980.3584</v>
      </c>
      <c r="G294" s="40">
        <f t="shared" si="4"/>
        <v>0.22682828976087</v>
      </c>
      <c r="H294" s="42"/>
      <c r="I294" s="35"/>
      <c r="J294" s="35"/>
      <c r="K294" s="35"/>
      <c r="L294" s="35"/>
      <c r="M294" s="35"/>
      <c r="N294" s="51"/>
      <c r="O294" s="51"/>
      <c r="P294" s="51"/>
      <c r="Q294" s="51"/>
      <c r="R294" s="51"/>
      <c r="S294" s="51"/>
    </row>
    <row r="295" spans="8:8" ht="14.7">
      <c r="A295" s="39">
        <v>44456.0</v>
      </c>
      <c r="B295" s="40">
        <f>VLOOKUP($A295,主动权益基金股票仓位、风格、板块配置!A:S,18,FALSE)</f>
        <v>0.9165813776717805</v>
      </c>
      <c r="C295" s="40">
        <f>VLOOKUP($A295,普通股票型基金样本!$A:$S,18,FALSE)</f>
        <v>0.9392836220314376</v>
      </c>
      <c r="D295" s="40">
        <f>VLOOKUP($A295,偏股混合型基金样本!$A:$S,18,FALSE)</f>
        <v>0.9225725084803966</v>
      </c>
      <c r="E295" s="40">
        <f>VLOOKUP($A295,配置型基金样本!$A:$S,18,FALSE)</f>
        <v>0.8905968523269707</v>
      </c>
      <c r="F295" s="41">
        <f>VLOOKUP(A295,主要宽基指数行情!A:J,2,0)</f>
        <v>5827.8096</v>
      </c>
      <c r="G295" s="40">
        <f t="shared" si="4"/>
        <v>0.19553398080957995</v>
      </c>
      <c r="H295" s="42"/>
      <c r="I295" s="35"/>
      <c r="J295" s="35"/>
      <c r="K295" s="35"/>
      <c r="L295" s="35"/>
      <c r="M295" s="35"/>
      <c r="N295" s="51"/>
      <c r="O295" s="51"/>
      <c r="P295" s="51"/>
      <c r="Q295" s="51"/>
      <c r="R295" s="51"/>
      <c r="S295" s="51"/>
    </row>
    <row r="296" spans="8:8" ht="14.7">
      <c r="A296" s="39">
        <v>44463.0</v>
      </c>
      <c r="B296" s="40">
        <f>VLOOKUP($A296,主动权益基金股票仓位、风格、板块配置!A:S,18,FALSE)</f>
        <v>0.9151118732721316</v>
      </c>
      <c r="C296" s="40">
        <f>VLOOKUP($A296,普通股票型基金样本!$A:$S,18,FALSE)</f>
        <v>0.9380705890690759</v>
      </c>
      <c r="D296" s="40">
        <f>VLOOKUP($A296,偏股混合型基金样本!$A:$S,18,FALSE)</f>
        <v>0.9192011644353814</v>
      </c>
      <c r="E296" s="40">
        <f>VLOOKUP($A296,配置型基金样本!$A:$S,18,FALSE)</f>
        <v>0.8964605768024808</v>
      </c>
      <c r="F296" s="41">
        <f>VLOOKUP(A296,主要宽基指数行情!A:J,2,0)</f>
        <v>5807.9642</v>
      </c>
      <c r="G296" s="40">
        <f t="shared" si="4"/>
        <v>0.19146283715677992</v>
      </c>
      <c r="H296" s="42"/>
      <c r="I296" s="35"/>
      <c r="J296" s="35"/>
      <c r="K296" s="35"/>
      <c r="L296" s="35"/>
      <c r="M296" s="35"/>
      <c r="N296" s="51"/>
      <c r="O296" s="51"/>
      <c r="P296" s="51"/>
      <c r="Q296" s="51"/>
      <c r="R296" s="51"/>
      <c r="S296" s="51"/>
    </row>
    <row r="297" spans="8:8" ht="14.7">
      <c r="A297" s="39">
        <v>44469.0</v>
      </c>
      <c r="B297" s="40">
        <f>VLOOKUP($A297,主动权益基金股票仓位、风格、板块配置!A:S,18,FALSE)</f>
        <v>0.9093045630249916</v>
      </c>
      <c r="C297" s="40">
        <f>VLOOKUP($A297,普通股票型基金样本!$A:$S,18,FALSE)</f>
        <v>0.9373699501768401</v>
      </c>
      <c r="D297" s="40">
        <f>VLOOKUP($A297,偏股混合型基金样本!$A:$S,18,FALSE)</f>
        <v>0.9125271983078342</v>
      </c>
      <c r="E297" s="40">
        <f>VLOOKUP($A297,配置型基金样本!$A:$S,18,FALSE)</f>
        <v>0.8891948886661315</v>
      </c>
      <c r="F297" s="41">
        <f>VLOOKUP(A297,主要宽基指数行情!A:J,2,0)</f>
        <v>5723.4586</v>
      </c>
      <c r="G297" s="40">
        <f t="shared" si="4"/>
        <v>0.17412711013358995</v>
      </c>
      <c r="H297" s="42"/>
      <c r="I297" s="35"/>
      <c r="J297" s="35"/>
      <c r="K297" s="35"/>
      <c r="L297" s="35"/>
      <c r="M297" s="35"/>
      <c r="N297" s="51"/>
      <c r="O297" s="51"/>
      <c r="P297" s="51"/>
      <c r="Q297" s="51"/>
      <c r="R297" s="51"/>
      <c r="S297" s="51"/>
    </row>
    <row r="298" spans="8:8" ht="14.7">
      <c r="A298" s="39">
        <v>44477.0</v>
      </c>
      <c r="B298" s="40">
        <f>VLOOKUP($A298,主动权益基金股票仓位、风格、板块配置!A:S,18,FALSE)</f>
        <v>0.9099134403660333</v>
      </c>
      <c r="C298" s="40">
        <f>VLOOKUP($A298,普通股票型基金样本!$A:$S,18,FALSE)</f>
        <v>0.9371808843970044</v>
      </c>
      <c r="D298" s="40">
        <f>VLOOKUP($A298,偏股混合型基金样本!$A:$S,18,FALSE)</f>
        <v>0.9145080529328424</v>
      </c>
      <c r="E298" s="40">
        <f>VLOOKUP($A298,配置型基金样本!$A:$S,18,FALSE)</f>
        <v>0.8883234715073811</v>
      </c>
      <c r="F298" s="41">
        <f>VLOOKUP(A298,主要宽基指数行情!A:J,2,0)</f>
        <v>5769.2936</v>
      </c>
      <c r="G298" s="40">
        <f t="shared" si="4"/>
        <v>0.18352983667607004</v>
      </c>
      <c r="H298" s="42"/>
      <c r="I298" s="35"/>
      <c r="J298" s="35"/>
      <c r="K298" s="35"/>
      <c r="L298" s="35"/>
      <c r="M298" s="35"/>
      <c r="N298" s="51"/>
      <c r="O298" s="51"/>
      <c r="P298" s="51"/>
      <c r="Q298" s="51"/>
      <c r="R298" s="51"/>
      <c r="S298" s="51"/>
    </row>
    <row r="299" spans="8:8" ht="14.7">
      <c r="A299" s="39">
        <v>44484.0</v>
      </c>
      <c r="B299" s="40">
        <f>VLOOKUP($A299,主动权益基金股票仓位、风格、板块配置!A:S,18,FALSE)</f>
        <v>0.9099179717288131</v>
      </c>
      <c r="C299" s="40">
        <f>VLOOKUP($A299,普通股票型基金样本!$A:$S,18,FALSE)</f>
        <v>0.9332699607510538</v>
      </c>
      <c r="D299" s="40">
        <f>VLOOKUP($A299,偏股混合型基金样本!$A:$S,18,FALSE)</f>
        <v>0.9158460977157785</v>
      </c>
      <c r="E299" s="40">
        <f>VLOOKUP($A299,配置型基金样本!$A:$S,18,FALSE)</f>
        <v>0.8886188916238027</v>
      </c>
      <c r="F299" s="41">
        <f>VLOOKUP(A299,主要宽基指数行情!A:J,2,0)</f>
        <v>5740.9879</v>
      </c>
      <c r="G299" s="40">
        <f t="shared" si="4"/>
        <v>0.1777231222287401</v>
      </c>
      <c r="H299" s="42"/>
      <c r="I299" s="35"/>
      <c r="J299" s="35"/>
      <c r="K299" s="35"/>
      <c r="L299" s="35"/>
      <c r="M299" s="35"/>
      <c r="N299" s="51"/>
      <c r="O299" s="51"/>
      <c r="P299" s="51"/>
      <c r="Q299" s="51"/>
      <c r="R299" s="51"/>
      <c r="S299" s="51"/>
    </row>
    <row r="300" spans="8:8" ht="14.7">
      <c r="A300" s="39">
        <v>44491.0</v>
      </c>
      <c r="B300" s="40">
        <f>VLOOKUP($A300,主动权益基金股票仓位、风格、板块配置!A:S,18,FALSE)</f>
        <v>0.9125714923830898</v>
      </c>
      <c r="C300" s="40">
        <f>VLOOKUP($A300,普通股票型基金样本!$A:$S,18,FALSE)</f>
        <v>0.933194660851026</v>
      </c>
      <c r="D300" s="40">
        <f>VLOOKUP($A300,偏股混合型基金样本!$A:$S,18,FALSE)</f>
        <v>0.9189059194798663</v>
      </c>
      <c r="E300" s="40">
        <f>VLOOKUP($A300,配置型基金样本!$A:$S,18,FALSE)</f>
        <v>0.8921840855526697</v>
      </c>
      <c r="F300" s="41">
        <f>VLOOKUP(A300,主要宽基指数行情!A:J,2,0)</f>
        <v>5775.4387</v>
      </c>
      <c r="G300" s="40">
        <f t="shared" si="4"/>
        <v>0.18479046054158998</v>
      </c>
      <c r="H300" s="42"/>
      <c r="I300" s="35"/>
      <c r="J300" s="35"/>
      <c r="K300" s="35"/>
      <c r="L300" s="35"/>
      <c r="M300" s="35"/>
      <c r="N300" s="51"/>
      <c r="O300" s="51"/>
      <c r="P300" s="51"/>
      <c r="Q300" s="51"/>
      <c r="R300" s="51"/>
      <c r="S300" s="51"/>
    </row>
    <row r="301" spans="8:8" ht="14.7">
      <c r="A301" s="39">
        <v>44498.0</v>
      </c>
      <c r="B301" s="40">
        <f>VLOOKUP($A301,主动权益基金股票仓位、风格、板块配置!A:S,18,FALSE)</f>
        <v>0.9112218740372009</v>
      </c>
      <c r="C301" s="40">
        <f>VLOOKUP($A301,普通股票型基金样本!$A:$S,18,FALSE)</f>
        <v>0.9310445462858639</v>
      </c>
      <c r="D301" s="40">
        <f>VLOOKUP($A301,偏股混合型基金样本!$A:$S,18,FALSE)</f>
        <v>0.9162107838360828</v>
      </c>
      <c r="E301" s="40">
        <f>VLOOKUP($A301,配置型基金样本!$A:$S,18,FALSE)</f>
        <v>0.893235957524751</v>
      </c>
      <c r="F301" s="41">
        <f>VLOOKUP(A301,主要宽基指数行情!A:J,2,0)</f>
        <v>5740.294</v>
      </c>
      <c r="G301" s="40">
        <f t="shared" si="4"/>
        <v>0.17758077354436996</v>
      </c>
      <c r="H301" s="42"/>
      <c r="I301" s="35"/>
      <c r="J301" s="35"/>
      <c r="K301" s="35"/>
      <c r="L301" s="35"/>
      <c r="M301" s="35"/>
      <c r="N301" s="51"/>
      <c r="O301" s="51"/>
      <c r="P301" s="51"/>
      <c r="Q301" s="51"/>
      <c r="R301" s="51"/>
      <c r="S301" s="51"/>
    </row>
    <row r="302" spans="8:8" ht="14.7">
      <c r="A302" s="39">
        <v>44505.0</v>
      </c>
      <c r="B302" s="40">
        <f>VLOOKUP($A302,主动权益基金股票仓位、风格、板块配置!A:S,18,FALSE)</f>
        <v>0.9043924746650369</v>
      </c>
      <c r="C302" s="40">
        <f>VLOOKUP($A302,普通股票型基金样本!$A:$S,18,FALSE)</f>
        <v>0.9253085693100448</v>
      </c>
      <c r="D302" s="40">
        <f>VLOOKUP($A302,偏股混合型基金样本!$A:$S,18,FALSE)</f>
        <v>0.9073816164422108</v>
      </c>
      <c r="E302" s="40">
        <f>VLOOKUP($A302,配置型基金样本!$A:$S,18,FALSE)</f>
        <v>0.8885143707687551</v>
      </c>
      <c r="F302" s="41">
        <f>VLOOKUP(A302,主要宽基指数行情!A:J,2,0)</f>
        <v>5702.4807</v>
      </c>
      <c r="G302" s="40">
        <f t="shared" si="4"/>
        <v>0.16982364210402</v>
      </c>
      <c r="H302" s="42"/>
      <c r="I302" s="35"/>
      <c r="J302" s="35"/>
      <c r="K302" s="35"/>
      <c r="L302" s="35"/>
      <c r="M302" s="35"/>
      <c r="N302" s="51"/>
      <c r="O302" s="51"/>
      <c r="P302" s="51"/>
      <c r="Q302" s="51"/>
      <c r="R302" s="51"/>
      <c r="S302" s="51"/>
    </row>
    <row r="303" spans="8:8" ht="14.7">
      <c r="A303" s="39">
        <v>44512.0</v>
      </c>
      <c r="B303" s="40">
        <f>VLOOKUP($A303,主动权益基金股票仓位、风格、板块配置!A:S,18,FALSE)</f>
        <v>0.907179472862869</v>
      </c>
      <c r="C303" s="40">
        <f>VLOOKUP($A303,普通股票型基金样本!$A:$S,18,FALSE)</f>
        <v>0.9237339641547763</v>
      </c>
      <c r="D303" s="40">
        <f>VLOOKUP($A303,偏股混合型基金样本!$A:$S,18,FALSE)</f>
        <v>0.9113324155064293</v>
      </c>
      <c r="E303" s="40">
        <f>VLOOKUP($A303,配置型基金样本!$A:$S,18,FALSE)</f>
        <v>0.8921825327634904</v>
      </c>
      <c r="F303" s="41">
        <f>VLOOKUP(A303,主要宽基指数行情!A:J,2,0)</f>
        <v>5821.3364</v>
      </c>
      <c r="G303" s="40">
        <f t="shared" si="4"/>
        <v>0.1942060495462501</v>
      </c>
      <c r="H303" s="42"/>
      <c r="I303" s="35"/>
      <c r="J303" s="35"/>
      <c r="K303" s="35"/>
      <c r="L303" s="35"/>
      <c r="M303" s="35"/>
      <c r="N303" s="51"/>
      <c r="O303" s="51"/>
      <c r="P303" s="51"/>
      <c r="Q303" s="51"/>
      <c r="R303" s="51"/>
      <c r="S303" s="51"/>
    </row>
    <row r="304" spans="8:8" ht="14.7">
      <c r="A304" s="39">
        <v>44519.0</v>
      </c>
      <c r="B304" s="40">
        <f>VLOOKUP($A304,主动权益基金股票仓位、风格、板块配置!A:S,18,FALSE)</f>
        <v>0.8998357353861851</v>
      </c>
      <c r="C304" s="40">
        <f>VLOOKUP($A304,普通股票型基金样本!$A:$S,18,FALSE)</f>
        <v>0.9134705882267917</v>
      </c>
      <c r="D304" s="40">
        <f>VLOOKUP($A304,偏股混合型基金样本!$A:$S,18,FALSE)</f>
        <v>0.9037899180253554</v>
      </c>
      <c r="E304" s="40">
        <f>VLOOKUP($A304,配置型基金样本!$A:$S,18,FALSE)</f>
        <v>0.886750898928024</v>
      </c>
      <c r="F304" s="41">
        <f>VLOOKUP(A304,主要宽基指数行情!A:J,2,0)</f>
        <v>5853.5697</v>
      </c>
      <c r="G304" s="40">
        <f t="shared" si="4"/>
        <v>0.2008184833950799</v>
      </c>
      <c r="H304" s="42"/>
      <c r="I304" s="35"/>
      <c r="J304" s="35"/>
      <c r="K304" s="35"/>
      <c r="L304" s="35"/>
      <c r="M304" s="35"/>
      <c r="N304" s="51"/>
      <c r="O304" s="51"/>
      <c r="P304" s="51"/>
      <c r="Q304" s="51"/>
      <c r="R304" s="51"/>
      <c r="S304" s="51"/>
    </row>
    <row r="305" spans="8:8" ht="14.7">
      <c r="A305" s="39">
        <v>44526.0</v>
      </c>
      <c r="B305" s="40">
        <f>VLOOKUP($A305,主动权益基金股票仓位、风格、板块配置!A:S,18,FALSE)</f>
        <v>0.8987809317570422</v>
      </c>
      <c r="C305" s="40">
        <f>VLOOKUP($A305,普通股票型基金样本!$A:$S,18,FALSE)</f>
        <v>0.9160999208064975</v>
      </c>
      <c r="D305" s="40">
        <f>VLOOKUP($A305,偏股混合型基金样本!$A:$S,18,FALSE)</f>
        <v>0.8987718930096682</v>
      </c>
      <c r="E305" s="40">
        <f>VLOOKUP($A305,配置型基金样本!$A:$S,18,FALSE)</f>
        <v>0.8890205951470549</v>
      </c>
      <c r="F305" s="41">
        <f>VLOOKUP(A305,主要宽基指数行情!A:J,2,0)</f>
        <v>5876.0171</v>
      </c>
      <c r="G305" s="40">
        <f t="shared" si="4"/>
        <v>0.20542340897138</v>
      </c>
      <c r="H305" s="42"/>
      <c r="I305" s="35"/>
      <c r="J305" s="35"/>
      <c r="K305" s="35"/>
      <c r="L305" s="35"/>
      <c r="M305" s="35"/>
      <c r="N305" s="51"/>
      <c r="O305" s="51"/>
      <c r="P305" s="51"/>
      <c r="Q305" s="51"/>
      <c r="R305" s="51"/>
      <c r="S305" s="51"/>
    </row>
    <row r="306" spans="8:8" ht="14.7">
      <c r="A306" s="39">
        <v>44533.0</v>
      </c>
      <c r="B306" s="40">
        <f>VLOOKUP($A306,主动权益基金股票仓位、风格、板块配置!A:S,18,FALSE)</f>
        <v>0.9001480988849002</v>
      </c>
      <c r="C306" s="40">
        <f>VLOOKUP($A306,普通股票型基金样本!$A:$S,18,FALSE)</f>
        <v>0.9176025995144477</v>
      </c>
      <c r="D306" s="40">
        <f>VLOOKUP($A306,偏股混合型基金样本!$A:$S,18,FALSE)</f>
        <v>0.8999743841482204</v>
      </c>
      <c r="E306" s="40">
        <f>VLOOKUP($A306,配置型基金样本!$A:$S,18,FALSE)</f>
        <v>0.8905366891507416</v>
      </c>
      <c r="F306" s="41">
        <f>VLOOKUP(A306,主要宽基指数行情!A:J,2,0)</f>
        <v>5935.4012</v>
      </c>
      <c r="G306" s="40">
        <f t="shared" si="4"/>
        <v>0.2176056376889799</v>
      </c>
      <c r="H306" s="42"/>
      <c r="I306" s="35"/>
      <c r="J306" s="35"/>
      <c r="K306" s="35"/>
      <c r="L306" s="35"/>
      <c r="M306" s="35"/>
      <c r="N306" s="51"/>
      <c r="O306" s="51"/>
      <c r="P306" s="51"/>
      <c r="Q306" s="51"/>
      <c r="R306" s="51"/>
      <c r="S306" s="51"/>
    </row>
    <row r="307" spans="8:8" ht="14.7">
      <c r="A307" s="39">
        <v>44540.0</v>
      </c>
      <c r="B307" s="40">
        <f>VLOOKUP($A307,主动权益基金股票仓位、风格、板块配置!A:S,18,FALSE)</f>
        <v>0.9178220677453085</v>
      </c>
      <c r="C307" s="40">
        <f>VLOOKUP($A307,普通股票型基金样本!$A:$S,18,FALSE)</f>
        <v>0.9295949788770727</v>
      </c>
      <c r="D307" s="40">
        <f>VLOOKUP($A307,偏股混合型基金样本!$A:$S,18,FALSE)</f>
        <v>0.9208271800898304</v>
      </c>
      <c r="E307" s="40">
        <f>VLOOKUP($A307,配置型基金样本!$A:$S,18,FALSE)</f>
        <v>0.9070664565937143</v>
      </c>
      <c r="F307" s="41">
        <f>VLOOKUP(A307,主要宽基指数行情!A:J,2,0)</f>
        <v>6008.621</v>
      </c>
      <c r="G307" s="40">
        <f t="shared" si="4"/>
        <v>0.23262616254759005</v>
      </c>
      <c r="H307" s="42"/>
      <c r="I307" s="35"/>
      <c r="J307" s="35"/>
      <c r="K307" s="35"/>
      <c r="L307" s="35"/>
      <c r="M307" s="35"/>
      <c r="N307" s="51"/>
      <c r="O307" s="51"/>
      <c r="P307" s="51"/>
      <c r="Q307" s="51"/>
      <c r="R307" s="51"/>
      <c r="S307" s="51"/>
    </row>
    <row r="308" spans="8:8" ht="14.7">
      <c r="A308" s="39">
        <v>44547.0</v>
      </c>
      <c r="B308" s="40">
        <f>VLOOKUP($A308,主动权益基金股票仓位、风格、板块配置!A:S,18,FALSE)</f>
        <v>0.9194368542238088</v>
      </c>
      <c r="C308" s="40">
        <f>VLOOKUP($A308,普通股票型基金样本!$A:$S,18,FALSE)</f>
        <v>0.9331651650751186</v>
      </c>
      <c r="D308" s="40">
        <f>VLOOKUP($A308,偏股混合型基金样本!$A:$S,18,FALSE)</f>
        <v>0.9220123766234879</v>
      </c>
      <c r="E308" s="40">
        <f>VLOOKUP($A308,配置型基金样本!$A:$S,18,FALSE)</f>
        <v>0.9081748967536366</v>
      </c>
      <c r="F308" s="41">
        <f>VLOOKUP(A308,主要宽基指数行情!A:J,2,0)</f>
        <v>5951.286</v>
      </c>
      <c r="G308" s="40">
        <f t="shared" si="4"/>
        <v>0.22086429222331994</v>
      </c>
      <c r="H308" s="42"/>
      <c r="I308" s="35"/>
      <c r="J308" s="35"/>
      <c r="K308" s="35"/>
      <c r="L308" s="35"/>
      <c r="M308" s="35"/>
      <c r="N308" s="51"/>
      <c r="O308" s="51"/>
      <c r="P308" s="51"/>
      <c r="Q308" s="51"/>
      <c r="R308" s="51"/>
      <c r="S308" s="51"/>
    </row>
    <row r="309" spans="8:8" ht="14.7">
      <c r="A309" s="39">
        <v>44554.0</v>
      </c>
      <c r="B309" s="40">
        <f>VLOOKUP($A309,主动权益基金股票仓位、风格、板块配置!A:S,18,FALSE)</f>
        <v>0.9120500331959569</v>
      </c>
      <c r="C309" s="40">
        <f>VLOOKUP($A309,普通股票型基金样本!$A:$S,18,FALSE)</f>
        <v>0.9297932473834444</v>
      </c>
      <c r="D309" s="40">
        <f>VLOOKUP($A309,偏股混合型基金样本!$A:$S,18,FALSE)</f>
        <v>0.9124399222252737</v>
      </c>
      <c r="E309" s="40">
        <f>VLOOKUP($A309,配置型基金样本!$A:$S,18,FALSE)</f>
        <v>0.9014927795814249</v>
      </c>
      <c r="F309" s="41">
        <f>VLOOKUP(A309,主要宽基指数行情!A:J,2,0)</f>
        <v>5896.6385</v>
      </c>
      <c r="G309" s="40">
        <f t="shared" si="4"/>
        <v>0.20965374354372002</v>
      </c>
      <c r="H309" s="42"/>
      <c r="I309" s="35"/>
      <c r="J309" s="35"/>
      <c r="K309" s="35"/>
      <c r="L309" s="35"/>
      <c r="M309" s="35"/>
      <c r="N309" s="51"/>
      <c r="O309" s="51"/>
      <c r="P309" s="51"/>
      <c r="Q309" s="51"/>
      <c r="R309" s="51"/>
      <c r="S309" s="51"/>
    </row>
    <row r="310" spans="8:8" ht="14.7">
      <c r="A310" s="39">
        <v>44561.0</v>
      </c>
      <c r="B310" s="40">
        <f>VLOOKUP($A310,主动权益基金股票仓位、风格、板块配置!A:S,18,FALSE)</f>
        <v>0.9152968714888632</v>
      </c>
      <c r="C310" s="40">
        <f>VLOOKUP($A310,普通股票型基金样本!$A:$S,18,FALSE)</f>
        <v>0.9323695438524111</v>
      </c>
      <c r="D310" s="40">
        <f>VLOOKUP($A310,偏股混合型基金样本!$A:$S,18,FALSE)</f>
        <v>0.9166120557160516</v>
      </c>
      <c r="E310" s="40">
        <f>VLOOKUP($A310,配置型基金样本!$A:$S,18,FALSE)</f>
        <v>0.9038348673534126</v>
      </c>
      <c r="F310" s="41">
        <f>VLOOKUP(A310,主要宽基指数行情!A:J,2,0)</f>
        <v>5969.8001</v>
      </c>
      <c r="G310" s="40">
        <f t="shared" si="4"/>
        <v>0.22466232908337003</v>
      </c>
      <c r="H310" s="42"/>
      <c r="I310" s="35"/>
      <c r="J310" s="35"/>
      <c r="K310" s="35"/>
      <c r="L310" s="35"/>
      <c r="M310" s="35"/>
      <c r="N310" s="51"/>
      <c r="O310" s="51"/>
      <c r="P310" s="51"/>
      <c r="Q310" s="51"/>
      <c r="R310" s="51"/>
      <c r="S310" s="51"/>
    </row>
    <row r="311" spans="8:8" ht="14.7">
      <c r="A311" s="39">
        <v>44568.0</v>
      </c>
      <c r="B311" s="40">
        <f>VLOOKUP($A311,主动权益基金股票仓位、风格、板块配置!A:S,18,FALSE)</f>
        <v>0.9233478723166106</v>
      </c>
      <c r="C311" s="40">
        <f>VLOOKUP($A311,普通股票型基金样本!$A:$S,18,FALSE)</f>
        <v>0.9369894993298613</v>
      </c>
      <c r="D311" s="40">
        <f>VLOOKUP($A311,偏股混合型基金样本!$A:$S,18,FALSE)</f>
        <v>0.9249367230623246</v>
      </c>
      <c r="E311" s="40">
        <f>VLOOKUP($A311,配置型基金样本!$A:$S,18,FALSE)</f>
        <v>0.9134448565992189</v>
      </c>
      <c r="F311" s="41">
        <f>VLOOKUP(A311,主要宽基指数行情!A:J,2,0)</f>
        <v>5811.6127</v>
      </c>
      <c r="G311" s="40">
        <f t="shared" si="4"/>
        <v>0.19221130116441998</v>
      </c>
      <c r="H311" s="42"/>
      <c r="I311" s="35"/>
      <c r="J311" s="35"/>
      <c r="K311" s="35"/>
      <c r="L311" s="35"/>
      <c r="M311" s="35"/>
      <c r="N311" s="51"/>
      <c r="O311" s="51"/>
      <c r="P311" s="51"/>
      <c r="Q311" s="51"/>
      <c r="R311" s="51"/>
      <c r="S311" s="51"/>
    </row>
    <row r="312" spans="8:8" ht="14.7">
      <c r="A312" s="39">
        <v>44575.0</v>
      </c>
      <c r="B312" s="40">
        <f>VLOOKUP($A312,主动权益基金股票仓位、风格、板块配置!A:S,18,FALSE)</f>
        <v>0.9253561631796803</v>
      </c>
      <c r="C312" s="40">
        <f>VLOOKUP($A312,普通股票型基金样本!$A:$S,18,FALSE)</f>
        <v>0.937956260764421</v>
      </c>
      <c r="D312" s="40">
        <f>VLOOKUP($A312,偏股混合型基金样本!$A:$S,18,FALSE)</f>
        <v>0.9254827314885602</v>
      </c>
      <c r="E312" s="40">
        <f>VLOOKUP($A312,配置型基金样本!$A:$S,18,FALSE)</f>
        <v>0.9180604196859268</v>
      </c>
      <c r="F312" s="41">
        <f>VLOOKUP(A312,主要宽基指数行情!A:J,2,0)</f>
        <v>5746.2261</v>
      </c>
      <c r="G312" s="40">
        <f t="shared" si="4"/>
        <v>0.17879770196419997</v>
      </c>
      <c r="H312" s="42"/>
      <c r="I312" s="35"/>
      <c r="J312" s="35"/>
      <c r="K312" s="35"/>
      <c r="L312" s="35"/>
      <c r="M312" s="35"/>
      <c r="N312" s="51"/>
      <c r="O312" s="51"/>
      <c r="P312" s="51"/>
      <c r="Q312" s="51"/>
      <c r="R312" s="51"/>
      <c r="S312" s="51"/>
    </row>
    <row r="313" spans="8:8" ht="14.7">
      <c r="A313" s="39">
        <v>44582.0</v>
      </c>
      <c r="B313" s="40">
        <f>VLOOKUP($A313,主动权益基金股票仓位、风格、板块配置!A:S,18,FALSE)</f>
        <v>0.9284091184356776</v>
      </c>
      <c r="C313" s="40">
        <f>VLOOKUP($A313,普通股票型基金样本!$A:$S,18,FALSE)</f>
        <v>0.9391408870850211</v>
      </c>
      <c r="D313" s="40">
        <f>VLOOKUP($A313,偏股混合型基金样本!$A:$S,18,FALSE)</f>
        <v>0.9290138732378286</v>
      </c>
      <c r="E313" s="40">
        <f>VLOOKUP($A313,配置型基金样本!$A:$S,18,FALSE)</f>
        <v>0.9215429745778515</v>
      </c>
      <c r="F313" s="41">
        <f>VLOOKUP(A313,主要宽基指数行情!A:J,2,0)</f>
        <v>5695.0172</v>
      </c>
      <c r="G313" s="40">
        <f t="shared" si="4"/>
        <v>0.16829255778963992</v>
      </c>
      <c r="H313" s="42"/>
      <c r="I313" s="35"/>
      <c r="J313" s="35"/>
      <c r="K313" s="35"/>
      <c r="L313" s="35"/>
      <c r="M313" s="35"/>
      <c r="N313" s="51"/>
      <c r="O313" s="51"/>
      <c r="P313" s="51"/>
      <c r="Q313" s="51"/>
      <c r="R313" s="51"/>
      <c r="S313" s="51"/>
    </row>
    <row r="314" spans="8:8" ht="14.7">
      <c r="A314" s="39">
        <v>44589.0</v>
      </c>
      <c r="B314" s="40">
        <f>VLOOKUP($A314,主动权益基金股票仓位、风格、板块配置!A:S,18,FALSE)</f>
        <v>0.9027552733563664</v>
      </c>
      <c r="C314" s="40">
        <f>VLOOKUP($A314,普通股票型基金样本!$A:$S,18,FALSE)</f>
        <v>0.9228614035064661</v>
      </c>
      <c r="D314" s="40">
        <f>VLOOKUP($A314,偏股混合型基金样本!$A:$S,18,FALSE)</f>
        <v>0.902590813438277</v>
      </c>
      <c r="E314" s="40">
        <f>VLOOKUP($A314,配置型基金样本!$A:$S,18,FALSE)</f>
        <v>0.8917907872843986</v>
      </c>
      <c r="F314" s="41">
        <f>VLOOKUP(A314,主要宽基指数行情!A:J,2,0)</f>
        <v>5405.9071</v>
      </c>
      <c r="G314" s="40">
        <f t="shared" si="4"/>
        <v>0.10898366260108006</v>
      </c>
      <c r="H314" s="42"/>
      <c r="I314" s="35"/>
      <c r="J314" s="35"/>
      <c r="K314" s="35"/>
      <c r="L314" s="35"/>
      <c r="M314" s="35"/>
      <c r="N314" s="51"/>
      <c r="O314" s="51"/>
      <c r="P314" s="51"/>
      <c r="Q314" s="51"/>
      <c r="R314" s="51"/>
      <c r="S314" s="51"/>
    </row>
    <row r="315" spans="8:8" ht="14.7">
      <c r="A315" s="39">
        <v>44603.0</v>
      </c>
      <c r="B315" s="40">
        <f>VLOOKUP($A315,主动权益基金股票仓位、风格、板块配置!A:S,18,FALSE)</f>
        <v>0.868115187459201</v>
      </c>
      <c r="C315" s="40">
        <f>VLOOKUP($A315,普通股票型基金样本!$A:$S,18,FALSE)</f>
        <v>0.8990578342474156</v>
      </c>
      <c r="D315" s="40">
        <f>VLOOKUP($A315,偏股混合型基金样本!$A:$S,18,FALSE)</f>
        <v>0.858145772445812</v>
      </c>
      <c r="E315" s="40">
        <f>VLOOKUP($A315,配置型基金样本!$A:$S,18,FALSE)</f>
        <v>0.8645795763543928</v>
      </c>
      <c r="F315" s="41">
        <f>VLOOKUP(A315,主要宽基指数行情!A:J,2,0)</f>
        <v>5471.5688</v>
      </c>
      <c r="G315" s="40">
        <f t="shared" si="4"/>
        <v>0.12245369662341998</v>
      </c>
      <c r="H315" s="42"/>
      <c r="I315" s="35"/>
      <c r="J315" s="35"/>
      <c r="K315" s="35"/>
      <c r="L315" s="35"/>
      <c r="M315" s="35"/>
      <c r="N315" s="51"/>
      <c r="O315" s="51"/>
      <c r="P315" s="51"/>
      <c r="Q315" s="51"/>
      <c r="R315" s="51"/>
      <c r="S315" s="51"/>
    </row>
    <row r="316" spans="8:8" ht="14.7">
      <c r="A316" s="39">
        <v>44610.0</v>
      </c>
      <c r="B316" s="40">
        <f>VLOOKUP($A316,主动权益基金股票仓位、风格、板块配置!A:S,18,FALSE)</f>
        <v>0.8816288321672789</v>
      </c>
      <c r="C316" s="40">
        <f>VLOOKUP($A316,普通股票型基金样本!$A:$S,18,FALSE)</f>
        <v>0.9158921010042849</v>
      </c>
      <c r="D316" s="40">
        <f>VLOOKUP($A316,偏股混合型基金样本!$A:$S,18,FALSE)</f>
        <v>0.8752424585283105</v>
      </c>
      <c r="E316" s="40">
        <f>VLOOKUP($A316,配置型基金样本!$A:$S,18,FALSE)</f>
        <v>0.8713640041886703</v>
      </c>
      <c r="F316" s="41">
        <f>VLOOKUP(A316,主要宽基指数行情!A:J,2,0)</f>
        <v>5564.3812</v>
      </c>
      <c r="G316" s="40">
        <f t="shared" si="4"/>
        <v>0.14149350500022995</v>
      </c>
      <c r="H316" s="42"/>
      <c r="I316" s="35"/>
      <c r="J316" s="35"/>
      <c r="K316" s="35"/>
      <c r="L316" s="35"/>
      <c r="M316" s="35"/>
      <c r="N316" s="51"/>
      <c r="O316" s="51"/>
      <c r="P316" s="51"/>
      <c r="Q316" s="51"/>
      <c r="R316" s="51"/>
      <c r="S316" s="51"/>
    </row>
    <row r="317" spans="8:8" ht="14.7">
      <c r="A317" s="39">
        <v>44617.0</v>
      </c>
      <c r="B317" s="40">
        <f>VLOOKUP($A317,主动权益基金股票仓位、风格、板块配置!A:S,18,FALSE)</f>
        <v>0.8993477529041366</v>
      </c>
      <c r="C317" s="40">
        <f>VLOOKUP($A317,普通股票型基金样本!$A:$S,18,FALSE)</f>
        <v>0.9199575281952569</v>
      </c>
      <c r="D317" s="40">
        <f>VLOOKUP($A317,偏股混合型基金样本!$A:$S,18,FALSE)</f>
        <v>0.9008809694117146</v>
      </c>
      <c r="E317" s="40">
        <f>VLOOKUP($A317,配置型基金样本!$A:$S,18,FALSE)</f>
        <v>0.8857682323445639</v>
      </c>
      <c r="F317" s="41">
        <f>VLOOKUP(A317,主要宽基指数行情!A:J,2,0)</f>
        <v>5536.7465</v>
      </c>
      <c r="G317" s="40">
        <f t="shared" si="4"/>
        <v>0.13582444146398998</v>
      </c>
      <c r="H317" s="42"/>
      <c r="I317" s="35"/>
      <c r="J317" s="35"/>
      <c r="K317" s="35"/>
      <c r="L317" s="35"/>
      <c r="M317" s="35"/>
      <c r="N317" s="51"/>
      <c r="O317" s="51"/>
      <c r="P317" s="51"/>
      <c r="Q317" s="51"/>
      <c r="R317" s="51"/>
      <c r="S317" s="51"/>
    </row>
    <row r="318" spans="8:8" ht="14.7">
      <c r="A318" s="39">
        <v>44624.0</v>
      </c>
      <c r="B318" s="40">
        <f>VLOOKUP($A318,主动权益基金股票仓位、风格、板块配置!A:S,18,FALSE)</f>
        <v>0.896742784809671</v>
      </c>
      <c r="C318" s="40">
        <f>VLOOKUP($A318,普通股票型基金样本!$A:$S,18,FALSE)</f>
        <v>0.9215174161996709</v>
      </c>
      <c r="D318" s="40">
        <f>VLOOKUP($A318,偏股混合型基金样本!$A:$S,18,FALSE)</f>
        <v>0.8970714344513708</v>
      </c>
      <c r="E318" s="40">
        <f>VLOOKUP($A318,配置型基金样本!$A:$S,18,FALSE)</f>
        <v>0.8825064929388705</v>
      </c>
      <c r="F318" s="41">
        <f>VLOOKUP(A318,主要宽基指数行情!A:J,2,0)</f>
        <v>5464.8654</v>
      </c>
      <c r="G318" s="40">
        <f t="shared" si="4"/>
        <v>0.12107854145586994</v>
      </c>
      <c r="H318" s="42"/>
      <c r="I318" s="35"/>
      <c r="J318" s="35"/>
      <c r="K318" s="35"/>
      <c r="L318" s="35"/>
      <c r="M318" s="35"/>
      <c r="N318" s="51"/>
      <c r="O318" s="51"/>
      <c r="P318" s="51"/>
      <c r="Q318" s="51"/>
      <c r="R318" s="51"/>
      <c r="S318" s="51"/>
    </row>
    <row r="319" spans="8:8" ht="14.7">
      <c r="A319" s="39">
        <v>44631.0</v>
      </c>
      <c r="B319" s="40">
        <f>VLOOKUP($A319,主动权益基金股票仓位、风格、板块配置!A:S,18,FALSE)</f>
        <v>0.9030823799774883</v>
      </c>
      <c r="C319" s="40">
        <f>VLOOKUP($A319,普通股票型基金样本!$A:$S,18,FALSE)</f>
        <v>0.9290258338057507</v>
      </c>
      <c r="D319" s="40">
        <f>VLOOKUP($A319,偏股混合型基金样本!$A:$S,18,FALSE)</f>
        <v>0.905772218901523</v>
      </c>
      <c r="E319" s="40">
        <f>VLOOKUP($A319,配置型基金样本!$A:$S,18,FALSE)</f>
        <v>0.8848905804237698</v>
      </c>
      <c r="F319" s="41">
        <f>VLOOKUP(A319,主要宽基指数行情!A:J,2,0)</f>
        <v>5248.107</v>
      </c>
      <c r="G319" s="40">
        <f t="shared" si="4"/>
        <v>0.07661208654185003</v>
      </c>
      <c r="H319" s="42"/>
      <c r="I319" s="35"/>
      <c r="J319" s="35"/>
      <c r="K319" s="35"/>
      <c r="L319" s="35"/>
      <c r="M319" s="35"/>
      <c r="N319" s="51"/>
      <c r="O319" s="51"/>
      <c r="P319" s="51"/>
      <c r="Q319" s="51"/>
      <c r="R319" s="51"/>
      <c r="S319" s="51"/>
    </row>
    <row r="320" spans="8:8" ht="14.7">
      <c r="A320" s="39">
        <v>44638.0</v>
      </c>
      <c r="B320" s="40">
        <f>VLOOKUP($A320,主动权益基金股票仓位、风格、板块配置!A:S,18,FALSE)</f>
        <v>0.9000375022095691</v>
      </c>
      <c r="C320" s="40">
        <f>VLOOKUP($A320,普通股票型基金样本!$A:$S,18,FALSE)</f>
        <v>0.9200497783737808</v>
      </c>
      <c r="D320" s="40">
        <f>VLOOKUP($A320,偏股混合型基金样本!$A:$S,18,FALSE)</f>
        <v>0.905762387892534</v>
      </c>
      <c r="E320" s="40">
        <f>VLOOKUP($A320,配置型基金样本!$A:$S,18,FALSE)</f>
        <v>0.8807888155583561</v>
      </c>
      <c r="F320" s="41">
        <f>VLOOKUP(A320,主要宽基指数行情!A:J,2,0)</f>
        <v>5179.1397</v>
      </c>
      <c r="G320" s="40">
        <f t="shared" si="4"/>
        <v>0.062463932025150104</v>
      </c>
      <c r="H320" s="42"/>
      <c r="I320" s="35"/>
      <c r="J320" s="35"/>
      <c r="K320" s="35"/>
      <c r="L320" s="35"/>
      <c r="M320" s="35"/>
      <c r="N320" s="51"/>
      <c r="O320" s="51"/>
      <c r="P320" s="51"/>
      <c r="Q320" s="51"/>
      <c r="R320" s="51"/>
      <c r="S320" s="51"/>
    </row>
    <row r="321" spans="8:8" ht="14.7">
      <c r="A321" s="39">
        <v>44645.0</v>
      </c>
      <c r="B321" s="40">
        <f>VLOOKUP($A321,主动权益基金股票仓位、风格、板块配置!A:S,18,FALSE)</f>
        <v>0.9026781159546057</v>
      </c>
      <c r="C321" s="40">
        <f>VLOOKUP($A321,普通股票型基金样本!$A:$S,18,FALSE)</f>
        <v>0.9217352671280903</v>
      </c>
      <c r="D321" s="40">
        <f>VLOOKUP($A321,偏股混合型基金样本!$A:$S,18,FALSE)</f>
        <v>0.9075525941555698</v>
      </c>
      <c r="E321" s="40">
        <f>VLOOKUP($A321,配置型基金样本!$A:$S,18,FALSE)</f>
        <v>0.8851423951155789</v>
      </c>
      <c r="F321" s="41">
        <f>VLOOKUP(A321,主要宽基指数行情!A:J,2,0)</f>
        <v>5103.0681</v>
      </c>
      <c r="G321" s="40">
        <f t="shared" si="4"/>
        <v>0.04685838053724001</v>
      </c>
      <c r="H321" s="42"/>
      <c r="I321" s="35"/>
      <c r="J321" s="35"/>
      <c r="K321" s="35"/>
      <c r="L321" s="35"/>
      <c r="M321" s="35"/>
      <c r="N321" s="51"/>
      <c r="O321" s="51"/>
      <c r="P321" s="51"/>
      <c r="Q321" s="51"/>
      <c r="R321" s="51"/>
      <c r="S321" s="51"/>
    </row>
    <row r="322" spans="8:8" ht="14.7">
      <c r="A322" s="39">
        <v>44652.0</v>
      </c>
      <c r="B322" s="40">
        <f>VLOOKUP($A322,主动权益基金股票仓位、风格、板块配置!A:S,18,FALSE)</f>
        <v>0.9027917820445912</v>
      </c>
      <c r="C322" s="40">
        <f>VLOOKUP($A322,普通股票型基金样本!$A:$S,18,FALSE)</f>
        <v>0.9182322694550656</v>
      </c>
      <c r="D322" s="40">
        <f>VLOOKUP($A322,偏股混合型基金样本!$A:$S,18,FALSE)</f>
        <v>0.9059289368542366</v>
      </c>
      <c r="E322" s="40">
        <f>VLOOKUP($A322,配置型基金样本!$A:$S,18,FALSE)</f>
        <v>0.8897426298717471</v>
      </c>
      <c r="F322" s="41">
        <f>VLOOKUP(A322,主要宽基指数行情!A:J,2,0)</f>
        <v>5170.979</v>
      </c>
      <c r="G322" s="40">
        <f t="shared" si="4"/>
        <v>0.06078982205471006</v>
      </c>
      <c r="H322" s="42"/>
      <c r="I322" s="35"/>
      <c r="J322" s="35"/>
      <c r="K322" s="35"/>
      <c r="L322" s="35"/>
      <c r="M322" s="35"/>
      <c r="N322" s="51"/>
      <c r="O322" s="51"/>
      <c r="P322" s="51"/>
      <c r="Q322" s="51"/>
      <c r="R322" s="51"/>
      <c r="S322" s="51"/>
    </row>
    <row r="323" spans="8:8" ht="14.7">
      <c r="A323" s="39">
        <v>44659.0</v>
      </c>
      <c r="B323" s="40">
        <f>VLOOKUP($A323,主动权益基金股票仓位、风格、板块配置!A:S,18,FALSE)</f>
        <v>0.9035021455783848</v>
      </c>
      <c r="C323" s="40">
        <f>VLOOKUP($A323,普通股票型基金样本!$A:$S,18,FALSE)</f>
        <v>0.9192534637637656</v>
      </c>
      <c r="D323" s="40">
        <f>VLOOKUP($A323,偏股混合型基金样本!$A:$S,18,FALSE)</f>
        <v>0.9073435955690532</v>
      </c>
      <c r="E323" s="40">
        <f>VLOOKUP($A323,配置型基金样本!$A:$S,18,FALSE)</f>
        <v>0.8892721872823198</v>
      </c>
      <c r="F323" s="41">
        <f>VLOOKUP(A323,主要宽基指数行情!A:J,2,0)</f>
        <v>5077.997</v>
      </c>
      <c r="G323" s="40">
        <f t="shared" si="4"/>
        <v>0.041715221435699945</v>
      </c>
      <c r="H323" s="42"/>
      <c r="I323" s="35"/>
      <c r="J323" s="35"/>
      <c r="K323" s="35"/>
      <c r="L323" s="35"/>
      <c r="M323" s="35"/>
      <c r="N323" s="51"/>
      <c r="O323" s="51"/>
      <c r="P323" s="51"/>
      <c r="Q323" s="51"/>
      <c r="R323" s="51"/>
      <c r="S323" s="51"/>
    </row>
    <row r="324" spans="8:8" ht="14.7">
      <c r="A324" s="39">
        <v>44666.0</v>
      </c>
      <c r="B324" s="40">
        <f>VLOOKUP($A324,主动权益基金股票仓位、风格、板块配置!A:S,18,FALSE)</f>
        <v>0.8929089386607719</v>
      </c>
      <c r="C324" s="40">
        <f>VLOOKUP($A324,普通股票型基金样本!$A:$S,18,FALSE)</f>
        <v>0.9141218128247496</v>
      </c>
      <c r="D324" s="40">
        <f>VLOOKUP($A324,偏股混合型基金样本!$A:$S,18,FALSE)</f>
        <v>0.895966641223279</v>
      </c>
      <c r="E324" s="40">
        <f>VLOOKUP($A324,配置型基金样本!$A:$S,18,FALSE)</f>
        <v>0.87661460336293</v>
      </c>
      <c r="F324" s="41">
        <f>VLOOKUP(A324,主要宽基指数行情!A:J,2,0)</f>
        <v>4957.7195</v>
      </c>
      <c r="G324" s="40">
        <f t="shared" si="4"/>
        <v>0.017041141764869927</v>
      </c>
      <c r="H324" s="42"/>
      <c r="I324" s="35"/>
      <c r="J324" s="35"/>
      <c r="K324" s="35"/>
      <c r="L324" s="35"/>
      <c r="M324" s="35"/>
      <c r="N324" s="51"/>
      <c r="O324" s="51"/>
      <c r="P324" s="51"/>
      <c r="Q324" s="51"/>
      <c r="R324" s="51"/>
      <c r="S324" s="51"/>
    </row>
    <row r="325" spans="8:8" ht="14.7">
      <c r="A325" s="39">
        <v>44673.0</v>
      </c>
      <c r="B325" s="40">
        <f>VLOOKUP($A325,主动权益基金股票仓位、风格、板块配置!A:S,18,FALSE)</f>
        <v>0.8888795677040848</v>
      </c>
      <c r="C325" s="40">
        <f>VLOOKUP($A325,普通股票型基金样本!$A:$S,18,FALSE)</f>
        <v>0.9116300065466184</v>
      </c>
      <c r="D325" s="40">
        <f>VLOOKUP($A325,偏股混合型基金样本!$A:$S,18,FALSE)</f>
        <v>0.8901394132562447</v>
      </c>
      <c r="E325" s="40">
        <f>VLOOKUP($A325,配置型基金样本!$A:$S,18,FALSE)</f>
        <v>0.8746475904060615</v>
      </c>
      <c r="F325" s="41">
        <f>VLOOKUP(A325,主要宽基指数行情!A:J,2,0)</f>
        <v>4718.911</v>
      </c>
      <c r="G325" s="40">
        <f t="shared" si="5" ref="G325:G389">F325/$F$4-1</f>
        <v>-0.031948735436364006</v>
      </c>
      <c r="H325" s="42"/>
      <c r="I325" s="35"/>
      <c r="J325" s="35"/>
      <c r="K325" s="35"/>
      <c r="L325" s="35"/>
      <c r="M325" s="35"/>
      <c r="N325" s="51"/>
      <c r="O325" s="51"/>
      <c r="P325" s="51"/>
      <c r="Q325" s="51"/>
      <c r="R325" s="51"/>
      <c r="S325" s="51"/>
    </row>
    <row r="326" spans="8:8" ht="14.7">
      <c r="A326" s="39">
        <v>44680.0</v>
      </c>
      <c r="B326" s="40">
        <f>VLOOKUP($A326,主动权益基金股票仓位、风格、板块配置!A:S,18,FALSE)</f>
        <v>0.8523322455494327</v>
      </c>
      <c r="C326" s="40">
        <f>VLOOKUP($A326,普通股票型基金样本!$A:$S,18,FALSE)</f>
        <v>0.8887713215931888</v>
      </c>
      <c r="D326" s="40">
        <f>VLOOKUP($A326,偏股混合型基金样本!$A:$S,18,FALSE)</f>
        <v>0.8441733624913089</v>
      </c>
      <c r="E326" s="40">
        <f>VLOOKUP($A326,配置型基金样本!$A:$S,18,FALSE)</f>
        <v>0.843637522460628</v>
      </c>
      <c r="F326" s="41">
        <f>VLOOKUP(A326,主要宽基指数行情!A:J,2,0)</f>
        <v>4647.0227</v>
      </c>
      <c r="G326" s="40">
        <f t="shared" si="5"/>
        <v>-0.04669611247363603</v>
      </c>
      <c r="H326" s="42"/>
      <c r="I326" s="35"/>
      <c r="J326" s="35"/>
      <c r="K326" s="35"/>
      <c r="L326" s="35"/>
      <c r="M326" s="35"/>
      <c r="N326" s="51"/>
      <c r="O326" s="51"/>
      <c r="P326" s="51"/>
      <c r="Q326" s="51"/>
      <c r="R326" s="51"/>
      <c r="S326" s="51"/>
    </row>
    <row r="327" spans="8:8" ht="14.7">
      <c r="A327" s="39">
        <v>44687.0</v>
      </c>
      <c r="B327" s="40">
        <f>VLOOKUP($A327,主动权益基金股票仓位、风格、板块配置!A:S,18,FALSE)</f>
        <v>0.8588840687906577</v>
      </c>
      <c r="C327" s="40">
        <f>VLOOKUP($A327,普通股票型基金样本!$A:$S,18,FALSE)</f>
        <v>0.8907568876989665</v>
      </c>
      <c r="D327" s="40">
        <f>VLOOKUP($A327,偏股混合型基金样本!$A:$S,18,FALSE)</f>
        <v>0.8531356283454739</v>
      </c>
      <c r="E327" s="40">
        <f>VLOOKUP($A327,配置型基金样本!$A:$S,18,FALSE)</f>
        <v>0.8493542515849603</v>
      </c>
      <c r="F327" s="41">
        <f>VLOOKUP(A327,主要宽基指数行情!A:J,2,0)</f>
        <v>4580.5537</v>
      </c>
      <c r="G327" s="40">
        <f t="shared" si="5"/>
        <v>-0.060331758389459034</v>
      </c>
      <c r="H327" s="42"/>
      <c r="I327" s="35"/>
      <c r="J327" s="35"/>
      <c r="K327" s="35"/>
      <c r="L327" s="35"/>
      <c r="M327" s="35"/>
      <c r="N327" s="51"/>
      <c r="O327" s="51"/>
      <c r="P327" s="51"/>
      <c r="Q327" s="51"/>
      <c r="R327" s="51"/>
      <c r="S327" s="51"/>
    </row>
    <row r="328" spans="8:8" ht="14.7">
      <c r="A328" s="39">
        <v>44694.0</v>
      </c>
      <c r="B328" s="40">
        <f>VLOOKUP($A328,主动权益基金股票仓位、风格、板块配置!A:S,18,FALSE)</f>
        <v>0.8643188982175579</v>
      </c>
      <c r="C328" s="40">
        <f>VLOOKUP($A328,普通股票型基金样本!$A:$S,18,FALSE)</f>
        <v>0.895363312554748</v>
      </c>
      <c r="D328" s="40">
        <f>VLOOKUP($A328,偏股混合型基金样本!$A:$S,18,FALSE)</f>
        <v>0.8596804943358097</v>
      </c>
      <c r="E328" s="40">
        <f>VLOOKUP($A328,配置型基金样本!$A:$S,18,FALSE)</f>
        <v>0.8535692326789664</v>
      </c>
      <c r="F328" s="41">
        <f>VLOOKUP(A328,主要宽基指数行情!A:J,2,0)</f>
        <v>4739.1925</v>
      </c>
      <c r="G328" s="40">
        <f t="shared" si="5"/>
        <v>-0.027788128948502022</v>
      </c>
      <c r="H328" s="42"/>
      <c r="I328" s="35"/>
      <c r="J328" s="35"/>
      <c r="K328" s="35"/>
      <c r="L328" s="35"/>
      <c r="M328" s="35"/>
      <c r="N328" s="51"/>
      <c r="O328" s="51"/>
      <c r="P328" s="51"/>
      <c r="Q328" s="51"/>
      <c r="R328" s="51"/>
      <c r="S328" s="51"/>
    </row>
    <row r="329" spans="8:8" ht="14.7">
      <c r="A329" s="39">
        <v>44701.0</v>
      </c>
      <c r="B329" s="40">
        <f>VLOOKUP($A329,主动权益基金股票仓位、风格、板块配置!A:S,18,FALSE)</f>
        <v>0.8759677407136279</v>
      </c>
      <c r="C329" s="40">
        <f>VLOOKUP($A329,普通股票型基金样本!$A:$S,18,FALSE)</f>
        <v>0.9005149951120212</v>
      </c>
      <c r="D329" s="40">
        <f>VLOOKUP($A329,偏股混合型基金样本!$A:$S,18,FALSE)</f>
        <v>0.8759185499560377</v>
      </c>
      <c r="E329" s="40">
        <f>VLOOKUP($A329,配置型基金样本!$A:$S,18,FALSE)</f>
        <v>0.8624516850169999</v>
      </c>
      <c r="F329" s="41">
        <f>VLOOKUP(A329,主要宽基指数行情!A:J,2,0)</f>
        <v>4857.2587</v>
      </c>
      <c r="G329" s="40">
        <f t="shared" si="5"/>
        <v>-0.003567681855469962</v>
      </c>
      <c r="H329" s="42"/>
      <c r="I329" s="35"/>
      <c r="J329" s="35"/>
      <c r="K329" s="35"/>
      <c r="L329" s="35"/>
      <c r="M329" s="35"/>
      <c r="N329" s="51"/>
      <c r="O329" s="51"/>
      <c r="P329" s="51"/>
      <c r="Q329" s="51"/>
      <c r="R329" s="51"/>
      <c r="S329" s="51"/>
    </row>
    <row r="330" spans="8:8" ht="14.7">
      <c r="A330" s="39">
        <v>44708.0</v>
      </c>
      <c r="B330" s="40">
        <f>VLOOKUP($A330,主动权益基金股票仓位、风格、板块配置!A:S,18,FALSE)</f>
        <v>0.8783543879050686</v>
      </c>
      <c r="C330" s="40">
        <f>VLOOKUP($A330,普通股票型基金样本!$A:$S,18,FALSE)</f>
        <v>0.8999080392601424</v>
      </c>
      <c r="D330" s="40">
        <f>VLOOKUP($A330,偏股混合型基金样本!$A:$S,18,FALSE)</f>
        <v>0.8784535793466571</v>
      </c>
      <c r="E330" s="40">
        <f>VLOOKUP($A330,配置型基金样本!$A:$S,18,FALSE)</f>
        <v>0.8662433869876812</v>
      </c>
      <c r="F330" s="41">
        <f>VLOOKUP(A330,主要宽基指数行情!A:J,2,0)</f>
        <v>4795.2924</v>
      </c>
      <c r="G330" s="40">
        <f t="shared" si="5"/>
        <v>-0.016279630666399036</v>
      </c>
      <c r="H330" s="42"/>
      <c r="I330" s="35"/>
      <c r="J330" s="35"/>
      <c r="K330" s="35"/>
      <c r="L330" s="35"/>
      <c r="M330" s="35"/>
      <c r="N330" s="51"/>
      <c r="O330" s="51"/>
      <c r="P330" s="51"/>
      <c r="Q330" s="51"/>
      <c r="R330" s="51"/>
      <c r="S330" s="51"/>
    </row>
    <row r="331" spans="8:8" ht="14.7">
      <c r="A331" s="39">
        <v>44714.0</v>
      </c>
      <c r="B331" s="40">
        <f>VLOOKUP($A331,主动权益基金股票仓位、风格、板块配置!A:S,18,FALSE)</f>
        <v>0.8825275183738627</v>
      </c>
      <c r="C331" s="40">
        <f>VLOOKUP($A331,普通股票型基金样本!$A:$S,18,FALSE)</f>
        <v>0.904322427234961</v>
      </c>
      <c r="D331" s="40">
        <f>VLOOKUP($A331,偏股混合型基金样本!$A:$S,18,FALSE)</f>
        <v>0.8838575051413685</v>
      </c>
      <c r="E331" s="40">
        <f>VLOOKUP($A331,配置型基金样本!$A:$S,18,FALSE)</f>
        <v>0.8685531210765208</v>
      </c>
      <c r="F331" s="41">
        <f>VLOOKUP(A331,主要宽基指数行情!A:J,2,0)</f>
        <v>4931.2084</v>
      </c>
      <c r="G331" s="40">
        <f t="shared" si="5"/>
        <v>0.011602576833259937</v>
      </c>
      <c r="H331" s="42"/>
      <c r="I331" s="35"/>
      <c r="J331" s="35"/>
      <c r="K331" s="35"/>
      <c r="L331" s="35"/>
      <c r="M331" s="35"/>
      <c r="N331" s="51"/>
      <c r="O331" s="51"/>
      <c r="P331" s="51"/>
      <c r="Q331" s="51"/>
      <c r="R331" s="51"/>
      <c r="S331" s="51"/>
    </row>
    <row r="332" spans="8:8" ht="14.7">
      <c r="A332" s="39">
        <v>44722.0</v>
      </c>
      <c r="B332" s="40">
        <f>VLOOKUP($A332,主动权益基金股票仓位、风格、板块配置!A:S,18,FALSE)</f>
        <v>0.8862768055894138</v>
      </c>
      <c r="C332" s="40">
        <f>VLOOKUP($A332,普通股票型基金样本!$A:$S,18,FALSE)</f>
        <v>0.908999746936073</v>
      </c>
      <c r="D332" s="40">
        <f>VLOOKUP($A332,偏股混合型基金样本!$A:$S,18,FALSE)</f>
        <v>0.886892867736088</v>
      </c>
      <c r="E332" s="40">
        <f>VLOOKUP($A332,配置型基金样本!$A:$S,18,FALSE)</f>
        <v>0.8727861559368324</v>
      </c>
      <c r="F332" s="41">
        <f>VLOOKUP(A332,主要宽基指数行情!A:J,2,0)</f>
        <v>5079.6942</v>
      </c>
      <c r="G332" s="40">
        <f t="shared" si="5"/>
        <v>0.04206339002929993</v>
      </c>
      <c r="H332" s="42"/>
      <c r="I332" s="35"/>
      <c r="J332" s="35"/>
      <c r="K332" s="35"/>
      <c r="L332" s="35"/>
      <c r="M332" s="35"/>
      <c r="N332" s="51"/>
      <c r="O332" s="51"/>
      <c r="P332" s="51"/>
      <c r="Q332" s="51"/>
      <c r="R332" s="51"/>
      <c r="S332" s="51"/>
    </row>
    <row r="333" spans="8:8" ht="14.7">
      <c r="A333" s="39">
        <v>44729.0</v>
      </c>
      <c r="B333" s="40">
        <f>VLOOKUP($A333,主动权益基金股票仓位、风格、板块配置!A:S,18,FALSE)</f>
        <v>0.9085954522790618</v>
      </c>
      <c r="C333" s="40">
        <f>VLOOKUP($A333,普通股票型基金样本!$A:$S,18,FALSE)</f>
        <v>0.9253420748055542</v>
      </c>
      <c r="D333" s="40">
        <f>VLOOKUP($A333,偏股混合型基金样本!$A:$S,18,FALSE)</f>
        <v>0.9136076465900019</v>
      </c>
      <c r="E333" s="40">
        <f>VLOOKUP($A333,配置型基金样本!$A:$S,18,FALSE)</f>
        <v>0.892095931115364</v>
      </c>
      <c r="F333" s="41">
        <f>VLOOKUP(A333,主要宽基指数行情!A:J,2,0)</f>
        <v>5165.7858</v>
      </c>
      <c r="G333" s="40">
        <f t="shared" si="5"/>
        <v>0.059724473751439966</v>
      </c>
      <c r="H333" s="42"/>
      <c r="I333" s="35"/>
      <c r="J333" s="35"/>
      <c r="K333" s="35"/>
      <c r="L333" s="35"/>
      <c r="M333" s="35"/>
      <c r="N333" s="51"/>
      <c r="O333" s="51"/>
      <c r="P333" s="51"/>
      <c r="Q333" s="51"/>
      <c r="R333" s="51"/>
      <c r="S333" s="51"/>
    </row>
    <row r="334" spans="8:8" ht="14.7">
      <c r="A334" s="39">
        <v>44736.0</v>
      </c>
      <c r="B334" s="40">
        <f>VLOOKUP($A334,主动权益基金股票仓位、风格、板块配置!A:S,18,FALSE)</f>
        <v>0.9076407615014647</v>
      </c>
      <c r="C334" s="40">
        <f>VLOOKUP($A334,普通股票型基金样本!$A:$S,18,FALSE)</f>
        <v>0.9203551343785841</v>
      </c>
      <c r="D334" s="40">
        <f>VLOOKUP($A334,偏股混合型基金样本!$A:$S,18,FALSE)</f>
        <v>0.9138098789595298</v>
      </c>
      <c r="E334" s="40">
        <f>VLOOKUP($A334,配置型基金样本!$A:$S,18,FALSE)</f>
        <v>0.8917311044476761</v>
      </c>
      <c r="F334" s="41">
        <f>VLOOKUP(A334,主要宽基指数行情!A:J,2,0)</f>
        <v>5269.8087</v>
      </c>
      <c r="G334" s="40">
        <f t="shared" si="5"/>
        <v>0.08106403702961007</v>
      </c>
      <c r="H334" s="42"/>
      <c r="I334" s="35"/>
      <c r="J334" s="35"/>
      <c r="K334" s="35"/>
      <c r="L334" s="35"/>
      <c r="M334" s="35"/>
      <c r="N334" s="51"/>
      <c r="O334" s="51"/>
      <c r="P334" s="51"/>
      <c r="Q334" s="51"/>
      <c r="R334" s="51"/>
      <c r="S334" s="51"/>
    </row>
    <row r="335" spans="8:8" ht="14.7">
      <c r="A335" s="39">
        <v>44743.0</v>
      </c>
      <c r="B335" s="40">
        <f>VLOOKUP($A335,主动权益基金股票仓位、风格、板块配置!A:S,18,FALSE)</f>
        <v>0.9089736163523352</v>
      </c>
      <c r="C335" s="40">
        <f>VLOOKUP($A335,普通股票型基金样本!$A:$S,18,FALSE)</f>
        <v>0.9189227750308915</v>
      </c>
      <c r="D335" s="40">
        <f>VLOOKUP($A335,偏股混合型基金样本!$A:$S,18,FALSE)</f>
        <v>0.9146944826501162</v>
      </c>
      <c r="E335" s="40">
        <f>VLOOKUP($A335,配置型基金样本!$A:$S,18,FALSE)</f>
        <v>0.8951695693883696</v>
      </c>
      <c r="F335" s="41">
        <f>VLOOKUP(A335,主要宽基指数行情!A:J,2,0)</f>
        <v>5336.141</v>
      </c>
      <c r="G335" s="40">
        <f t="shared" si="5"/>
        <v>0.09467163990587002</v>
      </c>
      <c r="H335" s="42"/>
      <c r="I335" s="35"/>
      <c r="J335" s="35"/>
      <c r="K335" s="35"/>
      <c r="L335" s="35"/>
      <c r="M335" s="35"/>
      <c r="N335" s="51"/>
      <c r="O335" s="51"/>
      <c r="P335" s="51"/>
      <c r="Q335" s="51"/>
      <c r="R335" s="51"/>
      <c r="S335" s="51"/>
    </row>
    <row r="336" spans="8:8" ht="14.7">
      <c r="A336" s="39">
        <v>44750.0</v>
      </c>
      <c r="B336" s="40">
        <f>VLOOKUP($A336,主动权益基金股票仓位、风格、板块配置!A:S,18,FALSE)</f>
        <v>0.911923297998426</v>
      </c>
      <c r="C336" s="40">
        <f>VLOOKUP($A336,普通股票型基金样本!$A:$S,18,FALSE)</f>
        <v>0.92269686524061</v>
      </c>
      <c r="D336" s="40">
        <f>VLOOKUP($A336,偏股混合型基金样本!$A:$S,18,FALSE)</f>
        <v>0.9158702560008803</v>
      </c>
      <c r="E336" s="40">
        <f>VLOOKUP($A336,配置型基金样本!$A:$S,18,FALSE)</f>
        <v>0.9001779835337796</v>
      </c>
      <c r="F336" s="41">
        <f>VLOOKUP(A336,主要宽基指数行情!A:J,2,0)</f>
        <v>5308.5241</v>
      </c>
      <c r="G336" s="40">
        <f t="shared" si="5"/>
        <v>0.08900622791393009</v>
      </c>
      <c r="H336" s="42"/>
      <c r="I336" s="35"/>
      <c r="J336" s="35"/>
      <c r="K336" s="35"/>
      <c r="L336" s="35"/>
      <c r="M336" s="35"/>
      <c r="N336" s="51"/>
      <c r="O336" s="51"/>
      <c r="P336" s="51"/>
      <c r="Q336" s="51"/>
      <c r="R336" s="51"/>
      <c r="S336" s="51"/>
    </row>
    <row r="337" spans="8:8" ht="14.7">
      <c r="A337" s="39">
        <v>44757.0</v>
      </c>
      <c r="B337" s="40">
        <f>VLOOKUP($A337,主动权益基金股票仓位、风格、板块配置!A:S,18,FALSE)</f>
        <v>0.9056002500570628</v>
      </c>
      <c r="C337" s="40">
        <f>VLOOKUP($A337,普通股票型基金样本!$A:$S,18,FALSE)</f>
        <v>0.9180438589914514</v>
      </c>
      <c r="D337" s="40">
        <f>VLOOKUP($A337,偏股混合型基金样本!$A:$S,18,FALSE)</f>
        <v>0.9106179764640276</v>
      </c>
      <c r="E337" s="40">
        <f>VLOOKUP($A337,配置型基金样本!$A:$S,18,FALSE)</f>
        <v>0.8912779650583438</v>
      </c>
      <c r="F337" s="41">
        <f>VLOOKUP(A337,主要宽基指数行情!A:J,2,0)</f>
        <v>5133.3152</v>
      </c>
      <c r="G337" s="40">
        <f t="shared" si="5"/>
        <v>0.05306335948351992</v>
      </c>
      <c r="H337" s="42"/>
      <c r="I337" s="35"/>
      <c r="J337" s="35"/>
      <c r="K337" s="35"/>
      <c r="L337" s="35"/>
      <c r="M337" s="35"/>
      <c r="N337" s="51"/>
      <c r="O337" s="51"/>
      <c r="P337" s="51"/>
      <c r="Q337" s="51"/>
      <c r="R337" s="51"/>
      <c r="S337" s="51"/>
    </row>
    <row r="338" spans="8:8" ht="14.7">
      <c r="A338" s="39">
        <v>44764.0</v>
      </c>
      <c r="B338" s="40">
        <f>VLOOKUP($A338,主动权益基金股票仓位、风格、板块配置!A:S,18,FALSE)</f>
        <v>0.901123715366995</v>
      </c>
      <c r="C338" s="40">
        <f>VLOOKUP($A338,普通股票型基金样本!$A:$S,18,FALSE)</f>
        <v>0.9156414810391313</v>
      </c>
      <c r="D338" s="40">
        <f>VLOOKUP($A338,偏股混合型基金样本!$A:$S,18,FALSE)</f>
        <v>0.9038803262428808</v>
      </c>
      <c r="E338" s="40">
        <f>VLOOKUP($A338,配置型基金样本!$A:$S,18,FALSE)</f>
        <v>0.8886004094942828</v>
      </c>
      <c r="F338" s="41">
        <f>VLOOKUP(A338,主要宽基指数行情!A:J,2,0)</f>
        <v>5194.8944</v>
      </c>
      <c r="G338" s="40">
        <f t="shared" si="5"/>
        <v>0.06569589746331994</v>
      </c>
      <c r="H338" s="42"/>
      <c r="I338" s="35"/>
      <c r="J338" s="35"/>
      <c r="K338" s="35"/>
      <c r="L338" s="35"/>
      <c r="M338" s="35"/>
      <c r="N338" s="51"/>
      <c r="O338" s="51"/>
      <c r="P338" s="51"/>
      <c r="Q338" s="51"/>
      <c r="R338" s="51"/>
      <c r="S338" s="51"/>
    </row>
    <row r="339" spans="8:8" ht="14.7">
      <c r="A339" s="39">
        <v>44771.0</v>
      </c>
      <c r="B339" s="40">
        <f>VLOOKUP($A339,主动权益基金股票仓位、风格、板块配置!A:S,18,FALSE)</f>
        <v>0.9082617605874657</v>
      </c>
      <c r="C339" s="40">
        <f>VLOOKUP($A339,普通股票型基金样本!$A:$S,18,FALSE)</f>
        <v>0.9237565860600561</v>
      </c>
      <c r="D339" s="40">
        <f>VLOOKUP($A339,偏股混合型基金样本!$A:$S,18,FALSE)</f>
        <v>0.9122226236618045</v>
      </c>
      <c r="E339" s="40">
        <f>VLOOKUP($A339,配置型基金样本!$A:$S,18,FALSE)</f>
        <v>0.8932410664553189</v>
      </c>
      <c r="F339" s="41">
        <f>VLOOKUP(A339,主要宽基指数行情!A:J,2,0)</f>
        <v>5174.9752</v>
      </c>
      <c r="G339" s="40">
        <f t="shared" si="5"/>
        <v>0.06160961426172995</v>
      </c>
      <c r="H339" s="42"/>
      <c r="I339" s="35"/>
      <c r="J339" s="35"/>
      <c r="K339" s="35"/>
      <c r="L339" s="35"/>
      <c r="M339" s="35"/>
      <c r="N339" s="51"/>
      <c r="O339" s="51"/>
      <c r="P339" s="51"/>
      <c r="Q339" s="51"/>
      <c r="R339" s="51"/>
      <c r="S339" s="51"/>
    </row>
    <row r="340" spans="8:8" ht="14.7">
      <c r="A340" s="39">
        <v>44778.0</v>
      </c>
      <c r="B340" s="40">
        <f>VLOOKUP($A340,主动权益基金股票仓位、风格、板块配置!A:S,18,FALSE)</f>
        <v>0.8823884385271126</v>
      </c>
      <c r="C340" s="40">
        <f>VLOOKUP($A340,普通股票型基金样本!$A:$S,18,FALSE)</f>
        <v>0.907786668443441</v>
      </c>
      <c r="D340" s="40">
        <f>VLOOKUP($A340,偏股混合型基金样本!$A:$S,18,FALSE)</f>
        <v>0.884234481529076</v>
      </c>
      <c r="E340" s="40">
        <f>VLOOKUP($A340,配置型基金样本!$A:$S,18,FALSE)</f>
        <v>0.8647842188837849</v>
      </c>
      <c r="F340" s="41">
        <f>VLOOKUP(A340,主要宽基指数行情!A:J,2,0)</f>
        <v>5142.2675</v>
      </c>
      <c r="G340" s="40">
        <f t="shared" si="5"/>
        <v>0.05489986060331997</v>
      </c>
      <c r="H340" s="42"/>
      <c r="I340" s="35"/>
      <c r="J340" s="35"/>
      <c r="K340" s="35"/>
      <c r="L340" s="35"/>
      <c r="M340" s="35"/>
      <c r="N340" s="51"/>
      <c r="O340" s="51"/>
      <c r="P340" s="51"/>
      <c r="Q340" s="51"/>
      <c r="R340" s="51"/>
      <c r="S340" s="51"/>
    </row>
    <row r="341" spans="8:8" ht="14.7">
      <c r="A341" s="39">
        <v>44785.0</v>
      </c>
      <c r="B341" s="40">
        <f>VLOOKUP($A341,主动权益基金股票仓位、风格、板块配置!A:S,18,FALSE)</f>
        <v>0.8816886223480996</v>
      </c>
      <c r="C341" s="40">
        <f>VLOOKUP($A341,普通股票型基金样本!$A:$S,18,FALSE)</f>
        <v>0.9101517018776347</v>
      </c>
      <c r="D341" s="40">
        <f>VLOOKUP($A341,偏股混合型基金样本!$A:$S,18,FALSE)</f>
        <v>0.8824976695365426</v>
      </c>
      <c r="E341" s="40">
        <f>VLOOKUP($A341,配置型基金样本!$A:$S,18,FALSE)</f>
        <v>0.8638648030470494</v>
      </c>
      <c r="F341" s="41">
        <f>VLOOKUP(A341,主要宽基指数行情!A:J,2,0)</f>
        <v>5228.8923</v>
      </c>
      <c r="G341" s="40">
        <f t="shared" si="5"/>
        <v>0.07267032653975991</v>
      </c>
      <c r="H341" s="42"/>
      <c r="I341" s="35"/>
      <c r="J341" s="35"/>
      <c r="K341" s="35"/>
      <c r="L341" s="35"/>
      <c r="M341" s="35"/>
      <c r="N341" s="51"/>
      <c r="O341" s="51"/>
      <c r="P341" s="51"/>
      <c r="Q341" s="51"/>
      <c r="R341" s="51"/>
      <c r="S341" s="51"/>
    </row>
    <row r="342" spans="8:8" ht="14.7">
      <c r="A342" s="39">
        <v>44792.0</v>
      </c>
      <c r="B342" s="40">
        <f>VLOOKUP($A342,主动权益基金股票仓位、风格、板块配置!A:S,18,FALSE)</f>
        <v>0.8846139003597789</v>
      </c>
      <c r="C342" s="40">
        <f>VLOOKUP($A342,普通股票型基金样本!$A:$S,18,FALSE)</f>
        <v>0.9120657169404683</v>
      </c>
      <c r="D342" s="40">
        <f>VLOOKUP($A342,偏股混合型基金样本!$A:$S,18,FALSE)</f>
        <v>0.8842538480382799</v>
      </c>
      <c r="E342" s="40">
        <f>VLOOKUP($A342,配置型基金样本!$A:$S,18,FALSE)</f>
        <v>0.8691227313564054</v>
      </c>
      <c r="F342" s="41">
        <f>VLOOKUP(A342,主要宽基指数行情!A:J,2,0)</f>
        <v>5209.7247</v>
      </c>
      <c r="G342" s="40">
        <f t="shared" si="5"/>
        <v>0.06873822877003</v>
      </c>
      <c r="H342" s="42"/>
      <c r="I342" s="35"/>
      <c r="J342" s="35"/>
      <c r="K342" s="35"/>
      <c r="L342" s="35"/>
      <c r="M342" s="35"/>
      <c r="N342" s="51"/>
      <c r="O342" s="51"/>
      <c r="P342" s="51"/>
      <c r="Q342" s="51"/>
      <c r="R342" s="51"/>
      <c r="S342" s="51"/>
    </row>
    <row r="343" spans="8:8" ht="14.7">
      <c r="A343" s="39">
        <v>44799.0</v>
      </c>
      <c r="B343" s="40">
        <f>VLOOKUP($A343,主动权益基金股票仓位、风格、板块配置!A:S,18,FALSE)</f>
        <v>0.896622227981117</v>
      </c>
      <c r="C343" s="40">
        <f>VLOOKUP($A343,普通股票型基金样本!$A:$S,18,FALSE)</f>
        <v>0.9197628413676373</v>
      </c>
      <c r="D343" s="40">
        <f>VLOOKUP($A343,偏股混合型基金样本!$A:$S,18,FALSE)</f>
        <v>0.8966085270232114</v>
      </c>
      <c r="E343" s="40">
        <f>VLOOKUP($A343,配置型基金样本!$A:$S,18,FALSE)</f>
        <v>0.8831184279154183</v>
      </c>
      <c r="F343" s="41">
        <f>VLOOKUP(A343,主要宽基指数行情!A:J,2,0)</f>
        <v>5109.4449</v>
      </c>
      <c r="G343" s="40">
        <f t="shared" si="5"/>
        <v>0.048166536021390094</v>
      </c>
      <c r="H343" s="42"/>
      <c r="I343" s="35"/>
      <c r="J343" s="35"/>
      <c r="K343" s="35"/>
      <c r="L343" s="35"/>
      <c r="M343" s="35"/>
      <c r="N343" s="51"/>
      <c r="O343" s="51"/>
      <c r="P343" s="51"/>
      <c r="Q343" s="51"/>
      <c r="R343" s="51"/>
      <c r="S343" s="51"/>
    </row>
    <row r="344" spans="8:8" ht="14.7">
      <c r="A344" s="39">
        <v>44806.0</v>
      </c>
      <c r="B344" s="40">
        <f>VLOOKUP($A344,主动权益基金股票仓位、风格、板块配置!A:S,18,FALSE)</f>
        <v>0.8980976474999351</v>
      </c>
      <c r="C344" s="40">
        <f>VLOOKUP($A344,普通股票型基金样本!$A:$S,18,FALSE)</f>
        <v>0.9238960526217042</v>
      </c>
      <c r="D344" s="40">
        <f>VLOOKUP($A344,偏股混合型基金样本!$A:$S,18,FALSE)</f>
        <v>0.8990622675457185</v>
      </c>
      <c r="E344" s="40">
        <f>VLOOKUP($A344,配置型基金样本!$A:$S,18,FALSE)</f>
        <v>0.8815032410446659</v>
      </c>
      <c r="F344" s="41">
        <f>VLOOKUP(A344,主要宽基指数行情!A:J,2,0)</f>
        <v>4994.8094</v>
      </c>
      <c r="G344" s="40">
        <f t="shared" si="5"/>
        <v>0.024649872804199946</v>
      </c>
      <c r="H344" s="42"/>
      <c r="I344" s="35"/>
      <c r="J344" s="35"/>
      <c r="K344" s="35"/>
      <c r="L344" s="35"/>
      <c r="M344" s="35"/>
      <c r="N344" s="51"/>
      <c r="O344" s="51"/>
      <c r="P344" s="51"/>
      <c r="Q344" s="51"/>
      <c r="R344" s="51"/>
      <c r="S344" s="51"/>
    </row>
    <row r="345" spans="8:8" ht="14.7">
      <c r="A345" s="39">
        <v>44813.0</v>
      </c>
      <c r="B345" s="40">
        <f>VLOOKUP($A345,主动权益基金股票仓位、风格、板块配置!A:S,18,FALSE)</f>
        <v>0.9009471360469675</v>
      </c>
      <c r="C345" s="40">
        <f>VLOOKUP($A345,普通股票型基金样本!$A:$S,18,FALSE)</f>
        <v>0.9243581923091578</v>
      </c>
      <c r="D345" s="40">
        <f>VLOOKUP($A345,偏股混合型基金样本!$A:$S,18,FALSE)</f>
        <v>0.9032273309050436</v>
      </c>
      <c r="E345" s="40">
        <f>VLOOKUP($A345,配置型基金样本!$A:$S,18,FALSE)</f>
        <v>0.8837485543371626</v>
      </c>
      <c r="F345" s="41">
        <f>VLOOKUP(A345,主要宽基指数行情!A:J,2,0)</f>
        <v>5087.4696</v>
      </c>
      <c r="G345" s="40">
        <f t="shared" si="5"/>
        <v>0.043658458425910096</v>
      </c>
      <c r="H345" s="42"/>
      <c r="I345" s="35"/>
      <c r="J345" s="35"/>
      <c r="K345" s="35"/>
      <c r="L345" s="35"/>
      <c r="M345" s="35"/>
      <c r="N345" s="51"/>
      <c r="O345" s="51"/>
      <c r="P345" s="51"/>
      <c r="Q345" s="51"/>
      <c r="R345" s="51"/>
      <c r="S345" s="51"/>
    </row>
    <row r="346" spans="8:8" ht="14.7">
      <c r="A346" s="39">
        <v>44820.0</v>
      </c>
      <c r="B346" s="40">
        <f>VLOOKUP($A346,主动权益基金股票仓位、风格、板块配置!A:S,18,FALSE)</f>
        <v>0.8892217386919441</v>
      </c>
      <c r="C346" s="40">
        <f>VLOOKUP($A346,普通股票型基金样本!$A:$S,18,FALSE)</f>
        <v>0.9117583177800361</v>
      </c>
      <c r="D346" s="40">
        <f>VLOOKUP($A346,偏股混合型基金样本!$A:$S,18,FALSE)</f>
        <v>0.8885402215329825</v>
      </c>
      <c r="E346" s="40">
        <f>VLOOKUP($A346,配置型基金样本!$A:$S,18,FALSE)</f>
        <v>0.8770461507931882</v>
      </c>
      <c r="F346" s="41">
        <f>VLOOKUP(A346,主要宽基指数行情!A:J,2,0)</f>
        <v>4836.3739</v>
      </c>
      <c r="G346" s="40">
        <f t="shared" si="5"/>
        <v>-0.007852051077555045</v>
      </c>
      <c r="H346" s="42"/>
      <c r="I346" s="35"/>
      <c r="J346" s="35"/>
      <c r="K346" s="35"/>
      <c r="L346" s="35"/>
      <c r="M346" s="35"/>
      <c r="N346" s="51"/>
      <c r="O346" s="51"/>
      <c r="P346" s="51"/>
      <c r="Q346" s="51"/>
      <c r="R346" s="51"/>
      <c r="S346" s="51"/>
    </row>
    <row r="347" spans="8:8" ht="14.7">
      <c r="A347" s="39">
        <v>44827.0</v>
      </c>
      <c r="B347" s="40">
        <f>VLOOKUP($A347,主动权益基金股票仓位、风格、板块配置!A:S,18,FALSE)</f>
        <v>0.8971283883345583</v>
      </c>
      <c r="C347" s="40">
        <f>VLOOKUP($A347,普通股票型基金样本!$A:$S,18,FALSE)</f>
        <v>0.9167054794583517</v>
      </c>
      <c r="D347" s="40">
        <f>VLOOKUP($A347,偏股混合型基金样本!$A:$S,18,FALSE)</f>
        <v>0.8977425465137051</v>
      </c>
      <c r="E347" s="40">
        <f>VLOOKUP($A347,配置型基金样本!$A:$S,18,FALSE)</f>
        <v>0.884722460066349</v>
      </c>
      <c r="F347" s="41">
        <f>VLOOKUP(A347,主要宽基指数行情!A:J,2,0)</f>
        <v>4750.7082</v>
      </c>
      <c r="G347" s="40">
        <f t="shared" si="5"/>
        <v>-0.025425764422590036</v>
      </c>
      <c r="H347" s="42"/>
      <c r="I347" s="35"/>
      <c r="J347" s="35"/>
      <c r="K347" s="35"/>
      <c r="L347" s="35"/>
      <c r="M347" s="35"/>
      <c r="N347" s="51"/>
      <c r="O347" s="51"/>
      <c r="P347" s="51"/>
      <c r="Q347" s="51"/>
      <c r="R347" s="51"/>
      <c r="S347" s="51"/>
    </row>
    <row r="348" spans="8:8" ht="14.7">
      <c r="A348" s="39">
        <v>44834.0</v>
      </c>
      <c r="B348" s="40">
        <f>VLOOKUP($A348,主动权益基金股票仓位、风格、板块配置!A:S,18,FALSE)</f>
        <v>0.8880193249372682</v>
      </c>
      <c r="C348" s="40">
        <f>VLOOKUP($A348,普通股票型基金样本!$A:$S,18,FALSE)</f>
        <v>0.9085354428638429</v>
      </c>
      <c r="D348" s="40">
        <f>VLOOKUP($A348,偏股混合型基金样本!$A:$S,18,FALSE)</f>
        <v>0.8888160248237162</v>
      </c>
      <c r="E348" s="40">
        <f>VLOOKUP($A348,配置型基金样本!$A:$S,18,FALSE)</f>
        <v>0.8747649919209818</v>
      </c>
      <c r="F348" s="41">
        <f>VLOOKUP(A348,主要宽基指数行情!A:J,2,0)</f>
        <v>4631.6762</v>
      </c>
      <c r="G348" s="40">
        <f t="shared" si="5"/>
        <v>-0.04984433856470405</v>
      </c>
      <c r="H348" s="42"/>
      <c r="I348" s="35"/>
      <c r="J348" s="35"/>
      <c r="K348" s="35"/>
      <c r="L348" s="35"/>
      <c r="M348" s="35"/>
      <c r="N348" s="51"/>
      <c r="O348" s="51"/>
      <c r="P348" s="51"/>
      <c r="Q348" s="51"/>
      <c r="R348" s="51"/>
      <c r="S348" s="51"/>
    </row>
    <row r="349" spans="8:8" ht="14.7">
      <c r="A349" s="39">
        <v>44848.0</v>
      </c>
      <c r="B349" s="40">
        <f>VLOOKUP($A349,主动权益基金股票仓位、风格、板块配置!A:S,18,FALSE)</f>
        <v>0.8951689620155798</v>
      </c>
      <c r="C349" s="40">
        <f>VLOOKUP($A349,普通股票型基金样本!$A:$S,18,FALSE)</f>
        <v>0.9120872018345653</v>
      </c>
      <c r="D349" s="40">
        <f>VLOOKUP($A349,偏股混合型基金样本!$A:$S,18,FALSE)</f>
        <v>0.9008202685569129</v>
      </c>
      <c r="E349" s="40">
        <f>VLOOKUP($A349,配置型基金样本!$A:$S,18,FALSE)</f>
        <v>0.8763928777018787</v>
      </c>
      <c r="F349" s="41">
        <f>VLOOKUP(A349,主要宽基指数行情!A:J,2,0)</f>
        <v>4762.0177</v>
      </c>
      <c r="G349" s="40">
        <f t="shared" si="5"/>
        <v>-0.02310570037040005</v>
      </c>
      <c r="H349" s="42"/>
      <c r="I349" s="35"/>
      <c r="J349" s="35"/>
      <c r="K349" s="35"/>
      <c r="L349" s="35"/>
      <c r="M349" s="35"/>
      <c r="N349" s="51"/>
      <c r="O349" s="51"/>
      <c r="P349" s="51"/>
      <c r="Q349" s="51"/>
      <c r="R349" s="51"/>
      <c r="S349" s="51"/>
    </row>
    <row r="350" spans="8:8" ht="14.7">
      <c r="A350" s="39">
        <v>44855.0</v>
      </c>
      <c r="B350" s="40">
        <f>VLOOKUP($A350,主动权益基金股票仓位、风格、板块配置!A:S,18,FALSE)</f>
        <v>0.889886018716066</v>
      </c>
      <c r="C350" s="40">
        <f>VLOOKUP($A350,普通股票型基金样本!$A:$S,18,FALSE)</f>
        <v>0.9069565035801795</v>
      </c>
      <c r="D350" s="40">
        <f>VLOOKUP($A350,偏股混合型基金样本!$A:$S,18,FALSE)</f>
        <v>0.8954759939804623</v>
      </c>
      <c r="E350" s="40">
        <f>VLOOKUP($A350,配置型基金样本!$A:$S,18,FALSE)</f>
        <v>0.8710617968564314</v>
      </c>
      <c r="F350" s="41">
        <f>VLOOKUP(A350,主要宽基指数行情!A:J,2,0)</f>
        <v>4706.9067</v>
      </c>
      <c r="G350" s="40">
        <f t="shared" si="5"/>
        <v>-0.034411332801561945</v>
      </c>
      <c r="H350" s="42"/>
      <c r="I350" s="35"/>
      <c r="J350" s="35"/>
      <c r="K350" s="35"/>
      <c r="L350" s="35"/>
      <c r="M350" s="35"/>
      <c r="N350" s="51"/>
      <c r="O350" s="51"/>
      <c r="P350" s="51"/>
      <c r="Q350" s="51"/>
      <c r="R350" s="51"/>
      <c r="S350" s="51"/>
    </row>
    <row r="351" spans="8:8" ht="14.7">
      <c r="A351" s="39">
        <v>44862.0</v>
      </c>
      <c r="B351" s="40">
        <f>VLOOKUP($A351,主动权益基金股票仓位、风格、板块配置!A:S,18,FALSE)</f>
        <v>0.8717041609867505</v>
      </c>
      <c r="C351" s="40">
        <f>VLOOKUP($A351,普通股票型基金样本!$A:$S,18,FALSE)</f>
        <v>0.901699293338185</v>
      </c>
      <c r="D351" s="40">
        <f>VLOOKUP($A351,偏股混合型基金样本!$A:$S,18,FALSE)</f>
        <v>0.8778765988753578</v>
      </c>
      <c r="E351" s="40">
        <f>VLOOKUP($A351,配置型基金样本!$A:$S,18,FALSE)</f>
        <v>0.8452958063898598</v>
      </c>
      <c r="F351" s="41">
        <f>VLOOKUP(A351,主要宽基指数行情!A:J,2,0)</f>
        <v>4503.1431</v>
      </c>
      <c r="G351" s="40">
        <f t="shared" si="5"/>
        <v>-0.07621199627074804</v>
      </c>
      <c r="H351" s="42"/>
      <c r="I351" s="35"/>
      <c r="J351" s="35"/>
      <c r="K351" s="35"/>
      <c r="L351" s="35"/>
      <c r="M351" s="35"/>
      <c r="N351" s="51"/>
      <c r="O351" s="51"/>
      <c r="P351" s="51"/>
      <c r="Q351" s="51"/>
      <c r="R351" s="51"/>
      <c r="S351" s="51"/>
    </row>
    <row r="352" spans="8:8" ht="14.7">
      <c r="A352" s="39">
        <v>44869.0</v>
      </c>
      <c r="B352" s="40">
        <f>VLOOKUP($A352,主动权益基金股票仓位、风格、板块配置!A:S,18,FALSE)</f>
        <v>0.8687844870754008</v>
      </c>
      <c r="C352" s="40">
        <f>VLOOKUP($A352,普通股票型基金样本!$A:$S,18,FALSE)</f>
        <v>0.9030972075324838</v>
      </c>
      <c r="D352" s="40">
        <f>VLOOKUP($A352,偏股混合型基金样本!$A:$S,18,FALSE)</f>
        <v>0.8728856622971924</v>
      </c>
      <c r="E352" s="40">
        <f>VLOOKUP($A352,配置型基金样本!$A:$S,18,FALSE)</f>
        <v>0.8429765532296151</v>
      </c>
      <c r="F352" s="41">
        <f>VLOOKUP(A352,主要宽基指数行情!A:J,2,0)</f>
        <v>4808.2323</v>
      </c>
      <c r="G352" s="40">
        <f t="shared" si="5"/>
        <v>-0.013625101568833009</v>
      </c>
      <c r="H352" s="42"/>
      <c r="I352" s="35"/>
      <c r="J352" s="35"/>
      <c r="K352" s="35"/>
      <c r="L352" s="35"/>
      <c r="M352" s="35"/>
      <c r="N352" s="51"/>
      <c r="O352" s="51"/>
      <c r="P352" s="51"/>
      <c r="Q352" s="51"/>
      <c r="R352" s="51"/>
      <c r="S352" s="51"/>
    </row>
    <row r="353" spans="8:8" ht="14.7">
      <c r="A353" s="39">
        <v>44876.0</v>
      </c>
      <c r="B353" s="40">
        <f>VLOOKUP($A353,主动权益基金股票仓位、风格、板块配置!A:S,18,FALSE)</f>
        <v>0.882512934798753</v>
      </c>
      <c r="C353" s="40">
        <f>VLOOKUP($A353,普通股票型基金样本!$A:$S,18,FALSE)</f>
        <v>0.9111893265029746</v>
      </c>
      <c r="D353" s="40">
        <f>VLOOKUP($A353,偏股混合型基金样本!$A:$S,18,FALSE)</f>
        <v>0.8889950054798719</v>
      </c>
      <c r="E353" s="40">
        <f>VLOOKUP($A353,配置型基金样本!$A:$S,18,FALSE)</f>
        <v>0.8561991334027272</v>
      </c>
      <c r="F353" s="41">
        <f>VLOOKUP(A353,主要宽基指数行情!A:J,2,0)</f>
        <v>4817.242</v>
      </c>
      <c r="G353" s="40">
        <f t="shared" si="5"/>
        <v>-0.011776825244414035</v>
      </c>
      <c r="H353" s="42"/>
      <c r="I353" s="35"/>
      <c r="J353" s="35"/>
      <c r="K353" s="35"/>
      <c r="L353" s="35"/>
      <c r="M353" s="35"/>
      <c r="N353" s="51"/>
      <c r="O353" s="51"/>
      <c r="P353" s="51"/>
      <c r="Q353" s="51"/>
      <c r="R353" s="51"/>
      <c r="S353" s="51"/>
    </row>
    <row r="354" spans="8:8" ht="14.7">
      <c r="A354" s="39">
        <v>44883.0</v>
      </c>
      <c r="B354" s="40">
        <f>VLOOKUP($A354,主动权益基金股票仓位、风格、板块配置!A:S,18,FALSE)</f>
        <v>0.890793486987233</v>
      </c>
      <c r="C354" s="40">
        <f>VLOOKUP($A354,普通股票型基金样本!$A:$S,18,FALSE)</f>
        <v>0.9171102106964801</v>
      </c>
      <c r="D354" s="40">
        <f>VLOOKUP($A354,偏股混合型基金样本!$A:$S,18,FALSE)</f>
        <v>0.8964104562981389</v>
      </c>
      <c r="E354" s="40">
        <f>VLOOKUP($A354,配置型基金样本!$A:$S,18,FALSE)</f>
        <v>0.8670799911861392</v>
      </c>
      <c r="F354" s="41">
        <f>VLOOKUP(A354,主要宽基指数行情!A:J,2,0)</f>
        <v>4842.8064</v>
      </c>
      <c r="G354" s="40">
        <f t="shared" si="5"/>
        <v>-0.006532469131782959</v>
      </c>
      <c r="H354" s="42"/>
      <c r="I354" s="35"/>
      <c r="J354" s="35"/>
      <c r="K354" s="35"/>
      <c r="L354" s="35"/>
      <c r="M354" s="35"/>
      <c r="N354" s="51"/>
      <c r="O354" s="51"/>
      <c r="P354" s="51"/>
      <c r="Q354" s="51"/>
      <c r="R354" s="51"/>
      <c r="S354" s="51"/>
    </row>
    <row r="355" spans="8:8" ht="14.7">
      <c r="A355" s="39">
        <v>44890.0</v>
      </c>
      <c r="B355" s="40">
        <f>VLOOKUP($A355,主动权益基金股票仓位、风格、板块配置!A:S,18,FALSE)</f>
        <v>0.9008135387970121</v>
      </c>
      <c r="C355" s="40">
        <f>VLOOKUP($A355,普通股票型基金样本!$A:$S,18,FALSE)</f>
        <v>0.9244850352904532</v>
      </c>
      <c r="D355" s="40">
        <f>VLOOKUP($A355,偏股混合型基金样本!$A:$S,18,FALSE)</f>
        <v>0.9059949269665745</v>
      </c>
      <c r="E355" s="40">
        <f>VLOOKUP($A355,配置型基金样本!$A:$S,18,FALSE)</f>
        <v>0.8792288636424213</v>
      </c>
      <c r="F355" s="41">
        <f>VLOOKUP(A355,主要宽基指数行情!A:J,2,0)</f>
        <v>4777.8814</v>
      </c>
      <c r="G355" s="40">
        <f t="shared" si="5"/>
        <v>-0.01985137435203299</v>
      </c>
      <c r="H355" s="42"/>
      <c r="I355" s="35"/>
      <c r="J355" s="35"/>
      <c r="K355" s="35"/>
      <c r="L355" s="35"/>
      <c r="M355" s="35"/>
      <c r="N355" s="51"/>
      <c r="O355" s="51"/>
      <c r="P355" s="51"/>
      <c r="Q355" s="51"/>
      <c r="R355" s="51"/>
      <c r="S355" s="51"/>
    </row>
    <row r="356" spans="8:8" ht="14.7">
      <c r="A356" s="39">
        <v>44897.0</v>
      </c>
      <c r="B356" s="40">
        <f>VLOOKUP($A356,主动权益基金股票仓位、风格、板块配置!A:S,18,FALSE)</f>
        <v>0.9019930063410025</v>
      </c>
      <c r="C356" s="40">
        <f>VLOOKUP($A356,普通股票型基金样本!$A:$S,18,FALSE)</f>
        <v>0.924028857594082</v>
      </c>
      <c r="D356" s="40">
        <f>VLOOKUP($A356,偏股混合型基金样本!$A:$S,18,FALSE)</f>
        <v>0.9076167144963706</v>
      </c>
      <c r="E356" s="40">
        <f>VLOOKUP($A356,配置型基金样本!$A:$S,18,FALSE)</f>
        <v>0.8806485455884087</v>
      </c>
      <c r="F356" s="41">
        <f>VLOOKUP(A356,主要宽基指数行情!A:J,2,0)</f>
        <v>4893.8191</v>
      </c>
      <c r="G356" s="40">
        <f t="shared" si="5"/>
        <v>0.0039324259984299115</v>
      </c>
      <c r="H356" s="42"/>
      <c r="I356" s="35"/>
      <c r="J356" s="35"/>
      <c r="K356" s="35"/>
      <c r="L356" s="35"/>
      <c r="M356" s="35"/>
      <c r="N356" s="51"/>
      <c r="O356" s="51"/>
      <c r="P356" s="51"/>
      <c r="Q356" s="51"/>
      <c r="R356" s="51"/>
      <c r="S356" s="51"/>
    </row>
    <row r="357" spans="8:8" ht="14.7">
      <c r="A357" s="39">
        <v>44904.0</v>
      </c>
      <c r="B357" s="40">
        <f>VLOOKUP($A357,主动权益基金股票仓位、风格、板块配置!A:S,18,FALSE)</f>
        <v>0.8962217914012913</v>
      </c>
      <c r="C357" s="40">
        <f>VLOOKUP($A357,普通股票型基金样本!$A:$S,18,FALSE)</f>
        <v>0.9199374762898872</v>
      </c>
      <c r="D357" s="40">
        <f>VLOOKUP($A357,偏股混合型基金样本!$A:$S,18,FALSE)</f>
        <v>0.9029892020001824</v>
      </c>
      <c r="E357" s="40">
        <f>VLOOKUP($A357,配置型基金样本!$A:$S,18,FALSE)</f>
        <v>0.8720990004170063</v>
      </c>
      <c r="F357" s="41">
        <f>VLOOKUP(A357,主要宽基指数行情!A:J,2,0)</f>
        <v>4973.3481</v>
      </c>
      <c r="G357" s="40">
        <f t="shared" si="5"/>
        <v>0.020247238678620105</v>
      </c>
      <c r="H357" s="42"/>
      <c r="I357" s="35"/>
      <c r="J357" s="35"/>
      <c r="K357" s="35"/>
      <c r="L357" s="35"/>
      <c r="M357" s="35"/>
      <c r="N357" s="51"/>
      <c r="O357" s="51"/>
      <c r="P357" s="51"/>
      <c r="Q357" s="51"/>
      <c r="R357" s="51"/>
      <c r="S357" s="51"/>
    </row>
    <row r="358" spans="8:8" ht="14.7">
      <c r="A358" s="39">
        <v>44911.0</v>
      </c>
      <c r="B358" s="40">
        <f>VLOOKUP($A358,主动权益基金股票仓位、风格、板块配置!A:S,18,FALSE)</f>
        <v>0.9009319472078512</v>
      </c>
      <c r="C358" s="40">
        <f>VLOOKUP($A358,普通股票型基金样本!$A:$S,18,FALSE)</f>
        <v>0.9230073395177715</v>
      </c>
      <c r="D358" s="40">
        <f>VLOOKUP($A358,偏股混合型基金样本!$A:$S,18,FALSE)</f>
        <v>0.9066077642509178</v>
      </c>
      <c r="E358" s="40">
        <f>VLOOKUP($A358,配置型基金样本!$A:$S,18,FALSE)</f>
        <v>0.8792988236818172</v>
      </c>
      <c r="F358" s="41">
        <f>VLOOKUP(A358,主要宽基指数行情!A:J,2,0)</f>
        <v>4897.95</v>
      </c>
      <c r="G358" s="40">
        <f t="shared" si="5"/>
        <v>0.0047798509591399085</v>
      </c>
      <c r="H358" s="42"/>
      <c r="I358" s="35"/>
      <c r="J358" s="35"/>
      <c r="K358" s="35"/>
      <c r="L358" s="35"/>
      <c r="M358" s="35"/>
      <c r="N358" s="51"/>
      <c r="O358" s="51"/>
      <c r="P358" s="51"/>
      <c r="Q358" s="51"/>
      <c r="R358" s="51"/>
      <c r="S358" s="51"/>
    </row>
    <row r="359" spans="8:8" ht="14.7">
      <c r="A359" s="39">
        <v>44918.0</v>
      </c>
      <c r="B359" s="40">
        <f>VLOOKUP($A359,主动权益基金股票仓位、风格、板块配置!A:S,18,FALSE)</f>
        <v>0.88669475612414</v>
      </c>
      <c r="C359" s="40">
        <f>VLOOKUP($A359,普通股票型基金样本!$A:$S,18,FALSE)</f>
        <v>0.9123321766265822</v>
      </c>
      <c r="D359" s="40">
        <f>VLOOKUP($A359,偏股混合型基金样本!$A:$S,18,FALSE)</f>
        <v>0.8905321181908773</v>
      </c>
      <c r="E359" s="40">
        <f>VLOOKUP($A359,配置型基金样本!$A:$S,18,FALSE)</f>
        <v>0.8658850505471986</v>
      </c>
      <c r="F359" s="41">
        <f>VLOOKUP(A359,主要宽基指数行情!A:J,2,0)</f>
        <v>4689.8204</v>
      </c>
      <c r="G359" s="40">
        <f t="shared" si="5"/>
        <v>-0.03791646657537395</v>
      </c>
      <c r="H359" s="42"/>
      <c r="I359" s="35"/>
      <c r="J359" s="35"/>
      <c r="K359" s="35"/>
      <c r="L359" s="35"/>
      <c r="M359" s="35"/>
      <c r="N359" s="51"/>
      <c r="O359" s="51"/>
      <c r="P359" s="51"/>
      <c r="Q359" s="51"/>
      <c r="R359" s="51"/>
      <c r="S359" s="51"/>
    </row>
    <row r="360" spans="8:8" ht="14.7">
      <c r="A360" s="39">
        <v>44925.0</v>
      </c>
      <c r="B360" s="40">
        <f>VLOOKUP($A360,主动权益基金股票仓位、风格、板块配置!A:S,18,FALSE)</f>
        <v>0.9016763240292424</v>
      </c>
      <c r="C360" s="40">
        <f>VLOOKUP($A360,普通股票型基金样本!$A:$S,18,FALSE)</f>
        <v>0.9227468800403469</v>
      </c>
      <c r="D360" s="40">
        <f>VLOOKUP($A360,偏股混合型基金样本!$A:$S,18,FALSE)</f>
        <v>0.9059197700245409</v>
      </c>
      <c r="E360" s="40">
        <f>VLOOKUP($A360,配置型基金样本!$A:$S,18,FALSE)</f>
        <v>0.8827759777273332</v>
      </c>
      <c r="F360" s="41">
        <f>VLOOKUP(A360,主要宽基指数行情!A:J,2,0)</f>
        <v>4756.6236</v>
      </c>
      <c r="G360" s="40">
        <f t="shared" si="5"/>
        <v>-0.02421226188982295</v>
      </c>
      <c r="H360" s="42"/>
      <c r="I360" s="35"/>
      <c r="J360" s="35"/>
      <c r="K360" s="35"/>
      <c r="L360" s="35"/>
      <c r="M360" s="35"/>
      <c r="N360" s="51"/>
      <c r="O360" s="51"/>
      <c r="P360" s="51"/>
      <c r="Q360" s="51"/>
      <c r="R360" s="51"/>
      <c r="S360" s="51"/>
    </row>
    <row r="361" spans="8:8" ht="14.7">
      <c r="A361" s="39">
        <v>44932.0</v>
      </c>
      <c r="B361" s="40">
        <f>VLOOKUP($A361,主动权益基金股票仓位、风格、板块配置!A:S,18,FALSE)</f>
        <v>0.9056534121838012</v>
      </c>
      <c r="C361" s="40">
        <f>VLOOKUP($A361,普通股票型基金样本!$A:$S,18,FALSE)</f>
        <v>0.9219518201234562</v>
      </c>
      <c r="D361" s="40">
        <f>VLOOKUP($A361,偏股混合型基金样本!$A:$S,18,FALSE)</f>
        <v>0.906798482352321</v>
      </c>
      <c r="E361" s="40">
        <f>VLOOKUP($A361,配置型基金样本!$A:$S,18,FALSE)</f>
        <v>0.8944546638869336</v>
      </c>
      <c r="F361" s="41">
        <f>VLOOKUP(A361,主要宽基指数行情!A:J,2,0)</f>
        <v>4895.2398</v>
      </c>
      <c r="G361" s="40">
        <f t="shared" si="5"/>
        <v>0.004223872569800058</v>
      </c>
      <c r="H361" s="42"/>
      <c r="I361" s="35"/>
      <c r="J361" s="35"/>
      <c r="K361" s="35"/>
      <c r="L361" s="35"/>
      <c r="M361" s="35"/>
      <c r="N361" s="51"/>
      <c r="O361" s="51"/>
      <c r="P361" s="51"/>
      <c r="Q361" s="51"/>
      <c r="R361" s="51"/>
      <c r="S361" s="51"/>
    </row>
    <row r="362" spans="8:8" ht="14.7">
      <c r="A362" s="39">
        <v>44939.0</v>
      </c>
      <c r="B362" s="40">
        <f>VLOOKUP($A362,主动权益基金股票仓位、风格、板块配置!A:S,18,FALSE)</f>
        <v>0.9101670757299558</v>
      </c>
      <c r="C362" s="40">
        <f>VLOOKUP($A362,普通股票型基金样本!$A:$S,18,FALSE)</f>
        <v>0.9245916062272082</v>
      </c>
      <c r="D362" s="40">
        <f>VLOOKUP($A362,偏股混合型基金样本!$A:$S,18,FALSE)</f>
        <v>0.9112663454525565</v>
      </c>
      <c r="E362" s="40">
        <f>VLOOKUP($A362,配置型基金样本!$A:$S,18,FALSE)</f>
        <v>0.900024899257449</v>
      </c>
      <c r="F362" s="41">
        <f>VLOOKUP(A362,主要宽基指数行情!A:J,2,0)</f>
        <v>4959.1444</v>
      </c>
      <c r="G362" s="40">
        <f t="shared" si="5"/>
        <v>0.017333449936580037</v>
      </c>
      <c r="H362" s="42"/>
      <c r="I362" s="35"/>
      <c r="J362" s="35"/>
      <c r="K362" s="35"/>
      <c r="L362" s="35"/>
      <c r="M362" s="35"/>
      <c r="N362" s="51"/>
      <c r="O362" s="51"/>
      <c r="P362" s="51"/>
      <c r="Q362" s="51"/>
      <c r="R362" s="51"/>
      <c r="S362" s="51"/>
    </row>
    <row r="363" spans="8:8" ht="14.7">
      <c r="A363" s="39">
        <v>44946.0</v>
      </c>
      <c r="B363" s="40">
        <f>VLOOKUP($A363,主动权益基金股票仓位、风格、板块配置!A:S,18,FALSE)</f>
        <v>0.9068782319141663</v>
      </c>
      <c r="C363" s="40">
        <f>VLOOKUP($A363,普通股票型基金样本!$A:$S,18,FALSE)</f>
        <v>0.9215306364124954</v>
      </c>
      <c r="D363" s="40">
        <f>VLOOKUP($A363,偏股混合型基金样本!$A:$S,18,FALSE)</f>
        <v>0.9081878320928243</v>
      </c>
      <c r="E363" s="40">
        <f>VLOOKUP($A363,配置型基金样本!$A:$S,18,FALSE)</f>
        <v>0.8964860304615362</v>
      </c>
      <c r="F363" s="41">
        <f>VLOOKUP(A363,主要宽基指数行情!A:J,2,0)</f>
        <v>5096.7804</v>
      </c>
      <c r="G363" s="40">
        <f t="shared" si="5"/>
        <v>0.045568503288820006</v>
      </c>
      <c r="H363" s="42"/>
      <c r="I363" s="35"/>
      <c r="J363" s="35"/>
      <c r="K363" s="35"/>
      <c r="L363" s="35"/>
      <c r="M363" s="35"/>
      <c r="N363" s="51"/>
      <c r="O363" s="51"/>
      <c r="P363" s="51"/>
      <c r="Q363" s="51"/>
      <c r="R363" s="51"/>
      <c r="S363" s="51"/>
    </row>
    <row r="364" spans="8:8" ht="14.7">
      <c r="A364" s="39">
        <v>44960.0</v>
      </c>
      <c r="B364" s="40">
        <f>VLOOKUP($A364,主动权益基金股票仓位、风格、板块配置!A:S,18,FALSE)</f>
        <v>0.8972228990127904</v>
      </c>
      <c r="C364" s="40">
        <f>VLOOKUP($A364,普通股票型基金样本!$A:$S,18,FALSE)</f>
        <v>0.9132887884145623</v>
      </c>
      <c r="D364" s="40">
        <f>VLOOKUP($A364,偏股混合型基金样本!$A:$S,18,FALSE)</f>
        <v>0.9001846833282926</v>
      </c>
      <c r="E364" s="40">
        <f>VLOOKUP($A364,配置型基金样本!$A:$S,18,FALSE)</f>
        <v>0.88333788943301</v>
      </c>
      <c r="F364" s="41">
        <f>VLOOKUP(A364,主要宽基指数行情!A:J,2,0)</f>
        <v>5143.6814</v>
      </c>
      <c r="G364" s="40">
        <f t="shared" si="5"/>
        <v>0.05518991220271996</v>
      </c>
      <c r="H364" s="42"/>
      <c r="I364" s="35"/>
      <c r="J364" s="35"/>
      <c r="K364" s="35"/>
      <c r="L364" s="35"/>
      <c r="M364" s="35"/>
      <c r="N364" s="51"/>
      <c r="O364" s="51"/>
      <c r="P364" s="51"/>
      <c r="Q364" s="51"/>
      <c r="R364" s="51"/>
      <c r="S364" s="51"/>
    </row>
    <row r="365" spans="8:8" ht="14.7">
      <c r="A365" s="39">
        <v>44967.0</v>
      </c>
      <c r="B365" s="40">
        <f>VLOOKUP($A365,主动权益基金股票仓位、风格、板块配置!A:S,18,FALSE)</f>
        <v>0.898923590188042</v>
      </c>
      <c r="C365" s="40">
        <f>VLOOKUP($A365,普通股票型基金样本!$A:$S,18,FALSE)</f>
        <v>0.9115461284382687</v>
      </c>
      <c r="D365" s="40">
        <f>VLOOKUP($A365,偏股混合型基金样本!$A:$S,18,FALSE)</f>
        <v>0.9041877282270143</v>
      </c>
      <c r="E365" s="40">
        <f>VLOOKUP($A365,配置型基金样本!$A:$S,18,FALSE)</f>
        <v>0.8831009897087655</v>
      </c>
      <c r="F365" s="41">
        <f>VLOOKUP(A365,主要宽基指数行情!A:J,2,0)</f>
        <v>5139.4296</v>
      </c>
      <c r="G365" s="40">
        <f t="shared" si="5"/>
        <v>0.05431768546086002</v>
      </c>
      <c r="H365" s="42"/>
      <c r="I365" s="35"/>
      <c r="J365" s="35"/>
      <c r="K365" s="35"/>
      <c r="L365" s="35"/>
      <c r="M365" s="35"/>
      <c r="N365" s="51"/>
      <c r="O365" s="51"/>
      <c r="P365" s="51"/>
      <c r="Q365" s="51"/>
      <c r="R365" s="51"/>
      <c r="S365" s="51"/>
    </row>
    <row r="366" spans="8:8" ht="14.7">
      <c r="A366" s="39">
        <v>44974.0</v>
      </c>
      <c r="B366" s="40">
        <f>VLOOKUP($A366,主动权益基金股票仓位、风格、板块配置!A:S,18,FALSE)</f>
        <v>0.9058209646372769</v>
      </c>
      <c r="C366" s="40">
        <f>VLOOKUP($A366,普通股票型基金样本!$A:$S,18,FALSE)</f>
        <v>0.9163112128358136</v>
      </c>
      <c r="D366" s="40">
        <f>VLOOKUP($A366,偏股混合型基金样本!$A:$S,18,FALSE)</f>
        <v>0.9115877437275932</v>
      </c>
      <c r="E366" s="40">
        <f>VLOOKUP($A366,配置型基金样本!$A:$S,18,FALSE)</f>
        <v>0.8903667820830503</v>
      </c>
      <c r="F366" s="41">
        <f>VLOOKUP(A366,主要宽基指数行情!A:J,2,0)</f>
        <v>5054.7732</v>
      </c>
      <c r="G366" s="40">
        <f t="shared" si="5"/>
        <v>0.03695102288268992</v>
      </c>
      <c r="H366" s="42"/>
      <c r="I366" s="35"/>
      <c r="J366" s="35"/>
      <c r="K366" s="35"/>
      <c r="L366" s="35"/>
      <c r="M366" s="35"/>
      <c r="N366" s="51"/>
      <c r="O366" s="51"/>
      <c r="P366" s="51"/>
      <c r="Q366" s="51"/>
      <c r="R366" s="51"/>
      <c r="S366" s="51"/>
    </row>
    <row r="367" spans="8:8" ht="14.7">
      <c r="A367" s="39">
        <v>44981.0</v>
      </c>
      <c r="B367" s="40">
        <f>VLOOKUP($A367,主动权益基金股票仓位、风格、板块配置!A:S,18,FALSE)</f>
        <v>0.9081517484924335</v>
      </c>
      <c r="C367" s="40">
        <f>VLOOKUP($A367,普通股票型基金样本!$A:$S,18,FALSE)</f>
        <v>0.9150514612796281</v>
      </c>
      <c r="D367" s="40">
        <f>VLOOKUP($A367,偏股混合型基金样本!$A:$S,18,FALSE)</f>
        <v>0.9127898290048786</v>
      </c>
      <c r="E367" s="40">
        <f>VLOOKUP($A367,配置型基金样本!$A:$S,18,FALSE)</f>
        <v>0.8965318590330448</v>
      </c>
      <c r="F367" s="41">
        <f>VLOOKUP(A367,主要宽基指数行情!A:J,2,0)</f>
        <v>5105.595</v>
      </c>
      <c r="G367" s="40">
        <f t="shared" si="5"/>
        <v>0.04737675622612003</v>
      </c>
      <c r="H367" s="42"/>
      <c r="I367" s="35"/>
      <c r="J367" s="35"/>
      <c r="K367" s="35"/>
      <c r="L367" s="35"/>
      <c r="M367" s="35"/>
      <c r="N367" s="51"/>
      <c r="O367" s="51"/>
      <c r="P367" s="51"/>
      <c r="Q367" s="51"/>
      <c r="R367" s="51"/>
      <c r="S367" s="51"/>
    </row>
    <row r="368" spans="8:8" ht="14.7">
      <c r="A368" s="39">
        <v>44988.0</v>
      </c>
      <c r="B368" s="40">
        <f>VLOOKUP($A368,主动权益基金股票仓位、风格、板块配置!A:S,18,FALSE)</f>
        <v>0.9056655722213055</v>
      </c>
      <c r="C368" s="40">
        <f>VLOOKUP($A368,普通股票型基金样本!$A:$S,18,FALSE)</f>
        <v>0.9146565862428907</v>
      </c>
      <c r="D368" s="40">
        <f>VLOOKUP($A368,偏股混合型基金样本!$A:$S,18,FALSE)</f>
        <v>0.9102883233769001</v>
      </c>
      <c r="E368" s="40">
        <f>VLOOKUP($A368,配置型基金样本!$A:$S,18,FALSE)</f>
        <v>0.8928294363339095</v>
      </c>
      <c r="F368" s="41">
        <f>VLOOKUP(A368,主要宽基指数行情!A:J,2,0)</f>
        <v>5161.7925</v>
      </c>
      <c r="G368" s="40">
        <f t="shared" si="5"/>
        <v>0.058905276458929956</v>
      </c>
      <c r="H368" s="42"/>
      <c r="I368" s="35"/>
      <c r="J368" s="35"/>
      <c r="K368" s="35"/>
      <c r="L368" s="35"/>
      <c r="M368" s="35"/>
      <c r="N368" s="51"/>
      <c r="O368" s="51"/>
      <c r="P368" s="51"/>
      <c r="Q368" s="51"/>
      <c r="R368" s="51"/>
      <c r="S368" s="51"/>
    </row>
    <row r="369" spans="8:8" ht="14.7">
      <c r="A369" s="39">
        <v>44995.0</v>
      </c>
      <c r="B369" s="40">
        <f>VLOOKUP($A369,主动权益基金股票仓位、风格、板块配置!A:S,18,FALSE)</f>
        <v>0.9118097105975015</v>
      </c>
      <c r="C369" s="40">
        <f>VLOOKUP($A369,普通股票型基金样本!$A:$S,18,FALSE)</f>
        <v>0.9174389136384088</v>
      </c>
      <c r="D369" s="40">
        <f>VLOOKUP($A369,偏股混合型基金样本!$A:$S,18,FALSE)</f>
        <v>0.9173754537326071</v>
      </c>
      <c r="E369" s="40">
        <f>VLOOKUP($A369,配置型基金样本!$A:$S,18,FALSE)</f>
        <v>0.899313285310848</v>
      </c>
      <c r="F369" s="41">
        <f>VLOOKUP(A369,主要宽基指数行情!A:J,2,0)</f>
        <v>4993.5126</v>
      </c>
      <c r="G369" s="40">
        <f t="shared" si="5"/>
        <v>0.0243838434427901</v>
      </c>
      <c r="H369" s="42"/>
      <c r="I369" s="35"/>
      <c r="J369" s="35"/>
      <c r="K369" s="35"/>
      <c r="L369" s="35"/>
      <c r="M369" s="35"/>
      <c r="N369" s="51"/>
      <c r="O369" s="51"/>
      <c r="P369" s="51"/>
      <c r="Q369" s="51"/>
      <c r="R369" s="51"/>
      <c r="S369" s="51"/>
    </row>
    <row r="370" spans="8:8" ht="14.7">
      <c r="A370" s="39">
        <v>45002.0</v>
      </c>
      <c r="B370" s="40">
        <f>VLOOKUP($A370,主动权益基金股票仓位、风格、板块配置!A:S,18,FALSE)</f>
        <v>0.9034822930831261</v>
      </c>
      <c r="C370" s="40">
        <f>VLOOKUP($A370,普通股票型基金样本!$A:$S,18,FALSE)</f>
        <v>0.9167574171501424</v>
      </c>
      <c r="D370" s="40">
        <f>VLOOKUP($A370,偏股混合型基金样本!$A:$S,18,FALSE)</f>
        <v>0.9074582264673101</v>
      </c>
      <c r="E370" s="40">
        <f>VLOOKUP($A370,配置型基金样本!$A:$S,18,FALSE)</f>
        <v>0.8891878718252156</v>
      </c>
      <c r="F370" s="41">
        <f>VLOOKUP(A370,主要宽基指数行情!A:J,2,0)</f>
        <v>4967.6779</v>
      </c>
      <c r="G370" s="40">
        <f t="shared" si="5"/>
        <v>0.01908403719414009</v>
      </c>
      <c r="H370" s="42"/>
      <c r="I370" s="35"/>
      <c r="J370" s="35"/>
      <c r="K370" s="35"/>
      <c r="L370" s="35"/>
      <c r="M370" s="35"/>
      <c r="N370" s="51"/>
      <c r="O370" s="51"/>
      <c r="P370" s="51"/>
      <c r="Q370" s="51"/>
      <c r="R370" s="51"/>
      <c r="S370" s="51"/>
    </row>
    <row r="371" spans="8:8" ht="14.7">
      <c r="A371" s="39">
        <v>45009.0</v>
      </c>
      <c r="B371" s="40">
        <f>VLOOKUP($A371,主动权益基金股票仓位、风格、板块配置!A:S,18,FALSE)</f>
        <v>0.900622540256533</v>
      </c>
      <c r="C371" s="40">
        <f>VLOOKUP($A371,普通股票型基金样本!$A:$S,18,FALSE)</f>
        <v>0.9192691137592757</v>
      </c>
      <c r="D371" s="40">
        <f>VLOOKUP($A371,偏股混合型基金样本!$A:$S,18,FALSE)</f>
        <v>0.9041014403659245</v>
      </c>
      <c r="E371" s="40">
        <f>VLOOKUP($A371,配置型基金样本!$A:$S,18,FALSE)</f>
        <v>0.8840528146027565</v>
      </c>
      <c r="F371" s="41">
        <f>VLOOKUP(A371,主要宽基指数行情!A:J,2,0)</f>
        <v>5060.337</v>
      </c>
      <c r="G371" s="40">
        <f t="shared" si="5"/>
        <v>0.038092397158610014</v>
      </c>
      <c r="H371" s="42"/>
      <c r="I371" s="35"/>
      <c r="J371" s="35"/>
      <c r="K371" s="35"/>
      <c r="L371" s="35"/>
      <c r="M371" s="35"/>
      <c r="N371" s="51"/>
      <c r="O371" s="51"/>
      <c r="P371" s="51"/>
      <c r="Q371" s="51"/>
      <c r="R371" s="51"/>
      <c r="S371" s="51"/>
    </row>
    <row r="372" spans="8:8" ht="14.7">
      <c r="A372" s="39">
        <v>45016.0</v>
      </c>
      <c r="B372" s="40">
        <f>VLOOKUP($A372,主动权益基金股票仓位、风格、板块配置!A:S,18,FALSE)</f>
        <v>0.9033640998759506</v>
      </c>
      <c r="C372" s="40">
        <f>VLOOKUP($A372,普通股票型基金样本!$A:$S,18,FALSE)</f>
        <v>0.9214661909967072</v>
      </c>
      <c r="D372" s="40">
        <f>VLOOKUP($A372,偏股混合型基金样本!$A:$S,18,FALSE)</f>
        <v>0.9048627034886122</v>
      </c>
      <c r="E372" s="40">
        <f>VLOOKUP($A372,配置型基金样本!$A:$S,18,FALSE)</f>
        <v>0.8904261638581653</v>
      </c>
      <c r="F372" s="41">
        <f>VLOOKUP(A372,主要宽基指数行情!A:J,2,0)</f>
        <v>5074.026</v>
      </c>
      <c r="G372" s="40">
        <f t="shared" si="5"/>
        <v>0.040900598830700075</v>
      </c>
      <c r="H372" s="42"/>
      <c r="I372" s="35"/>
      <c r="J372" s="35"/>
      <c r="K372" s="35"/>
      <c r="L372" s="35"/>
      <c r="M372" s="35"/>
      <c r="N372" s="51"/>
      <c r="O372" s="51"/>
      <c r="P372" s="51"/>
      <c r="Q372" s="51"/>
      <c r="R372" s="51"/>
      <c r="S372" s="51"/>
    </row>
    <row r="373" spans="8:8" ht="14.7">
      <c r="A373" s="39">
        <v>45023.0</v>
      </c>
      <c r="B373" s="40">
        <f>VLOOKUP($A373,主动权益基金股票仓位、风格、板块配置!A:S,18,FALSE)</f>
        <v>0.9075477465056146</v>
      </c>
      <c r="C373" s="40">
        <f>VLOOKUP($A373,普通股票型基金样本!$A:$S,18,FALSE)</f>
        <v>0.9188358567029334</v>
      </c>
      <c r="D373" s="40">
        <f>VLOOKUP($A373,偏股混合型基金样本!$A:$S,18,FALSE)</f>
        <v>0.9103919558320064</v>
      </c>
      <c r="E373" s="40">
        <f>VLOOKUP($A373,配置型基金样本!$A:$S,18,FALSE)</f>
        <v>0.8962677440953515</v>
      </c>
      <c r="F373" s="41">
        <f>VLOOKUP(A373,主要宽基指数行情!A:J,2,0)</f>
        <v>5162.8095</v>
      </c>
      <c r="G373" s="40">
        <f t="shared" si="5"/>
        <v>0.059113906826419926</v>
      </c>
      <c r="H373" s="42"/>
      <c r="I373" s="35"/>
      <c r="J373" s="35"/>
      <c r="K373" s="35"/>
      <c r="L373" s="35"/>
      <c r="M373" s="35"/>
      <c r="N373" s="51"/>
      <c r="O373" s="51"/>
      <c r="P373" s="51"/>
      <c r="Q373" s="51"/>
      <c r="R373" s="51"/>
      <c r="S373" s="51"/>
    </row>
    <row r="374" spans="8:8" ht="14.7">
      <c r="A374" s="39">
        <v>45030.0</v>
      </c>
      <c r="B374" s="40">
        <f>VLOOKUP($A374,主动权益基金股票仓位、风格、板块配置!A:S,18,FALSE)</f>
        <v>0.9039778636260554</v>
      </c>
      <c r="C374" s="40">
        <f>VLOOKUP($A374,普通股票型基金样本!$A:$S,18,FALSE)</f>
        <v>0.9168479513520408</v>
      </c>
      <c r="D374" s="40">
        <f>VLOOKUP($A374,偏股混合型基金样本!$A:$S,18,FALSE)</f>
        <v>0.9053231655730123</v>
      </c>
      <c r="E374" s="40">
        <f>VLOOKUP($A374,配置型基金样本!$A:$S,18,FALSE)</f>
        <v>0.8942899570241588</v>
      </c>
      <c r="F374" s="41">
        <f>VLOOKUP(A374,主要宽基指数行情!A:J,2,0)</f>
        <v>5131.816</v>
      </c>
      <c r="G374" s="40">
        <f t="shared" si="5"/>
        <v>0.052755809191550096</v>
      </c>
      <c r="H374" s="42"/>
      <c r="I374" s="35"/>
      <c r="J374" s="35"/>
      <c r="K374" s="35"/>
      <c r="L374" s="35"/>
      <c r="M374" s="35"/>
      <c r="N374" s="51"/>
      <c r="O374" s="51"/>
      <c r="P374" s="51"/>
      <c r="Q374" s="51"/>
      <c r="R374" s="51"/>
      <c r="S374" s="51"/>
    </row>
    <row r="375" spans="8:8" ht="14.7">
      <c r="A375" s="39">
        <v>45037.0</v>
      </c>
      <c r="B375" s="40">
        <f>VLOOKUP($A375,主动权益基金股票仓位、风格、板块配置!A:S,18,FALSE)</f>
        <v>0.8955214318232797</v>
      </c>
      <c r="C375" s="40">
        <f>VLOOKUP($A375,普通股票型基金样本!$A:$S,18,FALSE)</f>
        <v>0.9086581310783394</v>
      </c>
      <c r="D375" s="40">
        <f>VLOOKUP($A375,偏股混合型基金样本!$A:$S,18,FALSE)</f>
        <v>0.8966031473280546</v>
      </c>
      <c r="E375" s="40">
        <f>VLOOKUP($A375,配置型基金样本!$A:$S,18,FALSE)</f>
        <v>0.886362781794459</v>
      </c>
      <c r="F375" s="41">
        <f>VLOOKUP(A375,主要宽基指数行情!A:J,2,0)</f>
        <v>5003.5475</v>
      </c>
      <c r="G375" s="40">
        <f t="shared" si="5"/>
        <v>0.026442432306780006</v>
      </c>
      <c r="H375" s="47"/>
      <c r="I375" s="51"/>
      <c r="J375" s="51"/>
      <c r="K375" s="51"/>
      <c r="L375" s="51"/>
      <c r="M375" s="51"/>
      <c r="N375" s="51"/>
      <c r="O375" s="51"/>
      <c r="P375" s="51"/>
      <c r="Q375" s="51"/>
      <c r="R375" s="51"/>
      <c r="S375" s="51"/>
    </row>
    <row r="376" spans="8:8" ht="14.7">
      <c r="A376" s="39">
        <v>45044.0</v>
      </c>
      <c r="B376" s="40">
        <f>VLOOKUP($A376,主动权益基金股票仓位、风格、板块配置!A:S,18,FALSE)</f>
        <v>0.8953527126889244</v>
      </c>
      <c r="C376" s="40">
        <f>VLOOKUP($A376,普通股票型基金样本!$A:$S,18,FALSE)</f>
        <v>0.9131881554879595</v>
      </c>
      <c r="D376" s="40">
        <f>VLOOKUP($A376,偏股混合型基金样本!$A:$S,18,FALSE)</f>
        <v>0.8973346205339461</v>
      </c>
      <c r="E376" s="40">
        <f>VLOOKUP($A376,配置型基金样本!$A:$S,18,FALSE)</f>
        <v>0.8822227588856356</v>
      </c>
      <c r="F376" s="41">
        <f>VLOOKUP(A376,主要宽基指数行情!A:J,2,0)</f>
        <v>4998.8052</v>
      </c>
      <c r="G376" s="40">
        <f t="shared" si="5"/>
        <v>0.025469582954050107</v>
      </c>
      <c r="H376" s="47"/>
      <c r="I376" s="51"/>
      <c r="J376" s="51"/>
      <c r="K376" s="51"/>
      <c r="L376" s="51"/>
      <c r="M376" s="51"/>
      <c r="N376" s="51"/>
      <c r="O376" s="51"/>
      <c r="P376" s="51"/>
      <c r="Q376" s="51"/>
      <c r="R376" s="51"/>
      <c r="S376" s="51"/>
    </row>
    <row r="377" spans="8:8" ht="14.7">
      <c r="A377" s="39">
        <v>45051.0</v>
      </c>
      <c r="B377" s="40">
        <f>VLOOKUP($A377,主动权益基金股票仓位、风格、板块配置!A:S,18,FALSE)</f>
        <v>0.8935180613700199</v>
      </c>
      <c r="C377" s="40">
        <f>VLOOKUP($A377,普通股票型基金样本!$A:$S,18,FALSE)</f>
        <v>0.9125528479407575</v>
      </c>
      <c r="D377" s="40">
        <f>VLOOKUP($A377,偏股混合型基金样本!$A:$S,18,FALSE)</f>
        <v>0.8936334867640515</v>
      </c>
      <c r="E377" s="40">
        <f>VLOOKUP($A377,配置型基金样本!$A:$S,18,FALSE)</f>
        <v>0.8827016265386131</v>
      </c>
      <c r="F377" s="41">
        <f>VLOOKUP(A377,主要宽基指数行情!A:J,2,0)</f>
        <v>4976.5826</v>
      </c>
      <c r="G377" s="40">
        <f t="shared" si="5"/>
        <v>0.020910773510109948</v>
      </c>
      <c r="H377" s="47"/>
      <c r="I377" s="51"/>
      <c r="J377" s="51"/>
      <c r="K377" s="51"/>
      <c r="L377" s="51"/>
      <c r="M377" s="51"/>
      <c r="N377" s="51"/>
      <c r="O377" s="51"/>
      <c r="P377" s="51"/>
      <c r="Q377" s="51"/>
      <c r="R377" s="51"/>
      <c r="S377" s="51"/>
    </row>
    <row r="378" spans="8:8" ht="14.7">
      <c r="A378" s="39">
        <v>45058.0</v>
      </c>
      <c r="B378" s="40">
        <f>VLOOKUP($A378,主动权益基金股票仓位、风格、板块配置!A:S,18,FALSE)</f>
        <v>0.8900568989299729</v>
      </c>
      <c r="C378" s="40">
        <f>VLOOKUP($A378,普通股票型基金样本!$A:$S,18,FALSE)</f>
        <v>0.9117659919011074</v>
      </c>
      <c r="D378" s="40">
        <f>VLOOKUP($A378,偏股混合型基金样本!$A:$S,18,FALSE)</f>
        <v>0.8871086300405283</v>
      </c>
      <c r="E378" s="40">
        <f>VLOOKUP($A378,配置型基金样本!$A:$S,18,FALSE)</f>
        <v>0.8826259231617236</v>
      </c>
      <c r="F378" s="41">
        <f>VLOOKUP(A378,主要宽基指数行情!A:J,2,0)</f>
        <v>4888.8439</v>
      </c>
      <c r="G378" s="40">
        <f t="shared" si="5"/>
        <v>0.0029117988555400487</v>
      </c>
      <c r="H378" s="47"/>
      <c r="I378" s="51"/>
      <c r="J378" s="51"/>
      <c r="K378" s="51"/>
      <c r="L378" s="51"/>
      <c r="M378" s="51"/>
      <c r="N378" s="51"/>
      <c r="O378" s="51"/>
      <c r="P378" s="51"/>
      <c r="Q378" s="51"/>
      <c r="R378" s="51"/>
      <c r="S378" s="51"/>
    </row>
    <row r="379" spans="8:8" ht="14.7">
      <c r="A379" s="39">
        <v>45065.0</v>
      </c>
      <c r="B379" s="40">
        <f>VLOOKUP($A379,主动权益基金股票仓位、风格、板块配置!A:S,18,FALSE)</f>
        <v>0.8919073485270307</v>
      </c>
      <c r="C379" s="40">
        <f>VLOOKUP($A379,普通股票型基金样本!$A:$S,18,FALSE)</f>
        <v>0.912003599055311</v>
      </c>
      <c r="D379" s="40">
        <f>VLOOKUP($A379,偏股混合型基金样本!$A:$S,18,FALSE)</f>
        <v>0.8924301437439113</v>
      </c>
      <c r="E379" s="40">
        <f>VLOOKUP($A379,配置型基金样本!$A:$S,18,FALSE)</f>
        <v>0.8798201798985698</v>
      </c>
      <c r="F379" s="41">
        <f>VLOOKUP(A379,主要宽基指数行情!A:J,2,0)</f>
        <v>4916.9769</v>
      </c>
      <c r="G379" s="40">
        <f t="shared" si="5"/>
        <v>0.008683085117560108</v>
      </c>
      <c r="H379" s="47"/>
      <c r="I379" s="51"/>
      <c r="J379" s="51"/>
      <c r="K379" s="51"/>
      <c r="L379" s="51"/>
      <c r="M379" s="51"/>
      <c r="N379" s="51"/>
      <c r="O379" s="51"/>
      <c r="P379" s="51"/>
      <c r="Q379" s="51"/>
      <c r="R379" s="51"/>
      <c r="S379" s="51"/>
    </row>
    <row r="380" spans="8:8" ht="14.7">
      <c r="A380" s="39">
        <v>45072.0</v>
      </c>
      <c r="B380" s="40">
        <f>VLOOKUP($A380,主动权益基金股票仓位、风格、板块配置!A:S,18,FALSE)</f>
        <v>0.8965535124945672</v>
      </c>
      <c r="C380" s="40">
        <f>VLOOKUP($A380,普通股票型基金样本!$A:$S,18,FALSE)</f>
        <v>0.9116558143267577</v>
      </c>
      <c r="D380" s="40">
        <f>VLOOKUP($A380,偏股混合型基金样本!$A:$S,18,FALSE)</f>
        <v>0.8971019697109093</v>
      </c>
      <c r="E380" s="40">
        <f>VLOOKUP($A380,配置型基金样本!$A:$S,18,FALSE)</f>
        <v>0.8871915325051474</v>
      </c>
      <c r="F380" s="41">
        <f>VLOOKUP(A380,主要宽基指数行情!A:J,2,0)</f>
        <v>4841.9347</v>
      </c>
      <c r="G380" s="40">
        <f t="shared" si="5"/>
        <v>-0.006711292230442978</v>
      </c>
      <c r="H380" s="47"/>
      <c r="I380" s="51"/>
      <c r="J380" s="51"/>
      <c r="K380" s="51"/>
      <c r="L380" s="51"/>
      <c r="M380" s="51"/>
      <c r="N380" s="51"/>
      <c r="O380" s="51"/>
      <c r="P380" s="51"/>
      <c r="Q380" s="51"/>
      <c r="R380" s="51"/>
      <c r="S380" s="51"/>
    </row>
    <row r="381" spans="8:8" ht="14.7">
      <c r="A381" s="39">
        <v>45079.0</v>
      </c>
      <c r="B381" s="40">
        <f>VLOOKUP($A381,主动权益基金股票仓位、风格、板块配置!A:S,18,FALSE)</f>
        <v>0.9025031482213935</v>
      </c>
      <c r="C381" s="40">
        <f>VLOOKUP($A381,普通股票型基金样本!$A:$S,18,FALSE)</f>
        <v>0.9141697420780925</v>
      </c>
      <c r="D381" s="40">
        <f>VLOOKUP($A381,偏股混合型基金样本!$A:$S,18,FALSE)</f>
        <v>0.903183537187994</v>
      </c>
      <c r="E381" s="40">
        <f>VLOOKUP($A381,配置型基金样本!$A:$S,18,FALSE)</f>
        <v>0.8948432913765484</v>
      </c>
      <c r="F381" s="41">
        <f>VLOOKUP(A381,主要宽基指数行情!A:J,2,0)</f>
        <v>4877.5536</v>
      </c>
      <c r="G381" s="40">
        <f t="shared" si="5"/>
        <v>5.956735477599118E-4</v>
      </c>
      <c r="H381" s="47"/>
      <c r="I381" s="51"/>
      <c r="J381" s="51"/>
      <c r="K381" s="51"/>
      <c r="L381" s="51"/>
      <c r="M381" s="51"/>
      <c r="N381" s="51"/>
      <c r="O381" s="51"/>
      <c r="P381" s="51"/>
      <c r="Q381" s="51"/>
      <c r="R381" s="51"/>
      <c r="S381" s="51"/>
    </row>
    <row r="382" spans="8:8" ht="14.7">
      <c r="A382" s="39">
        <v>45086.0</v>
      </c>
      <c r="B382" s="40">
        <f>VLOOKUP($A382,主动权益基金股票仓位、风格、板块配置!A:S,18,FALSE)</f>
        <v>0.8990868884130112</v>
      </c>
      <c r="C382" s="40">
        <f>VLOOKUP($A382,普通股票型基金样本!$A:$S,18,FALSE)</f>
        <v>0.9162675771851133</v>
      </c>
      <c r="D382" s="40">
        <f>VLOOKUP($A382,偏股混合型基金样本!$A:$S,18,FALSE)</f>
        <v>0.898587566469633</v>
      </c>
      <c r="E382" s="40">
        <f>VLOOKUP($A382,配置型基金样本!$A:$S,18,FALSE)</f>
        <v>0.890223059872249</v>
      </c>
      <c r="F382" s="41">
        <f>VLOOKUP(A382,主要宽基指数行情!A:J,2,0)</f>
        <v>4827.0025</v>
      </c>
      <c r="G382" s="40">
        <f t="shared" si="5"/>
        <v>-0.009774527602484984</v>
      </c>
      <c r="H382" s="47"/>
      <c r="I382" s="51"/>
      <c r="J382" s="51"/>
      <c r="K382" s="51"/>
      <c r="L382" s="51"/>
      <c r="M382" s="51"/>
      <c r="N382" s="51"/>
      <c r="O382" s="51"/>
      <c r="P382" s="51"/>
      <c r="Q382" s="51"/>
      <c r="R382" s="51"/>
      <c r="S382" s="51"/>
    </row>
    <row r="383" spans="8:8" ht="14.7">
      <c r="A383" s="39">
        <v>45093.0</v>
      </c>
      <c r="B383" s="40">
        <f>VLOOKUP($A383,主动权益基金股票仓位、风格、板块配置!A:S,18,FALSE)</f>
        <v>0.8989688171040213</v>
      </c>
      <c r="C383" s="40">
        <f>VLOOKUP($A383,普通股票型基金样本!$A:$S,18,FALSE)</f>
        <v>0.9135134684634157</v>
      </c>
      <c r="D383" s="40">
        <f>VLOOKUP($A383,偏股混合型基金样本!$A:$S,18,FALSE)</f>
        <v>0.9004410011685733</v>
      </c>
      <c r="E383" s="40">
        <f>VLOOKUP($A383,配置型基金样本!$A:$S,18,FALSE)</f>
        <v>0.8883959166772423</v>
      </c>
      <c r="F383" s="41">
        <f>VLOOKUP(A383,主要宽基指数行情!A:J,2,0)</f>
        <v>4965.4835</v>
      </c>
      <c r="G383" s="40">
        <f t="shared" si="5"/>
        <v>0.01863387153198004</v>
      </c>
      <c r="H383" s="47"/>
      <c r="I383" s="51"/>
      <c r="J383" s="51"/>
      <c r="K383" s="51"/>
      <c r="L383" s="51"/>
      <c r="M383" s="51"/>
      <c r="N383" s="51"/>
      <c r="O383" s="51"/>
      <c r="P383" s="51"/>
      <c r="Q383" s="51"/>
      <c r="R383" s="51"/>
      <c r="S383" s="51"/>
    </row>
    <row r="384" spans="8:8" ht="14.7">
      <c r="A384" s="39">
        <v>45098.0</v>
      </c>
      <c r="B384" s="40">
        <f>VLOOKUP($A384,主动权益基金股票仓位、风格、板块配置!A:S,18,FALSE)</f>
        <v>0.8972994102913224</v>
      </c>
      <c r="C384" s="40">
        <f>VLOOKUP($A384,普通股票型基金样本!$A:$S,18,FALSE)</f>
        <v>0.9090599201250276</v>
      </c>
      <c r="D384" s="40">
        <f>VLOOKUP($A384,偏股混合型基金样本!$A:$S,18,FALSE)</f>
        <v>0.9004545964052637</v>
      </c>
      <c r="E384" s="40">
        <f>VLOOKUP($A384,配置型基金样本!$A:$S,18,FALSE)</f>
        <v>0.8855635452339751</v>
      </c>
      <c r="F384" s="41">
        <f>VLOOKUP(A384,主要宽基指数行情!A:J,2,0)</f>
        <v>4853.0233</v>
      </c>
      <c r="G384" s="40">
        <f t="shared" si="5"/>
        <v>-0.004436544253157981</v>
      </c>
      <c r="H384" s="47"/>
      <c r="I384" s="51"/>
      <c r="J384" s="51"/>
      <c r="K384" s="51"/>
      <c r="L384" s="51"/>
      <c r="M384" s="51"/>
      <c r="N384" s="51"/>
      <c r="O384" s="51"/>
      <c r="P384" s="51"/>
      <c r="Q384" s="51"/>
      <c r="R384" s="51"/>
      <c r="S384" s="51"/>
    </row>
    <row r="385" spans="8:8" ht="14.7">
      <c r="A385" s="39">
        <v>45107.0</v>
      </c>
      <c r="B385" s="40">
        <f>VLOOKUP($A385,主动权益基金股票仓位、风格、板块配置!A:S,18,FALSE)</f>
        <v>0.8928622451511147</v>
      </c>
      <c r="C385" s="40">
        <f>VLOOKUP($A385,普通股票型基金样本!$A:$S,18,FALSE)</f>
        <v>0.9090347285811576</v>
      </c>
      <c r="D385" s="40">
        <f>VLOOKUP($A385,偏股混合型基金样本!$A:$S,18,FALSE)</f>
        <v>0.892670423276738</v>
      </c>
      <c r="E385" s="40">
        <f>VLOOKUP($A385,配置型基金样本!$A:$S,18,FALSE)</f>
        <v>0.8840174984011515</v>
      </c>
      <c r="F385" s="41">
        <f>VLOOKUP(A385,主要宽基指数行情!A:J,2,0)</f>
        <v>4859.8924</v>
      </c>
      <c r="G385" s="40">
        <f t="shared" si="5"/>
        <v>-0.003027396900851964</v>
      </c>
      <c r="H385" s="47"/>
      <c r="I385" s="51"/>
      <c r="J385" s="51"/>
      <c r="K385" s="51"/>
      <c r="L385" s="51"/>
      <c r="M385" s="51"/>
      <c r="N385" s="51"/>
      <c r="O385" s="51"/>
      <c r="P385" s="51"/>
      <c r="Q385" s="51"/>
      <c r="R385" s="51"/>
      <c r="S385" s="51"/>
    </row>
    <row r="386" spans="8:8" ht="14.7">
      <c r="A386" s="39">
        <v>45114.0</v>
      </c>
      <c r="B386" s="40">
        <f>VLOOKUP($A386,主动权益基金股票仓位、风格、板块配置!A:S,18,FALSE)</f>
        <v>0.8973449149440993</v>
      </c>
      <c r="C386" s="40">
        <f>VLOOKUP($A386,普通股票型基金样本!$A:$S,18,FALSE)</f>
        <v>0.9118434572647292</v>
      </c>
      <c r="D386" s="40">
        <f>VLOOKUP($A386,偏股混合型基金样本!$A:$S,18,FALSE)</f>
        <v>0.8982862264628964</v>
      </c>
      <c r="E386" s="40">
        <f>VLOOKUP($A386,配置型基金样本!$A:$S,18,FALSE)</f>
        <v>0.8876012254964651</v>
      </c>
      <c r="F386" s="41">
        <f>VLOOKUP(A386,主要宽基指数行情!A:J,2,0)</f>
        <v>4831.1695</v>
      </c>
      <c r="G386" s="40">
        <f t="shared" si="5"/>
        <v>-0.00891969698172601</v>
      </c>
      <c r="H386" s="47"/>
      <c r="I386" s="51"/>
      <c r="J386" s="51"/>
      <c r="K386" s="51"/>
      <c r="L386" s="51"/>
      <c r="M386" s="51"/>
      <c r="N386" s="51"/>
      <c r="O386" s="51"/>
      <c r="P386" s="51"/>
      <c r="Q386" s="51"/>
      <c r="R386" s="51"/>
      <c r="S386" s="51"/>
    </row>
    <row r="387" spans="8:8" ht="14.7">
      <c r="A387" s="39">
        <v>45121.0</v>
      </c>
      <c r="B387" s="40">
        <f>VLOOKUP($A387,主动权益基金股票仓位、风格、板块配置!A:S,18,FALSE)</f>
        <v>0.8987201268840065</v>
      </c>
      <c r="C387" s="40">
        <f>VLOOKUP($A387,普通股票型基金样本!$A:$S,18,FALSE)</f>
        <v>0.9116514370667637</v>
      </c>
      <c r="D387" s="40">
        <f>VLOOKUP($A387,偏股混合型基金样本!$A:$S,18,FALSE)</f>
        <v>0.9019790041151545</v>
      </c>
      <c r="E387" s="40">
        <f>VLOOKUP($A387,配置型基金样本!$A:$S,18,FALSE)</f>
        <v>0.8860757081109093</v>
      </c>
      <c r="F387" s="41">
        <f>VLOOKUP(A387,主要宽基指数行情!A:J,2,0)</f>
        <v>4889.7442</v>
      </c>
      <c r="G387" s="40">
        <f t="shared" si="5"/>
        <v>0.003096489042220041</v>
      </c>
      <c r="H387" s="47"/>
      <c r="I387" s="51"/>
      <c r="J387" s="51"/>
      <c r="K387" s="51"/>
      <c r="L387" s="51"/>
      <c r="M387" s="51"/>
      <c r="N387" s="51"/>
      <c r="O387" s="51"/>
      <c r="P387" s="51"/>
      <c r="Q387" s="51"/>
      <c r="R387" s="51"/>
      <c r="S387" s="51"/>
    </row>
    <row r="388" spans="8:8" ht="14.7">
      <c r="A388" s="39">
        <v>45128.0</v>
      </c>
      <c r="B388" s="40">
        <f>VLOOKUP($A388,主动权益基金股票仓位、风格、板块配置!A:S,18,FALSE)</f>
        <v>0.896764868766295</v>
      </c>
      <c r="C388" s="40">
        <f>VLOOKUP($A388,普通股票型基金样本!$A:$S,18,FALSE)</f>
        <v>0.9114296679219824</v>
      </c>
      <c r="D388" s="40">
        <f>VLOOKUP($A388,偏股混合型基金样本!$A:$S,18,FALSE)</f>
        <v>0.9000495797942831</v>
      </c>
      <c r="E388" s="40">
        <f>VLOOKUP($A388,配置型基金样本!$A:$S,18,FALSE)</f>
        <v>0.8830907832446173</v>
      </c>
      <c r="F388" s="41">
        <f>VLOOKUP(A388,主要宽基指数行情!A:J,2,0)</f>
        <v>4791.523</v>
      </c>
      <c r="G388" s="40">
        <f t="shared" si="5"/>
        <v>-0.017052896455190036</v>
      </c>
      <c r="H388" s="47"/>
      <c r="I388" s="51"/>
      <c r="J388" s="51"/>
      <c r="K388" s="51"/>
      <c r="L388" s="51"/>
      <c r="M388" s="51"/>
      <c r="N388" s="51"/>
      <c r="O388" s="51"/>
      <c r="P388" s="51"/>
      <c r="Q388" s="51"/>
      <c r="R388" s="51"/>
      <c r="S388" s="51"/>
    </row>
    <row r="389" spans="8:8" ht="14.7">
      <c r="A389" s="39">
        <v>45135.0</v>
      </c>
      <c r="B389" s="40">
        <f>VLOOKUP($A389,主动权益基金股票仓位、风格、板块配置!A:S,18,FALSE)</f>
        <v>0.8854416849903918</v>
      </c>
      <c r="C389" s="40">
        <f>VLOOKUP($A389,普通股票型基金样本!$A:$S,18,FALSE)</f>
        <v>0.8981030111240215</v>
      </c>
      <c r="D389" s="40">
        <f>VLOOKUP($A389,偏股混合型基金样本!$A:$S,18,FALSE)</f>
        <v>0.8912269797363814</v>
      </c>
      <c r="E389" s="40">
        <f>VLOOKUP($A389,配置型基金样本!$A:$S,18,FALSE)</f>
        <v>0.8688291407745266</v>
      </c>
      <c r="F389" s="41">
        <f>VLOOKUP(A389,主要宽基指数行情!A:J,2,0)</f>
        <v>4924.5186</v>
      </c>
      <c r="G389" s="40">
        <f t="shared" si="5"/>
        <v>0.010230211609659978</v>
      </c>
      <c r="H389" s="47"/>
      <c r="I389" s="51"/>
      <c r="J389" s="51"/>
      <c r="K389" s="51"/>
      <c r="L389" s="51"/>
      <c r="M389" s="51"/>
      <c r="N389" s="51"/>
      <c r="O389" s="51"/>
      <c r="P389" s="51"/>
      <c r="Q389" s="51"/>
      <c r="R389" s="51"/>
      <c r="S389" s="51"/>
    </row>
    <row r="390" spans="8:8" ht="14.7">
      <c r="A390" s="39">
        <v>45142.0</v>
      </c>
      <c r="B390" s="40">
        <f>VLOOKUP($A390,主动权益基金股票仓位、风格、板块配置!A:S,18,FALSE)</f>
        <v>0.8839151271687777</v>
      </c>
      <c r="C390" s="40">
        <f>VLOOKUP($A390,普通股票型基金样本!$A:$S,18,FALSE)</f>
        <v>0.899508373124423</v>
      </c>
      <c r="D390" s="40">
        <f>VLOOKUP($A390,偏股混合型基金样本!$A:$S,18,FALSE)</f>
        <v>0.8891433813840235</v>
      </c>
      <c r="E390" s="40">
        <f>VLOOKUP($A390,配置型基金样本!$A:$S,18,FALSE)</f>
        <v>0.866497401515738</v>
      </c>
      <c r="F390" s="41">
        <f>VLOOKUP(A390,主要宽基指数行情!A:J,2,0)</f>
        <v>4967.3118</v>
      </c>
      <c r="G390" s="40">
        <f t="shared" si="6" ref="G390">F390/$F$4-1</f>
        <v>0.01900893436469997</v>
      </c>
      <c r="H390" s="47"/>
      <c r="I390" s="51"/>
      <c r="J390" s="51"/>
      <c r="K390" s="51"/>
      <c r="L390" s="51"/>
      <c r="M390" s="51"/>
      <c r="N390" s="51"/>
      <c r="O390" s="51"/>
      <c r="P390" s="51"/>
      <c r="Q390" s="51"/>
      <c r="R390" s="51"/>
      <c r="S390" s="51"/>
    </row>
    <row r="391" spans="8:8" ht="14.7">
      <c r="A391" s="39">
        <v>45149.0</v>
      </c>
      <c r="B391" s="40">
        <f>VLOOKUP($A391,主动权益基金股票仓位、风格、板块配置!A:S,18,FALSE)</f>
        <v>0.8793039475996931</v>
      </c>
      <c r="C391" s="40">
        <f>VLOOKUP($A391,普通股票型基金样本!$A:$S,18,FALSE)</f>
        <v>0.8977823507306338</v>
      </c>
      <c r="D391" s="40">
        <f>VLOOKUP($A391,偏股混合型基金样本!$A:$S,18,FALSE)</f>
        <v>0.8837287288030871</v>
      </c>
      <c r="E391" s="40">
        <f>VLOOKUP($A391,配置型基金样本!$A:$S,18,FALSE)</f>
        <v>0.8615116557440325</v>
      </c>
      <c r="F391" s="41">
        <f>VLOOKUP(A391,主要宽基指数行情!A:J,2,0)</f>
        <v>4798.5827</v>
      </c>
      <c r="G391" s="40">
        <f t="shared" si="7" ref="G391">F391/$F$4-1</f>
        <v>-0.015604648858988046</v>
      </c>
      <c r="H391" s="47"/>
      <c r="I391" s="51"/>
      <c r="J391" s="51"/>
      <c r="K391" s="51"/>
      <c r="L391" s="51"/>
      <c r="M391" s="51"/>
      <c r="N391" s="51"/>
      <c r="O391" s="51"/>
      <c r="P391" s="51"/>
      <c r="Q391" s="51"/>
      <c r="R391" s="51"/>
      <c r="S391" s="51"/>
    </row>
    <row r="392" spans="8:8" ht="14.7">
      <c r="A392" s="39">
        <v>45156.0</v>
      </c>
      <c r="B392" s="40">
        <f>VLOOKUP($A392,主动权益基金股票仓位、风格、板块配置!A:S,18,FALSE)</f>
        <v>0.8760576605216701</v>
      </c>
      <c r="C392" s="40">
        <f>VLOOKUP($A392,普通股票型基金样本!$A:$S,18,FALSE)</f>
        <v>0.8924388432333131</v>
      </c>
      <c r="D392" s="40">
        <f>VLOOKUP($A392,偏股混合型基金样本!$A:$S,18,FALSE)</f>
        <v>0.8815321831044728</v>
      </c>
      <c r="E392" s="40">
        <f>VLOOKUP($A392,配置型基金样本!$A:$S,18,FALSE)</f>
        <v>0.857827438596893</v>
      </c>
      <c r="F392" s="41">
        <f>VLOOKUP(A392,主要宽基指数行情!A:J,2,0)</f>
        <v>4683.6868</v>
      </c>
      <c r="G392" s="40">
        <f t="shared" si="8" ref="G392">F392/$F$4-1</f>
        <v>-0.03917473129711302</v>
      </c>
      <c r="H392" s="47"/>
      <c r="I392" s="51"/>
      <c r="J392" s="51"/>
      <c r="K392" s="51"/>
      <c r="L392" s="51"/>
      <c r="M392" s="51"/>
      <c r="N392" s="51"/>
      <c r="O392" s="51"/>
      <c r="P392" s="51"/>
      <c r="Q392" s="51"/>
      <c r="R392" s="51"/>
      <c r="S392" s="51"/>
    </row>
    <row r="393" spans="8:8" ht="14.7">
      <c r="A393" s="39">
        <v>45163.0</v>
      </c>
      <c r="B393" s="40">
        <f>VLOOKUP($A393,主动权益基金股票仓位、风格、板块配置!A:S,18,FALSE)</f>
        <v>0.8841261792317829</v>
      </c>
      <c r="C393" s="40">
        <f>VLOOKUP($A393,普通股票型基金样本!$A:$S,18,FALSE)</f>
        <v>0.8971802832764759</v>
      </c>
      <c r="D393" s="40">
        <f>VLOOKUP($A393,偏股混合型基金样本!$A:$S,18,FALSE)</f>
        <v>0.892049565410283</v>
      </c>
      <c r="E393" s="40">
        <f>VLOOKUP($A393,配置型基金样本!$A:$S,18,FALSE)</f>
        <v>0.8636034990911634</v>
      </c>
      <c r="F393" s="41">
        <f>VLOOKUP(A393,主要宽基指数行情!A:J,2,0)</f>
        <v>4550.0167</v>
      </c>
      <c r="G393" s="40">
        <f t="shared" si="9" ref="G393">F393/$F$4-1</f>
        <v>-0.06659620827333701</v>
      </c>
      <c r="H393" s="47"/>
      <c r="I393" s="51"/>
      <c r="J393" s="51"/>
      <c r="K393" s="51"/>
      <c r="L393" s="51"/>
      <c r="M393" s="51"/>
      <c r="N393" s="51"/>
      <c r="O393" s="51"/>
      <c r="P393" s="51"/>
      <c r="Q393" s="51"/>
      <c r="R393" s="51"/>
      <c r="S393" s="51"/>
    </row>
    <row r="394" spans="8:8" ht="14.7">
      <c r="A394" s="39">
        <v>45170.0</v>
      </c>
      <c r="B394" s="40">
        <f>VLOOKUP($A394,主动权益基金股票仓位、风格、板块配置!A:S,18,FALSE)</f>
        <v>0.8858263526507818</v>
      </c>
      <c r="C394" s="40">
        <f>VLOOKUP($A394,普通股票型基金样本!$A:$S,18,FALSE)</f>
        <v>0.8990978096774778</v>
      </c>
      <c r="D394" s="40">
        <f>VLOOKUP($A394,偏股混合型基金样本!$A:$S,18,FALSE)</f>
        <v>0.8912428030602283</v>
      </c>
      <c r="E394" s="40">
        <f>VLOOKUP($A394,配置型基金样本!$A:$S,18,FALSE)</f>
        <v>0.8692680931743567</v>
      </c>
      <c r="F394" s="41">
        <f>VLOOKUP(A394,主要宽基指数行情!A:J,2,0)</f>
        <v>4690.2923</v>
      </c>
      <c r="G394" s="40">
        <f t="shared" si="10" ref="G394:G411">F394/$F$4-1</f>
        <v>-0.03781965962314504</v>
      </c>
      <c r="H394" s="47"/>
      <c r="I394" s="51"/>
      <c r="J394" s="51"/>
      <c r="K394" s="51"/>
      <c r="L394" s="51"/>
      <c r="M394" s="51"/>
      <c r="N394" s="51"/>
      <c r="O394" s="51"/>
      <c r="P394" s="51"/>
      <c r="Q394" s="51"/>
      <c r="R394" s="51"/>
      <c r="S394" s="51"/>
    </row>
    <row r="395" spans="8:8" ht="14.7">
      <c r="A395" s="39">
        <v>45177.0</v>
      </c>
      <c r="B395" s="40">
        <f>VLOOKUP($A395,主动权益基金股票仓位、风格、板块配置!A:S,18,FALSE)</f>
        <v>0.87616819266182</v>
      </c>
      <c r="C395" s="40">
        <f>VLOOKUP($A395,普通股票型基金样本!$A:$S,18,FALSE)</f>
        <v>0.8941147662373098</v>
      </c>
      <c r="D395" s="40">
        <f>VLOOKUP($A395,偏股混合型基金样本!$A:$S,18,FALSE)</f>
        <v>0.8814153905999006</v>
      </c>
      <c r="E395" s="40">
        <f>VLOOKUP($A395,配置型基金样本!$A:$S,18,FALSE)</f>
        <v>0.8571060801540767</v>
      </c>
      <c r="F395" s="41">
        <f>VLOOKUP(A395,主要宽基指数行情!A:J,2,0)</f>
        <v>4654.7461</v>
      </c>
      <c r="G395" s="40">
        <f t="shared" si="10"/>
        <v>-0.04511171150978399</v>
      </c>
      <c r="H395" s="47"/>
      <c r="I395" s="51"/>
      <c r="J395" s="51"/>
      <c r="K395" s="51"/>
      <c r="L395" s="51"/>
      <c r="M395" s="51"/>
      <c r="N395" s="51"/>
      <c r="O395" s="51"/>
      <c r="P395" s="51"/>
      <c r="Q395" s="51"/>
      <c r="R395" s="51"/>
      <c r="S395" s="51"/>
    </row>
    <row r="396" spans="8:8" ht="14.7">
      <c r="A396" s="39">
        <v>45184.0</v>
      </c>
      <c r="B396" s="40">
        <f>VLOOKUP($A396,主动权益基金股票仓位、风格、板块配置!A:S,18,FALSE)</f>
        <v>0.8733631160475247</v>
      </c>
      <c r="C396" s="40">
        <f>VLOOKUP($A396,普通股票型基金样本!$A:$S,18,FALSE)</f>
        <v>0.8932918313871823</v>
      </c>
      <c r="D396" s="40">
        <f>VLOOKUP($A396,偏股混合型基金样本!$A:$S,18,FALSE)</f>
        <v>0.8786613499398215</v>
      </c>
      <c r="E396" s="40">
        <f>VLOOKUP($A396,配置型基金样本!$A:$S,18,FALSE)</f>
        <v>0.8529948552028035</v>
      </c>
      <c r="F396" s="41">
        <f>VLOOKUP(A396,主要宽基指数行情!A:J,2,0)</f>
        <v>4625.1348</v>
      </c>
      <c r="G396" s="40">
        <f t="shared" si="10"/>
        <v>-0.05118626057637499</v>
      </c>
      <c r="H396" s="47"/>
      <c r="I396" s="51"/>
      <c r="J396" s="51"/>
      <c r="K396" s="51"/>
      <c r="L396" s="51"/>
      <c r="M396" s="51"/>
      <c r="N396" s="51"/>
      <c r="O396" s="51"/>
      <c r="P396" s="51"/>
      <c r="Q396" s="51"/>
      <c r="R396" s="51"/>
      <c r="S396" s="51"/>
    </row>
    <row r="397" spans="8:8" ht="14.7">
      <c r="A397" s="39">
        <v>45191.0</v>
      </c>
      <c r="B397" s="40">
        <f>VLOOKUP($A397,主动权益基金股票仓位、风格、板块配置!A:S,18,FALSE)</f>
        <v>0.8656782739428784</v>
      </c>
      <c r="C397" s="40">
        <f>VLOOKUP($A397,普通股票型基金样本!$A:$S,18,FALSE)</f>
        <v>0.890680602273729</v>
      </c>
      <c r="D397" s="40">
        <f>VLOOKUP($A397,偏股混合型基金样本!$A:$S,18,FALSE)</f>
        <v>0.8700038172159994</v>
      </c>
      <c r="E397" s="40">
        <f>VLOOKUP($A397,配置型基金样本!$A:$S,18,FALSE)</f>
        <v>0.8439609461819368</v>
      </c>
      <c r="F397" s="41">
        <f>VLOOKUP(A397,主要宽基指数行情!A:J,2,0)</f>
        <v>4639.8568</v>
      </c>
      <c r="G397" s="40">
        <f t="shared" si="10"/>
        <v>-0.048166146249805974</v>
      </c>
      <c r="H397" s="47"/>
      <c r="I397" s="51"/>
      <c r="J397" s="51"/>
      <c r="K397" s="51"/>
      <c r="L397" s="51"/>
      <c r="M397" s="51"/>
      <c r="N397" s="51"/>
      <c r="O397" s="51"/>
      <c r="P397" s="51"/>
      <c r="Q397" s="51"/>
      <c r="R397" s="51"/>
      <c r="S397" s="51"/>
    </row>
    <row r="398" spans="8:8" ht="14.7">
      <c r="A398" s="39">
        <v>45197.0</v>
      </c>
      <c r="B398" s="40">
        <f>VLOOKUP($A398,主动权益基金股票仓位、风格、板块配置!A:S,18,FALSE)</f>
        <v>0.864611560429988</v>
      </c>
      <c r="C398" s="40">
        <f>VLOOKUP($A398,普通股票型基金样本!$A:$S,18,FALSE)</f>
        <v>0.8921685913239186</v>
      </c>
      <c r="D398" s="40">
        <f>VLOOKUP($A398,偏股混合型基金样本!$A:$S,18,FALSE)</f>
        <v>0.8681853783035671</v>
      </c>
      <c r="E398" s="40">
        <f>VLOOKUP($A398,配置型基金样本!$A:$S,18,FALSE)</f>
        <v>0.8425804630785484</v>
      </c>
      <c r="F398" s="41">
        <f>VLOOKUP(A398,主要宽基指数行情!A:J,2,0)</f>
        <v>4621.4108</v>
      </c>
      <c r="G398" s="40">
        <f t="shared" si="10"/>
        <v>-0.05195021287580104</v>
      </c>
      <c r="H398" s="47"/>
      <c r="I398" s="51"/>
      <c r="J398" s="51"/>
      <c r="K398" s="51"/>
      <c r="L398" s="51"/>
      <c r="M398" s="51"/>
      <c r="N398" s="51"/>
      <c r="O398" s="51"/>
      <c r="P398" s="51"/>
      <c r="Q398" s="51"/>
      <c r="R398" s="51"/>
      <c r="S398" s="51"/>
    </row>
    <row r="399" spans="8:8" ht="14.7">
      <c r="A399" s="39">
        <v>45212.0</v>
      </c>
      <c r="B399" s="40">
        <f>VLOOKUP($A399,主动权益基金股票仓位、风格、板块配置!A:S,18,FALSE)</f>
        <v>0.8715019513580051</v>
      </c>
      <c r="C399" s="40">
        <f>VLOOKUP($A399,普通股票型基金样本!$A:$S,18,FALSE)</f>
        <v>0.8971388236697958</v>
      </c>
      <c r="D399" s="40">
        <f>VLOOKUP($A399,偏股混合型基金样本!$A:$S,18,FALSE)</f>
        <v>0.8737627771943466</v>
      </c>
      <c r="E399" s="40">
        <f>VLOOKUP($A399,配置型基金样本!$A:$S,18,FALSE)</f>
        <v>0.8527695498628751</v>
      </c>
      <c r="F399" s="41">
        <f>VLOOKUP(A399,主要宽基指数行情!A:J,2,0)</f>
        <v>4600.1303</v>
      </c>
      <c r="G399" s="40">
        <f t="shared" si="10"/>
        <v>-0.05631575715827297</v>
      </c>
      <c r="H399" s="47"/>
      <c r="I399" s="51"/>
      <c r="J399" s="51"/>
      <c r="K399" s="51"/>
      <c r="L399" s="51"/>
      <c r="M399" s="51"/>
      <c r="N399" s="51"/>
      <c r="O399" s="51"/>
      <c r="P399" s="51"/>
      <c r="Q399" s="51"/>
      <c r="R399" s="51"/>
      <c r="S399" s="51"/>
    </row>
    <row r="400" spans="8:8" ht="14.7">
      <c r="A400" s="39">
        <v>45219.0</v>
      </c>
      <c r="B400" s="40">
        <f>VLOOKUP($A400,主动权益基金股票仓位、风格、板块配置!A:S,18,FALSE)</f>
        <v>0.870301407490504</v>
      </c>
      <c r="C400" s="40">
        <f>VLOOKUP($A400,普通股票型基金样本!$A:$S,18,FALSE)</f>
        <v>0.899884165037671</v>
      </c>
      <c r="D400" s="40">
        <f>VLOOKUP($A400,偏股混合型基金样本!$A:$S,18,FALSE)</f>
        <v>0.8718447818316329</v>
      </c>
      <c r="E400" s="40">
        <f>VLOOKUP($A400,配置型基金样本!$A:$S,18,FALSE)</f>
        <v>0.8505835501408318</v>
      </c>
      <c r="F400" s="41">
        <f>VLOOKUP(A400,主要宽基指数行情!A:J,2,0)</f>
        <v>4402.6931</v>
      </c>
      <c r="G400" s="40">
        <f t="shared" si="10"/>
        <v>-0.09681860434736</v>
      </c>
      <c r="H400" s="47"/>
      <c r="I400" s="51"/>
      <c r="J400" s="51"/>
      <c r="K400" s="51"/>
      <c r="L400" s="51"/>
      <c r="M400" s="51"/>
      <c r="N400" s="51"/>
      <c r="O400" s="51"/>
      <c r="P400" s="51"/>
      <c r="Q400" s="51"/>
      <c r="R400" s="51"/>
      <c r="S400" s="51"/>
    </row>
    <row r="401" spans="8:8" ht="14.7">
      <c r="A401" s="39">
        <v>45226.0</v>
      </c>
      <c r="B401" s="40">
        <f>VLOOKUP($A401,主动权益基金股票仓位、风格、板块配置!A:S,18,FALSE)</f>
        <v>0.8645027577554142</v>
      </c>
      <c r="C401" s="40">
        <f>VLOOKUP($A401,普通股票型基金样本!$A:$S,18,FALSE)</f>
        <v>0.9010104769408697</v>
      </c>
      <c r="D401" s="40">
        <f>VLOOKUP($A401,偏股混合型基金样本!$A:$S,18,FALSE)</f>
        <v>0.8640739876324717</v>
      </c>
      <c r="E401" s="40">
        <f>VLOOKUP($A401,配置型基金样本!$A:$S,18,FALSE)</f>
        <v>0.8438422114996998</v>
      </c>
      <c r="F401" s="41">
        <f>VLOOKUP(A401,主要宽基指数行情!A:J,2,0)</f>
        <v>4490.0996</v>
      </c>
      <c r="G401" s="40">
        <f t="shared" si="10"/>
        <v>-0.07888777817664405</v>
      </c>
      <c r="H401" s="47"/>
      <c r="I401" s="51"/>
      <c r="J401" s="51"/>
      <c r="K401" s="51"/>
      <c r="L401" s="51"/>
      <c r="M401" s="51"/>
      <c r="N401" s="51"/>
      <c r="O401" s="51"/>
      <c r="P401" s="51"/>
      <c r="Q401" s="51"/>
      <c r="R401" s="51"/>
      <c r="S401" s="51"/>
    </row>
    <row r="402" spans="8:8" ht="14.7">
      <c r="A402" s="39">
        <v>45233.0</v>
      </c>
      <c r="B402" s="40">
        <f>VLOOKUP($A402,主动权益基金股票仓位、风格、板块配置!A:S,18,FALSE)</f>
        <v>0.8747097196076992</v>
      </c>
      <c r="C402" s="40">
        <f>VLOOKUP($A402,普通股票型基金样本!$A:$S,18,FALSE)</f>
        <v>0.9071707714890194</v>
      </c>
      <c r="D402" s="40">
        <f>VLOOKUP($A402,偏股混合型基金样本!$A:$S,18,FALSE)</f>
        <v>0.8756478612065742</v>
      </c>
      <c r="E402" s="40">
        <f>VLOOKUP($A402,配置型基金样本!$A:$S,18,FALSE)</f>
        <v>0.8541261488239087</v>
      </c>
      <c r="F402" s="41">
        <f>VLOOKUP(A402,主要宽基指数行情!A:J,2,0)</f>
        <v>4523.6681</v>
      </c>
      <c r="G402" s="40">
        <f t="shared" si="10"/>
        <v>-0.07200143747759202</v>
      </c>
      <c r="H402" s="47"/>
      <c r="I402" s="51"/>
      <c r="J402" s="51"/>
      <c r="K402" s="51"/>
      <c r="L402" s="51"/>
      <c r="M402" s="51"/>
      <c r="N402" s="51"/>
      <c r="O402" s="51"/>
      <c r="P402" s="51"/>
      <c r="Q402" s="51"/>
      <c r="R402" s="51"/>
      <c r="S402" s="51"/>
    </row>
    <row r="403" spans="8:8" ht="14.7">
      <c r="A403" s="39">
        <v>45240.0</v>
      </c>
      <c r="B403" s="40">
        <f>VLOOKUP($A403,主动权益基金股票仓位、风格、板块配置!A:S,18,FALSE)</f>
        <v>0.8710366540934645</v>
      </c>
      <c r="C403" s="40">
        <f>VLOOKUP($A403,普通股票型基金样本!$A:$S,18,FALSE)</f>
        <v>0.9066456665861605</v>
      </c>
      <c r="D403" s="40">
        <f>VLOOKUP($A403,偏股混合型基金样本!$A:$S,18,FALSE)</f>
        <v>0.8716382239020634</v>
      </c>
      <c r="E403" s="40">
        <f>VLOOKUP($A403,配置型基金样本!$A:$S,18,FALSE)</f>
        <v>0.8491709143831009</v>
      </c>
      <c r="F403" s="41">
        <f>VLOOKUP(A403,主要宽基指数行情!A:J,2,0)</f>
        <v>4567.8864</v>
      </c>
      <c r="G403" s="40">
        <f t="shared" si="10"/>
        <v>-0.06293036552224995</v>
      </c>
      <c r="H403" s="47"/>
      <c r="I403" s="51"/>
      <c r="J403" s="51"/>
      <c r="K403" s="51"/>
      <c r="L403" s="51"/>
      <c r="M403" s="51"/>
      <c r="N403" s="51"/>
      <c r="O403" s="51"/>
      <c r="P403" s="51"/>
      <c r="Q403" s="51"/>
      <c r="R403" s="51"/>
      <c r="S403" s="51"/>
    </row>
    <row r="404" spans="8:8" ht="14.7">
      <c r="A404" s="39">
        <v>45247.0</v>
      </c>
      <c r="B404" s="40">
        <f>VLOOKUP($A404,主动权益基金股票仓位、风格、板块配置!A:S,18,FALSE)</f>
        <v>0.872690071463154</v>
      </c>
      <c r="C404" s="40">
        <f>VLOOKUP($A404,普通股票型基金样本!$A:$S,18,FALSE)</f>
        <v>0.9083484038290355</v>
      </c>
      <c r="D404" s="40">
        <f>VLOOKUP($A404,偏股混合型基金样本!$A:$S,18,FALSE)</f>
        <v>0.8734096659784182</v>
      </c>
      <c r="E404" s="40">
        <f>VLOOKUP($A404,配置型基金样本!$A:$S,18,FALSE)</f>
        <v>0.8505969520212185</v>
      </c>
      <c r="F404" s="41">
        <f>VLOOKUP(A404,主要宽基指数行情!A:J,2,0)</f>
        <v>4602.6081</v>
      </c>
      <c r="G404" s="40">
        <f t="shared" si="10"/>
        <v>-0.05580745398761899</v>
      </c>
      <c r="H404" s="47"/>
      <c r="I404" s="51"/>
      <c r="J404" s="51"/>
      <c r="K404" s="51"/>
      <c r="L404" s="51"/>
      <c r="M404" s="51"/>
      <c r="N404" s="51"/>
      <c r="O404" s="51"/>
      <c r="P404" s="51"/>
      <c r="Q404" s="51"/>
      <c r="R404" s="51"/>
      <c r="S404" s="51"/>
    </row>
    <row r="405" spans="8:8" ht="14.7">
      <c r="A405" s="39">
        <v>45254.0</v>
      </c>
      <c r="B405" s="40">
        <f>VLOOKUP($A405,主动权益基金股票仓位、风格、板块配置!A:S,18,FALSE)</f>
        <v>0.876862495493912</v>
      </c>
      <c r="C405" s="40">
        <f>VLOOKUP($A405,普通股票型基金样本!$A:$S,18,FALSE)</f>
        <v>0.9078983688390698</v>
      </c>
      <c r="D405" s="40">
        <f>VLOOKUP($A405,偏股混合型基金样本!$A:$S,18,FALSE)</f>
        <v>0.878147068364893</v>
      </c>
      <c r="E405" s="40">
        <f>VLOOKUP($A405,配置型基金样本!$A:$S,18,FALSE)</f>
        <v>0.8565220768130911</v>
      </c>
      <c r="F405" s="41">
        <f>VLOOKUP(A405,主要宽基指数行情!A:J,2,0)</f>
        <v>4558.1807</v>
      </c>
      <c r="G405" s="40">
        <f t="shared" si="10"/>
        <v>-0.06492142133120204</v>
      </c>
      <c r="H405" s="47"/>
      <c r="I405" s="51"/>
      <c r="J405" s="51"/>
      <c r="K405" s="51"/>
      <c r="L405" s="51"/>
      <c r="M405" s="51"/>
      <c r="N405" s="51"/>
      <c r="O405" s="51"/>
      <c r="P405" s="51"/>
      <c r="Q405" s="51"/>
      <c r="R405" s="51"/>
      <c r="S405" s="51"/>
    </row>
    <row r="406" spans="8:8" ht="14.7">
      <c r="A406" s="39">
        <v>45261.0</v>
      </c>
      <c r="B406" s="40">
        <f>VLOOKUP($A406,主动权益基金股票仓位、风格、板块配置!A:S,18,FALSE)</f>
        <v>0.86933231700525</v>
      </c>
      <c r="C406" s="40">
        <f>VLOOKUP($A406,普通股票型基金样本!$A:$S,18,FALSE)</f>
        <v>0.9045346239931268</v>
      </c>
      <c r="D406" s="40">
        <f>VLOOKUP($A406,偏股混合型基金样本!$A:$S,18,FALSE)</f>
        <v>0.8705002277779524</v>
      </c>
      <c r="E406" s="40">
        <f>VLOOKUP($A406,配置型基金样本!$A:$S,18,FALSE)</f>
        <v>0.8467007735046413</v>
      </c>
      <c r="F406" s="41">
        <f>VLOOKUP(A406,主要宽基指数行情!A:J,2,0)</f>
        <v>4531.1431</v>
      </c>
      <c r="G406" s="40">
        <f t="shared" si="10"/>
        <v>-0.07046799401942705</v>
      </c>
      <c r="H406" s="47"/>
      <c r="I406" s="51"/>
      <c r="J406" s="51"/>
      <c r="K406" s="51"/>
      <c r="L406" s="51"/>
      <c r="M406" s="51"/>
      <c r="N406" s="51"/>
      <c r="O406" s="51"/>
      <c r="P406" s="51"/>
      <c r="Q406" s="51"/>
      <c r="R406" s="51"/>
      <c r="S406" s="51"/>
    </row>
    <row r="407" spans="8:8" ht="14.7">
      <c r="A407" s="39">
        <v>45268.0</v>
      </c>
      <c r="B407" s="40">
        <f>VLOOKUP($A407,主动权益基金股票仓位、风格、板块配置!A:S,18,FALSE)</f>
        <v>0.8753638348217396</v>
      </c>
      <c r="C407" s="40">
        <f>VLOOKUP($A407,普通股票型基金样本!$A:$S,18,FALSE)</f>
        <v>0.9071433778238334</v>
      </c>
      <c r="D407" s="40">
        <f>VLOOKUP($A407,偏股混合型基金样本!$A:$S,18,FALSE)</f>
        <v>0.8761098417507102</v>
      </c>
      <c r="E407" s="40">
        <f>VLOOKUP($A407,配置型基金样本!$A:$S,18,FALSE)</f>
        <v>0.8554289873342839</v>
      </c>
      <c r="F407" s="41">
        <f>VLOOKUP(A407,主要宽基指数行情!A:J,2,0)</f>
        <v>4433.674</v>
      </c>
      <c r="G407" s="40">
        <f t="shared" si="10"/>
        <v>-0.09046309151350496</v>
      </c>
      <c r="H407" s="47"/>
      <c r="I407" s="51"/>
      <c r="J407" s="51"/>
      <c r="K407" s="51"/>
      <c r="L407" s="51"/>
      <c r="M407" s="51"/>
      <c r="N407" s="51"/>
      <c r="O407" s="51"/>
      <c r="P407" s="51"/>
      <c r="Q407" s="51"/>
      <c r="R407" s="51"/>
      <c r="S407" s="51"/>
    </row>
    <row r="408" spans="8:8" ht="14.7">
      <c r="A408" s="39">
        <v>45275.0</v>
      </c>
      <c r="B408" s="40">
        <f>VLOOKUP($A408,主动权益基金股票仓位、风格、板块配置!A:S,18,FALSE)</f>
        <v>0.8835469042500901</v>
      </c>
      <c r="C408" s="40">
        <f>VLOOKUP($A408,普通股票型基金样本!$A:$S,18,FALSE)</f>
        <v>0.9103394631068419</v>
      </c>
      <c r="D408" s="40">
        <f>VLOOKUP($A408,偏股混合型基金样本!$A:$S,18,FALSE)</f>
        <v>0.8839560623138639</v>
      </c>
      <c r="E408" s="40">
        <f>VLOOKUP($A408,配置型基金样本!$A:$S,18,FALSE)</f>
        <v>0.8668712945746966</v>
      </c>
      <c r="F408" s="41">
        <f>VLOOKUP(A408,主要宽基指数行情!A:J,2,0)</f>
        <v>4390.0106</v>
      </c>
      <c r="G408" s="40">
        <f t="shared" si="10"/>
        <v>-0.09942032965280201</v>
      </c>
      <c r="H408" s="47"/>
      <c r="I408" s="51"/>
      <c r="J408" s="51"/>
      <c r="K408" s="51"/>
      <c r="L408" s="51"/>
      <c r="M408" s="51"/>
      <c r="N408" s="51"/>
      <c r="O408" s="51"/>
      <c r="P408" s="51"/>
      <c r="Q408" s="51"/>
      <c r="R408" s="51"/>
      <c r="S408" s="51"/>
    </row>
    <row r="409" spans="8:8" ht="14.7">
      <c r="A409" s="39">
        <v>45282.0</v>
      </c>
      <c r="B409" s="40">
        <f>VLOOKUP($A409,主动权益基金股票仓位、风格、板块配置!A:S,18,FALSE)</f>
        <v>0.8780758293821626</v>
      </c>
      <c r="C409" s="40">
        <f>VLOOKUP($A409,普通股票型基金样本!$A:$S,18,FALSE)</f>
        <v>0.8994622380475457</v>
      </c>
      <c r="D409" s="40">
        <f>VLOOKUP($A409,偏股混合型基金样本!$A:$S,18,FALSE)</f>
        <v>0.8777495688172032</v>
      </c>
      <c r="E409" s="40">
        <f>VLOOKUP($A409,配置型基金样本!$A:$S,18,FALSE)</f>
        <v>0.8658717784061307</v>
      </c>
      <c r="F409" s="41">
        <f>VLOOKUP(A409,主要宽基指数行情!A:J,2,0)</f>
        <v>4310.3902</v>
      </c>
      <c r="G409" s="40">
        <f t="shared" si="10"/>
        <v>-0.11575389239748302</v>
      </c>
      <c r="H409" s="47"/>
      <c r="I409" s="51"/>
      <c r="J409" s="51"/>
      <c r="K409" s="51"/>
      <c r="L409" s="51"/>
      <c r="M409" s="51"/>
      <c r="N409" s="51"/>
      <c r="O409" s="51"/>
      <c r="P409" s="51"/>
      <c r="Q409" s="51"/>
      <c r="R409" s="51"/>
      <c r="S409" s="51"/>
    </row>
    <row r="410" spans="8:8" ht="14.7">
      <c r="A410" s="39">
        <v>45289.0</v>
      </c>
      <c r="B410" s="40">
        <f>VLOOKUP($A410,主动权益基金股票仓位、风格、板块配置!A:S,18,FALSE)</f>
        <v>0.8667423891054762</v>
      </c>
      <c r="C410" s="40">
        <f>VLOOKUP($A410,普通股票型基金样本!$A:$S,18,FALSE)</f>
        <v>0.8976061338928448</v>
      </c>
      <c r="D410" s="40">
        <f>VLOOKUP($A410,偏股混合型基金样本!$A:$S,18,FALSE)</f>
        <v>0.8650381828156011</v>
      </c>
      <c r="E410" s="40">
        <f>VLOOKUP($A410,配置型基金样本!$A:$S,18,FALSE)</f>
        <v>0.8512012969824837</v>
      </c>
      <c r="F410" s="41">
        <f>VLOOKUP(A410,主要宽基指数行情!A:J,2,0)</f>
        <v>4421.9569</v>
      </c>
      <c r="G410" s="40">
        <f t="shared" si="10"/>
        <v>-0.09286677182703895</v>
      </c>
      <c r="H410" s="47"/>
      <c r="I410" s="51"/>
      <c r="J410" s="51"/>
      <c r="K410" s="51"/>
      <c r="L410" s="51"/>
      <c r="M410" s="51"/>
      <c r="N410" s="51"/>
      <c r="O410" s="51"/>
      <c r="P410" s="51"/>
      <c r="Q410" s="51"/>
      <c r="R410" s="51"/>
      <c r="S410" s="51"/>
    </row>
    <row r="411" spans="8:8" ht="14.7">
      <c r="A411" s="39">
        <v>45296.0</v>
      </c>
      <c r="B411" s="40">
        <f>VLOOKUP($A411,主动权益基金股票仓位、风格、板块配置!A:S,18,FALSE)</f>
        <v>0.8716255720203271</v>
      </c>
      <c r="C411" s="40">
        <f>VLOOKUP($A411,普通股票型基金样本!$A:$S,18,FALSE)</f>
        <v>0.90250950352215</v>
      </c>
      <c r="D411" s="40">
        <f>VLOOKUP($A411,偏股混合型基金样本!$A:$S,18,FALSE)</f>
        <v>0.8690809316549317</v>
      </c>
      <c r="E411" s="40">
        <f>VLOOKUP($A411,配置型基金样本!$A:$S,18,FALSE)</f>
        <v>0.8575096160907855</v>
      </c>
      <c r="F411" s="41">
        <f>VLOOKUP(A411,主要宽基指数行情!A:J,2,0)</f>
        <v>4292.7876</v>
      </c>
      <c r="G411" s="40">
        <f t="shared" si="10"/>
        <v>-0.11936494146995102</v>
      </c>
      <c r="H411" s="47"/>
      <c r="I411" s="51"/>
      <c r="J411" s="51"/>
      <c r="K411" s="51"/>
      <c r="L411" s="51"/>
      <c r="M411" s="51"/>
      <c r="N411" s="51"/>
      <c r="O411" s="51"/>
      <c r="P411" s="51"/>
      <c r="Q411" s="51"/>
      <c r="R411" s="51"/>
      <c r="S411" s="51"/>
    </row>
    <row r="412" spans="8:8" ht="14.7">
      <c r="A412" s="39">
        <v>45303.0</v>
      </c>
      <c r="B412" s="40">
        <f>VLOOKUP($A412,主动权益基金股票仓位、风格、板块配置!A:S,18,FALSE)</f>
        <v>0.8695176493758192</v>
      </c>
      <c r="C412" s="40">
        <f>VLOOKUP($A412,普通股票型基金样本!$A:$S,18,FALSE)</f>
        <v>0.9022494436514052</v>
      </c>
      <c r="D412" s="40">
        <f>VLOOKUP($A412,偏股混合型基金样本!$A:$S,18,FALSE)</f>
        <v>0.8673141815869562</v>
      </c>
      <c r="E412" s="40">
        <f>VLOOKUP($A412,配置型基金样本!$A:$S,18,FALSE)</f>
        <v>0.853710190206402</v>
      </c>
      <c r="F412" s="41">
        <f>VLOOKUP(A412,主要宽基指数行情!A:J,2,0)</f>
        <v>4230.0851</v>
      </c>
      <c r="G412" s="40">
        <f t="shared" si="11" ref="G412">F412/$F$4-1</f>
        <v>-0.132227916511502</v>
      </c>
      <c r="H412" s="47"/>
      <c r="I412" s="51"/>
      <c r="J412" s="51"/>
      <c r="K412" s="51"/>
      <c r="L412" s="51"/>
      <c r="M412" s="51"/>
      <c r="N412" s="51"/>
      <c r="O412" s="51"/>
      <c r="P412" s="51"/>
      <c r="Q412" s="51"/>
      <c r="R412" s="51"/>
      <c r="S412" s="51"/>
    </row>
    <row r="413" spans="8:8" ht="14.7">
      <c r="A413" s="39">
        <v>45310.0</v>
      </c>
      <c r="B413" s="40">
        <f>VLOOKUP($A413,主动权益基金股票仓位、风格、板块配置!A:S,18,FALSE)</f>
        <v>0.8842322403435452</v>
      </c>
      <c r="C413" s="40">
        <f>VLOOKUP($A413,普通股票型基金样本!$A:$S,18,FALSE)</f>
        <v>0.9112261041052228</v>
      </c>
      <c r="D413" s="40">
        <f>VLOOKUP($A413,偏股混合型基金样本!$A:$S,18,FALSE)</f>
        <v>0.8829040525363815</v>
      </c>
      <c r="E413" s="40">
        <f>VLOOKUP($A413,配置型基金样本!$A:$S,18,FALSE)</f>
        <v>0.8702708018325466</v>
      </c>
      <c r="F413" s="41">
        <f>VLOOKUP(A413,主要宽基指数行情!A:J,2,0)</f>
        <v>4117.7214</v>
      </c>
      <c r="G413" s="40">
        <f t="shared" si="12" ref="G413">F413/$F$4-1</f>
        <v>-0.15527853600317</v>
      </c>
      <c r="H413" s="47"/>
      <c r="I413" s="51"/>
      <c r="J413" s="51"/>
      <c r="K413" s="51"/>
      <c r="L413" s="51"/>
      <c r="M413" s="51"/>
      <c r="N413" s="51"/>
      <c r="O413" s="51"/>
      <c r="P413" s="51"/>
      <c r="Q413" s="51"/>
      <c r="R413" s="51"/>
      <c r="S413" s="51"/>
    </row>
    <row r="414" spans="8:8" ht="14.7">
      <c r="A414" s="39">
        <v>45317.0</v>
      </c>
      <c r="B414" s="40">
        <f>VLOOKUP($A414,主动权益基金股票仓位、风格、板块配置!A:S,18,FALSE)</f>
        <v>0.8656590841619409</v>
      </c>
      <c r="C414" s="40">
        <f>VLOOKUP($A414,普通股票型基金样本!$A:$S,18,FALSE)</f>
        <v>0.8950217312586553</v>
      </c>
      <c r="D414" s="40">
        <f>VLOOKUP($A414,偏股混合型基金样本!$A:$S,18,FALSE)</f>
        <v>0.8612346267047967</v>
      </c>
      <c r="E414" s="40">
        <f>VLOOKUP($A414,配置型基金样本!$A:$S,18,FALSE)</f>
        <v>0.855464423369009</v>
      </c>
      <c r="F414" s="41">
        <f>VLOOKUP(A414,主要宽基指数行情!A:J,2,0)</f>
        <v>4142.7269</v>
      </c>
      <c r="G414" s="40">
        <f t="shared" si="13" ref="G414">F414/$F$4-1</f>
        <v>-0.15014883427833503</v>
      </c>
      <c r="H414" s="47"/>
      <c r="I414" s="51"/>
      <c r="J414" s="51"/>
      <c r="K414" s="51"/>
      <c r="L414" s="51"/>
      <c r="M414" s="51"/>
      <c r="N414" s="51"/>
      <c r="O414" s="51"/>
      <c r="P414" s="51"/>
      <c r="Q414" s="51"/>
      <c r="R414" s="51"/>
      <c r="S414" s="51"/>
    </row>
    <row r="415" spans="8:8" ht="14.7">
      <c r="A415" s="39">
        <v>45324.0</v>
      </c>
      <c r="B415" s="40">
        <f>VLOOKUP($A415,主动权益基金股票仓位、风格、板块配置!A:S,18,FALSE)</f>
        <v>0.8610903500113691</v>
      </c>
      <c r="C415" s="40">
        <f>VLOOKUP($A415,普通股票型基金样本!$A:$S,18,FALSE)</f>
        <v>0.8932315903824636</v>
      </c>
      <c r="D415" s="40">
        <f>VLOOKUP($A415,偏股混合型基金样本!$A:$S,18,FALSE)</f>
        <v>0.8577281118642198</v>
      </c>
      <c r="E415" s="40">
        <f>VLOOKUP($A415,配置型基金样本!$A:$S,18,FALSE)</f>
        <v>0.8473723306255744</v>
      </c>
      <c r="F415" s="41">
        <f>VLOOKUP(A415,主要宽基指数行情!A:J,2,0)</f>
        <v>3765.6602</v>
      </c>
      <c r="G415" s="40">
        <f t="shared" si="14" ref="G415:G416">F415/$F$4-1</f>
        <v>-0.22750140476755099</v>
      </c>
      <c r="H415" s="47"/>
      <c r="I415" s="51"/>
      <c r="J415" s="51"/>
      <c r="K415" s="51"/>
      <c r="L415" s="51"/>
      <c r="M415" s="51"/>
      <c r="N415" s="51"/>
      <c r="O415" s="51"/>
      <c r="P415" s="51"/>
      <c r="Q415" s="51"/>
      <c r="R415" s="51"/>
      <c r="S415" s="51"/>
    </row>
    <row r="416" spans="8:8" ht="14.7">
      <c r="A416" s="39">
        <v>45330.0</v>
      </c>
      <c r="B416" s="40">
        <f>VLOOKUP($A416,主动权益基金股票仓位、风格、板块配置!A:S,18,FALSE)</f>
        <v>0.8683594869149068</v>
      </c>
      <c r="C416" s="40">
        <f>VLOOKUP($A416,普通股票型基金样本!$A:$S,18,FALSE)</f>
        <v>0.9007919959941086</v>
      </c>
      <c r="D416" s="40">
        <f>VLOOKUP($A416,偏股混合型基金样本!$A:$S,18,FALSE)</f>
        <v>0.8633888618599491</v>
      </c>
      <c r="E416" s="40">
        <f>VLOOKUP($A416,配置型基金样本!$A:$S,18,FALSE)</f>
        <v>0.857245965624239</v>
      </c>
      <c r="F416" s="41">
        <f>VLOOKUP(A416,主要宽基指数行情!A:J,2,0)</f>
        <v>3985.3963</v>
      </c>
      <c r="G416" s="40">
        <f t="shared" si="14"/>
        <v>-0.18242409572839302</v>
      </c>
      <c r="H416" s="47"/>
      <c r="I416" s="51"/>
      <c r="J416" s="51"/>
      <c r="K416" s="51"/>
      <c r="L416" s="51"/>
      <c r="M416" s="51"/>
      <c r="N416" s="51"/>
      <c r="O416" s="51"/>
      <c r="P416" s="51"/>
      <c r="Q416" s="51"/>
      <c r="R416" s="51"/>
      <c r="S416" s="51"/>
    </row>
    <row r="417" spans="8:8" ht="14.7">
      <c r="A417" s="39">
        <v>45345.0</v>
      </c>
      <c r="B417" s="40">
        <f>VLOOKUP($A417,主动权益基金股票仓位、风格、板块配置!A:S,18,FALSE)</f>
        <v>0.8616991179429244</v>
      </c>
      <c r="C417" s="40">
        <f>VLOOKUP($A417,普通股票型基金样本!$A:$S,18,FALSE)</f>
        <v>0.8966688191849137</v>
      </c>
      <c r="D417" s="40">
        <f>VLOOKUP($A417,偏股混合型基金样本!$A:$S,18,FALSE)</f>
        <v>0.857341763980905</v>
      </c>
      <c r="E417" s="40">
        <f>VLOOKUP($A417,配置型基金样本!$A:$S,18,FALSE)</f>
        <v>0.8479846143615417</v>
      </c>
      <c r="F417" s="41">
        <f>VLOOKUP(A417,主要宽基指数行情!A:J,2,0)</f>
        <v>4187.6097</v>
      </c>
      <c r="G417" s="40">
        <f t="shared" si="15" ref="G417">F417/$F$4-1</f>
        <v>-0.14094144484099302</v>
      </c>
      <c r="H417" s="47"/>
      <c r="I417" s="51"/>
      <c r="J417" s="51"/>
      <c r="K417" s="51"/>
      <c r="L417" s="51"/>
      <c r="M417" s="51"/>
      <c r="N417" s="51"/>
      <c r="O417" s="51"/>
      <c r="P417" s="51"/>
      <c r="Q417" s="51"/>
      <c r="R417" s="51"/>
      <c r="S417" s="51"/>
    </row>
    <row r="418" spans="8:8" ht="14.7">
      <c r="A418" s="39">
        <v>45352.0</v>
      </c>
      <c r="B418" s="40">
        <f>VLOOKUP($A418,主动权益基金股票仓位、风格、板块配置!A:S,18,FALSE)</f>
        <v>0.8641299779250319</v>
      </c>
      <c r="C418" s="40">
        <f>VLOOKUP($A418,普通股票型基金样本!$A:$S,18,FALSE)</f>
        <v>0.894635758941619</v>
      </c>
      <c r="D418" s="40">
        <f>VLOOKUP($A418,偏股混合型基金样本!$A:$S,18,FALSE)</f>
        <v>0.859876405949001</v>
      </c>
      <c r="E418" s="40">
        <f>VLOOKUP($A418,配置型基金样本!$A:$S,18,FALSE)</f>
        <v>0.8529662003547458</v>
      </c>
      <c r="F418" s="41">
        <f>VLOOKUP(A418,主要宽基指数行情!A:J,2,0)</f>
        <v>4286.5038</v>
      </c>
      <c r="G418" s="40">
        <f t="shared" si="16" ref="G418">F418/$F$4-1</f>
        <v>-0.12065401866090897</v>
      </c>
      <c r="H418" s="47"/>
      <c r="I418" s="51"/>
      <c r="J418" s="51"/>
      <c r="K418" s="51"/>
      <c r="L418" s="51"/>
      <c r="M418" s="51"/>
      <c r="N418" s="51"/>
      <c r="O418" s="51"/>
      <c r="P418" s="51"/>
      <c r="Q418" s="51"/>
      <c r="R418" s="51"/>
      <c r="S418" s="51"/>
    </row>
    <row r="419" spans="8:8" ht="14.7">
      <c r="A419" s="39">
        <v>45359.0</v>
      </c>
      <c r="B419" s="40">
        <f>VLOOKUP($A419,主动权益基金股票仓位、风格、板块配置!A:S,18,FALSE)</f>
        <v>0.8617282019017295</v>
      </c>
      <c r="C419" s="40">
        <f>VLOOKUP($A419,普通股票型基金样本!$A:$S,18,FALSE)</f>
        <v>0.8961437660131021</v>
      </c>
      <c r="D419" s="40">
        <f>VLOOKUP($A419,偏股混合型基金样本!$A:$S,18,FALSE)</f>
        <v>0.8565300617068534</v>
      </c>
      <c r="E419" s="40">
        <f>VLOOKUP($A419,配置型基金样本!$A:$S,18,FALSE)</f>
        <v>0.8498114544857702</v>
      </c>
      <c r="F419" s="41">
        <f>VLOOKUP(A419,主要宽基指数行情!A:J,2,0)</f>
        <v>4285.6193</v>
      </c>
      <c r="G419" s="40">
        <f t="shared" si="17" ref="G419">F419/$F$4-1</f>
        <v>-0.12083546758916996</v>
      </c>
      <c r="H419" s="47"/>
      <c r="I419" s="51"/>
      <c r="J419" s="51"/>
      <c r="K419" s="51"/>
      <c r="L419" s="51"/>
      <c r="M419" s="51"/>
      <c r="N419" s="51"/>
      <c r="O419" s="51"/>
      <c r="P419" s="51"/>
      <c r="Q419" s="51"/>
      <c r="R419" s="51"/>
      <c r="S419" s="51"/>
    </row>
    <row r="420" spans="8:8" ht="14.7">
      <c r="A420" s="39">
        <v>45366.0</v>
      </c>
      <c r="B420" s="40">
        <f>VLOOKUP($A420,主动权益基金股票仓位、风格、板块配置!A:S,18,FALSE)</f>
        <v>0.8563861220695109</v>
      </c>
      <c r="C420" s="40">
        <f>VLOOKUP($A420,普通股票型基金样本!$A:$S,18,FALSE)</f>
        <v>0.8922743887884285</v>
      </c>
      <c r="D420" s="40">
        <f>VLOOKUP($A420,偏股混合型基金样本!$A:$S,18,FALSE)</f>
        <v>0.8510571652488649</v>
      </c>
      <c r="E420" s="40">
        <f>VLOOKUP($A420,配置型基金样本!$A:$S,18,FALSE)</f>
        <v>0.8438003455132683</v>
      </c>
      <c r="F420" s="41">
        <f>VLOOKUP(A420,主要宽基指数行情!A:J,2,0)</f>
        <v>4372.0249</v>
      </c>
      <c r="G420" s="40">
        <f t="shared" si="18" ref="G420">F420/$F$4-1</f>
        <v>-0.10310996898464397</v>
      </c>
      <c r="H420" s="47"/>
      <c r="I420" s="51"/>
      <c r="J420" s="51"/>
      <c r="K420" s="51"/>
      <c r="L420" s="51"/>
      <c r="M420" s="51"/>
      <c r="N420" s="51"/>
      <c r="O420" s="51"/>
      <c r="P420" s="51"/>
      <c r="Q420" s="51"/>
      <c r="R420" s="51"/>
      <c r="S420" s="51"/>
    </row>
    <row r="421" spans="8:8" ht="14.7">
      <c r="A421" s="39">
        <v>45373.0</v>
      </c>
      <c r="B421" s="40">
        <f>VLOOKUP($A421,主动权益基金股票仓位、风格、板块配置!A:S,18,FALSE)</f>
        <v>0.8514378069666747</v>
      </c>
      <c r="C421" s="40">
        <f>VLOOKUP($A421,普通股票型基金样本!$A:$S,18,FALSE)</f>
        <v>0.8898162382321388</v>
      </c>
      <c r="D421" s="40">
        <f>VLOOKUP($A421,偏股混合型基金样本!$A:$S,18,FALSE)</f>
        <v>0.8465431782783487</v>
      </c>
      <c r="E421" s="40">
        <f>VLOOKUP($A421,配置型基金样本!$A:$S,18,FALSE)</f>
        <v>0.8366412822980562</v>
      </c>
      <c r="F421" s="41">
        <f>VLOOKUP(A421,主要宽基指数行情!A:J,2,0)</f>
        <v>4370.8471</v>
      </c>
      <c r="G421" s="40">
        <f t="shared" si="19" ref="G421:G422">F421/$F$4-1</f>
        <v>-0.103351586336488</v>
      </c>
      <c r="H421" s="47"/>
      <c r="I421" s="51"/>
      <c r="J421" s="51"/>
      <c r="K421" s="51"/>
      <c r="L421" s="51"/>
      <c r="M421" s="51"/>
      <c r="N421" s="51"/>
      <c r="O421" s="51"/>
      <c r="P421" s="51"/>
      <c r="Q421" s="51"/>
      <c r="R421" s="51"/>
      <c r="S421" s="51"/>
    </row>
    <row r="422" spans="8:8" ht="14.7">
      <c r="A422" s="39">
        <v>45380.0</v>
      </c>
      <c r="B422" s="40">
        <f>VLOOKUP($A422,主动权益基金股票仓位、风格、板块配置!A:S,18,FALSE)</f>
        <v>0.8480754999867685</v>
      </c>
      <c r="C422" s="40">
        <f>VLOOKUP($A422,普通股票型基金样本!$A:$S,18,FALSE)</f>
        <v>0.8870567241632014</v>
      </c>
      <c r="D422" s="40">
        <f>VLOOKUP($A422,偏股混合型基金样本!$A:$S,18,FALSE)</f>
        <v>0.8437802893272603</v>
      </c>
      <c r="E422" s="40">
        <f>VLOOKUP($A422,配置型基金样本!$A:$S,18,FALSE)</f>
        <v>0.8318622636095564</v>
      </c>
      <c r="F422" s="41">
        <f>VLOOKUP(A422,主要宽基指数行情!A:J,2,0)</f>
        <v>4310.6697</v>
      </c>
      <c r="G422" s="40">
        <f t="shared" si="19"/>
        <v>-0.11569655494643805</v>
      </c>
      <c r="H422" s="47"/>
      <c r="I422" s="51"/>
      <c r="J422" s="51"/>
      <c r="K422" s="51"/>
      <c r="L422" s="51"/>
      <c r="M422" s="51"/>
      <c r="N422" s="51"/>
      <c r="O422" s="51"/>
      <c r="P422" s="51"/>
      <c r="Q422" s="51"/>
      <c r="R422" s="51"/>
      <c r="S422" s="51"/>
    </row>
    <row r="423" spans="8:8" ht="14.7">
      <c r="A423" s="39">
        <v>45385.0</v>
      </c>
      <c r="B423" s="40">
        <f>VLOOKUP($A423,主动权益基金股票仓位、风格、板块配置!A:S,18,FALSE)</f>
        <v>0.845012106786513</v>
      </c>
      <c r="C423" s="40">
        <f>VLOOKUP($A423,普通股票型基金样本!$A:$S,18,FALSE)</f>
        <v>0.8858780001653025</v>
      </c>
      <c r="D423" s="40">
        <f>VLOOKUP($A423,偏股混合型基金样本!$A:$S,18,FALSE)</f>
        <v>0.839963888304225</v>
      </c>
      <c r="E423" s="40">
        <f>VLOOKUP($A423,配置型基金样本!$A:$S,18,FALSE)</f>
        <v>0.8289670913281424</v>
      </c>
      <c r="F423" s="41">
        <f>VLOOKUP(A423,主要宽基指数行情!A:J,2,0)</f>
        <v>4353.7389</v>
      </c>
      <c r="G423" s="40">
        <f t="shared" si="20" ref="G423">F423/$F$4-1</f>
        <v>-0.10686121274063198</v>
      </c>
      <c r="H423" s="47"/>
      <c r="I423" s="51"/>
      <c r="J423" s="51"/>
      <c r="K423" s="51"/>
      <c r="L423" s="51"/>
      <c r="M423" s="51"/>
      <c r="N423" s="51"/>
      <c r="O423" s="51"/>
      <c r="P423" s="51"/>
      <c r="Q423" s="51"/>
      <c r="R423" s="51"/>
      <c r="S423" s="51"/>
    </row>
    <row r="424" spans="8:8" ht="14.7">
      <c r="A424" s="39">
        <v>45394.0</v>
      </c>
      <c r="B424" s="40">
        <f>VLOOKUP($A424,主动权益基金股票仓位、风格、板块配置!A:S,18,FALSE)</f>
        <v>0.8438752539424113</v>
      </c>
      <c r="C424" s="40">
        <f>VLOOKUP($A424,普通股票型基金样本!$A:$S,18,FALSE)</f>
        <v>0.886355438302934</v>
      </c>
      <c r="D424" s="40">
        <f>VLOOKUP($A424,偏股混合型基金样本!$A:$S,18,FALSE)</f>
        <v>0.8401270620952074</v>
      </c>
      <c r="E424" s="40">
        <f>VLOOKUP($A424,配置型基金样本!$A:$S,18,FALSE)</f>
        <v>0.8245932655060715</v>
      </c>
      <c r="F424" s="41">
        <f>VLOOKUP(A424,主要宽基指数行情!A:J,2,0)</f>
        <v>4235.3772</v>
      </c>
      <c r="G424" s="40">
        <f t="shared" si="21" ref="G424">F424/$F$4-1</f>
        <v>-0.131142279571708</v>
      </c>
      <c r="H424" s="47"/>
      <c r="I424" s="51"/>
      <c r="J424" s="51"/>
      <c r="K424" s="51"/>
      <c r="L424" s="51"/>
      <c r="M424" s="51"/>
      <c r="N424" s="51"/>
      <c r="O424" s="51"/>
      <c r="P424" s="51"/>
      <c r="Q424" s="51"/>
      <c r="R424" s="51"/>
      <c r="S424" s="51"/>
    </row>
    <row r="425" spans="8:8" ht="14.7">
      <c r="A425" s="39">
        <v>45401.0</v>
      </c>
      <c r="B425" s="40">
        <f>VLOOKUP($A425,主动权益基金股票仓位、风格、板块配置!A:S,18,FALSE)</f>
        <v>0.8399768425959645</v>
      </c>
      <c r="C425" s="40">
        <f>VLOOKUP($A425,普通股票型基金样本!$A:$S,18,FALSE)</f>
        <v>0.8831444483733644</v>
      </c>
      <c r="D425" s="40">
        <f>VLOOKUP($A425,偏股混合型基金样本!$A:$S,18,FALSE)</f>
        <v>0.8366493754932078</v>
      </c>
      <c r="E425" s="40">
        <f>VLOOKUP($A425,配置型基金样本!$A:$S,18,FALSE)</f>
        <v>0.8196899355921803</v>
      </c>
      <c r="F425" s="41">
        <f>VLOOKUP(A425,主要宽基指数行情!A:J,2,0)</f>
        <v>4226.2189</v>
      </c>
      <c r="G425" s="40">
        <f t="shared" si="22" ref="G425">F425/$F$4-1</f>
        <v>-0.13302104013664695</v>
      </c>
      <c r="H425" s="47"/>
      <c r="I425" s="51"/>
      <c r="J425" s="51"/>
      <c r="K425" s="51"/>
      <c r="L425" s="51"/>
      <c r="M425" s="51"/>
      <c r="N425" s="51"/>
      <c r="O425" s="51"/>
      <c r="P425" s="51"/>
      <c r="Q425" s="51"/>
      <c r="R425" s="51"/>
      <c r="S425" s="51"/>
    </row>
    <row r="426" spans="8:8" ht="14.7">
      <c r="A426" s="39">
        <v>45408.0</v>
      </c>
      <c r="B426" s="40">
        <f>VLOOKUP($A426,主动权益基金股票仓位、风格、板块配置!A:S,18,FALSE)</f>
        <v>0.8358070218539363</v>
      </c>
      <c r="C426" s="40">
        <f>VLOOKUP($A426,普通股票型基金样本!$A:$S,18,FALSE)</f>
        <v>0.880744700600194</v>
      </c>
      <c r="D426" s="40">
        <f>VLOOKUP($A426,偏股混合型基金样本!$A:$S,18,FALSE)</f>
        <v>0.83148053713117</v>
      </c>
      <c r="E426" s="40">
        <f>VLOOKUP($A426,配置型基金样本!$A:$S,18,FALSE)</f>
        <v>0.8168074182284312</v>
      </c>
      <c r="F426" s="41">
        <f>VLOOKUP(A426,主要宽基指数行情!A:J,2,0)</f>
        <v>4305.3487</v>
      </c>
      <c r="G426" s="40">
        <f t="shared" si="23" ref="G426">F426/$F$4-1</f>
        <v>-0.11678812051712695</v>
      </c>
      <c r="H426" s="47"/>
      <c r="I426" s="51"/>
      <c r="J426" s="51"/>
      <c r="K426" s="51"/>
      <c r="L426" s="51"/>
      <c r="M426" s="51"/>
      <c r="N426" s="51"/>
      <c r="O426" s="51"/>
      <c r="P426" s="51"/>
      <c r="Q426" s="51"/>
      <c r="R426" s="51"/>
      <c r="S426" s="51"/>
    </row>
    <row r="427" spans="8:8" ht="14.7">
      <c r="A427" s="39">
        <v>45412.0</v>
      </c>
      <c r="B427" s="40">
        <f>VLOOKUP($A427,主动权益基金股票仓位、风格、板块配置!A:S,18,FALSE)</f>
        <v>0.8309306977247464</v>
      </c>
      <c r="C427" s="40">
        <f>VLOOKUP($A427,普通股票型基金样本!$A:$S,18,FALSE)</f>
        <v>0.8782638793332402</v>
      </c>
      <c r="D427" s="40">
        <f>VLOOKUP($A427,偏股混合型基金样本!$A:$S,18,FALSE)</f>
        <v>0.8270663001803001</v>
      </c>
      <c r="E427" s="40">
        <f>VLOOKUP($A427,配置型基金样本!$A:$S,18,FALSE)</f>
        <v>0.8097890567077431</v>
      </c>
      <c r="F427" s="41">
        <f>VLOOKUP(A427,主要宽基指数行情!A:J,2,0)</f>
        <v>4353.8816</v>
      </c>
      <c r="G427" s="40">
        <f t="shared" si="24" ref="G427">F427/$F$4-1</f>
        <v>-0.106831938843444</v>
      </c>
      <c r="H427" s="47"/>
      <c r="I427" s="51"/>
      <c r="J427" s="51"/>
      <c r="K427" s="51"/>
      <c r="L427" s="51"/>
      <c r="M427" s="51"/>
      <c r="N427" s="51"/>
      <c r="O427" s="51"/>
      <c r="P427" s="51"/>
      <c r="Q427" s="51"/>
      <c r="R427" s="51"/>
      <c r="S427" s="51"/>
    </row>
    <row r="428" spans="8:8" ht="14.7">
      <c r="A428" s="39">
        <v>45422.0</v>
      </c>
      <c r="B428" s="40">
        <f>VLOOKUP($A428,主动权益基金股票仓位、风格、板块配置!A:S,18,FALSE)</f>
        <v>0.836201796793371</v>
      </c>
      <c r="C428" s="40">
        <f>VLOOKUP($A428,普通股票型基金样本!$A:$S,18,FALSE)</f>
        <v>0.8801780755799669</v>
      </c>
      <c r="D428" s="40">
        <f>VLOOKUP($A428,偏股混合型基金样本!$A:$S,18,FALSE)</f>
        <v>0.83305404491793</v>
      </c>
      <c r="E428" s="40">
        <f>VLOOKUP($A428,配置型基金样本!$A:$S,18,FALSE)</f>
        <v>0.8157952739587799</v>
      </c>
      <c r="F428" s="41">
        <f>VLOOKUP(A428,主要宽基指数行情!A:J,2,0)</f>
        <v>4425.0561</v>
      </c>
      <c r="G428" s="40">
        <f t="shared" si="25" ref="G428">F428/$F$4-1</f>
        <v>-0.09223099283499303</v>
      </c>
      <c r="H428" s="47"/>
      <c r="I428" s="51"/>
      <c r="J428" s="51"/>
      <c r="K428" s="51"/>
      <c r="L428" s="51"/>
      <c r="M428" s="51"/>
      <c r="N428" s="51"/>
      <c r="O428" s="51"/>
      <c r="P428" s="51"/>
      <c r="Q428" s="51"/>
      <c r="R428" s="51"/>
      <c r="S428" s="51"/>
    </row>
    <row r="429" spans="8:8" ht="14.7">
      <c r="A429" s="39">
        <v>45429.0</v>
      </c>
      <c r="B429" s="40">
        <f>VLOOKUP($A429,主动权益基金股票仓位、风格、板块配置!A:S,18,FALSE)</f>
        <v>0.8324672467530202</v>
      </c>
      <c r="C429" s="40">
        <f>VLOOKUP($A429,普通股票型基金样本!$A:$S,18,FALSE)</f>
        <v>0.8781511012320427</v>
      </c>
      <c r="D429" s="40">
        <f>VLOOKUP($A429,偏股混合型基金样本!$A:$S,18,FALSE)</f>
        <v>0.8294287264958398</v>
      </c>
      <c r="E429" s="40">
        <f>VLOOKUP($A429,配置型基金样本!$A:$S,18,FALSE)</f>
        <v>0.8108686612801964</v>
      </c>
      <c r="F429" s="41">
        <f>VLOOKUP(A429,主要宽基指数行情!A:J,2,0)</f>
        <v>4424.8129</v>
      </c>
      <c r="G429" s="40">
        <f t="shared" si="26" ref="G429">F429/$F$4-1</f>
        <v>-0.09228088359740505</v>
      </c>
      <c r="H429" s="47"/>
      <c r="I429" s="51"/>
      <c r="J429" s="51"/>
      <c r="K429" s="51"/>
      <c r="L429" s="51"/>
      <c r="M429" s="51"/>
      <c r="N429" s="51"/>
      <c r="O429" s="51"/>
      <c r="P429" s="51"/>
      <c r="Q429" s="51"/>
      <c r="R429" s="51"/>
      <c r="S429" s="51"/>
    </row>
    <row r="430" spans="8:8" ht="14.7">
      <c r="A430" s="39">
        <v>45436.0</v>
      </c>
      <c r="B430" s="40">
        <f>VLOOKUP($A430,主动权益基金股票仓位、风格、板块配置!A:S,18,FALSE)</f>
        <v>0.8316629394675941</v>
      </c>
      <c r="C430" s="40">
        <f>VLOOKUP($A430,普通股票型基金样本!$A:$S,18,FALSE)</f>
        <v>0.8767751907799476</v>
      </c>
      <c r="D430" s="40">
        <f>VLOOKUP($A430,偏股混合型基金样本!$A:$S,18,FALSE)</f>
        <v>0.8276586788498064</v>
      </c>
      <c r="E430" s="40">
        <f>VLOOKUP($A430,配置型基金样本!$A:$S,18,FALSE)</f>
        <v>0.8122064142267562</v>
      </c>
      <c r="F430" s="41">
        <f>VLOOKUP(A430,主要宽基指数行情!A:J,2,0)</f>
        <v>4302.1328</v>
      </c>
      <c r="G430" s="40">
        <f t="shared" si="27" ref="G430">F430/$F$4-1</f>
        <v>-0.11744783968998496</v>
      </c>
      <c r="H430" s="47"/>
      <c r="I430" s="51"/>
      <c r="J430" s="51"/>
      <c r="K430" s="51"/>
      <c r="L430" s="51"/>
      <c r="M430" s="51"/>
      <c r="N430" s="51"/>
      <c r="O430" s="51"/>
      <c r="P430" s="51"/>
      <c r="Q430" s="51"/>
      <c r="R430" s="51"/>
      <c r="S430" s="51"/>
    </row>
    <row r="431" spans="8:8" ht="14.7">
      <c r="A431" s="39">
        <v>45443.0</v>
      </c>
      <c r="B431" s="40">
        <f>VLOOKUP($A431,主动权益基金股票仓位、风格、板块配置!A:S,18,FALSE)</f>
        <v>0.8363504869536006</v>
      </c>
      <c r="C431" s="40">
        <f>VLOOKUP($A431,普通股票型基金样本!$A:$S,18,FALSE)</f>
        <v>0.8787699952087874</v>
      </c>
      <c r="D431" s="40">
        <f>VLOOKUP($A431,偏股混合型基金样本!$A:$S,18,FALSE)</f>
        <v>0.8325099249783576</v>
      </c>
      <c r="E431" s="40">
        <f>VLOOKUP($A431,配置型基金样本!$A:$S,18,FALSE)</f>
        <v>0.8180629316770809</v>
      </c>
      <c r="F431" s="41">
        <f>VLOOKUP(A431,主要宽基指数行情!A:J,2,0)</f>
        <v>4288.1103</v>
      </c>
      <c r="G431" s="40">
        <f t="shared" si="28" ref="G431">F431/$F$4-1</f>
        <v>-0.12032445653173995</v>
      </c>
      <c r="H431" s="47"/>
      <c r="I431" s="51"/>
      <c r="J431" s="51"/>
      <c r="K431" s="51"/>
      <c r="L431" s="51"/>
      <c r="M431" s="51"/>
      <c r="N431" s="51"/>
      <c r="O431" s="51"/>
      <c r="P431" s="51"/>
      <c r="Q431" s="51"/>
      <c r="R431" s="51"/>
      <c r="S431" s="51"/>
    </row>
    <row r="432" spans="8:8" ht="14.7">
      <c r="A432" s="39">
        <v>45450.0</v>
      </c>
      <c r="B432" s="40">
        <f>VLOOKUP($A432,主动权益基金股票仓位、风格、板块配置!A:S,18,FALSE)</f>
        <v>0.8323510832272359</v>
      </c>
      <c r="C432" s="40">
        <f>VLOOKUP($A432,普通股票型基金样本!$A:$S,18,FALSE)</f>
        <v>0.8760323607606574</v>
      </c>
      <c r="D432" s="40">
        <f>VLOOKUP($A432,偏股混合型基金样本!$A:$S,18,FALSE)</f>
        <v>0.8272308285210805</v>
      </c>
      <c r="E432" s="40">
        <f>VLOOKUP($A432,配置型基金样本!$A:$S,18,FALSE)</f>
        <v>0.815539052871122</v>
      </c>
      <c r="F432" s="41">
        <f>VLOOKUP(A432,主要宽基指数行情!A:J,2,0)</f>
        <v>4192.8244</v>
      </c>
      <c r="G432" s="40">
        <f t="shared" si="29" ref="G432">F432/$F$4-1</f>
        <v>-0.139871685964565</v>
      </c>
      <c r="H432" s="47"/>
      <c r="I432" s="51"/>
      <c r="J432" s="51"/>
      <c r="K432" s="51"/>
      <c r="L432" s="51"/>
      <c r="M432" s="51"/>
      <c r="N432" s="51"/>
      <c r="O432" s="51"/>
      <c r="P432" s="51"/>
      <c r="Q432" s="51"/>
      <c r="R432" s="51"/>
      <c r="S432" s="51"/>
    </row>
    <row r="433" spans="8:8" ht="14.7">
      <c r="A433" s="39">
        <v>45457.0</v>
      </c>
      <c r="B433" s="40">
        <f>VLOOKUP($A433,主动权益基金股票仓位、风格、板块配置!A:S,18,FALSE)</f>
        <v>0.8351286373951391</v>
      </c>
      <c r="C433" s="40">
        <f>VLOOKUP($A433,普通股票型基金样本!$A:$S,18,FALSE)</f>
        <v>0.8772409463693777</v>
      </c>
      <c r="D433" s="40">
        <f>VLOOKUP($A433,偏股混合型基金样本!$A:$S,18,FALSE)</f>
        <v>0.8315909637309892</v>
      </c>
      <c r="E433" s="40">
        <f>VLOOKUP($A433,配置型基金样本!$A:$S,18,FALSE)</f>
        <v>0.8165034062003761</v>
      </c>
      <c r="F433" s="41">
        <f>VLOOKUP(A433,主要宽基指数行情!A:J,2,0)</f>
        <v>4188.7824</v>
      </c>
      <c r="G433" s="40">
        <f t="shared" si="30" ref="G433">F433/$F$4-1</f>
        <v>-0.140700873718131</v>
      </c>
      <c r="H433" s="47"/>
      <c r="I433" s="51"/>
      <c r="J433" s="51"/>
      <c r="K433" s="51"/>
      <c r="L433" s="51"/>
      <c r="M433" s="51"/>
      <c r="N433" s="51"/>
      <c r="O433" s="51"/>
      <c r="P433" s="51"/>
      <c r="Q433" s="51"/>
      <c r="R433" s="51"/>
      <c r="S433" s="51"/>
    </row>
    <row r="434" spans="8:8" ht="14.7">
      <c r="A434" s="39">
        <v>45464.0</v>
      </c>
      <c r="B434" s="40">
        <f>VLOOKUP($A434,主动权益基金股票仓位、风格、板块配置!A:S,18,FALSE)</f>
        <v>0.8306992617953912</v>
      </c>
      <c r="C434" s="40">
        <f>VLOOKUP($A434,普通股票型基金样本!$A:$S,18,FALSE)</f>
        <v>0.8748400401185541</v>
      </c>
      <c r="D434" s="40">
        <f>VLOOKUP($A434,偏股混合型基金样本!$A:$S,18,FALSE)</f>
        <v>0.8267482144416048</v>
      </c>
      <c r="E434" s="40">
        <f>VLOOKUP($A434,配置型基金样本!$A:$S,18,FALSE)</f>
        <v>0.811600106053412</v>
      </c>
      <c r="F434" s="41">
        <f>VLOOKUP(A434,主要宽基指数行情!A:J,2,0)</f>
        <v>4119.172</v>
      </c>
      <c r="G434" s="40">
        <f t="shared" si="31" ref="G434">F434/$F$4-1</f>
        <v>-0.154980955657964</v>
      </c>
      <c r="H434" s="47"/>
      <c r="I434" s="51"/>
      <c r="J434" s="51"/>
      <c r="K434" s="51"/>
      <c r="L434" s="51"/>
      <c r="M434" s="51"/>
      <c r="N434" s="51"/>
      <c r="O434" s="51"/>
      <c r="P434" s="51"/>
      <c r="Q434" s="51"/>
      <c r="R434" s="51"/>
      <c r="S434" s="51"/>
    </row>
    <row r="435" spans="8:8" ht="14.7">
      <c r="A435" s="39">
        <v>45471.0</v>
      </c>
      <c r="B435" s="40">
        <f>VLOOKUP($A435,主动权益基金股票仓位、风格、板块配置!A:S,18,FALSE)</f>
        <v>0.8234330129472861</v>
      </c>
      <c r="C435" s="40">
        <f>VLOOKUP($A435,普通股票型基金样本!$A:$S,18,FALSE)</f>
        <v>0.8731207875548427</v>
      </c>
      <c r="D435" s="40">
        <f>VLOOKUP($A435,偏股混合型基金样本!$A:$S,18,FALSE)</f>
        <v>0.8167854927552624</v>
      </c>
      <c r="E435" s="40">
        <f>VLOOKUP($A435,配置型基金样本!$A:$S,18,FALSE)</f>
        <v>0.805745975890013</v>
      </c>
      <c r="F435" s="41">
        <f>VLOOKUP(A435,主要宽基指数行情!A:J,2,0)</f>
        <v>4039.9675</v>
      </c>
      <c r="G435" s="40">
        <f t="shared" si="32" ref="G435:G436">F435/$F$4-1</f>
        <v>-0.171229199454919</v>
      </c>
      <c r="H435" s="47"/>
      <c r="I435" s="51"/>
      <c r="J435" s="51"/>
      <c r="K435" s="51"/>
      <c r="L435" s="51"/>
      <c r="M435" s="51"/>
      <c r="N435" s="51"/>
      <c r="O435" s="51"/>
      <c r="P435" s="51"/>
      <c r="Q435" s="51"/>
      <c r="R435" s="51"/>
      <c r="S435" s="51"/>
    </row>
    <row r="436" spans="8:8" ht="14.7">
      <c r="A436" s="39">
        <v>45478.0</v>
      </c>
      <c r="B436" s="40">
        <f>VLOOKUP($A436,主动权益基金股票仓位、风格、板块配置!A:S,18,FALSE)</f>
        <v>0.8164926184845834</v>
      </c>
      <c r="C436" s="40">
        <f>VLOOKUP($A436,普通股票型基金样本!$A:$S,18,FALSE)</f>
        <v>0.8710584724020564</v>
      </c>
      <c r="D436" s="40">
        <f>VLOOKUP($A436,偏股混合型基金样本!$A:$S,18,FALSE)</f>
        <v>0.808770003089399</v>
      </c>
      <c r="E436" s="40">
        <f>VLOOKUP($A436,配置型基金样本!$A:$S,18,FALSE)</f>
        <v>0.7978033934256693</v>
      </c>
      <c r="F436" s="41">
        <f>VLOOKUP(A436,主要宽基指数行情!A:J,2,0)</f>
        <v>3989.4446</v>
      </c>
      <c r="G436" s="40">
        <f t="shared" si="32"/>
        <v>-0.18159361557432097</v>
      </c>
      <c r="H436" s="47"/>
      <c r="I436" s="51"/>
      <c r="J436" s="51"/>
      <c r="K436" s="51"/>
      <c r="L436" s="51"/>
      <c r="M436" s="51"/>
      <c r="N436" s="51"/>
      <c r="O436" s="51"/>
      <c r="P436" s="51"/>
      <c r="Q436" s="51"/>
      <c r="R436" s="51"/>
      <c r="S436" s="51"/>
    </row>
    <row r="437" spans="8:8" ht="14.7">
      <c r="A437" s="39">
        <v>45485.0</v>
      </c>
      <c r="B437" s="40">
        <f>VLOOKUP($A437,主动权益基金股票仓位、风格、板块配置!A:S,18,FALSE)</f>
        <v>0.8169328176838521</v>
      </c>
      <c r="C437" s="40">
        <f>VLOOKUP($A437,普通股票型基金样本!$A:$S,18,FALSE)</f>
        <v>0.8696949913582275</v>
      </c>
      <c r="D437" s="40">
        <f>VLOOKUP($A437,偏股混合型基金样本!$A:$S,18,FALSE)</f>
        <v>0.8111263511753461</v>
      </c>
      <c r="E437" s="40">
        <f>VLOOKUP($A437,配置型基金样本!$A:$S,18,FALSE)</f>
        <v>0.7959895549602289</v>
      </c>
      <c r="F437" s="41">
        <f>VLOOKUP(A437,主要宽基指数行情!A:J,2,0)</f>
        <v>4036.8368</v>
      </c>
      <c r="G437" s="40">
        <f t="shared" si="33" ref="G437:G438">F437/$F$4-1</f>
        <v>-0.17187144044949798</v>
      </c>
      <c r="H437" s="47"/>
      <c r="I437" s="51"/>
      <c r="J437" s="51"/>
      <c r="K437" s="51"/>
      <c r="L437" s="51"/>
      <c r="M437" s="51"/>
      <c r="N437" s="51"/>
      <c r="O437" s="51"/>
      <c r="P437" s="51"/>
      <c r="Q437" s="51"/>
      <c r="R437" s="51"/>
      <c r="S437" s="51"/>
    </row>
    <row r="438" spans="8:8" ht="14.7">
      <c r="A438" s="39">
        <v>45492.0</v>
      </c>
      <c r="B438" s="40">
        <f>VLOOKUP($A438,主动权益基金股票仓位、风格、板块配置!A:S,18,FALSE)</f>
        <v>0.8176470862859219</v>
      </c>
      <c r="C438" s="40">
        <f>VLOOKUP($A438,普通股票型基金样本!$A:$S,18,FALSE)</f>
        <v>0.8669338058635903</v>
      </c>
      <c r="D438" s="40">
        <f>VLOOKUP($A438,偏股混合型基金样本!$A:$S,18,FALSE)</f>
        <v>0.8137395503190408</v>
      </c>
      <c r="E438" s="40">
        <f>VLOOKUP($A438,配置型基金样本!$A:$S,18,FALSE)</f>
        <v>0.7958944752685484</v>
      </c>
      <c r="F438" s="41">
        <f>VLOOKUP(A438,主要宽基指数行情!A:J,2,0)</f>
        <v>4042.7301</v>
      </c>
      <c r="G438" s="40">
        <f t="shared" si="33"/>
        <v>-0.17066247157565095</v>
      </c>
      <c r="H438" s="47"/>
      <c r="I438" s="51"/>
      <c r="J438" s="51"/>
      <c r="K438" s="51"/>
      <c r="L438" s="51"/>
      <c r="M438" s="51"/>
      <c r="N438" s="51"/>
      <c r="O438" s="51"/>
      <c r="P438" s="51"/>
      <c r="Q438" s="51"/>
      <c r="R438" s="51"/>
      <c r="S438" s="51"/>
    </row>
    <row r="439" spans="8:8" ht="14.7">
      <c r="A439" s="39">
        <v>45499.0</v>
      </c>
      <c r="B439" s="40">
        <f>VLOOKUP($A439,主动权益基金股票仓位、风格、板块配置!A:S,18,FALSE)</f>
        <v>0.8248699961472176</v>
      </c>
      <c r="C439" s="40">
        <f>VLOOKUP($A439,普通股票型基金样本!$A:$S,18,FALSE)</f>
        <v>0.8707994711572052</v>
      </c>
      <c r="D439" s="40">
        <f>VLOOKUP($A439,偏股混合型基金样本!$A:$S,18,FALSE)</f>
        <v>0.8202183833109896</v>
      </c>
      <c r="E439" s="40">
        <f>VLOOKUP($A439,配置型基金样本!$A:$S,18,FALSE)</f>
        <v>0.8063770530898173</v>
      </c>
      <c r="F439" s="41">
        <f>VLOOKUP(A439,主要宽基指数行情!A:J,2,0)</f>
        <v>3927.6244</v>
      </c>
      <c r="G439" s="40">
        <f t="shared" si="34" ref="G439">F439/$F$4-1</f>
        <v>-0.19427559300207398</v>
      </c>
      <c r="H439" s="47"/>
      <c r="I439" s="51"/>
      <c r="J439" s="51"/>
      <c r="K439" s="51"/>
      <c r="L439" s="51"/>
      <c r="M439" s="51"/>
      <c r="N439" s="51"/>
      <c r="O439" s="51"/>
      <c r="P439" s="51"/>
      <c r="Q439" s="51"/>
      <c r="R439" s="51"/>
      <c r="S439" s="51"/>
    </row>
    <row r="440" spans="8:8" ht="14.7">
      <c r="A440" s="39">
        <v>45506.0</v>
      </c>
      <c r="B440" s="40">
        <f>VLOOKUP($A440,主动权益基金股票仓位、风格、板块配置!A:S,18,FALSE)</f>
        <v>0.8298212074313105</v>
      </c>
      <c r="C440" s="40">
        <f>VLOOKUP($A440,普通股票型基金样本!$A:$S,18,FALSE)</f>
        <v>0.8713012401781152</v>
      </c>
      <c r="D440" s="40">
        <f>VLOOKUP($A440,偏股混合型基金样本!$A:$S,18,FALSE)</f>
        <v>0.8290659847471252</v>
      </c>
      <c r="E440" s="40">
        <f>VLOOKUP($A440,配置型基金样本!$A:$S,18,FALSE)</f>
        <v>0.8070863838137685</v>
      </c>
      <c r="F440" s="41">
        <f>VLOOKUP(A440,主要宽基指数行情!A:J,2,0)</f>
        <v>3956.1153</v>
      </c>
      <c r="G440" s="40">
        <f t="shared" si="35" ref="G440">F440/$F$4-1</f>
        <v>-0.18843088608271097</v>
      </c>
      <c r="H440" s="47"/>
      <c r="I440" s="51"/>
      <c r="J440" s="51"/>
      <c r="K440" s="51"/>
      <c r="L440" s="51"/>
      <c r="M440" s="51"/>
      <c r="N440" s="51"/>
      <c r="O440" s="51"/>
      <c r="P440" s="51"/>
      <c r="Q440" s="51"/>
      <c r="R440" s="51"/>
      <c r="S440" s="51"/>
    </row>
    <row r="441" spans="8:8" ht="14.7">
      <c r="A441" s="39">
        <v>45513.0</v>
      </c>
      <c r="B441" s="40">
        <f>VLOOKUP($A441,主动权益基金股票仓位、风格、板块配置!A:S,18,FALSE)</f>
        <v>0.8354440924088252</v>
      </c>
      <c r="C441" s="40">
        <f>VLOOKUP($A441,普通股票型基金样本!$A:$S,18,FALSE)</f>
        <v>0.8707022552615197</v>
      </c>
      <c r="D441" s="40">
        <f>VLOOKUP($A441,偏股混合型基金样本!$A:$S,18,FALSE)</f>
        <v>0.8359912723241195</v>
      </c>
      <c r="E441" s="40">
        <f>VLOOKUP($A441,配置型基金样本!$A:$S,18,FALSE)</f>
        <v>0.8140333744139057</v>
      </c>
      <c r="F441" s="41">
        <f>VLOOKUP(A441,主要宽基指数行情!A:J,2,0)</f>
        <v>3888.7752</v>
      </c>
      <c r="G441" s="40">
        <f t="shared" si="36" ref="G441">F441/$F$4-1</f>
        <v>-0.20224523201143096</v>
      </c>
      <c r="H441" s="47"/>
      <c r="I441" s="51"/>
      <c r="J441" s="51"/>
      <c r="K441" s="51"/>
      <c r="L441" s="51"/>
      <c r="M441" s="51"/>
      <c r="N441" s="51"/>
      <c r="O441" s="51"/>
      <c r="P441" s="51"/>
      <c r="Q441" s="51"/>
      <c r="R441" s="51"/>
      <c r="S441" s="51"/>
    </row>
    <row r="442" spans="8:8" ht="14.7">
      <c r="A442" s="39">
        <v>45520.0</v>
      </c>
      <c r="B442" s="40">
        <f>VLOOKUP($A442,主动权益基金股票仓位、风格、板块配置!A:S,18,FALSE)</f>
        <v>0.8388904308618709</v>
      </c>
      <c r="C442" s="40">
        <f>VLOOKUP($A442,普通股票型基金样本!$A:$S,18,FALSE)</f>
        <v>0.8718537568429926</v>
      </c>
      <c r="D442" s="40">
        <f>VLOOKUP($A442,偏股混合型基金样本!$A:$S,18,FALSE)</f>
        <v>0.839246783905631</v>
      </c>
      <c r="E442" s="40">
        <f>VLOOKUP($A442,配置型基金样本!$A:$S,18,FALSE)</f>
        <v>0.8191275237109958</v>
      </c>
      <c r="F442" s="41">
        <f>VLOOKUP(A442,主要宽基指数行情!A:J,2,0)</f>
        <v>3886.6404</v>
      </c>
      <c r="G442" s="40">
        <f t="shared" si="37" ref="G442">F442/$F$4-1</f>
        <v>-0.20268317115450696</v>
      </c>
      <c r="H442" s="47"/>
      <c r="I442" s="51"/>
      <c r="J442" s="51"/>
      <c r="K442" s="51"/>
      <c r="L442" s="51"/>
      <c r="M442" s="51"/>
      <c r="N442" s="51"/>
      <c r="O442" s="51"/>
      <c r="P442" s="51"/>
      <c r="Q442" s="51"/>
      <c r="R442" s="51"/>
      <c r="S442" s="51"/>
    </row>
    <row r="443" spans="8:8" ht="14.7">
      <c r="A443" s="39">
        <v>45527.0</v>
      </c>
      <c r="B443" s="40">
        <f>VLOOKUP($A443,主动权益基金股票仓位、风格、板块配置!A:S,18,FALSE)</f>
        <v>0.8371087315605817</v>
      </c>
      <c r="C443" s="40">
        <f>VLOOKUP($A443,普通股票型基金样本!$A:$S,18,FALSE)</f>
        <v>0.8700312022475158</v>
      </c>
      <c r="D443" s="40">
        <f>VLOOKUP($A443,偏股混合型基金样本!$A:$S,18,FALSE)</f>
        <v>0.836455277828849</v>
      </c>
      <c r="E443" s="40">
        <f>VLOOKUP($A443,配置型基金样本!$A:$S,18,FALSE)</f>
        <v>0.8191454799263539</v>
      </c>
      <c r="F443" s="41">
        <f>VLOOKUP(A443,主要宽基指数行情!A:J,2,0)</f>
        <v>3806.9257</v>
      </c>
      <c r="G443" s="40">
        <f t="shared" si="38" ref="G443">F443/$F$4-1</f>
        <v>-0.21903607887819798</v>
      </c>
      <c r="H443" s="47"/>
      <c r="I443" s="51"/>
      <c r="J443" s="51"/>
      <c r="K443" s="51"/>
      <c r="L443" s="51"/>
      <c r="M443" s="51"/>
      <c r="N443" s="51"/>
      <c r="O443" s="51"/>
      <c r="P443" s="51"/>
      <c r="Q443" s="51"/>
      <c r="R443" s="51"/>
      <c r="S443" s="51"/>
    </row>
    <row r="444" spans="8:8" ht="14.7">
      <c r="A444" s="39">
        <v>45534.0</v>
      </c>
      <c r="B444" s="40">
        <f>VLOOKUP($A444,主动权益基金股票仓位、风格、板块配置!A:S,18,FALSE)</f>
        <v>0.8433247294669924</v>
      </c>
      <c r="C444" s="40">
        <f>VLOOKUP($A444,普通股票型基金样本!$A:$S,18,FALSE)</f>
        <v>0.8738919254329256</v>
      </c>
      <c r="D444" s="40">
        <f>VLOOKUP($A444,偏股混合型基金样本!$A:$S,18,FALSE)</f>
        <v>0.844309700222692</v>
      </c>
      <c r="E444" s="40">
        <f>VLOOKUP($A444,配置型基金样本!$A:$S,18,FALSE)</f>
        <v>0.8238428378118512</v>
      </c>
      <c r="F444" s="41">
        <f>VLOOKUP(A444,主要宽基指数行情!A:J,2,0)</f>
        <v>3854.7444</v>
      </c>
      <c r="G444" s="40">
        <f t="shared" si="39" ref="G444">F444/$F$4-1</f>
        <v>-0.20922641029051103</v>
      </c>
      <c r="H444" s="47"/>
      <c r="I444" s="51"/>
      <c r="J444" s="51"/>
      <c r="K444" s="51"/>
      <c r="L444" s="51"/>
      <c r="M444" s="51"/>
      <c r="N444" s="51"/>
      <c r="O444" s="51"/>
      <c r="P444" s="51"/>
      <c r="Q444" s="51"/>
      <c r="R444" s="51"/>
      <c r="S444" s="51"/>
    </row>
    <row r="445" spans="8:8" ht="14.7">
      <c r="A445" s="39">
        <v>45541.0</v>
      </c>
      <c r="B445" s="40">
        <f>VLOOKUP($A445,主动权益基金股票仓位、风格、板块配置!A:S,18,FALSE)</f>
        <v>0.8456079467508535</v>
      </c>
      <c r="C445" s="40">
        <f>VLOOKUP($A445,普通股票型基金样本!$A:$S,18,FALSE)</f>
        <v>0.8752452709716796</v>
      </c>
      <c r="D445" s="40">
        <f>VLOOKUP($A445,偏股混合型基金样本!$A:$S,18,FALSE)</f>
        <v>0.8464456398223446</v>
      </c>
      <c r="E445" s="40">
        <f>VLOOKUP($A445,配置型基金样本!$A:$S,18,FALSE)</f>
        <v>0.8269247468408801</v>
      </c>
      <c r="F445" s="41">
        <f>VLOOKUP(A445,主要宽基指数行情!A:J,2,0)</f>
        <v>3758.184</v>
      </c>
      <c r="G445" s="40">
        <f t="shared" si="40" ref="G445">F445/$F$4-1</f>
        <v>-0.229035094397241</v>
      </c>
      <c r="H445" s="47"/>
      <c r="I445" s="51"/>
      <c r="J445" s="51"/>
      <c r="K445" s="51"/>
      <c r="L445" s="51"/>
      <c r="M445" s="51"/>
      <c r="N445" s="51"/>
      <c r="O445" s="51"/>
      <c r="P445" s="51"/>
      <c r="Q445" s="51"/>
      <c r="R445" s="51"/>
      <c r="S445" s="51"/>
    </row>
    <row r="446" spans="8:8" ht="14.7">
      <c r="A446" s="39">
        <v>45548.0</v>
      </c>
      <c r="B446" s="40">
        <f>VLOOKUP($A446,主动权益基金股票仓位、风格、板块配置!A:S,18,FALSE)</f>
        <v>0.8456266730912286</v>
      </c>
      <c r="C446" s="40">
        <f>VLOOKUP($A446,普通股票型基金样本!$A:$S,18,FALSE)</f>
        <v>0.8762277678921437</v>
      </c>
      <c r="D446" s="40">
        <f>VLOOKUP($A446,偏股混合型基金样本!$A:$S,18,FALSE)</f>
        <v>0.8461085911890184</v>
      </c>
      <c r="E446" s="40">
        <f>VLOOKUP($A446,配置型基金样本!$A:$S,18,FALSE)</f>
        <v>0.8270099953855825</v>
      </c>
      <c r="F446" s="41">
        <f>VLOOKUP(A446,主要宽基指数行情!A:J,2,0)</f>
        <v>3681.4386</v>
      </c>
      <c r="G446" s="40">
        <f t="shared" si="41" ref="G446">F446/$F$4-1</f>
        <v>-0.244778871196473</v>
      </c>
      <c r="H446" s="47"/>
      <c r="I446" s="51"/>
      <c r="J446" s="51"/>
      <c r="K446" s="51"/>
      <c r="L446" s="51"/>
      <c r="M446" s="51"/>
      <c r="N446" s="51"/>
      <c r="O446" s="51"/>
      <c r="P446" s="51"/>
      <c r="Q446" s="51"/>
      <c r="R446" s="51"/>
      <c r="S446" s="51"/>
    </row>
    <row r="447" spans="8:8" ht="14.7">
      <c r="A447" s="39">
        <v>45555.0</v>
      </c>
      <c r="B447" s="40">
        <f>VLOOKUP($A447,主动权益基金股票仓位、风格、板块配置!A:S,18,FALSE)</f>
        <v>0.8423378489320672</v>
      </c>
      <c r="C447" s="40">
        <f>VLOOKUP($A447,普通股票型基金样本!$A:$S,18,FALSE)</f>
        <v>0.8747207503476799</v>
      </c>
      <c r="D447" s="40">
        <f>VLOOKUP($A447,偏股混合型基金样本!$A:$S,18,FALSE)</f>
        <v>0.843787203066634</v>
      </c>
      <c r="E447" s="40">
        <f>VLOOKUP($A447,配置型基金样本!$A:$S,18,FALSE)</f>
        <v>0.8209793884418823</v>
      </c>
      <c r="F447" s="41">
        <f>VLOOKUP(A447,主要宽基指数行情!A:J,2,0)</f>
        <v>3727.8114</v>
      </c>
      <c r="G447" s="40">
        <f t="shared" si="42" ref="G447:G449">F447/$F$4-1</f>
        <v>-0.235265818782186</v>
      </c>
      <c r="H447" s="47"/>
      <c r="I447" s="51"/>
      <c r="J447" s="51"/>
      <c r="K447" s="51"/>
      <c r="L447" s="51"/>
      <c r="M447" s="51"/>
      <c r="N447" s="51"/>
      <c r="O447" s="51"/>
      <c r="P447" s="51"/>
      <c r="Q447" s="51"/>
      <c r="R447" s="51"/>
      <c r="S447" s="51"/>
    </row>
    <row r="448" spans="8:8" ht="14.7">
      <c r="A448" s="39">
        <v>45562.0</v>
      </c>
      <c r="B448" s="40">
        <f>VLOOKUP($A448,主动权益基金股票仓位、风格、板块配置!A:S,18,FALSE)</f>
        <v>0.8412259156736057</v>
      </c>
      <c r="C448" s="40">
        <f>VLOOKUP($A448,普通股票型基金样本!$A:$S,18,FALSE)</f>
        <v>0.8763305666497286</v>
      </c>
      <c r="D448" s="40">
        <f>VLOOKUP($A448,偏股混合型基金样本!$A:$S,18,FALSE)</f>
        <v>0.8434099680160808</v>
      </c>
      <c r="E448" s="40">
        <f>VLOOKUP($A448,配置型基金样本!$A:$S,18,FALSE)</f>
        <v>0.81697817752486</v>
      </c>
      <c r="F448" s="41">
        <f>VLOOKUP(A448,主要宽基指数行情!A:J,2,0)</f>
        <v>4293.1102</v>
      </c>
      <c r="G448" s="40">
        <f t="shared" si="42"/>
        <v>-0.11929876235829795</v>
      </c>
      <c r="H448" s="47"/>
      <c r="I448" s="51"/>
      <c r="J448" s="51"/>
      <c r="K448" s="51"/>
      <c r="L448" s="51"/>
      <c r="M448" s="51"/>
      <c r="N448" s="51"/>
      <c r="O448" s="51"/>
      <c r="P448" s="51"/>
      <c r="Q448" s="51"/>
      <c r="R448" s="51"/>
      <c r="S448" s="51"/>
    </row>
    <row r="449" spans="8:8" ht="14.7">
      <c r="A449" s="39">
        <v>45565.0</v>
      </c>
      <c r="B449" s="40">
        <f>VLOOKUP($A449,主动权益基金股票仓位、风格、板块配置!A:S,18,FALSE)</f>
        <v>0.844712210538908</v>
      </c>
      <c r="C449" s="40">
        <f>VLOOKUP($A449,普通股票型基金样本!$A:$S,18,FALSE)</f>
        <v>0.8752217709849346</v>
      </c>
      <c r="D449" s="40">
        <f>VLOOKUP($A449,偏股混合型基金样本!$A:$S,18,FALSE)</f>
        <v>0.8457217701787341</v>
      </c>
      <c r="E449" s="40">
        <f>VLOOKUP($A449,配置型基金样本!$A:$S,18,FALSE)</f>
        <v>0.8252089082801167</v>
      </c>
      <c r="F449" s="41">
        <f>VLOOKUP(A449,主要宽基指数行情!A:J,2,0)</f>
        <v>4706.7729</v>
      </c>
      <c r="G449" s="40">
        <f t="shared" si="42"/>
        <v>-0.034438780926606016</v>
      </c>
      <c r="H449" s="47"/>
      <c r="I449" s="51"/>
      <c r="J449" s="51"/>
      <c r="K449" s="51"/>
      <c r="L449" s="51"/>
      <c r="M449" s="51"/>
      <c r="N449" s="51"/>
      <c r="O449" s="51"/>
      <c r="P449" s="51"/>
      <c r="Q449" s="51"/>
      <c r="R449" s="51"/>
      <c r="S449" s="51"/>
    </row>
    <row r="450" spans="8:8" ht="14.7">
      <c r="A450" s="39">
        <v>45576.0</v>
      </c>
      <c r="B450" s="40">
        <f>VLOOKUP($A450,主动权益基金股票仓位、风格、板块配置!A:S,18,FALSE)</f>
        <v>0.8473505392824077</v>
      </c>
      <c r="C450" s="40">
        <f>VLOOKUP($A450,普通股票型基金样本!$A:$S,18,FALSE)</f>
        <v>0.8808778794909276</v>
      </c>
      <c r="D450" s="40">
        <f>VLOOKUP($A450,偏股混合型基金样本!$A:$S,18,FALSE)</f>
        <v>0.8463834623717205</v>
      </c>
      <c r="E450" s="40">
        <f>VLOOKUP($A450,配置型基金样本!$A:$S,18,FALSE)</f>
        <v>0.8296006270427316</v>
      </c>
      <c r="F450" s="41">
        <f>VLOOKUP(A450,主要宽基指数行情!A:J,2,0)</f>
        <v>4514.1935</v>
      </c>
      <c r="G450" s="40">
        <f t="shared" si="43" ref="G450">F450/$F$4-1</f>
        <v>-0.073945084753676</v>
      </c>
      <c r="H450" s="47"/>
      <c r="I450" s="51"/>
      <c r="J450" s="51"/>
      <c r="K450" s="51"/>
      <c r="L450" s="51"/>
      <c r="M450" s="51"/>
      <c r="N450" s="51"/>
      <c r="O450" s="51"/>
      <c r="P450" s="51"/>
      <c r="Q450" s="51"/>
      <c r="R450" s="51"/>
      <c r="S450" s="51"/>
    </row>
    <row r="451" spans="8:8" ht="14.7">
      <c r="A451" s="39">
        <v>45583.0</v>
      </c>
      <c r="B451" s="40">
        <f>VLOOKUP($A451,主动权益基金股票仓位、风格、板块配置!A:S,18,FALSE)</f>
        <v>0.8506135610609646</v>
      </c>
      <c r="C451" s="40">
        <f>VLOOKUP($A451,普通股票型基金样本!$A:$S,18,FALSE)</f>
        <v>0.883179631469165</v>
      </c>
      <c r="D451" s="40">
        <f>VLOOKUP($A451,偏股混合型基金样本!$A:$S,18,FALSE)</f>
        <v>0.849610915134679</v>
      </c>
      <c r="E451" s="40">
        <f>VLOOKUP($A451,配置型基金样本!$A:$S,18,FALSE)</f>
        <v>0.8334854192175298</v>
      </c>
      <c r="F451" s="41">
        <f>VLOOKUP(A451,主要宽基指数行情!A:J,2,0)</f>
        <v>4647.2965</v>
      </c>
      <c r="G451" s="40">
        <f t="shared" si="44" ref="G451:G453">F451/$F$4-1</f>
        <v>-0.04663994433733598</v>
      </c>
      <c r="H451" s="47"/>
      <c r="I451" s="51"/>
      <c r="J451" s="51"/>
      <c r="K451" s="51"/>
      <c r="L451" s="51"/>
      <c r="M451" s="51"/>
      <c r="N451" s="51"/>
      <c r="O451" s="51"/>
      <c r="P451" s="51"/>
      <c r="Q451" s="51"/>
      <c r="R451" s="51"/>
      <c r="S451" s="51"/>
    </row>
    <row r="452" spans="8:8" ht="14.7">
      <c r="A452" s="39">
        <v>45590.0</v>
      </c>
      <c r="B452" s="40">
        <f>VLOOKUP($A452,主动权益基金股票仓位、风格、板块配置!A:S,18,FALSE)</f>
        <v>0.8559715269978189</v>
      </c>
      <c r="C452" s="40">
        <f>VLOOKUP($A452,普通股票型基金样本!$A:$S,18,FALSE)</f>
        <v>0.8849931117555181</v>
      </c>
      <c r="D452" s="40">
        <f>VLOOKUP($A452,偏股混合型基金样本!$A:$S,18,FALSE)</f>
        <v>0.8554298224274185</v>
      </c>
      <c r="E452" s="40">
        <f>VLOOKUP($A452,配置型基金样本!$A:$S,18,FALSE)</f>
        <v>0.8391558761871714</v>
      </c>
      <c r="F452" s="41">
        <f>VLOOKUP(A452,主要宽基指数行情!A:J,2,0)</f>
        <v>4767.4349</v>
      </c>
      <c r="G452" s="40">
        <f t="shared" si="44"/>
        <v>-0.02199440004911901</v>
      </c>
      <c r="H452" s="47"/>
      <c r="I452" s="51"/>
      <c r="J452" s="51"/>
      <c r="K452" s="51"/>
      <c r="L452" s="51"/>
      <c r="M452" s="51"/>
      <c r="N452" s="51"/>
      <c r="O452" s="51"/>
      <c r="P452" s="51"/>
      <c r="Q452" s="51"/>
      <c r="R452" s="51"/>
      <c r="S452" s="51"/>
    </row>
    <row r="453" spans="8:8" ht="14.7">
      <c r="A453" s="39">
        <v>45597.0</v>
      </c>
      <c r="B453" s="40">
        <f>VLOOKUP($A453,主动权益基金股票仓位、风格、板块配置!A:S,18,FALSE)</f>
        <v>0.8566263958916057</v>
      </c>
      <c r="C453" s="40">
        <f>VLOOKUP($A453,普通股票型基金样本!$A:$S,18,FALSE)</f>
        <v>0.8861313495513454</v>
      </c>
      <c r="D453" s="40">
        <f>VLOOKUP($A453,偏股混合型基金样本!$A:$S,18,FALSE)</f>
        <v>0.8561263277248539</v>
      </c>
      <c r="E453" s="40">
        <f>VLOOKUP($A453,配置型基金样本!$A:$S,18,FALSE)</f>
        <v>0.8394379096168416</v>
      </c>
      <c r="F453" s="41">
        <f>VLOOKUP(A453,主要宽基指数行情!A:J,2,0)</f>
        <v>4723.3393</v>
      </c>
      <c r="G453" s="40">
        <f t="shared" si="44"/>
        <v>-0.031040300966023948</v>
      </c>
      <c r="H453" s="47"/>
      <c r="I453" s="51"/>
      <c r="J453" s="51"/>
      <c r="K453" s="51"/>
      <c r="L453" s="51"/>
      <c r="M453" s="51"/>
      <c r="N453" s="51"/>
      <c r="O453" s="51"/>
      <c r="P453" s="51"/>
      <c r="Q453" s="51"/>
      <c r="R453" s="51"/>
      <c r="S453" s="51"/>
    </row>
    <row r="454" spans="8:8" ht="14.7">
      <c r="A454" s="39">
        <v>45604.0</v>
      </c>
      <c r="B454" s="40">
        <f>VLOOKUP($A454,主动权益基金股票仓位、风格、板块配置!A:S,18,FALSE)</f>
        <v>0.8531836333233712</v>
      </c>
      <c r="C454" s="40">
        <f>VLOOKUP($A454,普通股票型基金样本!$A:$S,18,FALSE)</f>
        <v>0.8852720572841113</v>
      </c>
      <c r="D454" s="40">
        <f>VLOOKUP($A454,偏股混合型基金样本!$A:$S,18,FALSE)</f>
        <v>0.8531502099006734</v>
      </c>
      <c r="E454" s="40">
        <f>VLOOKUP($A454,配置型基金样本!$A:$S,18,FALSE)</f>
        <v>0.8335554513396477</v>
      </c>
      <c r="F454" s="41">
        <f>VLOOKUP(A454,主要宽基指数行情!A:J,2,0)</f>
        <v>5049.4472</v>
      </c>
      <c r="G454" s="40">
        <f t="shared" si="45" ref="G454">F454/$F$4-1</f>
        <v>0.03585843159731006</v>
      </c>
      <c r="H454" s="47"/>
      <c r="I454" s="51"/>
      <c r="J454" s="51"/>
      <c r="K454" s="51"/>
      <c r="L454" s="51"/>
      <c r="M454" s="51"/>
      <c r="N454" s="51"/>
      <c r="O454" s="51"/>
      <c r="P454" s="51"/>
      <c r="Q454" s="51"/>
      <c r="R454" s="51"/>
      <c r="S454" s="51"/>
    </row>
    <row r="455" spans="8:8" ht="14.7">
      <c r="A455" s="39">
        <v>45611.0</v>
      </c>
      <c r="B455" s="40">
        <f>VLOOKUP($A455,主动权益基金股票仓位、风格、板块配置!A:S,18,FALSE)</f>
        <v>0.8539889946816193</v>
      </c>
      <c r="C455" s="40">
        <f>VLOOKUP($A455,普通股票型基金样本!$A:$S,18,FALSE)</f>
        <v>0.8840386017604338</v>
      </c>
      <c r="D455" s="40">
        <f>VLOOKUP($A455,偏股混合型基金样本!$A:$S,18,FALSE)</f>
        <v>0.8540455954789269</v>
      </c>
      <c r="E455" s="40">
        <f>VLOOKUP($A455,配置型基金样本!$A:$S,18,FALSE)</f>
        <v>0.8354469405773955</v>
      </c>
      <c r="F455" s="41">
        <f>VLOOKUP(A455,主要宽基指数行情!A:J,2,0)</f>
        <v>4847.6288</v>
      </c>
      <c r="G455" s="40">
        <f t="shared" si="46" ref="G455">F455/$F$4-1</f>
        <v>-0.005543187829756047</v>
      </c>
      <c r="H455" s="47"/>
      <c r="I455" s="51"/>
      <c r="J455" s="51"/>
      <c r="K455" s="51"/>
      <c r="L455" s="51"/>
      <c r="M455" s="51"/>
      <c r="N455" s="51"/>
      <c r="O455" s="51"/>
      <c r="P455" s="51"/>
      <c r="Q455" s="51"/>
      <c r="R455" s="51"/>
      <c r="S455" s="51"/>
    </row>
    <row r="456" spans="8:8" ht="14.7">
      <c r="A456" s="39">
        <v>45618.0</v>
      </c>
      <c r="B456" s="40">
        <f>VLOOKUP($A456,主动权益基金股票仓位、风格、板块配置!A:S,18,FALSE)</f>
        <v>0.851899797681509</v>
      </c>
      <c r="C456" s="40">
        <f>VLOOKUP($A456,普通股票型基金样本!$A:$S,18,FALSE)</f>
        <v>0.8835009854764905</v>
      </c>
      <c r="D456" s="40">
        <f>VLOOKUP($A456,偏股混合型基金样本!$A:$S,18,FALSE)</f>
        <v>0.8518237083729976</v>
      </c>
      <c r="E456" s="40">
        <f>VLOOKUP($A456,配置型基金样本!$A:$S,18,FALSE)</f>
        <v>0.832648792871849</v>
      </c>
      <c r="F456" s="41">
        <f>VLOOKUP(A456,主要宽基指数行情!A:J,2,0)</f>
        <v>4746.3702</v>
      </c>
      <c r="G456" s="40">
        <f t="shared" si="47" ref="G456">F456/$F$4-1</f>
        <v>-0.02631567448566896</v>
      </c>
      <c r="H456" s="47"/>
      <c r="I456" s="51"/>
      <c r="J456" s="51"/>
      <c r="K456" s="51"/>
      <c r="L456" s="51"/>
      <c r="M456" s="51"/>
      <c r="N456" s="51"/>
      <c r="O456" s="51"/>
      <c r="P456" s="51"/>
      <c r="Q456" s="51"/>
      <c r="R456" s="51"/>
      <c r="S456" s="51"/>
    </row>
    <row r="457" spans="8:8" ht="14.7">
      <c r="A457" s="39">
        <v>45625.0</v>
      </c>
      <c r="B457" s="40">
        <f>VLOOKUP($A457,主动权益基金股票仓位、风格、板块配置!A:S,18,FALSE)</f>
        <v>0.8552723704956628</v>
      </c>
      <c r="C457" s="40">
        <f>VLOOKUP($A457,普通股票型基金样本!$A:$S,18,FALSE)</f>
        <v>0.8853432906702895</v>
      </c>
      <c r="D457" s="40">
        <f>VLOOKUP($A457,偏股混合型基金样本!$A:$S,18,FALSE)</f>
        <v>0.8552687554226427</v>
      </c>
      <c r="E457" s="40">
        <f>VLOOKUP($A457,配置型基金样本!$A:$S,18,FALSE)</f>
        <v>0.8368086469006379</v>
      </c>
      <c r="F457" s="41">
        <f>VLOOKUP(A457,主要宽基指数行情!A:J,2,0)</f>
        <v>4845.8985</v>
      </c>
      <c r="G457" s="40">
        <f t="shared" si="48" ref="G457">F457/$F$4-1</f>
        <v>-0.005898146654593983</v>
      </c>
      <c r="H457" s="47"/>
      <c r="I457" s="51"/>
      <c r="J457" s="51"/>
      <c r="K457" s="51"/>
      <c r="L457" s="51"/>
      <c r="M457" s="51"/>
      <c r="N457" s="51"/>
      <c r="O457" s="51"/>
      <c r="P457" s="51"/>
      <c r="Q457" s="51"/>
      <c r="R457" s="51"/>
      <c r="S457" s="51"/>
    </row>
    <row r="458" spans="8:8" ht="14.7">
      <c r="A458" s="39">
        <v>45632.0</v>
      </c>
      <c r="B458" s="40">
        <f>VLOOKUP($A458,主动权益基金股票仓位、风格、板块配置!A:S,18,FALSE)</f>
        <v>0.8550121521139757</v>
      </c>
      <c r="C458" s="40">
        <f>VLOOKUP($A458,普通股票型基金样本!$A:$S,18,FALSE)</f>
        <v>0.885291015517013</v>
      </c>
      <c r="D458" s="40">
        <f>VLOOKUP($A458,偏股混合型基金样本!$A:$S,18,FALSE)</f>
        <v>0.8551757974510057</v>
      </c>
      <c r="E458" s="40">
        <f>VLOOKUP($A458,配置型基金样本!$A:$S,18,FALSE)</f>
        <v>0.8361141295995757</v>
      </c>
      <c r="F458" s="41">
        <f>VLOOKUP(A458,主要宽基指数行情!A:J,2,0)</f>
        <v>4956.569</v>
      </c>
      <c r="G458" s="40">
        <f t="shared" si="49" ref="G458">F458/$F$4-1</f>
        <v>0.016805124815219896</v>
      </c>
      <c r="H458" s="47"/>
      <c r="I458" s="51"/>
      <c r="J458" s="51"/>
      <c r="K458" s="51"/>
      <c r="L458" s="51"/>
      <c r="M458" s="51"/>
      <c r="N458" s="51"/>
      <c r="O458" s="51"/>
      <c r="P458" s="51"/>
      <c r="Q458" s="51"/>
      <c r="R458" s="51"/>
      <c r="S458" s="51"/>
    </row>
    <row r="459" spans="8:8" ht="14.7">
      <c r="A459" s="39">
        <v>45639.0</v>
      </c>
      <c r="B459" s="40">
        <f>VLOOKUP($A459,主动权益基金股票仓位、风格、板块配置!A:S,18,FALSE)</f>
        <v>0.8548581824017589</v>
      </c>
      <c r="C459" s="40">
        <f>VLOOKUP($A459,普通股票型基金样本!$A:$S,18,FALSE)</f>
        <v>0.8862798047156082</v>
      </c>
      <c r="D459" s="40">
        <f>VLOOKUP($A459,偏股混合型基金样本!$A:$S,18,FALSE)</f>
        <v>0.8543338425731049</v>
      </c>
      <c r="E459" s="40">
        <f>VLOOKUP($A459,配置型基金样本!$A:$S,18,FALSE)</f>
        <v>0.8365192730690679</v>
      </c>
      <c r="F459" s="41">
        <f>VLOOKUP(A459,主要宽基指数行情!A:J,2,0)</f>
        <v>4947.3916</v>
      </c>
      <c r="G459" s="40">
        <f t="shared" si="50" ref="G459:G461">F459/$F$4-1</f>
        <v>0.01492244602017001</v>
      </c>
      <c r="H459" s="47"/>
      <c r="I459" s="51"/>
      <c r="J459" s="51"/>
      <c r="K459" s="51"/>
      <c r="L459" s="51"/>
      <c r="M459" s="51"/>
      <c r="N459" s="51"/>
      <c r="O459" s="51"/>
      <c r="P459" s="51"/>
      <c r="Q459" s="51"/>
      <c r="R459" s="51"/>
      <c r="S459" s="51"/>
    </row>
    <row r="460" spans="8:8" ht="14.7">
      <c r="A460" s="39">
        <v>45646.0</v>
      </c>
      <c r="B460" s="40">
        <f>VLOOKUP($A460,主动权益基金股票仓位、风格、板块配置!A:S,18,FALSE)</f>
        <v>0.8495124651386251</v>
      </c>
      <c r="C460" s="40">
        <f>VLOOKUP($A460,普通股票型基金样本!$A:$S,18,FALSE)</f>
        <v>0.8826618745091468</v>
      </c>
      <c r="D460" s="40">
        <f>VLOOKUP($A460,偏股混合型基金样本!$A:$S,18,FALSE)</f>
        <v>0.8508854092793404</v>
      </c>
      <c r="E460" s="40">
        <f>VLOOKUP($A460,配置型基金样本!$A:$S,18,FALSE)</f>
        <v>0.8265970587296103</v>
      </c>
      <c r="F460" s="41">
        <f>VLOOKUP(A460,主要宽基指数行情!A:J,2,0)</f>
        <v>4891.5437</v>
      </c>
      <c r="G460" s="40">
        <f t="shared" si="50"/>
        <v>0.003465643758330028</v>
      </c>
      <c r="H460" s="47"/>
      <c r="I460" s="51"/>
      <c r="J460" s="51"/>
      <c r="K460" s="51"/>
      <c r="L460" s="51"/>
      <c r="M460" s="51"/>
      <c r="N460" s="51"/>
      <c r="O460" s="51"/>
      <c r="P460" s="51"/>
      <c r="Q460" s="51"/>
      <c r="R460" s="51"/>
      <c r="S460" s="51"/>
    </row>
    <row r="461" spans="8:8" ht="14.7">
      <c r="A461" s="39">
        <v>45653.0</v>
      </c>
      <c r="B461" s="40">
        <f>VLOOKUP($A461,主动权益基金股票仓位、风格、板块配置!A:S,18,FALSE)</f>
        <v>0.8438121511415784</v>
      </c>
      <c r="C461" s="40">
        <f>VLOOKUP($A461,普通股票型基金样本!$A:$S,18,FALSE)</f>
        <v>0.88054564290674</v>
      </c>
      <c r="D461" s="40">
        <f>VLOOKUP($A461,偏股混合型基金样本!$A:$S,18,FALSE)</f>
        <v>0.8450149527457035</v>
      </c>
      <c r="E461" s="40">
        <f>VLOOKUP($A461,配置型基金样本!$A:$S,18,FALSE)</f>
        <v>0.8190026459352293</v>
      </c>
      <c r="F461" s="41">
        <f>VLOOKUP(A461,主要宽基指数行情!A:J,2,0)</f>
        <v>4864.1813</v>
      </c>
      <c r="G461" s="40">
        <f t="shared" si="50"/>
        <v>-0.002147559356005968</v>
      </c>
      <c r="H461" s="47"/>
      <c r="I461" s="51"/>
      <c r="J461" s="51"/>
      <c r="K461" s="51"/>
      <c r="L461" s="51"/>
      <c r="M461" s="51"/>
      <c r="N461" s="51"/>
      <c r="O461" s="51"/>
      <c r="P461" s="51"/>
      <c r="Q461" s="51"/>
      <c r="R461" s="51"/>
      <c r="S461" s="51"/>
    </row>
    <row r="462" spans="8:8" ht="14.7">
      <c r="A462" s="39">
        <v>45660.0</v>
      </c>
      <c r="B462" s="40">
        <f>VLOOKUP($A462,主动权益基金股票仓位、风格、板块配置!A:S,18,FALSE)</f>
        <v>0.8158904423639726</v>
      </c>
      <c r="C462" s="40">
        <f>VLOOKUP($A462,普通股票型基金样本!$A:$S,18,FALSE)</f>
        <v>0.8612749675499106</v>
      </c>
      <c r="D462" s="40">
        <f>VLOOKUP($A462,偏股混合型基金样本!$A:$S,18,FALSE)</f>
        <v>0.8156054831660127</v>
      </c>
      <c r="E462" s="40">
        <f>VLOOKUP($A462,配置型基金样本!$A:$S,18,FALSE)</f>
        <v>0.7884857237536256</v>
      </c>
      <c r="F462" s="41">
        <f>VLOOKUP(A462,主要宽基指数行情!A:J,2,0)</f>
        <v>4523.1235</v>
      </c>
      <c r="G462" s="40">
        <f t="shared" si="51" ref="G462">F462/$F$4-1</f>
        <v>-0.07211315832137999</v>
      </c>
      <c r="H462" s="47"/>
      <c r="I462" s="51"/>
      <c r="J462" s="51"/>
      <c r="K462" s="51"/>
      <c r="L462" s="51"/>
      <c r="M462" s="51"/>
      <c r="N462" s="51"/>
      <c r="O462" s="51"/>
      <c r="P462" s="51"/>
      <c r="Q462" s="51"/>
      <c r="R462" s="51"/>
      <c r="S462" s="51"/>
    </row>
    <row r="463" spans="8:8" ht="14.7">
      <c r="A463" s="39">
        <v>45667.0</v>
      </c>
      <c r="B463" s="40">
        <f>VLOOKUP($A463,主动权益基金股票仓位、风格、板块配置!A:S,18,FALSE)</f>
        <v>0.8074590918786065</v>
      </c>
      <c r="C463" s="40">
        <f>VLOOKUP($A463,普通股票型基金样本!$A:$S,18,FALSE)</f>
        <v>0.8593938509941229</v>
      </c>
      <c r="D463" s="40">
        <f>VLOOKUP($A463,偏股混合型基金样本!$A:$S,18,FALSE)</f>
        <v>0.8071545872985512</v>
      </c>
      <c r="E463" s="40">
        <f>VLOOKUP($A463,配置型基金样本!$A:$S,18,FALSE)</f>
        <v>0.7760595433441244</v>
      </c>
      <c r="F463" s="41">
        <f>VLOOKUP(A463,主要宽基指数行情!A:J,2,0)</f>
        <v>4475.6126</v>
      </c>
      <c r="G463" s="40">
        <f t="shared" si="52" ref="G463">F463/$F$4-1</f>
        <v>-0.08185968391289</v>
      </c>
      <c r="H463" s="47"/>
      <c r="I463" s="51"/>
      <c r="J463" s="51"/>
      <c r="K463" s="51"/>
      <c r="L463" s="51"/>
      <c r="M463" s="51"/>
      <c r="N463" s="51"/>
      <c r="O463" s="51"/>
      <c r="P463" s="51"/>
      <c r="Q463" s="51"/>
      <c r="R463" s="51"/>
      <c r="S463" s="51"/>
    </row>
    <row r="464" spans="8:8" ht="14.7">
      <c r="A464" s="39">
        <v>45674.0</v>
      </c>
      <c r="B464" s="40">
        <f>VLOOKUP($A464,主动权益基金股票仓位、风格、板块配置!A:S,18,FALSE)</f>
        <v>0.807837664083885</v>
      </c>
      <c r="C464" s="40">
        <f>VLOOKUP($A464,普通股票型基金样本!$A:$S,18,FALSE)</f>
        <v>0.8592274578578817</v>
      </c>
      <c r="D464" s="40">
        <f>VLOOKUP($A464,偏股混合型基金样本!$A:$S,18,FALSE)</f>
        <v>0.8071947791857702</v>
      </c>
      <c r="E464" s="40">
        <f>VLOOKUP($A464,配置型基金样本!$A:$S,18,FALSE)</f>
        <v>0.7773951209353134</v>
      </c>
      <c r="F464" s="41">
        <f>VLOOKUP(A464,主要宽基指数行情!A:J,2,0)</f>
        <v>4636.0726</v>
      </c>
      <c r="G464" s="40">
        <f t="shared" si="53" ref="G464">F464/$F$4-1</f>
        <v>-0.048942448154072005</v>
      </c>
      <c r="H464" s="47"/>
      <c r="I464" s="51"/>
      <c r="J464" s="51"/>
      <c r="K464" s="51"/>
      <c r="L464" s="51"/>
      <c r="M464" s="51"/>
      <c r="N464" s="51"/>
      <c r="O464" s="51"/>
      <c r="P464" s="51"/>
      <c r="Q464" s="51"/>
      <c r="R464" s="51"/>
      <c r="S464" s="51"/>
    </row>
    <row r="465" spans="8:8" ht="14.7">
      <c r="A465" s="39">
        <v>45684.0</v>
      </c>
      <c r="B465" s="40">
        <f>VLOOKUP($A465,主动权益基金股票仓位、风格、板块配置!A:S,18,FALSE)</f>
        <v>0.8091462516580724</v>
      </c>
      <c r="C465" s="40">
        <f>VLOOKUP($A465,普通股票型基金样本!$A:$S,18,FALSE)</f>
        <v>0.8607800538325122</v>
      </c>
      <c r="D465" s="40">
        <f>VLOOKUP($A465,偏股混合型基金样本!$A:$S,18,FALSE)</f>
        <v>0.8074266625405797</v>
      </c>
      <c r="E465" s="40">
        <f>VLOOKUP($A465,配置型基金样本!$A:$S,18,FALSE)</f>
        <v>0.7802871122828078</v>
      </c>
      <c r="F465" s="41">
        <f>VLOOKUP(A465,主要宽基指数行情!A:J,2,0)</f>
        <v>4632.6668</v>
      </c>
      <c r="G465" s="40">
        <f t="shared" si="54" ref="G465">F465/$F$4-1</f>
        <v>-0.04964112397077003</v>
      </c>
      <c r="H465" s="47"/>
      <c r="I465" s="51"/>
      <c r="J465" s="51"/>
      <c r="K465" s="51"/>
      <c r="L465" s="51"/>
      <c r="M465" s="51"/>
      <c r="N465" s="51"/>
      <c r="O465" s="51"/>
      <c r="P465" s="51"/>
      <c r="Q465" s="51"/>
      <c r="R465" s="51"/>
      <c r="S465" s="51"/>
    </row>
    <row r="466" spans="8:8" ht="14.7">
      <c r="A466" s="39">
        <v>45695.0</v>
      </c>
      <c r="B466" s="40">
        <f>VLOOKUP($A466,主动权益基金股票仓位、风格、板块配置!A:S,18,FALSE)</f>
        <v>0.8207362940977954</v>
      </c>
      <c r="C466" s="40">
        <f>VLOOKUP($A466,普通股票型基金样本!$A:$S,18,FALSE)</f>
        <v>0.8681016867971366</v>
      </c>
      <c r="D466" s="40">
        <f>VLOOKUP($A466,偏股混合型基金样本!$A:$S,18,FALSE)</f>
        <v>0.817929776268113</v>
      </c>
      <c r="E466" s="40">
        <f>VLOOKUP($A466,配置型基金样本!$A:$S,18,FALSE)</f>
        <v>0.7965856541287988</v>
      </c>
      <c r="F466" s="41">
        <f>VLOOKUP(A466,主要宽基指数行情!A:J,2,0)</f>
        <v>4796.0356</v>
      </c>
      <c r="G466" s="40">
        <f t="shared" si="55" ref="G466">F466/$F$4-1</f>
        <v>-0.016127168435214</v>
      </c>
      <c r="H466" s="47"/>
      <c r="I466" s="51"/>
      <c r="J466" s="51"/>
      <c r="K466" s="51"/>
      <c r="L466" s="51"/>
      <c r="M466" s="51"/>
      <c r="N466" s="51"/>
      <c r="O466" s="51"/>
      <c r="P466" s="51"/>
      <c r="Q466" s="51"/>
      <c r="R466" s="51"/>
      <c r="S466" s="51"/>
    </row>
    <row r="467" spans="8:8" ht="14.7">
      <c r="A467" s="39">
        <v>45702.0</v>
      </c>
      <c r="B467" s="40">
        <f>VLOOKUP($A467,主动权益基金股票仓位、风格、板块配置!A:S,18,FALSE)</f>
        <v>0.8209504429749231</v>
      </c>
      <c r="C467" s="40">
        <f>VLOOKUP($A467,普通股票型基金样本!$A:$S,18,FALSE)</f>
        <v>0.8704942572984591</v>
      </c>
      <c r="D467" s="40">
        <f>VLOOKUP($A467,偏股混合型基金样本!$A:$S,18,FALSE)</f>
        <v>0.818120910591846</v>
      </c>
      <c r="E467" s="40">
        <f>VLOOKUP($A467,配置型基金样本!$A:$S,18,FALSE)</f>
        <v>0.7954886821455726</v>
      </c>
      <c r="F467" s="41">
        <f>VLOOKUP(A467,主要宽基指数行情!A:J,2,0)</f>
        <v>4875.0667</v>
      </c>
      <c r="G467" s="40">
        <f t="shared" si="56" ref="G467">F467/$F$4-1</f>
        <v>8.550357637004957E-5</v>
      </c>
      <c r="H467" s="47"/>
      <c r="I467" s="51"/>
      <c r="J467" s="51"/>
      <c r="K467" s="51"/>
      <c r="L467" s="51"/>
      <c r="M467" s="51"/>
      <c r="N467" s="51"/>
      <c r="O467" s="51"/>
      <c r="P467" s="51"/>
      <c r="Q467" s="51"/>
      <c r="R467" s="51"/>
      <c r="S467" s="51"/>
    </row>
    <row r="468" spans="8:8" ht="14.7">
      <c r="A468" s="39">
        <v>45709.0</v>
      </c>
      <c r="B468" s="40">
        <f>VLOOKUP($A468,主动权益基金股票仓位、风格、板块配置!A:S,18,FALSE)</f>
        <v>0.8195353711830663</v>
      </c>
      <c r="C468" s="40">
        <f>VLOOKUP($A468,普通股票型基金样本!$A:$S,18,FALSE)</f>
        <v>0.8691938438786871</v>
      </c>
      <c r="D468" s="40">
        <f>VLOOKUP($A468,偏股混合型基金样本!$A:$S,18,FALSE)</f>
        <v>0.8167369495691823</v>
      </c>
      <c r="E468" s="40">
        <f>VLOOKUP($A468,配置型基金样本!$A:$S,18,FALSE)</f>
        <v>0.7939435335894868</v>
      </c>
      <c r="F468" s="41">
        <f>VLOOKUP(A468,主要宽基指数行情!A:J,2,0)</f>
        <v>4973.1136</v>
      </c>
      <c r="G468" s="40">
        <f t="shared" si="57" ref="G468">F468/$F$4-1</f>
        <v>0.020199132659759922</v>
      </c>
      <c r="H468" s="47"/>
      <c r="I468" s="51"/>
      <c r="J468" s="51"/>
      <c r="K468" s="51"/>
      <c r="L468" s="51"/>
      <c r="M468" s="51"/>
      <c r="N468" s="51"/>
      <c r="O468" s="51"/>
      <c r="P468" s="51"/>
      <c r="Q468" s="51"/>
      <c r="R468" s="51"/>
      <c r="S468" s="51"/>
    </row>
    <row r="469" spans="8:8" ht="14.7">
      <c r="A469" s="39">
        <v>45716.0</v>
      </c>
      <c r="B469" s="40">
        <f>VLOOKUP($A469,主动权益基金股票仓位、风格、板块配置!A:S,18,FALSE)</f>
        <v>0.8258898653834768</v>
      </c>
      <c r="C469" s="40">
        <f>VLOOKUP($A469,普通股票型基金样本!$A:$S,18,FALSE)</f>
        <v>0.8723432307901278</v>
      </c>
      <c r="D469" s="40">
        <f>VLOOKUP($A469,偏股混合型基金样本!$A:$S,18,FALSE)</f>
        <v>0.8244873520873046</v>
      </c>
      <c r="E469" s="40">
        <f>VLOOKUP($A469,配置型基金样本!$A:$S,18,FALSE)</f>
        <v>0.7996561311285588</v>
      </c>
      <c r="F469" s="41">
        <f>VLOOKUP(A469,主要宽基指数行情!A:J,2,0)</f>
        <v>4847.4068</v>
      </c>
      <c r="G469" s="40">
        <f t="shared" si="58" ref="G469">F469/$F$4-1</f>
        <v>-0.005588729561891048</v>
      </c>
      <c r="H469" s="47"/>
      <c r="I469" s="51"/>
      <c r="J469" s="51"/>
      <c r="K469" s="51"/>
      <c r="L469" s="51"/>
      <c r="M469" s="51"/>
      <c r="N469" s="51"/>
      <c r="O469" s="51"/>
      <c r="P469" s="51"/>
      <c r="Q469" s="51"/>
      <c r="R469" s="51"/>
      <c r="S469" s="51"/>
    </row>
    <row r="470" spans="8:8" ht="14.7">
      <c r="A470" s="39">
        <v>45723.0</v>
      </c>
      <c r="B470" s="40">
        <f>VLOOKUP($A470,主动权益基金股票仓位、风格、板块配置!A:S,18,FALSE)</f>
        <v>0.830115675862188</v>
      </c>
      <c r="C470" s="40">
        <f>VLOOKUP($A470,普通股票型基金样本!$A:$S,18,FALSE)</f>
        <v>0.8750565325092378</v>
      </c>
      <c r="D470" s="40">
        <f>VLOOKUP($A470,偏股混合型基金样本!$A:$S,18,FALSE)</f>
        <v>0.8292427768568686</v>
      </c>
      <c r="E470" s="40">
        <f>VLOOKUP($A470,配置型基金样本!$A:$S,18,FALSE)</f>
        <v>0.8038600116049808</v>
      </c>
      <c r="F470" s="41">
        <f>VLOOKUP(A470,主要宽基指数行情!A:J,2,0)</f>
        <v>4964.774</v>
      </c>
      <c r="G470" s="40">
        <f t="shared" si="59" ref="G470:G471">F470/$F$4-1</f>
        <v>0.0184883226177901</v>
      </c>
      <c r="H470" s="47"/>
      <c r="I470" s="51"/>
      <c r="J470" s="51"/>
      <c r="K470" s="51"/>
      <c r="L470" s="51"/>
      <c r="M470" s="51"/>
      <c r="N470" s="51"/>
      <c r="O470" s="51"/>
      <c r="P470" s="51"/>
      <c r="Q470" s="51"/>
      <c r="R470" s="51"/>
      <c r="S470" s="51"/>
    </row>
    <row r="471" spans="8:8" ht="14.7">
      <c r="A471" s="39">
        <v>45730.0</v>
      </c>
      <c r="B471" s="40">
        <f>VLOOKUP($A471,主动权益基金股票仓位、风格、板块配置!A:S,18,FALSE)</f>
        <v>0.8404525940550908</v>
      </c>
      <c r="C471" s="40">
        <f>VLOOKUP($A471,普通股票型基金样本!$A:$S,18,FALSE)</f>
        <v>0.879744998793656</v>
      </c>
      <c r="D471" s="40">
        <f>VLOOKUP($A471,偏股混合型基金样本!$A:$S,18,FALSE)</f>
        <v>0.8403893047050577</v>
      </c>
      <c r="E471" s="40">
        <f>VLOOKUP($A471,配置型基金样本!$A:$S,18,FALSE)</f>
        <v>0.8161397053985023</v>
      </c>
      <c r="F471" s="41">
        <f>VLOOKUP(A471,主要宽基指数行情!A:J,2,0)</f>
        <v>5037.2472</v>
      </c>
      <c r="G471" s="40">
        <f t="shared" si="59"/>
        <v>0.03335568775924003</v>
      </c>
      <c r="H471" s="47"/>
      <c r="I471" s="51"/>
      <c r="J471" s="51"/>
      <c r="K471" s="51"/>
      <c r="L471" s="51"/>
      <c r="M471" s="51"/>
      <c r="N471" s="51"/>
      <c r="O471" s="51"/>
      <c r="P471" s="51"/>
      <c r="Q471" s="51"/>
      <c r="R471" s="51"/>
      <c r="S471" s="51"/>
    </row>
    <row r="472" spans="8:8" ht="14.7">
      <c r="A472" s="39">
        <v>45737.0</v>
      </c>
      <c r="B472" s="40">
        <f>VLOOKUP($A472,主动权益基金股票仓位、风格、板块配置!A:S,18,FALSE)</f>
        <v>0.8511530104424943</v>
      </c>
      <c r="C472" s="40">
        <f>VLOOKUP($A472,普通股票型基金样本!$A:$S,18,FALSE)</f>
        <v>0.8874870037597997</v>
      </c>
      <c r="D472" s="40">
        <f>VLOOKUP($A472,偏股混合型基金样本!$A:$S,18,FALSE)</f>
        <v>0.8532057039729822</v>
      </c>
      <c r="E472" s="40">
        <f>VLOOKUP($A472,配置型基金样本!$A:$S,18,FALSE)</f>
        <v>0.8246699752907029</v>
      </c>
      <c r="F472" s="41">
        <f>VLOOKUP(A472,主要宽基指数行情!A:J,2,0)</f>
        <v>4931.8154</v>
      </c>
      <c r="G472" s="40">
        <f t="shared" si="60" ref="G472">F472/$F$4-1</f>
        <v>0.011727098596350016</v>
      </c>
      <c r="H472" s="47"/>
      <c r="I472" s="51"/>
      <c r="J472" s="51"/>
      <c r="K472" s="51"/>
      <c r="L472" s="51"/>
      <c r="M472" s="51"/>
      <c r="N472" s="51"/>
      <c r="O472" s="51"/>
      <c r="P472" s="51"/>
      <c r="Q472" s="51"/>
      <c r="R472" s="51"/>
      <c r="S472" s="51"/>
    </row>
    <row r="473" spans="8:8" ht="14.7">
      <c r="A473" s="39">
        <v>45744.0</v>
      </c>
      <c r="B473" s="40">
        <f>VLOOKUP($A473,主动权益基金股票仓位、风格、板块配置!A:S,18,FALSE)</f>
        <v>0.8516745826215812</v>
      </c>
      <c r="C473" s="40">
        <f>VLOOKUP($A473,普通股票型基金样本!$A:$S,18,FALSE)</f>
        <v>0.8885650674066616</v>
      </c>
      <c r="D473" s="40">
        <f>VLOOKUP($A473,偏股混合型基金样本!$A:$S,18,FALSE)</f>
        <v>0.8554076646039789</v>
      </c>
      <c r="E473" s="40">
        <f>VLOOKUP($A473,配置型基金样本!$A:$S,18,FALSE)</f>
        <v>0.8216532969147425</v>
      </c>
      <c r="F473" s="41">
        <f>VLOOKUP(A473,主要宽基指数行情!A:J,2,0)</f>
        <v>4868.7456</v>
      </c>
      <c r="G473" s="40">
        <f t="shared" si="61" ref="G473:G474">F473/$F$4-1</f>
        <v>-0.0012112254461600358</v>
      </c>
      <c r="H473" s="47"/>
      <c r="I473" s="51"/>
      <c r="J473" s="51"/>
      <c r="K473" s="51"/>
      <c r="L473" s="51"/>
      <c r="M473" s="51"/>
      <c r="N473" s="51"/>
      <c r="O473" s="51"/>
      <c r="P473" s="51"/>
      <c r="Q473" s="51"/>
      <c r="R473" s="51"/>
      <c r="S473" s="51"/>
    </row>
    <row r="474" spans="8:8" ht="14.7">
      <c r="A474" s="39">
        <v>45750.0</v>
      </c>
      <c r="B474" s="40">
        <f>VLOOKUP($A474,主动权益基金股票仓位、风格、板块配置!A:S,18,FALSE)</f>
        <v>0.850806371580768</v>
      </c>
      <c r="C474" s="40">
        <f>VLOOKUP($A474,普通股票型基金样本!$A:$S,18,FALSE)</f>
        <v>0.8860233685369782</v>
      </c>
      <c r="D474" s="40">
        <f>VLOOKUP($A474,偏股混合型基金样本!$A:$S,18,FALSE)</f>
        <v>0.8544147464919409</v>
      </c>
      <c r="E474" s="40">
        <f>VLOOKUP($A474,配置型基金样本!$A:$S,18,FALSE)</f>
        <v>0.8220558311095687</v>
      </c>
      <c r="F474" s="41">
        <f>VLOOKUP(A474,主要宽基指数行情!A:J,2,0)</f>
        <v>4809.7335</v>
      </c>
      <c r="G474" s="40">
        <f t="shared" si="61"/>
        <v>-0.01331714099098702</v>
      </c>
      <c r="H474" s="47"/>
      <c r="I474" s="51"/>
      <c r="J474" s="51"/>
      <c r="K474" s="51"/>
      <c r="L474" s="51"/>
      <c r="M474" s="51"/>
      <c r="N474" s="51"/>
      <c r="O474" s="51"/>
      <c r="P474" s="51"/>
      <c r="Q474" s="51"/>
      <c r="R474" s="51"/>
      <c r="S474" s="51"/>
    </row>
    <row r="475" spans="8:8" ht="14.7">
      <c r="A475" s="39">
        <v>45758.0</v>
      </c>
      <c r="B475" s="40">
        <f>VLOOKUP($A475,主动权益基金股票仓位、风格、板块配置!A:S,18,FALSE)</f>
        <v>0.8597267289784891</v>
      </c>
      <c r="C475" s="40">
        <f>VLOOKUP($A475,普通股票型基金样本!$A:$S,18,FALSE)</f>
        <v>0.8916820931746149</v>
      </c>
      <c r="D475" s="40">
        <f>VLOOKUP($A475,偏股混合型基金样本!$A:$S,18,FALSE)</f>
        <v>0.8626401325347933</v>
      </c>
      <c r="E475" s="40">
        <f>VLOOKUP($A475,配置型基金样本!$A:$S,18,FALSE)</f>
        <v>0.8343252877632459</v>
      </c>
      <c r="F475" s="41">
        <f>VLOOKUP(A475,主要宽基指数行情!A:J,2,0)</f>
        <v>4603.0324</v>
      </c>
      <c r="G475" s="40">
        <f t="shared" si="62" ref="G475">F475/$F$4-1</f>
        <v>-0.055720411839217054</v>
      </c>
      <c r="H475" s="47"/>
      <c r="I475" s="51"/>
      <c r="J475" s="51"/>
      <c r="K475" s="51"/>
      <c r="L475" s="51"/>
      <c r="M475" s="51"/>
      <c r="N475" s="51"/>
      <c r="O475" s="51"/>
      <c r="P475" s="51"/>
      <c r="Q475" s="51"/>
      <c r="R475" s="51"/>
      <c r="S475" s="51"/>
    </row>
    <row r="476" spans="8:8" ht="14.7">
      <c r="A476" s="39">
        <v>45765.0</v>
      </c>
      <c r="B476" s="40">
        <f>VLOOKUP($A476,主动权益基金股票仓位、风格、板块配置!A:S,18,FALSE)</f>
        <v>0.8578226207823438</v>
      </c>
      <c r="C476" s="40">
        <f>VLOOKUP($A476,普通股票型基金样本!$A:$S,18,FALSE)</f>
        <v>0.8901035491651661</v>
      </c>
      <c r="D476" s="40">
        <f>VLOOKUP($A476,偏股混合型基金样本!$A:$S,18,FALSE)</f>
        <v>0.8606584199971851</v>
      </c>
      <c r="E476" s="40">
        <f>VLOOKUP($A476,配置型基金样本!$A:$S,18,FALSE)</f>
        <v>0.8323873920638433</v>
      </c>
      <c r="F476" s="41">
        <f>VLOOKUP(A476,主要宽基指数行情!A:J,2,0)</f>
        <v>4616.8376</v>
      </c>
      <c r="G476" s="40">
        <f t="shared" si="63" ref="G476">F476/$F$4-1</f>
        <v>-0.052888372557791</v>
      </c>
      <c r="H476" s="47"/>
      <c r="I476" s="51"/>
      <c r="J476" s="51"/>
      <c r="K476" s="51"/>
      <c r="L476" s="51"/>
      <c r="M476" s="51"/>
      <c r="N476" s="51"/>
      <c r="O476" s="51"/>
      <c r="P476" s="51"/>
      <c r="Q476" s="51"/>
      <c r="R476" s="51"/>
      <c r="S476" s="51"/>
    </row>
    <row r="477" spans="8:8" ht="14.7">
      <c r="A477" s="39">
        <v>45772.0</v>
      </c>
      <c r="B477" s="40">
        <f>VLOOKUP($A477,主动权益基金股票仓位、风格、板块配置!A:S,18,FALSE)</f>
        <v>0.8624777189488312</v>
      </c>
      <c r="C477" s="40">
        <f>VLOOKUP($A477,普通股票型基金样本!$A:$S,18,FALSE)</f>
        <v>0.8911153296021246</v>
      </c>
      <c r="D477" s="40">
        <f>VLOOKUP($A477,偏股混合型基金样本!$A:$S,18,FALSE)</f>
        <v>0.8648400805485895</v>
      </c>
      <c r="E477" s="40">
        <f>VLOOKUP($A477,配置型基金样本!$A:$S,18,FALSE)</f>
        <v>0.8391508907255082</v>
      </c>
      <c r="F477" s="41">
        <f>VLOOKUP(A477,主要宽基指数行情!A:J,2,0)</f>
        <v>4667.5574</v>
      </c>
      <c r="G477" s="40">
        <f t="shared" si="64" ref="G477">F477/$F$4-1</f>
        <v>-0.04248356379398699</v>
      </c>
      <c r="H477" s="47"/>
      <c r="I477" s="51"/>
      <c r="J477" s="51"/>
      <c r="K477" s="51"/>
      <c r="L477" s="51"/>
      <c r="M477" s="51"/>
      <c r="N477" s="51"/>
      <c r="O477" s="51"/>
      <c r="P477" s="51"/>
      <c r="Q477" s="51"/>
      <c r="R477" s="51"/>
      <c r="S477" s="51"/>
    </row>
    <row r="478" spans="8:8" ht="14.7">
      <c r="A478" s="39">
        <v>45777.0</v>
      </c>
      <c r="B478" s="40">
        <f>VLOOKUP($A478,主动权益基金股票仓位、风格、板块配置!A:S,18,FALSE)</f>
        <v>0.8634134509195844</v>
      </c>
      <c r="C478" s="40">
        <f>VLOOKUP($A478,普通股票型基金样本!$A:$S,18,FALSE)</f>
        <v>0.8911507660783254</v>
      </c>
      <c r="D478" s="40">
        <f>VLOOKUP($A478,偏股混合型基金样本!$A:$S,18,FALSE)</f>
        <v>0.8659602740623416</v>
      </c>
      <c r="E478" s="40">
        <f>VLOOKUP($A478,配置型基金样本!$A:$S,18,FALSE)</f>
        <v>0.8403123736731428</v>
      </c>
      <c r="F478" s="41">
        <f>VLOOKUP(A478,主要宽基指数行情!A:J,2,0)</f>
        <v>4666.796</v>
      </c>
      <c r="G478" s="40">
        <f t="shared" si="65" ref="G478:G480">F478/$F$4-1</f>
        <v>-0.04263975962663502</v>
      </c>
      <c r="H478" s="47"/>
      <c r="I478" s="51"/>
      <c r="J478" s="51"/>
      <c r="K478" s="51"/>
      <c r="L478" s="51"/>
      <c r="M478" s="51"/>
      <c r="N478" s="51"/>
      <c r="O478" s="51"/>
      <c r="P478" s="51"/>
      <c r="Q478" s="51"/>
      <c r="R478" s="51"/>
      <c r="S478" s="51"/>
    </row>
    <row r="479" spans="8:8" ht="14.7">
      <c r="A479" s="39">
        <v>45786.0</v>
      </c>
      <c r="B479" s="40">
        <f>VLOOKUP($A479,主动权益基金股票仓位、风格、板块配置!A:S,18,FALSE)</f>
        <v>0.8652012037926896</v>
      </c>
      <c r="C479" s="40">
        <f>VLOOKUP($A479,普通股票型基金样本!$A:$S,18,FALSE)</f>
        <v>0.8922214606771609</v>
      </c>
      <c r="D479" s="40">
        <f>VLOOKUP($A479,偏股混合型基金样本!$A:$S,18,FALSE)</f>
        <v>0.8670473237216432</v>
      </c>
      <c r="E479" s="40">
        <f>VLOOKUP($A479,配置型基金样本!$A:$S,18,FALSE)</f>
        <v>0.8439033156878644</v>
      </c>
      <c r="F479" s="41">
        <f>VLOOKUP(A479,主要宽基指数行情!A:J,2,0)</f>
        <v>4773.3335</v>
      </c>
      <c r="G479" s="40">
        <f t="shared" si="65"/>
        <v>-0.020784343917704007</v>
      </c>
      <c r="H479" s="47"/>
      <c r="I479" s="51"/>
      <c r="J479" s="51"/>
      <c r="K479" s="51"/>
      <c r="L479" s="51"/>
      <c r="M479" s="51"/>
      <c r="N479" s="51"/>
      <c r="O479" s="51"/>
      <c r="P479" s="51"/>
      <c r="Q479" s="51"/>
      <c r="R479" s="51"/>
      <c r="S479" s="51"/>
    </row>
    <row r="480" spans="8:8" ht="14.7">
      <c r="A480" s="39">
        <v>45793.0</v>
      </c>
      <c r="B480" s="40">
        <f>VLOOKUP($A480,主动权益基金股票仓位、风格、板块配置!A:S,18,FALSE)</f>
        <v>0.8626310242307689</v>
      </c>
      <c r="C480" s="40">
        <f>VLOOKUP($A480,普通股票型基金样本!$A:$S,18,FALSE)</f>
        <v>0.890999982095917</v>
      </c>
      <c r="D480" s="40">
        <f>VLOOKUP($A480,偏股混合型基金样本!$A:$S,18,FALSE)</f>
        <v>0.8648676609718392</v>
      </c>
      <c r="E480" s="40">
        <f>VLOOKUP($A480,配置型基金样本!$A:$S,18,FALSE)</f>
        <v>0.8396718727478688</v>
      </c>
      <c r="F480" s="41">
        <f>VLOOKUP(A480,主要宽基指数行情!A:J,2,0)</f>
        <v>4805.3678</v>
      </c>
      <c r="G480" s="40">
        <f t="shared" si="65"/>
        <v>-0.014212733513435993</v>
      </c>
      <c r="H480" s="47"/>
      <c r="I480" s="51"/>
      <c r="J480" s="51"/>
      <c r="K480" s="51"/>
      <c r="L480" s="51"/>
      <c r="M480" s="51"/>
      <c r="N480" s="51"/>
      <c r="O480" s="51"/>
      <c r="P480" s="51"/>
      <c r="Q480" s="51"/>
      <c r="R480" s="51"/>
      <c r="S480" s="51"/>
    </row>
    <row r="481" spans="8:8" ht="14.7">
      <c r="A481" s="39">
        <v>45800.0</v>
      </c>
      <c r="B481" s="40">
        <f>VLOOKUP($A481,主动权益基金股票仓位、风格、板块配置!A:S,18,FALSE)</f>
        <v>0.8643004592671164</v>
      </c>
      <c r="C481" s="40">
        <f>VLOOKUP($A481,普通股票型基金样本!$A:$S,18,FALSE)</f>
        <v>0.8921125480818244</v>
      </c>
      <c r="D481" s="40">
        <f>VLOOKUP($A481,偏股混合型基金样本!$A:$S,18,FALSE)</f>
        <v>0.8658458104857681</v>
      </c>
      <c r="E481" s="40">
        <f>VLOOKUP($A481,配置型基金样本!$A:$S,18,FALSE)</f>
        <v>0.8430777771196255</v>
      </c>
      <c r="F481" s="41">
        <f>VLOOKUP(A481,主要宽基指数行情!A:J,2,0)</f>
        <v>4771.6242</v>
      </c>
      <c r="G481" s="40">
        <f t="shared" si="66" ref="G481">F481/$F$4-1</f>
        <v>-0.021134994740853008</v>
      </c>
      <c r="H481" s="47"/>
      <c r="I481" s="51"/>
      <c r="J481" s="51"/>
      <c r="K481" s="51"/>
      <c r="L481" s="51"/>
      <c r="M481" s="51"/>
      <c r="N481" s="51"/>
      <c r="O481" s="51"/>
      <c r="P481" s="51"/>
      <c r="Q481" s="51"/>
      <c r="R481" s="51"/>
      <c r="S481" s="51"/>
    </row>
    <row r="482" spans="8:8" ht="14.7">
      <c r="A482" s="39">
        <v>45807.0</v>
      </c>
      <c r="B482" s="40">
        <f>VLOOKUP($A482,主动权益基金股票仓位、风格、板块配置!A:S,18,FALSE)</f>
        <v>0.8663398304943531</v>
      </c>
      <c r="C482" s="40">
        <f>VLOOKUP($A482,普通股票型基金样本!$A:$S,18,FALSE)</f>
        <v>0.8946241608456469</v>
      </c>
      <c r="D482" s="40">
        <f>VLOOKUP($A482,偏股混合型基金样本!$A:$S,18,FALSE)</f>
        <v>0.867758950521254</v>
      </c>
      <c r="E482" s="40">
        <f>VLOOKUP($A482,配置型基金样本!$A:$S,18,FALSE)</f>
        <v>0.845058277984737</v>
      </c>
      <c r="F482" s="41">
        <f>VLOOKUP(A482,主要宽基指数行情!A:J,2,0)</f>
        <v>4764.6041</v>
      </c>
      <c r="G482" s="40">
        <f t="shared" si="67" ref="G482">F482/$F$4-1</f>
        <v>-0.022575118676728012</v>
      </c>
      <c r="H482" s="47"/>
      <c r="I482" s="51"/>
      <c r="J482" s="51"/>
      <c r="K482" s="51"/>
      <c r="L482" s="51"/>
      <c r="M482" s="51"/>
      <c r="N482" s="51"/>
      <c r="O482" s="51"/>
      <c r="P482" s="51"/>
      <c r="Q482" s="51"/>
      <c r="R482" s="51"/>
      <c r="S482" s="51"/>
    </row>
    <row r="483" spans="8:8" ht="14.7">
      <c r="A483" s="39">
        <v>45814.0</v>
      </c>
      <c r="B483" s="40">
        <f>VLOOKUP($A483,主动权益基金股票仓位、风格、板块配置!A:S,18,FALSE)</f>
        <v>0.8616329207935431</v>
      </c>
      <c r="C483" s="40">
        <f>VLOOKUP($A483,普通股票型基金样本!$A:$S,18,FALSE)</f>
        <v>0.89005755226685</v>
      </c>
      <c r="D483" s="40">
        <f>VLOOKUP($A483,偏股混合型基金样本!$A:$S,18,FALSE)</f>
        <v>0.8636212884803876</v>
      </c>
      <c r="E483" s="40">
        <f>VLOOKUP($A483,配置型基金样本!$A:$S,18,FALSE)</f>
        <v>0.8391286450204745</v>
      </c>
      <c r="F483" s="41">
        <f>VLOOKUP(A483,主要宽基指数行情!A:J,2,0)</f>
        <v>4834.8625</v>
      </c>
      <c r="G483" s="40">
        <f t="shared" si="68" ref="G483">F483/$F$4-1</f>
        <v>-0.008162104113364044</v>
      </c>
      <c r="H483" s="47"/>
      <c r="I483" s="51"/>
      <c r="J483" s="51"/>
      <c r="K483" s="51"/>
      <c r="L483" s="51"/>
      <c r="M483" s="51"/>
      <c r="N483" s="51"/>
      <c r="O483" s="51"/>
      <c r="P483" s="51"/>
      <c r="Q483" s="51"/>
      <c r="R483" s="51"/>
      <c r="S483" s="51"/>
    </row>
    <row r="484" spans="8:8" ht="14.7">
      <c r="A484" s="39">
        <v>45821.0</v>
      </c>
      <c r="B484" s="40">
        <f>VLOOKUP($A484,主动权益基金股票仓位、风格、板块配置!A:S,18,FALSE)</f>
        <v>0.8597760663382682</v>
      </c>
      <c r="C484" s="40">
        <f>VLOOKUP($A484,普通股票型基金样本!$A:$S,18,FALSE)</f>
        <v>0.890544727036966</v>
      </c>
      <c r="D484" s="40">
        <f>VLOOKUP($A484,偏股混合型基金样本!$A:$S,18,FALSE)</f>
        <v>0.8612447976769141</v>
      </c>
      <c r="E484" s="40">
        <f>VLOOKUP($A484,配置型基金样本!$A:$S,18,FALSE)</f>
        <v>0.8367640398086262</v>
      </c>
      <c r="F484" s="41">
        <f>VLOOKUP(A484,主要宽基指数行情!A:J,2,0)</f>
        <v>4813.1973</v>
      </c>
      <c r="G484" s="40">
        <f t="shared" si="69" ref="G484">F484/$F$4-1</f>
        <v>-0.012606566883911041</v>
      </c>
      <c r="H484" s="47"/>
      <c r="I484" s="51"/>
      <c r="J484" s="51"/>
      <c r="K484" s="51"/>
      <c r="L484" s="51"/>
      <c r="M484" s="51"/>
      <c r="N484" s="51"/>
      <c r="O484" s="51"/>
      <c r="P484" s="51"/>
      <c r="Q484" s="51"/>
      <c r="R484" s="51"/>
      <c r="S484" s="51"/>
    </row>
    <row r="485" spans="8:8" ht="14.7">
      <c r="A485" s="39">
        <v>45828.0</v>
      </c>
      <c r="B485" s="40">
        <f>VLOOKUP($A485,主动权益基金股票仓位、风格、板块配置!A:S,18,FALSE)</f>
        <v>0.8572100353762296</v>
      </c>
      <c r="C485" s="40">
        <f>VLOOKUP($A485,普通股票型基金样本!$A:$S,18,FALSE)</f>
        <v>0.888913395146297</v>
      </c>
      <c r="D485" s="40">
        <f>VLOOKUP($A485,偏股混合型基金样本!$A:$S,18,FALSE)</f>
        <v>0.8585730649281789</v>
      </c>
      <c r="E485" s="40">
        <f>VLOOKUP($A485,配置型基金样本!$A:$S,18,FALSE)</f>
        <v>0.8337986982890667</v>
      </c>
      <c r="F485" s="41">
        <f>VLOOKUP(A485,主要宽基指数行情!A:J,2,0)</f>
        <v>4754.8273</v>
      </c>
      <c r="G485" s="40">
        <f t="shared" si="70" ref="G485">F485/$F$4-1</f>
        <v>-0.02458076014853905</v>
      </c>
      <c r="H485" s="47"/>
      <c r="I485" s="51"/>
      <c r="J485" s="51"/>
      <c r="K485" s="51"/>
      <c r="L485" s="51"/>
      <c r="M485" s="51"/>
      <c r="N485" s="51"/>
      <c r="O485" s="51"/>
      <c r="P485" s="51"/>
      <c r="Q485" s="51"/>
      <c r="R485" s="51"/>
      <c r="S485" s="51"/>
    </row>
    <row r="486" spans="8:8" ht="14.7">
      <c r="A486" s="39">
        <v>45835.0</v>
      </c>
      <c r="B486" s="40">
        <f>VLOOKUP($A486,主动权益基金股票仓位、风格、板块配置!A:S,18,FALSE)</f>
        <v>0.852841614314096</v>
      </c>
      <c r="C486" s="40">
        <f>VLOOKUP($A486,普通股票型基金样本!$A:$S,18,FALSE)</f>
        <v>0.887008227942072</v>
      </c>
      <c r="D486" s="40">
        <f>VLOOKUP($A486,偏股混合型基金样本!$A:$S,18,FALSE)</f>
        <v>0.8533297961360935</v>
      </c>
      <c r="E486" s="40">
        <f>VLOOKUP($A486,配置型基金样本!$A:$S,18,FALSE)</f>
        <v>0.8295670265909162</v>
      </c>
      <c r="F486" s="41">
        <f>VLOOKUP(A486,主要宽基指数行情!A:J,2,0)</f>
        <v>4913.664</v>
      </c>
      <c r="G486" s="40">
        <f t="shared" si="71" ref="G486">F486/$F$4-1</f>
        <v>0.008003467079759963</v>
      </c>
      <c r="H486" s="47"/>
      <c r="I486" s="51"/>
      <c r="J486" s="51"/>
      <c r="K486" s="51"/>
      <c r="L486" s="51"/>
      <c r="M486" s="51"/>
      <c r="N486" s="51"/>
      <c r="O486" s="51"/>
      <c r="P486" s="51"/>
      <c r="Q486" s="51"/>
      <c r="R486" s="51"/>
      <c r="S486" s="51"/>
    </row>
    <row r="487" spans="8:8" ht="14.7">
      <c r="A487" s="39">
        <v>45842.0</v>
      </c>
      <c r="B487" s="40">
        <f>VLOOKUP($A487,主动权益基金股票仓位、风格、板块配置!A:S,18,FALSE)</f>
        <v>0.8536677854936484</v>
      </c>
      <c r="C487" s="40">
        <f>VLOOKUP($A487,普通股票型基金样本!$A:$S,18,FALSE)</f>
        <v>0.8873759028905102</v>
      </c>
      <c r="D487" s="40">
        <f>VLOOKUP($A487,偏股混合型基金样本!$A:$S,18,FALSE)</f>
        <v>0.853761682138345</v>
      </c>
      <c r="E487" s="40">
        <f>VLOOKUP($A487,配置型基金样本!$A:$S,18,FALSE)</f>
        <v>0.8314786581117424</v>
      </c>
      <c r="F487" s="41">
        <f>VLOOKUP(A487,主要宽基指数行情!A:J,2,0)</f>
        <v>4969.2135</v>
      </c>
      <c r="G487" s="40">
        <f t="shared" si="72" ref="G487">F487/$F$4-1</f>
        <v>0.019399054689039907</v>
      </c>
      <c r="H487" s="47"/>
      <c r="I487" s="51"/>
      <c r="J487" s="51"/>
      <c r="K487" s="51"/>
      <c r="L487" s="51"/>
      <c r="M487" s="51"/>
      <c r="N487" s="51"/>
      <c r="O487" s="51"/>
      <c r="P487" s="51"/>
      <c r="Q487" s="51"/>
      <c r="R487" s="51"/>
      <c r="S487" s="51"/>
    </row>
    <row r="488" spans="8:8" ht="14.7">
      <c r="A488" s="39">
        <v>45849.0</v>
      </c>
      <c r="B488" s="40">
        <f>VLOOKUP($A488,主动权益基金股票仓位、风格、板块配置!A:S,18,FALSE)</f>
        <v>0.8490904426393902</v>
      </c>
      <c r="C488" s="40">
        <f>VLOOKUP($A488,普通股票型基金样本!$A:$S,18,FALSE)</f>
        <v>0.8860077274486302</v>
      </c>
      <c r="D488" s="40">
        <f>VLOOKUP($A488,偏股混合型基金样本!$A:$S,18,FALSE)</f>
        <v>0.8481422977901244</v>
      </c>
      <c r="E488" s="40">
        <f>VLOOKUP($A488,配置型基金样本!$A:$S,18,FALSE)</f>
        <v>0.8268330251174867</v>
      </c>
      <c r="F488" s="41">
        <f>VLOOKUP(A488,主要宽基指数行情!A:J,2,0)</f>
        <v>5045.7649</v>
      </c>
      <c r="G488" s="40">
        <f t="shared" si="73" ref="G488">F488/$F$4-1</f>
        <v>0.035103033758379976</v>
      </c>
      <c r="H488" s="47"/>
      <c r="I488" s="51"/>
      <c r="J488" s="51"/>
      <c r="K488" s="51"/>
      <c r="L488" s="51"/>
      <c r="M488" s="51"/>
      <c r="N488" s="51"/>
      <c r="O488" s="51"/>
      <c r="P488" s="51"/>
      <c r="Q488" s="51"/>
      <c r="R488" s="51"/>
      <c r="S488" s="51"/>
    </row>
    <row r="489" spans="8:8" ht="14.7">
      <c r="A489" s="39">
        <v>45856.0</v>
      </c>
      <c r="B489" s="40">
        <f>VLOOKUP($A489,主动权益基金股票仓位、风格、板块配置!A:S,18,FALSE)</f>
        <v>0.844712928095539</v>
      </c>
      <c r="C489" s="40">
        <f>VLOOKUP($A489,普通股票型基金样本!$A:$S,18,FALSE)</f>
        <v>0.8852536199520622</v>
      </c>
      <c r="D489" s="40">
        <f>VLOOKUP($A489,偏股混合型基金样本!$A:$S,18,FALSE)</f>
        <v>0.8422140431415048</v>
      </c>
      <c r="E489" s="40">
        <f>VLOOKUP($A489,配置型基金样本!$A:$S,18,FALSE)</f>
        <v>0.8234206941308954</v>
      </c>
      <c r="F489" s="41">
        <f>VLOOKUP(A489,主要宽基指数行情!A:J,2,0)</f>
        <v>5110.4533</v>
      </c>
      <c r="G489" s="40">
        <f t="shared" si="74" ref="G489">F489/$F$4-1</f>
        <v>0.04837340215961006</v>
      </c>
      <c r="H489" s="47"/>
      <c r="I489" s="51"/>
      <c r="J489" s="51"/>
      <c r="K489" s="51"/>
      <c r="L489" s="51"/>
      <c r="M489" s="51"/>
      <c r="N489" s="51"/>
      <c r="O489" s="51"/>
      <c r="P489" s="51"/>
      <c r="Q489" s="51"/>
      <c r="R489" s="51"/>
      <c r="S489" s="51"/>
    </row>
    <row r="490" spans="8:8" ht="14.7">
      <c r="A490" s="39">
        <v>45863.0</v>
      </c>
      <c r="B490" s="40">
        <f>VLOOKUP($A490,主动权益基金股票仓位、风格、板块配置!A:S,18,FALSE)</f>
        <v>0.8453507701857539</v>
      </c>
      <c r="C490" s="40">
        <f>VLOOKUP($A490,普通股票型基金样本!$A:$S,18,FALSE)</f>
        <v>0.8862227700837706</v>
      </c>
      <c r="D490" s="40">
        <f>VLOOKUP($A490,偏股混合型基金样本!$A:$S,18,FALSE)</f>
        <v>0.8426060653367892</v>
      </c>
      <c r="E490" s="40">
        <f>VLOOKUP($A490,配置型基金样本!$A:$S,18,FALSE)</f>
        <v>0.8248613231540083</v>
      </c>
      <c r="F490" s="41">
        <f>VLOOKUP(A490,主要宽基指数行情!A:J,2,0)</f>
        <v>5220.9501</v>
      </c>
      <c r="G490" s="40">
        <f t="shared" si="75" ref="G490:G491">F490/$F$4-1</f>
        <v>0.07104104030117009</v>
      </c>
      <c r="H490" s="47"/>
      <c r="I490" s="51"/>
      <c r="J490" s="51"/>
      <c r="K490" s="51"/>
      <c r="L490" s="51"/>
      <c r="M490" s="51"/>
      <c r="N490" s="51"/>
      <c r="O490" s="51"/>
      <c r="P490" s="51"/>
      <c r="Q490" s="51"/>
      <c r="R490" s="51"/>
      <c r="S490" s="51"/>
    </row>
    <row r="491" spans="8:8" ht="14.7">
      <c r="A491" s="39">
        <v>45870.0</v>
      </c>
      <c r="B491" s="40">
        <f>VLOOKUP($A491,主动权益基金股票仓位、风格、板块配置!A:S,18,FALSE)</f>
        <v>0.8547960390581257</v>
      </c>
      <c r="C491" s="40">
        <f>VLOOKUP($A491,普通股票型基金样本!$A:$S,18,FALSE)</f>
        <v>0.8945708167430935</v>
      </c>
      <c r="D491" s="40">
        <f>VLOOKUP($A491,偏股混合型基金样本!$A:$S,18,FALSE)</f>
        <v>0.8548960036582745</v>
      </c>
      <c r="E491" s="40">
        <f>VLOOKUP($A491,配置型基金样本!$A:$S,18,FALSE)</f>
        <v>0.8294619322790159</v>
      </c>
      <c r="F491" s="41">
        <f>VLOOKUP(A491,主要宽基指数行情!A:J,2,0)</f>
        <v>5161.0932</v>
      </c>
      <c r="G491" s="40">
        <f t="shared" si="75"/>
        <v>0.05876182000270003</v>
      </c>
      <c r="H491" s="47"/>
      <c r="I491" s="51"/>
      <c r="J491" s="51"/>
      <c r="K491" s="51"/>
      <c r="L491" s="51"/>
      <c r="M491" s="51"/>
      <c r="N491" s="51"/>
      <c r="O491" s="51"/>
      <c r="P491" s="51"/>
      <c r="Q491" s="51"/>
      <c r="R491" s="51"/>
      <c r="S491" s="51"/>
    </row>
    <row r="492" spans="8:8" ht="14.7">
      <c r="A492" s="39">
        <v>45877.0</v>
      </c>
      <c r="B492" s="40">
        <f>VLOOKUP($A492,主动权益基金股票仓位、风格、板块配置!A:S,18,FALSE)</f>
        <v>0.8518659317684267</v>
      </c>
      <c r="C492" s="40">
        <f>VLOOKUP($A492,普通股票型基金样本!$A:$S,18,FALSE)</f>
        <v>0.8924196473372382</v>
      </c>
      <c r="D492" s="40">
        <f>VLOOKUP($A492,偏股混合型基金样本!$A:$S,18,FALSE)</f>
        <v>0.8517532785316736</v>
      </c>
      <c r="E492" s="40">
        <f>VLOOKUP($A492,配置型基金样本!$A:$S,18,FALSE)</f>
        <v>0.8264535287195739</v>
      </c>
      <c r="F492" s="41">
        <f>VLOOKUP(A492,主要宽基指数行情!A:J,2,0)</f>
        <v>5258.7829</v>
      </c>
      <c r="G492" s="40">
        <f t="shared" si="76" ref="G492:G493">F492/$F$4-1</f>
        <v>0.0788021720288099</v>
      </c>
      <c r="H492" s="47"/>
      <c r="I492" s="51"/>
      <c r="J492" s="51"/>
      <c r="K492" s="51"/>
      <c r="L492" s="51"/>
      <c r="M492" s="51"/>
      <c r="N492" s="51"/>
      <c r="O492" s="51"/>
      <c r="P492" s="51"/>
      <c r="Q492" s="51"/>
      <c r="R492" s="51"/>
      <c r="S492" s="51"/>
    </row>
    <row r="493" spans="8:8" ht="14.7">
      <c r="A493" s="39">
        <v>45884.0</v>
      </c>
      <c r="B493" s="40">
        <f>VLOOKUP($A493,主动权益基金股票仓位、风格、板块配置!A:S,18,FALSE)</f>
        <v>0.8567473363398335</v>
      </c>
      <c r="C493" s="40">
        <f>VLOOKUP($A493,普通股票型基金样本!$A:$S,18,FALSE)</f>
        <v>0.8980824215297396</v>
      </c>
      <c r="D493" s="40">
        <f>VLOOKUP($A493,偏股混合型基金样本!$A:$S,18,FALSE)</f>
        <v>0.8540813684970494</v>
      </c>
      <c r="E493" s="40">
        <f>VLOOKUP($A493,配置型基金样本!$A:$S,18,FALSE)</f>
        <v>0.8358045050731489</v>
      </c>
      <c r="F493" s="41">
        <f>VLOOKUP(A493,主要宽基指数行情!A:J,2,0)</f>
        <v>5412.0181</v>
      </c>
      <c r="G493" s="40">
        <f t="shared" si="76"/>
        <v>0.11023729109243008</v>
      </c>
      <c r="H493" s="47"/>
      <c r="I493" s="51"/>
      <c r="J493" s="51"/>
      <c r="K493" s="51"/>
      <c r="L493" s="51"/>
      <c r="M493" s="51"/>
      <c r="N493" s="51"/>
      <c r="O493" s="51"/>
      <c r="P493" s="51"/>
      <c r="Q493" s="51"/>
      <c r="R493" s="51"/>
      <c r="S493" s="51"/>
    </row>
    <row r="494" spans="8:8" ht="14.7">
      <c r="A494" s="39">
        <v>45891.0</v>
      </c>
      <c r="B494" s="40">
        <f>VLOOKUP($A494,主动权益基金股票仓位、风格、板块配置!A:S,18,FALSE)</f>
        <v>0.8646947973108893</v>
      </c>
      <c r="C494" s="40">
        <f>VLOOKUP($A494,普通股票型基金样本!$A:$S,18,FALSE)</f>
        <v>0.9027281616090735</v>
      </c>
      <c r="D494" s="40">
        <f>VLOOKUP($A494,偏股混合型基金样本!$A:$S,18,FALSE)</f>
        <v>0.8639495531168986</v>
      </c>
      <c r="E494" s="40">
        <f>VLOOKUP($A494,配置型基金样本!$A:$S,18,FALSE)</f>
        <v>0.8420932747917189</v>
      </c>
      <c r="F494" s="41">
        <f>VLOOKUP(A494,主要宽基指数行情!A:J,2,0)</f>
        <v>5620.4251</v>
      </c>
      <c r="G494" s="40">
        <f t="shared" si="77" ref="G494">F494/$F$4-1</f>
        <v>0.15299051527782992</v>
      </c>
      <c r="H494" s="47"/>
      <c r="I494" s="51"/>
      <c r="J494" s="51"/>
      <c r="K494" s="51"/>
      <c r="L494" s="51"/>
      <c r="M494" s="51"/>
      <c r="N494" s="51"/>
      <c r="O494" s="51"/>
      <c r="P494" s="51"/>
      <c r="Q494" s="51"/>
      <c r="R494" s="51"/>
      <c r="S494" s="51"/>
    </row>
    <row r="495" spans="8:8" ht="14.7">
      <c r="A495" s="39">
        <v>45898.0</v>
      </c>
      <c r="B495" s="40">
        <f>VLOOKUP($A495,主动权益基金股票仓位、风格、板块配置!A:S,18,FALSE)</f>
        <v>0.8799546824506446</v>
      </c>
      <c r="C495" s="40">
        <f>VLOOKUP($A495,普通股票型基金样本!$A:$S,18,FALSE)</f>
        <v>0.9075964387243243</v>
      </c>
      <c r="D495" s="40">
        <f>VLOOKUP($A495,偏股混合型基金样本!$A:$S,18,FALSE)</f>
        <v>0.8795890013343352</v>
      </c>
      <c r="E495" s="40">
        <f>VLOOKUP($A495,配置型基金样本!$A:$S,18,FALSE)</f>
        <v>0.8631852833014696</v>
      </c>
      <c r="F495" s="41">
        <f>VLOOKUP(A495,主要宽基指数行情!A:J,2,0)</f>
        <v>5723.9513</v>
      </c>
      <c r="G495" s="40">
        <f t="shared" si="78" ref="G495:G496">F495/$F$4-1</f>
        <v>0.17422818405891993</v>
      </c>
      <c r="H495" s="47"/>
      <c r="I495" s="51"/>
      <c r="J495" s="51"/>
      <c r="K495" s="51"/>
      <c r="L495" s="51"/>
      <c r="M495" s="51"/>
      <c r="N495" s="51"/>
      <c r="O495" s="51"/>
      <c r="P495" s="51"/>
      <c r="Q495" s="51"/>
      <c r="R495" s="51"/>
      <c r="S495" s="51"/>
    </row>
    <row r="496" spans="8:8" ht="14.7">
      <c r="A496" s="39">
        <v>45905.0</v>
      </c>
      <c r="B496" s="40">
        <f>VLOOKUP($A496,主动权益基金股票仓位、风格、板块配置!A:S,18,FALSE)</f>
        <v>0.8857655579537335</v>
      </c>
      <c r="C496" s="40">
        <f>VLOOKUP($A496,普通股票型基金样本!$A:$S,18,FALSE)</f>
        <v>0.9112090307296797</v>
      </c>
      <c r="D496" s="40">
        <f>VLOOKUP($A496,偏股混合型基金样本!$A:$S,18,FALSE)</f>
        <v>0.8843392722835502</v>
      </c>
      <c r="E496" s="40">
        <f>VLOOKUP($A496,配置型基金样本!$A:$S,18,FALSE)</f>
        <v>0.8724603184499005</v>
      </c>
      <c r="F496" s="41">
        <f>VLOOKUP(A496,主要宽基指数行情!A:J,2,0)</f>
        <v>5642.5939</v>
      </c>
      <c r="G496" s="40">
        <f t="shared" si="78"/>
        <v>0.15753828803172</v>
      </c>
      <c r="H496" s="47"/>
      <c r="I496" s="51"/>
      <c r="J496" s="51"/>
      <c r="K496" s="51"/>
      <c r="L496" s="51"/>
      <c r="M496" s="51"/>
      <c r="N496" s="51"/>
      <c r="O496" s="51"/>
      <c r="P496" s="51"/>
      <c r="Q496" s="51"/>
      <c r="R496" s="51"/>
      <c r="S496" s="51"/>
    </row>
    <row r="497" spans="8:8" ht="14.7">
      <c r="A497" s="39">
        <v>45912.0</v>
      </c>
      <c r="B497" s="40">
        <f>VLOOKUP($A497,主动权益基金股票仓位、风格、板块配置!A:S,18,FALSE)</f>
        <v>0.8861887296182666</v>
      </c>
      <c r="C497" s="40">
        <f>VLOOKUP($A497,普通股票型基金样本!$A:$S,18,FALSE)</f>
        <v>0.9170059764793841</v>
      </c>
      <c r="D497" s="40">
        <f>VLOOKUP($A497,偏股混合型基金样本!$A:$S,18,FALSE)</f>
        <v>0.8821031787750996</v>
      </c>
      <c r="E497" s="40">
        <f>VLOOKUP($A497,配置型基金样本!$A:$S,18,FALSE)</f>
        <v>0.8746850949877294</v>
      </c>
      <c r="F497" s="41">
        <f>VLOOKUP(A497,主要宽基指数行情!A:J,2,0)</f>
        <v>5759.2864</v>
      </c>
      <c r="G497" s="40">
        <f>F497/$F$4-1</f>
        <v>0.18147693027144007</v>
      </c>
      <c r="H497" s="47"/>
      <c r="I497" s="51"/>
      <c r="J497" s="51"/>
      <c r="K497" s="51"/>
      <c r="L497" s="51"/>
      <c r="M497" s="51"/>
      <c r="N497" s="51"/>
      <c r="O497" s="51"/>
      <c r="P497" s="51"/>
      <c r="Q497" s="51"/>
      <c r="R497" s="51"/>
      <c r="S497" s="51"/>
    </row>
    <row r="498" spans="8:8" ht="14.7">
      <c r="A498" s="39">
        <v>45919.0</v>
      </c>
      <c r="B498" s="40">
        <f>VLOOKUP($A498,主动权益基金股票仓位、风格、板块配置!A:S,18,FALSE)</f>
        <v>0.8851204212959526</v>
      </c>
      <c r="C498" s="40">
        <f>VLOOKUP($A498,普通股票型基金样本!$A:$S,18,FALSE)</f>
        <v>0.9146642315754037</v>
      </c>
      <c r="D498" s="40">
        <f>VLOOKUP($A498,偏股混合型基金样本!$A:$S,18,FALSE)</f>
        <v>0.8817190551715643</v>
      </c>
      <c r="E498" s="40">
        <f>VLOOKUP($A498,配置型基金样本!$A:$S,18,FALSE)</f>
        <v>0.8730844372286645</v>
      </c>
      <c r="F498" s="41">
        <f>VLOOKUP(A498,主要宽基指数行情!A:J,2,0)</f>
        <v>5749.1028</v>
      </c>
      <c r="G498" s="40">
        <f>F498/$F$4-1</f>
        <v>0.17938783665264002</v>
      </c>
      <c r="H498" s="47"/>
      <c r="I498" s="51"/>
      <c r="J498" s="51"/>
      <c r="K498" s="51"/>
      <c r="L498" s="51"/>
      <c r="M498" s="51"/>
      <c r="N498" s="51"/>
      <c r="O498" s="51"/>
      <c r="P498" s="51"/>
      <c r="Q498" s="51"/>
      <c r="R498" s="51"/>
      <c r="S498" s="51"/>
    </row>
    <row r="499" spans="8:8" ht="14.7">
      <c r="A499" s="53">
        <v>45926.0</v>
      </c>
      <c r="B499" s="40">
        <f>VLOOKUP($A499,主动权益基金股票仓位、风格、板块配置!A:S,18,FALSE)</f>
        <v>0.883430571021535</v>
      </c>
      <c r="C499" s="40">
        <f>VLOOKUP($A499,普通股票型基金样本!$A:$S,18,FALSE)</f>
        <v>0.9107029199629733</v>
      </c>
      <c r="D499" s="40">
        <f>VLOOKUP($A499,偏股混合型基金样本!$A:$S,18,FALSE)</f>
        <v>0.8835265924369832</v>
      </c>
      <c r="E499" s="40">
        <f>VLOOKUP($A499,配置型基金样本!$A:$S,18,FALSE)</f>
        <v>0.865992684913032</v>
      </c>
      <c r="F499" s="41">
        <f>VLOOKUP(A499,主要宽基指数行情!A:J,2,0)</f>
        <v>5760.8978</v>
      </c>
      <c r="G499" s="40">
        <f t="shared" si="79" ref="G499:G504">F499/$F$4-1</f>
        <v>0.18180749760101</v>
      </c>
      <c r="H499" s="47"/>
      <c r="I499" s="51"/>
      <c r="J499" s="51"/>
      <c r="K499" s="51"/>
      <c r="L499" s="51"/>
      <c r="M499" s="51"/>
      <c r="N499" s="51"/>
      <c r="O499" s="51"/>
      <c r="P499" s="51"/>
      <c r="Q499" s="51"/>
      <c r="R499" s="51"/>
      <c r="S499" s="51"/>
    </row>
    <row r="500" spans="8:8" ht="14.7">
      <c r="A500" s="53">
        <v>45930.0</v>
      </c>
      <c r="B500" s="40">
        <f>VLOOKUP($A500,主动权益基金股票仓位、风格、板块配置!A:S,18,FALSE)</f>
        <v>0.884017865647301</v>
      </c>
      <c r="C500" s="40">
        <f>VLOOKUP($A500,普通股票型基金样本!$A:$S,18,FALSE)</f>
        <v>0.911365098820716</v>
      </c>
      <c r="D500" s="40">
        <f>VLOOKUP($A500,偏股混合型基金样本!$A:$S,18,FALSE)</f>
        <v>0.8831350941893892</v>
      </c>
      <c r="E500" s="40">
        <f>VLOOKUP($A500,配置型基金样本!$A:$S,18,FALSE)</f>
        <v>0.8684469938200698</v>
      </c>
      <c r="F500" s="41">
        <f>VLOOKUP(A500,主要宽基指数行情!A:J,2,0)</f>
        <v>5875.4607</v>
      </c>
      <c r="G500" s="40">
        <f t="shared" si="79"/>
        <v>0.20530926744093003</v>
      </c>
      <c r="H500" s="47"/>
      <c r="I500" s="51"/>
      <c r="J500" s="51"/>
      <c r="K500" s="51"/>
      <c r="L500" s="51"/>
      <c r="M500" s="51"/>
      <c r="N500" s="51"/>
      <c r="O500" s="51"/>
      <c r="P500" s="51"/>
      <c r="Q500" s="51"/>
      <c r="R500" s="51"/>
      <c r="S500" s="51"/>
    </row>
    <row r="501" spans="8:8" ht="14.7">
      <c r="A501" s="53">
        <v>45940.0</v>
      </c>
      <c r="B501" s="40">
        <f>VLOOKUP($A501,主动权益基金股票仓位、风格、板块配置!A:S,18,FALSE)</f>
        <v>0.882186166021008</v>
      </c>
      <c r="C501" s="40">
        <f>VLOOKUP($A501,普通股票型基金样本!$A:$S,18,FALSE)</f>
        <v>0.9112257642655512</v>
      </c>
      <c r="D501" s="40">
        <f>VLOOKUP($A501,偏股混合型基金样本!$A:$S,18,FALSE)</f>
        <v>0.8808498429742027</v>
      </c>
      <c r="E501" s="40">
        <f>VLOOKUP($A501,配置型基金样本!$A:$S,18,FALSE)</f>
        <v>0.8664319356584435</v>
      </c>
      <c r="F501" s="41">
        <f>VLOOKUP(A501,主要宽基指数行情!A:J,2,0)</f>
        <v>5855.6487</v>
      </c>
      <c r="G501" s="40">
        <f t="shared" si="79"/>
        <v>0.20124497556224008</v>
      </c>
      <c r="H501" s="47"/>
      <c r="I501" s="51"/>
      <c r="J501" s="51"/>
      <c r="K501" s="51"/>
      <c r="L501" s="51"/>
      <c r="M501" s="51"/>
      <c r="N501" s="51"/>
      <c r="O501" s="51"/>
      <c r="P501" s="51"/>
      <c r="Q501" s="51"/>
      <c r="R501" s="51"/>
      <c r="S501" s="51"/>
    </row>
    <row r="502" spans="8:8" ht="14.7">
      <c r="A502" s="53">
        <v>45947.0</v>
      </c>
      <c r="B502" s="40">
        <f>VLOOKUP($A502,主动权益基金股票仓位、风格、板块配置!A:S,18,FALSE)</f>
        <v>0.8954378157515801</v>
      </c>
      <c r="C502" s="40">
        <f>VLOOKUP($A502,普通股票型基金样本!$A:$S,18,FALSE)</f>
        <v>0.9184086037298649</v>
      </c>
      <c r="D502" s="40">
        <f>VLOOKUP($A502,偏股混合型基金样本!$A:$S,18,FALSE)</f>
        <v>0.8969613807126173</v>
      </c>
      <c r="E502" s="40">
        <f>VLOOKUP($A502,配置型基金样本!$A:$S,18,FALSE)</f>
        <v>0.8779185130953199</v>
      </c>
      <c r="F502" s="41">
        <f>VLOOKUP(A502,主要宽基指数行情!A:J,2,0)</f>
        <v>5652.4627</v>
      </c>
      <c r="G502" s="40">
        <f t="shared" si="79"/>
        <v>0.15956280265379008</v>
      </c>
      <c r="H502" s="47"/>
      <c r="I502" s="51"/>
      <c r="J502" s="51"/>
      <c r="K502" s="51"/>
      <c r="L502" s="51"/>
      <c r="M502" s="51"/>
      <c r="N502" s="51"/>
      <c r="O502" s="51"/>
      <c r="P502" s="51"/>
      <c r="Q502" s="51"/>
      <c r="R502" s="51"/>
      <c r="S502" s="51"/>
    </row>
    <row r="503" spans="8:8" ht="14.7">
      <c r="A503" s="53">
        <v>45954.0</v>
      </c>
      <c r="B503" s="40">
        <f>VLOOKUP($A503,主动权益基金股票仓位、风格、板块配置!A:S,18,FALSE)</f>
        <v>0.8961393200179969</v>
      </c>
      <c r="C503" s="40">
        <f>VLOOKUP($A503,普通股票型基金样本!$A:$S,18,FALSE)</f>
        <v>0.9176861801123711</v>
      </c>
      <c r="D503" s="40">
        <f>VLOOKUP($A503,偏股混合型基金样本!$A:$S,18,FALSE)</f>
        <v>0.8983525408627682</v>
      </c>
      <c r="E503" s="40">
        <f>VLOOKUP($A503,配置型基金样本!$A:$S,18,FALSE)</f>
        <v>0.8781122469684127</v>
      </c>
      <c r="F503" s="41">
        <f>VLOOKUP(A503,主要宽基指数行情!A:J,2,0)</f>
        <v>5842.5729</v>
      </c>
      <c r="G503" s="40">
        <f t="shared" si="79"/>
        <v>0.19856256753947</v>
      </c>
      <c r="H503" s="47"/>
      <c r="I503" s="51"/>
      <c r="J503" s="51"/>
      <c r="K503" s="51"/>
      <c r="L503" s="51"/>
      <c r="M503" s="51"/>
      <c r="N503" s="51"/>
      <c r="O503" s="51"/>
      <c r="P503" s="51"/>
      <c r="Q503" s="51"/>
      <c r="R503" s="51"/>
      <c r="S503" s="51"/>
    </row>
    <row r="504" spans="8:8" ht="14.7">
      <c r="A504" s="53">
        <v>45961.0</v>
      </c>
      <c r="B504" s="40">
        <f>VLOOKUP($A504,主动权益基金股票仓位、风格、板块配置!A:S,18,FALSE)</f>
        <v>0.8991034446844979</v>
      </c>
      <c r="C504" s="40">
        <f>VLOOKUP($A504,普通股票型基金样本!$A:$S,18,FALSE)</f>
        <v>0.9200115515156413</v>
      </c>
      <c r="D504" s="40">
        <f>VLOOKUP($A504,偏股混合型基金样本!$A:$S,18,FALSE)</f>
        <v>0.8999616860727366</v>
      </c>
      <c r="E504" s="40">
        <f>VLOOKUP($A504,配置型基金样本!$A:$S,18,FALSE)</f>
        <v>0.8845889098246716</v>
      </c>
      <c r="F504" s="41">
        <f>VLOOKUP(A504,主要宽基指数行情!A:J,2,0)</f>
        <v>5866.6477</v>
      </c>
      <c r="G504" s="40">
        <f t="shared" si="79"/>
        <v>0.20350134273233</v>
      </c>
      <c r="H504" s="47"/>
      <c r="I504" s="51"/>
      <c r="J504" s="51"/>
      <c r="K504" s="51"/>
      <c r="L504" s="51"/>
      <c r="M504" s="51"/>
      <c r="N504" s="51"/>
      <c r="O504" s="51"/>
      <c r="P504" s="51"/>
      <c r="Q504" s="51"/>
      <c r="R504" s="51"/>
      <c r="S504" s="51"/>
    </row>
    <row r="505" spans="8:8" ht="14.7">
      <c r="A505" s="53">
        <v>45968.0</v>
      </c>
      <c r="B505" s="40">
        <f>VLOOKUP($A505,主动权益基金股票仓位、风格、板块配置!A:S,18,FALSE)</f>
        <v>0.9072567436748837</v>
      </c>
      <c r="C505" s="40">
        <f>VLOOKUP($A505,普通股票型基金样本!$A:$S,18,FALSE)</f>
        <v>0.9221640693231615</v>
      </c>
      <c r="D505" s="40">
        <f>VLOOKUP($A505,偏股混合型基金样本!$A:$S,18,FALSE)</f>
        <v>0.9086246846890491</v>
      </c>
      <c r="E505" s="40">
        <f>VLOOKUP($A505,配置型基金样本!$A:$S,18,FALSE)</f>
        <v>0.8954842408570455</v>
      </c>
      <c r="F505" s="41">
        <f>VLOOKUP(A505,主要宽基指数行情!A:J,2,0)</f>
        <v>5903.5784</v>
      </c>
      <c r="G505" s="40">
        <f t="shared" si="80" ref="G505:G516">F505/$F$4-1</f>
        <v>0.21107741501599997</v>
      </c>
    </row>
    <row r="506" spans="8:8" ht="14.7">
      <c r="A506" s="53">
        <v>45975.0</v>
      </c>
      <c r="B506" s="40">
        <f>VLOOKUP($A506,主动权益基金股票仓位、风格、板块配置!A:S,18,FALSE)</f>
        <v>0.9163082126436172</v>
      </c>
      <c r="C506" s="40">
        <f>VLOOKUP($A506,普通股票型基金样本!$A:$S,18,FALSE)</f>
        <v>0.9258336859929142</v>
      </c>
      <c r="D506" s="40">
        <f>VLOOKUP($A506,偏股混合型基金样本!$A:$S,18,FALSE)</f>
        <v>0.9214880931429805</v>
      </c>
      <c r="E506" s="40">
        <f>VLOOKUP($A506,配置型基金样本!$A:$S,18,FALSE)</f>
        <v>0.9006741947875042</v>
      </c>
      <c r="F506" s="41">
        <f>VLOOKUP(A506,主要宽基指数行情!A:J,2,0)</f>
        <v>5872.1266</v>
      </c>
      <c r="G506" s="40">
        <f t="shared" si="80"/>
        <v>0.20462530037284998</v>
      </c>
    </row>
    <row r="507" spans="8:8" ht="14.7">
      <c r="A507" s="53">
        <v>45982.0</v>
      </c>
      <c r="B507" s="40">
        <f>VLOOKUP($A507,主动权益基金股票仓位、风格、板块配置!A:S,18,FALSE)</f>
        <v>0.8980136807195742</v>
      </c>
      <c r="C507" s="40">
        <f>VLOOKUP($A507,普通股票型基金样本!$A:$S,18,FALSE)</f>
        <v>0.9139722559819475</v>
      </c>
      <c r="D507" s="40">
        <f>VLOOKUP($A507,偏股混合型基金样本!$A:$S,18,FALSE)</f>
        <v>0.903733896879981</v>
      </c>
      <c r="E507" s="40">
        <f>VLOOKUP($A507,配置型基金样本!$A:$S,18,FALSE)</f>
        <v>0.8773911625462234</v>
      </c>
      <c r="F507" s="41">
        <f>VLOOKUP(A507,主要宽基指数行情!A:J,2,0)</f>
        <v>5575.4763</v>
      </c>
      <c r="G507" s="40">
        <f t="shared" si="80"/>
        <v>0.14376958640660997</v>
      </c>
    </row>
    <row r="508" spans="8:8" ht="14.7">
      <c r="A508" s="53">
        <v>45989.0</v>
      </c>
      <c r="B508" s="40">
        <f>VLOOKUP($A508,主动权益基金股票仓位、风格、板块配置!A:S,18,FALSE)</f>
        <v>0.8958308993355207</v>
      </c>
      <c r="C508" s="40">
        <f>VLOOKUP($A508,普通股票型基金样本!$A:$S,18,FALSE)</f>
        <v>0.9137231328338852</v>
      </c>
      <c r="D508" s="40">
        <f>VLOOKUP($A508,偏股混合型基金样本!$A:$S,18,FALSE)</f>
        <v>0.9012641961457267</v>
      </c>
      <c r="E508" s="40">
        <f>VLOOKUP($A508,配置型基金样本!$A:$S,18,FALSE)</f>
        <v>0.8745542473845448</v>
      </c>
      <c r="F508" s="41">
        <f>VLOOKUP(A508,主要宽基指数行情!A:J,2,0)</f>
        <v>5732.7705</v>
      </c>
      <c r="G508" s="40">
        <f t="shared" si="80"/>
        <v>0.17603738065374008</v>
      </c>
    </row>
    <row r="509" spans="8:8" ht="14.7">
      <c r="A509" s="53">
        <v>45996.0</v>
      </c>
      <c r="B509" s="40">
        <f>VLOOKUP($A509,主动权益基金股票仓位、风格、板块配置!A:S,18,FALSE)</f>
        <v>0.8895811118073256</v>
      </c>
      <c r="C509" s="40">
        <f>VLOOKUP($A509,普通股票型基金样本!$A:$S,18,FALSE)</f>
        <v>0.9097448690803387</v>
      </c>
      <c r="D509" s="40">
        <f>VLOOKUP($A509,偏股混合型基金样本!$A:$S,18,FALSE)</f>
        <v>0.895207884527018</v>
      </c>
      <c r="E509" s="40">
        <f>VLOOKUP($A509,配置型基金样本!$A:$S,18,FALSE)</f>
        <v>0.8665385497082985</v>
      </c>
      <c r="F509" s="41">
        <f>VLOOKUP(A509,主要宽基指数行情!A:J,2,0)</f>
        <v>5776.8309</v>
      </c>
      <c r="G509" s="40">
        <f t="shared" si="80"/>
        <v>0.18507606053924008</v>
      </c>
    </row>
    <row r="510" spans="8:8" ht="14.7">
      <c r="A510" s="53">
        <v>46003.0</v>
      </c>
      <c r="B510" s="40">
        <f>VLOOKUP($A510,主动权益基金股票仓位、风格、板块配置!A:S,18,FALSE)</f>
        <v>0.8831344134374189</v>
      </c>
      <c r="C510" s="40">
        <f>VLOOKUP($A510,普通股票型基金样本!$A:$S,18,FALSE)</f>
        <v>0.9089373827350731</v>
      </c>
      <c r="D510" s="40">
        <f>VLOOKUP($A510,偏股混合型基金样本!$A:$S,18,FALSE)</f>
        <v>0.8861940809293622</v>
      </c>
      <c r="E510" s="40">
        <f>VLOOKUP($A510,配置型基金样本!$A:$S,18,FALSE)</f>
        <v>0.861403201786188</v>
      </c>
      <c r="F510" s="41">
        <f>VLOOKUP(A510,主要宽基指数行情!A:J,2,0)</f>
        <v>5787.8638</v>
      </c>
      <c r="G510" s="40">
        <f t="shared" si="80"/>
        <v>0.18733938205490008</v>
      </c>
    </row>
    <row r="511" spans="8:8" ht="14.7">
      <c r="A511" s="53">
        <v>46010.0</v>
      </c>
      <c r="B511" s="40">
        <f>VLOOKUP($A511,主动权益基金股票仓位、风格、板块配置!A:S,18,FALSE)</f>
        <v>0.8833509259070879</v>
      </c>
      <c r="C511" s="40">
        <f>VLOOKUP($A511,普通股票型基金样本!$A:$S,18,FALSE)</f>
        <v>0.9101093260112231</v>
      </c>
      <c r="D511" s="40">
        <f>VLOOKUP($A511,偏股混合型基金样本!$A:$S,18,FALSE)</f>
        <v>0.8840114781387279</v>
      </c>
      <c r="E511" s="40">
        <f>VLOOKUP($A511,配置型基金样本!$A:$S,18,FALSE)</f>
        <v>0.8655417795768661</v>
      </c>
      <c r="F511" s="41">
        <f>VLOOKUP(A511,主要宽基指数行情!A:J,2,0)</f>
        <v>5777.5379</v>
      </c>
      <c r="G511" s="40">
        <f t="shared" si="80"/>
        <v>0.1852210965960901</v>
      </c>
    </row>
    <row r="512" spans="8:8" ht="14.7">
      <c r="A512" s="53">
        <v>46017.0</v>
      </c>
      <c r="B512" s="40">
        <f>VLOOKUP($A512,主动权益基金股票仓位、风格、板块配置!A:S,18,FALSE)</f>
        <v>0.8805447507736366</v>
      </c>
      <c r="C512" s="40">
        <f>VLOOKUP($A512,普通股票型基金样本!$A:$S,18,FALSE)</f>
        <v>0.9090262163964455</v>
      </c>
      <c r="D512" s="40">
        <f>VLOOKUP($A512,偏股混合型基金样本!$A:$S,18,FALSE)</f>
        <v>0.8812740619460321</v>
      </c>
      <c r="E512" s="40">
        <f>VLOOKUP($A512,配置型基金样本!$A:$S,18,FALSE)</f>
        <v>0.8615253663033808</v>
      </c>
      <c r="F512" s="41">
        <f>VLOOKUP(A512,主要宽基指数行情!A:J,2,0)</f>
        <v>5938.2943</v>
      </c>
      <c r="G512" s="40">
        <f t="shared" si="80"/>
        <v>0.21819913672159008</v>
      </c>
    </row>
    <row r="513" spans="8:8" ht="14.7">
      <c r="A513" s="53">
        <v>46022.0</v>
      </c>
      <c r="B513" s="40">
        <f>VLOOKUP($A513,主动权益基金股票仓位、风格、板块配置!A:S,18,FALSE)</f>
        <v>0.8801465659315285</v>
      </c>
      <c r="C513" s="40">
        <f>VLOOKUP($A513,普通股票型基金样本!$A:$S,18,FALSE)</f>
        <v>0.9080434558611589</v>
      </c>
      <c r="D513" s="40">
        <f>VLOOKUP($A513,偏股混合型基金样本!$A:$S,18,FALSE)</f>
        <v>0.8813293965651264</v>
      </c>
      <c r="E513" s="40">
        <f>VLOOKUP($A513,配置型基金样本!$A:$S,18,FALSE)</f>
        <v>0.8606249047845003</v>
      </c>
      <c r="F513" s="41">
        <f>VLOOKUP(A513,主要宽基指数行情!A:J,2,0)</f>
        <v>5919.1153</v>
      </c>
      <c r="G513" s="40">
        <f t="shared" si="80"/>
        <v>0.2142647003223801</v>
      </c>
    </row>
    <row r="514" spans="8:8" ht="14.7">
      <c r="A514" s="53">
        <v>46031.0</v>
      </c>
      <c r="B514" s="40">
        <f>VLOOKUP($A514,主动权益基金股票仓位、风格、板块配置!A:S,18,FALSE)</f>
        <v>0.8898714008671801</v>
      </c>
      <c r="C514" s="40">
        <f>VLOOKUP($A514,普通股票型基金样本!$A:$S,18,FALSE)</f>
        <v>0.9144876146815784</v>
      </c>
      <c r="D514" s="40">
        <f>VLOOKUP($A514,偏股混合型基金样本!$A:$S,18,FALSE)</f>
        <v>0.891676261863086</v>
      </c>
      <c r="E514" s="40">
        <f>VLOOKUP($A514,配置型基金样本!$A:$S,18,FALSE)</f>
        <v>0.8711934818772936</v>
      </c>
      <c r="F514" s="41">
        <f>VLOOKUP(A514,主要宽基指数行情!A:J,2,0)</f>
        <v>6217.681</v>
      </c>
      <c r="G514" s="40">
        <f t="shared" si="80"/>
        <v>0.27551334507119996</v>
      </c>
    </row>
    <row r="515" spans="8:8" ht="14.7">
      <c r="A515" s="53">
        <v>46038.0</v>
      </c>
      <c r="B515" s="40">
        <f>VLOOKUP($A515,主动权益基金股票仓位、风格、板块配置!A:S,18,FALSE)</f>
        <v>0.8674132368173074</v>
      </c>
      <c r="C515" s="40">
        <f>VLOOKUP($A515,普通股票型基金样本!$A:$S,18,FALSE)</f>
        <v>0.9013324403393203</v>
      </c>
      <c r="D515" s="40">
        <f>VLOOKUP($A515,偏股混合型基金样本!$A:$S,18,FALSE)</f>
        <v>0.8674259085558632</v>
      </c>
      <c r="E515" s="40">
        <f>VLOOKUP($A515,配置型基金样本!$A:$S,18,FALSE)</f>
        <v>0.8462126290771214</v>
      </c>
      <c r="F515" s="41">
        <f>VLOOKUP(A515,主要宽基指数行情!A:J,2,0)</f>
        <v>6246.92</v>
      </c>
      <c r="G515" s="40">
        <f t="shared" si="80"/>
        <v>0.28151151942214003</v>
      </c>
    </row>
    <row r="516" spans="8:8" ht="14.7">
      <c r="A516" s="53">
        <v>46045.0</v>
      </c>
      <c r="B516" s="40">
        <f>VLOOKUP($A516,主动权益基金股票仓位、风格、板块配置!A:S,18,FALSE)</f>
        <v>0.8781643041818531</v>
      </c>
      <c r="C516" s="40">
        <f>VLOOKUP($A516,普通股票型基金样本!$A:$S,18,FALSE)</f>
        <v>0.905285564474022</v>
      </c>
      <c r="D516" s="40">
        <f>VLOOKUP($A516,偏股混合型基金样本!$A:$S,18,FALSE)</f>
        <v>0.876244762816707</v>
      </c>
      <c r="E516" s="40">
        <f>VLOOKUP($A516,配置型基金样本!$A:$S,18,FALSE)</f>
        <v>0.8656611238253905</v>
      </c>
      <c r="F516" s="41">
        <f>VLOOKUP(A516,主要宽基指数行情!A:J,2,0)</f>
        <v>6356.8198</v>
      </c>
      <c r="G516" s="40">
        <f t="shared" si="80"/>
        <v>0.3040566872299899</v>
      </c>
    </row>
    <row r="517" spans="8:8" ht="14.7">
      <c r="A517" s="53">
        <v>46052.0</v>
      </c>
      <c r="B517" s="40">
        <f>VLOOKUP($A517,主动权益基金股票仓位、风格、板块配置!A:S,18,FALSE)</f>
        <v>0.8810665314517627</v>
      </c>
      <c r="C517" s="40">
        <f>VLOOKUP($A517,普通股票型基金样本!$A:$S,18,FALSE)</f>
        <v>0.9130370175739562</v>
      </c>
      <c r="D517" s="40">
        <f>VLOOKUP($A517,偏股混合型基金样本!$A:$S,18,FALSE)</f>
        <v>0.8799416143139842</v>
      </c>
      <c r="E517" s="40">
        <f>VLOOKUP($A517,配置型基金样本!$A:$S,18,FALSE)</f>
        <v>0.8642433228028431</v>
      </c>
      <c r="F517" s="41">
        <f>VLOOKUP(A517,主要宽基指数行情!A:J,2,0)</f>
        <v>6259.1819</v>
      </c>
      <c r="G517" s="40">
        <f t="shared" si="81" ref="G517">F517/$F$4-1</f>
        <v>0.28402696160804997</v>
      </c>
    </row>
    <row r="518" spans="8:8" ht="14.7">
      <c r="A518" s="53">
        <v>46059.0</v>
      </c>
      <c r="B518" s="40">
        <f>VLOOKUP($A518,主动权益基金股票仓位、风格、板块配置!A:S,18,FALSE)</f>
        <v>0.8966536266624114</v>
      </c>
      <c r="C518" s="40">
        <f>VLOOKUP($A518,普通股票型基金样本!$A:$S,18,FALSE)</f>
        <v>0.913367858510202</v>
      </c>
      <c r="D518" s="40">
        <f>VLOOKUP($A518,偏股混合型基金样本!$A:$S,18,FALSE)</f>
        <v>0.8987084115370396</v>
      </c>
      <c r="E518" s="40">
        <f>VLOOKUP($A518,配置型基金样本!$A:$S,18,FALSE)</f>
        <v>0.8830012882326446</v>
      </c>
      <c r="F518" s="41">
        <f>VLOOKUP(A518,主要宽基指数行情!A:J,2,0)</f>
        <v>6161.613</v>
      </c>
      <c r="G518" s="40">
        <f t="shared" si="82" ref="G518">F518/$F$4-1</f>
        <v>0.26401139084881</v>
      </c>
    </row>
    <row r="519" spans="8:8" ht="14.7">
      <c r="A519" s="53">
        <v>46066.0</v>
      </c>
      <c r="B519" s="40">
        <f>VLOOKUP($A519,主动权益基金股票仓位、风格、板块配置!A:S,18,FALSE)</f>
        <v>0.8929827298421794</v>
      </c>
      <c r="C519" s="40">
        <f>VLOOKUP($A519,普通股票型基金样本!$A:$S,18,FALSE)</f>
        <v>0.9084319711240719</v>
      </c>
      <c r="D519" s="40">
        <f>VLOOKUP($A519,偏股混合型基金样本!$A:$S,18,FALSE)</f>
        <v>0.8956250469056395</v>
      </c>
      <c r="E519" s="40">
        <f>VLOOKUP($A519,配置型基金样本!$A:$S,18,FALSE)</f>
        <v>0.8789999304105605</v>
      </c>
      <c r="F519" s="41">
        <f>VLOOKUP(A519,主要宽基指数行情!A:J,2,0)</f>
        <v>6227.5438</v>
      </c>
      <c r="G519" s="40">
        <f t="shared" si="83" ref="G519">F519/$F$4-1</f>
        <v>0.27753662883564</v>
      </c>
    </row>
    <row r="520" spans="8:8" ht="14.7">
      <c r="A520" s="53">
        <v>46080.0</v>
      </c>
      <c r="B520" s="40">
        <f>VLOOKUP($A520,主动权益基金股票仓位、风格、板块配置!A:S,18,FALSE)</f>
        <v>0.8904981506573286</v>
      </c>
      <c r="C520" s="40">
        <f>VLOOKUP($A520,普通股票型基金样本!$A:$S,18,FALSE)</f>
        <v>0.9075550934765247</v>
      </c>
      <c r="D520" s="40">
        <f>VLOOKUP($A520,偏股混合型基金样本!$A:$S,18,FALSE)</f>
        <v>0.8939142249328673</v>
      </c>
      <c r="E520" s="40">
        <f>VLOOKUP($A520,配置型基金样本!$A:$S,18,FALSE)</f>
        <v>0.8741448222120335</v>
      </c>
      <c r="F520" s="41">
        <f>VLOOKUP(A520,主要宽基指数行情!A:J,2,0)</f>
        <v>6398.4583</v>
      </c>
      <c r="G520" s="40">
        <f t="shared" si="84" ref="G520">F520/$F$4-1</f>
        <v>0.3125985314350499</v>
      </c>
    </row>
    <row r="521" spans="8:8" ht="14.7">
      <c r="A521" s="53">
        <v>46087.0</v>
      </c>
      <c r="B521" s="40">
        <f>VLOOKUP($A521,主动权益基金股票仓位、风格、板块配置!A:S,18,FALSE)</f>
        <v>0.8933775463711477</v>
      </c>
      <c r="C521" s="40">
        <f>VLOOKUP($A521,普通股票型基金样本!$A:$S,18,FALSE)</f>
        <v>0.9134467206271404</v>
      </c>
      <c r="D521" s="40">
        <f>VLOOKUP($A521,偏股混合型基金样本!$A:$S,18,FALSE)</f>
        <v>0.895125015307382</v>
      </c>
      <c r="E521" s="40">
        <f>VLOOKUP($A521,配置型基金样本!$A:$S,18,FALSE)</f>
        <v>0.8783058411245563</v>
      </c>
      <c r="F521" s="41">
        <f>VLOOKUP(A521,主要宽基指数行情!A:J,2,0)</f>
        <v>6252.3769</v>
      </c>
      <c r="G521" s="40">
        <f t="shared" si="85" ref="G521">F521/$F$4-1</f>
        <v>0.28263096391804</v>
      </c>
    </row>
    <row r="522" spans="8:8" ht="14.7">
      <c r="A522" s="53">
        <v>46094.0</v>
      </c>
      <c r="B522" s="40">
        <f>VLOOKUP($A522,主动权益基金股票仓位、风格、板块配置!A:S,18,FALSE)</f>
        <v>0.9066913758055504</v>
      </c>
      <c r="C522" s="40">
        <f>VLOOKUP($A522,普通股票型基金样本!$A:$S,18,FALSE)</f>
        <v>0.9229455956177927</v>
      </c>
      <c r="D522" s="40">
        <f>VLOOKUP($A522,偏股混合型基金样本!$A:$S,18,FALSE)</f>
        <v>0.907023397222265</v>
      </c>
      <c r="E522" s="40">
        <f>VLOOKUP($A522,配置型基金样本!$A:$S,18,FALSE)</f>
        <v>0.8963788823632762</v>
      </c>
      <c r="F522" s="41">
        <f>VLOOKUP(A522,主要宽基指数行情!A:J,2,0)</f>
        <v>6220.6551</v>
      </c>
      <c r="G522" s="40">
        <f t="shared" si="86" ref="G522">F522/$F$4-1</f>
        <v>0.27612346068175997</v>
      </c>
    </row>
    <row r="523" spans="8:8" ht="14.7">
      <c r="A523" s="53">
        <v>46101.0</v>
      </c>
      <c r="B523" s="40">
        <f>VLOOKUP($A523,主动权益基金股票仓位、风格、板块配置!A:S,18,FALSE)</f>
        <v>0.9076418843548932</v>
      </c>
      <c r="C523" s="40">
        <f>VLOOKUP($A523,普通股票型基金样本!$A:$S,18,FALSE)</f>
        <v>0.9247903489365611</v>
      </c>
      <c r="D523" s="40">
        <f>VLOOKUP($A523,偏股混合型基金样本!$A:$S,18,FALSE)</f>
        <v>0.9076583915683254</v>
      </c>
      <c r="E523" s="40">
        <f>VLOOKUP($A523,配置型基金样本!$A:$S,18,FALSE)</f>
        <v>0.8973746035013982</v>
      </c>
      <c r="F523" s="41">
        <f>VLOOKUP(A523,主要宽基指数行情!A:J,2,0)</f>
        <v>5965.8893</v>
      </c>
      <c r="G523" s="40">
        <f t="shared" si="87" ref="G523">F523/$F$4-1</f>
        <v>0.22386005608321002</v>
      </c>
    </row>
    <row r="524" spans="8:8" ht="14.7">
      <c r="A524" s="53">
        <v>46108.0</v>
      </c>
      <c r="B524" s="40">
        <f>VLOOKUP($A524,主动权益基金股票仓位、风格、板块配置!A:S,18,FALSE)</f>
        <v>0.8781722241375559</v>
      </c>
      <c r="C524" s="40">
        <f>VLOOKUP($A524,普通股票型基金样本!$A:$S,18,FALSE)</f>
        <v>0.9048038282016102</v>
      </c>
      <c r="D524" s="40">
        <f>VLOOKUP($A524,偏股混合型基金样本!$A:$S,18,FALSE)</f>
        <v>0.8771277292226417</v>
      </c>
      <c r="E524" s="40">
        <f>VLOOKUP($A524,配置型基金样本!$A:$S,18,FALSE)</f>
        <v>0.8641947740728139</v>
      </c>
      <c r="F524" s="41">
        <f>VLOOKUP(A524,主要宽基指数行情!A:J,2,0)</f>
        <v>5922.2081</v>
      </c>
      <c r="G524" s="40">
        <f t="shared" si="88" ref="G524">F524/$F$4-1</f>
        <v>0.21489916639962003</v>
      </c>
    </row>
    <row r="525" spans="8:8" ht="14.7">
      <c r="A525" s="53">
        <v>46115.0</v>
      </c>
      <c r="B525" s="40">
        <f>VLOOKUP($A525,主动权益基金股票仓位、风格、板块配置!A:S,18,FALSE)</f>
        <v>0.8789135620372667</v>
      </c>
      <c r="C525" s="40">
        <f>VLOOKUP($A525,普通股票型基金样本!$A:$S,18,FALSE)</f>
        <v>0.9045331612435104</v>
      </c>
      <c r="D525" s="40">
        <f>VLOOKUP($A525,偏股混合型基金样本!$A:$S,18,FALSE)</f>
        <v>0.8773946272300649</v>
      </c>
      <c r="E525" s="40">
        <f>VLOOKUP($A525,配置型基金样本!$A:$S,18,FALSE)</f>
        <v>0.8664134990003056</v>
      </c>
      <c r="F525" s="41">
        <f>VLOOKUP(A525,主要宽基指数行情!A:J,2,0)</f>
        <v>5791.488</v>
      </c>
      <c r="G525" s="40">
        <f t="shared" si="89" ref="G525">F525/$F$4-1</f>
        <v>0.18808286108916006</v>
      </c>
    </row>
    <row r="526" spans="8:8" ht="14.7">
      <c r="A526" s="53">
        <v>46122.0</v>
      </c>
      <c r="B526" s="40">
        <f>VLOOKUP($A526,主动权益基金股票仓位、风格、板块配置!A:S,18,FALSE)</f>
        <v>0.8763299337206568</v>
      </c>
      <c r="C526" s="40">
        <f>VLOOKUP($A526,普通股票型基金样本!$A:$S,18,FALSE)</f>
        <v>0.9030051842374655</v>
      </c>
      <c r="D526" s="40">
        <f>VLOOKUP($A526,偏股混合型基金样本!$A:$S,18,FALSE)</f>
        <v>0.8747149307492699</v>
      </c>
      <c r="E526" s="40">
        <f>VLOOKUP($A526,配置型基金样本!$A:$S,18,FALSE)</f>
        <v>0.8633763899841405</v>
      </c>
      <c r="F526" s="41">
        <f>VLOOKUP(A526,主要宽基指数行情!A:J,2,0)</f>
        <v>6090.0619</v>
      </c>
      <c r="G526" s="40">
        <f t="shared" si="90" ref="G526">F526/$F$4-1</f>
        <v>0.24933318801007998</v>
      </c>
    </row>
    <row r="527" spans="8:8" ht="14.7">
      <c r="A527" s="53">
        <v>46129.0</v>
      </c>
      <c r="B527" s="40">
        <f>VLOOKUP($A527,主动权益基金股票仓位、风格、板块配置!A:S,18,FALSE)</f>
        <v>0.8795248549283181</v>
      </c>
      <c r="C527" s="40">
        <f>VLOOKUP($A527,普通股票型基金样本!$A:$S,18,FALSE)</f>
        <v>0.9096894833125354</v>
      </c>
      <c r="D527" s="40">
        <f>VLOOKUP($A527,偏股混合型基金样本!$A:$S,18,FALSE)</f>
        <v>0.8788899286940974</v>
      </c>
      <c r="E527" s="40">
        <f>VLOOKUP($A527,配置型基金样本!$A:$S,18,FALSE)</f>
        <v>0.8627317455225476</v>
      </c>
      <c r="F527" s="41">
        <f>VLOOKUP(A527,主要宽基指数行情!A:J,2,0)</f>
        <v>6254.1137</v>
      </c>
      <c r="G527" s="40">
        <f t="shared" si="91" ref="G527">F527/$F$4-1</f>
        <v>0.28298725617197995</v>
      </c>
    </row>
    <row r="528" spans="8:8" ht="14.7">
      <c r="A528" s="53">
        <v>46136.0</v>
      </c>
      <c r="B528" s="40">
        <f>VLOOKUP($A528,主动权益基金股票仓位、风格、板块配置!A:S,18,FALSE)</f>
        <v>0.8783317953388816</v>
      </c>
      <c r="C528" s="40">
        <f>VLOOKUP($A528,普通股票型基金样本!$A:$S,18,FALSE)</f>
        <v>0.9088006538807412</v>
      </c>
      <c r="D528" s="40">
        <f>VLOOKUP($A528,偏股混合型基金样本!$A:$S,18,FALSE)</f>
        <v>0.878718360521301</v>
      </c>
      <c r="E528" s="40">
        <f>VLOOKUP($A528,配置型基金样本!$A:$S,18,FALSE)</f>
        <v>0.8604447132540813</v>
      </c>
      <c r="F528" s="41">
        <f>VLOOKUP(A528,主要宽基指数行情!A:J,2,0)</f>
        <v>6271.1736</v>
      </c>
      <c r="G528" s="40">
        <f t="shared" si="92" ref="G528">F528/$F$4-1</f>
        <v>0.28648697417224</v>
      </c>
    </row>
    <row r="529" spans="8:8" ht="14.7">
      <c r="A529" s="53">
        <v>46142.0</v>
      </c>
      <c r="B529" s="40">
        <f>VLOOKUP($A529,主动权益基金股票仓位、风格、板块配置!A:S,18,FALSE)</f>
        <v>0.8818925653520588</v>
      </c>
      <c r="C529" s="40">
        <f>VLOOKUP($A529,普通股票型基金样本!$A:$S,18,FALSE)</f>
        <v>0.9125482187916883</v>
      </c>
      <c r="D529" s="40">
        <f>VLOOKUP($A529,偏股混合型基金样本!$A:$S,18,FALSE)</f>
        <v>0.8827608117659319</v>
      </c>
      <c r="E529" s="40">
        <f>VLOOKUP($A529,配置型基金样本!$A:$S,18,FALSE)</f>
        <v>0.8630250410432694</v>
      </c>
      <c r="F529" s="41">
        <f>VLOOKUP(A529,主要宽基指数行情!A:J,2,0)</f>
        <v>6342.2636</v>
      </c>
      <c r="G529" s="40">
        <f t="shared" si="93" ref="G529">F529/$F$4-1</f>
        <v>0.30107058560247</v>
      </c>
    </row>
    <row r="530" spans="8:8" ht="14.7">
      <c r="A530" s="53">
        <v>46150.0</v>
      </c>
      <c r="B530" s="40">
        <f>VLOOKUP($A530,主动权益基金股票仓位、风格、板块配置!A:S,18,FALSE)</f>
        <v>0.8833056820710637</v>
      </c>
      <c r="C530" s="40">
        <f>VLOOKUP($A530,普通股票型基金样本!$A:$S,18,FALSE)</f>
        <v>0.9133941562753645</v>
      </c>
      <c r="D530" s="40">
        <f>VLOOKUP($A530,偏股混合型基金样本!$A:$S,18,FALSE)</f>
        <v>0.8836276790941586</v>
      </c>
      <c r="E530" s="40">
        <f>VLOOKUP($A530,配置型基金样本!$A:$S,18,FALSE)</f>
        <v>0.8656877292523519</v>
      </c>
      <c r="F530" s="41">
        <f>VLOOKUP(A530,主要宽基指数行情!A:J,2,0)</f>
        <v>6532.3442</v>
      </c>
      <c r="G530" s="40">
        <f t="shared" si="94" ref="G530">F530/$F$4-1</f>
        <v>0.3400642782571901</v>
      </c>
    </row>
    <row r="531" spans="8:8" ht="14.7">
      <c r="A531" s="53">
        <v>46157.0</v>
      </c>
      <c r="B531" s="40">
        <f>VLOOKUP($A531,主动权益基金股票仓位、风格、板块配置!A:S,18,FALSE)</f>
        <v>0.8877977609065095</v>
      </c>
      <c r="C531" s="40">
        <f>VLOOKUP($A531,普通股票型基金样本!$A:$S,18,FALSE)</f>
        <v>0.915119838084532</v>
      </c>
      <c r="D531" s="40">
        <f>VLOOKUP($A531,偏股混合型基金样本!$A:$S,18,FALSE)</f>
        <v>0.888687855716205</v>
      </c>
      <c r="E531" s="40">
        <f>VLOOKUP($A531,配置型基金样本!$A:$S,18,FALSE)</f>
        <v>0.8707539323731378</v>
      </c>
      <c r="F531" s="41">
        <f>VLOOKUP(A531,主要宽基指数行情!A:J,2,0)</f>
        <v>6481.3376</v>
      </c>
      <c r="G531" s="40">
        <f t="shared" si="95" ref="G531">F531/$F$4-1</f>
        <v>0.3296006344989</v>
      </c>
    </row>
    <row r="532" spans="8:8" ht="14.7">
      <c r="A532" s="53">
        <v>46164.0</v>
      </c>
      <c r="B532" s="40">
        <f>VLOOKUP($A532,主动权益基金股票仓位、风格、板块配置!A:S,18,FALSE)</f>
        <v>0.8950859178956337</v>
      </c>
      <c r="C532" s="40">
        <f>VLOOKUP($A532,普通股票型基金样本!$A:$S,18,FALSE)</f>
        <v>0.9179414428357298</v>
      </c>
      <c r="D532" s="40">
        <f>VLOOKUP($A532,偏股混合型基金样本!$A:$S,18,FALSE)</f>
        <v>0.8934889830257763</v>
      </c>
      <c r="E532" s="40">
        <f>VLOOKUP($A532,配置型基金样本!$A:$S,18,FALSE)</f>
        <v>0.8849285125829233</v>
      </c>
      <c r="F532" s="41">
        <f>VLOOKUP(A532,主要宽基指数行情!A:J,2,0)</f>
        <v>6479.3702</v>
      </c>
      <c r="G532" s="40">
        <f t="shared" si="96" ref="G532">F532/$F$4-1</f>
        <v>0.3291970362835701</v>
      </c>
    </row>
    <row r="533" spans="8:8" ht="14.7">
      <c r="A533" s="53">
        <v>46171.0</v>
      </c>
      <c r="B533" s="40">
        <f>VLOOKUP($A533,主动权益基金股票仓位、风格、板块配置!A:S,18,FALSE)</f>
        <v>0.8988196963136103</v>
      </c>
      <c r="C533" s="40">
        <f>VLOOKUP($A533,普通股票型基金样本!$A:$S,18,FALSE)</f>
        <v>0.9209643994615605</v>
      </c>
      <c r="D533" s="40">
        <f>VLOOKUP($A533,偏股混合型基金样本!$A:$S,18,FALSE)</f>
        <v>0.8970108209814157</v>
      </c>
      <c r="E533" s="40">
        <f>VLOOKUP($A533,配置型基金样本!$A:$S,18,FALSE)</f>
        <v>0.889366688328905</v>
      </c>
      <c r="F533" s="41">
        <f>VLOOKUP(A533,主要宽基指数行情!A:J,2,0)</f>
        <v>6368.8357</v>
      </c>
      <c r="G533" s="40">
        <f t="shared" si="97" ref="G533">F533/$F$4-1</f>
        <v>0.30652166425326</v>
      </c>
    </row>
    <row r="534" spans="8:8" ht="14.7">
      <c r="A534" s="53">
        <v>46178.0</v>
      </c>
      <c r="B534" s="40">
        <f>VLOOKUP($A534,主动权益基金股票仓位、风格、板块配置!A:S,18,FALSE)</f>
        <v>0.8939182132226312</v>
      </c>
      <c r="C534" s="40">
        <f>VLOOKUP($A534,普通股票型基金样本!$A:$S,18,FALSE)</f>
        <v>0.9149958368894127</v>
      </c>
      <c r="D534" s="40">
        <f>VLOOKUP($A534,偏股混合型基金样本!$A:$S,18,FALSE)</f>
        <v>0.8908526599286677</v>
      </c>
      <c r="E534" s="40">
        <f>VLOOKUP($A534,配置型基金样本!$A:$S,18,FALSE)</f>
        <v>0.8871837220310961</v>
      </c>
      <c r="F534" s="41">
        <f>VLOOKUP(A534,主要宽基指数行情!A:J,2,0)</f>
        <v>6292.1915</v>
      </c>
      <c r="G534" s="40">
        <f t="shared" si="98" ref="G534">F534/$F$4-1</f>
        <v>0.2907986479193101</v>
      </c>
    </row>
    <row r="535" spans="8:8" ht="14.7">
      <c r="A535" s="53">
        <v>46185.0</v>
      </c>
      <c r="B535" s="40">
        <f>VLOOKUP($A535,主动权益基金股票仓位、风格、板块配置!A:S,18,FALSE)</f>
        <v>0.9026366021361171</v>
      </c>
      <c r="C535" s="40">
        <f>VLOOKUP($A535,普通股票型基金样本!$A:$S,18,FALSE)</f>
        <v>0.9198007530069188</v>
      </c>
      <c r="D535" s="40">
        <f>VLOOKUP($A535,偏股混合型基金样本!$A:$S,18,FALSE)</f>
        <v>0.9005512228146669</v>
      </c>
      <c r="E535" s="40">
        <f>VLOOKUP($A535,配置型基金样本!$A:$S,18,FALSE)</f>
        <v>0.896430899617655</v>
      </c>
      <c r="F535" s="41">
        <f>VLOOKUP(A535,主要宽基指数行情!A:J,2,0)</f>
        <v>6196.2583</v>
      </c>
      <c r="G535" s="40">
        <f t="shared" si="99" ref="G535">F535/$F$4-1</f>
        <v>0.2711186294630099</v>
      </c>
    </row>
    <row r="536" spans="8:8" ht="14.7">
      <c r="A536" s="53">
        <v>46191.0</v>
      </c>
      <c r="B536" s="40">
        <f>VLOOKUP($A536,主动权益基金股票仓位、风格、板块配置!A:S,18,FALSE)</f>
        <v>0.8969613115411836</v>
      </c>
      <c r="C536" s="40">
        <f>VLOOKUP($A536,普通股票型基金样本!$A:$S,18,FALSE)</f>
        <v>0.9157120383305036</v>
      </c>
      <c r="D536" s="40">
        <f>VLOOKUP($A536,偏股混合型基金样本!$A:$S,18,FALSE)</f>
        <v>0.8922947246015374</v>
      </c>
      <c r="E536" s="40">
        <f>VLOOKUP($A536,配置型基金样本!$A:$S,18,FALSE)</f>
        <v>0.894361278296353</v>
      </c>
      <c r="F536" s="41">
        <f>VLOOKUP(A536,主要宽基指数行情!A:J,2,0)</f>
        <v>6499.3346</v>
      </c>
      <c r="G536" s="40">
        <f t="shared" si="100" ref="G536">F536/$F$4-1</f>
        <v>0.33329259194593996</v>
      </c>
    </row>
  </sheetData>
  <mergeCells count="9">
    <mergeCell ref="I51:O51"/>
    <mergeCell ref="I72:O72"/>
    <mergeCell ref="I73:O73"/>
    <mergeCell ref="I28:O28"/>
    <mergeCell ref="I46:O46"/>
    <mergeCell ref="I49:O49"/>
    <mergeCell ref="A2:S2"/>
    <mergeCell ref="I1:S1"/>
    <mergeCell ref="F1:H1"/>
  </mergeCells>
  <pageMargins left="0.7" right="0.7" top="0.75" bottom="0.75" header="0.3" footer="0.3"/>
  <drawing r:id="rId1"/>
</worksheet>
</file>

<file path=xl/worksheets/sheet3.xml><?xml version="1.0" encoding="utf-8"?>
<worksheet xmlns:r="http://schemas.openxmlformats.org/officeDocument/2006/relationships" xmlns="http://schemas.openxmlformats.org/spreadsheetml/2006/main">
  <dimension ref="A1:AO536"/>
  <sheetViews>
    <sheetView workbookViewId="0" zoomScale="85">
      <pane ySplit="3" topLeftCell="A504" state="frozen" activePane="bottomLeft"/>
      <selection pane="bottomLeft" activeCell="V526" sqref="V526"/>
    </sheetView>
  </sheetViews>
  <sheetFormatPr defaultRowHeight="14.1"/>
  <cols>
    <col min="1" max="1" customWidth="1" width="14.734375" style="0"/>
    <col min="2" max="3" customWidth="1" bestFit="1" width="9.0" style="54"/>
    <col min="4" max="4" customWidth="1" width="9.0" style="54"/>
    <col min="5" max="6" customWidth="1" bestFit="1" width="9.0" style="54"/>
    <col min="7" max="7" customWidth="1" bestFit="1" width="13.0" style="54"/>
    <col min="8" max="12" customWidth="1" bestFit="1" width="9.0" style="54"/>
    <col min="13" max="13" customWidth="1" width="9.0" style="54"/>
    <col min="14" max="14" customWidth="1" bestFit="1" width="9.0" style="54"/>
    <col min="15" max="17" customWidth="1" width="10.472656" style="54"/>
    <col min="18" max="18" customWidth="1" width="15.734375" style="0"/>
    <col min="19" max="19" customWidth="1" width="11.261719" style="0"/>
    <col min="20" max="20" customWidth="1" width="18.628906" style="0"/>
    <col min="21" max="21" customWidth="1" width="9.628906" style="0"/>
    <col min="22" max="22" customWidth="1" width="12.734375" style="0"/>
    <col min="23" max="23" customWidth="1" width="21.261719" style="0"/>
    <col min="24" max="24" customWidth="1" width="12.0" style="0"/>
    <col min="25" max="25" customWidth="1" width="11.0" style="0"/>
    <col min="26" max="26" customWidth="1" width="9.628906" style="0"/>
    <col min="27" max="27" customWidth="1" width="10.628906" style="0"/>
    <col min="28" max="28" customWidth="1" width="11.261719" style="0"/>
    <col min="29" max="29" customWidth="1" width="11.734375" style="0"/>
    <col min="30" max="31" customWidth="1" width="11.0" style="0"/>
    <col min="38" max="38" customWidth="1" width="10.0" style="0"/>
  </cols>
  <sheetData>
    <row r="1" spans="8:8" ht="84.0" customHeight="1">
      <c r="A1" s="26"/>
      <c r="B1" s="26"/>
      <c r="C1" s="26"/>
      <c r="D1" s="27"/>
      <c r="E1" s="27"/>
      <c r="F1" s="28" t="s">
        <v>119</v>
      </c>
      <c r="G1" s="28"/>
      <c r="H1" s="29"/>
      <c r="I1" s="55" t="str">
        <f>'首页 '!D2</f>
        <v>主动权益基金仓位跟踪周报(20260618)</v>
      </c>
      <c r="J1" s="55"/>
      <c r="K1" s="55"/>
      <c r="L1" s="55"/>
      <c r="M1" s="55"/>
      <c r="N1" s="55"/>
      <c r="O1" s="55"/>
      <c r="P1" s="55"/>
      <c r="Q1" s="55"/>
      <c r="R1" s="55"/>
      <c r="S1" s="55"/>
      <c r="T1" s="51"/>
      <c r="U1" s="51"/>
      <c r="V1" s="51"/>
      <c r="W1" s="51"/>
      <c r="X1" s="51"/>
      <c r="Y1" s="51"/>
      <c r="Z1" s="51"/>
      <c r="AA1" s="51"/>
      <c r="AB1" s="51"/>
      <c r="AC1" s="51"/>
      <c r="AD1" s="51"/>
      <c r="AE1" s="51"/>
      <c r="AF1" s="51"/>
      <c r="AG1" s="51"/>
      <c r="AH1" s="51"/>
      <c r="AI1" s="51"/>
      <c r="AJ1" s="51"/>
      <c r="AK1" s="51"/>
      <c r="AL1" s="51"/>
      <c r="AM1" s="51"/>
      <c r="AN1" s="51"/>
    </row>
    <row r="2" spans="8:8" ht="36.0" customHeight="1">
      <c r="A2" s="56" t="s">
        <v>139</v>
      </c>
      <c r="B2" s="57"/>
      <c r="C2" s="57"/>
      <c r="D2" s="57"/>
      <c r="E2" s="57"/>
      <c r="F2" s="57"/>
      <c r="G2" s="57"/>
      <c r="H2" s="57"/>
      <c r="I2" s="57"/>
      <c r="J2" s="57"/>
      <c r="K2" s="57"/>
      <c r="L2" s="57"/>
      <c r="M2" s="57"/>
      <c r="N2" s="57"/>
      <c r="O2" s="57"/>
      <c r="P2" s="57"/>
      <c r="Q2" s="57"/>
      <c r="R2" s="57"/>
      <c r="S2" s="57"/>
      <c r="T2" s="51"/>
      <c r="U2" s="51"/>
      <c r="V2" s="51"/>
      <c r="W2" s="51"/>
      <c r="X2" s="51"/>
      <c r="Y2" s="51"/>
      <c r="Z2" s="51"/>
      <c r="AA2" s="51"/>
      <c r="AB2" s="51"/>
      <c r="AC2" s="51"/>
      <c r="AD2" s="51"/>
      <c r="AE2" s="51"/>
      <c r="AF2" s="51"/>
      <c r="AG2" s="51"/>
      <c r="AH2" s="51"/>
      <c r="AI2" s="51"/>
      <c r="AJ2" s="51"/>
      <c r="AK2" s="51"/>
      <c r="AL2" s="51"/>
      <c r="AM2" s="51"/>
      <c r="AN2" s="51"/>
    </row>
    <row r="3" spans="8:8" s="58" ht="32.4" customFormat="1">
      <c r="A3" s="34" t="s">
        <v>120</v>
      </c>
      <c r="B3" s="59" t="s">
        <v>140</v>
      </c>
      <c r="C3" s="34" t="s">
        <v>141</v>
      </c>
      <c r="D3" s="34" t="s">
        <v>142</v>
      </c>
      <c r="E3" s="34" t="s">
        <v>143</v>
      </c>
      <c r="F3" s="34" t="s">
        <v>144</v>
      </c>
      <c r="G3" s="60" t="s">
        <v>145</v>
      </c>
      <c r="H3" s="34" t="s">
        <v>146</v>
      </c>
      <c r="I3" s="34" t="s">
        <v>147</v>
      </c>
      <c r="J3" s="34" t="s">
        <v>148</v>
      </c>
      <c r="K3" s="34" t="s">
        <v>149</v>
      </c>
      <c r="L3" s="34" t="s">
        <v>150</v>
      </c>
      <c r="M3" s="34" t="s">
        <v>151</v>
      </c>
      <c r="N3" s="34" t="s">
        <v>152</v>
      </c>
      <c r="O3" s="34" t="s">
        <v>153</v>
      </c>
      <c r="P3" s="34" t="s">
        <v>154</v>
      </c>
      <c r="Q3" s="34" t="s">
        <v>155</v>
      </c>
      <c r="R3" s="61" t="s">
        <v>156</v>
      </c>
      <c r="S3" s="34" t="s">
        <v>157</v>
      </c>
      <c r="T3" s="62"/>
      <c r="U3" s="62" t="s">
        <v>158</v>
      </c>
      <c r="V3" s="62" t="s">
        <v>159</v>
      </c>
      <c r="W3" s="63">
        <f>V4</f>
        <v>46191.0</v>
      </c>
      <c r="X3" s="64" t="s">
        <v>140</v>
      </c>
      <c r="Y3" s="34" t="s">
        <v>141</v>
      </c>
      <c r="Z3" s="34" t="s">
        <v>142</v>
      </c>
      <c r="AA3" s="34" t="s">
        <v>143</v>
      </c>
      <c r="AB3" s="34" t="s">
        <v>144</v>
      </c>
      <c r="AC3" s="65" t="s">
        <v>145</v>
      </c>
      <c r="AD3" s="64" t="s">
        <v>146</v>
      </c>
      <c r="AE3" s="34" t="s">
        <v>147</v>
      </c>
      <c r="AF3" s="34" t="s">
        <v>148</v>
      </c>
      <c r="AG3" s="34" t="s">
        <v>149</v>
      </c>
      <c r="AH3" s="34" t="s">
        <v>150</v>
      </c>
      <c r="AI3" s="34" t="s">
        <v>160</v>
      </c>
      <c r="AJ3" s="34" t="s">
        <v>161</v>
      </c>
      <c r="AK3" s="34" t="s">
        <v>162</v>
      </c>
      <c r="AL3" s="34" t="s">
        <v>163</v>
      </c>
      <c r="AM3" s="65" t="s">
        <v>164</v>
      </c>
      <c r="AN3" s="34" t="s">
        <v>165</v>
      </c>
    </row>
    <row r="4" spans="8:8" ht="16.2">
      <c r="A4" s="66">
        <v>42377.0</v>
      </c>
      <c r="B4" s="67">
        <v>0.03576867461989208</v>
      </c>
      <c r="C4" s="68">
        <v>0.109961265533843</v>
      </c>
      <c r="D4" s="68">
        <v>0.541806470752601</v>
      </c>
      <c r="E4" s="68">
        <v>0.0497134998996864</v>
      </c>
      <c r="F4" s="68">
        <v>0.05275909155657995</v>
      </c>
      <c r="G4" s="69">
        <v>0.06095482045540611</v>
      </c>
      <c r="H4" s="68">
        <v>0.06893999853445087</v>
      </c>
      <c r="I4" s="68">
        <v>0.02728675329355371</v>
      </c>
      <c r="J4" s="68">
        <v>0.06673622601957731</v>
      </c>
      <c r="K4" s="68">
        <v>0.03351794211552075</v>
      </c>
      <c r="L4" s="68">
        <v>0.01344201224632822</v>
      </c>
      <c r="M4" s="68">
        <v>0.04018535055400431</v>
      </c>
      <c r="N4" s="68">
        <v>0.04870249575583391</v>
      </c>
      <c r="O4" s="68">
        <v>0.08808026174670458</v>
      </c>
      <c r="P4" s="68">
        <v>0.4445207825315298</v>
      </c>
      <c r="Q4" s="68">
        <v>0.04066743597472814</v>
      </c>
      <c r="R4" s="70">
        <v>0.8657446279859646</v>
      </c>
      <c r="S4" s="71">
        <v>408.0</v>
      </c>
      <c r="T4" s="72" t="s">
        <v>166</v>
      </c>
      <c r="U4" s="62">
        <f>MATCH(MAX(A$1:A10000),A$1:A10000,0)</f>
        <v>536.0</v>
      </c>
      <c r="V4" s="73">
        <f t="array" ref="V4">INDIRECT("A"&amp;U4)</f>
        <v>46191.0</v>
      </c>
      <c r="W4" s="74" t="s">
        <v>167</v>
      </c>
      <c r="X4" s="75">
        <f t="array" ref="X4">INDIRECT("B"&amp;$U4)</f>
        <v>0.1754062710846475</v>
      </c>
      <c r="Y4" s="76">
        <f t="array" ref="Y4">INDIRECT("C"&amp;$U4)</f>
        <v>0.08844352927399662</v>
      </c>
      <c r="Z4" s="76">
        <f t="array" ref="Z4">INDIRECT("D"&amp;$U4)</f>
        <v>0.3845612688434991</v>
      </c>
      <c r="AA4" s="76">
        <f t="array" ref="AA4">INDIRECT("E"&amp;$U4)</f>
        <v>0.1032234721697732</v>
      </c>
      <c r="AB4" s="76">
        <f t="array" ref="AB4">INDIRECT("F"&amp;$U4)</f>
        <v>0.05120084056309981</v>
      </c>
      <c r="AC4" s="77">
        <f t="array" ref="AC4">INDIRECT("G"&amp;$U4)</f>
        <v>0.08678839637802585</v>
      </c>
      <c r="AD4" s="75">
        <f t="array" ref="AD4">INDIRECT("H"&amp;$U4)</f>
        <v>0.12891137416141</v>
      </c>
      <c r="AE4" s="76">
        <f t="array" ref="AE4">INDIRECT("I"&amp;$U4)</f>
        <v>0.03796361796874431</v>
      </c>
      <c r="AF4" s="76">
        <f t="array" ref="AF4">INDIRECT("J"&amp;$U4)</f>
        <v>0.05009735788246224</v>
      </c>
      <c r="AG4" s="76">
        <f t="array" ref="AG4">INDIRECT("K"&amp;$U4)</f>
        <v>0.02713069189951205</v>
      </c>
      <c r="AH4" s="76">
        <f t="array" ref="AH4">INDIRECT("L"&amp;$U4)</f>
        <v>0.02749007790384821</v>
      </c>
      <c r="AI4" s="76">
        <f t="array" ref="AI4">INDIRECT("M"&amp;$U4)</f>
        <v>0.01551800509546161</v>
      </c>
      <c r="AJ4" s="76">
        <f t="array" ref="AJ4">INDIRECT("n"&amp;$U4)</f>
        <v>0.04886850480255323</v>
      </c>
      <c r="AK4" s="76">
        <f t="array" ref="AK4">INDIRECT("o"&amp;$U4)</f>
        <v>0.0838555365391732</v>
      </c>
      <c r="AL4" s="76">
        <f t="array" ref="AL4">INDIRECT("p"&amp;$U4)</f>
        <v>0.4212124470890892</v>
      </c>
      <c r="AM4" s="77">
        <f t="array" ref="AM4">INDIRECT("q"&amp;$U4)</f>
        <v>0.05905835529670451</v>
      </c>
      <c r="AN4" s="76">
        <f t="array" ref="AN4">INDIRECT("r"&amp;$U4)</f>
        <v>0.8969613115411836</v>
      </c>
    </row>
    <row r="5" spans="8:8" ht="15.3">
      <c r="A5" s="66">
        <v>42384.0</v>
      </c>
      <c r="B5" s="67">
        <v>0.03499247482568889</v>
      </c>
      <c r="C5" s="68">
        <v>0.09055985322683922</v>
      </c>
      <c r="D5" s="68">
        <v>0.5441108943478132</v>
      </c>
      <c r="E5" s="68">
        <v>0.05306753180115656</v>
      </c>
      <c r="F5" s="68">
        <v>0.05084193193232304</v>
      </c>
      <c r="G5" s="69">
        <v>0.06911585472889116</v>
      </c>
      <c r="H5" s="68">
        <v>0.06588166470237591</v>
      </c>
      <c r="I5" s="68">
        <v>0.02498401576908641</v>
      </c>
      <c r="J5" s="68">
        <v>0.06309179258193318</v>
      </c>
      <c r="K5" s="68">
        <v>0.03553665527755236</v>
      </c>
      <c r="L5" s="68">
        <v>0.02867038017383427</v>
      </c>
      <c r="M5" s="68">
        <v>0.03461200064593625</v>
      </c>
      <c r="N5" s="68">
        <v>0.04520832725937415</v>
      </c>
      <c r="O5" s="68">
        <v>0.08537053053614134</v>
      </c>
      <c r="P5" s="68">
        <v>0.4443068137361598</v>
      </c>
      <c r="Q5" s="68">
        <v>0.03988117988911566</v>
      </c>
      <c r="R5" s="70">
        <v>0.8600869146588701</v>
      </c>
      <c r="S5" s="71">
        <v>408.0</v>
      </c>
      <c r="T5" s="78" t="s">
        <v>168</v>
      </c>
      <c r="U5" s="79">
        <f>U4-1</f>
        <v>535.0</v>
      </c>
      <c r="V5" s="80">
        <f t="array" ref="V5">INDIRECT("A"&amp;U5)</f>
        <v>46185.0</v>
      </c>
      <c r="W5" s="51" t="s">
        <v>169</v>
      </c>
      <c r="X5" s="81">
        <f t="array" ref="X5">INDIRECT("B"&amp;$U5)</f>
        <v>0.1630756507389902</v>
      </c>
      <c r="Y5" s="35">
        <f t="array" ref="Y5">INDIRECT("C"&amp;$U5)</f>
        <v>0.0739840518518007</v>
      </c>
      <c r="Z5" s="35">
        <f t="array" ref="Z5">INDIRECT("D"&amp;$U5)</f>
        <v>0.4158814467644055</v>
      </c>
      <c r="AA5" s="35">
        <f t="array" ref="AA5">INDIRECT("E"&amp;$U5)</f>
        <v>0.1250487815563598</v>
      </c>
      <c r="AB5" s="35">
        <f t="array" ref="AB5">INDIRECT("F"&amp;$U5)</f>
        <v>0.04886412575767858</v>
      </c>
      <c r="AC5" s="82">
        <f t="array" ref="AC5">INDIRECT("G"&amp;$U5)</f>
        <v>0.08710658284329784</v>
      </c>
      <c r="AD5" s="81">
        <f t="array" ref="AD5">INDIRECT("H"&amp;$U5)</f>
        <v>0.1339723237637171</v>
      </c>
      <c r="AE5" s="35">
        <f t="array" ref="AE5">INDIRECT("I"&amp;$U5)</f>
        <v>0.03834492572152417</v>
      </c>
      <c r="AF5" s="35">
        <f t="array" ref="AF5">INDIRECT("J"&amp;$U5)</f>
        <v>0.06454883755362446</v>
      </c>
      <c r="AG5" s="35">
        <f t="array" ref="AG5">INDIRECT("K"&amp;$U5)</f>
        <v>0.0270548189129218</v>
      </c>
      <c r="AH5" s="35">
        <f t="array" ref="AH5">INDIRECT("L"&amp;$U5)</f>
        <v>0.02204503064088916</v>
      </c>
      <c r="AI5" s="35">
        <f t="array" ref="AI5">INDIRECT("M"&amp;$U5)</f>
        <v>0.01371650166990725</v>
      </c>
      <c r="AJ5" s="35">
        <f t="array" ref="AJ5">INDIRECT("n"&amp;$U5)</f>
        <v>0.04850574960617823</v>
      </c>
      <c r="AK5" s="35">
        <f t="array" ref="AK5">INDIRECT("o"&amp;$U5)</f>
        <v>0.07848188315828654</v>
      </c>
      <c r="AL5" s="35">
        <f t="array" ref="AL5">INDIRECT("p"&amp;$U5)</f>
        <v>0.4095436285642496</v>
      </c>
      <c r="AM5" s="82">
        <f t="array" ref="AM5">INDIRECT("q"&amp;$U5)</f>
        <v>0.06156974366921204</v>
      </c>
      <c r="AN5" s="35">
        <f t="array" ref="AN5">INDIRECT("r"&amp;$U5)</f>
        <v>0.9026366021361171</v>
      </c>
    </row>
    <row r="6" spans="8:8" ht="15.3">
      <c r="A6" s="66">
        <v>42391.0</v>
      </c>
      <c r="B6" s="67">
        <v>0.03663718473878612</v>
      </c>
      <c r="C6" s="68">
        <v>0.09074248244648828</v>
      </c>
      <c r="D6" s="68">
        <v>0.5669780040708549</v>
      </c>
      <c r="E6" s="68">
        <v>0.04711172473849228</v>
      </c>
      <c r="F6" s="68">
        <v>0.06130293460595939</v>
      </c>
      <c r="G6" s="69">
        <v>0.05360405669935699</v>
      </c>
      <c r="H6" s="68">
        <v>0.05308053540444482</v>
      </c>
      <c r="I6" s="68">
        <v>0.03553418416425488</v>
      </c>
      <c r="J6" s="68">
        <v>0.09422120364310556</v>
      </c>
      <c r="K6" s="68">
        <v>0.03605152090490724</v>
      </c>
      <c r="L6" s="68">
        <v>0.01952557739114217</v>
      </c>
      <c r="M6" s="68">
        <v>0.03739131239054454</v>
      </c>
      <c r="N6" s="68">
        <v>0.04299910294216456</v>
      </c>
      <c r="O6" s="68">
        <v>0.08030558950588272</v>
      </c>
      <c r="P6" s="68">
        <v>0.4413954384876142</v>
      </c>
      <c r="Q6" s="68">
        <v>0.03778513134058401</v>
      </c>
      <c r="R6" s="70">
        <v>0.8717156335122327</v>
      </c>
      <c r="S6" s="71">
        <v>437.0</v>
      </c>
      <c r="T6" s="78" t="s">
        <v>170</v>
      </c>
      <c r="U6" s="79">
        <f>U4-4</f>
        <v>532.0</v>
      </c>
      <c r="V6" s="80">
        <f t="array" ref="V6">INDIRECT("A"&amp;U6)</f>
        <v>46164.0</v>
      </c>
      <c r="W6" s="51" t="s">
        <v>171</v>
      </c>
      <c r="X6" s="81">
        <f t="array" ref="X6">INDIRECT("B"&amp;$U6)</f>
        <v>0.1546024811212648</v>
      </c>
      <c r="Y6" s="35">
        <f t="array" ref="Y6">INDIRECT("C"&amp;$U6)</f>
        <v>0.114743299735905</v>
      </c>
      <c r="Z6" s="35">
        <f t="array" ref="Z6">INDIRECT("D"&amp;$U6)</f>
        <v>0.3934017072641602</v>
      </c>
      <c r="AA6" s="35">
        <f t="array" ref="AA6">INDIRECT("E"&amp;$U6)</f>
        <v>0.1259554277411021</v>
      </c>
      <c r="AB6" s="35">
        <f t="array" ref="AB6">INDIRECT("F"&amp;$U6)</f>
        <v>0.07370027103742102</v>
      </c>
      <c r="AC6" s="82">
        <f t="array" ref="AC6">INDIRECT("G"&amp;$U6)</f>
        <v>0.050252212761061</v>
      </c>
      <c r="AD6" s="81">
        <f t="array" ref="AD6">INDIRECT("H"&amp;$U6)</f>
        <v>0.167019562927201</v>
      </c>
      <c r="AE6" s="35">
        <f t="array" ref="AE6">INDIRECT("I"&amp;$U6)</f>
        <v>0.04635606354304427</v>
      </c>
      <c r="AF6" s="35">
        <f t="array" ref="AF6">INDIRECT("J"&amp;$U6)</f>
        <v>0.07259635572462031</v>
      </c>
      <c r="AG6" s="35">
        <f t="array" ref="AG6">INDIRECT("K"&amp;$U6)</f>
        <v>0.02513391398995203</v>
      </c>
      <c r="AH6" s="35">
        <f t="array" ref="AH6">INDIRECT("L"&amp;$U6)</f>
        <v>0.01824569268327332</v>
      </c>
      <c r="AI6" s="35">
        <f t="array" ref="AI6">INDIRECT("M"&amp;$U6)</f>
        <v>0.01402411353105113</v>
      </c>
      <c r="AJ6" s="35">
        <f t="array" ref="AJ6">INDIRECT("n"&amp;$U6)</f>
        <v>0.0469271159425667</v>
      </c>
      <c r="AK6" s="35">
        <f t="array" ref="AK6">INDIRECT("o"&amp;$U6)</f>
        <v>0.09524716699006645</v>
      </c>
      <c r="AL6" s="35">
        <f t="array" ref="AL6">INDIRECT("p"&amp;$U6)</f>
        <v>0.348823250943653</v>
      </c>
      <c r="AM6" s="82">
        <f t="array" ref="AM6">INDIRECT("q"&amp;$U6)</f>
        <v>0.05318290372079966</v>
      </c>
      <c r="AN6" s="35">
        <f t="array" ref="AN6">INDIRECT("r"&amp;$U6)</f>
        <v>0.8950859178956337</v>
      </c>
    </row>
    <row r="7" spans="8:8" ht="15.3">
      <c r="A7" s="66">
        <v>42398.0</v>
      </c>
      <c r="B7" s="67">
        <v>0.04248617889873043</v>
      </c>
      <c r="C7" s="68">
        <v>0.1109769690539471</v>
      </c>
      <c r="D7" s="68">
        <v>0.5345839285938745</v>
      </c>
      <c r="E7" s="68">
        <v>0.04475552595203364</v>
      </c>
      <c r="F7" s="68">
        <v>0.07181213158238188</v>
      </c>
      <c r="G7" s="69">
        <v>0.05055449581245272</v>
      </c>
      <c r="H7" s="68">
        <v>0.04694463499638346</v>
      </c>
      <c r="I7" s="68">
        <v>0.04118390667625446</v>
      </c>
      <c r="J7" s="68">
        <v>0.09700754595204972</v>
      </c>
      <c r="K7" s="68">
        <v>0.02475559419649268</v>
      </c>
      <c r="L7" s="68">
        <v>0.03302708099053601</v>
      </c>
      <c r="M7" s="68">
        <v>0.0424259726260624</v>
      </c>
      <c r="N7" s="68">
        <v>0.05231683351488608</v>
      </c>
      <c r="O7" s="68">
        <v>0.08457415504335482</v>
      </c>
      <c r="P7" s="68">
        <v>0.4159781714608589</v>
      </c>
      <c r="Q7" s="68">
        <v>0.04288209478399986</v>
      </c>
      <c r="R7" s="70">
        <v>0.8733179621366409</v>
      </c>
      <c r="S7" s="71">
        <v>435.0</v>
      </c>
      <c r="T7" s="78" t="s">
        <v>172</v>
      </c>
      <c r="U7" s="79">
        <f>U4-12</f>
        <v>524.0</v>
      </c>
      <c r="V7" s="80">
        <f t="array" ref="V7">INDIRECT("A"&amp;U7)</f>
        <v>46108.0</v>
      </c>
      <c r="W7" s="51" t="s">
        <v>173</v>
      </c>
      <c r="X7" s="81">
        <f t="array" ref="X7">INDIRECT("B"&amp;$U7)</f>
        <v>0.2231198757351557</v>
      </c>
      <c r="Y7" s="35">
        <f t="array" ref="Y7">INDIRECT("C"&amp;$U7)</f>
        <v>0.08601997767760033</v>
      </c>
      <c r="Z7" s="35">
        <f t="array" ref="Z7">INDIRECT("D"&amp;$U7)</f>
        <v>0.3789648553233627</v>
      </c>
      <c r="AA7" s="35">
        <f t="array" ref="AA7">INDIRECT("E"&amp;$U7)</f>
        <v>0.06034456074933522</v>
      </c>
      <c r="AB7" s="35">
        <f t="array" ref="AB7">INDIRECT("F"&amp;$U7)</f>
        <v>0.1114306183645651</v>
      </c>
      <c r="AC7" s="82">
        <f t="array" ref="AC7">INDIRECT("G"&amp;$U7)</f>
        <v>0.03106112891252888</v>
      </c>
      <c r="AD7" s="81">
        <f t="array" ref="AD7">INDIRECT("H"&amp;$U7)</f>
        <v>0.1525368192064996</v>
      </c>
      <c r="AE7" s="35">
        <f t="array" ref="AE7">INDIRECT("I"&amp;$U7)</f>
        <v>0.08909448727646642</v>
      </c>
      <c r="AF7" s="35">
        <f t="array" ref="AF7">INDIRECT("J"&amp;$U7)</f>
        <v>0.06280816859063813</v>
      </c>
      <c r="AG7" s="35">
        <f t="array" ref="AG7">INDIRECT("K"&amp;$U7)</f>
        <v>0.03202161191507882</v>
      </c>
      <c r="AH7" s="35">
        <f t="array" ref="AH7">INDIRECT("L"&amp;$U7)</f>
        <v>0.01743861496184525</v>
      </c>
      <c r="AI7" s="35">
        <f t="array" ref="AI7">INDIRECT("M"&amp;$U7)</f>
        <v>0.02898780985657741</v>
      </c>
      <c r="AJ7" s="35">
        <f t="array" ref="AJ7">INDIRECT("n"&amp;$U7)</f>
        <v>0.03754927799103229</v>
      </c>
      <c r="AK7" s="35">
        <f t="array" ref="AK7">INDIRECT("o"&amp;$U7)</f>
        <v>0.08115049702859896</v>
      </c>
      <c r="AL7" s="35">
        <f t="array" ref="AL7">INDIRECT("p"&amp;$U7)</f>
        <v>0.2989608984086429</v>
      </c>
      <c r="AM7" s="82">
        <f t="array" ref="AM7">INDIRECT("q"&amp;$U7)</f>
        <v>0.07215169920575114</v>
      </c>
      <c r="AN7" s="35">
        <f t="array" ref="AN7">INDIRECT("r"&amp;$U7)</f>
        <v>0.8781722241375559</v>
      </c>
    </row>
    <row r="8" spans="8:8" ht="15.3">
      <c r="A8" s="66">
        <v>42405.0</v>
      </c>
      <c r="B8" s="67">
        <v>0.03817299676547777</v>
      </c>
      <c r="C8" s="68">
        <v>0.1842253882828735</v>
      </c>
      <c r="D8" s="68">
        <v>0.4761370631495846</v>
      </c>
      <c r="E8" s="68">
        <v>0.03709826487187787</v>
      </c>
      <c r="F8" s="68">
        <v>0.07290007485734222</v>
      </c>
      <c r="G8" s="69">
        <v>0.05166449868742472</v>
      </c>
      <c r="H8" s="68">
        <v>0.04616323831776796</v>
      </c>
      <c r="I8" s="68">
        <v>0.0292291481488943</v>
      </c>
      <c r="J8" s="68">
        <v>0.08264935909871914</v>
      </c>
      <c r="K8" s="68">
        <v>0.02738096082689577</v>
      </c>
      <c r="L8" s="68">
        <v>0.03376743545818274</v>
      </c>
      <c r="M8" s="68">
        <v>0.04212916813801491</v>
      </c>
      <c r="N8" s="68">
        <v>0.06011519376852095</v>
      </c>
      <c r="O8" s="68">
        <v>0.08744791959565743</v>
      </c>
      <c r="P8" s="68">
        <v>0.4352082274650595</v>
      </c>
      <c r="Q8" s="68">
        <v>0.04257679073027085</v>
      </c>
      <c r="R8" s="70">
        <v>0.8787266950679626</v>
      </c>
      <c r="S8" s="71">
        <v>435.0</v>
      </c>
      <c r="T8" s="83"/>
      <c r="U8" s="83"/>
      <c r="V8" s="51"/>
      <c r="W8" s="51" t="s">
        <v>174</v>
      </c>
      <c r="X8" s="81">
        <f>X4-X5</f>
        <v>0.012330620345658017</v>
      </c>
      <c r="Y8" s="35">
        <f>Y4-Y5</f>
        <v>0.014459477422195902</v>
      </c>
      <c r="Z8" s="35">
        <f t="shared" si="0" ref="Z8:AI8">Z4-Z5</f>
        <v>-0.03132017792090702</v>
      </c>
      <c r="AA8" s="35">
        <f t="shared" si="0"/>
        <v>-0.021825309386587013</v>
      </c>
      <c r="AB8" s="35">
        <f t="shared" si="0"/>
        <v>0.0023367148054211986</v>
      </c>
      <c r="AC8" s="82">
        <f t="shared" si="0"/>
        <v>-3.1818646527188854E-4</v>
      </c>
      <c r="AD8" s="81">
        <f t="shared" si="0"/>
        <v>-0.005060949602307019</v>
      </c>
      <c r="AE8" s="35">
        <f t="shared" si="0"/>
        <v>-3.8130775277990525E-4</v>
      </c>
      <c r="AF8" s="35">
        <f t="shared" si="0"/>
        <v>-0.014451479671162303</v>
      </c>
      <c r="AG8" s="35">
        <f t="shared" si="0"/>
        <v>7.587298659030017E-5</v>
      </c>
      <c r="AH8" s="35">
        <f t="shared" si="0"/>
        <v>0.005445047262959</v>
      </c>
      <c r="AI8" s="35">
        <f t="shared" si="0"/>
        <v>0.0018015034255542996</v>
      </c>
      <c r="AJ8" s="35">
        <f t="shared" si="1" ref="AJ8:AN8">AJ4-AJ5</f>
        <v>3.627551963749989E-4</v>
      </c>
      <c r="AK8" s="35">
        <f t="shared" si="1"/>
        <v>0.005373653380886703</v>
      </c>
      <c r="AL8" s="35">
        <f t="shared" si="1"/>
        <v>0.01166881852483903</v>
      </c>
      <c r="AM8" s="82">
        <f t="shared" si="1"/>
        <v>-0.0025113883725075004</v>
      </c>
      <c r="AN8" s="81">
        <f t="shared" si="1"/>
        <v>-0.005675290594932991</v>
      </c>
    </row>
    <row r="9" spans="8:8" ht="15.3">
      <c r="A9" s="66">
        <v>42419.0</v>
      </c>
      <c r="B9" s="67">
        <v>0.05776932221188776</v>
      </c>
      <c r="C9" s="68">
        <v>0.2028557138166217</v>
      </c>
      <c r="D9" s="68">
        <v>0.4521891963820678</v>
      </c>
      <c r="E9" s="68">
        <v>0.03491104658574558</v>
      </c>
      <c r="F9" s="68">
        <v>0.06735253107265526</v>
      </c>
      <c r="G9" s="69">
        <v>0.050435314409545</v>
      </c>
      <c r="H9" s="68">
        <v>0.0574438313760678</v>
      </c>
      <c r="I9" s="68">
        <v>0.02038988692806882</v>
      </c>
      <c r="J9" s="68">
        <v>0.06467290594266308</v>
      </c>
      <c r="K9" s="68">
        <v>0.03118581752564938</v>
      </c>
      <c r="L9" s="68">
        <v>0.02390486654147261</v>
      </c>
      <c r="M9" s="68">
        <v>0.04559385465862541</v>
      </c>
      <c r="N9" s="68">
        <v>0.04609711235344504</v>
      </c>
      <c r="O9" s="68">
        <v>0.145544785582141</v>
      </c>
      <c r="P9" s="68">
        <v>0.4114526559388516</v>
      </c>
      <c r="Q9" s="68">
        <v>0.04300004187985507</v>
      </c>
      <c r="R9" s="70">
        <v>0.8821539684523447</v>
      </c>
      <c r="S9" s="71">
        <v>437.0</v>
      </c>
      <c r="T9" s="83"/>
      <c r="U9" s="83"/>
      <c r="V9" s="51"/>
      <c r="W9" s="51" t="s">
        <v>175</v>
      </c>
      <c r="X9" s="81">
        <f>X4-X6</f>
        <v>0.020803789963383</v>
      </c>
      <c r="Y9" s="35">
        <f>Y4-Y6</f>
        <v>-0.0262997704619084</v>
      </c>
      <c r="Z9" s="35">
        <f t="shared" si="2" ref="Z9:AI9">Z4-Z6</f>
        <v>-0.008840438420661012</v>
      </c>
      <c r="AA9" s="35">
        <f t="shared" si="2"/>
        <v>-0.022731955571328996</v>
      </c>
      <c r="AB9" s="35">
        <f t="shared" si="2"/>
        <v>-0.022499430474321194</v>
      </c>
      <c r="AC9" s="82">
        <f t="shared" si="2"/>
        <v>0.0365361836169649</v>
      </c>
      <c r="AD9" s="81">
        <f t="shared" si="2"/>
        <v>-0.038108188765791</v>
      </c>
      <c r="AE9" s="35">
        <f t="shared" si="2"/>
        <v>-0.008392445574300002</v>
      </c>
      <c r="AF9" s="35">
        <f t="shared" si="2"/>
        <v>-0.022498997842158093</v>
      </c>
      <c r="AG9" s="35">
        <f t="shared" si="2"/>
        <v>0.001996777909560099</v>
      </c>
      <c r="AH9" s="35">
        <f t="shared" si="2"/>
        <v>0.0092443852205749</v>
      </c>
      <c r="AI9" s="35">
        <f t="shared" si="2"/>
        <v>0.0014938915644105</v>
      </c>
      <c r="AJ9" s="35">
        <f t="shared" si="3" ref="AJ9:AN9">AJ4-AJ6</f>
        <v>0.001941388859986501</v>
      </c>
      <c r="AK9" s="35">
        <f t="shared" si="3"/>
        <v>-0.011391630450893295</v>
      </c>
      <c r="AL9" s="35">
        <f t="shared" si="3"/>
        <v>0.07238919614543599</v>
      </c>
      <c r="AM9" s="82">
        <f t="shared" si="3"/>
        <v>0.0058754515759048</v>
      </c>
      <c r="AN9" s="81">
        <f t="shared" si="3"/>
        <v>0.0018753936455500053</v>
      </c>
    </row>
    <row r="10" spans="8:8" ht="15.3">
      <c r="A10" s="66">
        <v>42426.0</v>
      </c>
      <c r="B10" s="67">
        <v>0.05896491289425238</v>
      </c>
      <c r="C10" s="68">
        <v>0.1736442430327335</v>
      </c>
      <c r="D10" s="68">
        <v>0.4730533030441718</v>
      </c>
      <c r="E10" s="68">
        <v>0.02980429106926996</v>
      </c>
      <c r="F10" s="68">
        <v>0.08845407742994439</v>
      </c>
      <c r="G10" s="69">
        <v>0.03594821394070268</v>
      </c>
      <c r="H10" s="68">
        <v>0.06934625736477736</v>
      </c>
      <c r="I10" s="68">
        <v>0.01011692253160106</v>
      </c>
      <c r="J10" s="68">
        <v>0.06202722935980639</v>
      </c>
      <c r="K10" s="68">
        <v>0.02771263912981125</v>
      </c>
      <c r="L10" s="68">
        <v>0.02685739573889603</v>
      </c>
      <c r="M10" s="68">
        <v>0.03603420759061674</v>
      </c>
      <c r="N10" s="68">
        <v>0.02854513690955452</v>
      </c>
      <c r="O10" s="68">
        <v>0.1650396585148227</v>
      </c>
      <c r="P10" s="68">
        <v>0.4159452592265715</v>
      </c>
      <c r="Q10" s="68">
        <v>0.04946648261888906</v>
      </c>
      <c r="R10" s="70">
        <v>0.881724544713065</v>
      </c>
      <c r="S10" s="71">
        <v>439.0</v>
      </c>
      <c r="T10" s="83"/>
      <c r="U10" s="83"/>
      <c r="V10" s="51"/>
      <c r="W10" s="51" t="s">
        <v>176</v>
      </c>
      <c r="X10" s="81">
        <f>X4-X7</f>
        <v>-0.047713604650507974</v>
      </c>
      <c r="Y10" s="35">
        <f>Y4-Y7</f>
        <v>0.0024235515963962895</v>
      </c>
      <c r="Z10" s="35">
        <f t="shared" si="4" ref="Z10:AI10">Z4-Z7</f>
        <v>0.005596413520136012</v>
      </c>
      <c r="AA10" s="35">
        <f t="shared" si="4"/>
        <v>0.0428789114204378</v>
      </c>
      <c r="AB10" s="35">
        <f t="shared" si="4"/>
        <v>-0.0602297778014652</v>
      </c>
      <c r="AC10" s="82">
        <f t="shared" si="4"/>
        <v>0.055727267465497006</v>
      </c>
      <c r="AD10" s="81">
        <f t="shared" si="4"/>
        <v>-0.02362544504509001</v>
      </c>
      <c r="AE10" s="35">
        <f t="shared" si="4"/>
        <v>-0.05113086930772211</v>
      </c>
      <c r="AF10" s="35">
        <f t="shared" si="4"/>
        <v>-0.012710810708175903</v>
      </c>
      <c r="AG10" s="35">
        <f t="shared" si="4"/>
        <v>-0.004890920015566704</v>
      </c>
      <c r="AH10" s="35">
        <f t="shared" si="4"/>
        <v>0.0100514629420029</v>
      </c>
      <c r="AI10" s="35">
        <f t="shared" si="4"/>
        <v>-0.013469804761115799</v>
      </c>
      <c r="AJ10" s="35">
        <f t="shared" si="5" ref="AJ10:AN10">AJ4-AJ7</f>
        <v>0.0113192268115209</v>
      </c>
      <c r="AK10" s="35">
        <f t="shared" si="5"/>
        <v>0.0027050395105742003</v>
      </c>
      <c r="AL10" s="35">
        <f t="shared" si="5"/>
        <v>0.12225154868044602</v>
      </c>
      <c r="AM10" s="82">
        <f t="shared" si="5"/>
        <v>-0.013093343909046595</v>
      </c>
      <c r="AN10" s="81">
        <f t="shared" si="5"/>
        <v>0.018789087403627946</v>
      </c>
    </row>
    <row r="11" spans="8:8" ht="16.2">
      <c r="A11" s="66">
        <v>42433.0</v>
      </c>
      <c r="B11" s="67">
        <v>0.0506840144186608</v>
      </c>
      <c r="C11" s="68">
        <v>0.1937874822188992</v>
      </c>
      <c r="D11" s="68">
        <v>0.449794331807252</v>
      </c>
      <c r="E11" s="68">
        <v>0.04213684811924818</v>
      </c>
      <c r="F11" s="68">
        <v>0.08937544998660102</v>
      </c>
      <c r="G11" s="69">
        <v>0.02869844388174843</v>
      </c>
      <c r="H11" s="68">
        <v>0.07031310007551879</v>
      </c>
      <c r="I11" s="68">
        <v>0.01054062881022528</v>
      </c>
      <c r="J11" s="68">
        <v>0.05132564698970734</v>
      </c>
      <c r="K11" s="68">
        <v>0.03022403922517197</v>
      </c>
      <c r="L11" s="68">
        <v>0.02642418940046732</v>
      </c>
      <c r="M11" s="68">
        <v>0.04833634485705744</v>
      </c>
      <c r="N11" s="68">
        <v>0.0312186509931586</v>
      </c>
      <c r="O11" s="68">
        <v>0.1368713444294331</v>
      </c>
      <c r="P11" s="68">
        <v>0.4335144204627038</v>
      </c>
      <c r="Q11" s="68">
        <v>0.04742786972389295</v>
      </c>
      <c r="R11" s="70">
        <v>0.8766803356068584</v>
      </c>
      <c r="S11" s="71">
        <v>440.0</v>
      </c>
      <c r="T11" s="83"/>
      <c r="U11" s="83"/>
      <c r="V11" s="51"/>
      <c r="W11" s="84" t="s">
        <v>177</v>
      </c>
      <c r="X11" s="85">
        <f t="shared" si="6" ref="X11:AH14">PERCENTRANK(B$4:B$10002,X4)</f>
        <v>0.165</v>
      </c>
      <c r="Y11" s="86">
        <f t="shared" si="6"/>
        <v>0.046</v>
      </c>
      <c r="Z11" s="86">
        <f t="shared" si="6"/>
        <v>0.924</v>
      </c>
      <c r="AA11" s="86">
        <f t="shared" si="6"/>
        <v>0.906</v>
      </c>
      <c r="AB11" s="86">
        <f t="shared" si="6"/>
        <v>0.586</v>
      </c>
      <c r="AC11" s="87">
        <f t="shared" si="6"/>
        <v>0.898</v>
      </c>
      <c r="AD11" s="85">
        <f t="shared" si="6"/>
        <v>0.898</v>
      </c>
      <c r="AE11" s="86">
        <f t="shared" si="6"/>
        <v>0.46</v>
      </c>
      <c r="AF11" s="86">
        <f t="shared" si="6"/>
        <v>0.313</v>
      </c>
      <c r="AG11" s="86">
        <f t="shared" si="6"/>
        <v>0.323</v>
      </c>
      <c r="AH11" s="86">
        <f t="shared" si="6"/>
        <v>0.708</v>
      </c>
      <c r="AI11" s="86">
        <f t="shared" si="7" ref="AI11:AN11">PERCENTRANK(M$4:M$10002,AI4)</f>
        <v>0.332</v>
      </c>
      <c r="AJ11" s="86">
        <f t="shared" si="7"/>
        <v>0.065</v>
      </c>
      <c r="AK11" s="86">
        <f t="shared" si="7"/>
        <v>0.086</v>
      </c>
      <c r="AL11" s="86">
        <f t="shared" si="7"/>
        <v>0.983</v>
      </c>
      <c r="AM11" s="87">
        <f t="shared" si="7"/>
        <v>0.522</v>
      </c>
      <c r="AN11" s="86">
        <f t="shared" si="7"/>
        <v>0.667</v>
      </c>
    </row>
    <row r="12" spans="8:8" ht="15.3">
      <c r="A12" s="66">
        <v>42440.0</v>
      </c>
      <c r="B12" s="67">
        <v>0.0486005836499103</v>
      </c>
      <c r="C12" s="68">
        <v>0.1864107794614734</v>
      </c>
      <c r="D12" s="68">
        <v>0.4451694327398504</v>
      </c>
      <c r="E12" s="68">
        <v>0.04054964534435139</v>
      </c>
      <c r="F12" s="68">
        <v>0.1062259080788108</v>
      </c>
      <c r="G12" s="69">
        <v>0.02558092868107259</v>
      </c>
      <c r="H12" s="68">
        <v>0.07930398564057001</v>
      </c>
      <c r="I12" s="68">
        <v>0.01340923549000734</v>
      </c>
      <c r="J12" s="68">
        <v>0.06232991042656963</v>
      </c>
      <c r="K12" s="68">
        <v>0.02936748250883994</v>
      </c>
      <c r="L12" s="68">
        <v>0.01666536597121918</v>
      </c>
      <c r="M12" s="68">
        <v>0.05039007975416132</v>
      </c>
      <c r="N12" s="68">
        <v>0.04077028078142631</v>
      </c>
      <c r="O12" s="68">
        <v>0.1375865186821325</v>
      </c>
      <c r="P12" s="68">
        <v>0.412785184026037</v>
      </c>
      <c r="Q12" s="68">
        <v>0.04170364168275054</v>
      </c>
      <c r="R12" s="70">
        <v>0.8747793628612403</v>
      </c>
      <c r="S12" s="71">
        <v>443.0</v>
      </c>
      <c r="T12" s="83"/>
      <c r="U12" s="83"/>
      <c r="V12" s="51"/>
      <c r="W12" s="51" t="s">
        <v>178</v>
      </c>
      <c r="X12" s="81">
        <f t="shared" si="6"/>
        <v>0.152</v>
      </c>
      <c r="Y12" s="35">
        <f t="shared" si="6"/>
        <v>0.011</v>
      </c>
      <c r="Z12" s="35">
        <f t="shared" si="6"/>
        <v>0.951</v>
      </c>
      <c r="AA12" s="35">
        <f t="shared" si="6"/>
        <v>0.975</v>
      </c>
      <c r="AB12" s="35">
        <f t="shared" si="6"/>
        <v>0.578</v>
      </c>
      <c r="AC12" s="82">
        <f t="shared" si="6"/>
        <v>0.9</v>
      </c>
      <c r="AD12" s="81">
        <f t="shared" si="6"/>
        <v>0.913</v>
      </c>
      <c r="AE12" s="35">
        <f t="shared" si="6"/>
        <v>0.462</v>
      </c>
      <c r="AF12" s="35">
        <f t="shared" si="6"/>
        <v>0.404</v>
      </c>
      <c r="AG12" s="35">
        <f t="shared" si="6"/>
        <v>0.317</v>
      </c>
      <c r="AH12" s="35">
        <f t="shared" si="6"/>
        <v>0.546</v>
      </c>
      <c r="AI12" s="35">
        <f t="shared" si="8" ref="AI12:AN12">PERCENTRANK(M$4:M$10002,AI5)</f>
        <v>0.27</v>
      </c>
      <c r="AJ12" s="35">
        <f t="shared" si="8"/>
        <v>0.062</v>
      </c>
      <c r="AK12" s="35">
        <f t="shared" si="8"/>
        <v>0.073</v>
      </c>
      <c r="AL12" s="35">
        <f t="shared" si="8"/>
        <v>0.973</v>
      </c>
      <c r="AM12" s="82">
        <f t="shared" si="8"/>
        <v>0.539</v>
      </c>
      <c r="AN12" s="35">
        <f t="shared" si="8"/>
        <v>0.744</v>
      </c>
    </row>
    <row r="13" spans="8:8" ht="15.3">
      <c r="A13" s="66">
        <v>42447.0</v>
      </c>
      <c r="B13" s="67">
        <v>0.03863320841739047</v>
      </c>
      <c r="C13" s="68">
        <v>0.1745122920797306</v>
      </c>
      <c r="D13" s="68">
        <v>0.4692817629868256</v>
      </c>
      <c r="E13" s="68">
        <v>0.04009142343645414</v>
      </c>
      <c r="F13" s="68">
        <v>0.1037890140525698</v>
      </c>
      <c r="G13" s="69">
        <v>0.02512344697229518</v>
      </c>
      <c r="H13" s="68">
        <v>0.08113468990503946</v>
      </c>
      <c r="I13" s="68">
        <v>0.01192166468360726</v>
      </c>
      <c r="J13" s="68">
        <v>0.05639128721630774</v>
      </c>
      <c r="K13" s="68">
        <v>0.02691044459615284</v>
      </c>
      <c r="L13" s="68">
        <v>0.01601500763696128</v>
      </c>
      <c r="M13" s="68">
        <v>0.0475022204702571</v>
      </c>
      <c r="N13" s="68">
        <v>0.03636570005277585</v>
      </c>
      <c r="O13" s="68">
        <v>0.128489010744103</v>
      </c>
      <c r="P13" s="68">
        <v>0.4432373789891848</v>
      </c>
      <c r="Q13" s="68">
        <v>0.03713619372504054</v>
      </c>
      <c r="R13" s="70">
        <v>0.8750018629971805</v>
      </c>
      <c r="S13" s="71">
        <v>447.0</v>
      </c>
      <c r="T13" s="83"/>
      <c r="U13" s="83"/>
      <c r="V13" s="51"/>
      <c r="W13" s="51" t="s">
        <v>179</v>
      </c>
      <c r="X13" s="81">
        <f t="shared" si="6"/>
        <v>0.144</v>
      </c>
      <c r="Y13" s="35">
        <f t="shared" si="6"/>
        <v>0.167</v>
      </c>
      <c r="Z13" s="35">
        <f t="shared" si="6"/>
        <v>0.934</v>
      </c>
      <c r="AA13" s="35">
        <f t="shared" si="6"/>
        <v>0.979</v>
      </c>
      <c r="AB13" s="35">
        <f t="shared" si="6"/>
        <v>0.703</v>
      </c>
      <c r="AC13" s="82">
        <f t="shared" si="6"/>
        <v>0.753</v>
      </c>
      <c r="AD13" s="81">
        <f t="shared" si="6"/>
        <v>0.986</v>
      </c>
      <c r="AE13" s="35">
        <f t="shared" si="6"/>
        <v>0.578</v>
      </c>
      <c r="AF13" s="35">
        <f t="shared" si="6"/>
        <v>0.447</v>
      </c>
      <c r="AG13" s="35">
        <f t="shared" si="6"/>
        <v>0.263</v>
      </c>
      <c r="AH13" s="35">
        <f t="shared" si="6"/>
        <v>0.449</v>
      </c>
      <c r="AI13" s="35">
        <f t="shared" si="9" ref="AI13:AN13">PERCENTRANK(M$4:M$10002,AI6)</f>
        <v>0.28</v>
      </c>
      <c r="AJ13" s="35">
        <f t="shared" si="9"/>
        <v>0.056</v>
      </c>
      <c r="AK13" s="35">
        <f t="shared" si="9"/>
        <v>0.172</v>
      </c>
      <c r="AL13" s="35">
        <f t="shared" si="9"/>
        <v>0.947</v>
      </c>
      <c r="AM13" s="82">
        <f t="shared" si="9"/>
        <v>0.466</v>
      </c>
      <c r="AN13" s="35">
        <f t="shared" si="9"/>
        <v>0.64</v>
      </c>
    </row>
    <row r="14" spans="8:8" ht="15.3">
      <c r="A14" s="66">
        <v>42454.0</v>
      </c>
      <c r="B14" s="67">
        <v>0.04671281891296056</v>
      </c>
      <c r="C14" s="68">
        <v>0.1652140433652922</v>
      </c>
      <c r="D14" s="68">
        <v>0.4726915400750812</v>
      </c>
      <c r="E14" s="68">
        <v>0.03347399503666973</v>
      </c>
      <c r="F14" s="68">
        <v>0.0904357365207128</v>
      </c>
      <c r="G14" s="69">
        <v>0.03769977442984852</v>
      </c>
      <c r="H14" s="68">
        <v>0.08224532485112651</v>
      </c>
      <c r="I14" s="68">
        <v>0.03867925391835447</v>
      </c>
      <c r="J14" s="68">
        <v>0.0402773135439938</v>
      </c>
      <c r="K14" s="68">
        <v>0.026206869763325</v>
      </c>
      <c r="L14" s="68">
        <v>0.01943738116185882</v>
      </c>
      <c r="M14" s="68">
        <v>0.04532195181413383</v>
      </c>
      <c r="N14" s="68">
        <v>0.032621119447526</v>
      </c>
      <c r="O14" s="68">
        <v>0.1380544647681953</v>
      </c>
      <c r="P14" s="68">
        <v>0.427631040688136</v>
      </c>
      <c r="Q14" s="68">
        <v>0.02987436586651275</v>
      </c>
      <c r="R14" s="70">
        <v>0.8701127325783832</v>
      </c>
      <c r="S14" s="71">
        <v>449.0</v>
      </c>
      <c r="T14" s="83"/>
      <c r="U14" s="83"/>
      <c r="V14" s="51"/>
      <c r="W14" s="51" t="s">
        <v>180</v>
      </c>
      <c r="X14" s="81">
        <f t="shared" si="6"/>
        <v>0.223</v>
      </c>
      <c r="Y14" s="35">
        <f t="shared" si="6"/>
        <v>0.043</v>
      </c>
      <c r="Z14" s="35">
        <f t="shared" si="6"/>
        <v>0.919</v>
      </c>
      <c r="AA14" s="35">
        <f t="shared" si="6"/>
        <v>0.477</v>
      </c>
      <c r="AB14" s="35">
        <f t="shared" si="6"/>
        <v>0.915</v>
      </c>
      <c r="AC14" s="82">
        <f t="shared" si="6"/>
        <v>0.545</v>
      </c>
      <c r="AD14" s="81">
        <f t="shared" si="6"/>
        <v>0.964</v>
      </c>
      <c r="AE14" s="35">
        <f t="shared" si="6"/>
        <v>0.904</v>
      </c>
      <c r="AF14" s="35">
        <f t="shared" si="6"/>
        <v>0.39</v>
      </c>
      <c r="AG14" s="35">
        <f t="shared" si="6"/>
        <v>0.477</v>
      </c>
      <c r="AH14" s="35">
        <f t="shared" si="6"/>
        <v>0.426</v>
      </c>
      <c r="AI14" s="35">
        <f t="shared" si="10" ref="AI14:AN14">PERCENTRANK(M$4:M$10002,AI7)</f>
        <v>0.674</v>
      </c>
      <c r="AJ14" s="35">
        <f t="shared" si="10"/>
        <v>0.026</v>
      </c>
      <c r="AK14" s="35">
        <f t="shared" si="10"/>
        <v>0.084</v>
      </c>
      <c r="AL14" s="35">
        <f t="shared" si="10"/>
        <v>0.896</v>
      </c>
      <c r="AM14" s="82">
        <f t="shared" si="10"/>
        <v>0.612</v>
      </c>
      <c r="AN14" s="35">
        <f t="shared" si="10"/>
        <v>0.462</v>
      </c>
    </row>
    <row r="15" spans="8:8" ht="15.3">
      <c r="A15" s="66">
        <v>42461.0</v>
      </c>
      <c r="B15" s="67">
        <v>0.0447131977661878</v>
      </c>
      <c r="C15" s="68">
        <v>0.1791979356171056</v>
      </c>
      <c r="D15" s="68">
        <v>0.4570106565058859</v>
      </c>
      <c r="E15" s="68">
        <v>0.03119624341447012</v>
      </c>
      <c r="F15" s="68">
        <v>0.09364462442985647</v>
      </c>
      <c r="G15" s="69">
        <v>0.04010059305582449</v>
      </c>
      <c r="H15" s="68">
        <v>0.076104752005922</v>
      </c>
      <c r="I15" s="68">
        <v>0.03915096067243416</v>
      </c>
      <c r="J15" s="68">
        <v>0.03482245730899328</v>
      </c>
      <c r="K15" s="68">
        <v>0.02940466209177753</v>
      </c>
      <c r="L15" s="68">
        <v>0.02470622586951213</v>
      </c>
      <c r="M15" s="68">
        <v>0.04278154374820123</v>
      </c>
      <c r="N15" s="68">
        <v>0.03358232077186831</v>
      </c>
      <c r="O15" s="68">
        <v>0.1413044421756006</v>
      </c>
      <c r="P15" s="68">
        <v>0.4277664163775707</v>
      </c>
      <c r="Q15" s="68">
        <v>0.02840402793987667</v>
      </c>
      <c r="R15" s="70">
        <v>0.8683784415100286</v>
      </c>
      <c r="S15" s="71">
        <v>455.0</v>
      </c>
      <c r="T15" s="83"/>
      <c r="U15" s="83"/>
      <c r="V15" s="51"/>
      <c r="W15" s="51" t="s">
        <v>181</v>
      </c>
      <c r="X15" s="81">
        <f>X11-X12</f>
        <v>0.013000000000000012</v>
      </c>
      <c r="Y15" s="35">
        <f t="shared" si="11" ref="Y15:AH15">Y11-Y12</f>
        <v>0.035</v>
      </c>
      <c r="Z15" s="35">
        <f t="shared" si="11"/>
        <v>-0.026999999999999913</v>
      </c>
      <c r="AA15" s="35">
        <f t="shared" si="11"/>
        <v>-0.06899999999999995</v>
      </c>
      <c r="AB15" s="35">
        <f t="shared" si="11"/>
        <v>0.008000000000000007</v>
      </c>
      <c r="AC15" s="82">
        <f t="shared" si="11"/>
        <v>-0.0020000000000000018</v>
      </c>
      <c r="AD15" s="81">
        <f t="shared" si="11"/>
        <v>-0.015000000000000013</v>
      </c>
      <c r="AE15" s="35">
        <f t="shared" si="11"/>
        <v>-0.0020000000000000018</v>
      </c>
      <c r="AF15" s="35">
        <f t="shared" si="11"/>
        <v>-0.09100000000000003</v>
      </c>
      <c r="AG15" s="35">
        <f t="shared" si="11"/>
        <v>0.006000000000000005</v>
      </c>
      <c r="AH15" s="35">
        <f t="shared" si="11"/>
        <v>0.16199999999999992</v>
      </c>
      <c r="AI15" s="35">
        <f t="shared" si="12" ref="AI15:AN15">AI11-AI12</f>
        <v>0.062</v>
      </c>
      <c r="AJ15" s="35">
        <f t="shared" si="12"/>
        <v>0.0030000000000000027</v>
      </c>
      <c r="AK15" s="35">
        <f t="shared" si="12"/>
        <v>0.012999999999999998</v>
      </c>
      <c r="AL15" s="35">
        <f t="shared" si="12"/>
        <v>0.010000000000000009</v>
      </c>
      <c r="AM15" s="82">
        <f t="shared" si="12"/>
        <v>-0.017000000000000015</v>
      </c>
      <c r="AN15" s="35">
        <f t="shared" si="12"/>
        <v>-0.07699999999999996</v>
      </c>
    </row>
    <row r="16" spans="8:8" ht="15.3">
      <c r="A16" s="66">
        <v>42468.0</v>
      </c>
      <c r="B16" s="67">
        <v>0.0462339838514528</v>
      </c>
      <c r="C16" s="68">
        <v>0.1771660231870403</v>
      </c>
      <c r="D16" s="68">
        <v>0.4591639793181508</v>
      </c>
      <c r="E16" s="68">
        <v>0.02977092391376506</v>
      </c>
      <c r="F16" s="68">
        <v>0.09492567075420492</v>
      </c>
      <c r="G16" s="69">
        <v>0.03733200804814098</v>
      </c>
      <c r="H16" s="68">
        <v>0.08113810990431375</v>
      </c>
      <c r="I16" s="68">
        <v>0.03497503249271978</v>
      </c>
      <c r="J16" s="68">
        <v>0.02430404664020009</v>
      </c>
      <c r="K16" s="68">
        <v>0.04580834182328546</v>
      </c>
      <c r="L16" s="68">
        <v>0.02483412550393431</v>
      </c>
      <c r="M16" s="68">
        <v>0.0395946504751053</v>
      </c>
      <c r="N16" s="68">
        <v>0.02867612635261802</v>
      </c>
      <c r="O16" s="68">
        <v>0.1384008679705146</v>
      </c>
      <c r="P16" s="68">
        <v>0.4270532020692934</v>
      </c>
      <c r="Q16" s="68">
        <v>0.02850055478021088</v>
      </c>
      <c r="R16" s="70">
        <v>0.8646773173303633</v>
      </c>
      <c r="S16" s="71">
        <v>450.0</v>
      </c>
      <c r="T16" s="83"/>
      <c r="U16" s="83"/>
      <c r="V16" s="51"/>
      <c r="W16" s="51" t="s">
        <v>182</v>
      </c>
      <c r="X16" s="81">
        <f>X11-X13</f>
        <v>0.02100000000000002</v>
      </c>
      <c r="Y16" s="35">
        <f t="shared" si="13" ref="Y16:AH16">Y11-Y13</f>
        <v>-0.12100000000000001</v>
      </c>
      <c r="Z16" s="35">
        <f t="shared" si="13"/>
        <v>-0.010000000000000009</v>
      </c>
      <c r="AA16" s="35">
        <f t="shared" si="13"/>
        <v>-0.07299999999999995</v>
      </c>
      <c r="AB16" s="35">
        <f t="shared" si="13"/>
        <v>-0.11699999999999999</v>
      </c>
      <c r="AC16" s="82">
        <f t="shared" si="13"/>
        <v>0.14500000000000002</v>
      </c>
      <c r="AD16" s="81">
        <f t="shared" si="13"/>
        <v>-0.08799999999999997</v>
      </c>
      <c r="AE16" s="35">
        <f t="shared" si="13"/>
        <v>-0.11799999999999994</v>
      </c>
      <c r="AF16" s="35">
        <f t="shared" si="13"/>
        <v>-0.134</v>
      </c>
      <c r="AG16" s="35">
        <f t="shared" si="13"/>
        <v>0.06</v>
      </c>
      <c r="AH16" s="35">
        <f t="shared" si="13"/>
        <v>0.25899999999999995</v>
      </c>
      <c r="AI16" s="35">
        <f t="shared" si="14" ref="AI16:AN16">AI11-AI13</f>
        <v>0.05199999999999999</v>
      </c>
      <c r="AJ16" s="35">
        <f t="shared" si="14"/>
        <v>0.009000000000000001</v>
      </c>
      <c r="AK16" s="35">
        <f t="shared" si="14"/>
        <v>-0.086</v>
      </c>
      <c r="AL16" s="35">
        <f t="shared" si="14"/>
        <v>0.03600000000000003</v>
      </c>
      <c r="AM16" s="82">
        <f t="shared" si="14"/>
        <v>0.055999999999999994</v>
      </c>
      <c r="AN16" s="35">
        <f t="shared" si="14"/>
        <v>0.027000000000000024</v>
      </c>
    </row>
    <row r="17" spans="8:8" ht="15.3">
      <c r="A17" s="66">
        <v>42475.0</v>
      </c>
      <c r="B17" s="67">
        <v>0.04609327928879095</v>
      </c>
      <c r="C17" s="68">
        <v>0.1600389140885886</v>
      </c>
      <c r="D17" s="68">
        <v>0.4734248469411489</v>
      </c>
      <c r="E17" s="68">
        <v>0.03313449165440171</v>
      </c>
      <c r="F17" s="68">
        <v>0.09603227969289652</v>
      </c>
      <c r="G17" s="69">
        <v>0.03704609719102637</v>
      </c>
      <c r="H17" s="68">
        <v>0.08636264668108831</v>
      </c>
      <c r="I17" s="68">
        <v>0.04120075025624308</v>
      </c>
      <c r="J17" s="68">
        <v>0.02795374979951234</v>
      </c>
      <c r="K17" s="68">
        <v>0.05224904716604312</v>
      </c>
      <c r="L17" s="68">
        <v>0.02316787668051589</v>
      </c>
      <c r="M17" s="68">
        <v>0.03405819637361474</v>
      </c>
      <c r="N17" s="68">
        <v>0.02572998705209613</v>
      </c>
      <c r="O17" s="68">
        <v>0.1474724533334903</v>
      </c>
      <c r="P17" s="68">
        <v>0.4067076521419867</v>
      </c>
      <c r="Q17" s="68">
        <v>0.02785332679523684</v>
      </c>
      <c r="R17" s="70">
        <v>0.8646599530529351</v>
      </c>
      <c r="S17" s="71">
        <v>453.0</v>
      </c>
      <c r="T17" s="83"/>
      <c r="U17" s="83"/>
      <c r="V17" s="51"/>
      <c r="W17" s="51" t="s">
        <v>183</v>
      </c>
      <c r="X17" s="81">
        <f>X11-X14</f>
        <v>-0.057999999999999996</v>
      </c>
      <c r="Y17" s="35">
        <f t="shared" si="15" ref="Y17:AH17">Y11-Y14</f>
        <v>0.0030000000000000027</v>
      </c>
      <c r="Z17" s="35">
        <f t="shared" si="15"/>
        <v>0.0050000000000000044</v>
      </c>
      <c r="AA17" s="35">
        <f t="shared" si="15"/>
        <v>0.42900000000000005</v>
      </c>
      <c r="AB17" s="35">
        <f t="shared" si="15"/>
        <v>-0.32900000000000007</v>
      </c>
      <c r="AC17" s="82">
        <f t="shared" si="15"/>
        <v>0.353</v>
      </c>
      <c r="AD17" s="81">
        <f t="shared" si="15"/>
        <v>-0.06599999999999995</v>
      </c>
      <c r="AE17" s="35">
        <f t="shared" si="15"/>
        <v>-0.444</v>
      </c>
      <c r="AF17" s="35">
        <f t="shared" si="15"/>
        <v>-0.07700000000000001</v>
      </c>
      <c r="AG17" s="35">
        <f t="shared" si="15"/>
        <v>-0.15399999999999997</v>
      </c>
      <c r="AH17" s="35">
        <f t="shared" si="15"/>
        <v>0.282</v>
      </c>
      <c r="AI17" s="35">
        <f t="shared" si="16" ref="AI17:AN17">AI11-AI14</f>
        <v>-0.342</v>
      </c>
      <c r="AJ17" s="35">
        <f t="shared" si="16"/>
        <v>0.03900000000000001</v>
      </c>
      <c r="AK17" s="35">
        <f t="shared" si="16"/>
        <v>0.001999999999999988</v>
      </c>
      <c r="AL17" s="35">
        <f t="shared" si="16"/>
        <v>0.08699999999999997</v>
      </c>
      <c r="AM17" s="82">
        <f t="shared" si="16"/>
        <v>-0.08999999999999997</v>
      </c>
      <c r="AN17" s="35">
        <f t="shared" si="16"/>
        <v>0.20500000000000002</v>
      </c>
    </row>
    <row r="18" spans="8:8" ht="16.2">
      <c r="A18" s="66">
        <v>42482.0</v>
      </c>
      <c r="B18" s="67">
        <v>0.0434686571817002</v>
      </c>
      <c r="C18" s="68">
        <v>0.1601031926818646</v>
      </c>
      <c r="D18" s="68">
        <v>0.4582710267110897</v>
      </c>
      <c r="E18" s="68">
        <v>0.03183562814965857</v>
      </c>
      <c r="F18" s="68">
        <v>0.1123982576936868</v>
      </c>
      <c r="G18" s="69">
        <v>0.04088252520885345</v>
      </c>
      <c r="H18" s="68">
        <v>0.1024280612999736</v>
      </c>
      <c r="I18" s="68">
        <v>0.03745735616544255</v>
      </c>
      <c r="J18" s="68">
        <v>0.03300543944265267</v>
      </c>
      <c r="K18" s="68">
        <v>0.05374418577809373</v>
      </c>
      <c r="L18" s="68">
        <v>0.0194440523400196</v>
      </c>
      <c r="M18" s="68">
        <v>0.03234863176570153</v>
      </c>
      <c r="N18" s="68">
        <v>0.03621471388951678</v>
      </c>
      <c r="O18" s="68">
        <v>0.1400990945239539</v>
      </c>
      <c r="P18" s="68">
        <v>0.3907953922705724</v>
      </c>
      <c r="Q18" s="68">
        <v>0.02706785735999513</v>
      </c>
      <c r="R18" s="70">
        <v>0.8649111356732012</v>
      </c>
      <c r="S18" s="71">
        <v>430.0</v>
      </c>
      <c r="T18" s="83"/>
      <c r="U18" s="83"/>
      <c r="V18" s="51"/>
      <c r="W18" s="88" t="s">
        <v>184</v>
      </c>
      <c r="X18" s="89">
        <f t="shared" si="17" ref="X18:AH18">AVERAGE(B4:B10002)</f>
        <v>0.3106495641568838</v>
      </c>
      <c r="Y18" s="90">
        <f t="shared" si="17"/>
        <v>0.19909939671418653</v>
      </c>
      <c r="Z18" s="90">
        <f t="shared" si="17"/>
        <v>0.2106438367038897</v>
      </c>
      <c r="AA18" s="90">
        <f t="shared" si="17"/>
        <v>0.06420559835542457</v>
      </c>
      <c r="AB18" s="90">
        <f t="shared" si="17"/>
        <v>0.051636146731599115</v>
      </c>
      <c r="AC18" s="91">
        <f t="shared" si="17"/>
        <v>0.03738001434497394</v>
      </c>
      <c r="AD18" s="89">
        <f t="shared" si="17"/>
        <v>0.07018187476491707</v>
      </c>
      <c r="AE18" s="90">
        <f t="shared" si="17"/>
        <v>0.04486720427758984</v>
      </c>
      <c r="AF18" s="90">
        <f t="shared" si="17"/>
        <v>0.10334984134342656</v>
      </c>
      <c r="AG18" s="90">
        <f t="shared" si="17"/>
        <v>0.035975628956652114</v>
      </c>
      <c r="AH18" s="90">
        <f t="shared" si="17"/>
        <v>0.02426120824473625</v>
      </c>
      <c r="AI18" s="90">
        <f t="shared" si="18" ref="AI18:AN18">AVERAGE(M4:M10002)</f>
        <v>0.025172729809107206</v>
      </c>
      <c r="AJ18" s="90">
        <f t="shared" si="18"/>
        <v>0.18229606361190903</v>
      </c>
      <c r="AK18" s="90">
        <f t="shared" si="18"/>
        <v>0.14061249819812885</v>
      </c>
      <c r="AL18" s="90">
        <f t="shared" si="18"/>
        <v>0.18756173157159034</v>
      </c>
      <c r="AM18" s="91">
        <f t="shared" si="18"/>
        <v>0.06771643994632727</v>
      </c>
      <c r="AN18" s="90">
        <f t="shared" si="18"/>
        <v>0.8797100884756305</v>
      </c>
    </row>
    <row r="19" spans="8:8" ht="16.2">
      <c r="A19" s="66">
        <v>42489.0</v>
      </c>
      <c r="B19" s="67">
        <v>0.04542438928528759</v>
      </c>
      <c r="C19" s="68">
        <v>0.1117852909148703</v>
      </c>
      <c r="D19" s="68">
        <v>0.4908524955089512</v>
      </c>
      <c r="E19" s="68">
        <v>0.02919932393319679</v>
      </c>
      <c r="F19" s="68">
        <v>0.1139868584161173</v>
      </c>
      <c r="G19" s="69">
        <v>0.04901319425404691</v>
      </c>
      <c r="H19" s="68">
        <v>0.1027413779499538</v>
      </c>
      <c r="I19" s="68">
        <v>0.03189070193054017</v>
      </c>
      <c r="J19" s="68">
        <v>0.03201179576581574</v>
      </c>
      <c r="K19" s="68">
        <v>0.05343533455340391</v>
      </c>
      <c r="L19" s="68">
        <v>0.01839627628488723</v>
      </c>
      <c r="M19" s="68">
        <v>0.03199037042871085</v>
      </c>
      <c r="N19" s="68">
        <v>0.05345530759690762</v>
      </c>
      <c r="O19" s="68">
        <v>0.1504834975867863</v>
      </c>
      <c r="P19" s="68">
        <v>0.3753644704717766</v>
      </c>
      <c r="Q19" s="68">
        <v>0.02523497341146448</v>
      </c>
      <c r="R19" s="70">
        <v>0.8645813398799137</v>
      </c>
      <c r="S19" s="71">
        <v>433.0</v>
      </c>
      <c r="T19" s="83"/>
      <c r="U19" s="83"/>
      <c r="V19" s="51"/>
      <c r="W19" s="88" t="s">
        <v>185</v>
      </c>
      <c r="X19" s="89">
        <f t="shared" si="19" ref="X19:AH19">MEDIAN(B4:B10002)</f>
        <v>0.3171536956681</v>
      </c>
      <c r="Y19" s="90">
        <f t="shared" si="19"/>
        <v>0.1802026966735477</v>
      </c>
      <c r="Z19" s="90">
        <f t="shared" si="19"/>
        <v>0.188044339873125</v>
      </c>
      <c r="AA19" s="90">
        <f t="shared" si="19"/>
        <v>0.06247143330385496</v>
      </c>
      <c r="AB19" s="90">
        <f t="shared" si="19"/>
        <v>0.03316370653712899</v>
      </c>
      <c r="AC19" s="91">
        <f t="shared" si="19"/>
        <v>0.02786533174767234</v>
      </c>
      <c r="AD19" s="89">
        <f t="shared" si="19"/>
        <v>0.06939814039994494</v>
      </c>
      <c r="AE19" s="90">
        <f t="shared" si="19"/>
        <v>0.04064803157846913</v>
      </c>
      <c r="AF19" s="90">
        <f t="shared" si="19"/>
        <v>0.08596951350299122</v>
      </c>
      <c r="AG19" s="90">
        <f t="shared" si="19"/>
        <v>0.03257333161541179</v>
      </c>
      <c r="AH19" s="90">
        <f t="shared" si="19"/>
        <v>0.0201665199428676</v>
      </c>
      <c r="AI19" s="90">
        <f t="shared" si="20" ref="AI19:AN19">MEDIAN(M4:M10002)</f>
        <v>0.02183451359961806</v>
      </c>
      <c r="AJ19" s="90">
        <f t="shared" si="20"/>
        <v>0.1772553068012066</v>
      </c>
      <c r="AK19" s="90">
        <f t="shared" si="20"/>
        <v>0.1281681977552563</v>
      </c>
      <c r="AL19" s="90">
        <f t="shared" si="20"/>
        <v>0.174649561080983</v>
      </c>
      <c r="AM19" s="91">
        <f t="shared" si="20"/>
        <v>0.05554746926729949</v>
      </c>
      <c r="AN19" s="90">
        <f t="shared" si="20"/>
        <v>0.8809198844200543</v>
      </c>
    </row>
    <row r="20" spans="8:8" ht="14.7">
      <c r="A20" s="66">
        <v>42496.0</v>
      </c>
      <c r="B20" s="67">
        <v>0.04125083884427544</v>
      </c>
      <c r="C20" s="68">
        <v>0.1222928917991955</v>
      </c>
      <c r="D20" s="68">
        <v>0.4815339253566008</v>
      </c>
      <c r="E20" s="68">
        <v>0.03287082635337836</v>
      </c>
      <c r="F20" s="68">
        <v>0.1168318455539983</v>
      </c>
      <c r="G20" s="69">
        <v>0.04723934356446737</v>
      </c>
      <c r="H20" s="68">
        <v>0.09623119575742316</v>
      </c>
      <c r="I20" s="68">
        <v>0.04067478493152955</v>
      </c>
      <c r="J20" s="68">
        <v>0.03334418426281069</v>
      </c>
      <c r="K20" s="68">
        <v>0.05335918392414446</v>
      </c>
      <c r="L20" s="68">
        <v>0.01860949068259134</v>
      </c>
      <c r="M20" s="68">
        <v>0.02805526791947346</v>
      </c>
      <c r="N20" s="68">
        <v>0.07153751734931194</v>
      </c>
      <c r="O20" s="68">
        <v>0.1397406663382979</v>
      </c>
      <c r="P20" s="68">
        <v>0.3687094868914079</v>
      </c>
      <c r="Q20" s="68">
        <v>0.02509421695375809</v>
      </c>
      <c r="R20" s="70">
        <v>0.8653550979490986</v>
      </c>
      <c r="S20" s="71">
        <v>434.0</v>
      </c>
      <c r="T20" s="83"/>
      <c r="U20" s="83"/>
      <c r="V20" s="51"/>
      <c r="W20" s="51"/>
      <c r="X20" s="51"/>
      <c r="Y20" s="51"/>
      <c r="Z20" s="51"/>
      <c r="AA20" s="51"/>
      <c r="AB20" s="51"/>
      <c r="AC20" s="51"/>
      <c r="AD20" s="51"/>
      <c r="AE20" s="51"/>
      <c r="AF20" s="51"/>
      <c r="AG20" s="51"/>
      <c r="AH20" s="51"/>
      <c r="AI20" s="51"/>
      <c r="AJ20" s="51"/>
      <c r="AK20" s="51"/>
      <c r="AL20" s="51"/>
      <c r="AM20" s="51"/>
      <c r="AN20" s="51"/>
    </row>
    <row r="21" spans="8:8" ht="14.7">
      <c r="A21" s="66">
        <v>42503.0</v>
      </c>
      <c r="B21" s="67">
        <v>0.03623588992868056</v>
      </c>
      <c r="C21" s="68">
        <v>0.162140840198556</v>
      </c>
      <c r="D21" s="68">
        <v>0.4348679168471859</v>
      </c>
      <c r="E21" s="68">
        <v>0.03424666345323633</v>
      </c>
      <c r="F21" s="68">
        <v>0.1257176798253009</v>
      </c>
      <c r="G21" s="69">
        <v>0.04953076750013643</v>
      </c>
      <c r="H21" s="68">
        <v>0.07961868769637173</v>
      </c>
      <c r="I21" s="68">
        <v>0.03485221150580602</v>
      </c>
      <c r="J21" s="68">
        <v>0.0471599622421707</v>
      </c>
      <c r="K21" s="68">
        <v>0.0619508636024456</v>
      </c>
      <c r="L21" s="68">
        <v>0.01593733834499215</v>
      </c>
      <c r="M21" s="68">
        <v>0.02648776979784365</v>
      </c>
      <c r="N21" s="68">
        <v>0.09724412039207593</v>
      </c>
      <c r="O21" s="68">
        <v>0.1262096883435596</v>
      </c>
      <c r="P21" s="68">
        <v>0.3521123276025007</v>
      </c>
      <c r="Q21" s="68">
        <v>0.02571398165650601</v>
      </c>
      <c r="R21" s="70">
        <v>0.8599227931549193</v>
      </c>
      <c r="S21" s="71">
        <v>438.0</v>
      </c>
      <c r="T21" s="83"/>
      <c r="U21" s="83"/>
      <c r="V21" s="51"/>
      <c r="W21" s="51"/>
      <c r="X21" s="51"/>
      <c r="Y21" s="51"/>
      <c r="Z21" s="51"/>
      <c r="AA21" s="51"/>
      <c r="AB21" s="51"/>
      <c r="AC21" s="51"/>
      <c r="AD21" s="51"/>
      <c r="AE21" s="51"/>
      <c r="AF21" s="51"/>
      <c r="AG21" s="51"/>
      <c r="AH21" s="51"/>
      <c r="AI21" s="51"/>
      <c r="AJ21" s="51"/>
      <c r="AK21" s="51"/>
      <c r="AL21" s="51"/>
      <c r="AM21" s="51"/>
      <c r="AN21" s="51"/>
    </row>
    <row r="22" spans="8:8" ht="14.7">
      <c r="A22" s="66">
        <v>42510.0</v>
      </c>
      <c r="B22" s="67">
        <v>0.03802846297285003</v>
      </c>
      <c r="C22" s="68">
        <v>0.1545121057550325</v>
      </c>
      <c r="D22" s="68">
        <v>0.4231459494439215</v>
      </c>
      <c r="E22" s="68">
        <v>0.03338684121753238</v>
      </c>
      <c r="F22" s="68">
        <v>0.1405370834303568</v>
      </c>
      <c r="G22" s="69">
        <v>0.05881285685482569</v>
      </c>
      <c r="H22" s="68">
        <v>0.077473081029298</v>
      </c>
      <c r="I22" s="68">
        <v>0.03852875954654506</v>
      </c>
      <c r="J22" s="68">
        <v>0.08735555893544474</v>
      </c>
      <c r="K22" s="68">
        <v>0.04738835595657862</v>
      </c>
      <c r="L22" s="68">
        <v>0.02089706350446404</v>
      </c>
      <c r="M22" s="68">
        <v>0.02204209583315585</v>
      </c>
      <c r="N22" s="68">
        <v>0.1380396090620652</v>
      </c>
      <c r="O22" s="68">
        <v>0.101868248155142</v>
      </c>
      <c r="P22" s="68">
        <v>0.3114946424872854</v>
      </c>
      <c r="Q22" s="68">
        <v>0.02710360695754841</v>
      </c>
      <c r="R22" s="70">
        <v>0.8650607049296247</v>
      </c>
      <c r="S22" s="71">
        <v>433.0</v>
      </c>
      <c r="T22" s="83"/>
      <c r="U22" s="83"/>
      <c r="V22" s="51"/>
      <c r="W22" s="51"/>
      <c r="X22" s="51"/>
      <c r="Y22" s="51"/>
      <c r="Z22" s="51"/>
      <c r="AA22" s="51"/>
      <c r="AB22" s="51"/>
      <c r="AC22" s="51"/>
      <c r="AD22" s="51"/>
      <c r="AE22" s="51"/>
      <c r="AF22" s="51"/>
      <c r="AG22" s="51"/>
      <c r="AH22" s="51"/>
      <c r="AI22" s="51"/>
      <c r="AJ22" s="51"/>
      <c r="AK22" s="51"/>
      <c r="AL22" s="51"/>
      <c r="AM22" s="51"/>
      <c r="AN22" s="51"/>
    </row>
    <row r="23" spans="8:8" ht="14.7">
      <c r="A23" s="66">
        <v>42517.0</v>
      </c>
      <c r="B23" s="67">
        <v>0.03975049071028005</v>
      </c>
      <c r="C23" s="68">
        <v>0.1346605364887351</v>
      </c>
      <c r="D23" s="68">
        <v>0.4354717943074892</v>
      </c>
      <c r="E23" s="68">
        <v>0.02627814203613076</v>
      </c>
      <c r="F23" s="68">
        <v>0.1369194366564431</v>
      </c>
      <c r="G23" s="69">
        <v>0.07400871278357399</v>
      </c>
      <c r="H23" s="68">
        <v>0.09040783079402577</v>
      </c>
      <c r="I23" s="68">
        <v>0.06077941839922858</v>
      </c>
      <c r="J23" s="68">
        <v>0.1004828255377748</v>
      </c>
      <c r="K23" s="68">
        <v>0.03993866355144499</v>
      </c>
      <c r="L23" s="68">
        <v>0.02344927428237721</v>
      </c>
      <c r="M23" s="68">
        <v>0.01838391712189429</v>
      </c>
      <c r="N23" s="68">
        <v>0.1387468265771347</v>
      </c>
      <c r="O23" s="68">
        <v>0.09732010312205337</v>
      </c>
      <c r="P23" s="68">
        <v>0.2822040993098917</v>
      </c>
      <c r="Q23" s="68">
        <v>0.02409910975437576</v>
      </c>
      <c r="R23" s="70">
        <v>0.8671951818099364</v>
      </c>
      <c r="S23" s="71">
        <v>433.0</v>
      </c>
      <c r="T23" s="83"/>
      <c r="U23" s="83"/>
      <c r="V23" s="51"/>
      <c r="W23" s="51"/>
      <c r="X23" s="51"/>
      <c r="Y23" s="51"/>
      <c r="Z23" s="51"/>
      <c r="AA23" s="51"/>
      <c r="AB23" s="51"/>
      <c r="AC23" s="51"/>
      <c r="AD23" s="51"/>
      <c r="AE23" s="51"/>
      <c r="AF23" s="51"/>
      <c r="AG23" s="51"/>
      <c r="AH23" s="51"/>
      <c r="AI23" s="51"/>
      <c r="AJ23" s="51"/>
      <c r="AK23" s="51"/>
      <c r="AL23" s="51"/>
      <c r="AM23" s="51"/>
      <c r="AN23" s="51"/>
    </row>
    <row r="24" spans="8:8" ht="14.7">
      <c r="A24" s="92">
        <v>42524.0</v>
      </c>
      <c r="B24" s="93">
        <v>0.05220214845808255</v>
      </c>
      <c r="C24" s="94">
        <v>0.1827580177328788</v>
      </c>
      <c r="D24" s="94">
        <v>0.3853975809681686</v>
      </c>
      <c r="E24" s="94">
        <v>0.02050549749363985</v>
      </c>
      <c r="F24" s="94">
        <v>0.1247908583094639</v>
      </c>
      <c r="G24" s="95">
        <v>0.08616652636870864</v>
      </c>
      <c r="H24" s="94">
        <v>0.09002578485678726</v>
      </c>
      <c r="I24" s="94">
        <v>0.07720631717203091</v>
      </c>
      <c r="J24" s="94">
        <v>0.1165737905994184</v>
      </c>
      <c r="K24" s="94">
        <v>0.03864690693534458</v>
      </c>
      <c r="L24" s="94">
        <v>0.01959984785687091</v>
      </c>
      <c r="M24" s="94">
        <v>0.01212420317215068</v>
      </c>
      <c r="N24" s="94">
        <v>0.1389628575751014</v>
      </c>
      <c r="O24" s="94">
        <v>0.1047490003719873</v>
      </c>
      <c r="P24" s="94">
        <v>0.247001742678172</v>
      </c>
      <c r="Q24" s="94">
        <v>0.02970220146616991</v>
      </c>
      <c r="R24" s="96">
        <v>0.867761045678106</v>
      </c>
      <c r="S24" s="97">
        <v>436.0</v>
      </c>
      <c r="T24" s="98"/>
      <c r="U24" s="98"/>
      <c r="V24" s="99"/>
      <c r="W24" s="51"/>
      <c r="X24" s="51"/>
      <c r="Y24" s="51"/>
      <c r="Z24" s="51"/>
      <c r="AA24" s="51"/>
      <c r="AB24" s="51"/>
      <c r="AC24" s="51"/>
      <c r="AD24" s="51"/>
      <c r="AE24" s="51"/>
      <c r="AF24" s="51"/>
      <c r="AG24" s="51"/>
      <c r="AH24" s="51"/>
      <c r="AI24" s="51"/>
      <c r="AJ24" s="51"/>
      <c r="AK24" s="51"/>
      <c r="AL24" s="51"/>
      <c r="AM24" s="51"/>
      <c r="AN24" s="51"/>
    </row>
    <row r="25" spans="8:8" ht="14.7">
      <c r="A25" s="66">
        <v>42529.0</v>
      </c>
      <c r="B25" s="67">
        <v>0.05747019325373585</v>
      </c>
      <c r="C25" s="68">
        <v>0.1398583301033635</v>
      </c>
      <c r="D25" s="68">
        <v>0.3565135265610927</v>
      </c>
      <c r="E25" s="68">
        <v>0.02335314010985867</v>
      </c>
      <c r="F25" s="68">
        <v>0.1633237222357281</v>
      </c>
      <c r="G25" s="69">
        <v>0.1162972491194636</v>
      </c>
      <c r="H25" s="68">
        <v>0.09541508826761848</v>
      </c>
      <c r="I25" s="68">
        <v>0.08326023849293704</v>
      </c>
      <c r="J25" s="68">
        <v>0.1035850560472089</v>
      </c>
      <c r="K25" s="68">
        <v>0.02404342902274332</v>
      </c>
      <c r="L25" s="68">
        <v>0.02661921760853601</v>
      </c>
      <c r="M25" s="68">
        <v>0.01310668842660389</v>
      </c>
      <c r="N25" s="68">
        <v>0.1611448122074268</v>
      </c>
      <c r="O25" s="68">
        <v>0.100428273622028</v>
      </c>
      <c r="P25" s="68">
        <v>0.2348389790571603</v>
      </c>
      <c r="Q25" s="68">
        <v>0.03278728707851138</v>
      </c>
      <c r="R25" s="70">
        <v>0.8697051972965146</v>
      </c>
      <c r="S25" s="71">
        <v>444.0</v>
      </c>
      <c r="T25" s="83"/>
      <c r="U25" s="83"/>
      <c r="V25" s="51"/>
      <c r="W25" s="51"/>
      <c r="X25" s="51"/>
      <c r="Y25" s="51"/>
      <c r="Z25" s="51"/>
      <c r="AA25" s="51"/>
      <c r="AB25" s="51"/>
      <c r="AC25" s="51"/>
      <c r="AD25" s="51"/>
      <c r="AE25" s="51"/>
      <c r="AF25" s="51"/>
      <c r="AG25" s="51"/>
      <c r="AH25" s="51"/>
      <c r="AI25" s="51"/>
      <c r="AJ25" s="51"/>
      <c r="AK25" s="51"/>
      <c r="AL25" s="51"/>
      <c r="AM25" s="51"/>
      <c r="AN25" s="51"/>
    </row>
    <row r="26" spans="8:8" ht="14.7">
      <c r="A26" s="66">
        <v>42538.0</v>
      </c>
      <c r="B26" s="67">
        <v>0.04481575365226186</v>
      </c>
      <c r="C26" s="68">
        <v>0.1419180869808764</v>
      </c>
      <c r="D26" s="68">
        <v>0.3385728320657626</v>
      </c>
      <c r="E26" s="68">
        <v>0.03104410422691613</v>
      </c>
      <c r="F26" s="68">
        <v>0.1862254183859667</v>
      </c>
      <c r="G26" s="69">
        <v>0.1190809972279577</v>
      </c>
      <c r="H26" s="68">
        <v>0.09273109566163525</v>
      </c>
      <c r="I26" s="68">
        <v>0.08322442195975702</v>
      </c>
      <c r="J26" s="68">
        <v>0.09342747932273367</v>
      </c>
      <c r="K26" s="68">
        <v>0.02767794991284819</v>
      </c>
      <c r="L26" s="68">
        <v>0.02748985259562933</v>
      </c>
      <c r="M26" s="68">
        <v>0.01524009275282824</v>
      </c>
      <c r="N26" s="68">
        <v>0.1741673854765528</v>
      </c>
      <c r="O26" s="68">
        <v>0.09472944263377282</v>
      </c>
      <c r="P26" s="68">
        <v>0.2394510497921778</v>
      </c>
      <c r="Q26" s="68">
        <v>0.03069136589661059</v>
      </c>
      <c r="R26" s="70">
        <v>0.8736782529651044</v>
      </c>
      <c r="S26" s="71">
        <v>441.0</v>
      </c>
      <c r="T26" s="83"/>
      <c r="U26" s="83"/>
      <c r="V26" s="51"/>
      <c r="W26" s="51"/>
      <c r="X26" s="51"/>
      <c r="Y26" s="51"/>
      <c r="Z26" s="51"/>
      <c r="AA26" s="51"/>
      <c r="AB26" s="51"/>
      <c r="AC26" s="51"/>
      <c r="AD26" s="51"/>
      <c r="AE26" s="51"/>
      <c r="AF26" s="51"/>
      <c r="AG26" s="51"/>
      <c r="AH26" s="51"/>
      <c r="AI26" s="51"/>
      <c r="AJ26" s="51"/>
      <c r="AK26" s="51"/>
      <c r="AL26" s="51"/>
      <c r="AM26" s="51"/>
      <c r="AN26" s="51"/>
    </row>
    <row r="27" spans="8:8" ht="14.7">
      <c r="A27" s="66">
        <v>42545.0</v>
      </c>
      <c r="B27" s="67">
        <v>0.04955879164653017</v>
      </c>
      <c r="C27" s="68">
        <v>0.1223657814518971</v>
      </c>
      <c r="D27" s="68">
        <v>0.3438431334401928</v>
      </c>
      <c r="E27" s="68">
        <v>0.02495117740376687</v>
      </c>
      <c r="F27" s="68">
        <v>0.1875664252895494</v>
      </c>
      <c r="G27" s="69">
        <v>0.1283440518419565</v>
      </c>
      <c r="H27" s="68">
        <v>0.11104699864667</v>
      </c>
      <c r="I27" s="68">
        <v>0.09007917251633447</v>
      </c>
      <c r="J27" s="68">
        <v>0.07035124202203133</v>
      </c>
      <c r="K27" s="68">
        <v>0.02202942591385251</v>
      </c>
      <c r="L27" s="68">
        <v>0.02647621823636738</v>
      </c>
      <c r="M27" s="68">
        <v>0.02476360642407831</v>
      </c>
      <c r="N27" s="68">
        <v>0.1690692369791241</v>
      </c>
      <c r="O27" s="68">
        <v>0.09664363987958745</v>
      </c>
      <c r="P27" s="68">
        <v>0.2389456200680759</v>
      </c>
      <c r="Q27" s="68">
        <v>0.03001498019174961</v>
      </c>
      <c r="R27" s="70">
        <v>0.8725829069366776</v>
      </c>
      <c r="S27" s="71">
        <v>442.0</v>
      </c>
      <c r="T27" s="83"/>
      <c r="U27" s="83"/>
      <c r="V27" s="51"/>
      <c r="W27" s="51"/>
      <c r="X27" s="51"/>
      <c r="Y27" s="51"/>
      <c r="Z27" s="51"/>
      <c r="AA27" s="51"/>
      <c r="AB27" s="51"/>
      <c r="AC27" s="51"/>
      <c r="AD27" s="51"/>
      <c r="AE27" s="51"/>
      <c r="AF27" s="51"/>
      <c r="AG27" s="51"/>
      <c r="AH27" s="51"/>
      <c r="AI27" s="51"/>
      <c r="AJ27" s="51"/>
      <c r="AK27" s="51"/>
      <c r="AL27" s="51"/>
      <c r="AM27" s="51"/>
      <c r="AN27" s="51"/>
    </row>
    <row r="28" spans="8:8" ht="14.7">
      <c r="A28" s="66">
        <v>42552.0</v>
      </c>
      <c r="B28" s="67">
        <v>0.04800908006479515</v>
      </c>
      <c r="C28" s="68">
        <v>0.1635010867656173</v>
      </c>
      <c r="D28" s="68">
        <v>0.3376496262091305</v>
      </c>
      <c r="E28" s="68">
        <v>0.01924183175717221</v>
      </c>
      <c r="F28" s="68">
        <v>0.1711182879265405</v>
      </c>
      <c r="G28" s="69">
        <v>0.1121969971933814</v>
      </c>
      <c r="H28" s="68">
        <v>0.117893469406275</v>
      </c>
      <c r="I28" s="68">
        <v>0.07468550221323139</v>
      </c>
      <c r="J28" s="68">
        <v>0.0711626167587633</v>
      </c>
      <c r="K28" s="68">
        <v>0.02674368827514541</v>
      </c>
      <c r="L28" s="68">
        <v>0.0148479877561441</v>
      </c>
      <c r="M28" s="68">
        <v>0.02420975959741076</v>
      </c>
      <c r="N28" s="68">
        <v>0.1786600259204813</v>
      </c>
      <c r="O28" s="68">
        <v>0.08395643866963956</v>
      </c>
      <c r="P28" s="68">
        <v>0.2509649072795279</v>
      </c>
      <c r="Q28" s="68">
        <v>0.02824786118826628</v>
      </c>
      <c r="R28" s="70">
        <v>0.8654756529204106</v>
      </c>
      <c r="S28" s="71">
        <v>442.0</v>
      </c>
      <c r="T28" s="83"/>
      <c r="U28" s="83"/>
      <c r="V28" s="51"/>
      <c r="W28" s="51"/>
      <c r="X28" s="51"/>
      <c r="Y28" s="51"/>
      <c r="Z28" s="51"/>
      <c r="AA28" s="51"/>
      <c r="AB28" s="51"/>
      <c r="AC28" s="51"/>
      <c r="AD28" s="51"/>
      <c r="AE28" s="51"/>
      <c r="AF28" s="51"/>
      <c r="AG28" s="51"/>
      <c r="AH28" s="51"/>
      <c r="AI28" s="51"/>
      <c r="AJ28" s="51"/>
      <c r="AK28" s="51"/>
      <c r="AL28" s="51"/>
      <c r="AM28" s="51"/>
      <c r="AN28" s="51"/>
    </row>
    <row r="29" spans="8:8" ht="14.7">
      <c r="A29" s="66">
        <v>42559.0</v>
      </c>
      <c r="B29" s="67">
        <v>0.05806644724910063</v>
      </c>
      <c r="C29" s="68">
        <v>0.1578674214884642</v>
      </c>
      <c r="D29" s="68">
        <v>0.3407020706830466</v>
      </c>
      <c r="E29" s="68">
        <v>0.02170510098257528</v>
      </c>
      <c r="F29" s="68">
        <v>0.1542232728551355</v>
      </c>
      <c r="G29" s="69">
        <v>0.125582354482928</v>
      </c>
      <c r="H29" s="68">
        <v>0.1195740917494704</v>
      </c>
      <c r="I29" s="68">
        <v>0.05662548995954786</v>
      </c>
      <c r="J29" s="68">
        <v>0.07297240254903752</v>
      </c>
      <c r="K29" s="68">
        <v>0.03357154351393448</v>
      </c>
      <c r="L29" s="68">
        <v>0.01710398223454518</v>
      </c>
      <c r="M29" s="68">
        <v>0.02354869278652789</v>
      </c>
      <c r="N29" s="68">
        <v>0.1729071062215863</v>
      </c>
      <c r="O29" s="68">
        <v>0.08544079491550491</v>
      </c>
      <c r="P29" s="68">
        <v>0.258476570873192</v>
      </c>
      <c r="Q29" s="68">
        <v>0.03031632843986057</v>
      </c>
      <c r="R29" s="70">
        <v>0.8668199025926199</v>
      </c>
      <c r="S29" s="71">
        <v>448.0</v>
      </c>
      <c r="T29" s="83"/>
      <c r="U29" s="83"/>
      <c r="V29" s="51"/>
      <c r="W29" s="51"/>
      <c r="X29" s="51"/>
      <c r="Y29" s="51"/>
      <c r="Z29" s="51"/>
      <c r="AA29" s="51"/>
      <c r="AB29" s="51"/>
      <c r="AC29" s="51"/>
      <c r="AD29" s="51"/>
      <c r="AE29" s="51"/>
      <c r="AF29" s="51"/>
      <c r="AG29" s="51"/>
      <c r="AH29" s="51"/>
      <c r="AI29" s="51"/>
      <c r="AJ29" s="51"/>
      <c r="AK29" s="51"/>
      <c r="AL29" s="51"/>
      <c r="AM29" s="51"/>
      <c r="AN29" s="51"/>
    </row>
    <row r="30" spans="8:8" ht="14.7">
      <c r="A30" s="66">
        <v>42566.0</v>
      </c>
      <c r="B30" s="67">
        <v>0.07845109082827036</v>
      </c>
      <c r="C30" s="68">
        <v>0.1457461032407793</v>
      </c>
      <c r="D30" s="68">
        <v>0.3363478957338917</v>
      </c>
      <c r="E30" s="68">
        <v>0.02239923360726601</v>
      </c>
      <c r="F30" s="68">
        <v>0.1542980854510854</v>
      </c>
      <c r="G30" s="69">
        <v>0.1277407948035241</v>
      </c>
      <c r="H30" s="68">
        <v>0.1127678804352341</v>
      </c>
      <c r="I30" s="68">
        <v>0.05123443999772378</v>
      </c>
      <c r="J30" s="68">
        <v>0.0923656995756553</v>
      </c>
      <c r="K30" s="68">
        <v>0.02800191508143297</v>
      </c>
      <c r="L30" s="68">
        <v>0.02618085460968496</v>
      </c>
      <c r="M30" s="68">
        <v>0.03050853811791433</v>
      </c>
      <c r="N30" s="68">
        <v>0.1607985754045471</v>
      </c>
      <c r="O30" s="68">
        <v>0.084637186410505</v>
      </c>
      <c r="P30" s="68">
        <v>0.254703305208988</v>
      </c>
      <c r="Q30" s="68">
        <v>0.03302799203918033</v>
      </c>
      <c r="R30" s="70">
        <v>0.8714534319160512</v>
      </c>
      <c r="S30" s="71">
        <v>443.0</v>
      </c>
      <c r="T30" s="83"/>
      <c r="U30" s="83"/>
      <c r="V30" s="51"/>
      <c r="W30" s="51"/>
      <c r="X30" s="51"/>
      <c r="Y30" s="51"/>
      <c r="Z30" s="51"/>
      <c r="AA30" s="51"/>
      <c r="AB30" s="51"/>
      <c r="AC30" s="51"/>
      <c r="AD30" s="51"/>
      <c r="AE30" s="51"/>
      <c r="AF30" s="51"/>
      <c r="AG30" s="51"/>
      <c r="AH30" s="51"/>
      <c r="AI30" s="51"/>
      <c r="AJ30" s="51"/>
      <c r="AK30" s="51"/>
      <c r="AL30" s="51"/>
      <c r="AM30" s="51"/>
      <c r="AN30" s="51"/>
    </row>
    <row r="31" spans="8:8" ht="14.7">
      <c r="A31" s="66">
        <v>42573.0</v>
      </c>
      <c r="B31" s="67">
        <v>0.08965169883606665</v>
      </c>
      <c r="C31" s="68">
        <v>0.1398575634923496</v>
      </c>
      <c r="D31" s="68">
        <v>0.3556394158809931</v>
      </c>
      <c r="E31" s="68">
        <v>0.01937634010128476</v>
      </c>
      <c r="F31" s="68">
        <v>0.1638337879554846</v>
      </c>
      <c r="G31" s="69">
        <v>0.1017799246234348</v>
      </c>
      <c r="H31" s="68">
        <v>0.1184448271820387</v>
      </c>
      <c r="I31" s="68">
        <v>0.06640009554302648</v>
      </c>
      <c r="J31" s="68">
        <v>0.07887944662635583</v>
      </c>
      <c r="K31" s="68">
        <v>0.02670041483323686</v>
      </c>
      <c r="L31" s="68">
        <v>0.02584640295515826</v>
      </c>
      <c r="M31" s="68">
        <v>0.0269268114654817</v>
      </c>
      <c r="N31" s="68">
        <v>0.1717321364310802</v>
      </c>
      <c r="O31" s="68">
        <v>0.08074338153960355</v>
      </c>
      <c r="P31" s="68">
        <v>0.2485851870660412</v>
      </c>
      <c r="Q31" s="68">
        <v>0.03482163105016797</v>
      </c>
      <c r="R31" s="70">
        <v>0.8763978535514175</v>
      </c>
      <c r="S31" s="71">
        <v>453.0</v>
      </c>
      <c r="T31" s="83"/>
      <c r="U31" s="83"/>
      <c r="V31" s="51"/>
      <c r="W31" s="51"/>
      <c r="X31" s="51"/>
      <c r="Y31" s="51"/>
      <c r="Z31" s="51"/>
      <c r="AA31" s="51"/>
      <c r="AB31" s="51"/>
      <c r="AC31" s="51"/>
      <c r="AD31" s="51"/>
      <c r="AE31" s="51"/>
      <c r="AF31" s="51"/>
      <c r="AG31" s="51"/>
      <c r="AH31" s="51"/>
      <c r="AI31" s="51"/>
      <c r="AJ31" s="51"/>
      <c r="AK31" s="51"/>
      <c r="AL31" s="51"/>
      <c r="AM31" s="51"/>
      <c r="AN31" s="51"/>
    </row>
    <row r="32" spans="8:8" ht="14.7">
      <c r="A32" s="66">
        <v>42580.0</v>
      </c>
      <c r="B32" s="67">
        <v>0.0847166149187056</v>
      </c>
      <c r="C32" s="68">
        <v>0.1177796053547128</v>
      </c>
      <c r="D32" s="68">
        <v>0.3627184957646828</v>
      </c>
      <c r="E32" s="68">
        <v>0.02018256043979243</v>
      </c>
      <c r="F32" s="68">
        <v>0.2056317805946584</v>
      </c>
      <c r="G32" s="69">
        <v>0.07829906273698226</v>
      </c>
      <c r="H32" s="68">
        <v>0.1183131981080436</v>
      </c>
      <c r="I32" s="68">
        <v>0.06991889077376925</v>
      </c>
      <c r="J32" s="68">
        <v>0.069232245157077</v>
      </c>
      <c r="K32" s="68">
        <v>0.03033704906653611</v>
      </c>
      <c r="L32" s="68">
        <v>0.05055015799002625</v>
      </c>
      <c r="M32" s="68">
        <v>0.02600946127579473</v>
      </c>
      <c r="N32" s="68">
        <v>0.1609058867940321</v>
      </c>
      <c r="O32" s="68">
        <v>0.08905173200163982</v>
      </c>
      <c r="P32" s="68">
        <v>0.2348344680464083</v>
      </c>
      <c r="Q32" s="68">
        <v>0.02597651239319279</v>
      </c>
      <c r="R32" s="70">
        <v>0.8733891570674241</v>
      </c>
      <c r="S32" s="71">
        <v>450.0</v>
      </c>
      <c r="T32" s="83"/>
      <c r="U32" s="83"/>
      <c r="V32" s="51"/>
      <c r="W32" s="51"/>
      <c r="X32" s="51"/>
      <c r="Y32" s="51"/>
      <c r="Z32" s="51"/>
      <c r="AA32" s="51"/>
      <c r="AB32" s="51"/>
      <c r="AC32" s="51"/>
      <c r="AD32" s="51"/>
      <c r="AE32" s="51"/>
      <c r="AF32" s="51"/>
      <c r="AG32" s="51"/>
      <c r="AH32" s="51"/>
      <c r="AI32" s="51"/>
      <c r="AJ32" s="51"/>
      <c r="AK32" s="51"/>
      <c r="AL32" s="51"/>
      <c r="AM32" s="51"/>
      <c r="AN32" s="51"/>
    </row>
    <row r="33" spans="8:8" ht="14.7">
      <c r="A33" s="92">
        <v>42587.0</v>
      </c>
      <c r="B33" s="93">
        <v>0.1087956591944994</v>
      </c>
      <c r="C33" s="94">
        <v>0.1337984739647796</v>
      </c>
      <c r="D33" s="94">
        <v>0.3659995958307302</v>
      </c>
      <c r="E33" s="94">
        <v>0.02665868453611788</v>
      </c>
      <c r="F33" s="94">
        <v>0.167370675792053</v>
      </c>
      <c r="G33" s="95">
        <v>0.06784390346031335</v>
      </c>
      <c r="H33" s="94">
        <v>0.1327968108568097</v>
      </c>
      <c r="I33" s="94">
        <v>0.06396702788221195</v>
      </c>
      <c r="J33" s="94">
        <v>0.06265433664501614</v>
      </c>
      <c r="K33" s="94">
        <v>0.02855868896297977</v>
      </c>
      <c r="L33" s="94">
        <v>0.04956991789048074</v>
      </c>
      <c r="M33" s="94">
        <v>0.0176012744701293</v>
      </c>
      <c r="N33" s="94">
        <v>0.1529568882428943</v>
      </c>
      <c r="O33" s="94">
        <v>0.08748865239981532</v>
      </c>
      <c r="P33" s="94">
        <v>0.2413003166278842</v>
      </c>
      <c r="Q33" s="94">
        <v>0.03202010511258355</v>
      </c>
      <c r="R33" s="96">
        <v>0.8693799111971114</v>
      </c>
      <c r="S33" s="97">
        <v>452.0</v>
      </c>
      <c r="T33" s="98"/>
      <c r="U33" s="98"/>
      <c r="V33" s="99"/>
      <c r="W33" s="51"/>
      <c r="X33" s="51"/>
      <c r="Y33" s="51"/>
      <c r="Z33" s="51"/>
      <c r="AA33" s="51"/>
      <c r="AB33" s="51"/>
      <c r="AC33" s="51"/>
      <c r="AD33" s="51"/>
      <c r="AE33" s="51"/>
      <c r="AF33" s="51"/>
      <c r="AG33" s="51"/>
      <c r="AH33" s="51"/>
      <c r="AI33" s="51"/>
      <c r="AJ33" s="51"/>
      <c r="AK33" s="51"/>
      <c r="AL33" s="51"/>
      <c r="AM33" s="51"/>
      <c r="AN33" s="51"/>
    </row>
    <row r="34" spans="8:8" ht="14.7">
      <c r="A34" s="66">
        <v>42594.0</v>
      </c>
      <c r="B34" s="67">
        <v>0.08423522650447342</v>
      </c>
      <c r="C34" s="68">
        <v>0.1636962336048312</v>
      </c>
      <c r="D34" s="68">
        <v>0.3594556768326045</v>
      </c>
      <c r="E34" s="68">
        <v>0.01803817874441599</v>
      </c>
      <c r="F34" s="68">
        <v>0.1537396539951326</v>
      </c>
      <c r="G34" s="69">
        <v>0.06710079361500118</v>
      </c>
      <c r="H34" s="68">
        <v>0.1365615078882894</v>
      </c>
      <c r="I34" s="68">
        <v>0.06137631864017806</v>
      </c>
      <c r="J34" s="68">
        <v>0.06359216532219057</v>
      </c>
      <c r="K34" s="68">
        <v>0.0261852495716915</v>
      </c>
      <c r="L34" s="68">
        <v>0.0434594760796281</v>
      </c>
      <c r="M34" s="68">
        <v>0.01332236883106775</v>
      </c>
      <c r="N34" s="68">
        <v>0.1530393204345262</v>
      </c>
      <c r="O34" s="68">
        <v>0.09123616219843082</v>
      </c>
      <c r="P34" s="68">
        <v>0.2464222084036955</v>
      </c>
      <c r="Q34" s="68">
        <v>0.02730581082626292</v>
      </c>
      <c r="R34" s="70">
        <v>0.8576301407261102</v>
      </c>
      <c r="S34" s="71">
        <v>454.0</v>
      </c>
      <c r="T34" s="83"/>
      <c r="U34" s="83"/>
      <c r="V34" s="51"/>
      <c r="W34" s="51"/>
      <c r="X34" s="51"/>
      <c r="Y34" s="51"/>
      <c r="Z34" s="51"/>
      <c r="AA34" s="51"/>
      <c r="AB34" s="51"/>
      <c r="AC34" s="51"/>
      <c r="AD34" s="51"/>
      <c r="AE34" s="51"/>
      <c r="AF34" s="51"/>
      <c r="AG34" s="51"/>
      <c r="AH34" s="51"/>
      <c r="AI34" s="51"/>
      <c r="AJ34" s="51"/>
      <c r="AK34" s="51"/>
      <c r="AL34" s="51"/>
      <c r="AM34" s="51"/>
      <c r="AN34" s="51"/>
    </row>
    <row r="35" spans="8:8" ht="14.7">
      <c r="A35" s="66">
        <v>42601.0</v>
      </c>
      <c r="B35" s="67">
        <v>0.09068797466570962</v>
      </c>
      <c r="C35" s="68">
        <v>0.1805592015084888</v>
      </c>
      <c r="D35" s="68">
        <v>0.3472389332858427</v>
      </c>
      <c r="E35" s="68">
        <v>0.01813695292157493</v>
      </c>
      <c r="F35" s="68">
        <v>0.1139486143554428</v>
      </c>
      <c r="G35" s="69">
        <v>0.08537650384216527</v>
      </c>
      <c r="H35" s="68">
        <v>0.1369133140255892</v>
      </c>
      <c r="I35" s="68">
        <v>0.06303405136355192</v>
      </c>
      <c r="J35" s="68">
        <v>0.05512430276726312</v>
      </c>
      <c r="K35" s="68">
        <v>0.02881272333581489</v>
      </c>
      <c r="L35" s="68">
        <v>0.03586610758350703</v>
      </c>
      <c r="M35" s="68">
        <v>0.01097892893568243</v>
      </c>
      <c r="N35" s="68">
        <v>0.1473091805650068</v>
      </c>
      <c r="O35" s="68">
        <v>0.1007786129198672</v>
      </c>
      <c r="P35" s="68">
        <v>0.2437101130528338</v>
      </c>
      <c r="Q35" s="68">
        <v>0.03613598991001634</v>
      </c>
      <c r="R35" s="70">
        <v>0.8518487812951602</v>
      </c>
      <c r="S35" s="71">
        <v>455.0</v>
      </c>
      <c r="T35" s="83"/>
      <c r="U35" s="83"/>
      <c r="V35" s="51"/>
      <c r="W35" s="51"/>
      <c r="X35" s="51"/>
      <c r="Y35" s="51"/>
      <c r="Z35" s="51"/>
      <c r="AA35" s="51"/>
      <c r="AB35" s="51"/>
      <c r="AC35" s="51"/>
      <c r="AD35" s="51"/>
      <c r="AE35" s="51"/>
      <c r="AF35" s="51"/>
      <c r="AG35" s="51"/>
      <c r="AH35" s="51"/>
      <c r="AI35" s="51"/>
      <c r="AJ35" s="51"/>
      <c r="AK35" s="51"/>
      <c r="AL35" s="51"/>
      <c r="AM35" s="51"/>
      <c r="AN35" s="51"/>
    </row>
    <row r="36" spans="8:8" ht="14.7">
      <c r="A36" s="66">
        <v>42608.0</v>
      </c>
      <c r="B36" s="67">
        <v>0.09247875631659823</v>
      </c>
      <c r="C36" s="68">
        <v>0.15868765794652</v>
      </c>
      <c r="D36" s="68">
        <v>0.3656595355430248</v>
      </c>
      <c r="E36" s="68">
        <v>0.01819430485754289</v>
      </c>
      <c r="F36" s="68">
        <v>0.1006694166387767</v>
      </c>
      <c r="G36" s="69">
        <v>0.0952874637627351</v>
      </c>
      <c r="H36" s="68">
        <v>0.1342228306837026</v>
      </c>
      <c r="I36" s="68">
        <v>0.05701807015917426</v>
      </c>
      <c r="J36" s="68">
        <v>0.04481558013278161</v>
      </c>
      <c r="K36" s="68">
        <v>0.02941640590569166</v>
      </c>
      <c r="L36" s="68">
        <v>0.0331921116473252</v>
      </c>
      <c r="M36" s="68">
        <v>0.01079158467320701</v>
      </c>
      <c r="N36" s="68">
        <v>0.1403066132189321</v>
      </c>
      <c r="O36" s="68">
        <v>0.1097976597688151</v>
      </c>
      <c r="P36" s="68">
        <v>0.2574525461025505</v>
      </c>
      <c r="Q36" s="68">
        <v>0.03478836299124229</v>
      </c>
      <c r="R36" s="70">
        <v>0.8455543762179549</v>
      </c>
      <c r="S36" s="71">
        <v>456.0</v>
      </c>
      <c r="T36" s="83"/>
      <c r="U36" s="83"/>
      <c r="V36" s="51"/>
      <c r="W36" s="51"/>
      <c r="X36" s="51"/>
      <c r="Y36" s="51"/>
      <c r="Z36" s="51"/>
      <c r="AA36" s="51"/>
      <c r="AB36" s="51"/>
      <c r="AC36" s="51"/>
      <c r="AD36" s="51"/>
      <c r="AE36" s="51"/>
      <c r="AF36" s="51"/>
      <c r="AG36" s="51"/>
      <c r="AH36" s="51"/>
      <c r="AI36" s="51"/>
      <c r="AJ36" s="51"/>
      <c r="AK36" s="51"/>
      <c r="AL36" s="51"/>
      <c r="AM36" s="51"/>
      <c r="AN36" s="51"/>
    </row>
    <row r="37" spans="8:8" ht="14.7">
      <c r="A37" s="66">
        <v>42615.0</v>
      </c>
      <c r="B37" s="67">
        <v>0.09223464436451126</v>
      </c>
      <c r="C37" s="68">
        <v>0.1632245940922641</v>
      </c>
      <c r="D37" s="68">
        <v>0.361709456801409</v>
      </c>
      <c r="E37" s="68">
        <v>0.01804814328571792</v>
      </c>
      <c r="F37" s="68">
        <v>0.09170556117564667</v>
      </c>
      <c r="G37" s="69">
        <v>0.09526225769575049</v>
      </c>
      <c r="H37" s="68">
        <v>0.1371057828805715</v>
      </c>
      <c r="I37" s="68">
        <v>0.05168892362804766</v>
      </c>
      <c r="J37" s="68">
        <v>0.0430860224634969</v>
      </c>
      <c r="K37" s="68">
        <v>0.03420969854940169</v>
      </c>
      <c r="L37" s="68">
        <v>0.03607516995928244</v>
      </c>
      <c r="M37" s="68">
        <v>0.01032058433766257</v>
      </c>
      <c r="N37" s="68">
        <v>0.127547973866995</v>
      </c>
      <c r="O37" s="68">
        <v>0.1182160651636276</v>
      </c>
      <c r="P37" s="68">
        <v>0.2551232036769874</v>
      </c>
      <c r="Q37" s="68">
        <v>0.03384711901147764</v>
      </c>
      <c r="R37" s="70">
        <v>0.8397097777008751</v>
      </c>
      <c r="S37" s="71">
        <v>457.0</v>
      </c>
      <c r="T37" s="83"/>
      <c r="U37" s="83"/>
      <c r="V37" s="51"/>
      <c r="W37" s="51"/>
      <c r="X37" s="51"/>
      <c r="Y37" s="51"/>
      <c r="Z37" s="51"/>
      <c r="AA37" s="51"/>
      <c r="AB37" s="51"/>
      <c r="AC37" s="51"/>
      <c r="AD37" s="51"/>
      <c r="AE37" s="51"/>
      <c r="AF37" s="51"/>
      <c r="AG37" s="51"/>
      <c r="AH37" s="51"/>
      <c r="AI37" s="51"/>
      <c r="AJ37" s="51"/>
      <c r="AK37" s="51"/>
      <c r="AL37" s="51"/>
      <c r="AM37" s="51"/>
      <c r="AN37" s="51"/>
    </row>
    <row r="38" spans="8:8" ht="14.7">
      <c r="A38" s="66">
        <v>42622.0</v>
      </c>
      <c r="B38" s="67">
        <v>0.0950728241323199</v>
      </c>
      <c r="C38" s="68">
        <v>0.1694742971158447</v>
      </c>
      <c r="D38" s="68">
        <v>0.3366857075278603</v>
      </c>
      <c r="E38" s="68">
        <v>0.01813644554007348</v>
      </c>
      <c r="F38" s="68">
        <v>0.0860631274233744</v>
      </c>
      <c r="G38" s="69">
        <v>0.1105426850617277</v>
      </c>
      <c r="H38" s="68">
        <v>0.1325368590482928</v>
      </c>
      <c r="I38" s="68">
        <v>0.05522809615040932</v>
      </c>
      <c r="J38" s="68">
        <v>0.0236505931672845</v>
      </c>
      <c r="K38" s="68">
        <v>0.03406771606764691</v>
      </c>
      <c r="L38" s="68">
        <v>0.04588995125783265</v>
      </c>
      <c r="M38" s="68">
        <v>0.009281158989632188</v>
      </c>
      <c r="N38" s="68">
        <v>0.1419097422790498</v>
      </c>
      <c r="O38" s="68">
        <v>0.1089649902615291</v>
      </c>
      <c r="P38" s="68">
        <v>0.2567495642437004</v>
      </c>
      <c r="Q38" s="68">
        <v>0.03335772144068849</v>
      </c>
      <c r="R38" s="70">
        <v>0.8339380010746064</v>
      </c>
      <c r="S38" s="71">
        <v>458.0</v>
      </c>
      <c r="T38" s="83"/>
      <c r="U38" s="83"/>
      <c r="V38" s="51"/>
      <c r="W38" s="51"/>
      <c r="X38" s="51"/>
      <c r="Y38" s="51"/>
      <c r="Z38" s="51"/>
      <c r="AA38" s="51"/>
      <c r="AB38" s="51"/>
      <c r="AC38" s="51"/>
      <c r="AD38" s="51"/>
      <c r="AE38" s="51"/>
      <c r="AF38" s="51"/>
      <c r="AG38" s="51"/>
      <c r="AH38" s="51"/>
      <c r="AI38" s="51"/>
      <c r="AJ38" s="51"/>
      <c r="AK38" s="51"/>
      <c r="AL38" s="51"/>
      <c r="AM38" s="51"/>
      <c r="AN38" s="51"/>
    </row>
    <row r="39" spans="8:8" ht="14.7">
      <c r="A39" s="66">
        <v>42627.0</v>
      </c>
      <c r="B39" s="67">
        <v>0.0981506072352277</v>
      </c>
      <c r="C39" s="68">
        <v>0.1463598301826803</v>
      </c>
      <c r="D39" s="68">
        <v>0.3284689881111789</v>
      </c>
      <c r="E39" s="68">
        <v>0.01914459950035976</v>
      </c>
      <c r="F39" s="68">
        <v>0.09219402646507507</v>
      </c>
      <c r="G39" s="69">
        <v>0.1209997972366102</v>
      </c>
      <c r="H39" s="68">
        <v>0.1205050310467732</v>
      </c>
      <c r="I39" s="68">
        <v>0.05552606245401709</v>
      </c>
      <c r="J39" s="68">
        <v>0.03907094279436255</v>
      </c>
      <c r="K39" s="68">
        <v>0.03372443782806015</v>
      </c>
      <c r="L39" s="68">
        <v>0.05816177626694372</v>
      </c>
      <c r="M39" s="68">
        <v>0.01037484741645949</v>
      </c>
      <c r="N39" s="68">
        <v>0.1288041023094258</v>
      </c>
      <c r="O39" s="68">
        <v>0.1141616461972003</v>
      </c>
      <c r="P39" s="68">
        <v>0.2404936491440473</v>
      </c>
      <c r="Q39" s="68">
        <v>0.03473590050821768</v>
      </c>
      <c r="R39" s="70">
        <v>0.8264862317951946</v>
      </c>
      <c r="S39" s="71">
        <v>459.0</v>
      </c>
      <c r="T39" s="83"/>
      <c r="U39" s="83"/>
      <c r="V39" s="51"/>
      <c r="W39" s="51"/>
      <c r="X39" s="51"/>
      <c r="Y39" s="51"/>
      <c r="Z39" s="51"/>
      <c r="AA39" s="51"/>
      <c r="AB39" s="51"/>
      <c r="AC39" s="51"/>
      <c r="AD39" s="51"/>
      <c r="AE39" s="51"/>
      <c r="AF39" s="51"/>
      <c r="AG39" s="51"/>
      <c r="AH39" s="51"/>
      <c r="AI39" s="51"/>
      <c r="AJ39" s="51"/>
      <c r="AK39" s="51"/>
      <c r="AL39" s="51"/>
      <c r="AM39" s="51"/>
      <c r="AN39" s="51"/>
    </row>
    <row r="40" spans="8:8" ht="14.7">
      <c r="A40" s="66">
        <v>42636.0</v>
      </c>
      <c r="B40" s="67">
        <v>0.09959205309361191</v>
      </c>
      <c r="C40" s="68">
        <v>0.1515601167286225</v>
      </c>
      <c r="D40" s="68">
        <v>0.3297974662898013</v>
      </c>
      <c r="E40" s="68">
        <v>0.01967455801941072</v>
      </c>
      <c r="F40" s="68">
        <v>0.0916614845378161</v>
      </c>
      <c r="G40" s="69">
        <v>0.1151893399773791</v>
      </c>
      <c r="H40" s="68">
        <v>0.1225049324372325</v>
      </c>
      <c r="I40" s="68">
        <v>0.08289390802582003</v>
      </c>
      <c r="J40" s="68">
        <v>0.03055002193502922</v>
      </c>
      <c r="K40" s="68">
        <v>0.02983464901803466</v>
      </c>
      <c r="L40" s="68">
        <v>0.06383111195847395</v>
      </c>
      <c r="M40" s="68">
        <v>0.01156326627871441</v>
      </c>
      <c r="N40" s="68">
        <v>0.129261862564855</v>
      </c>
      <c r="O40" s="68">
        <v>0.105307566288153</v>
      </c>
      <c r="P40" s="68">
        <v>0.2284929748672855</v>
      </c>
      <c r="Q40" s="68">
        <v>0.03514979081378243</v>
      </c>
      <c r="R40" s="70">
        <v>0.8298155645251589</v>
      </c>
      <c r="S40" s="71">
        <v>464.0</v>
      </c>
      <c r="T40" s="83"/>
      <c r="U40" s="83"/>
      <c r="V40" s="51"/>
      <c r="W40" s="51"/>
      <c r="X40" s="51"/>
      <c r="Y40" s="51"/>
      <c r="Z40" s="51"/>
      <c r="AA40" s="51"/>
      <c r="AB40" s="51"/>
      <c r="AC40" s="51"/>
      <c r="AD40" s="51"/>
      <c r="AE40" s="51"/>
      <c r="AF40" s="51"/>
      <c r="AG40" s="51"/>
      <c r="AH40" s="51"/>
      <c r="AI40" s="51"/>
      <c r="AJ40" s="51"/>
      <c r="AK40" s="51"/>
      <c r="AL40" s="51"/>
      <c r="AM40" s="51"/>
      <c r="AN40" s="51"/>
    </row>
    <row r="41" spans="8:8" ht="14.7">
      <c r="A41" s="66">
        <v>42643.0</v>
      </c>
      <c r="B41" s="67">
        <v>0.09366021510978023</v>
      </c>
      <c r="C41" s="68">
        <v>0.1381411589897271</v>
      </c>
      <c r="D41" s="68">
        <v>0.3483634655360375</v>
      </c>
      <c r="E41" s="68">
        <v>0.02155593499876975</v>
      </c>
      <c r="F41" s="68">
        <v>0.09539284804788291</v>
      </c>
      <c r="G41" s="69">
        <v>0.1042058055544854</v>
      </c>
      <c r="H41" s="68">
        <v>0.1239431340398702</v>
      </c>
      <c r="I41" s="68">
        <v>0.09574786525616577</v>
      </c>
      <c r="J41" s="68">
        <v>0.03639732200368561</v>
      </c>
      <c r="K41" s="68">
        <v>0.02724424306321261</v>
      </c>
      <c r="L41" s="68">
        <v>0.06403069197189357</v>
      </c>
      <c r="M41" s="68">
        <v>0.01178811717261337</v>
      </c>
      <c r="N41" s="68">
        <v>0.1140351896540629</v>
      </c>
      <c r="O41" s="68">
        <v>0.1060704521355579</v>
      </c>
      <c r="P41" s="68">
        <v>0.2181482393021805</v>
      </c>
      <c r="Q41" s="68">
        <v>0.03492146240716718</v>
      </c>
      <c r="R41" s="70">
        <v>0.8230245303754915</v>
      </c>
      <c r="S41" s="71">
        <v>466.0</v>
      </c>
      <c r="T41" s="83"/>
      <c r="U41" s="83"/>
      <c r="V41" s="51"/>
      <c r="W41" s="51"/>
      <c r="X41" s="51"/>
      <c r="Y41" s="51"/>
      <c r="Z41" s="51"/>
      <c r="AA41" s="51"/>
      <c r="AB41" s="51"/>
      <c r="AC41" s="51"/>
      <c r="AD41" s="51"/>
      <c r="AE41" s="51"/>
      <c r="AF41" s="51"/>
      <c r="AG41" s="51"/>
      <c r="AH41" s="51"/>
      <c r="AI41" s="51"/>
      <c r="AJ41" s="51"/>
      <c r="AK41" s="51"/>
      <c r="AL41" s="51"/>
      <c r="AM41" s="51"/>
      <c r="AN41" s="51"/>
    </row>
    <row r="42" spans="8:8" ht="14.7">
      <c r="A42" s="66">
        <v>42657.0</v>
      </c>
      <c r="B42" s="67">
        <v>0.0743737691073557</v>
      </c>
      <c r="C42" s="68">
        <v>0.1784838895176123</v>
      </c>
      <c r="D42" s="68">
        <v>0.3287687097119478</v>
      </c>
      <c r="E42" s="68">
        <v>0.02158021756460577</v>
      </c>
      <c r="F42" s="68">
        <v>0.09877184766986093</v>
      </c>
      <c r="G42" s="69">
        <v>0.09900941062214334</v>
      </c>
      <c r="H42" s="68">
        <v>0.1378528810234395</v>
      </c>
      <c r="I42" s="68">
        <v>0.06695937219627845</v>
      </c>
      <c r="J42" s="68">
        <v>0.02480219629961438</v>
      </c>
      <c r="K42" s="68">
        <v>0.0347543627941695</v>
      </c>
      <c r="L42" s="68">
        <v>0.06376511012214901</v>
      </c>
      <c r="M42" s="68">
        <v>0.0164933760296261</v>
      </c>
      <c r="N42" s="68">
        <v>0.1322271136868099</v>
      </c>
      <c r="O42" s="68">
        <v>0.1064543421463951</v>
      </c>
      <c r="P42" s="68">
        <v>0.2148989244563659</v>
      </c>
      <c r="Q42" s="68">
        <v>0.03231422540349623</v>
      </c>
      <c r="R42" s="70">
        <v>0.8216616861688987</v>
      </c>
      <c r="S42" s="71">
        <v>472.0</v>
      </c>
      <c r="T42" s="83"/>
      <c r="U42" s="83"/>
      <c r="V42" s="51"/>
      <c r="W42" s="51"/>
      <c r="X42" s="51"/>
      <c r="Y42" s="51"/>
      <c r="Z42" s="51"/>
      <c r="AA42" s="51"/>
      <c r="AB42" s="51"/>
      <c r="AC42" s="51"/>
      <c r="AD42" s="51"/>
      <c r="AE42" s="51"/>
      <c r="AF42" s="51"/>
      <c r="AG42" s="51"/>
      <c r="AH42" s="51"/>
      <c r="AI42" s="51"/>
      <c r="AJ42" s="51"/>
      <c r="AK42" s="51"/>
      <c r="AL42" s="51"/>
      <c r="AM42" s="51"/>
      <c r="AN42" s="51"/>
    </row>
    <row r="43" spans="8:8" ht="14.7">
      <c r="A43" s="66">
        <v>42664.0</v>
      </c>
      <c r="B43" s="67">
        <v>0.07126942172307908</v>
      </c>
      <c r="C43" s="68">
        <v>0.1747112152064091</v>
      </c>
      <c r="D43" s="68">
        <v>0.3346534303600257</v>
      </c>
      <c r="E43" s="68">
        <v>0.02456992307424995</v>
      </c>
      <c r="F43" s="68">
        <v>0.1004146803383156</v>
      </c>
      <c r="G43" s="69">
        <v>0.09686543224093444</v>
      </c>
      <c r="H43" s="68">
        <v>0.1318730616737858</v>
      </c>
      <c r="I43" s="68">
        <v>0.04572854026791891</v>
      </c>
      <c r="J43" s="68">
        <v>0.03204057691231656</v>
      </c>
      <c r="K43" s="68">
        <v>0.03298232700474177</v>
      </c>
      <c r="L43" s="68">
        <v>0.05843713182797407</v>
      </c>
      <c r="M43" s="68">
        <v>0.01643548172916781</v>
      </c>
      <c r="N43" s="68">
        <v>0.138568897272979</v>
      </c>
      <c r="O43" s="68">
        <v>0.1139044010330207</v>
      </c>
      <c r="P43" s="68">
        <v>0.2293443460722421</v>
      </c>
      <c r="Q43" s="68">
        <v>0.03106625655104401</v>
      </c>
      <c r="R43" s="70">
        <v>0.8220119451245377</v>
      </c>
      <c r="S43" s="71">
        <v>468.0</v>
      </c>
      <c r="T43" s="83"/>
      <c r="U43" s="83"/>
      <c r="V43" s="51"/>
      <c r="W43" s="51"/>
      <c r="X43" s="51"/>
      <c r="Y43" s="51"/>
      <c r="Z43" s="51"/>
      <c r="AA43" s="51"/>
      <c r="AB43" s="51"/>
      <c r="AC43" s="51"/>
      <c r="AD43" s="51"/>
      <c r="AE43" s="51"/>
      <c r="AF43" s="51"/>
      <c r="AG43" s="51"/>
      <c r="AH43" s="51"/>
      <c r="AI43" s="51"/>
      <c r="AJ43" s="51"/>
      <c r="AK43" s="51"/>
      <c r="AL43" s="51"/>
      <c r="AM43" s="51"/>
      <c r="AN43" s="51"/>
    </row>
    <row r="44" spans="8:8" ht="14.7">
      <c r="A44" s="66">
        <v>42671.0</v>
      </c>
      <c r="B44" s="67">
        <v>0.05873854040894241</v>
      </c>
      <c r="C44" s="68">
        <v>0.1921867299979902</v>
      </c>
      <c r="D44" s="68">
        <v>0.314213091973769</v>
      </c>
      <c r="E44" s="68">
        <v>0.03348072800461679</v>
      </c>
      <c r="F44" s="68">
        <v>0.09559610667696194</v>
      </c>
      <c r="G44" s="69">
        <v>0.100893841885632</v>
      </c>
      <c r="H44" s="68">
        <v>0.1079173109186592</v>
      </c>
      <c r="I44" s="68">
        <v>0.03696446214092999</v>
      </c>
      <c r="J44" s="68">
        <v>0.04819793946420278</v>
      </c>
      <c r="K44" s="68">
        <v>0.03776755986910689</v>
      </c>
      <c r="L44" s="68">
        <v>0.05976921453220457</v>
      </c>
      <c r="M44" s="68">
        <v>0.01802157470530248</v>
      </c>
      <c r="N44" s="68">
        <v>0.107256197895617</v>
      </c>
      <c r="O44" s="68">
        <v>0.1159443853508721</v>
      </c>
      <c r="P44" s="68">
        <v>0.2476002155721049</v>
      </c>
      <c r="Q44" s="68">
        <v>0.0332397489580372</v>
      </c>
      <c r="R44" s="70">
        <v>0.8074077382692997</v>
      </c>
      <c r="S44" s="71">
        <v>468.0</v>
      </c>
      <c r="T44" s="83"/>
      <c r="U44" s="83"/>
      <c r="V44" s="51"/>
      <c r="W44" s="51"/>
      <c r="X44" s="51"/>
      <c r="Y44" s="51"/>
      <c r="Z44" s="51"/>
      <c r="AA44" s="51"/>
      <c r="AB44" s="51"/>
      <c r="AC44" s="51"/>
      <c r="AD44" s="51"/>
      <c r="AE44" s="51"/>
      <c r="AF44" s="51"/>
      <c r="AG44" s="51"/>
      <c r="AH44" s="51"/>
      <c r="AI44" s="51"/>
      <c r="AJ44" s="51"/>
      <c r="AK44" s="51"/>
      <c r="AL44" s="51"/>
      <c r="AM44" s="51"/>
      <c r="AN44" s="51"/>
    </row>
    <row r="45" spans="8:8" ht="14.7">
      <c r="A45" s="66">
        <v>42678.0</v>
      </c>
      <c r="B45" s="67">
        <v>0.06141848952648188</v>
      </c>
      <c r="C45" s="68">
        <v>0.2403412611633878</v>
      </c>
      <c r="D45" s="68">
        <v>0.2957154050244244</v>
      </c>
      <c r="E45" s="68">
        <v>0.03365550430127285</v>
      </c>
      <c r="F45" s="68">
        <v>0.06572411669433562</v>
      </c>
      <c r="G45" s="69">
        <v>0.09676862383514627</v>
      </c>
      <c r="H45" s="68">
        <v>0.09755365511347616</v>
      </c>
      <c r="I45" s="68">
        <v>0.0367351567266587</v>
      </c>
      <c r="J45" s="68">
        <v>0.04044041502456289</v>
      </c>
      <c r="K45" s="68">
        <v>0.04265593973751877</v>
      </c>
      <c r="L45" s="68">
        <v>0.04649404964930179</v>
      </c>
      <c r="M45" s="68">
        <v>0.01945596130294498</v>
      </c>
      <c r="N45" s="68">
        <v>0.1030084006849649</v>
      </c>
      <c r="O45" s="68">
        <v>0.1239461475654458</v>
      </c>
      <c r="P45" s="68">
        <v>0.2620142877807132</v>
      </c>
      <c r="Q45" s="68">
        <v>0.03623934167067297</v>
      </c>
      <c r="R45" s="70">
        <v>0.8040673688428968</v>
      </c>
      <c r="S45" s="71">
        <v>470.0</v>
      </c>
      <c r="T45" s="83"/>
      <c r="U45" s="83"/>
      <c r="V45" s="51"/>
      <c r="W45" s="51"/>
      <c r="X45" s="51"/>
      <c r="Y45" s="51"/>
      <c r="Z45" s="51"/>
      <c r="AA45" s="51"/>
      <c r="AB45" s="51"/>
      <c r="AC45" s="51"/>
      <c r="AD45" s="51"/>
      <c r="AE45" s="51"/>
      <c r="AF45" s="51"/>
      <c r="AG45" s="51"/>
      <c r="AH45" s="51"/>
      <c r="AI45" s="51"/>
      <c r="AJ45" s="51"/>
      <c r="AK45" s="51"/>
      <c r="AL45" s="51"/>
      <c r="AM45" s="51"/>
      <c r="AN45" s="51"/>
    </row>
    <row r="46" spans="8:8" ht="14.7">
      <c r="A46" s="66">
        <v>42685.0</v>
      </c>
      <c r="B46" s="67">
        <v>0.05500972717707506</v>
      </c>
      <c r="C46" s="68">
        <v>0.2615821997942998</v>
      </c>
      <c r="D46" s="68">
        <v>0.2708047683683165</v>
      </c>
      <c r="E46" s="68">
        <v>0.03581835097622033</v>
      </c>
      <c r="F46" s="68">
        <v>0.07467576326106923</v>
      </c>
      <c r="G46" s="69">
        <v>0.09580398498483389</v>
      </c>
      <c r="H46" s="68">
        <v>0.08084376500629042</v>
      </c>
      <c r="I46" s="68">
        <v>0.04453342573029337</v>
      </c>
      <c r="J46" s="68">
        <v>0.04175001067799814</v>
      </c>
      <c r="K46" s="68">
        <v>0.04021647964355212</v>
      </c>
      <c r="L46" s="68">
        <v>0.04528972530301945</v>
      </c>
      <c r="M46" s="68">
        <v>0.02143716856420478</v>
      </c>
      <c r="N46" s="68">
        <v>0.1066791666898914</v>
      </c>
      <c r="O46" s="68">
        <v>0.1441625672343731</v>
      </c>
      <c r="P46" s="68">
        <v>0.2509195716818522</v>
      </c>
      <c r="Q46" s="68">
        <v>0.03532087298613223</v>
      </c>
      <c r="R46" s="70">
        <v>0.8059153658308694</v>
      </c>
      <c r="S46" s="71">
        <v>470.0</v>
      </c>
      <c r="T46" s="83"/>
      <c r="U46" s="83"/>
      <c r="V46" s="51"/>
      <c r="W46" s="51"/>
      <c r="X46" s="51"/>
      <c r="Y46" s="51"/>
      <c r="Z46" s="51"/>
      <c r="AA46" s="51"/>
      <c r="AB46" s="51"/>
      <c r="AC46" s="51"/>
      <c r="AD46" s="51"/>
      <c r="AE46" s="51"/>
      <c r="AF46" s="51"/>
      <c r="AG46" s="51"/>
      <c r="AH46" s="51"/>
      <c r="AI46" s="51"/>
      <c r="AJ46" s="51"/>
      <c r="AK46" s="51"/>
      <c r="AL46" s="51"/>
      <c r="AM46" s="51"/>
      <c r="AN46" s="51"/>
    </row>
    <row r="47" spans="8:8" ht="14.7">
      <c r="A47" s="66">
        <v>42692.0</v>
      </c>
      <c r="B47" s="67">
        <v>0.05412954354925285</v>
      </c>
      <c r="C47" s="68">
        <v>0.2566334818808391</v>
      </c>
      <c r="D47" s="68">
        <v>0.25549281028451</v>
      </c>
      <c r="E47" s="68">
        <v>0.04487935498650845</v>
      </c>
      <c r="F47" s="68">
        <v>0.05961976774756809</v>
      </c>
      <c r="G47" s="69">
        <v>0.1225688279137066</v>
      </c>
      <c r="H47" s="68">
        <v>0.08233490966088178</v>
      </c>
      <c r="I47" s="68">
        <v>0.04012124195932806</v>
      </c>
      <c r="J47" s="68">
        <v>0.03607110018110662</v>
      </c>
      <c r="K47" s="68">
        <v>0.03360199244336896</v>
      </c>
      <c r="L47" s="68">
        <v>0.04193236243536445</v>
      </c>
      <c r="M47" s="68">
        <v>0.02088086350087362</v>
      </c>
      <c r="N47" s="68">
        <v>0.1112602997771449</v>
      </c>
      <c r="O47" s="68">
        <v>0.1519709515011923</v>
      </c>
      <c r="P47" s="68">
        <v>0.2574563460209544</v>
      </c>
      <c r="Q47" s="68">
        <v>0.03577470814010442</v>
      </c>
      <c r="R47" s="70">
        <v>0.8059804788429392</v>
      </c>
      <c r="S47" s="71">
        <v>474.0</v>
      </c>
      <c r="T47" s="83"/>
      <c r="U47" s="83"/>
      <c r="V47" s="51"/>
      <c r="W47" s="51"/>
      <c r="X47" s="51"/>
      <c r="Y47" s="51"/>
      <c r="Z47" s="51"/>
      <c r="AA47" s="51"/>
      <c r="AB47" s="51"/>
      <c r="AC47" s="51"/>
      <c r="AD47" s="51"/>
      <c r="AE47" s="51"/>
      <c r="AF47" s="51"/>
      <c r="AG47" s="51"/>
      <c r="AH47" s="51"/>
      <c r="AI47" s="51"/>
      <c r="AJ47" s="51"/>
      <c r="AK47" s="51"/>
      <c r="AL47" s="51"/>
      <c r="AM47" s="51"/>
      <c r="AN47" s="51"/>
    </row>
    <row r="48" spans="8:8" ht="14.7">
      <c r="A48" s="66">
        <v>42699.0</v>
      </c>
      <c r="B48" s="67">
        <v>0.05695773797844575</v>
      </c>
      <c r="C48" s="68">
        <v>0.2504633251345218</v>
      </c>
      <c r="D48" s="68">
        <v>0.2477987312593836</v>
      </c>
      <c r="E48" s="68">
        <v>0.04089125320071333</v>
      </c>
      <c r="F48" s="68">
        <v>0.08326326916833056</v>
      </c>
      <c r="G48" s="69">
        <v>0.1178455171505662</v>
      </c>
      <c r="H48" s="68">
        <v>0.08658221150535232</v>
      </c>
      <c r="I48" s="68">
        <v>0.03412977093498432</v>
      </c>
      <c r="J48" s="68">
        <v>0.04382259989608905</v>
      </c>
      <c r="K48" s="68">
        <v>0.03435688204825524</v>
      </c>
      <c r="L48" s="68">
        <v>0.04087607654202065</v>
      </c>
      <c r="M48" s="68">
        <v>0.02683500227153059</v>
      </c>
      <c r="N48" s="68">
        <v>0.09935776172187623</v>
      </c>
      <c r="O48" s="68">
        <v>0.1480987631192104</v>
      </c>
      <c r="P48" s="68">
        <v>0.2610721646073966</v>
      </c>
      <c r="Q48" s="68">
        <v>0.03406470777608425</v>
      </c>
      <c r="R48" s="70">
        <v>0.805603108463548</v>
      </c>
      <c r="S48" s="71">
        <v>475.0</v>
      </c>
      <c r="T48" s="83"/>
      <c r="U48" s="83"/>
      <c r="V48" s="51"/>
      <c r="W48" s="51"/>
      <c r="X48" s="51"/>
      <c r="Y48" s="51"/>
      <c r="Z48" s="51"/>
      <c r="AA48" s="51"/>
      <c r="AB48" s="51"/>
      <c r="AC48" s="51"/>
      <c r="AD48" s="51"/>
      <c r="AE48" s="51"/>
      <c r="AF48" s="51"/>
      <c r="AG48" s="51"/>
      <c r="AH48" s="51"/>
      <c r="AI48" s="51"/>
      <c r="AJ48" s="51"/>
      <c r="AK48" s="51"/>
      <c r="AL48" s="51"/>
      <c r="AM48" s="51"/>
      <c r="AN48" s="51"/>
    </row>
    <row r="49" spans="8:8" ht="14.7">
      <c r="A49" s="66">
        <v>42706.0</v>
      </c>
      <c r="B49" s="67">
        <v>0.07842458577343114</v>
      </c>
      <c r="C49" s="68">
        <v>0.2112981087293589</v>
      </c>
      <c r="D49" s="68">
        <v>0.2207280745620918</v>
      </c>
      <c r="E49" s="68">
        <v>0.05038428543924367</v>
      </c>
      <c r="F49" s="68">
        <v>0.1376307147598623</v>
      </c>
      <c r="G49" s="69">
        <v>0.1159186936436026</v>
      </c>
      <c r="H49" s="68">
        <v>0.1114322914546046</v>
      </c>
      <c r="I49" s="68">
        <v>0.0416506033604466</v>
      </c>
      <c r="J49" s="68">
        <v>0.04500408713401368</v>
      </c>
      <c r="K49" s="68">
        <v>0.03590655932018256</v>
      </c>
      <c r="L49" s="68">
        <v>0.04489525006577336</v>
      </c>
      <c r="M49" s="68">
        <v>0.02477444423709776</v>
      </c>
      <c r="N49" s="68">
        <v>0.1241202677609442</v>
      </c>
      <c r="O49" s="68">
        <v>0.1328901518428433</v>
      </c>
      <c r="P49" s="68">
        <v>0.2234207914765322</v>
      </c>
      <c r="Q49" s="68">
        <v>0.0331565569938562</v>
      </c>
      <c r="R49" s="70">
        <v>0.8163910414246831</v>
      </c>
      <c r="S49" s="71">
        <v>476.0</v>
      </c>
      <c r="T49" s="83"/>
      <c r="U49" s="83"/>
      <c r="V49" s="51"/>
      <c r="W49" s="51"/>
      <c r="X49" s="51"/>
      <c r="Y49" s="51"/>
      <c r="Z49" s="51"/>
      <c r="AA49" s="51"/>
      <c r="AB49" s="51"/>
      <c r="AC49" s="51"/>
      <c r="AD49" s="51"/>
      <c r="AE49" s="51"/>
      <c r="AF49" s="51"/>
      <c r="AG49" s="51"/>
      <c r="AH49" s="51"/>
      <c r="AI49" s="51"/>
      <c r="AJ49" s="51"/>
      <c r="AK49" s="51"/>
      <c r="AL49" s="51"/>
      <c r="AM49" s="51"/>
      <c r="AN49" s="51"/>
    </row>
    <row r="50" spans="8:8" ht="14.7">
      <c r="A50" s="66">
        <v>42713.0</v>
      </c>
      <c r="B50" s="67">
        <v>0.06002086617157214</v>
      </c>
      <c r="C50" s="68">
        <v>0.2500355786513981</v>
      </c>
      <c r="D50" s="68">
        <v>0.2162484967049018</v>
      </c>
      <c r="E50" s="68">
        <v>0.05545732781945814</v>
      </c>
      <c r="F50" s="68">
        <v>0.1319880307293435</v>
      </c>
      <c r="G50" s="69">
        <v>0.1009606687320098</v>
      </c>
      <c r="H50" s="68">
        <v>0.1111606246676006</v>
      </c>
      <c r="I50" s="68">
        <v>0.03776559935800444</v>
      </c>
      <c r="J50" s="68">
        <v>0.06312463144289712</v>
      </c>
      <c r="K50" s="68">
        <v>0.04604954551713732</v>
      </c>
      <c r="L50" s="68">
        <v>0.03912890234048667</v>
      </c>
      <c r="M50" s="68">
        <v>0.02340418162048701</v>
      </c>
      <c r="N50" s="68">
        <v>0.1061965636287393</v>
      </c>
      <c r="O50" s="68">
        <v>0.1248679997897816</v>
      </c>
      <c r="P50" s="68">
        <v>0.2262332212538713</v>
      </c>
      <c r="Q50" s="68">
        <v>0.03519296566230014</v>
      </c>
      <c r="R50" s="70">
        <v>0.8136002553395189</v>
      </c>
      <c r="S50" s="71">
        <v>479.0</v>
      </c>
      <c r="T50" s="83"/>
      <c r="U50" s="83"/>
      <c r="V50" s="51"/>
      <c r="W50" s="51"/>
      <c r="X50" s="51"/>
      <c r="Y50" s="51"/>
      <c r="Z50" s="51"/>
      <c r="AA50" s="51"/>
      <c r="AB50" s="51"/>
      <c r="AC50" s="51"/>
      <c r="AD50" s="51"/>
      <c r="AE50" s="51"/>
      <c r="AF50" s="51"/>
      <c r="AG50" s="51"/>
      <c r="AH50" s="51"/>
      <c r="AI50" s="51"/>
      <c r="AJ50" s="51"/>
      <c r="AK50" s="51"/>
      <c r="AL50" s="51"/>
      <c r="AM50" s="51"/>
      <c r="AN50" s="51"/>
    </row>
    <row r="51" spans="8:8" ht="14.7">
      <c r="A51" s="66">
        <v>42720.0</v>
      </c>
      <c r="B51" s="67">
        <v>0.06390376280822815</v>
      </c>
      <c r="C51" s="68">
        <v>0.2559105502047878</v>
      </c>
      <c r="D51" s="68">
        <v>0.2503763160922937</v>
      </c>
      <c r="E51" s="68">
        <v>0.05849214286873734</v>
      </c>
      <c r="F51" s="68">
        <v>0.1343752024882098</v>
      </c>
      <c r="G51" s="69">
        <v>0.08613389961142354</v>
      </c>
      <c r="H51" s="68">
        <v>0.1084502364672063</v>
      </c>
      <c r="I51" s="68">
        <v>0.04547736799508627</v>
      </c>
      <c r="J51" s="68">
        <v>0.03287385945728621</v>
      </c>
      <c r="K51" s="68">
        <v>0.03550543007844398</v>
      </c>
      <c r="L51" s="68">
        <v>0.03210528665896199</v>
      </c>
      <c r="M51" s="68">
        <v>0.0231174658720424</v>
      </c>
      <c r="N51" s="68">
        <v>0.0958286213936289</v>
      </c>
      <c r="O51" s="68">
        <v>0.1541447780266932</v>
      </c>
      <c r="P51" s="68">
        <v>0.249679469413931</v>
      </c>
      <c r="Q51" s="68">
        <v>0.05863609384831794</v>
      </c>
      <c r="R51" s="70">
        <v>0.8398305886702228</v>
      </c>
      <c r="S51" s="71">
        <v>485.0</v>
      </c>
      <c r="T51" s="83"/>
      <c r="U51" s="83"/>
      <c r="V51" s="51"/>
      <c r="W51" s="51"/>
      <c r="X51" s="51"/>
      <c r="Y51" s="51"/>
      <c r="Z51" s="51"/>
      <c r="AA51" s="51"/>
      <c r="AB51" s="51"/>
      <c r="AC51" s="51"/>
      <c r="AD51" s="51"/>
      <c r="AE51" s="51"/>
      <c r="AF51" s="51"/>
      <c r="AG51" s="51"/>
      <c r="AH51" s="51"/>
      <c r="AI51" s="51"/>
      <c r="AJ51" s="51"/>
      <c r="AK51" s="51"/>
      <c r="AL51" s="51"/>
      <c r="AM51" s="51"/>
      <c r="AN51" s="51"/>
    </row>
    <row r="52" spans="8:8" ht="14.7">
      <c r="A52" s="66">
        <v>42727.0</v>
      </c>
      <c r="B52" s="67">
        <v>0.06453257557679887</v>
      </c>
      <c r="C52" s="68">
        <v>0.2591597624206706</v>
      </c>
      <c r="D52" s="68">
        <v>0.2467062438311703</v>
      </c>
      <c r="E52" s="68">
        <v>0.0588806347090171</v>
      </c>
      <c r="F52" s="68">
        <v>0.1484239019794666</v>
      </c>
      <c r="G52" s="69">
        <v>0.07693681953241796</v>
      </c>
      <c r="H52" s="68">
        <v>0.1097716251222927</v>
      </c>
      <c r="I52" s="68">
        <v>0.04905314538570137</v>
      </c>
      <c r="J52" s="68">
        <v>0.0362803831032721</v>
      </c>
      <c r="K52" s="68">
        <v>0.04280562226681356</v>
      </c>
      <c r="L52" s="68">
        <v>0.03719541067603625</v>
      </c>
      <c r="M52" s="68">
        <v>0.02434896686958329</v>
      </c>
      <c r="N52" s="68">
        <v>0.08761589352596111</v>
      </c>
      <c r="O52" s="68">
        <v>0.1533968625368627</v>
      </c>
      <c r="P52" s="68">
        <v>0.2413548924119472</v>
      </c>
      <c r="Q52" s="68">
        <v>0.05554746926729949</v>
      </c>
      <c r="R52" s="70">
        <v>0.8425511712309012</v>
      </c>
      <c r="S52" s="71">
        <v>487.0</v>
      </c>
      <c r="T52" s="83"/>
      <c r="U52" s="83"/>
      <c r="V52" s="51"/>
      <c r="W52" s="51"/>
      <c r="X52" s="51"/>
      <c r="Y52" s="51"/>
      <c r="Z52" s="51"/>
      <c r="AA52" s="51"/>
      <c r="AB52" s="51"/>
      <c r="AC52" s="51"/>
      <c r="AD52" s="51"/>
      <c r="AE52" s="51"/>
      <c r="AF52" s="51"/>
      <c r="AG52" s="51"/>
      <c r="AH52" s="51"/>
      <c r="AI52" s="51"/>
      <c r="AJ52" s="51"/>
      <c r="AK52" s="51"/>
      <c r="AL52" s="51"/>
      <c r="AM52" s="51"/>
      <c r="AN52" s="51"/>
    </row>
    <row r="53" spans="8:8" ht="14.7">
      <c r="A53" s="66">
        <v>42734.0</v>
      </c>
      <c r="B53" s="67">
        <v>0.07247784392791767</v>
      </c>
      <c r="C53" s="68">
        <v>0.2505964530793754</v>
      </c>
      <c r="D53" s="68">
        <v>0.2448736414836348</v>
      </c>
      <c r="E53" s="68">
        <v>0.05985477240666363</v>
      </c>
      <c r="F53" s="68">
        <v>0.121573952158048</v>
      </c>
      <c r="G53" s="69">
        <v>0.1052987525652794</v>
      </c>
      <c r="H53" s="68">
        <v>0.1038206405995675</v>
      </c>
      <c r="I53" s="68">
        <v>0.05073802310208032</v>
      </c>
      <c r="J53" s="68">
        <v>0.03654129429353499</v>
      </c>
      <c r="K53" s="68">
        <v>0.04044143693559252</v>
      </c>
      <c r="L53" s="68">
        <v>0.03648459078343581</v>
      </c>
      <c r="M53" s="68">
        <v>0.02017286529580952</v>
      </c>
      <c r="N53" s="68">
        <v>0.08533140569687656</v>
      </c>
      <c r="O53" s="68">
        <v>0.1723477798532612</v>
      </c>
      <c r="P53" s="68">
        <v>0.2387131497897911</v>
      </c>
      <c r="Q53" s="68">
        <v>0.05754789269364217</v>
      </c>
      <c r="R53" s="70">
        <v>0.8458999800167898</v>
      </c>
      <c r="S53" s="71">
        <v>489.0</v>
      </c>
      <c r="T53" s="83"/>
      <c r="U53" s="83"/>
      <c r="V53" s="51"/>
      <c r="W53" s="51"/>
      <c r="X53" s="51"/>
      <c r="Y53" s="51"/>
      <c r="Z53" s="51"/>
      <c r="AA53" s="51"/>
      <c r="AB53" s="51"/>
      <c r="AC53" s="51"/>
      <c r="AD53" s="51"/>
      <c r="AE53" s="51"/>
      <c r="AF53" s="51"/>
      <c r="AG53" s="51"/>
      <c r="AH53" s="51"/>
      <c r="AI53" s="51"/>
      <c r="AJ53" s="51"/>
      <c r="AK53" s="51"/>
      <c r="AL53" s="51"/>
      <c r="AM53" s="51"/>
      <c r="AN53" s="51"/>
    </row>
    <row r="54" spans="8:8" ht="14.7">
      <c r="A54" s="66">
        <v>42741.0</v>
      </c>
      <c r="B54" s="67">
        <v>0.07158985698769636</v>
      </c>
      <c r="C54" s="68">
        <v>0.2599054151787401</v>
      </c>
      <c r="D54" s="68">
        <v>0.2397816697700286</v>
      </c>
      <c r="E54" s="68">
        <v>0.06020877309982754</v>
      </c>
      <c r="F54" s="68">
        <v>0.1157647945010902</v>
      </c>
      <c r="G54" s="69">
        <v>0.1098856104550408</v>
      </c>
      <c r="H54" s="68">
        <v>0.1027017300308446</v>
      </c>
      <c r="I54" s="68">
        <v>0.0478547696191317</v>
      </c>
      <c r="J54" s="68">
        <v>0.04622195542623013</v>
      </c>
      <c r="K54" s="68">
        <v>0.03480334511193543</v>
      </c>
      <c r="L54" s="68">
        <v>0.03433513677140645</v>
      </c>
      <c r="M54" s="68">
        <v>0.01914255929776313</v>
      </c>
      <c r="N54" s="68">
        <v>0.09435847513810136</v>
      </c>
      <c r="O54" s="68">
        <v>0.1602752651853265</v>
      </c>
      <c r="P54" s="68">
        <v>0.2450627811110705</v>
      </c>
      <c r="Q54" s="68">
        <v>0.05517641272756997</v>
      </c>
      <c r="R54" s="70">
        <v>0.8450935372912929</v>
      </c>
      <c r="S54" s="71">
        <v>489.0</v>
      </c>
      <c r="T54" s="83"/>
      <c r="U54" s="83"/>
      <c r="V54" s="51"/>
      <c r="W54" s="51"/>
      <c r="X54" s="51"/>
      <c r="Y54" s="51"/>
      <c r="Z54" s="51"/>
      <c r="AA54" s="51"/>
      <c r="AB54" s="51"/>
      <c r="AC54" s="51"/>
      <c r="AD54" s="51"/>
      <c r="AE54" s="51"/>
      <c r="AF54" s="51"/>
      <c r="AG54" s="51"/>
      <c r="AH54" s="51"/>
      <c r="AI54" s="51"/>
      <c r="AJ54" s="51"/>
      <c r="AK54" s="51"/>
      <c r="AL54" s="51"/>
      <c r="AM54" s="51"/>
      <c r="AN54" s="51"/>
    </row>
    <row r="55" spans="8:8" ht="14.7">
      <c r="A55" s="66">
        <v>42748.0</v>
      </c>
      <c r="B55" s="67">
        <v>0.07721875693578897</v>
      </c>
      <c r="C55" s="68">
        <v>0.2454998694625702</v>
      </c>
      <c r="D55" s="68">
        <v>0.2437775647378852</v>
      </c>
      <c r="E55" s="68">
        <v>0.0584538134136516</v>
      </c>
      <c r="F55" s="68">
        <v>0.1150801161219783</v>
      </c>
      <c r="G55" s="69">
        <v>0.1177045444898691</v>
      </c>
      <c r="H55" s="68">
        <v>0.1061889504643033</v>
      </c>
      <c r="I55" s="68">
        <v>0.05788660293384228</v>
      </c>
      <c r="J55" s="68">
        <v>0.03544343335029525</v>
      </c>
      <c r="K55" s="68">
        <v>0.03384839312260252</v>
      </c>
      <c r="L55" s="68">
        <v>0.0351167498928202</v>
      </c>
      <c r="M55" s="68">
        <v>0.01652403918731515</v>
      </c>
      <c r="N55" s="68">
        <v>0.1095348462811762</v>
      </c>
      <c r="O55" s="68">
        <v>0.1521167645703209</v>
      </c>
      <c r="P55" s="68">
        <v>0.2412177709322682</v>
      </c>
      <c r="Q55" s="68">
        <v>0.05696782161096293</v>
      </c>
      <c r="R55" s="70">
        <v>0.8487121601906579</v>
      </c>
      <c r="S55" s="71">
        <v>490.0</v>
      </c>
      <c r="T55" s="83"/>
      <c r="U55" s="83"/>
      <c r="V55" s="51"/>
      <c r="W55" s="51"/>
      <c r="X55" s="51"/>
      <c r="Y55" s="51"/>
      <c r="Z55" s="51"/>
      <c r="AA55" s="51"/>
      <c r="AB55" s="51"/>
      <c r="AC55" s="51"/>
      <c r="AD55" s="51"/>
      <c r="AE55" s="51"/>
      <c r="AF55" s="51"/>
      <c r="AG55" s="51"/>
      <c r="AH55" s="51"/>
      <c r="AI55" s="51"/>
      <c r="AJ55" s="51"/>
      <c r="AK55" s="51"/>
      <c r="AL55" s="51"/>
      <c r="AM55" s="51"/>
      <c r="AN55" s="51"/>
    </row>
    <row r="56" spans="8:8" ht="14.7">
      <c r="A56" s="92">
        <v>42755.0</v>
      </c>
      <c r="B56" s="93">
        <v>0.0886385063528237</v>
      </c>
      <c r="C56" s="94">
        <v>0.2176602525759852</v>
      </c>
      <c r="D56" s="94">
        <v>0.2439153962200752</v>
      </c>
      <c r="E56" s="94">
        <v>0.06791777842384185</v>
      </c>
      <c r="F56" s="94">
        <v>0.1534729242628052</v>
      </c>
      <c r="G56" s="95">
        <v>0.09540944688884528</v>
      </c>
      <c r="H56" s="94">
        <v>0.1015645381277251</v>
      </c>
      <c r="I56" s="94">
        <v>0.05273553593756286</v>
      </c>
      <c r="J56" s="94">
        <v>0.03330104166482876</v>
      </c>
      <c r="K56" s="94">
        <v>0.03189886228037806</v>
      </c>
      <c r="L56" s="94">
        <v>0.04427625885122453</v>
      </c>
      <c r="M56" s="94">
        <v>0.01423571146772784</v>
      </c>
      <c r="N56" s="94">
        <v>0.1149407777287976</v>
      </c>
      <c r="O56" s="94">
        <v>0.1325255345868778</v>
      </c>
      <c r="P56" s="94">
        <v>0.2495845845674027</v>
      </c>
      <c r="Q56" s="94">
        <v>0.07664204304992898</v>
      </c>
      <c r="R56" s="96">
        <v>0.8562977132010309</v>
      </c>
      <c r="S56" s="97">
        <v>481.0</v>
      </c>
      <c r="T56" s="98"/>
      <c r="U56" s="98"/>
      <c r="V56" s="99"/>
      <c r="W56" s="51"/>
      <c r="X56" s="51"/>
      <c r="Y56" s="51"/>
      <c r="Z56" s="51"/>
      <c r="AA56" s="51"/>
      <c r="AB56" s="51"/>
      <c r="AC56" s="51"/>
      <c r="AD56" s="51"/>
      <c r="AE56" s="51"/>
      <c r="AF56" s="51"/>
      <c r="AG56" s="51"/>
      <c r="AH56" s="51"/>
      <c r="AI56" s="51"/>
      <c r="AJ56" s="51"/>
      <c r="AK56" s="51"/>
      <c r="AL56" s="51"/>
      <c r="AM56" s="51"/>
      <c r="AN56" s="51"/>
    </row>
    <row r="57" spans="8:8" ht="14.7">
      <c r="A57" s="66">
        <v>42761.0</v>
      </c>
      <c r="B57" s="67">
        <v>0.08282271019746561</v>
      </c>
      <c r="C57" s="68">
        <v>0.2019941877542772</v>
      </c>
      <c r="D57" s="68">
        <v>0.2545755169286471</v>
      </c>
      <c r="E57" s="68">
        <v>0.07576309478406024</v>
      </c>
      <c r="F57" s="68">
        <v>0.1616080233990616</v>
      </c>
      <c r="G57" s="69">
        <v>0.0918460205580698</v>
      </c>
      <c r="H57" s="68">
        <v>0.1371230962678336</v>
      </c>
      <c r="I57" s="68">
        <v>0.067235070393376</v>
      </c>
      <c r="J57" s="68">
        <v>0.02954406311792206</v>
      </c>
      <c r="K57" s="68">
        <v>0.02948415194042412</v>
      </c>
      <c r="L57" s="68">
        <v>0.04730618837362177</v>
      </c>
      <c r="M57" s="68">
        <v>0.01403710959413254</v>
      </c>
      <c r="N57" s="68">
        <v>0.09498648158962254</v>
      </c>
      <c r="O57" s="68">
        <v>0.1110315825586066</v>
      </c>
      <c r="P57" s="68">
        <v>0.2443103256622972</v>
      </c>
      <c r="Q57" s="68">
        <v>0.08484140892052595</v>
      </c>
      <c r="R57" s="70">
        <v>0.8625125009793281</v>
      </c>
      <c r="S57" s="71">
        <v>485.0</v>
      </c>
      <c r="T57" s="83"/>
      <c r="U57" s="83"/>
      <c r="V57" s="51"/>
      <c r="W57" s="51"/>
      <c r="X57" s="51"/>
      <c r="Y57" s="51"/>
      <c r="Z57" s="51"/>
      <c r="AA57" s="51"/>
      <c r="AB57" s="51"/>
      <c r="AC57" s="51"/>
      <c r="AD57" s="51"/>
      <c r="AE57" s="51"/>
      <c r="AF57" s="51"/>
      <c r="AG57" s="51"/>
      <c r="AH57" s="51"/>
      <c r="AI57" s="51"/>
      <c r="AJ57" s="51"/>
      <c r="AK57" s="51"/>
      <c r="AL57" s="51"/>
      <c r="AM57" s="51"/>
      <c r="AN57" s="51"/>
    </row>
    <row r="58" spans="8:8" ht="14.7">
      <c r="A58" s="66">
        <v>42769.0</v>
      </c>
      <c r="B58" s="67">
        <v>0.08324277193821768</v>
      </c>
      <c r="C58" s="68">
        <v>0.1951577140990281</v>
      </c>
      <c r="D58" s="68">
        <v>0.2604667786195268</v>
      </c>
      <c r="E58" s="68">
        <v>0.07736031997786487</v>
      </c>
      <c r="F58" s="68">
        <v>0.1618842348028001</v>
      </c>
      <c r="G58" s="69">
        <v>0.09068300244983406</v>
      </c>
      <c r="H58" s="68">
        <v>0.1379637478242758</v>
      </c>
      <c r="I58" s="68">
        <v>0.06819627019861335</v>
      </c>
      <c r="J58" s="68">
        <v>0.0298833040643827</v>
      </c>
      <c r="K58" s="68">
        <v>0.02889871413346743</v>
      </c>
      <c r="L58" s="68">
        <v>0.04729724517745582</v>
      </c>
      <c r="M58" s="68">
        <v>0.01436439730447118</v>
      </c>
      <c r="N58" s="68">
        <v>0.09340749259003027</v>
      </c>
      <c r="O58" s="68">
        <v>0.1113993335533763</v>
      </c>
      <c r="P58" s="68">
        <v>0.2436596002107849</v>
      </c>
      <c r="Q58" s="68">
        <v>0.08458680059073627</v>
      </c>
      <c r="R58" s="70">
        <v>0.8623982805194973</v>
      </c>
      <c r="S58" s="71">
        <v>495.0</v>
      </c>
      <c r="T58" s="83"/>
      <c r="U58" s="83"/>
      <c r="V58" s="51"/>
      <c r="W58" s="51"/>
      <c r="X58" s="51"/>
      <c r="Y58" s="51"/>
      <c r="Z58" s="51"/>
      <c r="AA58" s="51"/>
      <c r="AB58" s="51"/>
      <c r="AC58" s="51"/>
      <c r="AD58" s="51"/>
      <c r="AE58" s="51"/>
      <c r="AF58" s="51"/>
      <c r="AG58" s="51"/>
      <c r="AH58" s="51"/>
      <c r="AI58" s="51"/>
      <c r="AJ58" s="51"/>
      <c r="AK58" s="51"/>
      <c r="AL58" s="51"/>
      <c r="AM58" s="51"/>
      <c r="AN58" s="51"/>
    </row>
    <row r="59" spans="8:8" ht="14.7">
      <c r="A59" s="66">
        <v>42776.0</v>
      </c>
      <c r="B59" s="67">
        <v>0.08604646165689091</v>
      </c>
      <c r="C59" s="68">
        <v>0.1841243188600908</v>
      </c>
      <c r="D59" s="68">
        <v>0.2619470438169288</v>
      </c>
      <c r="E59" s="68">
        <v>0.08373321271874548</v>
      </c>
      <c r="F59" s="68">
        <v>0.1605087323690869</v>
      </c>
      <c r="G59" s="69">
        <v>0.09487530665278981</v>
      </c>
      <c r="H59" s="68">
        <v>0.142397560021457</v>
      </c>
      <c r="I59" s="68">
        <v>0.06145431934220497</v>
      </c>
      <c r="J59" s="68">
        <v>0.02425284215915761</v>
      </c>
      <c r="K59" s="68">
        <v>0.02958608414446712</v>
      </c>
      <c r="L59" s="68">
        <v>0.0612898092126462</v>
      </c>
      <c r="M59" s="68">
        <v>0.01214110624923753</v>
      </c>
      <c r="N59" s="68">
        <v>0.08525430829271459</v>
      </c>
      <c r="O59" s="68">
        <v>0.1040028181333954</v>
      </c>
      <c r="P59" s="68">
        <v>0.2556014275410409</v>
      </c>
      <c r="Q59" s="68">
        <v>0.09098566779076037</v>
      </c>
      <c r="R59" s="70">
        <v>0.8682466828433169</v>
      </c>
      <c r="S59" s="71">
        <v>496.0</v>
      </c>
      <c r="T59" s="83"/>
      <c r="U59" s="83"/>
      <c r="V59" s="51"/>
      <c r="W59" s="51"/>
      <c r="X59" s="51"/>
      <c r="Y59" s="51"/>
      <c r="Z59" s="51"/>
      <c r="AA59" s="51"/>
      <c r="AB59" s="51"/>
      <c r="AC59" s="51"/>
      <c r="AD59" s="51"/>
      <c r="AE59" s="51"/>
      <c r="AF59" s="51"/>
      <c r="AG59" s="51"/>
      <c r="AH59" s="51"/>
      <c r="AI59" s="51"/>
      <c r="AJ59" s="51"/>
      <c r="AK59" s="51"/>
      <c r="AL59" s="51"/>
      <c r="AM59" s="51"/>
      <c r="AN59" s="51"/>
    </row>
    <row r="60" spans="8:8" ht="14.7">
      <c r="A60" s="66">
        <v>42783.0</v>
      </c>
      <c r="B60" s="67">
        <v>0.08682035904691983</v>
      </c>
      <c r="C60" s="68">
        <v>0.1788281633886726</v>
      </c>
      <c r="D60" s="68">
        <v>0.2699627039114345</v>
      </c>
      <c r="E60" s="68">
        <v>0.07840756246454733</v>
      </c>
      <c r="F60" s="68">
        <v>0.1686655427456691</v>
      </c>
      <c r="G60" s="69">
        <v>0.08521229151639952</v>
      </c>
      <c r="H60" s="68">
        <v>0.1466044920010895</v>
      </c>
      <c r="I60" s="68">
        <v>0.06490981521303689</v>
      </c>
      <c r="J60" s="68">
        <v>0.03150990699462883</v>
      </c>
      <c r="K60" s="68">
        <v>0.02964209611195177</v>
      </c>
      <c r="L60" s="68">
        <v>0.06304943464081783</v>
      </c>
      <c r="M60" s="68">
        <v>0.01215377577620031</v>
      </c>
      <c r="N60" s="68">
        <v>0.07901333478151602</v>
      </c>
      <c r="O60" s="68">
        <v>0.1009151007055163</v>
      </c>
      <c r="P60" s="68">
        <v>0.2525976273153768</v>
      </c>
      <c r="Q60" s="68">
        <v>0.0843589627189207</v>
      </c>
      <c r="R60" s="70">
        <v>0.8656971693034312</v>
      </c>
      <c r="S60" s="71">
        <v>505.0</v>
      </c>
      <c r="T60" s="83"/>
      <c r="U60" s="83"/>
      <c r="V60" s="51"/>
      <c r="W60" s="51"/>
      <c r="X60" s="51"/>
      <c r="Y60" s="51"/>
      <c r="Z60" s="51"/>
      <c r="AA60" s="51"/>
      <c r="AB60" s="51"/>
      <c r="AC60" s="51"/>
      <c r="AD60" s="51"/>
      <c r="AE60" s="51"/>
      <c r="AF60" s="51"/>
      <c r="AG60" s="51"/>
      <c r="AH60" s="51"/>
      <c r="AI60" s="51"/>
      <c r="AJ60" s="51"/>
      <c r="AK60" s="51"/>
      <c r="AL60" s="51"/>
      <c r="AM60" s="51"/>
      <c r="AN60" s="51"/>
    </row>
    <row r="61" spans="8:8" ht="14.7">
      <c r="A61" s="66">
        <v>42790.0</v>
      </c>
      <c r="B61" s="67">
        <v>0.07368378134082389</v>
      </c>
      <c r="C61" s="68">
        <v>0.157020013982952</v>
      </c>
      <c r="D61" s="68">
        <v>0.2726200353308568</v>
      </c>
      <c r="E61" s="68">
        <v>0.08866240470042985</v>
      </c>
      <c r="F61" s="68">
        <v>0.1808447262845247</v>
      </c>
      <c r="G61" s="69">
        <v>0.09609074101507618</v>
      </c>
      <c r="H61" s="68">
        <v>0.1105134874300237</v>
      </c>
      <c r="I61" s="68">
        <v>0.08338979395746195</v>
      </c>
      <c r="J61" s="68">
        <v>0.02398609744245948</v>
      </c>
      <c r="K61" s="68">
        <v>0.0263163205668791</v>
      </c>
      <c r="L61" s="68">
        <v>0.07915386861147222</v>
      </c>
      <c r="M61" s="68">
        <v>0.009500807855909182</v>
      </c>
      <c r="N61" s="68">
        <v>0.1209939572453573</v>
      </c>
      <c r="O61" s="68">
        <v>0.1090500622097576</v>
      </c>
      <c r="P61" s="68">
        <v>0.2298307247635485</v>
      </c>
      <c r="Q61" s="68">
        <v>0.08815172261134334</v>
      </c>
      <c r="R61" s="70">
        <v>0.8772973006823477</v>
      </c>
      <c r="S61" s="71">
        <v>502.0</v>
      </c>
      <c r="T61" s="83"/>
      <c r="U61" s="83"/>
      <c r="V61" s="51"/>
      <c r="W61" s="51"/>
      <c r="X61" s="51"/>
      <c r="Y61" s="51"/>
      <c r="Z61" s="51"/>
      <c r="AA61" s="51"/>
      <c r="AB61" s="51"/>
      <c r="AC61" s="51"/>
      <c r="AD61" s="51"/>
      <c r="AE61" s="51"/>
      <c r="AF61" s="51"/>
      <c r="AG61" s="51"/>
      <c r="AH61" s="51"/>
      <c r="AI61" s="51"/>
      <c r="AJ61" s="51"/>
      <c r="AK61" s="51"/>
      <c r="AL61" s="51"/>
      <c r="AM61" s="51"/>
      <c r="AN61" s="51"/>
    </row>
    <row r="62" spans="8:8" ht="14.7">
      <c r="A62" s="66">
        <v>42797.0</v>
      </c>
      <c r="B62" s="67">
        <v>0.07392788427720257</v>
      </c>
      <c r="C62" s="68">
        <v>0.1509485496890573</v>
      </c>
      <c r="D62" s="68">
        <v>0.2701262730793488</v>
      </c>
      <c r="E62" s="68">
        <v>0.09064557224860864</v>
      </c>
      <c r="F62" s="68">
        <v>0.1669638986069938</v>
      </c>
      <c r="G62" s="69">
        <v>0.09781822938888816</v>
      </c>
      <c r="H62" s="68">
        <v>0.1109359521461659</v>
      </c>
      <c r="I62" s="68">
        <v>0.08645887377388904</v>
      </c>
      <c r="J62" s="68">
        <v>0.03816707697552482</v>
      </c>
      <c r="K62" s="68">
        <v>0.02434841655380851</v>
      </c>
      <c r="L62" s="68">
        <v>0.06564824834609037</v>
      </c>
      <c r="M62" s="68">
        <v>0.007933071942943438</v>
      </c>
      <c r="N62" s="68">
        <v>0.1117782992763157</v>
      </c>
      <c r="O62" s="68">
        <v>0.08415598207290557</v>
      </c>
      <c r="P62" s="68">
        <v>0.2493550081678642</v>
      </c>
      <c r="Q62" s="68">
        <v>0.09043014395454682</v>
      </c>
      <c r="R62" s="70">
        <v>0.8635768734340679</v>
      </c>
      <c r="S62" s="71">
        <v>503.0</v>
      </c>
      <c r="T62" s="83"/>
      <c r="U62" s="83"/>
      <c r="V62" s="51"/>
      <c r="W62" s="51"/>
      <c r="X62" s="51"/>
      <c r="Y62" s="51"/>
      <c r="Z62" s="51"/>
      <c r="AA62" s="51"/>
      <c r="AB62" s="51"/>
      <c r="AC62" s="51"/>
      <c r="AD62" s="51"/>
      <c r="AE62" s="51"/>
      <c r="AF62" s="51"/>
      <c r="AG62" s="51"/>
      <c r="AH62" s="51"/>
      <c r="AI62" s="51"/>
      <c r="AJ62" s="51"/>
      <c r="AK62" s="51"/>
      <c r="AL62" s="51"/>
      <c r="AM62" s="51"/>
      <c r="AN62" s="51"/>
    </row>
    <row r="63" spans="8:8" ht="14.7">
      <c r="A63" s="66">
        <v>42804.0</v>
      </c>
      <c r="B63" s="67">
        <v>0.09452319074308688</v>
      </c>
      <c r="C63" s="68">
        <v>0.1491890585825081</v>
      </c>
      <c r="D63" s="68">
        <v>0.2739539422406747</v>
      </c>
      <c r="E63" s="68">
        <v>0.07333934171797732</v>
      </c>
      <c r="F63" s="68">
        <v>0.1597353914732181</v>
      </c>
      <c r="G63" s="69">
        <v>0.09279912844894922</v>
      </c>
      <c r="H63" s="68">
        <v>0.1093840892433822</v>
      </c>
      <c r="I63" s="68">
        <v>0.0810203276292642</v>
      </c>
      <c r="J63" s="68">
        <v>0.03881685680897182</v>
      </c>
      <c r="K63" s="68">
        <v>0.02400665466187464</v>
      </c>
      <c r="L63" s="68">
        <v>0.05382314033331922</v>
      </c>
      <c r="M63" s="68">
        <v>0.01139685618364632</v>
      </c>
      <c r="N63" s="68">
        <v>0.1438909584964494</v>
      </c>
      <c r="O63" s="68">
        <v>0.07582808725471199</v>
      </c>
      <c r="P63" s="68">
        <v>0.2498205049557836</v>
      </c>
      <c r="Q63" s="68">
        <v>0.07802029736591033</v>
      </c>
      <c r="R63" s="70">
        <v>0.8592674570152439</v>
      </c>
      <c r="S63" s="71">
        <v>503.0</v>
      </c>
      <c r="T63" s="83"/>
      <c r="U63" s="83"/>
      <c r="V63" s="51"/>
      <c r="W63" s="51"/>
      <c r="X63" s="51"/>
      <c r="Y63" s="51"/>
      <c r="Z63" s="51"/>
      <c r="AA63" s="51"/>
      <c r="AB63" s="51"/>
      <c r="AC63" s="51"/>
      <c r="AD63" s="51"/>
      <c r="AE63" s="51"/>
      <c r="AF63" s="51"/>
      <c r="AG63" s="51"/>
      <c r="AH63" s="51"/>
      <c r="AI63" s="51"/>
      <c r="AJ63" s="51"/>
      <c r="AK63" s="51"/>
      <c r="AL63" s="51"/>
      <c r="AM63" s="51"/>
      <c r="AN63" s="51"/>
    </row>
    <row r="64" spans="8:8" ht="14.7">
      <c r="A64" s="66">
        <v>42811.0</v>
      </c>
      <c r="B64" s="67">
        <v>0.1187572336447664</v>
      </c>
      <c r="C64" s="68">
        <v>0.1567046317459672</v>
      </c>
      <c r="D64" s="68">
        <v>0.2691363292220083</v>
      </c>
      <c r="E64" s="68">
        <v>0.07242061736937817</v>
      </c>
      <c r="F64" s="68">
        <v>0.1455036840699486</v>
      </c>
      <c r="G64" s="69">
        <v>0.09145761851791329</v>
      </c>
      <c r="H64" s="68">
        <v>0.1247562088625573</v>
      </c>
      <c r="I64" s="68">
        <v>0.0691699053963404</v>
      </c>
      <c r="J64" s="68">
        <v>0.02626081212174869</v>
      </c>
      <c r="K64" s="68">
        <v>0.02402350232658857</v>
      </c>
      <c r="L64" s="68">
        <v>0.05226477180373336</v>
      </c>
      <c r="M64" s="68">
        <v>0.01979746319896969</v>
      </c>
      <c r="N64" s="68">
        <v>0.1375715653716689</v>
      </c>
      <c r="O64" s="68">
        <v>0.07448506646567325</v>
      </c>
      <c r="P64" s="68">
        <v>0.2658892119769811</v>
      </c>
      <c r="Q64" s="68">
        <v>0.08953029045080405</v>
      </c>
      <c r="R64" s="70">
        <v>0.8748181929535402</v>
      </c>
      <c r="S64" s="71">
        <v>508.0</v>
      </c>
      <c r="T64" s="83"/>
      <c r="U64" s="83"/>
      <c r="V64" s="51"/>
      <c r="W64" s="51"/>
      <c r="X64" s="51"/>
      <c r="Y64" s="51"/>
      <c r="Z64" s="51"/>
      <c r="AA64" s="51"/>
      <c r="AB64" s="51"/>
      <c r="AC64" s="51"/>
      <c r="AD64" s="51"/>
      <c r="AE64" s="51"/>
      <c r="AF64" s="51"/>
      <c r="AG64" s="51"/>
      <c r="AH64" s="51"/>
      <c r="AI64" s="51"/>
      <c r="AJ64" s="51"/>
      <c r="AK64" s="51"/>
      <c r="AL64" s="51"/>
      <c r="AM64" s="51"/>
      <c r="AN64" s="51"/>
    </row>
    <row r="65" spans="8:8" ht="14.7">
      <c r="A65" s="66">
        <v>42818.0</v>
      </c>
      <c r="B65" s="67">
        <v>0.1430415492164974</v>
      </c>
      <c r="C65" s="68">
        <v>0.1614119612064727</v>
      </c>
      <c r="D65" s="68">
        <v>0.2555166523619667</v>
      </c>
      <c r="E65" s="68">
        <v>0.05049755771576368</v>
      </c>
      <c r="F65" s="68">
        <v>0.1581180225090482</v>
      </c>
      <c r="G65" s="69">
        <v>0.08392845726244151</v>
      </c>
      <c r="H65" s="68">
        <v>0.09419757280426538</v>
      </c>
      <c r="I65" s="68">
        <v>0.05331183116004979</v>
      </c>
      <c r="J65" s="68">
        <v>0.02405192465691045</v>
      </c>
      <c r="K65" s="68">
        <v>0.02435042219923078</v>
      </c>
      <c r="L65" s="68">
        <v>0.06553971289398586</v>
      </c>
      <c r="M65" s="68">
        <v>0.01695346015113667</v>
      </c>
      <c r="N65" s="68">
        <v>0.1802784186288536</v>
      </c>
      <c r="O65" s="68">
        <v>0.12633879748951</v>
      </c>
      <c r="P65" s="68">
        <v>0.2344489339138825</v>
      </c>
      <c r="Q65" s="68">
        <v>0.06254905875412309</v>
      </c>
      <c r="R65" s="70">
        <v>0.8731683529380208</v>
      </c>
      <c r="S65" s="71">
        <v>515.0</v>
      </c>
      <c r="T65" s="83"/>
      <c r="U65" s="83"/>
      <c r="V65" s="51"/>
      <c r="W65" s="51"/>
      <c r="X65" s="51"/>
      <c r="Y65" s="51"/>
      <c r="Z65" s="51"/>
      <c r="AA65" s="51"/>
      <c r="AB65" s="51"/>
      <c r="AC65" s="51"/>
      <c r="AD65" s="51"/>
      <c r="AE65" s="51"/>
      <c r="AF65" s="51"/>
      <c r="AG65" s="51"/>
      <c r="AH65" s="51"/>
      <c r="AI65" s="51"/>
      <c r="AJ65" s="51"/>
      <c r="AK65" s="51"/>
      <c r="AL65" s="51"/>
      <c r="AM65" s="51"/>
      <c r="AN65" s="51"/>
    </row>
    <row r="66" spans="8:8" ht="14.7">
      <c r="A66" s="66">
        <v>42825.0</v>
      </c>
      <c r="B66" s="67">
        <v>0.1947711716207928</v>
      </c>
      <c r="C66" s="68">
        <v>0.1617604746950599</v>
      </c>
      <c r="D66" s="68">
        <v>0.2491755870494259</v>
      </c>
      <c r="E66" s="68">
        <v>0.04549765074529392</v>
      </c>
      <c r="F66" s="68">
        <v>0.1207857921371855</v>
      </c>
      <c r="G66" s="69">
        <v>0.09305748710917723</v>
      </c>
      <c r="H66" s="68">
        <v>0.09905820906605986</v>
      </c>
      <c r="I66" s="68">
        <v>0.03018904676504561</v>
      </c>
      <c r="J66" s="68">
        <v>0.01791118553255189</v>
      </c>
      <c r="K66" s="68">
        <v>0.02836610019531478</v>
      </c>
      <c r="L66" s="68">
        <v>0.05476556557111709</v>
      </c>
      <c r="M66" s="68">
        <v>0.0168037077834348</v>
      </c>
      <c r="N66" s="68">
        <v>0.2204543764898612</v>
      </c>
      <c r="O66" s="68">
        <v>0.1249405276941406</v>
      </c>
      <c r="P66" s="68">
        <v>0.2300976211641655</v>
      </c>
      <c r="Q66" s="68">
        <v>0.06218131977718702</v>
      </c>
      <c r="R66" s="70">
        <v>0.8788518110342953</v>
      </c>
      <c r="S66" s="71">
        <v>525.0</v>
      </c>
      <c r="T66" s="83"/>
      <c r="U66" s="83"/>
      <c r="V66" s="51"/>
      <c r="W66" s="51"/>
      <c r="X66" s="51"/>
      <c r="Y66" s="51"/>
      <c r="Z66" s="51"/>
      <c r="AA66" s="51"/>
      <c r="AB66" s="51"/>
      <c r="AC66" s="51"/>
      <c r="AD66" s="51"/>
      <c r="AE66" s="51"/>
      <c r="AF66" s="51"/>
      <c r="AG66" s="51"/>
      <c r="AH66" s="51"/>
      <c r="AI66" s="51"/>
      <c r="AJ66" s="51"/>
      <c r="AK66" s="51"/>
      <c r="AL66" s="51"/>
      <c r="AM66" s="51"/>
      <c r="AN66" s="51"/>
    </row>
    <row r="67" spans="8:8" ht="14.7">
      <c r="A67" s="66">
        <v>42832.0</v>
      </c>
      <c r="B67" s="67">
        <v>0.2003282029914932</v>
      </c>
      <c r="C67" s="68">
        <v>0.167939285771713</v>
      </c>
      <c r="D67" s="68">
        <v>0.2284665467886093</v>
      </c>
      <c r="E67" s="68">
        <v>0.05729030749223624</v>
      </c>
      <c r="F67" s="68">
        <v>0.1195813976966317</v>
      </c>
      <c r="G67" s="69">
        <v>0.07510164708576589</v>
      </c>
      <c r="H67" s="68">
        <v>0.1143247512675409</v>
      </c>
      <c r="I67" s="68">
        <v>0.02693473544167248</v>
      </c>
      <c r="J67" s="68">
        <v>0.0190337602435394</v>
      </c>
      <c r="K67" s="68">
        <v>0.03030369984885389</v>
      </c>
      <c r="L67" s="68">
        <v>0.07574429627038409</v>
      </c>
      <c r="M67" s="68">
        <v>0.0428794925012464</v>
      </c>
      <c r="N67" s="68">
        <v>0.197476142607746</v>
      </c>
      <c r="O67" s="68">
        <v>0.1187626988376591</v>
      </c>
      <c r="P67" s="68">
        <v>0.2237834786963421</v>
      </c>
      <c r="Q67" s="68">
        <v>0.03767320011961629</v>
      </c>
      <c r="R67" s="70">
        <v>0.8754535954321552</v>
      </c>
      <c r="S67" s="71">
        <v>528.0</v>
      </c>
      <c r="T67" s="83"/>
      <c r="U67" s="83"/>
      <c r="V67" s="51"/>
      <c r="W67" s="51"/>
      <c r="X67" s="51"/>
      <c r="Y67" s="51"/>
      <c r="Z67" s="51"/>
      <c r="AA67" s="51"/>
      <c r="AB67" s="51"/>
      <c r="AC67" s="51"/>
      <c r="AD67" s="51"/>
      <c r="AE67" s="51"/>
      <c r="AF67" s="51"/>
      <c r="AG67" s="51"/>
      <c r="AH67" s="51"/>
      <c r="AI67" s="51"/>
      <c r="AJ67" s="51"/>
      <c r="AK67" s="51"/>
      <c r="AL67" s="51"/>
      <c r="AM67" s="51"/>
      <c r="AN67" s="51"/>
    </row>
    <row r="68" spans="8:8" ht="14.7">
      <c r="A68" s="66">
        <v>42839.0</v>
      </c>
      <c r="B68" s="67">
        <v>0.2326690036260379</v>
      </c>
      <c r="C68" s="68">
        <v>0.1672784786598754</v>
      </c>
      <c r="D68" s="68">
        <v>0.2275943782750117</v>
      </c>
      <c r="E68" s="68">
        <v>0.06036003745677256</v>
      </c>
      <c r="F68" s="68">
        <v>0.1051499332833899</v>
      </c>
      <c r="G68" s="69">
        <v>0.06406748366919125</v>
      </c>
      <c r="H68" s="68">
        <v>0.1039719728545071</v>
      </c>
      <c r="I68" s="68">
        <v>0.02573686043430366</v>
      </c>
      <c r="J68" s="68">
        <v>0.01836039305984609</v>
      </c>
      <c r="K68" s="68">
        <v>0.02393616721982505</v>
      </c>
      <c r="L68" s="68">
        <v>0.08314241808604333</v>
      </c>
      <c r="M68" s="68">
        <v>0.03445959991694467</v>
      </c>
      <c r="N68" s="68">
        <v>0.202439688809227</v>
      </c>
      <c r="O68" s="68">
        <v>0.1208325541671126</v>
      </c>
      <c r="P68" s="68">
        <v>0.2312446240324074</v>
      </c>
      <c r="Q68" s="68">
        <v>0.03982508370653735</v>
      </c>
      <c r="R68" s="70">
        <v>0.8759003480918115</v>
      </c>
      <c r="S68" s="71">
        <v>538.0</v>
      </c>
      <c r="T68" s="83"/>
      <c r="U68" s="83"/>
      <c r="V68" s="51"/>
      <c r="W68" s="51"/>
      <c r="X68" s="51"/>
      <c r="Y68" s="51"/>
      <c r="Z68" s="51"/>
      <c r="AA68" s="51"/>
      <c r="AB68" s="51"/>
      <c r="AC68" s="51"/>
      <c r="AD68" s="51"/>
      <c r="AE68" s="51"/>
      <c r="AF68" s="51"/>
      <c r="AG68" s="51"/>
      <c r="AH68" s="51"/>
      <c r="AI68" s="51"/>
      <c r="AJ68" s="51"/>
      <c r="AK68" s="51"/>
      <c r="AL68" s="51"/>
      <c r="AM68" s="51"/>
      <c r="AN68" s="51"/>
    </row>
    <row r="69" spans="8:8" ht="14.7">
      <c r="A69" s="66">
        <v>42846.0</v>
      </c>
      <c r="B69" s="67">
        <v>0.3140129604954991</v>
      </c>
      <c r="C69" s="68">
        <v>0.1628038980205044</v>
      </c>
      <c r="D69" s="68">
        <v>0.192077914341583</v>
      </c>
      <c r="E69" s="68">
        <v>0.04771952066432923</v>
      </c>
      <c r="F69" s="68">
        <v>0.0919732318618732</v>
      </c>
      <c r="G69" s="69">
        <v>0.05175387117612363</v>
      </c>
      <c r="H69" s="68">
        <v>0.0590224161805611</v>
      </c>
      <c r="I69" s="68">
        <v>0.02171959374322531</v>
      </c>
      <c r="J69" s="68">
        <v>0.02104537259614254</v>
      </c>
      <c r="K69" s="68">
        <v>0.02401343986346189</v>
      </c>
      <c r="L69" s="68">
        <v>0.08545960226534934</v>
      </c>
      <c r="M69" s="68">
        <v>0.03098880364532896</v>
      </c>
      <c r="N69" s="68">
        <v>0.2540218334819336</v>
      </c>
      <c r="O69" s="68">
        <v>0.148555269064168</v>
      </c>
      <c r="P69" s="68">
        <v>0.1982610466672276</v>
      </c>
      <c r="Q69" s="68">
        <v>0.03955652602801853</v>
      </c>
      <c r="R69" s="70">
        <v>0.8759531514427655</v>
      </c>
      <c r="S69" s="71">
        <v>546.0</v>
      </c>
      <c r="T69" s="83"/>
      <c r="U69" s="83"/>
      <c r="V69" s="51"/>
      <c r="W69" s="51"/>
      <c r="X69" s="51"/>
      <c r="Y69" s="51"/>
      <c r="Z69" s="51"/>
      <c r="AA69" s="51"/>
      <c r="AB69" s="51"/>
      <c r="AC69" s="51"/>
      <c r="AD69" s="51"/>
      <c r="AE69" s="51"/>
      <c r="AF69" s="51"/>
      <c r="AG69" s="51"/>
      <c r="AH69" s="51"/>
      <c r="AI69" s="51"/>
      <c r="AJ69" s="51"/>
      <c r="AK69" s="51"/>
      <c r="AL69" s="51"/>
      <c r="AM69" s="51"/>
      <c r="AN69" s="51"/>
    </row>
    <row r="70" spans="8:8" ht="14.7">
      <c r="A70" s="66">
        <v>42853.0</v>
      </c>
      <c r="B70" s="67">
        <v>0.340076244774921</v>
      </c>
      <c r="C70" s="68">
        <v>0.1140532748884658</v>
      </c>
      <c r="D70" s="68">
        <v>0.1680168280480483</v>
      </c>
      <c r="E70" s="68">
        <v>0.04474437877582403</v>
      </c>
      <c r="F70" s="68">
        <v>0.07225227893092279</v>
      </c>
      <c r="G70" s="69">
        <v>0.1295839859396158</v>
      </c>
      <c r="H70" s="68">
        <v>0.06077504494030168</v>
      </c>
      <c r="I70" s="68">
        <v>0.01902862410289751</v>
      </c>
      <c r="J70" s="68">
        <v>0.01538997068119855</v>
      </c>
      <c r="K70" s="68">
        <v>0.02216118709082273</v>
      </c>
      <c r="L70" s="68">
        <v>0.0832149655895557</v>
      </c>
      <c r="M70" s="68">
        <v>0.02522615165756691</v>
      </c>
      <c r="N70" s="68">
        <v>0.2802131993110776</v>
      </c>
      <c r="O70" s="68">
        <v>0.1247799469091764</v>
      </c>
      <c r="P70" s="68">
        <v>0.1967453848332469</v>
      </c>
      <c r="Q70" s="68">
        <v>0.04829628215080423</v>
      </c>
      <c r="R70" s="70">
        <v>0.873699627493993</v>
      </c>
      <c r="S70" s="71">
        <v>575.0</v>
      </c>
      <c r="T70" s="83"/>
      <c r="U70" s="83"/>
      <c r="V70" s="51"/>
      <c r="W70" s="51"/>
      <c r="X70" s="51"/>
      <c r="Y70" s="51"/>
      <c r="Z70" s="51"/>
      <c r="AA70" s="51"/>
      <c r="AB70" s="51"/>
      <c r="AC70" s="51"/>
      <c r="AD70" s="51"/>
      <c r="AE70" s="51"/>
      <c r="AF70" s="51"/>
      <c r="AG70" s="51"/>
      <c r="AH70" s="51"/>
      <c r="AI70" s="51"/>
      <c r="AJ70" s="51"/>
      <c r="AK70" s="51"/>
      <c r="AL70" s="51"/>
      <c r="AM70" s="51"/>
      <c r="AN70" s="51"/>
    </row>
    <row r="71" spans="8:8" ht="14.7">
      <c r="A71" s="66">
        <v>42860.0</v>
      </c>
      <c r="B71" s="67">
        <v>0.3345291172712576</v>
      </c>
      <c r="C71" s="68">
        <v>0.1305916636394774</v>
      </c>
      <c r="D71" s="68">
        <v>0.1601912591645598</v>
      </c>
      <c r="E71" s="68">
        <v>0.03838926687047702</v>
      </c>
      <c r="F71" s="68">
        <v>0.06536605766981679</v>
      </c>
      <c r="G71" s="69">
        <v>0.1382402711385483</v>
      </c>
      <c r="H71" s="68">
        <v>0.07206491109805228</v>
      </c>
      <c r="I71" s="68">
        <v>0.01863416026665605</v>
      </c>
      <c r="J71" s="68">
        <v>0.0140140458345334</v>
      </c>
      <c r="K71" s="68">
        <v>0.02739908068598009</v>
      </c>
      <c r="L71" s="68">
        <v>0.0828742357469029</v>
      </c>
      <c r="M71" s="68">
        <v>0.02608586603814728</v>
      </c>
      <c r="N71" s="68">
        <v>0.2321760791154058</v>
      </c>
      <c r="O71" s="68">
        <v>0.173097613499023</v>
      </c>
      <c r="P71" s="68">
        <v>0.18736581125218</v>
      </c>
      <c r="Q71" s="68">
        <v>0.05374090949958023</v>
      </c>
      <c r="R71" s="70">
        <v>0.8814091898517638</v>
      </c>
      <c r="S71" s="71">
        <v>579.0</v>
      </c>
      <c r="T71" s="83"/>
      <c r="U71" s="83"/>
      <c r="V71" s="51"/>
      <c r="W71" s="51"/>
      <c r="X71" s="51"/>
      <c r="Y71" s="51"/>
      <c r="Z71" s="51"/>
      <c r="AA71" s="51"/>
      <c r="AB71" s="51"/>
      <c r="AC71" s="51"/>
      <c r="AD71" s="51"/>
      <c r="AE71" s="51"/>
      <c r="AF71" s="51"/>
      <c r="AG71" s="51"/>
      <c r="AH71" s="51"/>
      <c r="AI71" s="51"/>
      <c r="AJ71" s="51"/>
      <c r="AK71" s="51"/>
      <c r="AL71" s="51"/>
      <c r="AM71" s="51"/>
      <c r="AN71" s="51"/>
    </row>
    <row r="72" spans="8:8" ht="14.7">
      <c r="A72" s="66">
        <v>42867.0</v>
      </c>
      <c r="B72" s="67">
        <v>0.3396695942205507</v>
      </c>
      <c r="C72" s="68">
        <v>0.1538273792301411</v>
      </c>
      <c r="D72" s="68">
        <v>0.1580001426754581</v>
      </c>
      <c r="E72" s="68">
        <v>0.05368624450991014</v>
      </c>
      <c r="F72" s="68">
        <v>0.06446500672238126</v>
      </c>
      <c r="G72" s="69">
        <v>0.09612250358105391</v>
      </c>
      <c r="H72" s="68">
        <v>0.06427140648134731</v>
      </c>
      <c r="I72" s="68">
        <v>0.01451066755701584</v>
      </c>
      <c r="J72" s="68">
        <v>0.01063125289584084</v>
      </c>
      <c r="K72" s="68">
        <v>0.03239356618226865</v>
      </c>
      <c r="L72" s="68">
        <v>0.09091475482322406</v>
      </c>
      <c r="M72" s="68">
        <v>0.02728688261390471</v>
      </c>
      <c r="N72" s="68">
        <v>0.2775625934555229</v>
      </c>
      <c r="O72" s="68">
        <v>0.1251960980947257</v>
      </c>
      <c r="P72" s="68">
        <v>0.1855079178680036</v>
      </c>
      <c r="Q72" s="68">
        <v>0.05613458366559331</v>
      </c>
      <c r="R72" s="70">
        <v>0.8788180678280613</v>
      </c>
      <c r="S72" s="71">
        <v>583.0</v>
      </c>
      <c r="T72" s="83"/>
      <c r="U72" s="83"/>
      <c r="V72" s="51"/>
      <c r="W72" s="51"/>
      <c r="X72" s="51"/>
      <c r="Y72" s="51"/>
      <c r="Z72" s="51"/>
      <c r="AA72" s="51"/>
      <c r="AB72" s="51"/>
      <c r="AC72" s="51"/>
      <c r="AD72" s="51"/>
      <c r="AE72" s="51"/>
      <c r="AF72" s="51"/>
      <c r="AG72" s="51"/>
      <c r="AH72" s="51"/>
      <c r="AI72" s="51"/>
      <c r="AJ72" s="51"/>
      <c r="AK72" s="51"/>
      <c r="AL72" s="51"/>
      <c r="AM72" s="51"/>
      <c r="AN72" s="51"/>
    </row>
    <row r="73" spans="8:8" ht="14.7">
      <c r="A73" s="66">
        <v>42874.0</v>
      </c>
      <c r="B73" s="67">
        <v>0.3370052039922453</v>
      </c>
      <c r="C73" s="68">
        <v>0.16112962073972</v>
      </c>
      <c r="D73" s="68">
        <v>0.1523437864377165</v>
      </c>
      <c r="E73" s="68">
        <v>0.05143999328717652</v>
      </c>
      <c r="F73" s="68">
        <v>0.06412604798625526</v>
      </c>
      <c r="G73" s="69">
        <v>0.09943852024971278</v>
      </c>
      <c r="H73" s="68">
        <v>0.05450931093357934</v>
      </c>
      <c r="I73" s="68">
        <v>0.01716899336618103</v>
      </c>
      <c r="J73" s="68">
        <v>0.009072992798039994</v>
      </c>
      <c r="K73" s="68">
        <v>0.03244018667546611</v>
      </c>
      <c r="L73" s="68">
        <v>0.107501723489702</v>
      </c>
      <c r="M73" s="68">
        <v>0.02387771674574699</v>
      </c>
      <c r="N73" s="68">
        <v>0.2166950903840034</v>
      </c>
      <c r="O73" s="68">
        <v>0.1459496336584931</v>
      </c>
      <c r="P73" s="68">
        <v>0.2154577382921702</v>
      </c>
      <c r="Q73" s="68">
        <v>0.05717010798272962</v>
      </c>
      <c r="R73" s="70">
        <v>0.875535397836126</v>
      </c>
      <c r="S73" s="71">
        <v>597.0</v>
      </c>
      <c r="T73" s="83"/>
      <c r="U73" s="83"/>
      <c r="V73" s="51"/>
      <c r="W73" s="51"/>
      <c r="X73" s="51"/>
      <c r="Y73" s="51"/>
      <c r="Z73" s="51"/>
      <c r="AA73" s="51"/>
      <c r="AB73" s="51"/>
      <c r="AC73" s="51"/>
      <c r="AD73" s="51"/>
      <c r="AE73" s="51"/>
      <c r="AF73" s="51"/>
      <c r="AG73" s="51"/>
      <c r="AH73" s="51"/>
      <c r="AI73" s="51"/>
      <c r="AJ73" s="51"/>
      <c r="AK73" s="51"/>
      <c r="AL73" s="51"/>
      <c r="AM73" s="51"/>
      <c r="AN73" s="51"/>
    </row>
    <row r="74" spans="8:8" ht="14.7">
      <c r="A74" s="66">
        <v>42881.0</v>
      </c>
      <c r="B74" s="67">
        <v>0.3022632489929472</v>
      </c>
      <c r="C74" s="68">
        <v>0.1902402663946543</v>
      </c>
      <c r="D74" s="68">
        <v>0.1490900525888905</v>
      </c>
      <c r="E74" s="68">
        <v>0.05393384806815681</v>
      </c>
      <c r="F74" s="68">
        <v>0.05657253926851369</v>
      </c>
      <c r="G74" s="69">
        <v>0.08513820993802028</v>
      </c>
      <c r="H74" s="68">
        <v>0.03055316612557318</v>
      </c>
      <c r="I74" s="68">
        <v>0.02766811230728732</v>
      </c>
      <c r="J74" s="68">
        <v>0.02236710717751438</v>
      </c>
      <c r="K74" s="68">
        <v>0.03048919618412796</v>
      </c>
      <c r="L74" s="68">
        <v>0.1016371998714095</v>
      </c>
      <c r="M74" s="68">
        <v>0.02088088465241973</v>
      </c>
      <c r="N74" s="68">
        <v>0.2091716068246442</v>
      </c>
      <c r="O74" s="68">
        <v>0.1574801334533065</v>
      </c>
      <c r="P74" s="68">
        <v>0.2037004070744604</v>
      </c>
      <c r="Q74" s="68">
        <v>0.05553604682753344</v>
      </c>
      <c r="R74" s="70">
        <v>0.8528101519241483</v>
      </c>
      <c r="S74" s="71">
        <v>607.0</v>
      </c>
      <c r="T74" s="83"/>
      <c r="U74" s="83"/>
      <c r="V74" s="51"/>
      <c r="W74" s="51"/>
      <c r="X74" s="51"/>
      <c r="Y74" s="51"/>
      <c r="Z74" s="51"/>
      <c r="AA74" s="51"/>
      <c r="AB74" s="51"/>
      <c r="AC74" s="51"/>
      <c r="AD74" s="51"/>
      <c r="AE74" s="51"/>
      <c r="AF74" s="51"/>
      <c r="AG74" s="51"/>
      <c r="AH74" s="51"/>
      <c r="AI74" s="51"/>
      <c r="AJ74" s="51"/>
      <c r="AK74" s="51"/>
      <c r="AL74" s="51"/>
      <c r="AM74" s="51"/>
      <c r="AN74" s="51"/>
    </row>
    <row r="75" spans="8:8" ht="14.7">
      <c r="A75" s="66">
        <v>42888.0</v>
      </c>
      <c r="B75" s="67">
        <v>0.3046413123078942</v>
      </c>
      <c r="C75" s="68">
        <v>0.1902103418374682</v>
      </c>
      <c r="D75" s="68">
        <v>0.1522073802187064</v>
      </c>
      <c r="E75" s="68">
        <v>0.05448970347647446</v>
      </c>
      <c r="F75" s="68">
        <v>0.05571450677865838</v>
      </c>
      <c r="G75" s="69">
        <v>0.07807407524614467</v>
      </c>
      <c r="H75" s="68">
        <v>0.03803153075169589</v>
      </c>
      <c r="I75" s="68">
        <v>0.0231313244260309</v>
      </c>
      <c r="J75" s="68">
        <v>0.02707932391795596</v>
      </c>
      <c r="K75" s="68">
        <v>0.03084579836209276</v>
      </c>
      <c r="L75" s="68">
        <v>0.09381096837119542</v>
      </c>
      <c r="M75" s="68">
        <v>0.01672516505071493</v>
      </c>
      <c r="N75" s="68">
        <v>0.1872051359814588</v>
      </c>
      <c r="O75" s="68">
        <v>0.1855166999958745</v>
      </c>
      <c r="P75" s="68">
        <v>0.1965840859473867</v>
      </c>
      <c r="Q75" s="68">
        <v>0.0606355266436796</v>
      </c>
      <c r="R75" s="70">
        <v>0.8522970875732637</v>
      </c>
      <c r="S75" s="71">
        <v>614.0</v>
      </c>
      <c r="T75" s="83"/>
      <c r="U75" s="83"/>
      <c r="V75" s="51"/>
      <c r="W75" s="51"/>
      <c r="X75" s="51"/>
      <c r="Y75" s="51"/>
      <c r="Z75" s="51"/>
      <c r="AA75" s="51"/>
      <c r="AB75" s="51"/>
      <c r="AC75" s="51"/>
      <c r="AD75" s="51"/>
      <c r="AE75" s="51"/>
      <c r="AF75" s="51"/>
      <c r="AG75" s="51"/>
      <c r="AH75" s="51"/>
      <c r="AI75" s="51"/>
      <c r="AJ75" s="51"/>
      <c r="AK75" s="51"/>
      <c r="AL75" s="51"/>
      <c r="AM75" s="51"/>
      <c r="AN75" s="51"/>
    </row>
    <row r="76" spans="8:8" ht="14.7">
      <c r="A76" s="66">
        <v>42895.0</v>
      </c>
      <c r="B76" s="67">
        <v>0.3224911441878282</v>
      </c>
      <c r="C76" s="68">
        <v>0.1992029312243158</v>
      </c>
      <c r="D76" s="68">
        <v>0.1661643966511103</v>
      </c>
      <c r="E76" s="68">
        <v>0.0546226088848976</v>
      </c>
      <c r="F76" s="68">
        <v>0.04551259582120097</v>
      </c>
      <c r="G76" s="69">
        <v>0.07703110059427153</v>
      </c>
      <c r="H76" s="68">
        <v>0.03735105151396447</v>
      </c>
      <c r="I76" s="68">
        <v>0.01826478684392496</v>
      </c>
      <c r="J76" s="68">
        <v>0.02920675395511796</v>
      </c>
      <c r="K76" s="68">
        <v>0.03074240671691103</v>
      </c>
      <c r="L76" s="68">
        <v>0.07927411660103224</v>
      </c>
      <c r="M76" s="68">
        <v>0.01637817888072311</v>
      </c>
      <c r="N76" s="68">
        <v>0.2147764413024457</v>
      </c>
      <c r="O76" s="68">
        <v>0.1584590318690763</v>
      </c>
      <c r="P76" s="68">
        <v>0.2253850008322568</v>
      </c>
      <c r="Q76" s="68">
        <v>0.06048598785609533</v>
      </c>
      <c r="R76" s="70">
        <v>0.8687340626691709</v>
      </c>
      <c r="S76" s="71">
        <v>625.0</v>
      </c>
      <c r="T76" s="83"/>
      <c r="U76" s="83"/>
      <c r="V76" s="51"/>
      <c r="W76" s="51"/>
      <c r="X76" s="51"/>
      <c r="Y76" s="51"/>
      <c r="Z76" s="51"/>
      <c r="AA76" s="51"/>
      <c r="AB76" s="51"/>
      <c r="AC76" s="51"/>
      <c r="AD76" s="51"/>
      <c r="AE76" s="51"/>
      <c r="AF76" s="51"/>
      <c r="AG76" s="51"/>
      <c r="AH76" s="51"/>
      <c r="AI76" s="51"/>
      <c r="AJ76" s="51"/>
      <c r="AK76" s="51"/>
      <c r="AL76" s="51"/>
      <c r="AM76" s="51"/>
      <c r="AN76" s="51"/>
    </row>
    <row r="77" spans="8:8" ht="14.7">
      <c r="A77" s="66">
        <v>42902.0</v>
      </c>
      <c r="B77" s="67">
        <v>0.3199799003163963</v>
      </c>
      <c r="C77" s="68">
        <v>0.1900904859004676</v>
      </c>
      <c r="D77" s="68">
        <v>0.1561173485616695</v>
      </c>
      <c r="E77" s="68">
        <v>0.06016826160678011</v>
      </c>
      <c r="F77" s="68">
        <v>0.05717180284186655</v>
      </c>
      <c r="G77" s="69">
        <v>0.07403825215540427</v>
      </c>
      <c r="H77" s="68">
        <v>0.05253305651399436</v>
      </c>
      <c r="I77" s="68">
        <v>0.02325086658650657</v>
      </c>
      <c r="J77" s="68">
        <v>0.02731645770068681</v>
      </c>
      <c r="K77" s="68">
        <v>0.03434103435692414</v>
      </c>
      <c r="L77" s="68">
        <v>0.06586752679768229</v>
      </c>
      <c r="M77" s="68">
        <v>0.02011001660981767</v>
      </c>
      <c r="N77" s="68">
        <v>0.2149456801339689</v>
      </c>
      <c r="O77" s="68">
        <v>0.1691636997014264</v>
      </c>
      <c r="P77" s="68">
        <v>0.2080551106609606</v>
      </c>
      <c r="Q77" s="68">
        <v>0.06523202008436065</v>
      </c>
      <c r="R77" s="70">
        <v>0.8738406438172052</v>
      </c>
      <c r="S77" s="71">
        <v>625.0</v>
      </c>
      <c r="T77" s="83"/>
      <c r="U77" s="83"/>
      <c r="V77" s="51"/>
      <c r="W77" s="51"/>
      <c r="X77" s="51"/>
      <c r="Y77" s="51"/>
      <c r="Z77" s="51"/>
      <c r="AA77" s="51"/>
      <c r="AB77" s="51"/>
      <c r="AC77" s="51"/>
      <c r="AD77" s="51"/>
      <c r="AE77" s="51"/>
      <c r="AF77" s="51"/>
      <c r="AG77" s="51"/>
      <c r="AH77" s="51"/>
      <c r="AI77" s="51"/>
      <c r="AJ77" s="51"/>
      <c r="AK77" s="51"/>
      <c r="AL77" s="51"/>
      <c r="AM77" s="51"/>
      <c r="AN77" s="51"/>
    </row>
    <row r="78" spans="8:8" ht="14.7">
      <c r="A78" s="66">
        <v>42909.0</v>
      </c>
      <c r="B78" s="67">
        <v>0.3366631052580495</v>
      </c>
      <c r="C78" s="68">
        <v>0.156687360409842</v>
      </c>
      <c r="D78" s="68">
        <v>0.1789984529438348</v>
      </c>
      <c r="E78" s="68">
        <v>0.06645580897288586</v>
      </c>
      <c r="F78" s="68">
        <v>0.05753151019458302</v>
      </c>
      <c r="G78" s="69">
        <v>0.07194832206041075</v>
      </c>
      <c r="H78" s="68">
        <v>0.06330061391355972</v>
      </c>
      <c r="I78" s="68">
        <v>0.01923850739307469</v>
      </c>
      <c r="J78" s="68">
        <v>0.03313068411441441</v>
      </c>
      <c r="K78" s="68">
        <v>0.03398952256232409</v>
      </c>
      <c r="L78" s="68">
        <v>0.05887139926801611</v>
      </c>
      <c r="M78" s="68">
        <v>0.02227954788303312</v>
      </c>
      <c r="N78" s="68">
        <v>0.2408773733016294</v>
      </c>
      <c r="O78" s="68">
        <v>0.1315327425007708</v>
      </c>
      <c r="P78" s="68">
        <v>0.2082788346080628</v>
      </c>
      <c r="Q78" s="68">
        <v>0.07202476002759603</v>
      </c>
      <c r="R78" s="70">
        <v>0.8789521578526185</v>
      </c>
      <c r="S78" s="71">
        <v>635.0</v>
      </c>
      <c r="T78" s="83"/>
      <c r="U78" s="83"/>
      <c r="V78" s="51"/>
      <c r="W78" s="51"/>
      <c r="X78" s="51"/>
      <c r="Y78" s="51"/>
      <c r="Z78" s="51"/>
      <c r="AA78" s="51"/>
      <c r="AB78" s="51"/>
      <c r="AC78" s="51"/>
      <c r="AD78" s="51"/>
      <c r="AE78" s="51"/>
      <c r="AF78" s="51"/>
      <c r="AG78" s="51"/>
      <c r="AH78" s="51"/>
      <c r="AI78" s="51"/>
      <c r="AJ78" s="51"/>
      <c r="AK78" s="51"/>
      <c r="AL78" s="51"/>
      <c r="AM78" s="51"/>
      <c r="AN78" s="51"/>
    </row>
    <row r="79" spans="8:8" ht="14.65" customHeight="1">
      <c r="A79" s="66">
        <v>42916.0</v>
      </c>
      <c r="B79" s="67">
        <v>0.3249586982976679</v>
      </c>
      <c r="C79" s="68">
        <v>0.1855521532989707</v>
      </c>
      <c r="D79" s="68">
        <v>0.171721391045493</v>
      </c>
      <c r="E79" s="68">
        <v>0.07115184116788469</v>
      </c>
      <c r="F79" s="68">
        <v>0.07413361622734743</v>
      </c>
      <c r="G79" s="69">
        <v>0.04767922674620531</v>
      </c>
      <c r="H79" s="68">
        <v>0.06107255494100847</v>
      </c>
      <c r="I79" s="68">
        <v>0.02738619847576199</v>
      </c>
      <c r="J79" s="68">
        <v>0.04428525019088564</v>
      </c>
      <c r="K79" s="68">
        <v>0.03789277082531247</v>
      </c>
      <c r="L79" s="68">
        <v>0.04595118995956369</v>
      </c>
      <c r="M79" s="68">
        <v>0.03245759057145733</v>
      </c>
      <c r="N79" s="68">
        <v>0.243877733581526</v>
      </c>
      <c r="O79" s="68">
        <v>0.1504631544852058</v>
      </c>
      <c r="P79" s="68">
        <v>0.1854309649708265</v>
      </c>
      <c r="Q79" s="68">
        <v>0.06408096904899566</v>
      </c>
      <c r="R79" s="70">
        <v>0.8875879419704512</v>
      </c>
      <c r="S79" s="71">
        <v>649.0</v>
      </c>
      <c r="T79" s="83"/>
      <c r="U79" s="83"/>
      <c r="V79" s="51"/>
      <c r="W79" s="51"/>
      <c r="X79" s="51"/>
      <c r="Y79" s="51"/>
      <c r="Z79" s="51"/>
      <c r="AA79" s="51"/>
      <c r="AB79" s="51"/>
      <c r="AC79" s="51"/>
      <c r="AD79" s="51"/>
      <c r="AE79" s="51"/>
      <c r="AF79" s="51"/>
      <c r="AG79" s="51"/>
      <c r="AH79" s="51"/>
      <c r="AI79" s="51"/>
      <c r="AJ79" s="51"/>
      <c r="AK79" s="51"/>
      <c r="AL79" s="51"/>
      <c r="AM79" s="51"/>
      <c r="AN79" s="51"/>
    </row>
    <row r="80" spans="8:8" ht="14.65" customHeight="1">
      <c r="A80" s="66">
        <v>42923.0</v>
      </c>
      <c r="B80" s="67">
        <v>0.3261032530915394</v>
      </c>
      <c r="C80" s="68">
        <v>0.1685465247055155</v>
      </c>
      <c r="D80" s="68">
        <v>0.1598873929826954</v>
      </c>
      <c r="E80" s="68">
        <v>0.06716665107162366</v>
      </c>
      <c r="F80" s="68">
        <v>0.09747788359808572</v>
      </c>
      <c r="G80" s="69">
        <v>0.04815655513082934</v>
      </c>
      <c r="H80" s="68">
        <v>0.0761862878878732</v>
      </c>
      <c r="I80" s="68">
        <v>0.02332784485519318</v>
      </c>
      <c r="J80" s="68">
        <v>0.04610078623026782</v>
      </c>
      <c r="K80" s="68">
        <v>0.03419514443227663</v>
      </c>
      <c r="L80" s="68">
        <v>0.04063220265649128</v>
      </c>
      <c r="M80" s="68">
        <v>0.0238419917458452</v>
      </c>
      <c r="N80" s="68">
        <v>0.2899309989230793</v>
      </c>
      <c r="O80" s="68">
        <v>0.1004043761948352</v>
      </c>
      <c r="P80" s="68">
        <v>0.1849096845081517</v>
      </c>
      <c r="Q80" s="68">
        <v>0.07576333023916271</v>
      </c>
      <c r="R80" s="70">
        <v>0.88690633154531</v>
      </c>
      <c r="S80" s="71">
        <v>650.0</v>
      </c>
      <c r="T80" s="83"/>
      <c r="U80" s="83"/>
      <c r="V80" s="51"/>
      <c r="W80" s="51"/>
      <c r="X80" s="51"/>
      <c r="Y80" s="51"/>
      <c r="Z80" s="51"/>
      <c r="AA80" s="51"/>
      <c r="AB80" s="51"/>
      <c r="AC80" s="51"/>
      <c r="AD80" s="51"/>
      <c r="AE80" s="51"/>
      <c r="AF80" s="51"/>
      <c r="AG80" s="51"/>
      <c r="AH80" s="51"/>
      <c r="AI80" s="51"/>
      <c r="AJ80" s="51"/>
      <c r="AK80" s="51"/>
      <c r="AL80" s="51"/>
      <c r="AM80" s="51"/>
      <c r="AN80" s="51"/>
    </row>
    <row r="81" spans="8:8" ht="14.65" customHeight="1">
      <c r="A81" s="66">
        <v>42930.0</v>
      </c>
      <c r="B81" s="67">
        <v>0.3099731531054684</v>
      </c>
      <c r="C81" s="68">
        <v>0.2340090615195763</v>
      </c>
      <c r="D81" s="68">
        <v>0.1548539336295451</v>
      </c>
      <c r="E81" s="68">
        <v>0.06328130612565361</v>
      </c>
      <c r="F81" s="68">
        <v>0.05690688468214847</v>
      </c>
      <c r="G81" s="69">
        <v>0.05524274908342077</v>
      </c>
      <c r="H81" s="68">
        <v>0.07377289885647298</v>
      </c>
      <c r="I81" s="68">
        <v>0.02722019842856547</v>
      </c>
      <c r="J81" s="68">
        <v>0.05317402476160108</v>
      </c>
      <c r="K81" s="68">
        <v>0.03602891078333354</v>
      </c>
      <c r="L81" s="68">
        <v>0.02475180066610334</v>
      </c>
      <c r="M81" s="68">
        <v>0.03097360912973074</v>
      </c>
      <c r="N81" s="68">
        <v>0.2511999225121855</v>
      </c>
      <c r="O81" s="68">
        <v>0.1006410052492197</v>
      </c>
      <c r="P81" s="68">
        <v>0.2220072045913523</v>
      </c>
      <c r="Q81" s="68">
        <v>0.07639326732896186</v>
      </c>
      <c r="R81" s="70">
        <v>0.8895941160590123</v>
      </c>
      <c r="S81" s="71">
        <v>655.0</v>
      </c>
      <c r="T81" s="83"/>
      <c r="U81" s="83"/>
      <c r="V81" s="51"/>
      <c r="W81" s="51"/>
      <c r="X81" s="51"/>
      <c r="Y81" s="51"/>
      <c r="Z81" s="51"/>
      <c r="AA81" s="51"/>
      <c r="AB81" s="51"/>
      <c r="AC81" s="51"/>
      <c r="AD81" s="51"/>
      <c r="AE81" s="51"/>
      <c r="AF81" s="51"/>
      <c r="AG81" s="51"/>
      <c r="AH81" s="51"/>
      <c r="AI81" s="51"/>
      <c r="AJ81" s="51"/>
      <c r="AK81" s="51"/>
      <c r="AL81" s="51"/>
      <c r="AM81" s="51"/>
      <c r="AN81" s="51"/>
    </row>
    <row r="82" spans="8:8" ht="14.65" customHeight="1">
      <c r="A82" s="66">
        <v>42937.0</v>
      </c>
      <c r="B82" s="67">
        <v>0.3202498956933716</v>
      </c>
      <c r="C82" s="68">
        <v>0.201233011216911</v>
      </c>
      <c r="D82" s="68">
        <v>0.1725549389836049</v>
      </c>
      <c r="E82" s="68">
        <v>0.08147830360026379</v>
      </c>
      <c r="F82" s="68">
        <v>0.06739781629567707</v>
      </c>
      <c r="G82" s="69">
        <v>0.03364614484575447</v>
      </c>
      <c r="H82" s="68">
        <v>0.0918766157184597</v>
      </c>
      <c r="I82" s="68">
        <v>0.01868781102804898</v>
      </c>
      <c r="J82" s="68">
        <v>0.04788895980591418</v>
      </c>
      <c r="K82" s="68">
        <v>0.02724035627199298</v>
      </c>
      <c r="L82" s="68">
        <v>0.01733348679120521</v>
      </c>
      <c r="M82" s="68">
        <v>0.03604377521196403</v>
      </c>
      <c r="N82" s="68">
        <v>0.2155173939265791</v>
      </c>
      <c r="O82" s="68">
        <v>0.07032919451985527</v>
      </c>
      <c r="P82" s="68">
        <v>0.1977754201262454</v>
      </c>
      <c r="Q82" s="68">
        <v>0.1499431380746638</v>
      </c>
      <c r="R82" s="70">
        <v>0.8738133392231249</v>
      </c>
      <c r="S82" s="71">
        <v>666.0</v>
      </c>
      <c r="T82" s="83"/>
      <c r="U82" s="83"/>
      <c r="V82" s="51"/>
      <c r="W82" s="51"/>
      <c r="X82" s="51"/>
      <c r="Y82" s="51"/>
      <c r="Z82" s="51"/>
      <c r="AA82" s="51"/>
      <c r="AB82" s="51"/>
      <c r="AC82" s="51"/>
      <c r="AD82" s="51"/>
      <c r="AE82" s="51"/>
      <c r="AF82" s="51"/>
      <c r="AG82" s="51"/>
      <c r="AH82" s="51"/>
      <c r="AI82" s="51"/>
      <c r="AJ82" s="51"/>
      <c r="AK82" s="51"/>
      <c r="AL82" s="51"/>
      <c r="AM82" s="51"/>
      <c r="AN82" s="51"/>
    </row>
    <row r="83" spans="8:8" ht="14.65" customHeight="1">
      <c r="A83" s="66">
        <v>42944.0</v>
      </c>
      <c r="B83" s="67">
        <v>0.3073031993840172</v>
      </c>
      <c r="C83" s="68">
        <v>0.2781837905786133</v>
      </c>
      <c r="D83" s="68">
        <v>0.1145241549536468</v>
      </c>
      <c r="E83" s="68">
        <v>0.0906836126179493</v>
      </c>
      <c r="F83" s="68">
        <v>0.06718557433034043</v>
      </c>
      <c r="G83" s="69">
        <v>0.02370659716322452</v>
      </c>
      <c r="H83" s="68">
        <v>0.1252385558246234</v>
      </c>
      <c r="I83" s="68">
        <v>0.02452304978806119</v>
      </c>
      <c r="J83" s="68">
        <v>0.04202814426583682</v>
      </c>
      <c r="K83" s="68">
        <v>0.0236472110362745</v>
      </c>
      <c r="L83" s="68">
        <v>0.01453034220086602</v>
      </c>
      <c r="M83" s="68">
        <v>0.04036098063478772</v>
      </c>
      <c r="N83" s="68">
        <v>0.2605020181364504</v>
      </c>
      <c r="O83" s="68">
        <v>0.07703173285308097</v>
      </c>
      <c r="P83" s="68">
        <v>0.1419984246102401</v>
      </c>
      <c r="Q83" s="68">
        <v>0.1267932741052787</v>
      </c>
      <c r="R83" s="70">
        <v>0.8781336921271874</v>
      </c>
      <c r="S83" s="71">
        <v>671.0</v>
      </c>
      <c r="T83" s="83"/>
      <c r="U83" s="83"/>
      <c r="V83" s="51"/>
      <c r="W83" s="51"/>
      <c r="X83" s="51"/>
      <c r="Y83" s="51"/>
      <c r="Z83" s="51"/>
      <c r="AA83" s="51"/>
      <c r="AB83" s="51"/>
      <c r="AC83" s="51"/>
      <c r="AD83" s="51"/>
      <c r="AE83" s="51"/>
      <c r="AF83" s="51"/>
      <c r="AG83" s="51"/>
      <c r="AH83" s="51"/>
      <c r="AI83" s="51"/>
      <c r="AJ83" s="51"/>
      <c r="AK83" s="51"/>
      <c r="AL83" s="51"/>
      <c r="AM83" s="51"/>
      <c r="AN83" s="51"/>
    </row>
    <row r="84" spans="8:8" ht="14.65" customHeight="1">
      <c r="A84" s="66">
        <v>42951.0</v>
      </c>
      <c r="B84" s="67">
        <v>0.2974446930422956</v>
      </c>
      <c r="C84" s="68">
        <v>0.2463805393817849</v>
      </c>
      <c r="D84" s="68">
        <v>0.1320290325225203</v>
      </c>
      <c r="E84" s="68">
        <v>0.08706921266151627</v>
      </c>
      <c r="F84" s="68">
        <v>0.07856500049477258</v>
      </c>
      <c r="G84" s="69">
        <v>0.02339301465652598</v>
      </c>
      <c r="H84" s="68">
        <v>0.1144486424373659</v>
      </c>
      <c r="I84" s="68">
        <v>0.0158382980274664</v>
      </c>
      <c r="J84" s="68">
        <v>0.05816791321970489</v>
      </c>
      <c r="K84" s="68">
        <v>0.02051503186712809</v>
      </c>
      <c r="L84" s="68">
        <v>0.01444485568905102</v>
      </c>
      <c r="M84" s="68">
        <v>0.05565715595332873</v>
      </c>
      <c r="N84" s="68">
        <v>0.2581729838413422</v>
      </c>
      <c r="O84" s="68">
        <v>0.06709914662224452</v>
      </c>
      <c r="P84" s="68">
        <v>0.1349612298237546</v>
      </c>
      <c r="Q84" s="68">
        <v>0.1431683418823747</v>
      </c>
      <c r="R84" s="70">
        <v>0.8771959673824574</v>
      </c>
      <c r="S84" s="71">
        <v>673.0</v>
      </c>
      <c r="T84" s="83"/>
      <c r="U84" s="83"/>
      <c r="V84" s="51"/>
      <c r="W84" s="51"/>
      <c r="X84" s="51"/>
      <c r="Y84" s="51"/>
      <c r="Z84" s="51"/>
      <c r="AA84" s="51"/>
      <c r="AB84" s="51"/>
      <c r="AC84" s="51"/>
      <c r="AD84" s="51"/>
      <c r="AE84" s="51"/>
      <c r="AF84" s="51"/>
      <c r="AG84" s="51"/>
      <c r="AH84" s="51"/>
      <c r="AI84" s="51"/>
      <c r="AJ84" s="51"/>
      <c r="AK84" s="51"/>
      <c r="AL84" s="51"/>
      <c r="AM84" s="51"/>
      <c r="AN84" s="51"/>
    </row>
    <row r="85" spans="8:8" ht="14.65" customHeight="1">
      <c r="A85" s="66">
        <v>42958.0</v>
      </c>
      <c r="B85" s="67">
        <v>0.3090916035237484</v>
      </c>
      <c r="C85" s="68">
        <v>0.2454120501153819</v>
      </c>
      <c r="D85" s="68">
        <v>0.1169722552363887</v>
      </c>
      <c r="E85" s="68">
        <v>0.06473972591207593</v>
      </c>
      <c r="F85" s="68">
        <v>0.08166266727673824</v>
      </c>
      <c r="G85" s="69">
        <v>0.03041859761406721</v>
      </c>
      <c r="H85" s="68">
        <v>0.1176798732053156</v>
      </c>
      <c r="I85" s="68">
        <v>0.01283776118398305</v>
      </c>
      <c r="J85" s="68">
        <v>0.05663603732970385</v>
      </c>
      <c r="K85" s="68">
        <v>0.02029764475284806</v>
      </c>
      <c r="L85" s="68">
        <v>0.01700583516943452</v>
      </c>
      <c r="M85" s="68">
        <v>0.04214860225964481</v>
      </c>
      <c r="N85" s="68">
        <v>0.2754429475533489</v>
      </c>
      <c r="O85" s="68">
        <v>0.1026163858469824</v>
      </c>
      <c r="P85" s="68">
        <v>0.1159905880371795</v>
      </c>
      <c r="Q85" s="68">
        <v>0.1093524314901592</v>
      </c>
      <c r="R85" s="70">
        <v>0.86349474468354</v>
      </c>
      <c r="S85" s="71">
        <v>677.0</v>
      </c>
      <c r="T85" s="83"/>
      <c r="U85" s="83"/>
      <c r="V85" s="51"/>
      <c r="W85" s="51"/>
      <c r="X85" s="51"/>
      <c r="Y85" s="51"/>
      <c r="Z85" s="51"/>
      <c r="AA85" s="51"/>
      <c r="AB85" s="51"/>
      <c r="AC85" s="51"/>
      <c r="AD85" s="51"/>
      <c r="AE85" s="51"/>
      <c r="AF85" s="51"/>
      <c r="AG85" s="51"/>
      <c r="AH85" s="51"/>
      <c r="AI85" s="51"/>
      <c r="AJ85" s="51"/>
      <c r="AK85" s="51"/>
      <c r="AL85" s="51"/>
      <c r="AM85" s="51"/>
      <c r="AN85" s="51"/>
    </row>
    <row r="86" spans="8:8" ht="14.7">
      <c r="A86" s="66">
        <v>42965.0</v>
      </c>
      <c r="B86" s="67">
        <v>0.2989211223026599</v>
      </c>
      <c r="C86" s="68">
        <v>0.2680928057783014</v>
      </c>
      <c r="D86" s="68">
        <v>0.1223194276572376</v>
      </c>
      <c r="E86" s="68">
        <v>0.05423067801381088</v>
      </c>
      <c r="F86" s="68">
        <v>0.06829314252882411</v>
      </c>
      <c r="G86" s="69">
        <v>0.03330250080335426</v>
      </c>
      <c r="H86" s="68">
        <v>0.1238970200861559</v>
      </c>
      <c r="I86" s="68">
        <v>0.01444874257718304</v>
      </c>
      <c r="J86" s="68">
        <v>0.0323745772148958</v>
      </c>
      <c r="K86" s="68">
        <v>0.01846837356386548</v>
      </c>
      <c r="L86" s="68">
        <v>0.01798704637974289</v>
      </c>
      <c r="M86" s="68">
        <v>0.02445368408870201</v>
      </c>
      <c r="N86" s="68">
        <v>0.281017758019807</v>
      </c>
      <c r="O86" s="68">
        <v>0.07495448147595844</v>
      </c>
      <c r="P86" s="68">
        <v>0.171054765547148</v>
      </c>
      <c r="Q86" s="68">
        <v>0.1119935566946676</v>
      </c>
      <c r="R86" s="70">
        <v>0.8630029070789448</v>
      </c>
      <c r="S86" s="71">
        <v>678.0</v>
      </c>
      <c r="T86" s="83"/>
      <c r="U86" s="83"/>
      <c r="V86" s="51"/>
      <c r="W86" s="51"/>
      <c r="X86" s="51"/>
      <c r="Y86" s="51"/>
      <c r="Z86" s="51"/>
      <c r="AA86" s="51"/>
      <c r="AB86" s="51"/>
      <c r="AC86" s="51"/>
      <c r="AD86" s="51"/>
      <c r="AE86" s="51"/>
      <c r="AF86" s="51"/>
      <c r="AG86" s="51"/>
      <c r="AH86" s="51"/>
      <c r="AI86" s="51"/>
      <c r="AJ86" s="51"/>
      <c r="AK86" s="51"/>
      <c r="AL86" s="51"/>
      <c r="AM86" s="51"/>
      <c r="AN86" s="51"/>
    </row>
    <row r="87" spans="8:8" ht="14.7">
      <c r="A87" s="66">
        <v>42972.0</v>
      </c>
      <c r="B87" s="67">
        <v>0.2835562106843137</v>
      </c>
      <c r="C87" s="68">
        <v>0.2647976554150415</v>
      </c>
      <c r="D87" s="68">
        <v>0.1223120158040601</v>
      </c>
      <c r="E87" s="68">
        <v>0.06333200145406784</v>
      </c>
      <c r="F87" s="68">
        <v>0.07158078722069926</v>
      </c>
      <c r="G87" s="69">
        <v>0.03469746863721975</v>
      </c>
      <c r="H87" s="68">
        <v>0.127956344793553</v>
      </c>
      <c r="I87" s="68">
        <v>0.01562897683988486</v>
      </c>
      <c r="J87" s="68">
        <v>0.02708916883510864</v>
      </c>
      <c r="K87" s="68">
        <v>0.01921318117904316</v>
      </c>
      <c r="L87" s="68">
        <v>0.02033700473223926</v>
      </c>
      <c r="M87" s="68">
        <v>0.02506734100943502</v>
      </c>
      <c r="N87" s="68">
        <v>0.2673927612831395</v>
      </c>
      <c r="O87" s="68">
        <v>0.07508910300128659</v>
      </c>
      <c r="P87" s="68">
        <v>0.1741067452001241</v>
      </c>
      <c r="Q87" s="68">
        <v>0.105846793137694</v>
      </c>
      <c r="R87" s="70">
        <v>0.8524920357726763</v>
      </c>
      <c r="S87" s="71">
        <v>680.0</v>
      </c>
      <c r="T87" s="83"/>
      <c r="U87" s="83"/>
      <c r="V87" s="51"/>
      <c r="W87" s="51"/>
      <c r="X87" s="51"/>
      <c r="Y87" s="51"/>
      <c r="Z87" s="51"/>
      <c r="AA87" s="51"/>
      <c r="AB87" s="51"/>
      <c r="AC87" s="51"/>
      <c r="AD87" s="51"/>
      <c r="AE87" s="51"/>
      <c r="AF87" s="51"/>
      <c r="AG87" s="51"/>
      <c r="AH87" s="51"/>
      <c r="AI87" s="51"/>
      <c r="AJ87" s="51"/>
      <c r="AK87" s="51"/>
      <c r="AL87" s="51"/>
      <c r="AM87" s="51"/>
      <c r="AN87" s="51"/>
    </row>
    <row r="88" spans="8:8" ht="14.7">
      <c r="A88" s="66">
        <v>42979.0</v>
      </c>
      <c r="B88" s="67">
        <v>0.2582152711026308</v>
      </c>
      <c r="C88" s="68">
        <v>0.2614148140569332</v>
      </c>
      <c r="D88" s="68">
        <v>0.1357101322130799</v>
      </c>
      <c r="E88" s="68">
        <v>0.06803022379154698</v>
      </c>
      <c r="F88" s="68">
        <v>0.0756552443791555</v>
      </c>
      <c r="G88" s="69">
        <v>0.03944606484052801</v>
      </c>
      <c r="H88" s="68">
        <v>0.1353803106090744</v>
      </c>
      <c r="I88" s="68">
        <v>0.01434282826651779</v>
      </c>
      <c r="J88" s="68">
        <v>0.02921560275810502</v>
      </c>
      <c r="K88" s="68">
        <v>0.01868817181848392</v>
      </c>
      <c r="L88" s="68">
        <v>0.01910859603142262</v>
      </c>
      <c r="M88" s="68">
        <v>0.02786171131423091</v>
      </c>
      <c r="N88" s="68">
        <v>0.2741607229792396</v>
      </c>
      <c r="O88" s="68">
        <v>0.06377535570313596</v>
      </c>
      <c r="P88" s="68">
        <v>0.1699111524735605</v>
      </c>
      <c r="Q88" s="68">
        <v>0.0994047998583132</v>
      </c>
      <c r="R88" s="70">
        <v>0.847836001383621</v>
      </c>
      <c r="S88" s="71">
        <v>682.0</v>
      </c>
      <c r="T88" s="83"/>
      <c r="U88" s="83"/>
      <c r="V88" s="51"/>
      <c r="W88" s="51"/>
      <c r="X88" s="51"/>
      <c r="Y88" s="51"/>
      <c r="Z88" s="51"/>
      <c r="AA88" s="51"/>
      <c r="AB88" s="51"/>
      <c r="AC88" s="51"/>
      <c r="AD88" s="51"/>
      <c r="AE88" s="51"/>
      <c r="AF88" s="51"/>
      <c r="AG88" s="51"/>
      <c r="AH88" s="51"/>
      <c r="AI88" s="51"/>
      <c r="AJ88" s="51"/>
      <c r="AK88" s="51"/>
      <c r="AL88" s="51"/>
      <c r="AM88" s="51"/>
      <c r="AN88" s="51"/>
    </row>
    <row r="89" spans="8:8" ht="14.7">
      <c r="A89" s="66">
        <v>42986.0</v>
      </c>
      <c r="B89" s="67">
        <v>0.2525891775454334</v>
      </c>
      <c r="C89" s="68">
        <v>0.2582197205910331</v>
      </c>
      <c r="D89" s="68">
        <v>0.1271468381820713</v>
      </c>
      <c r="E89" s="68">
        <v>0.07043649279707315</v>
      </c>
      <c r="F89" s="68">
        <v>0.06192875312825925</v>
      </c>
      <c r="G89" s="69">
        <v>0.06148188802517818</v>
      </c>
      <c r="H89" s="68">
        <v>0.1323101729328459</v>
      </c>
      <c r="I89" s="68">
        <v>0.01765307417428572</v>
      </c>
      <c r="J89" s="68">
        <v>0.03962143731437209</v>
      </c>
      <c r="K89" s="68">
        <v>0.0191241509023043</v>
      </c>
      <c r="L89" s="68">
        <v>0.02754573821974511</v>
      </c>
      <c r="M89" s="68">
        <v>0.03549587349227632</v>
      </c>
      <c r="N89" s="68">
        <v>0.2776225727176874</v>
      </c>
      <c r="O89" s="68">
        <v>0.08917651709751262</v>
      </c>
      <c r="P89" s="68">
        <v>0.1650857420719576</v>
      </c>
      <c r="Q89" s="68">
        <v>0.08769361582753235</v>
      </c>
      <c r="R89" s="70">
        <v>0.8734710874060779</v>
      </c>
      <c r="S89" s="71">
        <v>683.0</v>
      </c>
      <c r="T89" s="83"/>
      <c r="U89" s="83"/>
      <c r="V89" s="51"/>
      <c r="W89" s="51"/>
      <c r="X89" s="51"/>
      <c r="Y89" s="51"/>
      <c r="Z89" s="51"/>
      <c r="AA89" s="51"/>
      <c r="AB89" s="51"/>
      <c r="AC89" s="51"/>
      <c r="AD89" s="51"/>
      <c r="AE89" s="51"/>
      <c r="AF89" s="51"/>
      <c r="AG89" s="51"/>
      <c r="AH89" s="51"/>
      <c r="AI89" s="51"/>
      <c r="AJ89" s="51"/>
      <c r="AK89" s="51"/>
      <c r="AL89" s="51"/>
      <c r="AM89" s="51"/>
      <c r="AN89" s="51"/>
    </row>
    <row r="90" spans="8:8" ht="14.7">
      <c r="A90" s="66">
        <v>42993.0</v>
      </c>
      <c r="B90" s="67">
        <v>0.2291152306402342</v>
      </c>
      <c r="C90" s="68">
        <v>0.2774551786286055</v>
      </c>
      <c r="D90" s="68">
        <v>0.1305298173268538</v>
      </c>
      <c r="E90" s="68">
        <v>0.06707129452677205</v>
      </c>
      <c r="F90" s="68">
        <v>0.06199429259722328</v>
      </c>
      <c r="G90" s="69">
        <v>0.06411851825741707</v>
      </c>
      <c r="H90" s="68">
        <v>0.1371747687772487</v>
      </c>
      <c r="I90" s="68">
        <v>0.01321325129436749</v>
      </c>
      <c r="J90" s="68">
        <v>0.08723038430256075</v>
      </c>
      <c r="K90" s="68">
        <v>0.01998480787406669</v>
      </c>
      <c r="L90" s="68">
        <v>0.0268589142462119</v>
      </c>
      <c r="M90" s="68">
        <v>0.03252963542461332</v>
      </c>
      <c r="N90" s="68">
        <v>0.2549488013693075</v>
      </c>
      <c r="O90" s="68">
        <v>0.08553206529012687</v>
      </c>
      <c r="P90" s="68">
        <v>0.1496660121284844</v>
      </c>
      <c r="Q90" s="68">
        <v>0.08705559428702173</v>
      </c>
      <c r="R90" s="70">
        <v>0.8750212640889382</v>
      </c>
      <c r="S90" s="71">
        <v>683.0</v>
      </c>
      <c r="T90" s="83"/>
      <c r="U90" s="83"/>
      <c r="V90" s="51"/>
      <c r="W90" s="51"/>
      <c r="X90" s="51"/>
      <c r="Y90" s="51"/>
      <c r="Z90" s="51"/>
      <c r="AA90" s="51"/>
      <c r="AB90" s="51"/>
      <c r="AC90" s="51"/>
      <c r="AD90" s="51"/>
      <c r="AE90" s="51"/>
      <c r="AF90" s="51"/>
      <c r="AG90" s="51"/>
      <c r="AH90" s="51"/>
      <c r="AI90" s="51"/>
      <c r="AJ90" s="51"/>
      <c r="AK90" s="51"/>
      <c r="AL90" s="51"/>
      <c r="AM90" s="51"/>
      <c r="AN90" s="51"/>
    </row>
    <row r="91" spans="8:8" ht="14.7">
      <c r="A91" s="66">
        <v>43000.0</v>
      </c>
      <c r="B91" s="67">
        <v>0.2270510168950453</v>
      </c>
      <c r="C91" s="68">
        <v>0.2567141766932495</v>
      </c>
      <c r="D91" s="68">
        <v>0.1541220925727498</v>
      </c>
      <c r="E91" s="68">
        <v>0.06587384952511266</v>
      </c>
      <c r="F91" s="68">
        <v>0.05623949987114993</v>
      </c>
      <c r="G91" s="69">
        <v>0.07144933207748451</v>
      </c>
      <c r="H91" s="68">
        <v>0.1368975060815554</v>
      </c>
      <c r="I91" s="68">
        <v>0.02885225111286257</v>
      </c>
      <c r="J91" s="68">
        <v>0.07328373509232264</v>
      </c>
      <c r="K91" s="68">
        <v>0.01950992023452918</v>
      </c>
      <c r="L91" s="68">
        <v>0.02111430218207162</v>
      </c>
      <c r="M91" s="68">
        <v>0.02904569195186905</v>
      </c>
      <c r="N91" s="68">
        <v>0.2731015469722819</v>
      </c>
      <c r="O91" s="68">
        <v>0.07625369066877831</v>
      </c>
      <c r="P91" s="68">
        <v>0.1487653852140694</v>
      </c>
      <c r="Q91" s="68">
        <v>0.08336223414996587</v>
      </c>
      <c r="R91" s="70">
        <v>0.8725653748526516</v>
      </c>
      <c r="S91" s="71">
        <v>683.0</v>
      </c>
      <c r="T91" s="83"/>
      <c r="U91" s="83"/>
      <c r="V91" s="51"/>
      <c r="W91" s="51"/>
      <c r="X91" s="51"/>
      <c r="Y91" s="51"/>
      <c r="Z91" s="51"/>
      <c r="AA91" s="51"/>
      <c r="AB91" s="51"/>
      <c r="AC91" s="51"/>
      <c r="AD91" s="51"/>
      <c r="AE91" s="51"/>
      <c r="AF91" s="51"/>
      <c r="AG91" s="51"/>
      <c r="AH91" s="51"/>
      <c r="AI91" s="51"/>
      <c r="AJ91" s="51"/>
      <c r="AK91" s="51"/>
      <c r="AL91" s="51"/>
      <c r="AM91" s="51"/>
      <c r="AN91" s="51"/>
    </row>
    <row r="92" spans="8:8" ht="14.7">
      <c r="A92" s="66">
        <v>43007.0</v>
      </c>
      <c r="B92" s="67">
        <v>0.2550582775555449</v>
      </c>
      <c r="C92" s="68">
        <v>0.2718831287543224</v>
      </c>
      <c r="D92" s="68">
        <v>0.1395447992317768</v>
      </c>
      <c r="E92" s="68">
        <v>0.05603046701191861</v>
      </c>
      <c r="F92" s="68">
        <v>0.05257147007499494</v>
      </c>
      <c r="G92" s="69">
        <v>0.06064368875583984</v>
      </c>
      <c r="H92" s="68">
        <v>0.1332222830403313</v>
      </c>
      <c r="I92" s="68">
        <v>0.02676043984350478</v>
      </c>
      <c r="J92" s="68">
        <v>0.06149616191423694</v>
      </c>
      <c r="K92" s="68">
        <v>0.01965360943497101</v>
      </c>
      <c r="L92" s="68">
        <v>0.02011956091164472</v>
      </c>
      <c r="M92" s="68">
        <v>0.02333816955970116</v>
      </c>
      <c r="N92" s="68">
        <v>0.2522907906949991</v>
      </c>
      <c r="O92" s="68">
        <v>0.1043200527792924</v>
      </c>
      <c r="P92" s="68">
        <v>0.1700237707151018</v>
      </c>
      <c r="Q92" s="68">
        <v>0.08038148613405662</v>
      </c>
      <c r="R92" s="70">
        <v>0.874843976934807</v>
      </c>
      <c r="S92" s="71">
        <v>684.0</v>
      </c>
      <c r="T92" s="83"/>
      <c r="U92" s="83"/>
      <c r="V92" s="51"/>
      <c r="W92" s="51"/>
      <c r="X92" s="51"/>
      <c r="Y92" s="51"/>
      <c r="Z92" s="51"/>
      <c r="AA92" s="51"/>
      <c r="AB92" s="51"/>
      <c r="AC92" s="51"/>
      <c r="AD92" s="51"/>
      <c r="AE92" s="51"/>
      <c r="AF92" s="51"/>
      <c r="AG92" s="51"/>
      <c r="AH92" s="51"/>
      <c r="AI92" s="51"/>
      <c r="AJ92" s="51"/>
      <c r="AK92" s="51"/>
      <c r="AL92" s="51"/>
      <c r="AM92" s="51"/>
      <c r="AN92" s="51"/>
    </row>
    <row r="93" spans="8:8" ht="14.7">
      <c r="A93" s="66">
        <v>43021.0</v>
      </c>
      <c r="B93" s="67">
        <v>0.2659367007604929</v>
      </c>
      <c r="C93" s="68">
        <v>0.2573971860952047</v>
      </c>
      <c r="D93" s="68">
        <v>0.1233511448458831</v>
      </c>
      <c r="E93" s="68">
        <v>0.05306080770825557</v>
      </c>
      <c r="F93" s="68">
        <v>0.0659168163106161</v>
      </c>
      <c r="G93" s="69">
        <v>0.06265660355678655</v>
      </c>
      <c r="H93" s="68">
        <v>0.1488883593733533</v>
      </c>
      <c r="I93" s="68">
        <v>0.02563981211574836</v>
      </c>
      <c r="J93" s="68">
        <v>0.0657595350068886</v>
      </c>
      <c r="K93" s="68">
        <v>0.02021628807493126</v>
      </c>
      <c r="L93" s="68">
        <v>0.02171367070368121</v>
      </c>
      <c r="M93" s="68">
        <v>0.0217404694199483</v>
      </c>
      <c r="N93" s="68">
        <v>0.2537869391990549</v>
      </c>
      <c r="O93" s="68">
        <v>0.06528789380075115</v>
      </c>
      <c r="P93" s="68">
        <v>0.1590410167880991</v>
      </c>
      <c r="Q93" s="68">
        <v>0.07677779055581144</v>
      </c>
      <c r="R93" s="70">
        <v>0.8496920203099589</v>
      </c>
      <c r="S93" s="71">
        <v>684.0</v>
      </c>
      <c r="T93" s="83"/>
      <c r="U93" s="83"/>
      <c r="V93" s="51"/>
      <c r="W93" s="51"/>
      <c r="X93" s="51"/>
      <c r="Y93" s="51"/>
      <c r="Z93" s="51"/>
      <c r="AA93" s="51"/>
      <c r="AB93" s="51"/>
      <c r="AC93" s="51"/>
      <c r="AD93" s="51"/>
      <c r="AE93" s="51"/>
      <c r="AF93" s="51"/>
      <c r="AG93" s="51"/>
      <c r="AH93" s="51"/>
      <c r="AI93" s="51"/>
      <c r="AJ93" s="51"/>
      <c r="AK93" s="51"/>
      <c r="AL93" s="51"/>
      <c r="AM93" s="51"/>
      <c r="AN93" s="51"/>
    </row>
    <row r="94" spans="8:8" ht="14.7">
      <c r="A94" s="66">
        <v>43028.0</v>
      </c>
      <c r="B94" s="67">
        <v>0.3268901177175539</v>
      </c>
      <c r="C94" s="68">
        <v>0.2193661766559223</v>
      </c>
      <c r="D94" s="68">
        <v>0.09615457781929876</v>
      </c>
      <c r="E94" s="68">
        <v>0.05608111842997914</v>
      </c>
      <c r="F94" s="68">
        <v>0.08556463929259156</v>
      </c>
      <c r="G94" s="69">
        <v>0.0573636621289349</v>
      </c>
      <c r="H94" s="68">
        <v>0.1455609356817311</v>
      </c>
      <c r="I94" s="68">
        <v>0.01973626618280018</v>
      </c>
      <c r="J94" s="68">
        <v>0.05061686662385022</v>
      </c>
      <c r="K94" s="68">
        <v>0.02725768968090045</v>
      </c>
      <c r="L94" s="68">
        <v>0.02138599587371813</v>
      </c>
      <c r="M94" s="68">
        <v>0.01894618603880789</v>
      </c>
      <c r="N94" s="68">
        <v>0.2560711507729469</v>
      </c>
      <c r="O94" s="68">
        <v>0.07211240331994759</v>
      </c>
      <c r="P94" s="68">
        <v>0.1307883619642463</v>
      </c>
      <c r="Q94" s="68">
        <v>0.1100402339604936</v>
      </c>
      <c r="R94" s="70">
        <v>0.8491873506828937</v>
      </c>
      <c r="S94" s="71">
        <v>684.0</v>
      </c>
      <c r="T94" s="83"/>
      <c r="U94" s="83"/>
      <c r="V94" s="51"/>
      <c r="W94" s="51"/>
      <c r="X94" s="51"/>
      <c r="Y94" s="51"/>
      <c r="Z94" s="51"/>
      <c r="AA94" s="51"/>
      <c r="AB94" s="51"/>
      <c r="AC94" s="51"/>
      <c r="AD94" s="51"/>
      <c r="AE94" s="51"/>
      <c r="AF94" s="51"/>
      <c r="AG94" s="51"/>
      <c r="AH94" s="51"/>
      <c r="AI94" s="51"/>
      <c r="AJ94" s="51"/>
      <c r="AK94" s="51"/>
      <c r="AL94" s="51"/>
      <c r="AM94" s="51"/>
      <c r="AN94" s="51"/>
    </row>
    <row r="95" spans="8:8" ht="14.7">
      <c r="A95" s="66">
        <v>43035.0</v>
      </c>
      <c r="B95" s="67">
        <v>0.3233652996856447</v>
      </c>
      <c r="C95" s="68">
        <v>0.2246048941819831</v>
      </c>
      <c r="D95" s="68">
        <v>0.08140334765245032</v>
      </c>
      <c r="E95" s="68">
        <v>0.05387783367413176</v>
      </c>
      <c r="F95" s="68">
        <v>0.09572279755222672</v>
      </c>
      <c r="G95" s="69">
        <v>0.06478687558905089</v>
      </c>
      <c r="H95" s="68">
        <v>0.151081410125902</v>
      </c>
      <c r="I95" s="68">
        <v>0.01801025068739851</v>
      </c>
      <c r="J95" s="68">
        <v>0.04879811875467332</v>
      </c>
      <c r="K95" s="68">
        <v>0.0212209735553712</v>
      </c>
      <c r="L95" s="68">
        <v>0.0197322692364757</v>
      </c>
      <c r="M95" s="68">
        <v>0.02294676145808989</v>
      </c>
      <c r="N95" s="68">
        <v>0.2151276349712252</v>
      </c>
      <c r="O95" s="68">
        <v>0.116334265942046</v>
      </c>
      <c r="P95" s="68">
        <v>0.121898498208217</v>
      </c>
      <c r="Q95" s="68">
        <v>0.1112621512450728</v>
      </c>
      <c r="R95" s="70">
        <v>0.8456169484297763</v>
      </c>
      <c r="S95" s="71">
        <v>698.0</v>
      </c>
      <c r="T95" s="83"/>
      <c r="U95" s="83"/>
      <c r="V95" s="51"/>
      <c r="W95" s="51"/>
      <c r="X95" s="51"/>
      <c r="Y95" s="51"/>
      <c r="Z95" s="51"/>
      <c r="AA95" s="51"/>
      <c r="AB95" s="51"/>
      <c r="AC95" s="51"/>
      <c r="AD95" s="51"/>
      <c r="AE95" s="51"/>
      <c r="AF95" s="51"/>
      <c r="AG95" s="51"/>
      <c r="AH95" s="51"/>
      <c r="AI95" s="51"/>
      <c r="AJ95" s="51"/>
      <c r="AK95" s="51"/>
      <c r="AL95" s="51"/>
      <c r="AM95" s="51"/>
      <c r="AN95" s="51"/>
    </row>
    <row r="96" spans="8:8" ht="14.7">
      <c r="A96" s="66">
        <v>43042.0</v>
      </c>
      <c r="B96" s="67">
        <v>0.312147996883872</v>
      </c>
      <c r="C96" s="68">
        <v>0.1897937258051856</v>
      </c>
      <c r="D96" s="68">
        <v>0.0632912162251952</v>
      </c>
      <c r="E96" s="68">
        <v>0.06120328428049842</v>
      </c>
      <c r="F96" s="68">
        <v>0.1453427370155683</v>
      </c>
      <c r="G96" s="69">
        <v>0.05736196714430027</v>
      </c>
      <c r="H96" s="68">
        <v>0.1392007811325953</v>
      </c>
      <c r="I96" s="68">
        <v>0.02650901204040621</v>
      </c>
      <c r="J96" s="68">
        <v>0.05815805301280188</v>
      </c>
      <c r="K96" s="68">
        <v>0.01901927092163325</v>
      </c>
      <c r="L96" s="68">
        <v>0.02968638883817786</v>
      </c>
      <c r="M96" s="68">
        <v>0.02697296135813645</v>
      </c>
      <c r="N96" s="68">
        <v>0.1874577071652443</v>
      </c>
      <c r="O96" s="68">
        <v>0.1021210430116835</v>
      </c>
      <c r="P96" s="68">
        <v>0.1140507143984918</v>
      </c>
      <c r="Q96" s="68">
        <v>0.119945391971453</v>
      </c>
      <c r="R96" s="70">
        <v>0.8249272049018224</v>
      </c>
      <c r="S96" s="71">
        <v>699.0</v>
      </c>
      <c r="T96" s="83"/>
      <c r="U96" s="83"/>
      <c r="V96" s="51"/>
      <c r="W96" s="51"/>
      <c r="X96" s="51"/>
      <c r="Y96" s="51"/>
      <c r="Z96" s="51"/>
      <c r="AA96" s="51"/>
      <c r="AB96" s="51"/>
      <c r="AC96" s="51"/>
      <c r="AD96" s="51"/>
      <c r="AE96" s="51"/>
      <c r="AF96" s="51"/>
      <c r="AG96" s="51"/>
      <c r="AH96" s="51"/>
      <c r="AI96" s="51"/>
      <c r="AJ96" s="51"/>
      <c r="AK96" s="51"/>
      <c r="AL96" s="51"/>
      <c r="AM96" s="51"/>
      <c r="AN96" s="51"/>
    </row>
    <row r="97" spans="8:8" ht="14.7">
      <c r="A97" s="66">
        <v>43049.0</v>
      </c>
      <c r="B97" s="67">
        <v>0.3871849980387785</v>
      </c>
      <c r="C97" s="68">
        <v>0.227808078946056</v>
      </c>
      <c r="D97" s="68">
        <v>0.05627576660719793</v>
      </c>
      <c r="E97" s="68">
        <v>0.04897834219477531</v>
      </c>
      <c r="F97" s="68">
        <v>0.09813859012010048</v>
      </c>
      <c r="G97" s="69">
        <v>0.05839437064528134</v>
      </c>
      <c r="H97" s="68">
        <v>0.1116415640366083</v>
      </c>
      <c r="I97" s="68">
        <v>0.02726714817630227</v>
      </c>
      <c r="J97" s="68">
        <v>0.1161928434019013</v>
      </c>
      <c r="K97" s="68">
        <v>0.01649349330521233</v>
      </c>
      <c r="L97" s="68">
        <v>0.02672755761585836</v>
      </c>
      <c r="M97" s="68">
        <v>0.02108978869238626</v>
      </c>
      <c r="N97" s="68">
        <v>0.2358094696944871</v>
      </c>
      <c r="O97" s="68">
        <v>0.125195441905336</v>
      </c>
      <c r="P97" s="68">
        <v>0.101510627542782</v>
      </c>
      <c r="Q97" s="68">
        <v>0.09903534864092808</v>
      </c>
      <c r="R97" s="70">
        <v>0.8797083420739182</v>
      </c>
      <c r="S97" s="71">
        <v>702.0</v>
      </c>
      <c r="T97" s="83"/>
      <c r="U97" s="83"/>
      <c r="V97" s="51"/>
      <c r="W97" s="51"/>
      <c r="X97" s="51"/>
      <c r="Y97" s="51"/>
      <c r="Z97" s="51"/>
      <c r="AA97" s="51"/>
      <c r="AB97" s="51"/>
      <c r="AC97" s="51"/>
      <c r="AD97" s="51"/>
      <c r="AE97" s="51"/>
      <c r="AF97" s="51"/>
      <c r="AG97" s="51"/>
      <c r="AH97" s="51"/>
      <c r="AI97" s="51"/>
      <c r="AJ97" s="51"/>
      <c r="AK97" s="51"/>
      <c r="AL97" s="51"/>
      <c r="AM97" s="51"/>
      <c r="AN97" s="51"/>
    </row>
    <row r="98" spans="8:8" ht="14.7">
      <c r="A98" s="66">
        <v>43056.0</v>
      </c>
      <c r="B98" s="67">
        <v>0.3686562066766126</v>
      </c>
      <c r="C98" s="68">
        <v>0.3040662063998016</v>
      </c>
      <c r="D98" s="68">
        <v>0.04894508000269509</v>
      </c>
      <c r="E98" s="68">
        <v>0.05176326683315424</v>
      </c>
      <c r="F98" s="68">
        <v>0.08886064676752362</v>
      </c>
      <c r="G98" s="69">
        <v>0.03711999538563364</v>
      </c>
      <c r="H98" s="68">
        <v>0.08410622046874403</v>
      </c>
      <c r="I98" s="68">
        <v>0.03316137046515537</v>
      </c>
      <c r="J98" s="68">
        <v>0.1611061567421792</v>
      </c>
      <c r="K98" s="68">
        <v>0.01623105320389242</v>
      </c>
      <c r="L98" s="68">
        <v>0.01850090920358297</v>
      </c>
      <c r="M98" s="68">
        <v>0.02627417973401499</v>
      </c>
      <c r="N98" s="68">
        <v>0.2055418946759083</v>
      </c>
      <c r="O98" s="68">
        <v>0.1412794510879414</v>
      </c>
      <c r="P98" s="68">
        <v>0.1083887734029566</v>
      </c>
      <c r="Q98" s="68">
        <v>0.1195369182717608</v>
      </c>
      <c r="R98" s="70">
        <v>0.9097122696989215</v>
      </c>
      <c r="S98" s="71">
        <v>704.0</v>
      </c>
      <c r="T98" s="83"/>
      <c r="U98" s="83"/>
      <c r="V98" s="51"/>
      <c r="W98" s="51"/>
      <c r="X98" s="51"/>
      <c r="Y98" s="51"/>
      <c r="Z98" s="51"/>
      <c r="AA98" s="51"/>
      <c r="AB98" s="51"/>
      <c r="AC98" s="51"/>
      <c r="AD98" s="51"/>
      <c r="AE98" s="51"/>
      <c r="AF98" s="51"/>
      <c r="AG98" s="51"/>
      <c r="AH98" s="51"/>
      <c r="AI98" s="51"/>
      <c r="AJ98" s="51"/>
      <c r="AK98" s="51"/>
      <c r="AL98" s="51"/>
      <c r="AM98" s="51"/>
      <c r="AN98" s="51"/>
    </row>
    <row r="99" spans="8:8" ht="14.7">
      <c r="A99" s="66">
        <v>43063.0</v>
      </c>
      <c r="B99" s="67">
        <v>0.4048118102677533</v>
      </c>
      <c r="C99" s="68">
        <v>0.3081415555081813</v>
      </c>
      <c r="D99" s="68">
        <v>0.04382193363582676</v>
      </c>
      <c r="E99" s="68">
        <v>0.05057534496057468</v>
      </c>
      <c r="F99" s="68">
        <v>0.06879889374151152</v>
      </c>
      <c r="G99" s="69">
        <v>0.03065954181363506</v>
      </c>
      <c r="H99" s="68">
        <v>0.05418836056156615</v>
      </c>
      <c r="I99" s="68">
        <v>0.01725014936363524</v>
      </c>
      <c r="J99" s="68">
        <v>0.1340557916586846</v>
      </c>
      <c r="K99" s="68">
        <v>0.01486261144236007</v>
      </c>
      <c r="L99" s="68">
        <v>0.01409552617448767</v>
      </c>
      <c r="M99" s="68">
        <v>0.03134337041880122</v>
      </c>
      <c r="N99" s="68">
        <v>0.2534941530693762</v>
      </c>
      <c r="O99" s="68">
        <v>0.1089392331096194</v>
      </c>
      <c r="P99" s="68">
        <v>0.1849337768478996</v>
      </c>
      <c r="Q99" s="68">
        <v>0.1080373925369146</v>
      </c>
      <c r="R99" s="70">
        <v>0.916882979606586</v>
      </c>
      <c r="S99" s="71">
        <v>705.0</v>
      </c>
      <c r="T99" s="83"/>
      <c r="U99" s="83"/>
      <c r="V99" s="51"/>
      <c r="W99" s="51"/>
      <c r="X99" s="51"/>
      <c r="Y99" s="51"/>
      <c r="Z99" s="51"/>
      <c r="AA99" s="51"/>
      <c r="AB99" s="51"/>
      <c r="AC99" s="51"/>
      <c r="AD99" s="51"/>
      <c r="AE99" s="51"/>
      <c r="AF99" s="51"/>
      <c r="AG99" s="51"/>
      <c r="AH99" s="51"/>
      <c r="AI99" s="51"/>
      <c r="AJ99" s="51"/>
      <c r="AK99" s="51"/>
      <c r="AL99" s="51"/>
      <c r="AM99" s="51"/>
      <c r="AN99" s="51"/>
    </row>
    <row r="100" spans="8:8" ht="14.7">
      <c r="A100" s="66">
        <v>43070.0</v>
      </c>
      <c r="B100" s="67">
        <v>0.391797905953189</v>
      </c>
      <c r="C100" s="68">
        <v>0.3092591087130017</v>
      </c>
      <c r="D100" s="68">
        <v>0.04414113099129797</v>
      </c>
      <c r="E100" s="68">
        <v>0.04889773204724446</v>
      </c>
      <c r="F100" s="68">
        <v>0.09375728389709037</v>
      </c>
      <c r="G100" s="69">
        <v>0.02411046790404797</v>
      </c>
      <c r="H100" s="68">
        <v>0.06011834288882557</v>
      </c>
      <c r="I100" s="68">
        <v>0.01703531167952382</v>
      </c>
      <c r="J100" s="68">
        <v>0.1091557470549642</v>
      </c>
      <c r="K100" s="68">
        <v>0.01329021553611265</v>
      </c>
      <c r="L100" s="68">
        <v>0.01273583508995532</v>
      </c>
      <c r="M100" s="68">
        <v>0.04912500420119109</v>
      </c>
      <c r="N100" s="68">
        <v>0.2496571806742635</v>
      </c>
      <c r="O100" s="68">
        <v>0.09656839492879289</v>
      </c>
      <c r="P100" s="68">
        <v>0.2152072004835671</v>
      </c>
      <c r="Q100" s="68">
        <v>0.1028359667293343</v>
      </c>
      <c r="R100" s="70">
        <v>0.9215995283383327</v>
      </c>
      <c r="S100" s="71">
        <v>708.0</v>
      </c>
      <c r="T100" s="83"/>
      <c r="U100" s="83"/>
      <c r="V100" s="51"/>
      <c r="W100" s="51"/>
      <c r="X100" s="51"/>
      <c r="Y100" s="51"/>
      <c r="Z100" s="51"/>
      <c r="AA100" s="51"/>
      <c r="AB100" s="51"/>
      <c r="AC100" s="51"/>
      <c r="AD100" s="51"/>
      <c r="AE100" s="51"/>
      <c r="AF100" s="51"/>
      <c r="AG100" s="51"/>
      <c r="AH100" s="51"/>
      <c r="AI100" s="51"/>
      <c r="AJ100" s="51"/>
      <c r="AK100" s="51"/>
      <c r="AL100" s="51"/>
      <c r="AM100" s="51"/>
      <c r="AN100" s="51"/>
    </row>
    <row r="101" spans="8:8" ht="14.7">
      <c r="A101" s="66">
        <v>43077.0</v>
      </c>
      <c r="B101" s="67">
        <v>0.3860459492961951</v>
      </c>
      <c r="C101" s="68">
        <v>0.3135706666310059</v>
      </c>
      <c r="D101" s="68">
        <v>0.04826652079687895</v>
      </c>
      <c r="E101" s="68">
        <v>0.04883975335127579</v>
      </c>
      <c r="F101" s="68">
        <v>0.08845862437382752</v>
      </c>
      <c r="G101" s="69">
        <v>0.02476034998957519</v>
      </c>
      <c r="H101" s="68">
        <v>0.06118007308823022</v>
      </c>
      <c r="I101" s="68">
        <v>0.01857081961489604</v>
      </c>
      <c r="J101" s="68">
        <v>0.0987811387931497</v>
      </c>
      <c r="K101" s="68">
        <v>0.01445472474240963</v>
      </c>
      <c r="L101" s="68">
        <v>0.008722063323476071</v>
      </c>
      <c r="M101" s="68">
        <v>0.04353834747956332</v>
      </c>
      <c r="N101" s="68">
        <v>0.297390892652421</v>
      </c>
      <c r="O101" s="68">
        <v>0.09059256522406686</v>
      </c>
      <c r="P101" s="68">
        <v>0.1855126687240473</v>
      </c>
      <c r="Q101" s="68">
        <v>0.1079210071806485</v>
      </c>
      <c r="R101" s="70">
        <v>0.9216475699076635</v>
      </c>
      <c r="S101" s="71">
        <v>710.0</v>
      </c>
      <c r="T101" s="83"/>
      <c r="U101" s="83"/>
      <c r="V101" s="51"/>
      <c r="W101" s="51"/>
      <c r="X101" s="51"/>
      <c r="Y101" s="51"/>
      <c r="Z101" s="51"/>
      <c r="AA101" s="51"/>
      <c r="AB101" s="51"/>
      <c r="AC101" s="51"/>
      <c r="AD101" s="51"/>
      <c r="AE101" s="51"/>
      <c r="AF101" s="51"/>
      <c r="AG101" s="51"/>
      <c r="AH101" s="51"/>
      <c r="AI101" s="51"/>
      <c r="AJ101" s="51"/>
      <c r="AK101" s="51"/>
      <c r="AL101" s="51"/>
      <c r="AM101" s="51"/>
      <c r="AN101" s="51"/>
    </row>
    <row r="102" spans="8:8" ht="14.7">
      <c r="A102" s="66">
        <v>43084.0</v>
      </c>
      <c r="B102" s="67">
        <v>0.3852285340332773</v>
      </c>
      <c r="C102" s="68">
        <v>0.3096005574811401</v>
      </c>
      <c r="D102" s="68">
        <v>0.05647776647875998</v>
      </c>
      <c r="E102" s="68">
        <v>0.0471885791109906</v>
      </c>
      <c r="F102" s="68">
        <v>0.08779772370981241</v>
      </c>
      <c r="G102" s="69">
        <v>0.02071547402186978</v>
      </c>
      <c r="H102" s="68">
        <v>0.05975379312232661</v>
      </c>
      <c r="I102" s="68">
        <v>0.01959542196849805</v>
      </c>
      <c r="J102" s="68">
        <v>0.07712031837798197</v>
      </c>
      <c r="K102" s="68">
        <v>0.01490485067920196</v>
      </c>
      <c r="L102" s="68">
        <v>0.006612184042127258</v>
      </c>
      <c r="M102" s="68">
        <v>0.04384369333270387</v>
      </c>
      <c r="N102" s="68">
        <v>0.3027757899261966</v>
      </c>
      <c r="O102" s="68">
        <v>0.07383869768892799</v>
      </c>
      <c r="P102" s="68">
        <v>0.2177663969924927</v>
      </c>
      <c r="Q102" s="68">
        <v>0.1083600707548164</v>
      </c>
      <c r="R102" s="70">
        <v>0.9193024422704463</v>
      </c>
      <c r="S102" s="71">
        <v>712.0</v>
      </c>
      <c r="T102" s="83"/>
      <c r="U102" s="83"/>
      <c r="V102" s="51"/>
      <c r="W102" s="51"/>
      <c r="X102" s="51"/>
      <c r="Y102" s="51"/>
      <c r="Z102" s="51"/>
      <c r="AA102" s="51"/>
      <c r="AB102" s="51"/>
      <c r="AC102" s="51"/>
      <c r="AD102" s="51"/>
      <c r="AE102" s="51"/>
      <c r="AF102" s="51"/>
      <c r="AG102" s="51"/>
      <c r="AH102" s="51"/>
      <c r="AI102" s="51"/>
      <c r="AJ102" s="51"/>
      <c r="AK102" s="51"/>
      <c r="AL102" s="51"/>
      <c r="AM102" s="51"/>
      <c r="AN102" s="51"/>
    </row>
    <row r="103" spans="8:8" ht="14.7">
      <c r="A103" s="66">
        <v>43091.0</v>
      </c>
      <c r="B103" s="67">
        <v>0.3792246593246976</v>
      </c>
      <c r="C103" s="68">
        <v>0.3192023463130563</v>
      </c>
      <c r="D103" s="68">
        <v>0.05621094491945654</v>
      </c>
      <c r="E103" s="68">
        <v>0.05411576831188827</v>
      </c>
      <c r="F103" s="68">
        <v>0.07841000314222638</v>
      </c>
      <c r="G103" s="69">
        <v>0.0255676197683171</v>
      </c>
      <c r="H103" s="68">
        <v>0.05708946873436972</v>
      </c>
      <c r="I103" s="68">
        <v>0.0183154277199827</v>
      </c>
      <c r="J103" s="68">
        <v>0.05831259241859903</v>
      </c>
      <c r="K103" s="68">
        <v>0.01480808230758768</v>
      </c>
      <c r="L103" s="68">
        <v>0.007558567065600555</v>
      </c>
      <c r="M103" s="68">
        <v>0.05020010340746462</v>
      </c>
      <c r="N103" s="68">
        <v>0.288010495537128</v>
      </c>
      <c r="O103" s="68">
        <v>0.06860326222424683</v>
      </c>
      <c r="P103" s="68">
        <v>0.2498824473586314</v>
      </c>
      <c r="Q103" s="68">
        <v>0.1136654616704132</v>
      </c>
      <c r="R103" s="70">
        <v>0.9223315384447093</v>
      </c>
      <c r="S103" s="71">
        <v>718.0</v>
      </c>
      <c r="T103" s="83"/>
      <c r="U103" s="83"/>
      <c r="V103" s="51"/>
      <c r="W103" s="51"/>
      <c r="X103" s="51"/>
      <c r="Y103" s="51"/>
      <c r="Z103" s="51"/>
      <c r="AA103" s="51"/>
      <c r="AB103" s="51"/>
      <c r="AC103" s="51"/>
      <c r="AD103" s="51"/>
      <c r="AE103" s="51"/>
      <c r="AF103" s="51"/>
      <c r="AG103" s="51"/>
      <c r="AH103" s="51"/>
      <c r="AI103" s="51"/>
      <c r="AJ103" s="51"/>
      <c r="AK103" s="51"/>
      <c r="AL103" s="51"/>
      <c r="AM103" s="51"/>
      <c r="AN103" s="51"/>
    </row>
    <row r="104" spans="8:8" ht="14.7">
      <c r="A104" s="66">
        <v>43098.0</v>
      </c>
      <c r="B104" s="67">
        <v>0.3753640012107495</v>
      </c>
      <c r="C104" s="68">
        <v>0.3368792180349532</v>
      </c>
      <c r="D104" s="68">
        <v>0.05225456290326787</v>
      </c>
      <c r="E104" s="68">
        <v>0.06247143330385496</v>
      </c>
      <c r="F104" s="68">
        <v>0.05526919784764634</v>
      </c>
      <c r="G104" s="69">
        <v>0.0356940621723303</v>
      </c>
      <c r="H104" s="68">
        <v>0.04645742644711962</v>
      </c>
      <c r="I104" s="68">
        <v>0.01958384790461439</v>
      </c>
      <c r="J104" s="68">
        <v>0.05995507486802845</v>
      </c>
      <c r="K104" s="68">
        <v>0.01501991827943359</v>
      </c>
      <c r="L104" s="68">
        <v>0.01082859253272325</v>
      </c>
      <c r="M104" s="68">
        <v>0.04688754875108819</v>
      </c>
      <c r="N104" s="68">
        <v>0.2830541018403777</v>
      </c>
      <c r="O104" s="68">
        <v>0.06403546838267749</v>
      </c>
      <c r="P104" s="68">
        <v>0.2576258384716195</v>
      </c>
      <c r="Q104" s="68">
        <v>0.1248865829387492</v>
      </c>
      <c r="R104" s="70">
        <v>0.9252138229333425</v>
      </c>
      <c r="S104" s="71">
        <v>720.0</v>
      </c>
      <c r="T104" s="83"/>
      <c r="U104" s="83"/>
      <c r="V104" s="51"/>
      <c r="W104" s="51"/>
      <c r="X104" s="51"/>
      <c r="Y104" s="51"/>
      <c r="Z104" s="51"/>
      <c r="AA104" s="51"/>
      <c r="AB104" s="51"/>
      <c r="AC104" s="51"/>
      <c r="AD104" s="51"/>
      <c r="AE104" s="51"/>
      <c r="AF104" s="51"/>
      <c r="AG104" s="51"/>
      <c r="AH104" s="51"/>
      <c r="AI104" s="51"/>
      <c r="AJ104" s="51"/>
      <c r="AK104" s="51"/>
      <c r="AL104" s="51"/>
      <c r="AM104" s="51"/>
      <c r="AN104" s="51"/>
    </row>
    <row r="105" spans="8:8" ht="14.7">
      <c r="A105" s="66">
        <v>43105.0</v>
      </c>
      <c r="B105" s="67">
        <v>0.3672887661149002</v>
      </c>
      <c r="C105" s="68">
        <v>0.3208398106969028</v>
      </c>
      <c r="D105" s="68">
        <v>0.06789828379507545</v>
      </c>
      <c r="E105" s="68">
        <v>0.0675043517632291</v>
      </c>
      <c r="F105" s="68">
        <v>0.05342592665598019</v>
      </c>
      <c r="G105" s="69">
        <v>0.03242217145309489</v>
      </c>
      <c r="H105" s="68">
        <v>0.05506172100816831</v>
      </c>
      <c r="I105" s="68">
        <v>0.01781212030700021</v>
      </c>
      <c r="J105" s="68">
        <v>0.03968380551010987</v>
      </c>
      <c r="K105" s="68">
        <v>0.01610493726764406</v>
      </c>
      <c r="L105" s="68">
        <v>0.01155044035676538</v>
      </c>
      <c r="M105" s="68">
        <v>0.04170696555113419</v>
      </c>
      <c r="N105" s="68">
        <v>0.2767561964398385</v>
      </c>
      <c r="O105" s="68">
        <v>0.07343277517202226</v>
      </c>
      <c r="P105" s="68">
        <v>0.2639126914315609</v>
      </c>
      <c r="Q105" s="68">
        <v>0.13143441152674</v>
      </c>
      <c r="R105" s="70">
        <v>0.9220330383434433</v>
      </c>
      <c r="S105" s="71">
        <v>720.0</v>
      </c>
      <c r="T105" s="83"/>
      <c r="U105" s="83"/>
      <c r="V105" s="51"/>
      <c r="W105" s="51"/>
      <c r="X105" s="51"/>
      <c r="Y105" s="51"/>
      <c r="Z105" s="51"/>
      <c r="AA105" s="51"/>
      <c r="AB105" s="51"/>
      <c r="AC105" s="51"/>
      <c r="AD105" s="51"/>
      <c r="AE105" s="51"/>
      <c r="AF105" s="51"/>
      <c r="AG105" s="51"/>
      <c r="AH105" s="51"/>
      <c r="AI105" s="51"/>
      <c r="AJ105" s="51"/>
      <c r="AK105" s="51"/>
      <c r="AL105" s="51"/>
      <c r="AM105" s="51"/>
      <c r="AN105" s="51"/>
    </row>
    <row r="106" spans="8:8" ht="14.7">
      <c r="A106" s="66">
        <v>43112.0</v>
      </c>
      <c r="B106" s="67">
        <v>0.3964868219703906</v>
      </c>
      <c r="C106" s="68">
        <v>0.2689630919354608</v>
      </c>
      <c r="D106" s="68">
        <v>0.0668715498696047</v>
      </c>
      <c r="E106" s="68">
        <v>0.06354507161478605</v>
      </c>
      <c r="F106" s="68">
        <v>0.07873549957936024</v>
      </c>
      <c r="G106" s="69">
        <v>0.03246141299480738</v>
      </c>
      <c r="H106" s="68">
        <v>0.06751489487032603</v>
      </c>
      <c r="I106" s="68">
        <v>0.02095625863569723</v>
      </c>
      <c r="J106" s="68">
        <v>0.07120318522237123</v>
      </c>
      <c r="K106" s="68">
        <v>0.01639921780830696</v>
      </c>
      <c r="L106" s="68">
        <v>0.02801415349542135</v>
      </c>
      <c r="M106" s="68">
        <v>0.04675275316981444</v>
      </c>
      <c r="N106" s="68">
        <v>0.299155198821592</v>
      </c>
      <c r="O106" s="68">
        <v>0.0973708103664509</v>
      </c>
      <c r="P106" s="68">
        <v>0.1831368983107851</v>
      </c>
      <c r="Q106" s="68">
        <v>0.09834234211341668</v>
      </c>
      <c r="R106" s="70">
        <v>0.9223110333592502</v>
      </c>
      <c r="S106" s="71">
        <v>721.0</v>
      </c>
      <c r="T106" s="83"/>
      <c r="U106" s="83"/>
      <c r="V106" s="51"/>
      <c r="W106" s="51"/>
      <c r="X106" s="51"/>
      <c r="Y106" s="51"/>
      <c r="Z106" s="51"/>
      <c r="AA106" s="51"/>
      <c r="AB106" s="51"/>
      <c r="AC106" s="51"/>
      <c r="AD106" s="51"/>
      <c r="AE106" s="51"/>
      <c r="AF106" s="51"/>
      <c r="AG106" s="51"/>
      <c r="AH106" s="51"/>
      <c r="AI106" s="51"/>
      <c r="AJ106" s="51"/>
      <c r="AK106" s="51"/>
      <c r="AL106" s="51"/>
      <c r="AM106" s="51"/>
      <c r="AN106" s="51"/>
    </row>
    <row r="107" spans="8:8" ht="14.7">
      <c r="A107" s="66">
        <v>43119.0</v>
      </c>
      <c r="B107" s="67">
        <v>0.3864991382824046</v>
      </c>
      <c r="C107" s="68">
        <v>0.2402378306449112</v>
      </c>
      <c r="D107" s="68">
        <v>0.07871303213539288</v>
      </c>
      <c r="E107" s="68">
        <v>0.07258510168427743</v>
      </c>
      <c r="F107" s="68">
        <v>0.0924039944339468</v>
      </c>
      <c r="G107" s="69">
        <v>0.03004582490335809</v>
      </c>
      <c r="H107" s="68">
        <v>0.064845331826184</v>
      </c>
      <c r="I107" s="68">
        <v>0.0180484953315764</v>
      </c>
      <c r="J107" s="68">
        <v>0.06809622822118726</v>
      </c>
      <c r="K107" s="68">
        <v>0.01801560344902108</v>
      </c>
      <c r="L107" s="68">
        <v>0.03002308565660292</v>
      </c>
      <c r="M107" s="68">
        <v>0.05172076869845555</v>
      </c>
      <c r="N107" s="68">
        <v>0.3211025506458768</v>
      </c>
      <c r="O107" s="68">
        <v>0.08986175719568576</v>
      </c>
      <c r="P107" s="68">
        <v>0.1587321788476025</v>
      </c>
      <c r="Q107" s="68">
        <v>0.1051809056727828</v>
      </c>
      <c r="R107" s="70">
        <v>0.9180843105067698</v>
      </c>
      <c r="S107" s="71">
        <v>717.0</v>
      </c>
      <c r="T107" s="83"/>
      <c r="U107" s="83"/>
      <c r="V107" s="51"/>
      <c r="W107" s="51"/>
      <c r="X107" s="51"/>
      <c r="Y107" s="51"/>
      <c r="Z107" s="51"/>
      <c r="AA107" s="51"/>
      <c r="AB107" s="51"/>
      <c r="AC107" s="51"/>
      <c r="AD107" s="51"/>
      <c r="AE107" s="51"/>
      <c r="AF107" s="51"/>
      <c r="AG107" s="51"/>
      <c r="AH107" s="51"/>
      <c r="AI107" s="51"/>
      <c r="AJ107" s="51"/>
      <c r="AK107" s="51"/>
      <c r="AL107" s="51"/>
      <c r="AM107" s="51"/>
      <c r="AN107" s="51"/>
    </row>
    <row r="108" spans="8:8" ht="14.7">
      <c r="A108" s="66">
        <v>43126.0</v>
      </c>
      <c r="B108" s="67">
        <v>0.4156805019638055</v>
      </c>
      <c r="C108" s="68">
        <v>0.2141449698725946</v>
      </c>
      <c r="D108" s="68">
        <v>0.0766437629930069</v>
      </c>
      <c r="E108" s="68">
        <v>0.07763315911176598</v>
      </c>
      <c r="F108" s="68">
        <v>0.08080469337753768</v>
      </c>
      <c r="G108" s="69">
        <v>0.03282599626999696</v>
      </c>
      <c r="H108" s="68">
        <v>0.05211821839019275</v>
      </c>
      <c r="I108" s="68">
        <v>0.01456188027200871</v>
      </c>
      <c r="J108" s="68">
        <v>0.07685747938042543</v>
      </c>
      <c r="K108" s="68">
        <v>0.01809581609673663</v>
      </c>
      <c r="L108" s="68">
        <v>0.04296999673614053</v>
      </c>
      <c r="M108" s="68">
        <v>0.04932519577418822</v>
      </c>
      <c r="N108" s="68">
        <v>0.3772184472512859</v>
      </c>
      <c r="O108" s="68">
        <v>0.06677438484901105</v>
      </c>
      <c r="P108" s="68">
        <v>0.1310962304649796</v>
      </c>
      <c r="Q108" s="68">
        <v>0.09788280622099248</v>
      </c>
      <c r="R108" s="70">
        <v>0.9181502438817851</v>
      </c>
      <c r="S108" s="71">
        <v>722.0</v>
      </c>
      <c r="T108" s="83"/>
      <c r="U108" s="83"/>
      <c r="V108" s="51"/>
      <c r="W108" s="51"/>
      <c r="X108" s="51"/>
      <c r="Y108" s="51"/>
      <c r="Z108" s="51"/>
      <c r="AA108" s="51"/>
      <c r="AB108" s="51"/>
      <c r="AC108" s="51"/>
      <c r="AD108" s="51"/>
      <c r="AE108" s="51"/>
      <c r="AF108" s="51"/>
      <c r="AG108" s="51"/>
      <c r="AH108" s="51"/>
      <c r="AI108" s="51"/>
      <c r="AJ108" s="51"/>
      <c r="AK108" s="51"/>
      <c r="AL108" s="51"/>
      <c r="AM108" s="51"/>
      <c r="AN108" s="51"/>
    </row>
    <row r="109" spans="8:8" ht="14.7">
      <c r="A109" s="66">
        <v>43133.0</v>
      </c>
      <c r="B109" s="67">
        <v>0.4854632182798991</v>
      </c>
      <c r="C109" s="68">
        <v>0.09672700177518638</v>
      </c>
      <c r="D109" s="68">
        <v>0.1155090613371636</v>
      </c>
      <c r="E109" s="68">
        <v>0.1121151798208427</v>
      </c>
      <c r="F109" s="68">
        <v>0.05753226178433047</v>
      </c>
      <c r="G109" s="69">
        <v>0.02723896160683605</v>
      </c>
      <c r="H109" s="68">
        <v>0.1065493400869533</v>
      </c>
      <c r="I109" s="68">
        <v>0.003416746315459379</v>
      </c>
      <c r="J109" s="68">
        <v>0.02300328208298455</v>
      </c>
      <c r="K109" s="68">
        <v>0.01636965370770787</v>
      </c>
      <c r="L109" s="68">
        <v>0.0230524301812434</v>
      </c>
      <c r="M109" s="68">
        <v>0.04443743293183056</v>
      </c>
      <c r="N109" s="68">
        <v>0.3521505325968696</v>
      </c>
      <c r="O109" s="68">
        <v>0.05706807288951515</v>
      </c>
      <c r="P109" s="68">
        <v>0.1147541368559128</v>
      </c>
      <c r="Q109" s="68">
        <v>0.1481674656409449</v>
      </c>
      <c r="R109" s="70">
        <v>0.8906540706838726</v>
      </c>
      <c r="S109" s="71">
        <v>726.0</v>
      </c>
      <c r="T109" s="83"/>
      <c r="U109" s="83"/>
      <c r="V109" s="51"/>
      <c r="W109" s="51"/>
      <c r="X109" s="51"/>
      <c r="Y109" s="51"/>
      <c r="Z109" s="51"/>
      <c r="AA109" s="51"/>
      <c r="AB109" s="51"/>
      <c r="AC109" s="51"/>
      <c r="AD109" s="51"/>
      <c r="AE109" s="51"/>
      <c r="AF109" s="51"/>
      <c r="AG109" s="51"/>
      <c r="AH109" s="51"/>
      <c r="AI109" s="51"/>
      <c r="AJ109" s="51"/>
      <c r="AK109" s="51"/>
      <c r="AL109" s="51"/>
      <c r="AM109" s="51"/>
      <c r="AN109" s="51"/>
    </row>
    <row r="110" spans="8:8" ht="14.7">
      <c r="A110" s="66">
        <v>43140.0</v>
      </c>
      <c r="B110" s="67">
        <v>0.4848198099138312</v>
      </c>
      <c r="C110" s="68">
        <v>0.05982531089183974</v>
      </c>
      <c r="D110" s="68">
        <v>0.123166207210768</v>
      </c>
      <c r="E110" s="68">
        <v>0.139728631942494</v>
      </c>
      <c r="F110" s="68">
        <v>0.05732328295227518</v>
      </c>
      <c r="G110" s="69">
        <v>0.03884367140259234</v>
      </c>
      <c r="H110" s="68">
        <v>0.09662735308582458</v>
      </c>
      <c r="I110" s="68">
        <v>0.004935601553235459</v>
      </c>
      <c r="J110" s="68">
        <v>0.01575171780007783</v>
      </c>
      <c r="K110" s="68">
        <v>0.04069885794160676</v>
      </c>
      <c r="L110" s="68">
        <v>0.01717250169477982</v>
      </c>
      <c r="M110" s="68">
        <v>0.06105042172334837</v>
      </c>
      <c r="N110" s="68">
        <v>0.3813232972252394</v>
      </c>
      <c r="O110" s="68">
        <v>0.04237906555974567</v>
      </c>
      <c r="P110" s="68">
        <v>0.07792578564840703</v>
      </c>
      <c r="Q110" s="68">
        <v>0.1560286040275328</v>
      </c>
      <c r="R110" s="70">
        <v>0.8968373186759985</v>
      </c>
      <c r="S110" s="71">
        <v>728.0</v>
      </c>
      <c r="T110" s="83"/>
      <c r="U110" s="83"/>
      <c r="V110" s="51"/>
      <c r="W110" s="51"/>
      <c r="X110" s="51"/>
      <c r="Y110" s="51"/>
      <c r="Z110" s="51"/>
      <c r="AA110" s="51"/>
      <c r="AB110" s="51"/>
      <c r="AC110" s="51"/>
      <c r="AD110" s="51"/>
      <c r="AE110" s="51"/>
      <c r="AF110" s="51"/>
      <c r="AG110" s="51"/>
      <c r="AH110" s="51"/>
      <c r="AI110" s="51"/>
      <c r="AJ110" s="51"/>
      <c r="AK110" s="51"/>
      <c r="AL110" s="51"/>
      <c r="AM110" s="51"/>
      <c r="AN110" s="51"/>
    </row>
    <row r="111" spans="8:8" ht="14.7">
      <c r="A111" s="66">
        <v>43145.0</v>
      </c>
      <c r="B111" s="67">
        <v>0.5013404898021986</v>
      </c>
      <c r="C111" s="68">
        <v>0.07393309835888633</v>
      </c>
      <c r="D111" s="68">
        <v>0.1309547710478454</v>
      </c>
      <c r="E111" s="68">
        <v>0.1272188945137198</v>
      </c>
      <c r="F111" s="68">
        <v>0.05763167062771335</v>
      </c>
      <c r="G111" s="69">
        <v>0.02375039105317131</v>
      </c>
      <c r="H111" s="68">
        <v>0.112578302267067</v>
      </c>
      <c r="I111" s="68">
        <v>0.0059037567970002</v>
      </c>
      <c r="J111" s="68">
        <v>0.01541564027125701</v>
      </c>
      <c r="K111" s="68">
        <v>0.03184224473267595</v>
      </c>
      <c r="L111" s="68">
        <v>0.01289788751159266</v>
      </c>
      <c r="M111" s="68">
        <v>0.06820904524050164</v>
      </c>
      <c r="N111" s="68">
        <v>0.3971714855841677</v>
      </c>
      <c r="O111" s="68">
        <v>0.04719314218267754</v>
      </c>
      <c r="P111" s="68">
        <v>0.09246357722913874</v>
      </c>
      <c r="Q111" s="68">
        <v>0.1284223345428065</v>
      </c>
      <c r="R111" s="70">
        <v>0.9129169860722799</v>
      </c>
      <c r="S111" s="71">
        <v>728.0</v>
      </c>
      <c r="T111" s="83"/>
      <c r="U111" s="83"/>
      <c r="V111" s="51"/>
      <c r="W111" s="51"/>
      <c r="X111" s="51"/>
      <c r="Y111" s="51"/>
      <c r="Z111" s="51"/>
      <c r="AA111" s="51"/>
      <c r="AB111" s="51"/>
      <c r="AC111" s="51"/>
      <c r="AD111" s="51"/>
      <c r="AE111" s="51"/>
      <c r="AF111" s="51"/>
      <c r="AG111" s="51"/>
      <c r="AH111" s="51"/>
      <c r="AI111" s="51"/>
      <c r="AJ111" s="51"/>
      <c r="AK111" s="51"/>
      <c r="AL111" s="51"/>
      <c r="AM111" s="51"/>
      <c r="AN111" s="51"/>
    </row>
    <row r="112" spans="8:8" ht="14.7">
      <c r="A112" s="66">
        <v>43154.0</v>
      </c>
      <c r="B112" s="67">
        <v>0.5089887022772158</v>
      </c>
      <c r="C112" s="68">
        <v>0.07569536275396814</v>
      </c>
      <c r="D112" s="68">
        <v>0.1274469169075377</v>
      </c>
      <c r="E112" s="68">
        <v>0.1250288963878212</v>
      </c>
      <c r="F112" s="68">
        <v>0.05320551807443698</v>
      </c>
      <c r="G112" s="69">
        <v>0.02489780782271567</v>
      </c>
      <c r="H112" s="68">
        <v>0.1143920721268768</v>
      </c>
      <c r="I112" s="68">
        <v>0.005451877708173136</v>
      </c>
      <c r="J112" s="68">
        <v>0.01335076608884562</v>
      </c>
      <c r="K112" s="68">
        <v>0.02704647960962691</v>
      </c>
      <c r="L112" s="68">
        <v>0.01227610447475094</v>
      </c>
      <c r="M112" s="68">
        <v>0.06244507152328433</v>
      </c>
      <c r="N112" s="68">
        <v>0.4136376761776144</v>
      </c>
      <c r="O112" s="68">
        <v>0.03892656994051669</v>
      </c>
      <c r="P112" s="68">
        <v>0.0987542595315753</v>
      </c>
      <c r="Q112" s="68">
        <v>0.1301583439452482</v>
      </c>
      <c r="R112" s="70">
        <v>0.9160864160556673</v>
      </c>
      <c r="S112" s="71">
        <v>728.0</v>
      </c>
      <c r="T112" s="83"/>
      <c r="U112" s="83"/>
      <c r="V112" s="51"/>
      <c r="W112" s="51"/>
      <c r="X112" s="51"/>
      <c r="Y112" s="51"/>
      <c r="Z112" s="51"/>
      <c r="AA112" s="51"/>
      <c r="AB112" s="51"/>
      <c r="AC112" s="51"/>
      <c r="AD112" s="51"/>
      <c r="AE112" s="51"/>
      <c r="AF112" s="51"/>
      <c r="AG112" s="51"/>
      <c r="AH112" s="51"/>
      <c r="AI112" s="51"/>
      <c r="AJ112" s="51"/>
      <c r="AK112" s="51"/>
      <c r="AL112" s="51"/>
      <c r="AM112" s="51"/>
      <c r="AN112" s="51"/>
    </row>
    <row r="113" spans="8:8" ht="14.7">
      <c r="A113" s="66">
        <v>43161.0</v>
      </c>
      <c r="B113" s="67">
        <v>0.4938339879357455</v>
      </c>
      <c r="C113" s="68">
        <v>0.0772209243256232</v>
      </c>
      <c r="D113" s="68">
        <v>0.1486339844145705</v>
      </c>
      <c r="E113" s="68">
        <v>0.1287889870923235</v>
      </c>
      <c r="F113" s="68">
        <v>0.05692369871319952</v>
      </c>
      <c r="G113" s="69">
        <v>0.01120446039897808</v>
      </c>
      <c r="H113" s="68">
        <v>0.1102003766335095</v>
      </c>
      <c r="I113" s="68">
        <v>0.00448048022846412</v>
      </c>
      <c r="J113" s="68">
        <v>0.00811675893578146</v>
      </c>
      <c r="K113" s="68">
        <v>0.02381759402948578</v>
      </c>
      <c r="L113" s="68">
        <v>0.01073871013614925</v>
      </c>
      <c r="M113" s="68">
        <v>0.07122533608764244</v>
      </c>
      <c r="N113" s="68">
        <v>0.3924166873734954</v>
      </c>
      <c r="O113" s="68">
        <v>0.02980173894758763</v>
      </c>
      <c r="P113" s="68">
        <v>0.135652695925232</v>
      </c>
      <c r="Q113" s="68">
        <v>0.1345407104527395</v>
      </c>
      <c r="R113" s="70">
        <v>0.9196755749891931</v>
      </c>
      <c r="S113" s="71">
        <v>728.0</v>
      </c>
      <c r="T113" s="83"/>
      <c r="U113" s="83"/>
      <c r="V113" s="51"/>
      <c r="W113" s="51"/>
      <c r="X113" s="51"/>
      <c r="Y113" s="51"/>
      <c r="Z113" s="51"/>
      <c r="AA113" s="51"/>
      <c r="AB113" s="51"/>
      <c r="AC113" s="51"/>
      <c r="AD113" s="51"/>
      <c r="AE113" s="51"/>
      <c r="AF113" s="51"/>
      <c r="AG113" s="51"/>
      <c r="AH113" s="51"/>
      <c r="AI113" s="51"/>
      <c r="AJ113" s="51"/>
      <c r="AK113" s="51"/>
      <c r="AL113" s="51"/>
      <c r="AM113" s="51"/>
      <c r="AN113" s="51"/>
    </row>
    <row r="114" spans="8:8" ht="14.7">
      <c r="A114" s="66">
        <v>43168.0</v>
      </c>
      <c r="B114" s="67">
        <v>0.4860193317830792</v>
      </c>
      <c r="C114" s="68">
        <v>0.07921356710145877</v>
      </c>
      <c r="D114" s="68">
        <v>0.1529964939931049</v>
      </c>
      <c r="E114" s="68">
        <v>0.1305951508818846</v>
      </c>
      <c r="F114" s="68">
        <v>0.05474283050328219</v>
      </c>
      <c r="G114" s="69">
        <v>0.01301111575931933</v>
      </c>
      <c r="H114" s="68">
        <v>0.0991483151863525</v>
      </c>
      <c r="I114" s="68">
        <v>0.005271659667057879</v>
      </c>
      <c r="J114" s="68">
        <v>0.006858567339391932</v>
      </c>
      <c r="K114" s="68">
        <v>0.01984061024990425</v>
      </c>
      <c r="L114" s="68">
        <v>0.008474756591600647</v>
      </c>
      <c r="M114" s="68">
        <v>0.09435329430932034</v>
      </c>
      <c r="N114" s="68">
        <v>0.3663485911713179</v>
      </c>
      <c r="O114" s="68">
        <v>0.0422585043074355</v>
      </c>
      <c r="P114" s="68">
        <v>0.1456472713393643</v>
      </c>
      <c r="Q114" s="68">
        <v>0.1334125255438725</v>
      </c>
      <c r="R114" s="70">
        <v>0.920103414000571</v>
      </c>
      <c r="S114" s="71">
        <v>730.0</v>
      </c>
      <c r="T114" s="83"/>
      <c r="U114" s="83"/>
      <c r="V114" s="51"/>
      <c r="W114" s="51"/>
      <c r="X114" s="51"/>
      <c r="Y114" s="51"/>
      <c r="Z114" s="51"/>
      <c r="AA114" s="51"/>
      <c r="AB114" s="51"/>
      <c r="AC114" s="51"/>
      <c r="AD114" s="51"/>
      <c r="AE114" s="51"/>
      <c r="AF114" s="51"/>
      <c r="AG114" s="51"/>
      <c r="AH114" s="51"/>
      <c r="AI114" s="51"/>
      <c r="AJ114" s="51"/>
      <c r="AK114" s="51"/>
      <c r="AL114" s="51"/>
      <c r="AM114" s="51"/>
      <c r="AN114" s="51"/>
    </row>
    <row r="115" spans="8:8" ht="14.7">
      <c r="A115" s="66">
        <v>43175.0</v>
      </c>
      <c r="B115" s="67">
        <v>0.4768635748421468</v>
      </c>
      <c r="C115" s="68">
        <v>0.1076114733506259</v>
      </c>
      <c r="D115" s="68">
        <v>0.1328194818785831</v>
      </c>
      <c r="E115" s="68">
        <v>0.133134714584738</v>
      </c>
      <c r="F115" s="68">
        <v>0.05453598251268995</v>
      </c>
      <c r="G115" s="69">
        <v>0.01346476723339522</v>
      </c>
      <c r="H115" s="68">
        <v>0.1006103359054552</v>
      </c>
      <c r="I115" s="68">
        <v>0.004976214094467888</v>
      </c>
      <c r="J115" s="68">
        <v>0.006043679614463883</v>
      </c>
      <c r="K115" s="68">
        <v>0.02697909021496965</v>
      </c>
      <c r="L115" s="68">
        <v>0.00725076050013189</v>
      </c>
      <c r="M115" s="68">
        <v>0.06239901025067508</v>
      </c>
      <c r="N115" s="68">
        <v>0.3499459799252987</v>
      </c>
      <c r="O115" s="68">
        <v>0.0506645995287376</v>
      </c>
      <c r="P115" s="68">
        <v>0.1553925095451211</v>
      </c>
      <c r="Q115" s="68">
        <v>0.1627369820419614</v>
      </c>
      <c r="R115" s="70">
        <v>0.9244284114555513</v>
      </c>
      <c r="S115" s="71">
        <v>731.0</v>
      </c>
      <c r="T115" s="83"/>
      <c r="U115" s="83"/>
      <c r="V115" s="51"/>
      <c r="W115" s="51"/>
      <c r="X115" s="51"/>
      <c r="Y115" s="51"/>
      <c r="Z115" s="51"/>
      <c r="AA115" s="51"/>
      <c r="AB115" s="51"/>
      <c r="AC115" s="51"/>
      <c r="AD115" s="51"/>
      <c r="AE115" s="51"/>
      <c r="AF115" s="51"/>
      <c r="AG115" s="51"/>
      <c r="AH115" s="51"/>
      <c r="AI115" s="51"/>
      <c r="AJ115" s="51"/>
      <c r="AK115" s="51"/>
      <c r="AL115" s="51"/>
      <c r="AM115" s="51"/>
      <c r="AN115" s="51"/>
    </row>
    <row r="116" spans="8:8" ht="14.7">
      <c r="A116" s="66">
        <v>43182.0</v>
      </c>
      <c r="B116" s="67">
        <v>0.4521212882943616</v>
      </c>
      <c r="C116" s="68">
        <v>0.1352938481035039</v>
      </c>
      <c r="D116" s="68">
        <v>0.1326365899431874</v>
      </c>
      <c r="E116" s="68">
        <v>0.131760352451597</v>
      </c>
      <c r="F116" s="68">
        <v>0.0496118269780679</v>
      </c>
      <c r="G116" s="69">
        <v>0.009317967669342947</v>
      </c>
      <c r="H116" s="68">
        <v>0.1061827944819525</v>
      </c>
      <c r="I116" s="68">
        <v>0.005392210600883665</v>
      </c>
      <c r="J116" s="68">
        <v>0.002969963606587917</v>
      </c>
      <c r="K116" s="68">
        <v>0.03078584932997087</v>
      </c>
      <c r="L116" s="68">
        <v>0.006866478924969788</v>
      </c>
      <c r="M116" s="68">
        <v>0.05317200665155902</v>
      </c>
      <c r="N116" s="68">
        <v>0.3305112266743146</v>
      </c>
      <c r="O116" s="68">
        <v>0.09895233274338283</v>
      </c>
      <c r="P116" s="68">
        <v>0.1586096158184409</v>
      </c>
      <c r="Q116" s="68">
        <v>0.1305733710501498</v>
      </c>
      <c r="R116" s="70">
        <v>0.9200336569495664</v>
      </c>
      <c r="S116" s="71">
        <v>731.0</v>
      </c>
      <c r="T116" s="83"/>
      <c r="U116" s="83"/>
      <c r="V116" s="51"/>
      <c r="W116" s="51"/>
      <c r="X116" s="51"/>
      <c r="Y116" s="51"/>
      <c r="Z116" s="51"/>
      <c r="AA116" s="51"/>
      <c r="AB116" s="51"/>
      <c r="AC116" s="51"/>
      <c r="AD116" s="51"/>
      <c r="AE116" s="51"/>
      <c r="AF116" s="51"/>
      <c r="AG116" s="51"/>
      <c r="AH116" s="51"/>
      <c r="AI116" s="51"/>
      <c r="AJ116" s="51"/>
      <c r="AK116" s="51"/>
      <c r="AL116" s="51"/>
      <c r="AM116" s="51"/>
      <c r="AN116" s="51"/>
    </row>
    <row r="117" spans="8:8" ht="14.7">
      <c r="A117" s="66">
        <v>43189.0</v>
      </c>
      <c r="B117" s="67">
        <v>0.4061143225363459</v>
      </c>
      <c r="C117" s="68">
        <v>0.1746119222865741</v>
      </c>
      <c r="D117" s="68">
        <v>0.1636336422321583</v>
      </c>
      <c r="E117" s="68">
        <v>0.0977650433904729</v>
      </c>
      <c r="F117" s="68">
        <v>0.04621914526292766</v>
      </c>
      <c r="G117" s="69">
        <v>0.008242539635167799</v>
      </c>
      <c r="H117" s="68">
        <v>0.0770032218917287</v>
      </c>
      <c r="I117" s="68">
        <v>0.006460082348980403</v>
      </c>
      <c r="J117" s="68">
        <v>0.00725150341385249</v>
      </c>
      <c r="K117" s="68">
        <v>0.04727241451935896</v>
      </c>
      <c r="L117" s="68">
        <v>0.01309288140755705</v>
      </c>
      <c r="M117" s="68">
        <v>0.04123355761141104</v>
      </c>
      <c r="N117" s="68">
        <v>0.3320730351517295</v>
      </c>
      <c r="O117" s="68">
        <v>0.1527350062655635</v>
      </c>
      <c r="P117" s="68">
        <v>0.1694664864959581</v>
      </c>
      <c r="Q117" s="68">
        <v>0.07788026109343973</v>
      </c>
      <c r="R117" s="70">
        <v>0.9161038997427996</v>
      </c>
      <c r="S117" s="71">
        <v>731.0</v>
      </c>
      <c r="T117" s="83"/>
      <c r="U117" s="83"/>
      <c r="V117" s="51"/>
      <c r="W117" s="51"/>
      <c r="X117" s="51"/>
      <c r="Y117" s="51"/>
      <c r="Z117" s="51"/>
      <c r="AA117" s="51"/>
      <c r="AB117" s="51"/>
      <c r="AC117" s="51"/>
      <c r="AD117" s="51"/>
      <c r="AE117" s="51"/>
      <c r="AF117" s="51"/>
      <c r="AG117" s="51"/>
      <c r="AH117" s="51"/>
      <c r="AI117" s="51"/>
      <c r="AJ117" s="51"/>
      <c r="AK117" s="51"/>
      <c r="AL117" s="51"/>
      <c r="AM117" s="51"/>
      <c r="AN117" s="51"/>
    </row>
    <row r="118" spans="8:8" ht="14.7">
      <c r="A118" s="66">
        <v>43194.0</v>
      </c>
      <c r="B118" s="67">
        <v>0.3883486497203908</v>
      </c>
      <c r="C118" s="68">
        <v>0.184243420440068</v>
      </c>
      <c r="D118" s="68">
        <v>0.1632201082081255</v>
      </c>
      <c r="E118" s="68">
        <v>0.09762573709558188</v>
      </c>
      <c r="F118" s="68">
        <v>0.03737911402156096</v>
      </c>
      <c r="G118" s="69">
        <v>0.01390748784526669</v>
      </c>
      <c r="H118" s="68">
        <v>0.07854823395215457</v>
      </c>
      <c r="I118" s="68">
        <v>0.008010238836515925</v>
      </c>
      <c r="J118" s="68">
        <v>0.01452258381694084</v>
      </c>
      <c r="K118" s="68">
        <v>0.03248831507551694</v>
      </c>
      <c r="L118" s="68">
        <v>0.01754791774274408</v>
      </c>
      <c r="M118" s="68">
        <v>0.04164776730766602</v>
      </c>
      <c r="N118" s="68">
        <v>0.2836913999195133</v>
      </c>
      <c r="O118" s="68">
        <v>0.1600191219587194</v>
      </c>
      <c r="P118" s="68">
        <v>0.1908247959154161</v>
      </c>
      <c r="Q118" s="68">
        <v>0.08715660316984453</v>
      </c>
      <c r="R118" s="70">
        <v>0.9055372395858203</v>
      </c>
      <c r="S118" s="71">
        <v>731.0</v>
      </c>
      <c r="T118" s="83"/>
      <c r="U118" s="83"/>
      <c r="V118" s="51"/>
      <c r="W118" s="51"/>
      <c r="X118" s="51"/>
      <c r="Y118" s="51"/>
      <c r="Z118" s="51"/>
      <c r="AA118" s="51"/>
      <c r="AB118" s="51"/>
      <c r="AC118" s="51"/>
      <c r="AD118" s="51"/>
      <c r="AE118" s="51"/>
      <c r="AF118" s="51"/>
      <c r="AG118" s="51"/>
      <c r="AH118" s="51"/>
      <c r="AI118" s="51"/>
      <c r="AJ118" s="51"/>
      <c r="AK118" s="51"/>
      <c r="AL118" s="51"/>
      <c r="AM118" s="51"/>
      <c r="AN118" s="51"/>
    </row>
    <row r="119" spans="8:8" ht="14.7">
      <c r="A119" s="66">
        <v>43203.0</v>
      </c>
      <c r="B119" s="67">
        <v>0.3694801261362921</v>
      </c>
      <c r="C119" s="68">
        <v>0.1776846129020264</v>
      </c>
      <c r="D119" s="68">
        <v>0.1763191166851877</v>
      </c>
      <c r="E119" s="68">
        <v>0.1013024432548177</v>
      </c>
      <c r="F119" s="68">
        <v>0.03638718920002351</v>
      </c>
      <c r="G119" s="69">
        <v>0.01490204919456901</v>
      </c>
      <c r="H119" s="68">
        <v>0.08749688456774608</v>
      </c>
      <c r="I119" s="68">
        <v>0.009886412948515761</v>
      </c>
      <c r="J119" s="68">
        <v>0.01024409742231005</v>
      </c>
      <c r="K119" s="68">
        <v>0.02905873397057497</v>
      </c>
      <c r="L119" s="68">
        <v>0.007994433886236501</v>
      </c>
      <c r="M119" s="68">
        <v>0.0434636517747013</v>
      </c>
      <c r="N119" s="68">
        <v>0.2426421652625897</v>
      </c>
      <c r="O119" s="68">
        <v>0.1500309265286884</v>
      </c>
      <c r="P119" s="68">
        <v>0.1966298291285299</v>
      </c>
      <c r="Q119" s="68">
        <v>0.1294821816375826</v>
      </c>
      <c r="R119" s="70">
        <v>0.8976731832011077</v>
      </c>
      <c r="S119" s="71">
        <v>731.0</v>
      </c>
      <c r="T119" s="83"/>
      <c r="U119" s="83"/>
      <c r="V119" s="51"/>
      <c r="W119" s="51"/>
      <c r="X119" s="51"/>
      <c r="Y119" s="51"/>
      <c r="Z119" s="51"/>
      <c r="AA119" s="51"/>
      <c r="AB119" s="51"/>
      <c r="AC119" s="51"/>
      <c r="AD119" s="51"/>
      <c r="AE119" s="51"/>
      <c r="AF119" s="51"/>
      <c r="AG119" s="51"/>
      <c r="AH119" s="51"/>
      <c r="AI119" s="51"/>
      <c r="AJ119" s="51"/>
      <c r="AK119" s="51"/>
      <c r="AL119" s="51"/>
      <c r="AM119" s="51"/>
      <c r="AN119" s="51"/>
    </row>
    <row r="120" spans="8:8" ht="14.7">
      <c r="A120" s="66">
        <v>43210.0</v>
      </c>
      <c r="B120" s="67">
        <v>0.3390110553856395</v>
      </c>
      <c r="C120" s="68">
        <v>0.1923741068129056</v>
      </c>
      <c r="D120" s="68">
        <v>0.1815666931538347</v>
      </c>
      <c r="E120" s="68">
        <v>0.09735084803074406</v>
      </c>
      <c r="F120" s="68">
        <v>0.03516837736524651</v>
      </c>
      <c r="G120" s="69">
        <v>0.02033381700164967</v>
      </c>
      <c r="H120" s="68">
        <v>0.08791612347294257</v>
      </c>
      <c r="I120" s="68">
        <v>0.00945838538439143</v>
      </c>
      <c r="J120" s="68">
        <v>0.01438835472893883</v>
      </c>
      <c r="K120" s="68">
        <v>0.02819528606265898</v>
      </c>
      <c r="L120" s="68">
        <v>0.007495107731386678</v>
      </c>
      <c r="M120" s="68">
        <v>0.04548820338084159</v>
      </c>
      <c r="N120" s="68">
        <v>0.2512227163432504</v>
      </c>
      <c r="O120" s="68">
        <v>0.1487351797996408</v>
      </c>
      <c r="P120" s="68">
        <v>0.2043655682487771</v>
      </c>
      <c r="Q120" s="68">
        <v>0.1007864757105768</v>
      </c>
      <c r="R120" s="70">
        <v>0.8883774499293896</v>
      </c>
      <c r="S120" s="71">
        <v>724.0</v>
      </c>
      <c r="T120" s="83"/>
      <c r="U120" s="83"/>
      <c r="V120" s="51"/>
      <c r="W120" s="51"/>
      <c r="X120" s="51"/>
      <c r="Y120" s="51"/>
      <c r="Z120" s="51"/>
      <c r="AA120" s="51"/>
      <c r="AB120" s="51"/>
      <c r="AC120" s="51"/>
      <c r="AD120" s="51"/>
      <c r="AE120" s="51"/>
      <c r="AF120" s="51"/>
      <c r="AG120" s="51"/>
      <c r="AH120" s="51"/>
      <c r="AI120" s="51"/>
      <c r="AJ120" s="51"/>
      <c r="AK120" s="51"/>
      <c r="AL120" s="51"/>
      <c r="AM120" s="51"/>
      <c r="AN120" s="51"/>
    </row>
    <row r="121" spans="8:8" ht="14.7">
      <c r="A121" s="66">
        <v>43217.0</v>
      </c>
      <c r="B121" s="67">
        <v>0.3269860988986132</v>
      </c>
      <c r="C121" s="68">
        <v>0.1882865428048444</v>
      </c>
      <c r="D121" s="68">
        <v>0.2185586214187756</v>
      </c>
      <c r="E121" s="68">
        <v>0.09961736514092752</v>
      </c>
      <c r="F121" s="68">
        <v>0.02570954489587971</v>
      </c>
      <c r="G121" s="69">
        <v>0.0171787035992066</v>
      </c>
      <c r="H121" s="68">
        <v>0.07106928506880304</v>
      </c>
      <c r="I121" s="68">
        <v>0.01326036327684535</v>
      </c>
      <c r="J121" s="68">
        <v>0.007220877440784504</v>
      </c>
      <c r="K121" s="68">
        <v>0.04425105504225636</v>
      </c>
      <c r="L121" s="68">
        <v>0.02021174430142959</v>
      </c>
      <c r="M121" s="68">
        <v>0.04984137528371067</v>
      </c>
      <c r="N121" s="68">
        <v>0.2394775179632381</v>
      </c>
      <c r="O121" s="68">
        <v>0.1592558360513959</v>
      </c>
      <c r="P121" s="68">
        <v>0.203175276488439</v>
      </c>
      <c r="Q121" s="68">
        <v>0.1007442354458709</v>
      </c>
      <c r="R121" s="70">
        <v>0.8988563594814154</v>
      </c>
      <c r="S121" s="71">
        <v>726.0</v>
      </c>
      <c r="T121" s="83"/>
      <c r="U121" s="83"/>
      <c r="V121" s="51"/>
      <c r="W121" s="51"/>
      <c r="X121" s="51"/>
      <c r="Y121" s="51"/>
      <c r="Z121" s="51"/>
      <c r="AA121" s="51"/>
      <c r="AB121" s="51"/>
      <c r="AC121" s="51"/>
      <c r="AD121" s="51"/>
      <c r="AE121" s="51"/>
      <c r="AF121" s="51"/>
      <c r="AG121" s="51"/>
      <c r="AH121" s="51"/>
      <c r="AI121" s="51"/>
      <c r="AJ121" s="51"/>
      <c r="AK121" s="51"/>
      <c r="AL121" s="51"/>
      <c r="AM121" s="51"/>
      <c r="AN121" s="51"/>
    </row>
    <row r="122" spans="8:8" ht="14.7">
      <c r="A122" s="66">
        <v>43224.0</v>
      </c>
      <c r="B122" s="67">
        <v>0.3186268224174502</v>
      </c>
      <c r="C122" s="68">
        <v>0.245508850439612</v>
      </c>
      <c r="D122" s="68">
        <v>0.1732842308428682</v>
      </c>
      <c r="E122" s="68">
        <v>0.09439072571034503</v>
      </c>
      <c r="F122" s="68">
        <v>0.02160328077594804</v>
      </c>
      <c r="G122" s="69">
        <v>0.01867690849421294</v>
      </c>
      <c r="H122" s="68">
        <v>0.05363186936277589</v>
      </c>
      <c r="I122" s="68">
        <v>0.009835345516011684</v>
      </c>
      <c r="J122" s="68">
        <v>0.003130087191848544</v>
      </c>
      <c r="K122" s="68">
        <v>0.04048578605304681</v>
      </c>
      <c r="L122" s="68">
        <v>0.03247885385267732</v>
      </c>
      <c r="M122" s="68">
        <v>0.04910605030332148</v>
      </c>
      <c r="N122" s="68">
        <v>0.2607213379017221</v>
      </c>
      <c r="O122" s="68">
        <v>0.1747238112553381</v>
      </c>
      <c r="P122" s="68">
        <v>0.1953326229828901</v>
      </c>
      <c r="Q122" s="68">
        <v>0.09377178265714686</v>
      </c>
      <c r="R122" s="70">
        <v>0.9008795285578761</v>
      </c>
      <c r="S122" s="71">
        <v>729.0</v>
      </c>
      <c r="T122" s="83"/>
      <c r="U122" s="83"/>
      <c r="V122" s="51"/>
      <c r="W122" s="51"/>
      <c r="X122" s="51"/>
      <c r="Y122" s="51"/>
      <c r="Z122" s="51"/>
      <c r="AA122" s="51"/>
      <c r="AB122" s="51"/>
      <c r="AC122" s="51"/>
      <c r="AD122" s="51"/>
      <c r="AE122" s="51"/>
      <c r="AF122" s="51"/>
      <c r="AG122" s="51"/>
      <c r="AH122" s="51"/>
      <c r="AI122" s="51"/>
      <c r="AJ122" s="51"/>
      <c r="AK122" s="51"/>
      <c r="AL122" s="51"/>
      <c r="AM122" s="51"/>
      <c r="AN122" s="51"/>
    </row>
    <row r="123" spans="8:8" ht="14.7">
      <c r="A123" s="66">
        <v>43231.0</v>
      </c>
      <c r="B123" s="67">
        <v>0.3083236344711296</v>
      </c>
      <c r="C123" s="68">
        <v>0.2584707255545123</v>
      </c>
      <c r="D123" s="68">
        <v>0.1688264936575159</v>
      </c>
      <c r="E123" s="68">
        <v>0.09427340783323858</v>
      </c>
      <c r="F123" s="68">
        <v>0.0211858323697635</v>
      </c>
      <c r="G123" s="69">
        <v>0.01902374534935719</v>
      </c>
      <c r="H123" s="68">
        <v>0.07194079694560868</v>
      </c>
      <c r="I123" s="68">
        <v>0.01130536643619925</v>
      </c>
      <c r="J123" s="68">
        <v>0.00647767241489185</v>
      </c>
      <c r="K123" s="68">
        <v>0.03909917853388536</v>
      </c>
      <c r="L123" s="68">
        <v>0.02624804007207842</v>
      </c>
      <c r="M123" s="68">
        <v>0.04832742718087939</v>
      </c>
      <c r="N123" s="68">
        <v>0.2548196263619371</v>
      </c>
      <c r="O123" s="68">
        <v>0.167087092963949</v>
      </c>
      <c r="P123" s="68">
        <v>0.1944856025615573</v>
      </c>
      <c r="Q123" s="68">
        <v>0.08905775451328028</v>
      </c>
      <c r="R123" s="70">
        <v>0.8972251423596417</v>
      </c>
      <c r="S123" s="71">
        <v>729.0</v>
      </c>
      <c r="T123" s="83"/>
      <c r="U123" s="83"/>
      <c r="V123" s="51"/>
      <c r="W123" s="51"/>
      <c r="X123" s="51"/>
      <c r="Y123" s="51"/>
      <c r="Z123" s="51"/>
      <c r="AA123" s="51"/>
      <c r="AB123" s="51"/>
      <c r="AC123" s="51"/>
      <c r="AD123" s="51"/>
      <c r="AE123" s="51"/>
      <c r="AF123" s="51"/>
      <c r="AG123" s="51"/>
      <c r="AH123" s="51"/>
      <c r="AI123" s="51"/>
      <c r="AJ123" s="51"/>
      <c r="AK123" s="51"/>
      <c r="AL123" s="51"/>
      <c r="AM123" s="51"/>
      <c r="AN123" s="51"/>
    </row>
    <row r="124" spans="8:8" ht="14.7">
      <c r="A124" s="66">
        <v>43238.0</v>
      </c>
      <c r="B124" s="67">
        <v>0.3208068129650052</v>
      </c>
      <c r="C124" s="68">
        <v>0.2666794100633261</v>
      </c>
      <c r="D124" s="68">
        <v>0.1816440607160687</v>
      </c>
      <c r="E124" s="68">
        <v>0.07824552842950884</v>
      </c>
      <c r="F124" s="68">
        <v>0.02505375006935754</v>
      </c>
      <c r="G124" s="69">
        <v>0.01191678009783017</v>
      </c>
      <c r="H124" s="68">
        <v>0.04555153026451222</v>
      </c>
      <c r="I124" s="68">
        <v>0.007797631456456372</v>
      </c>
      <c r="J124" s="68">
        <v>0.02896216157184649</v>
      </c>
      <c r="K124" s="68">
        <v>0.04028541162489401</v>
      </c>
      <c r="L124" s="68">
        <v>0.02589591159298769</v>
      </c>
      <c r="M124" s="68">
        <v>0.04153001825156761</v>
      </c>
      <c r="N124" s="68">
        <v>0.2632701506568075</v>
      </c>
      <c r="O124" s="68">
        <v>0.1706949659843639</v>
      </c>
      <c r="P124" s="68">
        <v>0.197891123978922</v>
      </c>
      <c r="Q124" s="68">
        <v>0.09458108799818915</v>
      </c>
      <c r="R124" s="70">
        <v>0.9068258980687118</v>
      </c>
      <c r="S124" s="71">
        <v>729.0</v>
      </c>
      <c r="T124" s="83"/>
      <c r="U124" s="83"/>
      <c r="V124" s="51"/>
      <c r="W124" s="51"/>
      <c r="X124" s="51"/>
      <c r="Y124" s="51"/>
      <c r="Z124" s="51"/>
      <c r="AA124" s="51"/>
      <c r="AB124" s="51"/>
      <c r="AC124" s="51"/>
      <c r="AD124" s="51"/>
      <c r="AE124" s="51"/>
      <c r="AF124" s="51"/>
      <c r="AG124" s="51"/>
      <c r="AH124" s="51"/>
      <c r="AI124" s="51"/>
      <c r="AJ124" s="51"/>
      <c r="AK124" s="51"/>
      <c r="AL124" s="51"/>
      <c r="AM124" s="51"/>
      <c r="AN124" s="51"/>
    </row>
    <row r="125" spans="8:8" ht="14.7">
      <c r="A125" s="66">
        <v>43245.0</v>
      </c>
      <c r="B125" s="67">
        <v>0.3223243734100527</v>
      </c>
      <c r="C125" s="68">
        <v>0.2285627231605205</v>
      </c>
      <c r="D125" s="68">
        <v>0.195425509857738</v>
      </c>
      <c r="E125" s="68">
        <v>0.08344385074368907</v>
      </c>
      <c r="F125" s="68">
        <v>0.02525523953109562</v>
      </c>
      <c r="G125" s="69">
        <v>0.01182923605372087</v>
      </c>
      <c r="H125" s="68">
        <v>0.05379174122252729</v>
      </c>
      <c r="I125" s="68">
        <v>0.006070722249018304</v>
      </c>
      <c r="J125" s="68">
        <v>0.03836529689374071</v>
      </c>
      <c r="K125" s="68">
        <v>0.03954974429758105</v>
      </c>
      <c r="L125" s="68">
        <v>0.03307981342944966</v>
      </c>
      <c r="M125" s="68">
        <v>0.04642132506177284</v>
      </c>
      <c r="N125" s="68">
        <v>0.2414157158099783</v>
      </c>
      <c r="O125" s="68">
        <v>0.1543878376366226</v>
      </c>
      <c r="P125" s="68">
        <v>0.2138632040325699</v>
      </c>
      <c r="Q125" s="68">
        <v>0.08961010373530641</v>
      </c>
      <c r="R125" s="70">
        <v>0.901641132885042</v>
      </c>
      <c r="S125" s="71">
        <v>733.0</v>
      </c>
      <c r="T125" s="83"/>
      <c r="U125" s="83"/>
      <c r="V125" s="51"/>
      <c r="W125" s="51"/>
      <c r="X125" s="51"/>
      <c r="Y125" s="51"/>
      <c r="Z125" s="51"/>
      <c r="AA125" s="51"/>
      <c r="AB125" s="51"/>
      <c r="AC125" s="51"/>
      <c r="AD125" s="51"/>
      <c r="AE125" s="51"/>
      <c r="AF125" s="51"/>
      <c r="AG125" s="51"/>
      <c r="AH125" s="51"/>
      <c r="AI125" s="51"/>
      <c r="AJ125" s="51"/>
      <c r="AK125" s="51"/>
      <c r="AL125" s="51"/>
      <c r="AM125" s="51"/>
      <c r="AN125" s="51"/>
    </row>
    <row r="126" spans="8:8" ht="14.7">
      <c r="A126" s="66">
        <v>43252.0</v>
      </c>
      <c r="B126" s="67">
        <v>0.398129365121165</v>
      </c>
      <c r="C126" s="68">
        <v>0.2296912388344048</v>
      </c>
      <c r="D126" s="68">
        <v>0.1454506371388197</v>
      </c>
      <c r="E126" s="68">
        <v>0.06469904269571713</v>
      </c>
      <c r="F126" s="68">
        <v>0.02128199844120128</v>
      </c>
      <c r="G126" s="69">
        <v>0.01016808113883685</v>
      </c>
      <c r="H126" s="68">
        <v>0.04097167346742396</v>
      </c>
      <c r="I126" s="68">
        <v>0.003328247240459843</v>
      </c>
      <c r="J126" s="68">
        <v>0.02160471928398344</v>
      </c>
      <c r="K126" s="68">
        <v>0.04291166989594816</v>
      </c>
      <c r="L126" s="68">
        <v>0.01418028879784785</v>
      </c>
      <c r="M126" s="68">
        <v>0.0305664607168254</v>
      </c>
      <c r="N126" s="68">
        <v>0.3015408245032223</v>
      </c>
      <c r="O126" s="68">
        <v>0.1641472495385341</v>
      </c>
      <c r="P126" s="68">
        <v>0.1966084779841763</v>
      </c>
      <c r="Q126" s="68">
        <v>0.0812001956001637</v>
      </c>
      <c r="R126" s="70">
        <v>0.8887679739310529</v>
      </c>
      <c r="S126" s="71">
        <v>734.0</v>
      </c>
      <c r="T126" s="83"/>
      <c r="U126" s="83"/>
      <c r="V126" s="51"/>
      <c r="W126" s="51"/>
      <c r="X126" s="51"/>
      <c r="Y126" s="51"/>
      <c r="Z126" s="51"/>
      <c r="AA126" s="51"/>
      <c r="AB126" s="51"/>
      <c r="AC126" s="51"/>
      <c r="AD126" s="51"/>
      <c r="AE126" s="51"/>
      <c r="AF126" s="51"/>
      <c r="AG126" s="51"/>
      <c r="AH126" s="51"/>
      <c r="AI126" s="51"/>
      <c r="AJ126" s="51"/>
      <c r="AK126" s="51"/>
      <c r="AL126" s="51"/>
      <c r="AM126" s="51"/>
      <c r="AN126" s="51"/>
    </row>
    <row r="127" spans="8:8" ht="14.7">
      <c r="A127" s="66">
        <v>43259.0</v>
      </c>
      <c r="B127" s="67">
        <v>0.3802589573825914</v>
      </c>
      <c r="C127" s="68">
        <v>0.2211838297275439</v>
      </c>
      <c r="D127" s="68">
        <v>0.1781741674903649</v>
      </c>
      <c r="E127" s="68">
        <v>0.05850652784588548</v>
      </c>
      <c r="F127" s="68">
        <v>0.01959217775556344</v>
      </c>
      <c r="G127" s="69">
        <v>0.0134611470600688</v>
      </c>
      <c r="H127" s="68">
        <v>0.03571915145206817</v>
      </c>
      <c r="I127" s="68">
        <v>0.004557859026384483</v>
      </c>
      <c r="J127" s="68">
        <v>0.04586611098548543</v>
      </c>
      <c r="K127" s="68">
        <v>0.03989963648751671</v>
      </c>
      <c r="L127" s="68">
        <v>0.01189169693773556</v>
      </c>
      <c r="M127" s="68">
        <v>0.04152507188273977</v>
      </c>
      <c r="N127" s="68">
        <v>0.2930408552925279</v>
      </c>
      <c r="O127" s="68">
        <v>0.1621933480142714</v>
      </c>
      <c r="P127" s="68">
        <v>0.2068400860859062</v>
      </c>
      <c r="Q127" s="68">
        <v>0.0489061407620776</v>
      </c>
      <c r="R127" s="70">
        <v>0.8846610120273046</v>
      </c>
      <c r="S127" s="71">
        <v>734.0</v>
      </c>
      <c r="T127" s="83"/>
      <c r="U127" s="83"/>
      <c r="V127" s="51"/>
      <c r="W127" s="51"/>
      <c r="X127" s="51"/>
      <c r="Y127" s="51"/>
      <c r="Z127" s="51"/>
      <c r="AA127" s="51"/>
      <c r="AB127" s="51"/>
      <c r="AC127" s="51"/>
      <c r="AD127" s="51"/>
      <c r="AE127" s="51"/>
      <c r="AF127" s="51"/>
      <c r="AG127" s="51"/>
      <c r="AH127" s="51"/>
      <c r="AI127" s="51"/>
      <c r="AJ127" s="51"/>
      <c r="AK127" s="51"/>
      <c r="AL127" s="51"/>
      <c r="AM127" s="51"/>
      <c r="AN127" s="51"/>
    </row>
    <row r="128" spans="8:8" ht="14.7">
      <c r="A128" s="66">
        <v>43266.0</v>
      </c>
      <c r="B128" s="67">
        <v>0.3952263565790938</v>
      </c>
      <c r="C128" s="68">
        <v>0.232488398099573</v>
      </c>
      <c r="D128" s="68">
        <v>0.149604900080005</v>
      </c>
      <c r="E128" s="68">
        <v>0.0659516500792667</v>
      </c>
      <c r="F128" s="68">
        <v>0.01639412860377419</v>
      </c>
      <c r="G128" s="69">
        <v>0.01640486097760112</v>
      </c>
      <c r="H128" s="68">
        <v>0.0298147869264286</v>
      </c>
      <c r="I128" s="68">
        <v>0.006973152152761129</v>
      </c>
      <c r="J128" s="68">
        <v>0.06118492453724173</v>
      </c>
      <c r="K128" s="68">
        <v>0.02833782451318357</v>
      </c>
      <c r="L128" s="68">
        <v>0.02022833202082586</v>
      </c>
      <c r="M128" s="68">
        <v>0.05687093373206905</v>
      </c>
      <c r="N128" s="68">
        <v>0.2973619637222904</v>
      </c>
      <c r="O128" s="68">
        <v>0.1570259697713314</v>
      </c>
      <c r="P128" s="68">
        <v>0.1721030312617943</v>
      </c>
      <c r="Q128" s="68">
        <v>0.05544382454339697</v>
      </c>
      <c r="R128" s="70">
        <v>0.8825624085527202</v>
      </c>
      <c r="S128" s="71">
        <v>734.0</v>
      </c>
      <c r="T128" s="83"/>
      <c r="U128" s="83"/>
      <c r="V128" s="51"/>
      <c r="W128" s="51"/>
      <c r="X128" s="51"/>
      <c r="Y128" s="51"/>
      <c r="Z128" s="51"/>
      <c r="AA128" s="51"/>
      <c r="AB128" s="51"/>
      <c r="AC128" s="51"/>
      <c r="AD128" s="51"/>
      <c r="AE128" s="51"/>
      <c r="AF128" s="51"/>
      <c r="AG128" s="51"/>
      <c r="AH128" s="51"/>
      <c r="AI128" s="51"/>
      <c r="AJ128" s="51"/>
      <c r="AK128" s="51"/>
      <c r="AL128" s="51"/>
      <c r="AM128" s="51"/>
      <c r="AN128" s="51"/>
    </row>
    <row r="129" spans="8:8" ht="14.7">
      <c r="A129" s="66">
        <v>43273.0</v>
      </c>
      <c r="B129" s="67">
        <v>0.425864018415857</v>
      </c>
      <c r="C129" s="68">
        <v>0.1628271267721547</v>
      </c>
      <c r="D129" s="68">
        <v>0.1662446930346735</v>
      </c>
      <c r="E129" s="68">
        <v>0.05345705337302049</v>
      </c>
      <c r="F129" s="68">
        <v>0.02522157182526318</v>
      </c>
      <c r="G129" s="69">
        <v>0.01538250102758212</v>
      </c>
      <c r="H129" s="68">
        <v>0.02519801956520574</v>
      </c>
      <c r="I129" s="68">
        <v>0.003748180505941015</v>
      </c>
      <c r="J129" s="68">
        <v>0.05086240356253505</v>
      </c>
      <c r="K129" s="68">
        <v>0.03651104819614091</v>
      </c>
      <c r="L129" s="68">
        <v>0.01011385564787723</v>
      </c>
      <c r="M129" s="68">
        <v>0.03768238932548928</v>
      </c>
      <c r="N129" s="68">
        <v>0.2758531414453108</v>
      </c>
      <c r="O129" s="68">
        <v>0.1669040988089435</v>
      </c>
      <c r="P129" s="68">
        <v>0.1568203334151274</v>
      </c>
      <c r="Q129" s="68">
        <v>0.07189395166600179</v>
      </c>
      <c r="R129" s="70">
        <v>0.8396102848315661</v>
      </c>
      <c r="S129" s="71">
        <v>735.0</v>
      </c>
      <c r="T129" s="83"/>
      <c r="U129" s="83"/>
      <c r="V129" s="51"/>
      <c r="W129" s="51"/>
      <c r="X129" s="51"/>
      <c r="Y129" s="51"/>
      <c r="Z129" s="51"/>
      <c r="AA129" s="51"/>
      <c r="AB129" s="51"/>
      <c r="AC129" s="51"/>
      <c r="AD129" s="51"/>
      <c r="AE129" s="51"/>
      <c r="AF129" s="51"/>
      <c r="AG129" s="51"/>
      <c r="AH129" s="51"/>
      <c r="AI129" s="51"/>
      <c r="AJ129" s="51"/>
      <c r="AK129" s="51"/>
      <c r="AL129" s="51"/>
      <c r="AM129" s="51"/>
      <c r="AN129" s="51"/>
    </row>
    <row r="130" spans="8:8" ht="14.7">
      <c r="A130" s="66">
        <v>43280.0</v>
      </c>
      <c r="B130" s="67">
        <v>0.4508384288382553</v>
      </c>
      <c r="C130" s="68">
        <v>0.1980818634611273</v>
      </c>
      <c r="D130" s="68">
        <v>0.1316451915394816</v>
      </c>
      <c r="E130" s="68">
        <v>0.07469777949472432</v>
      </c>
      <c r="F130" s="68">
        <v>0.01458652002058396</v>
      </c>
      <c r="G130" s="69">
        <v>0.01324482534465544</v>
      </c>
      <c r="H130" s="68">
        <v>0.01811937227601852</v>
      </c>
      <c r="I130" s="68">
        <v>0.001964996400905873</v>
      </c>
      <c r="J130" s="68">
        <v>0.03005068746782202</v>
      </c>
      <c r="K130" s="68">
        <v>0.0277080611647381</v>
      </c>
      <c r="L130" s="68">
        <v>0.00836151987456421</v>
      </c>
      <c r="M130" s="68">
        <v>0.08523658432880787</v>
      </c>
      <c r="N130" s="68">
        <v>0.2683005493396676</v>
      </c>
      <c r="O130" s="68">
        <v>0.1938136765146807</v>
      </c>
      <c r="P130" s="68">
        <v>0.1603805675802348</v>
      </c>
      <c r="Q130" s="68">
        <v>0.08418353977334869</v>
      </c>
      <c r="R130" s="70">
        <v>0.8796120709142002</v>
      </c>
      <c r="S130" s="71">
        <v>735.0</v>
      </c>
      <c r="T130" s="83"/>
      <c r="U130" s="83"/>
      <c r="V130" s="51"/>
      <c r="W130" s="51"/>
      <c r="X130" s="51"/>
      <c r="Y130" s="51"/>
      <c r="Z130" s="51"/>
      <c r="AA130" s="51"/>
      <c r="AB130" s="51"/>
      <c r="AC130" s="51"/>
      <c r="AD130" s="51"/>
      <c r="AE130" s="51"/>
      <c r="AF130" s="51"/>
      <c r="AG130" s="51"/>
      <c r="AH130" s="51"/>
      <c r="AI130" s="51"/>
      <c r="AJ130" s="51"/>
      <c r="AK130" s="51"/>
      <c r="AL130" s="51"/>
      <c r="AM130" s="51"/>
      <c r="AN130" s="51"/>
    </row>
    <row r="131" spans="8:8" ht="14.7">
      <c r="A131" s="66">
        <v>43287.0</v>
      </c>
      <c r="B131" s="67">
        <v>0.3953584170394946</v>
      </c>
      <c r="C131" s="68">
        <v>0.2339651731650287</v>
      </c>
      <c r="D131" s="68">
        <v>0.134622805459645</v>
      </c>
      <c r="E131" s="68">
        <v>0.0754251263849388</v>
      </c>
      <c r="F131" s="68">
        <v>0.02223956743226861</v>
      </c>
      <c r="G131" s="69">
        <v>0.008421634186553536</v>
      </c>
      <c r="H131" s="68">
        <v>0.02326584864947434</v>
      </c>
      <c r="I131" s="68">
        <v>0.004891414784270052</v>
      </c>
      <c r="J131" s="68">
        <v>0.02336645134877459</v>
      </c>
      <c r="K131" s="68">
        <v>0.01804217821888406</v>
      </c>
      <c r="L131" s="68">
        <v>0.01544128103099235</v>
      </c>
      <c r="M131" s="68">
        <v>0.09394660227780208</v>
      </c>
      <c r="N131" s="68">
        <v>0.2680175205852892</v>
      </c>
      <c r="O131" s="68">
        <v>0.198052356008923</v>
      </c>
      <c r="P131" s="68">
        <v>0.1572210899151081</v>
      </c>
      <c r="Q131" s="68">
        <v>0.0684095459341603</v>
      </c>
      <c r="R131" s="70">
        <v>0.8704678192279534</v>
      </c>
      <c r="S131" s="71">
        <v>735.0</v>
      </c>
      <c r="T131" s="83"/>
      <c r="U131" s="83"/>
      <c r="V131" s="51"/>
      <c r="W131" s="51"/>
      <c r="X131" s="51"/>
      <c r="Y131" s="51"/>
      <c r="Z131" s="51"/>
      <c r="AA131" s="51"/>
      <c r="AB131" s="51"/>
      <c r="AC131" s="51"/>
      <c r="AD131" s="51"/>
      <c r="AE131" s="51"/>
      <c r="AF131" s="51"/>
      <c r="AG131" s="51"/>
      <c r="AH131" s="51"/>
      <c r="AI131" s="51"/>
      <c r="AJ131" s="51"/>
      <c r="AK131" s="51"/>
      <c r="AL131" s="51"/>
      <c r="AM131" s="51"/>
      <c r="AN131" s="51"/>
    </row>
    <row r="132" spans="8:8" ht="14.7">
      <c r="A132" s="66">
        <v>43294.0</v>
      </c>
      <c r="B132" s="67">
        <v>0.3873403957933875</v>
      </c>
      <c r="C132" s="68">
        <v>0.267965241085284</v>
      </c>
      <c r="D132" s="68">
        <v>0.1175539096223227</v>
      </c>
      <c r="E132" s="68">
        <v>0.07723958133588246</v>
      </c>
      <c r="F132" s="68">
        <v>0.01827275250290856</v>
      </c>
      <c r="G132" s="69">
        <v>0.00856117584367051</v>
      </c>
      <c r="H132" s="68">
        <v>0.02200214409723905</v>
      </c>
      <c r="I132" s="68">
        <v>0.008120931535592766</v>
      </c>
      <c r="J132" s="68">
        <v>0.02183386056027412</v>
      </c>
      <c r="K132" s="68">
        <v>0.0176260224646005</v>
      </c>
      <c r="L132" s="68">
        <v>0.01692339251783937</v>
      </c>
      <c r="M132" s="68">
        <v>0.0927121730780906</v>
      </c>
      <c r="N132" s="68">
        <v>0.23388179747291</v>
      </c>
      <c r="O132" s="68">
        <v>0.2562056613672736</v>
      </c>
      <c r="P132" s="68">
        <v>0.1297822039711181</v>
      </c>
      <c r="Q132" s="68">
        <v>0.08315094993110066</v>
      </c>
      <c r="R132" s="70">
        <v>0.8806473127522638</v>
      </c>
      <c r="S132" s="71">
        <v>736.0</v>
      </c>
      <c r="T132" s="83"/>
      <c r="U132" s="83"/>
      <c r="V132" s="51"/>
      <c r="W132" s="51"/>
      <c r="X132" s="51"/>
      <c r="Y132" s="51"/>
      <c r="Z132" s="51"/>
      <c r="AA132" s="51"/>
      <c r="AB132" s="51"/>
      <c r="AC132" s="51"/>
      <c r="AD132" s="51"/>
      <c r="AE132" s="51"/>
      <c r="AF132" s="51"/>
      <c r="AG132" s="51"/>
      <c r="AH132" s="51"/>
      <c r="AI132" s="51"/>
      <c r="AJ132" s="51"/>
      <c r="AK132" s="51"/>
      <c r="AL132" s="51"/>
      <c r="AM132" s="51"/>
      <c r="AN132" s="51"/>
    </row>
    <row r="133" spans="8:8" ht="14.7">
      <c r="A133" s="66">
        <v>43301.0</v>
      </c>
      <c r="B133" s="67">
        <v>0.4023962872018674</v>
      </c>
      <c r="C133" s="68">
        <v>0.2441381255846046</v>
      </c>
      <c r="D133" s="68">
        <v>0.1133168972443669</v>
      </c>
      <c r="E133" s="68">
        <v>0.06425783625355827</v>
      </c>
      <c r="F133" s="68">
        <v>0.02935444306768682</v>
      </c>
      <c r="G133" s="69">
        <v>0.01888109381263531</v>
      </c>
      <c r="H133" s="68">
        <v>0.02023518086482615</v>
      </c>
      <c r="I133" s="68">
        <v>0.01112883332414281</v>
      </c>
      <c r="J133" s="68">
        <v>0.006481977875140076</v>
      </c>
      <c r="K133" s="68">
        <v>0.01726178786771822</v>
      </c>
      <c r="L133" s="68">
        <v>0.02201424123627913</v>
      </c>
      <c r="M133" s="68">
        <v>0.1045083567040857</v>
      </c>
      <c r="N133" s="68">
        <v>0.2704003540248353</v>
      </c>
      <c r="O133" s="68">
        <v>0.2302233535009019</v>
      </c>
      <c r="P133" s="68">
        <v>0.1328040243901539</v>
      </c>
      <c r="Q133" s="68">
        <v>0.06953686088425767</v>
      </c>
      <c r="R133" s="70">
        <v>0.8809198844200543</v>
      </c>
      <c r="S133" s="71">
        <v>708.0</v>
      </c>
      <c r="T133" s="83"/>
      <c r="U133" s="83"/>
      <c r="V133" s="51"/>
      <c r="W133" s="51"/>
      <c r="X133" s="51"/>
      <c r="Y133" s="51"/>
      <c r="Z133" s="51"/>
      <c r="AA133" s="51"/>
      <c r="AB133" s="51"/>
      <c r="AC133" s="51"/>
      <c r="AD133" s="51"/>
      <c r="AE133" s="51"/>
      <c r="AF133" s="51"/>
      <c r="AG133" s="51"/>
      <c r="AH133" s="51"/>
      <c r="AI133" s="51"/>
      <c r="AJ133" s="51"/>
      <c r="AK133" s="51"/>
      <c r="AL133" s="51"/>
      <c r="AM133" s="51"/>
      <c r="AN133" s="51"/>
    </row>
    <row r="134" spans="8:8" ht="14.7">
      <c r="A134" s="66">
        <v>43308.0</v>
      </c>
      <c r="B134" s="67">
        <v>0.3866550491981282</v>
      </c>
      <c r="C134" s="68">
        <v>0.2741105168540122</v>
      </c>
      <c r="D134" s="68">
        <v>0.08483387972511958</v>
      </c>
      <c r="E134" s="68">
        <v>0.08442383498987581</v>
      </c>
      <c r="F134" s="68">
        <v>0.03029917227217598</v>
      </c>
      <c r="G134" s="69">
        <v>0.01091482451397776</v>
      </c>
      <c r="H134" s="68">
        <v>0.03369373247381179</v>
      </c>
      <c r="I134" s="68">
        <v>0.004439295317045997</v>
      </c>
      <c r="J134" s="68">
        <v>0.00307548010985132</v>
      </c>
      <c r="K134" s="68">
        <v>0.02260923524949607</v>
      </c>
      <c r="L134" s="68">
        <v>0.009407646896807354</v>
      </c>
      <c r="M134" s="68">
        <v>0.08291563420463714</v>
      </c>
      <c r="N134" s="68">
        <v>0.2709354828385904</v>
      </c>
      <c r="O134" s="68">
        <v>0.1895773615199547</v>
      </c>
      <c r="P134" s="68">
        <v>0.1691166052030809</v>
      </c>
      <c r="Q134" s="68">
        <v>0.09473526898360983</v>
      </c>
      <c r="R134" s="70">
        <v>0.8777252032238066</v>
      </c>
      <c r="S134" s="71">
        <v>710.0</v>
      </c>
      <c r="T134" s="83"/>
      <c r="U134" s="83"/>
      <c r="V134" s="51"/>
      <c r="W134" s="51"/>
      <c r="X134" s="51"/>
      <c r="Y134" s="51"/>
      <c r="Z134" s="51"/>
      <c r="AA134" s="51"/>
      <c r="AB134" s="51"/>
      <c r="AC134" s="51"/>
      <c r="AD134" s="51"/>
      <c r="AE134" s="51"/>
      <c r="AF134" s="51"/>
      <c r="AG134" s="51"/>
      <c r="AH134" s="51"/>
      <c r="AI134" s="51"/>
      <c r="AJ134" s="51"/>
      <c r="AK134" s="51"/>
      <c r="AL134" s="51"/>
      <c r="AM134" s="51"/>
      <c r="AN134" s="51"/>
    </row>
    <row r="135" spans="8:8" ht="14.7">
      <c r="A135" s="66">
        <v>43315.0</v>
      </c>
      <c r="B135" s="67">
        <v>0.3769206996876258</v>
      </c>
      <c r="C135" s="68">
        <v>0.2658600481116833</v>
      </c>
      <c r="D135" s="68">
        <v>0.1330315196370954</v>
      </c>
      <c r="E135" s="68">
        <v>0.0720373811386624</v>
      </c>
      <c r="F135" s="68">
        <v>0.02588608529327751</v>
      </c>
      <c r="G135" s="69">
        <v>0.009162019681339645</v>
      </c>
      <c r="H135" s="68">
        <v>0.04326578080826363</v>
      </c>
      <c r="I135" s="68">
        <v>0.005495225068223562</v>
      </c>
      <c r="J135" s="68">
        <v>0.004456960018718061</v>
      </c>
      <c r="K135" s="68">
        <v>0.01834706179782884</v>
      </c>
      <c r="L135" s="68">
        <v>0.02945009179953825</v>
      </c>
      <c r="M135" s="68">
        <v>0.06621435852097225</v>
      </c>
      <c r="N135" s="68">
        <v>0.253847640879762</v>
      </c>
      <c r="O135" s="68">
        <v>0.2025025578269595</v>
      </c>
      <c r="P135" s="68">
        <v>0.1905703371488118</v>
      </c>
      <c r="Q135" s="68">
        <v>0.07917333670731694</v>
      </c>
      <c r="R135" s="70">
        <v>0.8901956714683816</v>
      </c>
      <c r="S135" s="71">
        <v>712.0</v>
      </c>
      <c r="T135" s="83"/>
      <c r="U135" s="83"/>
      <c r="V135" s="51"/>
      <c r="W135" s="51"/>
      <c r="X135" s="51"/>
      <c r="Y135" s="51"/>
      <c r="Z135" s="51"/>
      <c r="AA135" s="51"/>
      <c r="AB135" s="51"/>
      <c r="AC135" s="51"/>
      <c r="AD135" s="51"/>
      <c r="AE135" s="51"/>
      <c r="AF135" s="51"/>
      <c r="AG135" s="51"/>
      <c r="AH135" s="51"/>
      <c r="AI135" s="51"/>
      <c r="AJ135" s="51"/>
      <c r="AK135" s="51"/>
      <c r="AL135" s="51"/>
      <c r="AM135" s="51"/>
      <c r="AN135" s="51"/>
    </row>
    <row r="136" spans="8:8" ht="14.7">
      <c r="A136" s="66">
        <v>43322.0</v>
      </c>
      <c r="B136" s="67">
        <v>0.3561744570051142</v>
      </c>
      <c r="C136" s="68">
        <v>0.3635589388253076</v>
      </c>
      <c r="D136" s="68">
        <v>0.07229117824321708</v>
      </c>
      <c r="E136" s="68">
        <v>0.06476533778290026</v>
      </c>
      <c r="F136" s="68">
        <v>0.02117839034792101</v>
      </c>
      <c r="G136" s="69">
        <v>0.01151484156769634</v>
      </c>
      <c r="H136" s="68">
        <v>0.06078862750949415</v>
      </c>
      <c r="I136" s="68">
        <v>0.007623930672764105</v>
      </c>
      <c r="J136" s="68">
        <v>0.004694198246586455</v>
      </c>
      <c r="K136" s="68">
        <v>0.0163687324160007</v>
      </c>
      <c r="L136" s="68">
        <v>0.0234084126839694</v>
      </c>
      <c r="M136" s="68">
        <v>0.03456066681379007</v>
      </c>
      <c r="N136" s="68">
        <v>0.2440661824682069</v>
      </c>
      <c r="O136" s="68">
        <v>0.2008285066486815</v>
      </c>
      <c r="P136" s="68">
        <v>0.2345518464273597</v>
      </c>
      <c r="Q136" s="68">
        <v>0.07481411237453502</v>
      </c>
      <c r="R136" s="70">
        <v>0.8980385945146185</v>
      </c>
      <c r="S136" s="71">
        <v>713.0</v>
      </c>
      <c r="T136" s="83"/>
      <c r="U136" s="83"/>
      <c r="V136" s="51"/>
      <c r="W136" s="51"/>
      <c r="X136" s="51"/>
      <c r="Y136" s="51"/>
      <c r="Z136" s="51"/>
      <c r="AA136" s="51"/>
      <c r="AB136" s="51"/>
      <c r="AC136" s="51"/>
      <c r="AD136" s="51"/>
      <c r="AE136" s="51"/>
      <c r="AF136" s="51"/>
      <c r="AG136" s="51"/>
      <c r="AH136" s="51"/>
      <c r="AI136" s="51"/>
      <c r="AJ136" s="51"/>
      <c r="AK136" s="51"/>
      <c r="AL136" s="51"/>
      <c r="AM136" s="51"/>
      <c r="AN136" s="51"/>
    </row>
    <row r="137" spans="8:8" ht="14.7">
      <c r="A137" s="66">
        <v>43329.0</v>
      </c>
      <c r="B137" s="67">
        <v>0.3494224735189546</v>
      </c>
      <c r="C137" s="68">
        <v>0.3663713884766985</v>
      </c>
      <c r="D137" s="68">
        <v>0.0738736461592023</v>
      </c>
      <c r="E137" s="68">
        <v>0.06540144994482192</v>
      </c>
      <c r="F137" s="68">
        <v>0.01988138098436947</v>
      </c>
      <c r="G137" s="69">
        <v>0.01349481940336029</v>
      </c>
      <c r="H137" s="68">
        <v>0.06359316145560259</v>
      </c>
      <c r="I137" s="68">
        <v>0.003197518407094029</v>
      </c>
      <c r="J137" s="68">
        <v>0.004772315379987879</v>
      </c>
      <c r="K137" s="68">
        <v>0.01650822448793393</v>
      </c>
      <c r="L137" s="68">
        <v>0.02739449606633956</v>
      </c>
      <c r="M137" s="68">
        <v>0.02934385337980119</v>
      </c>
      <c r="N137" s="68">
        <v>0.2358435771520347</v>
      </c>
      <c r="O137" s="68">
        <v>0.1991188228693174</v>
      </c>
      <c r="P137" s="68">
        <v>0.2433435539483999</v>
      </c>
      <c r="Q137" s="68">
        <v>0.07438223549700342</v>
      </c>
      <c r="R137" s="70">
        <v>0.8947819785966823</v>
      </c>
      <c r="S137" s="71">
        <v>717.0</v>
      </c>
      <c r="T137" s="83"/>
      <c r="U137" s="83"/>
      <c r="V137" s="51"/>
      <c r="W137" s="51"/>
      <c r="X137" s="51"/>
      <c r="Y137" s="51"/>
      <c r="Z137" s="51"/>
      <c r="AA137" s="51"/>
      <c r="AB137" s="51"/>
      <c r="AC137" s="51"/>
      <c r="AD137" s="51"/>
      <c r="AE137" s="51"/>
      <c r="AF137" s="51"/>
      <c r="AG137" s="51"/>
      <c r="AH137" s="51"/>
      <c r="AI137" s="51"/>
      <c r="AJ137" s="51"/>
      <c r="AK137" s="51"/>
      <c r="AL137" s="51"/>
      <c r="AM137" s="51"/>
      <c r="AN137" s="51"/>
    </row>
    <row r="138" spans="8:8" ht="14.7">
      <c r="A138" s="66">
        <v>43336.0</v>
      </c>
      <c r="B138" s="67">
        <v>0.3613150902623299</v>
      </c>
      <c r="C138" s="68">
        <v>0.3515076135758597</v>
      </c>
      <c r="D138" s="68">
        <v>0.07831553385319356</v>
      </c>
      <c r="E138" s="68">
        <v>0.06491023005671213</v>
      </c>
      <c r="F138" s="68">
        <v>0.02155107006821668</v>
      </c>
      <c r="G138" s="69">
        <v>0.01396684999855153</v>
      </c>
      <c r="H138" s="68">
        <v>0.05843520812512548</v>
      </c>
      <c r="I138" s="68">
        <v>0.009608681418515914</v>
      </c>
      <c r="J138" s="68">
        <v>0.00429084579111145</v>
      </c>
      <c r="K138" s="68">
        <v>0.02509293652507116</v>
      </c>
      <c r="L138" s="68">
        <v>0.02846778101507263</v>
      </c>
      <c r="M138" s="68">
        <v>0.02919553126939031</v>
      </c>
      <c r="N138" s="68">
        <v>0.226106504222882</v>
      </c>
      <c r="O138" s="68">
        <v>0.210062793788864</v>
      </c>
      <c r="P138" s="68">
        <v>0.2390178820486749</v>
      </c>
      <c r="Q138" s="68">
        <v>0.07205256387517377</v>
      </c>
      <c r="R138" s="70">
        <v>0.8991014260003761</v>
      </c>
      <c r="S138" s="71">
        <v>720.0</v>
      </c>
      <c r="T138" s="83"/>
      <c r="U138" s="83"/>
      <c r="V138" s="51"/>
      <c r="W138" s="51"/>
      <c r="X138" s="51"/>
      <c r="Y138" s="51"/>
      <c r="Z138" s="51"/>
      <c r="AA138" s="51"/>
      <c r="AB138" s="51"/>
      <c r="AC138" s="51"/>
      <c r="AD138" s="51"/>
      <c r="AE138" s="51"/>
      <c r="AF138" s="51"/>
      <c r="AG138" s="51"/>
      <c r="AH138" s="51"/>
      <c r="AI138" s="51"/>
      <c r="AJ138" s="51"/>
      <c r="AK138" s="51"/>
      <c r="AL138" s="51"/>
      <c r="AM138" s="51"/>
      <c r="AN138" s="51"/>
    </row>
    <row r="139" spans="8:8" ht="14.7">
      <c r="A139" s="66">
        <v>43343.0</v>
      </c>
      <c r="B139" s="67">
        <v>0.3747377359600607</v>
      </c>
      <c r="C139" s="68">
        <v>0.3231460530403109</v>
      </c>
      <c r="D139" s="68">
        <v>0.09023635173415957</v>
      </c>
      <c r="E139" s="68">
        <v>0.06819540854653734</v>
      </c>
      <c r="F139" s="68">
        <v>0.0215083886966859</v>
      </c>
      <c r="G139" s="69">
        <v>0.01407062068866547</v>
      </c>
      <c r="H139" s="68">
        <v>0.04037305148648563</v>
      </c>
      <c r="I139" s="68">
        <v>0.00791821049071604</v>
      </c>
      <c r="J139" s="68">
        <v>0.005346613864827406</v>
      </c>
      <c r="K139" s="68">
        <v>0.02351678335300416</v>
      </c>
      <c r="L139" s="68">
        <v>0.03774672486039662</v>
      </c>
      <c r="M139" s="68">
        <v>0.03452712641037044</v>
      </c>
      <c r="N139" s="68">
        <v>0.2329188013154889</v>
      </c>
      <c r="O139" s="68">
        <v>0.1939308698486112</v>
      </c>
      <c r="P139" s="68">
        <v>0.2602722207180433</v>
      </c>
      <c r="Q139" s="68">
        <v>0.06668746054902051</v>
      </c>
      <c r="R139" s="70">
        <v>0.8998348716278008</v>
      </c>
      <c r="S139" s="71">
        <v>720.0</v>
      </c>
      <c r="T139" s="83"/>
      <c r="U139" s="83"/>
      <c r="V139" s="51"/>
      <c r="W139" s="51"/>
      <c r="X139" s="51"/>
      <c r="Y139" s="51"/>
      <c r="Z139" s="51"/>
      <c r="AA139" s="51"/>
      <c r="AB139" s="51"/>
      <c r="AC139" s="51"/>
      <c r="AD139" s="51"/>
      <c r="AE139" s="51"/>
      <c r="AF139" s="51"/>
      <c r="AG139" s="51"/>
      <c r="AH139" s="51"/>
      <c r="AI139" s="51"/>
      <c r="AJ139" s="51"/>
      <c r="AK139" s="51"/>
      <c r="AL139" s="51"/>
      <c r="AM139" s="51"/>
      <c r="AN139" s="51"/>
    </row>
    <row r="140" spans="8:8" ht="14.7">
      <c r="A140" s="66">
        <v>43350.0</v>
      </c>
      <c r="B140" s="67">
        <v>0.3724733583581465</v>
      </c>
      <c r="C140" s="68">
        <v>0.3100326412151571</v>
      </c>
      <c r="D140" s="68">
        <v>0.1081298843484716</v>
      </c>
      <c r="E140" s="68">
        <v>0.06521695815326119</v>
      </c>
      <c r="F140" s="68">
        <v>0.02507436048328006</v>
      </c>
      <c r="G140" s="69">
        <v>0.01252241788498887</v>
      </c>
      <c r="H140" s="68">
        <v>0.04435949595201905</v>
      </c>
      <c r="I140" s="68">
        <v>0.007667588326734555</v>
      </c>
      <c r="J140" s="68">
        <v>0.004141021616890825</v>
      </c>
      <c r="K140" s="68">
        <v>0.02520906994084357</v>
      </c>
      <c r="L140" s="68">
        <v>0.0331320192404656</v>
      </c>
      <c r="M140" s="68">
        <v>0.04297320902349851</v>
      </c>
      <c r="N140" s="68">
        <v>0.2579890520065725</v>
      </c>
      <c r="O140" s="68">
        <v>0.1882391454610703</v>
      </c>
      <c r="P140" s="68">
        <v>0.233236703402643</v>
      </c>
      <c r="Q140" s="68">
        <v>0.06905637395374614</v>
      </c>
      <c r="R140" s="70">
        <v>0.9022374613801303</v>
      </c>
      <c r="S140" s="71">
        <v>722.0</v>
      </c>
      <c r="T140" s="83"/>
      <c r="U140" s="83"/>
      <c r="V140" s="51"/>
      <c r="W140" s="51"/>
      <c r="X140" s="51"/>
      <c r="Y140" s="51"/>
      <c r="Z140" s="51"/>
      <c r="AA140" s="51"/>
      <c r="AB140" s="51"/>
      <c r="AC140" s="51"/>
      <c r="AD140" s="51"/>
      <c r="AE140" s="51"/>
      <c r="AF140" s="51"/>
      <c r="AG140" s="51"/>
      <c r="AH140" s="51"/>
      <c r="AI140" s="51"/>
      <c r="AJ140" s="51"/>
      <c r="AK140" s="51"/>
      <c r="AL140" s="51"/>
      <c r="AM140" s="51"/>
      <c r="AN140" s="51"/>
    </row>
    <row r="141" spans="8:8" ht="14.7">
      <c r="A141" s="66">
        <v>43357.0</v>
      </c>
      <c r="B141" s="67">
        <v>0.3631291986215525</v>
      </c>
      <c r="C141" s="68">
        <v>0.3152953089465764</v>
      </c>
      <c r="D141" s="68">
        <v>0.1134889146899823</v>
      </c>
      <c r="E141" s="68">
        <v>0.06357015309790329</v>
      </c>
      <c r="F141" s="68">
        <v>0.03163522591919548</v>
      </c>
      <c r="G141" s="69">
        <v>0.01285762234902229</v>
      </c>
      <c r="H141" s="68">
        <v>0.0637706274783783</v>
      </c>
      <c r="I141" s="68">
        <v>0.006131251506957025</v>
      </c>
      <c r="J141" s="68">
        <v>0.005762448677141957</v>
      </c>
      <c r="K141" s="68">
        <v>0.03274844522356626</v>
      </c>
      <c r="L141" s="68">
        <v>0.02658553844962818</v>
      </c>
      <c r="M141" s="68">
        <v>0.04257658769653078</v>
      </c>
      <c r="N141" s="68">
        <v>0.2463154636257105</v>
      </c>
      <c r="O141" s="68">
        <v>0.1997672592722617</v>
      </c>
      <c r="P141" s="68">
        <v>0.2151634423662935</v>
      </c>
      <c r="Q141" s="68">
        <v>0.0714862450288513</v>
      </c>
      <c r="R141" s="70">
        <v>0.9072080436149933</v>
      </c>
      <c r="S141" s="71">
        <v>723.0</v>
      </c>
      <c r="T141" s="83"/>
      <c r="U141" s="83"/>
      <c r="V141" s="51"/>
      <c r="W141" s="51"/>
      <c r="X141" s="51"/>
      <c r="Y141" s="51"/>
      <c r="Z141" s="51"/>
      <c r="AA141" s="51"/>
      <c r="AB141" s="51"/>
      <c r="AC141" s="51"/>
      <c r="AD141" s="51"/>
      <c r="AE141" s="51"/>
      <c r="AF141" s="51"/>
      <c r="AG141" s="51"/>
      <c r="AH141" s="51"/>
      <c r="AI141" s="51"/>
      <c r="AJ141" s="51"/>
      <c r="AK141" s="51"/>
      <c r="AL141" s="51"/>
      <c r="AM141" s="51"/>
      <c r="AN141" s="51"/>
    </row>
    <row r="142" spans="8:8" ht="14.7">
      <c r="A142" s="66">
        <v>43364.0</v>
      </c>
      <c r="B142" s="67">
        <v>0.3823451542045778</v>
      </c>
      <c r="C142" s="68">
        <v>0.3136631797859822</v>
      </c>
      <c r="D142" s="68">
        <v>0.09833080569722151</v>
      </c>
      <c r="E142" s="68">
        <v>0.06742960077560482</v>
      </c>
      <c r="F142" s="68">
        <v>0.02214737966649631</v>
      </c>
      <c r="G142" s="69">
        <v>0.01579312034644067</v>
      </c>
      <c r="H142" s="68">
        <v>0.04811186361052564</v>
      </c>
      <c r="I142" s="68">
        <v>0.009892411919565813</v>
      </c>
      <c r="J142" s="68">
        <v>0.004737159636221384</v>
      </c>
      <c r="K142" s="68">
        <v>0.03453860678197101</v>
      </c>
      <c r="L142" s="68">
        <v>0.0196066813876379</v>
      </c>
      <c r="M142" s="68">
        <v>0.06943255317129521</v>
      </c>
      <c r="N142" s="68">
        <v>0.2704138822983039</v>
      </c>
      <c r="O142" s="68">
        <v>0.193005815491031</v>
      </c>
      <c r="P142" s="68">
        <v>0.1971995765717539</v>
      </c>
      <c r="Q142" s="68">
        <v>0.06940786760508758</v>
      </c>
      <c r="R142" s="70">
        <v>0.9113552650742723</v>
      </c>
      <c r="S142" s="71">
        <v>725.0</v>
      </c>
      <c r="T142" s="83"/>
      <c r="U142" s="83"/>
      <c r="V142" s="51"/>
      <c r="W142" s="51"/>
      <c r="X142" s="51"/>
      <c r="Y142" s="51"/>
      <c r="Z142" s="51"/>
      <c r="AA142" s="51"/>
      <c r="AB142" s="51"/>
      <c r="AC142" s="51"/>
      <c r="AD142" s="51"/>
      <c r="AE142" s="51"/>
      <c r="AF142" s="51"/>
      <c r="AG142" s="51"/>
      <c r="AH142" s="51"/>
      <c r="AI142" s="51"/>
      <c r="AJ142" s="51"/>
      <c r="AK142" s="51"/>
      <c r="AL142" s="51"/>
      <c r="AM142" s="51"/>
      <c r="AN142" s="51"/>
    </row>
    <row r="143" spans="8:8" ht="14.7">
      <c r="A143" s="66">
        <v>43371.0</v>
      </c>
      <c r="B143" s="67">
        <v>0.3838403884096149</v>
      </c>
      <c r="C143" s="68">
        <v>0.2943104601317268</v>
      </c>
      <c r="D143" s="68">
        <v>0.1036808324428906</v>
      </c>
      <c r="E143" s="68">
        <v>0.0758748033794648</v>
      </c>
      <c r="F143" s="68">
        <v>0.02424397326875877</v>
      </c>
      <c r="G143" s="69">
        <v>0.01594371537907277</v>
      </c>
      <c r="H143" s="68">
        <v>0.04469109417222016</v>
      </c>
      <c r="I143" s="68">
        <v>0.01927325654739555</v>
      </c>
      <c r="J143" s="68">
        <v>0.00471811179389797</v>
      </c>
      <c r="K143" s="68">
        <v>0.03764222658530701</v>
      </c>
      <c r="L143" s="68">
        <v>0.01291070144128271</v>
      </c>
      <c r="M143" s="68">
        <v>0.06297934899314599</v>
      </c>
      <c r="N143" s="68">
        <v>0.2798127361299554</v>
      </c>
      <c r="O143" s="68">
        <v>0.1865332220932275</v>
      </c>
      <c r="P143" s="68">
        <v>0.1866513295795058</v>
      </c>
      <c r="Q143" s="68">
        <v>0.08000907355794282</v>
      </c>
      <c r="R143" s="70">
        <v>0.9100230225291752</v>
      </c>
      <c r="S143" s="71">
        <v>729.0</v>
      </c>
      <c r="T143" s="83"/>
      <c r="U143" s="83"/>
      <c r="V143" s="51"/>
      <c r="W143" s="51"/>
      <c r="X143" s="51"/>
      <c r="Y143" s="51"/>
      <c r="Z143" s="51"/>
      <c r="AA143" s="51"/>
      <c r="AB143" s="51"/>
      <c r="AC143" s="51"/>
      <c r="AD143" s="51"/>
      <c r="AE143" s="51"/>
      <c r="AF143" s="51"/>
      <c r="AG143" s="51"/>
      <c r="AH143" s="51"/>
      <c r="AI143" s="51"/>
      <c r="AJ143" s="51"/>
      <c r="AK143" s="51"/>
      <c r="AL143" s="51"/>
      <c r="AM143" s="51"/>
      <c r="AN143" s="51"/>
    </row>
    <row r="144" spans="8:8" ht="14.7">
      <c r="A144" s="66">
        <v>43385.0</v>
      </c>
      <c r="B144" s="67">
        <v>0.4557835772373403</v>
      </c>
      <c r="C144" s="68">
        <v>0.2152667040340136</v>
      </c>
      <c r="D144" s="68">
        <v>0.07710520851114526</v>
      </c>
      <c r="E144" s="68">
        <v>0.1007114292543748</v>
      </c>
      <c r="F144" s="68">
        <v>0.01480735574834315</v>
      </c>
      <c r="G144" s="69">
        <v>0.01255819547031895</v>
      </c>
      <c r="H144" s="68">
        <v>0.01834653880157681</v>
      </c>
      <c r="I144" s="68">
        <v>0.01307785267859682</v>
      </c>
      <c r="J144" s="68">
        <v>0.003250813507065994</v>
      </c>
      <c r="K144" s="68">
        <v>0.07043513665653259</v>
      </c>
      <c r="L144" s="68">
        <v>0.01126024471575809</v>
      </c>
      <c r="M144" s="68">
        <v>0.04123500133982649</v>
      </c>
      <c r="N144" s="68">
        <v>0.3509038575842819</v>
      </c>
      <c r="O144" s="68">
        <v>0.1635068091298382</v>
      </c>
      <c r="P144" s="68">
        <v>0.08533355402397941</v>
      </c>
      <c r="Q144" s="68">
        <v>0.1404024962394699</v>
      </c>
      <c r="R144" s="70">
        <v>0.8912963543505091</v>
      </c>
      <c r="S144" s="71">
        <v>730.0</v>
      </c>
      <c r="T144" s="83"/>
      <c r="U144" s="83"/>
      <c r="V144" s="51"/>
      <c r="W144" s="51"/>
      <c r="X144" s="51"/>
      <c r="Y144" s="51"/>
      <c r="Z144" s="51"/>
      <c r="AA144" s="51"/>
      <c r="AB144" s="51"/>
      <c r="AC144" s="51"/>
      <c r="AD144" s="51"/>
      <c r="AE144" s="51"/>
      <c r="AF144" s="51"/>
      <c r="AG144" s="51"/>
      <c r="AH144" s="51"/>
      <c r="AI144" s="51"/>
      <c r="AJ144" s="51"/>
      <c r="AK144" s="51"/>
      <c r="AL144" s="51"/>
      <c r="AM144" s="51"/>
      <c r="AN144" s="51"/>
    </row>
    <row r="145" spans="8:8" ht="14.7">
      <c r="A145" s="66">
        <v>43392.0</v>
      </c>
      <c r="B145" s="67">
        <v>0.4459650547602723</v>
      </c>
      <c r="C145" s="68">
        <v>0.2489756573516876</v>
      </c>
      <c r="D145" s="68">
        <v>0.07278915884583788</v>
      </c>
      <c r="E145" s="68">
        <v>0.0814847453457727</v>
      </c>
      <c r="F145" s="68">
        <v>0.02171034826510285</v>
      </c>
      <c r="G145" s="69">
        <v>0.008828905378573802</v>
      </c>
      <c r="H145" s="68">
        <v>0.01594165595770168</v>
      </c>
      <c r="I145" s="68">
        <v>0.00938303246915382</v>
      </c>
      <c r="J145" s="68">
        <v>0.003002914400705982</v>
      </c>
      <c r="K145" s="68">
        <v>0.04410540640190719</v>
      </c>
      <c r="L145" s="68">
        <v>0.009802542288562244</v>
      </c>
      <c r="M145" s="68">
        <v>0.07200021072990961</v>
      </c>
      <c r="N145" s="68">
        <v>0.3156439985255489</v>
      </c>
      <c r="O145" s="68">
        <v>0.1575879519885939</v>
      </c>
      <c r="P145" s="68">
        <v>0.1413676877285585</v>
      </c>
      <c r="Q145" s="68">
        <v>0.1271583779438876</v>
      </c>
      <c r="R145" s="70">
        <v>0.8911218058883448</v>
      </c>
      <c r="S145" s="71">
        <v>730.0</v>
      </c>
      <c r="T145" s="83"/>
      <c r="U145" s="83"/>
      <c r="V145" s="51"/>
      <c r="W145" s="51"/>
      <c r="X145" s="51"/>
      <c r="Y145" s="51"/>
      <c r="Z145" s="51"/>
      <c r="AA145" s="51"/>
      <c r="AB145" s="51"/>
      <c r="AC145" s="51"/>
      <c r="AD145" s="51"/>
      <c r="AE145" s="51"/>
      <c r="AF145" s="51"/>
      <c r="AG145" s="51"/>
      <c r="AH145" s="51"/>
      <c r="AI145" s="51"/>
      <c r="AJ145" s="51"/>
      <c r="AK145" s="51"/>
      <c r="AL145" s="51"/>
      <c r="AM145" s="51"/>
      <c r="AN145" s="51"/>
    </row>
    <row r="146" spans="8:8" ht="14.7">
      <c r="A146" s="66">
        <v>43399.0</v>
      </c>
      <c r="B146" s="67">
        <v>0.4238095100499242</v>
      </c>
      <c r="C146" s="68">
        <v>0.2708676548738544</v>
      </c>
      <c r="D146" s="68">
        <v>0.05376542294911255</v>
      </c>
      <c r="E146" s="68">
        <v>0.09725190301228565</v>
      </c>
      <c r="F146" s="68">
        <v>0.02575393481525522</v>
      </c>
      <c r="G146" s="69">
        <v>0.01051112779754848</v>
      </c>
      <c r="H146" s="68">
        <v>0.01144770154312005</v>
      </c>
      <c r="I146" s="68">
        <v>0.009035384799738765</v>
      </c>
      <c r="J146" s="68">
        <v>0.002360730006734515</v>
      </c>
      <c r="K146" s="68">
        <v>0.03655157051917081</v>
      </c>
      <c r="L146" s="68">
        <v>0.01262391841679201</v>
      </c>
      <c r="M146" s="68">
        <v>0.04660495429015818</v>
      </c>
      <c r="N146" s="68">
        <v>0.3505040310256389</v>
      </c>
      <c r="O146" s="68">
        <v>0.1514875689856114</v>
      </c>
      <c r="P146" s="68">
        <v>0.1447547836930352</v>
      </c>
      <c r="Q146" s="68">
        <v>0.1331148919243385</v>
      </c>
      <c r="R146" s="70">
        <v>0.893527740692431</v>
      </c>
      <c r="S146" s="71">
        <v>702.0</v>
      </c>
      <c r="T146" s="83"/>
      <c r="U146" s="83"/>
      <c r="V146" s="51"/>
      <c r="W146" s="51"/>
      <c r="X146" s="51"/>
      <c r="Y146" s="51"/>
      <c r="Z146" s="51"/>
      <c r="AA146" s="51"/>
      <c r="AB146" s="51"/>
      <c r="AC146" s="51"/>
      <c r="AD146" s="51"/>
      <c r="AE146" s="51"/>
      <c r="AF146" s="51"/>
      <c r="AG146" s="51"/>
      <c r="AH146" s="51"/>
      <c r="AI146" s="51"/>
      <c r="AJ146" s="51"/>
      <c r="AK146" s="51"/>
      <c r="AL146" s="51"/>
      <c r="AM146" s="51"/>
      <c r="AN146" s="51"/>
    </row>
    <row r="147" spans="8:8" ht="14.7">
      <c r="A147" s="66">
        <v>43406.0</v>
      </c>
      <c r="B147" s="67">
        <v>0.346521588354564</v>
      </c>
      <c r="C147" s="68">
        <v>0.3140640426851479</v>
      </c>
      <c r="D147" s="68">
        <v>0.05250289197238674</v>
      </c>
      <c r="E147" s="68">
        <v>0.1253468552177225</v>
      </c>
      <c r="F147" s="68">
        <v>0.02063002218476498</v>
      </c>
      <c r="G147" s="69">
        <v>0.01169649079310476</v>
      </c>
      <c r="H147" s="68">
        <v>0.0117146925306767</v>
      </c>
      <c r="I147" s="68">
        <v>0.005792601701939446</v>
      </c>
      <c r="J147" s="68">
        <v>0.002827896833786547</v>
      </c>
      <c r="K147" s="68">
        <v>0.03590013771345035</v>
      </c>
      <c r="L147" s="68">
        <v>0.01354752398726625</v>
      </c>
      <c r="M147" s="68">
        <v>0.04250979411456494</v>
      </c>
      <c r="N147" s="68">
        <v>0.307764124910464</v>
      </c>
      <c r="O147" s="68">
        <v>0.1853210545761363</v>
      </c>
      <c r="P147" s="68">
        <v>0.1616655951301996</v>
      </c>
      <c r="Q147" s="68">
        <v>0.1223390393501196</v>
      </c>
      <c r="R147" s="70">
        <v>0.8837962899563299</v>
      </c>
      <c r="S147" s="71">
        <v>702.0</v>
      </c>
      <c r="T147" s="83"/>
      <c r="U147" s="83"/>
      <c r="V147" s="51"/>
      <c r="W147" s="51"/>
      <c r="X147" s="51"/>
      <c r="Y147" s="51"/>
      <c r="Z147" s="51"/>
      <c r="AA147" s="51"/>
      <c r="AB147" s="51"/>
      <c r="AC147" s="51"/>
      <c r="AD147" s="51"/>
      <c r="AE147" s="51"/>
      <c r="AF147" s="51"/>
      <c r="AG147" s="51"/>
      <c r="AH147" s="51"/>
      <c r="AI147" s="51"/>
      <c r="AJ147" s="51"/>
      <c r="AK147" s="51"/>
      <c r="AL147" s="51"/>
      <c r="AM147" s="51"/>
      <c r="AN147" s="51"/>
    </row>
    <row r="148" spans="8:8" ht="14.7">
      <c r="A148" s="66">
        <v>43413.0</v>
      </c>
      <c r="B148" s="67">
        <v>0.3461177379548227</v>
      </c>
      <c r="C148" s="68">
        <v>0.3115421862293831</v>
      </c>
      <c r="D148" s="68">
        <v>0.06520590139856625</v>
      </c>
      <c r="E148" s="68">
        <v>0.1126897854209247</v>
      </c>
      <c r="F148" s="68">
        <v>0.01865171970451683</v>
      </c>
      <c r="G148" s="69">
        <v>0.01246743275983079</v>
      </c>
      <c r="H148" s="68">
        <v>0.009260138450550104</v>
      </c>
      <c r="I148" s="68">
        <v>0.004494178682646678</v>
      </c>
      <c r="J148" s="68">
        <v>0.007099966400912702</v>
      </c>
      <c r="K148" s="68">
        <v>0.0376792152690544</v>
      </c>
      <c r="L148" s="68">
        <v>0.01030129989905632</v>
      </c>
      <c r="M148" s="68">
        <v>0.04018227395924848</v>
      </c>
      <c r="N148" s="68">
        <v>0.3162315241916383</v>
      </c>
      <c r="O148" s="68">
        <v>0.1638854704691845</v>
      </c>
      <c r="P148" s="68">
        <v>0.181601327791147</v>
      </c>
      <c r="Q148" s="68">
        <v>0.1167668053982305</v>
      </c>
      <c r="R148" s="70">
        <v>0.8812539693985816</v>
      </c>
      <c r="S148" s="71">
        <v>702.0</v>
      </c>
      <c r="T148" s="83"/>
      <c r="U148" s="83"/>
      <c r="V148" s="51"/>
      <c r="W148" s="51"/>
      <c r="X148" s="51"/>
      <c r="Y148" s="51"/>
      <c r="Z148" s="51"/>
      <c r="AA148" s="51"/>
      <c r="AB148" s="51"/>
      <c r="AC148" s="51"/>
      <c r="AD148" s="51"/>
      <c r="AE148" s="51"/>
      <c r="AF148" s="51"/>
      <c r="AG148" s="51"/>
      <c r="AH148" s="51"/>
      <c r="AI148" s="51"/>
      <c r="AJ148" s="51"/>
      <c r="AK148" s="51"/>
      <c r="AL148" s="51"/>
      <c r="AM148" s="51"/>
      <c r="AN148" s="51"/>
    </row>
    <row r="149" spans="8:8" ht="14.7">
      <c r="A149" s="66">
        <v>43420.0</v>
      </c>
      <c r="B149" s="67">
        <v>0.3439491643735704</v>
      </c>
      <c r="C149" s="68">
        <v>0.3012539421989454</v>
      </c>
      <c r="D149" s="68">
        <v>0.07285454347210293</v>
      </c>
      <c r="E149" s="68">
        <v>0.1131852042064986</v>
      </c>
      <c r="F149" s="68">
        <v>0.02139862687225998</v>
      </c>
      <c r="G149" s="69">
        <v>0.009369025542184549</v>
      </c>
      <c r="H149" s="68">
        <v>0.01203896199593111</v>
      </c>
      <c r="I149" s="68">
        <v>0.004577592455355393</v>
      </c>
      <c r="J149" s="68">
        <v>0.01116302421473479</v>
      </c>
      <c r="K149" s="68">
        <v>0.03218645906253813</v>
      </c>
      <c r="L149" s="68">
        <v>0.004248108713869991</v>
      </c>
      <c r="M149" s="68">
        <v>0.02947120698732465</v>
      </c>
      <c r="N149" s="68">
        <v>0.2708652014189324</v>
      </c>
      <c r="O149" s="68">
        <v>0.2051913193821325</v>
      </c>
      <c r="P149" s="68">
        <v>0.1838540604468254</v>
      </c>
      <c r="Q149" s="68">
        <v>0.121904195582722</v>
      </c>
      <c r="R149" s="70">
        <v>0.871453243181925</v>
      </c>
      <c r="S149" s="71">
        <v>706.0</v>
      </c>
      <c r="T149" s="83"/>
      <c r="U149" s="83"/>
      <c r="V149" s="51"/>
      <c r="W149" s="51"/>
      <c r="X149" s="51"/>
      <c r="Y149" s="51"/>
      <c r="Z149" s="51"/>
      <c r="AA149" s="51"/>
      <c r="AB149" s="51"/>
      <c r="AC149" s="51"/>
      <c r="AD149" s="51"/>
      <c r="AE149" s="51"/>
      <c r="AF149" s="51"/>
      <c r="AG149" s="51"/>
      <c r="AH149" s="51"/>
      <c r="AI149" s="51"/>
      <c r="AJ149" s="51"/>
      <c r="AK149" s="51"/>
      <c r="AL149" s="51"/>
      <c r="AM149" s="51"/>
      <c r="AN149" s="51"/>
    </row>
    <row r="150" spans="8:8" ht="14.7">
      <c r="A150" s="66">
        <v>43427.0</v>
      </c>
      <c r="B150" s="67">
        <v>0.3480951884541846</v>
      </c>
      <c r="C150" s="68">
        <v>0.2886808485613934</v>
      </c>
      <c r="D150" s="68">
        <v>0.07135601694723258</v>
      </c>
      <c r="E150" s="68">
        <v>0.1029052923017577</v>
      </c>
      <c r="F150" s="68">
        <v>0.02433381356564109</v>
      </c>
      <c r="G150" s="69">
        <v>0.005878664570950114</v>
      </c>
      <c r="H150" s="68">
        <v>0.007582245169536288</v>
      </c>
      <c r="I150" s="68">
        <v>0.002686209426578094</v>
      </c>
      <c r="J150" s="68">
        <v>0.00976703387724445</v>
      </c>
      <c r="K150" s="68">
        <v>0.02785242249202038</v>
      </c>
      <c r="L150" s="68">
        <v>0.006873104986166183</v>
      </c>
      <c r="M150" s="68">
        <v>0.02413728586223459</v>
      </c>
      <c r="N150" s="68">
        <v>0.2791591420283757</v>
      </c>
      <c r="O150" s="68">
        <v>0.1849416942628846</v>
      </c>
      <c r="P150" s="68">
        <v>0.1783074899983257</v>
      </c>
      <c r="Q150" s="68">
        <v>0.1324438381925836</v>
      </c>
      <c r="R150" s="70">
        <v>0.8500002737275124</v>
      </c>
      <c r="S150" s="71">
        <v>707.0</v>
      </c>
      <c r="T150" s="83"/>
      <c r="U150" s="83"/>
      <c r="V150" s="51"/>
      <c r="W150" s="51"/>
      <c r="X150" s="51"/>
      <c r="Y150" s="51"/>
      <c r="Z150" s="51"/>
      <c r="AA150" s="51"/>
      <c r="AB150" s="51"/>
      <c r="AC150" s="51"/>
      <c r="AD150" s="51"/>
      <c r="AE150" s="51"/>
      <c r="AF150" s="51"/>
      <c r="AG150" s="51"/>
      <c r="AH150" s="51"/>
      <c r="AI150" s="51"/>
      <c r="AJ150" s="51"/>
      <c r="AK150" s="51"/>
      <c r="AL150" s="51"/>
      <c r="AM150" s="51"/>
      <c r="AN150" s="51"/>
    </row>
    <row r="151" spans="8:8" ht="14.7">
      <c r="A151" s="66">
        <v>43434.0</v>
      </c>
      <c r="B151" s="67">
        <v>0.3274197318953183</v>
      </c>
      <c r="C151" s="68">
        <v>0.3274484298547909</v>
      </c>
      <c r="D151" s="68">
        <v>0.05309241163784721</v>
      </c>
      <c r="E151" s="68">
        <v>0.09783676998497365</v>
      </c>
      <c r="F151" s="68">
        <v>0.02453757940185577</v>
      </c>
      <c r="G151" s="69">
        <v>0.005213080499916628</v>
      </c>
      <c r="H151" s="68">
        <v>0.01420893307739477</v>
      </c>
      <c r="I151" s="68">
        <v>0.00370252334184564</v>
      </c>
      <c r="J151" s="68">
        <v>0.01394442579346564</v>
      </c>
      <c r="K151" s="68">
        <v>0.02434841146387186</v>
      </c>
      <c r="L151" s="68">
        <v>0.006245046316842446</v>
      </c>
      <c r="M151" s="68">
        <v>0.01832120600593552</v>
      </c>
      <c r="N151" s="68">
        <v>0.2752111819234608</v>
      </c>
      <c r="O151" s="68">
        <v>0.1847147931350048</v>
      </c>
      <c r="P151" s="68">
        <v>0.1763091564412879</v>
      </c>
      <c r="Q151" s="68">
        <v>0.1365807663548105</v>
      </c>
      <c r="R151" s="70">
        <v>0.8481749116801547</v>
      </c>
      <c r="S151" s="71">
        <v>708.0</v>
      </c>
      <c r="T151" s="83"/>
      <c r="U151" s="83"/>
      <c r="V151" s="51"/>
      <c r="W151" s="51"/>
      <c r="X151" s="51"/>
      <c r="Y151" s="51"/>
      <c r="Z151" s="51"/>
      <c r="AA151" s="51"/>
      <c r="AB151" s="51"/>
      <c r="AC151" s="51"/>
      <c r="AD151" s="51"/>
      <c r="AE151" s="51"/>
      <c r="AF151" s="51"/>
      <c r="AG151" s="51"/>
      <c r="AH151" s="51"/>
      <c r="AI151" s="51"/>
      <c r="AJ151" s="51"/>
      <c r="AK151" s="51"/>
      <c r="AL151" s="51"/>
      <c r="AM151" s="51"/>
      <c r="AN151" s="51"/>
    </row>
    <row r="152" spans="8:8" ht="14.7">
      <c r="A152" s="66">
        <v>43441.0</v>
      </c>
      <c r="B152" s="67">
        <v>0.3361444499728747</v>
      </c>
      <c r="C152" s="68">
        <v>0.2917195891259677</v>
      </c>
      <c r="D152" s="68">
        <v>0.06881570053866239</v>
      </c>
      <c r="E152" s="68">
        <v>0.09074648518031246</v>
      </c>
      <c r="F152" s="68">
        <v>0.03778550184213959</v>
      </c>
      <c r="G152" s="69">
        <v>0.005614666510607423</v>
      </c>
      <c r="H152" s="68">
        <v>0.02562346988213009</v>
      </c>
      <c r="I152" s="68">
        <v>0.005155531334014928</v>
      </c>
      <c r="J152" s="68">
        <v>0.0276134938457501</v>
      </c>
      <c r="K152" s="68">
        <v>0.02484384394034155</v>
      </c>
      <c r="L152" s="68">
        <v>0.01540050181665982</v>
      </c>
      <c r="M152" s="68">
        <v>0.02399332101447549</v>
      </c>
      <c r="N152" s="68">
        <v>0.3041411088055158</v>
      </c>
      <c r="O152" s="68">
        <v>0.1392270578402731</v>
      </c>
      <c r="P152" s="68">
        <v>0.1693502224917283</v>
      </c>
      <c r="Q152" s="68">
        <v>0.1037119375678232</v>
      </c>
      <c r="R152" s="70">
        <v>0.8365902599282679</v>
      </c>
      <c r="S152" s="71">
        <v>709.0</v>
      </c>
      <c r="T152" s="83"/>
      <c r="U152" s="83"/>
      <c r="V152" s="51"/>
      <c r="W152" s="51"/>
      <c r="X152" s="51"/>
      <c r="Y152" s="51"/>
      <c r="Z152" s="51"/>
      <c r="AA152" s="51"/>
      <c r="AB152" s="51"/>
      <c r="AC152" s="51"/>
      <c r="AD152" s="51"/>
      <c r="AE152" s="51"/>
      <c r="AF152" s="51"/>
      <c r="AG152" s="51"/>
      <c r="AH152" s="51"/>
      <c r="AI152" s="51"/>
      <c r="AJ152" s="51"/>
      <c r="AK152" s="51"/>
      <c r="AL152" s="51"/>
      <c r="AM152" s="51"/>
      <c r="AN152" s="51"/>
    </row>
    <row r="153" spans="8:8" ht="14.7">
      <c r="A153" s="66">
        <v>43448.0</v>
      </c>
      <c r="B153" s="67">
        <v>0.3403363580167368</v>
      </c>
      <c r="C153" s="68">
        <v>0.2614360879008963</v>
      </c>
      <c r="D153" s="68">
        <v>0.0863543043441637</v>
      </c>
      <c r="E153" s="68">
        <v>0.07786865902249045</v>
      </c>
      <c r="F153" s="68">
        <v>0.04435626829552759</v>
      </c>
      <c r="G153" s="69">
        <v>0.005805642592843851</v>
      </c>
      <c r="H153" s="68">
        <v>0.02309592609213969</v>
      </c>
      <c r="I153" s="68">
        <v>0.007598081997800257</v>
      </c>
      <c r="J153" s="68">
        <v>0.02701689139071288</v>
      </c>
      <c r="K153" s="68">
        <v>0.01673717012868957</v>
      </c>
      <c r="L153" s="68">
        <v>0.02271281803100266</v>
      </c>
      <c r="M153" s="68">
        <v>0.02614477479111402</v>
      </c>
      <c r="N153" s="68">
        <v>0.3128250259695484</v>
      </c>
      <c r="O153" s="68">
        <v>0.1255990811181551</v>
      </c>
      <c r="P153" s="68">
        <v>0.169525328868238</v>
      </c>
      <c r="Q153" s="68">
        <v>0.09262612948266989</v>
      </c>
      <c r="R153" s="70">
        <v>0.821564055560847</v>
      </c>
      <c r="S153" s="71">
        <v>710.0</v>
      </c>
      <c r="T153" s="83"/>
      <c r="U153" s="83"/>
      <c r="V153" s="51"/>
      <c r="W153" s="51"/>
      <c r="X153" s="51"/>
      <c r="Y153" s="51"/>
      <c r="Z153" s="51"/>
      <c r="AA153" s="51"/>
      <c r="AB153" s="51"/>
      <c r="AC153" s="51"/>
      <c r="AD153" s="51"/>
      <c r="AE153" s="51"/>
      <c r="AF153" s="51"/>
      <c r="AG153" s="51"/>
      <c r="AH153" s="51"/>
      <c r="AI153" s="51"/>
      <c r="AJ153" s="51"/>
      <c r="AK153" s="51"/>
      <c r="AL153" s="51"/>
      <c r="AM153" s="51"/>
      <c r="AN153" s="51"/>
    </row>
    <row r="154" spans="8:8" ht="14.7">
      <c r="A154" s="66">
        <v>43455.0</v>
      </c>
      <c r="B154" s="67">
        <v>0.345445475849916</v>
      </c>
      <c r="C154" s="68">
        <v>0.2522598640701324</v>
      </c>
      <c r="D154" s="68">
        <v>0.1021738490447868</v>
      </c>
      <c r="E154" s="68">
        <v>0.0758362839809821</v>
      </c>
      <c r="F154" s="68">
        <v>0.03585254935453439</v>
      </c>
      <c r="G154" s="69">
        <v>0.008977804758835075</v>
      </c>
      <c r="H154" s="68">
        <v>0.02289058445286865</v>
      </c>
      <c r="I154" s="68">
        <v>0.006961181292257692</v>
      </c>
      <c r="J154" s="68">
        <v>0.03506755996682486</v>
      </c>
      <c r="K154" s="68">
        <v>0.01476789435435742</v>
      </c>
      <c r="L154" s="68">
        <v>0.01930108671427453</v>
      </c>
      <c r="M154" s="68">
        <v>0.03399438690467148</v>
      </c>
      <c r="N154" s="68">
        <v>0.3074739847187298</v>
      </c>
      <c r="O154" s="68">
        <v>0.1489510861292901</v>
      </c>
      <c r="P154" s="68">
        <v>0.1584378600656549</v>
      </c>
      <c r="Q154" s="68">
        <v>0.07923831012253736</v>
      </c>
      <c r="R154" s="70">
        <v>0.8251225024227827</v>
      </c>
      <c r="S154" s="71">
        <v>711.0</v>
      </c>
      <c r="T154" s="83"/>
      <c r="U154" s="83"/>
      <c r="V154" s="51"/>
      <c r="W154" s="51"/>
      <c r="X154" s="51"/>
      <c r="Y154" s="51"/>
      <c r="Z154" s="51"/>
      <c r="AA154" s="51"/>
      <c r="AB154" s="51"/>
      <c r="AC154" s="51"/>
      <c r="AD154" s="51"/>
      <c r="AE154" s="51"/>
      <c r="AF154" s="51"/>
      <c r="AG154" s="51"/>
      <c r="AH154" s="51"/>
      <c r="AI154" s="51"/>
      <c r="AJ154" s="51"/>
      <c r="AK154" s="51"/>
      <c r="AL154" s="51"/>
      <c r="AM154" s="51"/>
      <c r="AN154" s="51"/>
    </row>
    <row r="155" spans="8:8" ht="14.7">
      <c r="A155" s="66">
        <v>43462.0</v>
      </c>
      <c r="B155" s="67">
        <v>0.3540705403849315</v>
      </c>
      <c r="C155" s="68">
        <v>0.2647105249408825</v>
      </c>
      <c r="D155" s="68">
        <v>0.08869959183628442</v>
      </c>
      <c r="E155" s="68">
        <v>0.07044331072784774</v>
      </c>
      <c r="F155" s="68">
        <v>0.03064531008216996</v>
      </c>
      <c r="G155" s="69">
        <v>0.008822183464555563</v>
      </c>
      <c r="H155" s="68">
        <v>0.01789968881860869</v>
      </c>
      <c r="I155" s="68">
        <v>0.007813105556207154</v>
      </c>
      <c r="J155" s="68">
        <v>0.0235192620500509</v>
      </c>
      <c r="K155" s="68">
        <v>0.01625127182176085</v>
      </c>
      <c r="L155" s="68">
        <v>0.01231751714186879</v>
      </c>
      <c r="M155" s="68">
        <v>0.03072526883106044</v>
      </c>
      <c r="N155" s="68">
        <v>0.2818286980273902</v>
      </c>
      <c r="O155" s="68">
        <v>0.1630200547800038</v>
      </c>
      <c r="P155" s="68">
        <v>0.1762220713930246</v>
      </c>
      <c r="Q155" s="68">
        <v>0.08911575874014316</v>
      </c>
      <c r="R155" s="70">
        <v>0.8183163264430845</v>
      </c>
      <c r="S155" s="71">
        <v>713.0</v>
      </c>
      <c r="T155" s="83"/>
      <c r="U155" s="83"/>
      <c r="V155" s="51"/>
      <c r="W155" s="51"/>
      <c r="X155" s="51"/>
      <c r="Y155" s="51"/>
      <c r="Z155" s="51"/>
      <c r="AA155" s="51"/>
      <c r="AB155" s="51"/>
      <c r="AC155" s="51"/>
      <c r="AD155" s="51"/>
      <c r="AE155" s="51"/>
      <c r="AF155" s="51"/>
      <c r="AG155" s="51"/>
      <c r="AH155" s="51"/>
      <c r="AI155" s="51"/>
      <c r="AJ155" s="51"/>
      <c r="AK155" s="51"/>
      <c r="AL155" s="51"/>
      <c r="AM155" s="51"/>
      <c r="AN155" s="51"/>
    </row>
    <row r="156" spans="8:8" ht="14.7">
      <c r="A156" s="66">
        <v>43469.0</v>
      </c>
      <c r="B156" s="67">
        <v>0.3313796438877985</v>
      </c>
      <c r="C156" s="68">
        <v>0.3023155430854453</v>
      </c>
      <c r="D156" s="68">
        <v>0.07263019329372175</v>
      </c>
      <c r="E156" s="68">
        <v>0.08546494360026011</v>
      </c>
      <c r="F156" s="68">
        <v>0.02403332325192074</v>
      </c>
      <c r="G156" s="69">
        <v>0.008910699849339577</v>
      </c>
      <c r="H156" s="68">
        <v>0.01986862125184564</v>
      </c>
      <c r="I156" s="68">
        <v>0.01937342712444784</v>
      </c>
      <c r="J156" s="68">
        <v>0.0249508646687987</v>
      </c>
      <c r="K156" s="68">
        <v>0.01419648645174643</v>
      </c>
      <c r="L156" s="68">
        <v>0.02470967720397991</v>
      </c>
      <c r="M156" s="68">
        <v>0.03619334041453841</v>
      </c>
      <c r="N156" s="68">
        <v>0.2414411987309752</v>
      </c>
      <c r="O156" s="68">
        <v>0.1952674503955853</v>
      </c>
      <c r="P156" s="68">
        <v>0.1568825292655674</v>
      </c>
      <c r="Q156" s="68">
        <v>0.07346880658486885</v>
      </c>
      <c r="R156" s="70">
        <v>0.8118669855551933</v>
      </c>
      <c r="S156" s="71">
        <v>715.0</v>
      </c>
      <c r="T156" s="83"/>
      <c r="U156" s="83"/>
      <c r="V156" s="51"/>
      <c r="W156" s="51"/>
      <c r="X156" s="51"/>
      <c r="Y156" s="51"/>
      <c r="Z156" s="51"/>
      <c r="AA156" s="51"/>
      <c r="AB156" s="51"/>
      <c r="AC156" s="51"/>
      <c r="AD156" s="51"/>
      <c r="AE156" s="51"/>
      <c r="AF156" s="51"/>
      <c r="AG156" s="51"/>
      <c r="AH156" s="51"/>
      <c r="AI156" s="51"/>
      <c r="AJ156" s="51"/>
      <c r="AK156" s="51"/>
      <c r="AL156" s="51"/>
      <c r="AM156" s="51"/>
      <c r="AN156" s="51"/>
    </row>
    <row r="157" spans="8:8" ht="14.7">
      <c r="A157" s="66">
        <v>43476.0</v>
      </c>
      <c r="B157" s="67">
        <v>0.3403118453778474</v>
      </c>
      <c r="C157" s="68">
        <v>0.2845883121691414</v>
      </c>
      <c r="D157" s="68">
        <v>0.07840301763550879</v>
      </c>
      <c r="E157" s="68">
        <v>0.09616556498231865</v>
      </c>
      <c r="F157" s="68">
        <v>0.01972008448657988</v>
      </c>
      <c r="G157" s="69">
        <v>0.008551485525967307</v>
      </c>
      <c r="H157" s="68">
        <v>0.01743608804934418</v>
      </c>
      <c r="I157" s="68">
        <v>0.01628867802397948</v>
      </c>
      <c r="J157" s="68">
        <v>0.04344306205112809</v>
      </c>
      <c r="K157" s="68">
        <v>0.01813397672855369</v>
      </c>
      <c r="L157" s="68">
        <v>0.02261813960696282</v>
      </c>
      <c r="M157" s="68">
        <v>0.03472346088789414</v>
      </c>
      <c r="N157" s="68">
        <v>0.2566904748240065</v>
      </c>
      <c r="O157" s="68">
        <v>0.1930147138334089</v>
      </c>
      <c r="P157" s="68">
        <v>0.140343993318386</v>
      </c>
      <c r="Q157" s="68">
        <v>0.06825192218576402</v>
      </c>
      <c r="R157" s="70">
        <v>0.8159832497098084</v>
      </c>
      <c r="S157" s="71">
        <v>716.0</v>
      </c>
      <c r="T157" s="83"/>
      <c r="U157" s="83"/>
      <c r="V157" s="51"/>
      <c r="W157" s="51"/>
      <c r="X157" s="51"/>
      <c r="Y157" s="51"/>
      <c r="Z157" s="51"/>
      <c r="AA157" s="51"/>
      <c r="AB157" s="51"/>
      <c r="AC157" s="51"/>
      <c r="AD157" s="51"/>
      <c r="AE157" s="51"/>
      <c r="AF157" s="51"/>
      <c r="AG157" s="51"/>
      <c r="AH157" s="51"/>
      <c r="AI157" s="51"/>
      <c r="AJ157" s="51"/>
      <c r="AK157" s="51"/>
      <c r="AL157" s="51"/>
      <c r="AM157" s="51"/>
      <c r="AN157" s="51"/>
    </row>
    <row r="158" spans="8:8" ht="14.7">
      <c r="A158" s="66">
        <v>43483.0</v>
      </c>
      <c r="B158" s="67">
        <v>0.3825654272839665</v>
      </c>
      <c r="C158" s="68">
        <v>0.2592407229030265</v>
      </c>
      <c r="D158" s="68">
        <v>0.07876768667875496</v>
      </c>
      <c r="E158" s="68">
        <v>0.08774541134577982</v>
      </c>
      <c r="F158" s="68">
        <v>0.0180390856532515</v>
      </c>
      <c r="G158" s="69">
        <v>0.005998931616145614</v>
      </c>
      <c r="H158" s="68">
        <v>0.02506001966418785</v>
      </c>
      <c r="I158" s="68">
        <v>0.01499988358223537</v>
      </c>
      <c r="J158" s="68">
        <v>0.03942553109020101</v>
      </c>
      <c r="K158" s="68">
        <v>0.01539271990760172</v>
      </c>
      <c r="L158" s="68">
        <v>0.02931471492601619</v>
      </c>
      <c r="M158" s="68">
        <v>0.0401664845485386</v>
      </c>
      <c r="N158" s="68">
        <v>0.2406304258491409</v>
      </c>
      <c r="O158" s="68">
        <v>0.2141507673493317</v>
      </c>
      <c r="P158" s="68">
        <v>0.1314024748625464</v>
      </c>
      <c r="Q158" s="68">
        <v>0.06789518767550513</v>
      </c>
      <c r="R158" s="70">
        <v>0.8226139262629908</v>
      </c>
      <c r="S158" s="71">
        <v>714.0</v>
      </c>
      <c r="T158" s="83"/>
      <c r="U158" s="83"/>
      <c r="V158" s="51"/>
      <c r="W158" s="51"/>
      <c r="X158" s="51"/>
      <c r="Y158" s="51"/>
      <c r="Z158" s="51"/>
      <c r="AA158" s="51"/>
      <c r="AB158" s="51"/>
      <c r="AC158" s="51"/>
      <c r="AD158" s="51"/>
      <c r="AE158" s="51"/>
      <c r="AF158" s="51"/>
      <c r="AG158" s="51"/>
      <c r="AH158" s="51"/>
      <c r="AI158" s="51"/>
      <c r="AJ158" s="51"/>
      <c r="AK158" s="51"/>
      <c r="AL158" s="51"/>
      <c r="AM158" s="51"/>
      <c r="AN158" s="51"/>
    </row>
    <row r="159" spans="8:8" ht="14.7">
      <c r="A159" s="66">
        <v>43490.0</v>
      </c>
      <c r="B159" s="67">
        <v>0.3680345624392085</v>
      </c>
      <c r="C159" s="68">
        <v>0.272551841325804</v>
      </c>
      <c r="D159" s="68">
        <v>0.07780788945421718</v>
      </c>
      <c r="E159" s="68">
        <v>0.1069695996461213</v>
      </c>
      <c r="F159" s="68">
        <v>0.01353884809594334</v>
      </c>
      <c r="G159" s="69">
        <v>0.00805454463113538</v>
      </c>
      <c r="H159" s="68">
        <v>0.0115444492328238</v>
      </c>
      <c r="I159" s="68">
        <v>0.05876077054773025</v>
      </c>
      <c r="J159" s="68">
        <v>0.02946420229236896</v>
      </c>
      <c r="K159" s="68">
        <v>0.01229202956261501</v>
      </c>
      <c r="L159" s="68">
        <v>0.02066782444895371</v>
      </c>
      <c r="M159" s="68">
        <v>0.04434023231503167</v>
      </c>
      <c r="N159" s="68">
        <v>0.2192324801841714</v>
      </c>
      <c r="O159" s="68">
        <v>0.2203565006659772</v>
      </c>
      <c r="P159" s="68">
        <v>0.1221942938052059</v>
      </c>
      <c r="Q159" s="68">
        <v>0.09325740799461639</v>
      </c>
      <c r="R159" s="70">
        <v>0.8365643194123749</v>
      </c>
      <c r="S159" s="71">
        <v>678.0</v>
      </c>
      <c r="T159" s="83"/>
      <c r="U159" s="83"/>
      <c r="V159" s="51"/>
      <c r="W159" s="51"/>
      <c r="X159" s="51"/>
      <c r="Y159" s="51"/>
      <c r="Z159" s="51"/>
      <c r="AA159" s="51"/>
      <c r="AB159" s="51"/>
      <c r="AC159" s="51"/>
      <c r="AD159" s="51"/>
      <c r="AE159" s="51"/>
      <c r="AF159" s="51"/>
      <c r="AG159" s="51"/>
      <c r="AH159" s="51"/>
      <c r="AI159" s="51"/>
      <c r="AJ159" s="51"/>
      <c r="AK159" s="51"/>
      <c r="AL159" s="51"/>
      <c r="AM159" s="51"/>
      <c r="AN159" s="51"/>
    </row>
    <row r="160" spans="8:8" ht="14.7">
      <c r="A160" s="66">
        <v>43497.0</v>
      </c>
      <c r="B160" s="67">
        <v>0.3671129194193587</v>
      </c>
      <c r="C160" s="68">
        <v>0.2882112977132481</v>
      </c>
      <c r="D160" s="68">
        <v>0.05902295232616402</v>
      </c>
      <c r="E160" s="68">
        <v>0.1094803499372046</v>
      </c>
      <c r="F160" s="68">
        <v>0.01566920660745926</v>
      </c>
      <c r="G160" s="69">
        <v>0.0101455836152817</v>
      </c>
      <c r="H160" s="68">
        <v>0.01032105692266613</v>
      </c>
      <c r="I160" s="68">
        <v>0.01994036537772602</v>
      </c>
      <c r="J160" s="68">
        <v>0.03561165853428502</v>
      </c>
      <c r="K160" s="68">
        <v>0.01303843043371372</v>
      </c>
      <c r="L160" s="68">
        <v>0.0168202803419832</v>
      </c>
      <c r="M160" s="68">
        <v>0.06215420014930034</v>
      </c>
      <c r="N160" s="68">
        <v>0.2525697897510319</v>
      </c>
      <c r="O160" s="68">
        <v>0.1960628690731767</v>
      </c>
      <c r="P160" s="68">
        <v>0.1042533793741748</v>
      </c>
      <c r="Q160" s="68">
        <v>0.1217049910420023</v>
      </c>
      <c r="R160" s="70">
        <v>0.837626607585657</v>
      </c>
      <c r="S160" s="71">
        <v>678.0</v>
      </c>
      <c r="T160" s="83"/>
      <c r="U160" s="83"/>
      <c r="V160" s="51"/>
      <c r="W160" s="51"/>
      <c r="X160" s="51"/>
      <c r="Y160" s="51"/>
      <c r="Z160" s="51"/>
      <c r="AA160" s="51"/>
      <c r="AB160" s="51"/>
      <c r="AC160" s="51"/>
      <c r="AD160" s="51"/>
      <c r="AE160" s="51"/>
      <c r="AF160" s="51"/>
      <c r="AG160" s="51"/>
      <c r="AH160" s="51"/>
      <c r="AI160" s="51"/>
      <c r="AJ160" s="51"/>
      <c r="AK160" s="51"/>
      <c r="AL160" s="51"/>
      <c r="AM160" s="51"/>
      <c r="AN160" s="51"/>
    </row>
    <row r="161" spans="8:8" ht="14.7">
      <c r="A161" s="66">
        <v>43511.0</v>
      </c>
      <c r="B161" s="67">
        <v>0.355056493818809</v>
      </c>
      <c r="C161" s="68">
        <v>0.2896689007609605</v>
      </c>
      <c r="D161" s="68">
        <v>0.04585232359649537</v>
      </c>
      <c r="E161" s="68">
        <v>0.1346923242636465</v>
      </c>
      <c r="F161" s="68">
        <v>0.01236045108232535</v>
      </c>
      <c r="G161" s="69">
        <v>0.0121150316857093</v>
      </c>
      <c r="H161" s="68">
        <v>0.007457516159988277</v>
      </c>
      <c r="I161" s="68">
        <v>0.02850051408072764</v>
      </c>
      <c r="J161" s="68">
        <v>0.0490375324764313</v>
      </c>
      <c r="K161" s="68">
        <v>0.01183572458938324</v>
      </c>
      <c r="L161" s="68">
        <v>0.01121008745037865</v>
      </c>
      <c r="M161" s="68">
        <v>0.065407892876341</v>
      </c>
      <c r="N161" s="68">
        <v>0.2764724240663391</v>
      </c>
      <c r="O161" s="68">
        <v>0.1527423273145102</v>
      </c>
      <c r="P161" s="68">
        <v>0.08415377274519903</v>
      </c>
      <c r="Q161" s="68">
        <v>0.163531315328623</v>
      </c>
      <c r="R161" s="70">
        <v>0.8501680325239288</v>
      </c>
      <c r="S161" s="71">
        <v>678.0</v>
      </c>
      <c r="T161" s="83"/>
      <c r="U161" s="83"/>
      <c r="V161" s="51"/>
      <c r="W161" s="51"/>
      <c r="X161" s="51"/>
      <c r="Y161" s="51"/>
      <c r="Z161" s="51"/>
      <c r="AA161" s="51"/>
      <c r="AB161" s="51"/>
      <c r="AC161" s="51"/>
      <c r="AD161" s="51"/>
      <c r="AE161" s="51"/>
      <c r="AF161" s="51"/>
      <c r="AG161" s="51"/>
      <c r="AH161" s="51"/>
      <c r="AI161" s="51"/>
      <c r="AJ161" s="51"/>
      <c r="AK161" s="51"/>
      <c r="AL161" s="51"/>
      <c r="AM161" s="51"/>
      <c r="AN161" s="51"/>
    </row>
    <row r="162" spans="8:8" ht="14.7">
      <c r="A162" s="66">
        <v>43518.0</v>
      </c>
      <c r="B162" s="67">
        <v>0.3488517557458991</v>
      </c>
      <c r="C162" s="68">
        <v>0.3229389079444541</v>
      </c>
      <c r="D162" s="68">
        <v>0.03956115747303243</v>
      </c>
      <c r="E162" s="68">
        <v>0.1314412939409851</v>
      </c>
      <c r="F162" s="68">
        <v>0.007420661414608096</v>
      </c>
      <c r="G162" s="69">
        <v>0.01145799819531852</v>
      </c>
      <c r="H162" s="68">
        <v>0.007516822275411881</v>
      </c>
      <c r="I162" s="68">
        <v>0.03388401014710266</v>
      </c>
      <c r="J162" s="68">
        <v>0.05658057645379496</v>
      </c>
      <c r="K162" s="68">
        <v>0.00913799956577852</v>
      </c>
      <c r="L162" s="68">
        <v>0.00433667348520449</v>
      </c>
      <c r="M162" s="68">
        <v>0.06009883936203611</v>
      </c>
      <c r="N162" s="68">
        <v>0.2619221073789907</v>
      </c>
      <c r="O162" s="68">
        <v>0.1589955716695007</v>
      </c>
      <c r="P162" s="68">
        <v>0.09439028586218892</v>
      </c>
      <c r="Q162" s="68">
        <v>0.1752697328497457</v>
      </c>
      <c r="R162" s="70">
        <v>0.8619943657491174</v>
      </c>
      <c r="S162" s="71">
        <v>678.0</v>
      </c>
      <c r="T162" s="83"/>
      <c r="U162" s="83"/>
      <c r="V162" s="51"/>
      <c r="W162" s="51"/>
      <c r="X162" s="51"/>
      <c r="Y162" s="51"/>
      <c r="Z162" s="51"/>
      <c r="AA162" s="51"/>
      <c r="AB162" s="51"/>
      <c r="AC162" s="51"/>
      <c r="AD162" s="51"/>
      <c r="AE162" s="51"/>
      <c r="AF162" s="51"/>
      <c r="AG162" s="51"/>
      <c r="AH162" s="51"/>
      <c r="AI162" s="51"/>
      <c r="AJ162" s="51"/>
      <c r="AK162" s="51"/>
      <c r="AL162" s="51"/>
      <c r="AM162" s="51"/>
      <c r="AN162" s="51"/>
    </row>
    <row r="163" spans="8:8" ht="14.7">
      <c r="A163" s="66">
        <v>43525.0</v>
      </c>
      <c r="B163" s="67">
        <v>0.3448941666225491</v>
      </c>
      <c r="C163" s="68">
        <v>0.3277353021159182</v>
      </c>
      <c r="D163" s="68">
        <v>0.02950687738412076</v>
      </c>
      <c r="E163" s="68">
        <v>0.1390367164821817</v>
      </c>
      <c r="F163" s="68">
        <v>0.01964049576722577</v>
      </c>
      <c r="G163" s="69">
        <v>0.00959054639063415</v>
      </c>
      <c r="H163" s="68">
        <v>0.02035331498377383</v>
      </c>
      <c r="I163" s="68">
        <v>0.02255302076399395</v>
      </c>
      <c r="J163" s="68">
        <v>0.1304387257938249</v>
      </c>
      <c r="K163" s="68">
        <v>0.006846747393048231</v>
      </c>
      <c r="L163" s="68">
        <v>0.005546740669473537</v>
      </c>
      <c r="M163" s="68">
        <v>0.04500304579327827</v>
      </c>
      <c r="N163" s="68">
        <v>0.2440024350266285</v>
      </c>
      <c r="O163" s="68">
        <v>0.1568977430599319</v>
      </c>
      <c r="P163" s="68">
        <v>0.07963532370889267</v>
      </c>
      <c r="Q163" s="68">
        <v>0.1530017618765025</v>
      </c>
      <c r="R163" s="70">
        <v>0.8661164327773326</v>
      </c>
      <c r="S163" s="71">
        <v>679.0</v>
      </c>
      <c r="T163" s="83"/>
      <c r="U163" s="83"/>
      <c r="V163" s="51"/>
      <c r="W163" s="51"/>
      <c r="X163" s="51"/>
      <c r="Y163" s="51"/>
      <c r="Z163" s="51"/>
      <c r="AA163" s="51"/>
      <c r="AB163" s="51"/>
      <c r="AC163" s="51"/>
      <c r="AD163" s="51"/>
      <c r="AE163" s="51"/>
      <c r="AF163" s="51"/>
      <c r="AG163" s="51"/>
      <c r="AH163" s="51"/>
      <c r="AI163" s="51"/>
      <c r="AJ163" s="51"/>
      <c r="AK163" s="51"/>
      <c r="AL163" s="51"/>
      <c r="AM163" s="51"/>
      <c r="AN163" s="51"/>
    </row>
    <row r="164" spans="8:8" ht="14.7">
      <c r="A164" s="66">
        <v>43532.0</v>
      </c>
      <c r="B164" s="67">
        <v>0.4049388797702048</v>
      </c>
      <c r="C164" s="68">
        <v>0.2749109480795823</v>
      </c>
      <c r="D164" s="68">
        <v>0.01539685965670492</v>
      </c>
      <c r="E164" s="68">
        <v>0.1160300500938516</v>
      </c>
      <c r="F164" s="68">
        <v>0.02904660292581423</v>
      </c>
      <c r="G164" s="69">
        <v>0.005780929101434373</v>
      </c>
      <c r="H164" s="68">
        <v>0.01007365330214063</v>
      </c>
      <c r="I164" s="68">
        <v>0.00708180451169313</v>
      </c>
      <c r="J164" s="68">
        <v>0.06208759947309776</v>
      </c>
      <c r="K164" s="68">
        <v>0.006634472150340516</v>
      </c>
      <c r="L164" s="68">
        <v>0.00312933387695289</v>
      </c>
      <c r="M164" s="68">
        <v>0.04788317500197194</v>
      </c>
      <c r="N164" s="68">
        <v>0.3226057759502144</v>
      </c>
      <c r="O164" s="68">
        <v>0.1411354837206214</v>
      </c>
      <c r="P164" s="68">
        <v>0.1124889599051654</v>
      </c>
      <c r="Q164" s="68">
        <v>0.1233331891050011</v>
      </c>
      <c r="R164" s="70">
        <v>0.839348693786317</v>
      </c>
      <c r="S164" s="71">
        <v>680.0</v>
      </c>
      <c r="T164" s="83"/>
      <c r="U164" s="83"/>
      <c r="V164" s="51"/>
      <c r="W164" s="51"/>
      <c r="X164" s="51"/>
      <c r="Y164" s="51"/>
      <c r="Z164" s="51"/>
      <c r="AA164" s="51"/>
      <c r="AB164" s="51"/>
      <c r="AC164" s="51"/>
      <c r="AD164" s="51"/>
      <c r="AE164" s="51"/>
      <c r="AF164" s="51"/>
      <c r="AG164" s="51"/>
      <c r="AH164" s="51"/>
      <c r="AI164" s="51"/>
      <c r="AJ164" s="51"/>
      <c r="AK164" s="51"/>
      <c r="AL164" s="51"/>
      <c r="AM164" s="51"/>
      <c r="AN164" s="51"/>
    </row>
    <row r="165" spans="8:8" ht="14.7">
      <c r="A165" s="66">
        <v>43539.0</v>
      </c>
      <c r="B165" s="67">
        <v>0.3706031605904707</v>
      </c>
      <c r="C165" s="68">
        <v>0.2854528983507899</v>
      </c>
      <c r="D165" s="68">
        <v>0.05906279164951759</v>
      </c>
      <c r="E165" s="68">
        <v>0.1118496759956447</v>
      </c>
      <c r="F165" s="68">
        <v>0.02334501490080805</v>
      </c>
      <c r="G165" s="69">
        <v>0.009654230289002247</v>
      </c>
      <c r="H165" s="68">
        <v>0.008837036726421594</v>
      </c>
      <c r="I165" s="68">
        <v>0.01025036806837504</v>
      </c>
      <c r="J165" s="68">
        <v>0.06196445539284302</v>
      </c>
      <c r="K165" s="68">
        <v>0.01330411020754918</v>
      </c>
      <c r="L165" s="68">
        <v>0.005919834229084326</v>
      </c>
      <c r="M165" s="68">
        <v>0.03028904539717935</v>
      </c>
      <c r="N165" s="68">
        <v>0.3448592315965141</v>
      </c>
      <c r="O165" s="68">
        <v>0.1064897795614958</v>
      </c>
      <c r="P165" s="68">
        <v>0.1391788221210685</v>
      </c>
      <c r="Q165" s="68">
        <v>0.1158774273001251</v>
      </c>
      <c r="R165" s="70">
        <v>0.8438694089533291</v>
      </c>
      <c r="S165" s="71">
        <v>681.0</v>
      </c>
      <c r="T165" s="83"/>
      <c r="U165" s="83"/>
      <c r="V165" s="51"/>
      <c r="W165" s="51"/>
      <c r="X165" s="51"/>
      <c r="Y165" s="51"/>
      <c r="Z165" s="51"/>
      <c r="AA165" s="51"/>
      <c r="AB165" s="51"/>
      <c r="AC165" s="51"/>
      <c r="AD165" s="51"/>
      <c r="AE165" s="51"/>
      <c r="AF165" s="51"/>
      <c r="AG165" s="51"/>
      <c r="AH165" s="51"/>
      <c r="AI165" s="51"/>
      <c r="AJ165" s="51"/>
      <c r="AK165" s="51"/>
      <c r="AL165" s="51"/>
      <c r="AM165" s="51"/>
      <c r="AN165" s="51"/>
    </row>
    <row r="166" spans="8:8" ht="14.7">
      <c r="A166" s="66">
        <v>43546.0</v>
      </c>
      <c r="B166" s="67">
        <v>0.3986036976866865</v>
      </c>
      <c r="C166" s="68">
        <v>0.2745120568449403</v>
      </c>
      <c r="D166" s="68">
        <v>0.06151960162338926</v>
      </c>
      <c r="E166" s="68">
        <v>0.1061066787703618</v>
      </c>
      <c r="F166" s="68">
        <v>0.02656330322887018</v>
      </c>
      <c r="G166" s="69">
        <v>0.006663458339970264</v>
      </c>
      <c r="H166" s="68">
        <v>0.007316313901721288</v>
      </c>
      <c r="I166" s="68">
        <v>0.00846291516404543</v>
      </c>
      <c r="J166" s="68">
        <v>0.06093175398260641</v>
      </c>
      <c r="K166" s="68">
        <v>0.01640293814759702</v>
      </c>
      <c r="L166" s="68">
        <v>0.01008845565050366</v>
      </c>
      <c r="M166" s="68">
        <v>0.0306445192800364</v>
      </c>
      <c r="N166" s="68">
        <v>0.3625260137465418</v>
      </c>
      <c r="O166" s="68">
        <v>0.1008043348859571</v>
      </c>
      <c r="P166" s="68">
        <v>0.1410100079727361</v>
      </c>
      <c r="Q166" s="68">
        <v>0.1119158684559214</v>
      </c>
      <c r="R166" s="70">
        <v>0.857262823779632</v>
      </c>
      <c r="S166" s="71">
        <v>685.0</v>
      </c>
      <c r="T166" s="83"/>
      <c r="U166" s="83"/>
      <c r="V166" s="51"/>
      <c r="W166" s="51"/>
      <c r="X166" s="51"/>
      <c r="Y166" s="51"/>
      <c r="Z166" s="51"/>
      <c r="AA166" s="51"/>
      <c r="AB166" s="51"/>
      <c r="AC166" s="51"/>
      <c r="AD166" s="51"/>
      <c r="AE166" s="51"/>
      <c r="AF166" s="51"/>
      <c r="AG166" s="51"/>
      <c r="AH166" s="51"/>
      <c r="AI166" s="51"/>
      <c r="AJ166" s="51"/>
      <c r="AK166" s="51"/>
      <c r="AL166" s="51"/>
      <c r="AM166" s="51"/>
      <c r="AN166" s="51"/>
    </row>
    <row r="167" spans="8:8" ht="14.7">
      <c r="A167" s="66">
        <v>43553.0</v>
      </c>
      <c r="B167" s="67">
        <v>0.4277940997009768</v>
      </c>
      <c r="C167" s="68">
        <v>0.1802026966735477</v>
      </c>
      <c r="D167" s="68">
        <v>0.1304989845302485</v>
      </c>
      <c r="E167" s="68">
        <v>0.1033385851346714</v>
      </c>
      <c r="F167" s="68">
        <v>0.02661086491915392</v>
      </c>
      <c r="G167" s="69">
        <v>0.00702559477674721</v>
      </c>
      <c r="H167" s="68">
        <v>0.008991274682379792</v>
      </c>
      <c r="I167" s="68">
        <v>0.01379613828394994</v>
      </c>
      <c r="J167" s="68">
        <v>0.049924153906121</v>
      </c>
      <c r="K167" s="68">
        <v>0.02116145554272417</v>
      </c>
      <c r="L167" s="68">
        <v>0.006424675404972695</v>
      </c>
      <c r="M167" s="68">
        <v>0.02970155287726314</v>
      </c>
      <c r="N167" s="68">
        <v>0.3848014888638161</v>
      </c>
      <c r="O167" s="68">
        <v>0.1041927956060029</v>
      </c>
      <c r="P167" s="68">
        <v>0.1455993783360146</v>
      </c>
      <c r="Q167" s="68">
        <v>0.105328421391001</v>
      </c>
      <c r="R167" s="70">
        <v>0.8715861821465754</v>
      </c>
      <c r="S167" s="71">
        <v>689.0</v>
      </c>
      <c r="T167" s="83"/>
      <c r="U167" s="83"/>
      <c r="V167" s="51"/>
      <c r="W167" s="51"/>
      <c r="X167" s="51"/>
      <c r="Y167" s="51"/>
      <c r="Z167" s="51"/>
      <c r="AA167" s="51"/>
      <c r="AB167" s="51"/>
      <c r="AC167" s="51"/>
      <c r="AD167" s="51"/>
      <c r="AE167" s="51"/>
      <c r="AF167" s="51"/>
      <c r="AG167" s="51"/>
      <c r="AH167" s="51"/>
      <c r="AI167" s="51"/>
      <c r="AJ167" s="51"/>
      <c r="AK167" s="51"/>
      <c r="AL167" s="51"/>
      <c r="AM167" s="51"/>
      <c r="AN167" s="51"/>
    </row>
    <row r="168" spans="8:8" ht="14.7">
      <c r="A168" s="66">
        <v>43559.0</v>
      </c>
      <c r="B168" s="67">
        <v>0.4606535966140429</v>
      </c>
      <c r="C168" s="68">
        <v>0.1610602979700046</v>
      </c>
      <c r="D168" s="68">
        <v>0.1422343757910585</v>
      </c>
      <c r="E168" s="68">
        <v>0.08143103727165797</v>
      </c>
      <c r="F168" s="68">
        <v>0.02814366043098636</v>
      </c>
      <c r="G168" s="69">
        <v>0.007607534495327138</v>
      </c>
      <c r="H168" s="68">
        <v>0.01539294052964539</v>
      </c>
      <c r="I168" s="68">
        <v>0.01744011188241691</v>
      </c>
      <c r="J168" s="68">
        <v>0.04477998269468729</v>
      </c>
      <c r="K168" s="68">
        <v>0.02084864846325417</v>
      </c>
      <c r="L168" s="68">
        <v>0.007281432811987125</v>
      </c>
      <c r="M168" s="68">
        <v>0.02995778682189803</v>
      </c>
      <c r="N168" s="68">
        <v>0.3890884276526467</v>
      </c>
      <c r="O168" s="68">
        <v>0.1037253473087039</v>
      </c>
      <c r="P168" s="68">
        <v>0.1512661820114209</v>
      </c>
      <c r="Q168" s="68">
        <v>0.09586320084902966</v>
      </c>
      <c r="R168" s="70">
        <v>0.8772899934899062</v>
      </c>
      <c r="S168" s="71">
        <v>690.0</v>
      </c>
      <c r="T168" s="83"/>
      <c r="U168" s="83"/>
      <c r="V168" s="51"/>
      <c r="W168" s="51"/>
      <c r="X168" s="51"/>
      <c r="Y168" s="51"/>
      <c r="Z168" s="51"/>
      <c r="AA168" s="51"/>
      <c r="AB168" s="51"/>
      <c r="AC168" s="51"/>
      <c r="AD168" s="51"/>
      <c r="AE168" s="51"/>
      <c r="AF168" s="51"/>
      <c r="AG168" s="51"/>
      <c r="AH168" s="51"/>
      <c r="AI168" s="51"/>
      <c r="AJ168" s="51"/>
      <c r="AK168" s="51"/>
      <c r="AL168" s="51"/>
      <c r="AM168" s="51"/>
      <c r="AN168" s="51"/>
    </row>
    <row r="169" spans="8:8" ht="14.7">
      <c r="A169" s="66">
        <v>43567.0</v>
      </c>
      <c r="B169" s="67">
        <v>0.4646320176408049</v>
      </c>
      <c r="C169" s="68">
        <v>0.1766345696038545</v>
      </c>
      <c r="D169" s="68">
        <v>0.144835045112566</v>
      </c>
      <c r="E169" s="68">
        <v>0.06619510115929851</v>
      </c>
      <c r="F169" s="68">
        <v>0.02248114997967188</v>
      </c>
      <c r="G169" s="69">
        <v>0.00974088470498169</v>
      </c>
      <c r="H169" s="68">
        <v>0.03053719072951652</v>
      </c>
      <c r="I169" s="68">
        <v>0.0082748302654064</v>
      </c>
      <c r="J169" s="68">
        <v>0.03754124269086816</v>
      </c>
      <c r="K169" s="68">
        <v>0.02420896526851697</v>
      </c>
      <c r="L169" s="68">
        <v>0.0117258038860531</v>
      </c>
      <c r="M169" s="68">
        <v>0.02939508955616812</v>
      </c>
      <c r="N169" s="68">
        <v>0.3705227906893562</v>
      </c>
      <c r="O169" s="68">
        <v>0.1045806329939738</v>
      </c>
      <c r="P169" s="68">
        <v>0.1646699152693751</v>
      </c>
      <c r="Q169" s="68">
        <v>0.09253607154754262</v>
      </c>
      <c r="R169" s="70">
        <v>0.8771504034880971</v>
      </c>
      <c r="S169" s="71">
        <v>690.0</v>
      </c>
      <c r="T169" s="83"/>
      <c r="U169" s="83"/>
      <c r="V169" s="51"/>
      <c r="W169" s="51"/>
      <c r="X169" s="51"/>
      <c r="Y169" s="51"/>
      <c r="Z169" s="51"/>
      <c r="AA169" s="51"/>
      <c r="AB169" s="51"/>
      <c r="AC169" s="51"/>
      <c r="AD169" s="51"/>
      <c r="AE169" s="51"/>
      <c r="AF169" s="51"/>
      <c r="AG169" s="51"/>
      <c r="AH169" s="51"/>
      <c r="AI169" s="51"/>
      <c r="AJ169" s="51"/>
      <c r="AK169" s="51"/>
      <c r="AL169" s="51"/>
      <c r="AM169" s="51"/>
      <c r="AN169" s="51"/>
    </row>
    <row r="170" spans="8:8" ht="14.7">
      <c r="A170" s="66">
        <v>43574.0</v>
      </c>
      <c r="B170" s="67">
        <v>0.4697534145750872</v>
      </c>
      <c r="C170" s="68">
        <v>0.1607897599208827</v>
      </c>
      <c r="D170" s="68">
        <v>0.1582126447911956</v>
      </c>
      <c r="E170" s="68">
        <v>0.04676633798664569</v>
      </c>
      <c r="F170" s="68">
        <v>0.02953696706985509</v>
      </c>
      <c r="G170" s="69">
        <v>0.01093412264414695</v>
      </c>
      <c r="H170" s="68">
        <v>0.02756984012002225</v>
      </c>
      <c r="I170" s="68">
        <v>0.01612806358183446</v>
      </c>
      <c r="J170" s="68">
        <v>0.0371230475046054</v>
      </c>
      <c r="K170" s="68">
        <v>0.03204645177338671</v>
      </c>
      <c r="L170" s="68">
        <v>0.01533019120289385</v>
      </c>
      <c r="M170" s="68">
        <v>0.02982360925342495</v>
      </c>
      <c r="N170" s="68">
        <v>0.3842766106012107</v>
      </c>
      <c r="O170" s="68">
        <v>0.0983815886055614</v>
      </c>
      <c r="P170" s="68">
        <v>0.1504094878951834</v>
      </c>
      <c r="Q170" s="68">
        <v>0.08430237451946843</v>
      </c>
      <c r="R170" s="70">
        <v>0.875571859636658</v>
      </c>
      <c r="S170" s="71">
        <v>719.0</v>
      </c>
      <c r="T170" s="83"/>
      <c r="U170" s="83"/>
      <c r="V170" s="51"/>
      <c r="W170" s="51"/>
      <c r="X170" s="51"/>
      <c r="Y170" s="51"/>
      <c r="Z170" s="51"/>
      <c r="AA170" s="51"/>
      <c r="AB170" s="51"/>
      <c r="AC170" s="51"/>
      <c r="AD170" s="51"/>
      <c r="AE170" s="51"/>
      <c r="AF170" s="51"/>
      <c r="AG170" s="51"/>
      <c r="AH170" s="51"/>
      <c r="AI170" s="51"/>
      <c r="AJ170" s="51"/>
      <c r="AK170" s="51"/>
      <c r="AL170" s="51"/>
      <c r="AM170" s="51"/>
      <c r="AN170" s="51"/>
    </row>
    <row r="171" spans="8:8" ht="14.7">
      <c r="A171" s="66">
        <v>43581.0</v>
      </c>
      <c r="B171" s="67">
        <v>0.4433653059984872</v>
      </c>
      <c r="C171" s="68">
        <v>0.1904134816428264</v>
      </c>
      <c r="D171" s="68">
        <v>0.1290891554121431</v>
      </c>
      <c r="E171" s="68">
        <v>0.05010911407691513</v>
      </c>
      <c r="F171" s="68">
        <v>0.02302851152054846</v>
      </c>
      <c r="G171" s="69">
        <v>0.01071099829273133</v>
      </c>
      <c r="H171" s="68">
        <v>0.02015933456134453</v>
      </c>
      <c r="I171" s="68">
        <v>0.01207413350210148</v>
      </c>
      <c r="J171" s="68">
        <v>0.02535827533621357</v>
      </c>
      <c r="K171" s="68">
        <v>0.02324043413405199</v>
      </c>
      <c r="L171" s="68">
        <v>0.01136013577965098</v>
      </c>
      <c r="M171" s="68">
        <v>0.04250803039835182</v>
      </c>
      <c r="N171" s="68">
        <v>0.3522142956605805</v>
      </c>
      <c r="O171" s="68">
        <v>0.09655741701836329</v>
      </c>
      <c r="P171" s="68">
        <v>0.158827190698265</v>
      </c>
      <c r="Q171" s="68">
        <v>0.103778082091963</v>
      </c>
      <c r="R171" s="70">
        <v>0.8462691005097157</v>
      </c>
      <c r="S171" s="71">
        <v>745.0</v>
      </c>
      <c r="T171" s="83"/>
      <c r="U171" s="83"/>
      <c r="V171" s="51"/>
      <c r="W171" s="51"/>
      <c r="X171" s="51"/>
      <c r="Y171" s="51"/>
      <c r="Z171" s="51"/>
      <c r="AA171" s="51"/>
      <c r="AB171" s="51"/>
      <c r="AC171" s="51"/>
      <c r="AD171" s="51"/>
      <c r="AE171" s="51"/>
      <c r="AF171" s="51"/>
      <c r="AG171" s="51"/>
      <c r="AH171" s="51"/>
      <c r="AI171" s="51"/>
      <c r="AJ171" s="51"/>
      <c r="AK171" s="51"/>
      <c r="AL171" s="51"/>
      <c r="AM171" s="51"/>
      <c r="AN171" s="51"/>
    </row>
    <row r="172" spans="8:8" ht="14.7">
      <c r="A172" s="66">
        <v>43585.0</v>
      </c>
      <c r="B172" s="67">
        <v>0.4525537810028273</v>
      </c>
      <c r="C172" s="68">
        <v>0.1849094120113404</v>
      </c>
      <c r="D172" s="68">
        <v>0.1115423459652901</v>
      </c>
      <c r="E172" s="68">
        <v>0.06736326404524091</v>
      </c>
      <c r="F172" s="68">
        <v>0.02118700237517411</v>
      </c>
      <c r="G172" s="69">
        <v>0.007156915878838056</v>
      </c>
      <c r="H172" s="68">
        <v>0.0161754076583204</v>
      </c>
      <c r="I172" s="68">
        <v>0.01015676381193156</v>
      </c>
      <c r="J172" s="68">
        <v>0.02416550284227149</v>
      </c>
      <c r="K172" s="68">
        <v>0.02067892955511851</v>
      </c>
      <c r="L172" s="68">
        <v>0.01232370049291514</v>
      </c>
      <c r="M172" s="68">
        <v>0.02523717181290015</v>
      </c>
      <c r="N172" s="68">
        <v>0.2605170519547623</v>
      </c>
      <c r="O172" s="68">
        <v>0.1895531313017645</v>
      </c>
      <c r="P172" s="68">
        <v>0.1374708584586777</v>
      </c>
      <c r="Q172" s="68">
        <v>0.1491931604781354</v>
      </c>
      <c r="R172" s="70">
        <v>0.8452439912403712</v>
      </c>
      <c r="S172" s="71">
        <v>745.0</v>
      </c>
      <c r="T172" s="83"/>
      <c r="U172" s="83"/>
      <c r="V172" s="51"/>
      <c r="W172" s="51"/>
      <c r="X172" s="51"/>
      <c r="Y172" s="51"/>
      <c r="Z172" s="51"/>
      <c r="AA172" s="51"/>
      <c r="AB172" s="51"/>
      <c r="AC172" s="51"/>
      <c r="AD172" s="51"/>
      <c r="AE172" s="51"/>
      <c r="AF172" s="51"/>
      <c r="AG172" s="51"/>
      <c r="AH172" s="51"/>
      <c r="AI172" s="51"/>
      <c r="AJ172" s="51"/>
      <c r="AK172" s="51"/>
      <c r="AL172" s="51"/>
      <c r="AM172" s="51"/>
      <c r="AN172" s="51"/>
    </row>
    <row r="173" spans="8:8" ht="14.7">
      <c r="A173" s="66">
        <v>43595.0</v>
      </c>
      <c r="B173" s="67">
        <v>0.5152992730767514</v>
      </c>
      <c r="C173" s="68">
        <v>0.1425855722148</v>
      </c>
      <c r="D173" s="68">
        <v>0.1221258709901888</v>
      </c>
      <c r="E173" s="68">
        <v>0.05742893398545287</v>
      </c>
      <c r="F173" s="68">
        <v>0.02080436798764778</v>
      </c>
      <c r="G173" s="69">
        <v>0.008636482102021533</v>
      </c>
      <c r="H173" s="68">
        <v>0.01797093281284765</v>
      </c>
      <c r="I173" s="68">
        <v>0.01310093679018261</v>
      </c>
      <c r="J173" s="68">
        <v>0.02244015365017568</v>
      </c>
      <c r="K173" s="68">
        <v>0.02718400408343929</v>
      </c>
      <c r="L173" s="68">
        <v>0.0126345859052191</v>
      </c>
      <c r="M173" s="68">
        <v>0.03060023313430434</v>
      </c>
      <c r="N173" s="68">
        <v>0.2839916664011132</v>
      </c>
      <c r="O173" s="68">
        <v>0.1680222319778659</v>
      </c>
      <c r="P173" s="68">
        <v>0.1132905893989285</v>
      </c>
      <c r="Q173" s="68">
        <v>0.1862048202349399</v>
      </c>
      <c r="R173" s="70">
        <v>0.8728722581793701</v>
      </c>
      <c r="S173" s="71">
        <v>745.0</v>
      </c>
      <c r="T173" s="83"/>
      <c r="U173" s="83"/>
      <c r="V173" s="51"/>
      <c r="W173" s="51"/>
      <c r="X173" s="51"/>
      <c r="Y173" s="51"/>
      <c r="Z173" s="51"/>
      <c r="AA173" s="51"/>
      <c r="AB173" s="51"/>
      <c r="AC173" s="51"/>
      <c r="AD173" s="51"/>
      <c r="AE173" s="51"/>
      <c r="AF173" s="51"/>
      <c r="AG173" s="51"/>
      <c r="AH173" s="51"/>
      <c r="AI173" s="51"/>
      <c r="AJ173" s="51"/>
      <c r="AK173" s="51"/>
      <c r="AL173" s="51"/>
      <c r="AM173" s="51"/>
      <c r="AN173" s="51"/>
    </row>
    <row r="174" spans="8:8" ht="14.7">
      <c r="A174" s="66">
        <v>43602.0</v>
      </c>
      <c r="B174" s="67">
        <v>0.5116690279031659</v>
      </c>
      <c r="C174" s="68">
        <v>0.144255217137075</v>
      </c>
      <c r="D174" s="68">
        <v>0.1169729982742893</v>
      </c>
      <c r="E174" s="68">
        <v>0.05933534829031169</v>
      </c>
      <c r="F174" s="68">
        <v>0.01803300294219111</v>
      </c>
      <c r="G174" s="69">
        <v>0.01381981857050553</v>
      </c>
      <c r="H174" s="68">
        <v>0.01680795920850776</v>
      </c>
      <c r="I174" s="68">
        <v>0.01519481972935111</v>
      </c>
      <c r="J174" s="68">
        <v>0.02487398177145899</v>
      </c>
      <c r="K174" s="68">
        <v>0.02326526733511089</v>
      </c>
      <c r="L174" s="68">
        <v>0.01163128439560268</v>
      </c>
      <c r="M174" s="68">
        <v>0.03091470140475953</v>
      </c>
      <c r="N174" s="68">
        <v>0.2777431423464005</v>
      </c>
      <c r="O174" s="68">
        <v>0.1673396635785546</v>
      </c>
      <c r="P174" s="68">
        <v>0.1157622464228713</v>
      </c>
      <c r="Q174" s="68">
        <v>0.1939696160361137</v>
      </c>
      <c r="R174" s="70">
        <v>0.8734775014953733</v>
      </c>
      <c r="S174" s="71">
        <v>746.0</v>
      </c>
      <c r="T174" s="83"/>
      <c r="U174" s="83"/>
      <c r="V174" s="51"/>
      <c r="W174" s="51"/>
      <c r="X174" s="51"/>
      <c r="Y174" s="51"/>
      <c r="Z174" s="51"/>
      <c r="AA174" s="51"/>
      <c r="AB174" s="51"/>
      <c r="AC174" s="51"/>
      <c r="AD174" s="51"/>
      <c r="AE174" s="51"/>
      <c r="AF174" s="51"/>
      <c r="AG174" s="51"/>
      <c r="AH174" s="51"/>
      <c r="AI174" s="51"/>
      <c r="AJ174" s="51"/>
      <c r="AK174" s="51"/>
      <c r="AL174" s="51"/>
      <c r="AM174" s="51"/>
      <c r="AN174" s="51"/>
    </row>
    <row r="175" spans="8:8" ht="14.7">
      <c r="A175" s="66">
        <v>43609.0</v>
      </c>
      <c r="B175" s="67">
        <v>0.5297823719782591</v>
      </c>
      <c r="C175" s="68">
        <v>0.147885829783323</v>
      </c>
      <c r="D175" s="68">
        <v>0.09962958865227325</v>
      </c>
      <c r="E175" s="68">
        <v>0.05529783538453672</v>
      </c>
      <c r="F175" s="68">
        <v>0.01389561459406971</v>
      </c>
      <c r="G175" s="69">
        <v>0.01614313782060009</v>
      </c>
      <c r="H175" s="68">
        <v>0.01684193438437321</v>
      </c>
      <c r="I175" s="68">
        <v>0.01425679290313954</v>
      </c>
      <c r="J175" s="68">
        <v>0.01753276002596524</v>
      </c>
      <c r="K175" s="68">
        <v>0.01091882382009972</v>
      </c>
      <c r="L175" s="68">
        <v>0.01405400042768219</v>
      </c>
      <c r="M175" s="68">
        <v>0.0284504299378469</v>
      </c>
      <c r="N175" s="68">
        <v>0.3384909104303344</v>
      </c>
      <c r="O175" s="68">
        <v>0.1634896788709559</v>
      </c>
      <c r="P175" s="68">
        <v>0.118801897659137</v>
      </c>
      <c r="Q175" s="68">
        <v>0.1540956203225688</v>
      </c>
      <c r="R175" s="70">
        <v>0.8726433076113906</v>
      </c>
      <c r="S175" s="71">
        <v>747.0</v>
      </c>
      <c r="T175" s="83"/>
      <c r="U175" s="83"/>
      <c r="V175" s="51"/>
      <c r="W175" s="51"/>
      <c r="X175" s="51"/>
      <c r="Y175" s="51"/>
      <c r="Z175" s="51"/>
      <c r="AA175" s="51"/>
      <c r="AB175" s="51"/>
      <c r="AC175" s="51"/>
      <c r="AD175" s="51"/>
      <c r="AE175" s="51"/>
      <c r="AF175" s="51"/>
      <c r="AG175" s="51"/>
      <c r="AH175" s="51"/>
      <c r="AI175" s="51"/>
      <c r="AJ175" s="51"/>
      <c r="AK175" s="51"/>
      <c r="AL175" s="51"/>
      <c r="AM175" s="51"/>
      <c r="AN175" s="51"/>
    </row>
    <row r="176" spans="8:8" ht="14.7">
      <c r="A176" s="66">
        <v>43616.0</v>
      </c>
      <c r="B176" s="67">
        <v>0.5244249389609477</v>
      </c>
      <c r="C176" s="68">
        <v>0.1588710674323784</v>
      </c>
      <c r="D176" s="68">
        <v>0.1010592148818362</v>
      </c>
      <c r="E176" s="68">
        <v>0.05178442024409328</v>
      </c>
      <c r="F176" s="68">
        <v>0.01016112682651459</v>
      </c>
      <c r="G176" s="69">
        <v>0.01568826472144664</v>
      </c>
      <c r="H176" s="68">
        <v>0.01573893590422959</v>
      </c>
      <c r="I176" s="68">
        <v>0.0119452867629595</v>
      </c>
      <c r="J176" s="68">
        <v>0.02236345415246929</v>
      </c>
      <c r="K176" s="68">
        <v>0.01018215203251305</v>
      </c>
      <c r="L176" s="68">
        <v>0.01538242522878783</v>
      </c>
      <c r="M176" s="68">
        <v>0.02811746985448108</v>
      </c>
      <c r="N176" s="68">
        <v>0.3208519565344928</v>
      </c>
      <c r="O176" s="68">
        <v>0.1696169264215083</v>
      </c>
      <c r="P176" s="68">
        <v>0.1210970685215398</v>
      </c>
      <c r="Q176" s="68">
        <v>0.1615280174696152</v>
      </c>
      <c r="R176" s="70">
        <v>0.8723732949379825</v>
      </c>
      <c r="S176" s="71">
        <v>748.0</v>
      </c>
      <c r="T176" s="83"/>
      <c r="U176" s="83"/>
      <c r="V176" s="51"/>
      <c r="W176" s="51"/>
      <c r="X176" s="51"/>
      <c r="Y176" s="51"/>
      <c r="Z176" s="51"/>
      <c r="AA176" s="51"/>
      <c r="AB176" s="51"/>
      <c r="AC176" s="51"/>
      <c r="AD176" s="51"/>
      <c r="AE176" s="51"/>
      <c r="AF176" s="51"/>
      <c r="AG176" s="51"/>
      <c r="AH176" s="51"/>
      <c r="AI176" s="51"/>
      <c r="AJ176" s="51"/>
      <c r="AK176" s="51"/>
      <c r="AL176" s="51"/>
      <c r="AM176" s="51"/>
      <c r="AN176" s="51"/>
    </row>
    <row r="177" spans="8:8" ht="14.7">
      <c r="A177" s="66">
        <v>43622.0</v>
      </c>
      <c r="B177" s="67">
        <v>0.5376012756243317</v>
      </c>
      <c r="C177" s="68">
        <v>0.1094873210818898</v>
      </c>
      <c r="D177" s="68">
        <v>0.1177136541671915</v>
      </c>
      <c r="E177" s="68">
        <v>0.06329092734339392</v>
      </c>
      <c r="F177" s="68">
        <v>0.0195793110459818</v>
      </c>
      <c r="G177" s="69">
        <v>0.0206702181984563</v>
      </c>
      <c r="H177" s="68">
        <v>0.01038512359352101</v>
      </c>
      <c r="I177" s="68">
        <v>0.01588014432106509</v>
      </c>
      <c r="J177" s="68">
        <v>0.03001211472463874</v>
      </c>
      <c r="K177" s="68">
        <v>0.0101240758541285</v>
      </c>
      <c r="L177" s="68">
        <v>0.01024704432144021</v>
      </c>
      <c r="M177" s="68">
        <v>0.04282503140043481</v>
      </c>
      <c r="N177" s="68">
        <v>0.3339575629761231</v>
      </c>
      <c r="O177" s="68">
        <v>0.1555415535981339</v>
      </c>
      <c r="P177" s="68">
        <v>0.106541681017682</v>
      </c>
      <c r="Q177" s="68">
        <v>0.1637216521845925</v>
      </c>
      <c r="R177" s="70">
        <v>0.8759680010326054</v>
      </c>
      <c r="S177" s="71">
        <v>750.0</v>
      </c>
      <c r="T177" s="83"/>
      <c r="U177" s="83"/>
      <c r="V177" s="51"/>
      <c r="W177" s="51"/>
      <c r="X177" s="51"/>
      <c r="Y177" s="51"/>
      <c r="Z177" s="51"/>
      <c r="AA177" s="51"/>
      <c r="AB177" s="51"/>
      <c r="AC177" s="51"/>
      <c r="AD177" s="51"/>
      <c r="AE177" s="51"/>
      <c r="AF177" s="51"/>
      <c r="AG177" s="51"/>
      <c r="AH177" s="51"/>
      <c r="AI177" s="51"/>
      <c r="AJ177" s="51"/>
      <c r="AK177" s="51"/>
      <c r="AL177" s="51"/>
      <c r="AM177" s="51"/>
      <c r="AN177" s="51"/>
    </row>
    <row r="178" spans="8:8" ht="14.7">
      <c r="A178" s="66">
        <v>43630.0</v>
      </c>
      <c r="B178" s="67">
        <v>0.5472269070567061</v>
      </c>
      <c r="C178" s="68">
        <v>0.08895513659585069</v>
      </c>
      <c r="D178" s="68">
        <v>0.1271368254916241</v>
      </c>
      <c r="E178" s="68">
        <v>0.0705419156483862</v>
      </c>
      <c r="F178" s="68">
        <v>0.01597494362592697</v>
      </c>
      <c r="G178" s="69">
        <v>0.0217383116410875</v>
      </c>
      <c r="H178" s="68">
        <v>0.0104556724766647</v>
      </c>
      <c r="I178" s="68">
        <v>0.007278019874254079</v>
      </c>
      <c r="J178" s="68">
        <v>0.02832955124174222</v>
      </c>
      <c r="K178" s="68">
        <v>0.01000519386579692</v>
      </c>
      <c r="L178" s="68">
        <v>0.01048580867337481</v>
      </c>
      <c r="M178" s="68">
        <v>0.05113547141743287</v>
      </c>
      <c r="N178" s="68">
        <v>0.3451545161138767</v>
      </c>
      <c r="O178" s="68">
        <v>0.1268359642925802</v>
      </c>
      <c r="P178" s="68">
        <v>0.1094107659159077</v>
      </c>
      <c r="Q178" s="68">
        <v>0.1774665860968968</v>
      </c>
      <c r="R178" s="70">
        <v>0.8750624969958433</v>
      </c>
      <c r="S178" s="71">
        <v>752.0</v>
      </c>
      <c r="T178" s="83"/>
      <c r="U178" s="83"/>
      <c r="V178" s="51"/>
      <c r="W178" s="51"/>
      <c r="X178" s="51"/>
      <c r="Y178" s="51"/>
      <c r="Z178" s="51"/>
      <c r="AA178" s="51"/>
      <c r="AB178" s="51"/>
      <c r="AC178" s="51"/>
      <c r="AD178" s="51"/>
      <c r="AE178" s="51"/>
      <c r="AF178" s="51"/>
      <c r="AG178" s="51"/>
      <c r="AH178" s="51"/>
      <c r="AI178" s="51"/>
      <c r="AJ178" s="51"/>
      <c r="AK178" s="51"/>
      <c r="AL178" s="51"/>
      <c r="AM178" s="51"/>
      <c r="AN178" s="51"/>
    </row>
    <row r="179" spans="8:8" ht="14.7">
      <c r="A179" s="66">
        <v>43637.0</v>
      </c>
      <c r="B179" s="67">
        <v>0.566441120500061</v>
      </c>
      <c r="C179" s="68">
        <v>0.1080358121965332</v>
      </c>
      <c r="D179" s="68">
        <v>0.1101178736393863</v>
      </c>
      <c r="E179" s="68">
        <v>0.06345414481998567</v>
      </c>
      <c r="F179" s="68">
        <v>0.0112271336191006</v>
      </c>
      <c r="G179" s="69">
        <v>0.02004657816362156</v>
      </c>
      <c r="H179" s="68">
        <v>0.009157295062374265</v>
      </c>
      <c r="I179" s="68">
        <v>0.01294673585330724</v>
      </c>
      <c r="J179" s="68">
        <v>0.03403293312325379</v>
      </c>
      <c r="K179" s="68">
        <v>0.01098571863480551</v>
      </c>
      <c r="L179" s="68">
        <v>0.01008887585978863</v>
      </c>
      <c r="M179" s="68">
        <v>0.04014637693867412</v>
      </c>
      <c r="N179" s="68">
        <v>0.3724714677195557</v>
      </c>
      <c r="O179" s="68">
        <v>0.1000553007705478</v>
      </c>
      <c r="P179" s="68">
        <v>0.1161346419788011</v>
      </c>
      <c r="Q179" s="68">
        <v>0.1702790056895945</v>
      </c>
      <c r="R179" s="70">
        <v>0.8772056450230983</v>
      </c>
      <c r="S179" s="71">
        <v>754.0</v>
      </c>
      <c r="T179" s="83"/>
      <c r="U179" s="83"/>
      <c r="V179" s="51"/>
      <c r="W179" s="51"/>
      <c r="X179" s="51"/>
      <c r="Y179" s="51"/>
      <c r="Z179" s="51"/>
      <c r="AA179" s="51"/>
      <c r="AB179" s="51"/>
      <c r="AC179" s="51"/>
      <c r="AD179" s="51"/>
      <c r="AE179" s="51"/>
      <c r="AF179" s="51"/>
      <c r="AG179" s="51"/>
      <c r="AH179" s="51"/>
      <c r="AI179" s="51"/>
      <c r="AJ179" s="51"/>
      <c r="AK179" s="51"/>
      <c r="AL179" s="51"/>
      <c r="AM179" s="51"/>
      <c r="AN179" s="51"/>
    </row>
    <row r="180" spans="8:8" ht="14.7">
      <c r="A180" s="66">
        <v>43644.0</v>
      </c>
      <c r="B180" s="67">
        <v>0.5804266456409303</v>
      </c>
      <c r="C180" s="68">
        <v>0.09385116819681849</v>
      </c>
      <c r="D180" s="68">
        <v>0.1104197641630785</v>
      </c>
      <c r="E180" s="68">
        <v>0.05564568093415932</v>
      </c>
      <c r="F180" s="68">
        <v>0.01263486793827897</v>
      </c>
      <c r="G180" s="69">
        <v>0.02371467257324499</v>
      </c>
      <c r="H180" s="68">
        <v>0.009208090582989676</v>
      </c>
      <c r="I180" s="68">
        <v>0.01730615115595254</v>
      </c>
      <c r="J180" s="68">
        <v>0.0318841882052091</v>
      </c>
      <c r="K180" s="68">
        <v>0.0128476136681239</v>
      </c>
      <c r="L180" s="68">
        <v>0.01232314651542539</v>
      </c>
      <c r="M180" s="68">
        <v>0.03540302673263435</v>
      </c>
      <c r="N180" s="68">
        <v>0.3799303005738635</v>
      </c>
      <c r="O180" s="68">
        <v>0.109672386071203</v>
      </c>
      <c r="P180" s="68">
        <v>0.1281321176548776</v>
      </c>
      <c r="Q180" s="68">
        <v>0.142393741625867</v>
      </c>
      <c r="R180" s="70">
        <v>0.8783783737842554</v>
      </c>
      <c r="S180" s="71">
        <v>755.0</v>
      </c>
      <c r="T180" s="83"/>
      <c r="U180" s="83"/>
      <c r="V180" s="51"/>
      <c r="W180" s="51"/>
      <c r="X180" s="51"/>
      <c r="Y180" s="51"/>
      <c r="Z180" s="51"/>
      <c r="AA180" s="51"/>
      <c r="AB180" s="51"/>
      <c r="AC180" s="51"/>
      <c r="AD180" s="51"/>
      <c r="AE180" s="51"/>
      <c r="AF180" s="51"/>
      <c r="AG180" s="51"/>
      <c r="AH180" s="51"/>
      <c r="AI180" s="51"/>
      <c r="AJ180" s="51"/>
      <c r="AK180" s="51"/>
      <c r="AL180" s="51"/>
      <c r="AM180" s="51"/>
      <c r="AN180" s="51"/>
    </row>
    <row r="181" spans="8:8" ht="14.7">
      <c r="A181" s="66">
        <v>43651.0</v>
      </c>
      <c r="B181" s="67">
        <v>0.5970204285567308</v>
      </c>
      <c r="C181" s="68">
        <v>0.09687353679508068</v>
      </c>
      <c r="D181" s="68">
        <v>0.1042907760485083</v>
      </c>
      <c r="E181" s="68">
        <v>0.04869252076886639</v>
      </c>
      <c r="F181" s="68">
        <v>0.01362440980241976</v>
      </c>
      <c r="G181" s="69">
        <v>0.02464413315228104</v>
      </c>
      <c r="H181" s="68">
        <v>0.009355961931935736</v>
      </c>
      <c r="I181" s="68">
        <v>0.01811620668145571</v>
      </c>
      <c r="J181" s="68">
        <v>0.02873198733336012</v>
      </c>
      <c r="K181" s="68">
        <v>0.0103945940931498</v>
      </c>
      <c r="L181" s="68">
        <v>0.01373464706487343</v>
      </c>
      <c r="M181" s="68">
        <v>0.03605516281198409</v>
      </c>
      <c r="N181" s="68">
        <v>0.3894391394501585</v>
      </c>
      <c r="O181" s="68">
        <v>0.1169429221148186</v>
      </c>
      <c r="P181" s="68">
        <v>0.1325276322495623</v>
      </c>
      <c r="Q181" s="68">
        <v>0.1248337888930454</v>
      </c>
      <c r="R181" s="70">
        <v>0.8816361713742066</v>
      </c>
      <c r="S181" s="71">
        <v>757.0</v>
      </c>
      <c r="T181" s="83"/>
      <c r="U181" s="83"/>
      <c r="V181" s="51"/>
      <c r="W181" s="51"/>
      <c r="X181" s="51"/>
      <c r="Y181" s="51"/>
      <c r="Z181" s="51"/>
      <c r="AA181" s="51"/>
      <c r="AB181" s="51"/>
      <c r="AC181" s="51"/>
      <c r="AD181" s="51"/>
      <c r="AE181" s="51"/>
      <c r="AF181" s="51"/>
      <c r="AG181" s="51"/>
      <c r="AH181" s="51"/>
      <c r="AI181" s="51"/>
      <c r="AJ181" s="51"/>
      <c r="AK181" s="51"/>
      <c r="AL181" s="51"/>
      <c r="AM181" s="51"/>
      <c r="AN181" s="51"/>
    </row>
    <row r="182" spans="8:8" ht="14.7">
      <c r="A182" s="66">
        <v>43658.0</v>
      </c>
      <c r="B182" s="67">
        <v>0.5917150806128094</v>
      </c>
      <c r="C182" s="68">
        <v>0.1172151411165155</v>
      </c>
      <c r="D182" s="68">
        <v>0.08370010585974831</v>
      </c>
      <c r="E182" s="68">
        <v>0.04573847985139456</v>
      </c>
      <c r="F182" s="68">
        <v>0.01490681621438743</v>
      </c>
      <c r="G182" s="69">
        <v>0.02375827521080729</v>
      </c>
      <c r="H182" s="68">
        <v>0.01277038796568276</v>
      </c>
      <c r="I182" s="68">
        <v>0.01958004715971023</v>
      </c>
      <c r="J182" s="68">
        <v>0.03164048308791559</v>
      </c>
      <c r="K182" s="68">
        <v>0.008532978805367637</v>
      </c>
      <c r="L182" s="68">
        <v>0.01570905435756247</v>
      </c>
      <c r="M182" s="68">
        <v>0.03413597079484847</v>
      </c>
      <c r="N182" s="68">
        <v>0.4002277781171498</v>
      </c>
      <c r="O182" s="68">
        <v>0.1146022121385955</v>
      </c>
      <c r="P182" s="68">
        <v>0.1215046330647063</v>
      </c>
      <c r="Q182" s="68">
        <v>0.1079432153951992</v>
      </c>
      <c r="R182" s="70">
        <v>0.8697629022804153</v>
      </c>
      <c r="S182" s="71">
        <v>757.0</v>
      </c>
      <c r="T182" s="83"/>
      <c r="U182" s="83"/>
      <c r="V182" s="51"/>
      <c r="W182" s="51"/>
      <c r="X182" s="51"/>
      <c r="Y182" s="51"/>
      <c r="Z182" s="51"/>
      <c r="AA182" s="51"/>
      <c r="AB182" s="51"/>
      <c r="AC182" s="51"/>
      <c r="AD182" s="51"/>
      <c r="AE182" s="51"/>
      <c r="AF182" s="51"/>
      <c r="AG182" s="51"/>
      <c r="AH182" s="51"/>
      <c r="AI182" s="51"/>
      <c r="AJ182" s="51"/>
      <c r="AK182" s="51"/>
      <c r="AL182" s="51"/>
      <c r="AM182" s="51"/>
      <c r="AN182" s="51"/>
    </row>
    <row r="183" spans="8:8" ht="14.7">
      <c r="A183" s="66">
        <v>43665.0</v>
      </c>
      <c r="B183" s="67">
        <v>0.5775574590138447</v>
      </c>
      <c r="C183" s="68">
        <v>0.1618730542355636</v>
      </c>
      <c r="D183" s="68">
        <v>0.06848289786229043</v>
      </c>
      <c r="E183" s="68">
        <v>0.04128362356898812</v>
      </c>
      <c r="F183" s="68">
        <v>0.01695366314017968</v>
      </c>
      <c r="G183" s="69">
        <v>0.018917006353893</v>
      </c>
      <c r="H183" s="68">
        <v>0.01058740183636796</v>
      </c>
      <c r="I183" s="68">
        <v>0.02317944959953434</v>
      </c>
      <c r="J183" s="68">
        <v>0.03238200505804001</v>
      </c>
      <c r="K183" s="68">
        <v>0.01217311238641344</v>
      </c>
      <c r="L183" s="68">
        <v>0.01184082882453938</v>
      </c>
      <c r="M183" s="68">
        <v>0.03786123063694686</v>
      </c>
      <c r="N183" s="68">
        <v>0.4226737207913194</v>
      </c>
      <c r="O183" s="68">
        <v>0.1006324602966158</v>
      </c>
      <c r="P183" s="68">
        <v>0.1169539924380734</v>
      </c>
      <c r="Q183" s="68">
        <v>0.1109059091104087</v>
      </c>
      <c r="R183" s="70">
        <v>0.8809533889372093</v>
      </c>
      <c r="S183" s="71">
        <v>748.0</v>
      </c>
      <c r="T183" s="83"/>
      <c r="U183" s="83"/>
      <c r="V183" s="51"/>
      <c r="W183" s="51"/>
      <c r="X183" s="51"/>
      <c r="Y183" s="51"/>
      <c r="Z183" s="51"/>
      <c r="AA183" s="51"/>
      <c r="AB183" s="51"/>
      <c r="AC183" s="51"/>
      <c r="AD183" s="51"/>
      <c r="AE183" s="51"/>
      <c r="AF183" s="51"/>
      <c r="AG183" s="51"/>
      <c r="AH183" s="51"/>
      <c r="AI183" s="51"/>
      <c r="AJ183" s="51"/>
      <c r="AK183" s="51"/>
      <c r="AL183" s="51"/>
      <c r="AM183" s="51"/>
      <c r="AN183" s="51"/>
    </row>
    <row r="184" spans="8:8" ht="14.7">
      <c r="A184" s="66">
        <v>43672.0</v>
      </c>
      <c r="B184" s="67">
        <v>0.5748138592610478</v>
      </c>
      <c r="C184" s="68">
        <v>0.1989349017756474</v>
      </c>
      <c r="D184" s="68">
        <v>0.03603957381470353</v>
      </c>
      <c r="E184" s="68">
        <v>0.03878876568610462</v>
      </c>
      <c r="F184" s="68">
        <v>0.01642870745784688</v>
      </c>
      <c r="G184" s="69">
        <v>0.0108433236699747</v>
      </c>
      <c r="H184" s="68">
        <v>0.007305287782407277</v>
      </c>
      <c r="I184" s="68">
        <v>0.01332158784513999</v>
      </c>
      <c r="J184" s="68">
        <v>0.03627636269437712</v>
      </c>
      <c r="K184" s="68">
        <v>0.008025118147132299</v>
      </c>
      <c r="L184" s="68">
        <v>0.01505724048411564</v>
      </c>
      <c r="M184" s="68">
        <v>0.03088254036857023</v>
      </c>
      <c r="N184" s="68">
        <v>0.3937837056015688</v>
      </c>
      <c r="O184" s="68">
        <v>0.103155407089665</v>
      </c>
      <c r="P184" s="68">
        <v>0.1248455344069084</v>
      </c>
      <c r="Q184" s="68">
        <v>0.1148390097224717</v>
      </c>
      <c r="R184" s="70">
        <v>0.8559989953992468</v>
      </c>
      <c r="S184" s="71">
        <v>749.0</v>
      </c>
      <c r="T184" s="83"/>
      <c r="U184" s="83"/>
      <c r="V184" s="51"/>
      <c r="W184" s="51"/>
      <c r="X184" s="51"/>
      <c r="Y184" s="51"/>
      <c r="Z184" s="51"/>
      <c r="AA184" s="51"/>
      <c r="AB184" s="51"/>
      <c r="AC184" s="51"/>
      <c r="AD184" s="51"/>
      <c r="AE184" s="51"/>
      <c r="AF184" s="51"/>
      <c r="AG184" s="51"/>
      <c r="AH184" s="51"/>
      <c r="AI184" s="51"/>
      <c r="AJ184" s="51"/>
      <c r="AK184" s="51"/>
      <c r="AL184" s="51"/>
      <c r="AM184" s="51"/>
      <c r="AN184" s="51"/>
    </row>
    <row r="185" spans="8:8" ht="14.7">
      <c r="A185" s="66">
        <v>43679.0</v>
      </c>
      <c r="B185" s="67">
        <v>0.5637105172376526</v>
      </c>
      <c r="C185" s="68">
        <v>0.1987239781241078</v>
      </c>
      <c r="D185" s="68">
        <v>0.0352405094595588</v>
      </c>
      <c r="E185" s="68">
        <v>0.03998850089804427</v>
      </c>
      <c r="F185" s="68">
        <v>0.01642648615102181</v>
      </c>
      <c r="G185" s="69">
        <v>0.0120130639270421</v>
      </c>
      <c r="H185" s="68">
        <v>0.006810556720102752</v>
      </c>
      <c r="I185" s="68">
        <v>0.01499090522705762</v>
      </c>
      <c r="J185" s="68">
        <v>0.03691973816132529</v>
      </c>
      <c r="K185" s="68">
        <v>0.007451347715989864</v>
      </c>
      <c r="L185" s="68">
        <v>0.012635245318766</v>
      </c>
      <c r="M185" s="68">
        <v>0.03659510573043765</v>
      </c>
      <c r="N185" s="68">
        <v>0.3989240338918019</v>
      </c>
      <c r="O185" s="68">
        <v>0.1009278645298835</v>
      </c>
      <c r="P185" s="68">
        <v>0.1230538042934227</v>
      </c>
      <c r="Q185" s="68">
        <v>0.1102084217912664</v>
      </c>
      <c r="R185" s="70">
        <v>0.8537928331052659</v>
      </c>
      <c r="S185" s="71">
        <v>752.0</v>
      </c>
      <c r="T185" s="83"/>
      <c r="U185" s="83"/>
      <c r="V185" s="51"/>
      <c r="W185" s="51"/>
      <c r="X185" s="51"/>
      <c r="Y185" s="51"/>
      <c r="Z185" s="51"/>
      <c r="AA185" s="51"/>
      <c r="AB185" s="51"/>
      <c r="AC185" s="51"/>
      <c r="AD185" s="51"/>
      <c r="AE185" s="51"/>
      <c r="AF185" s="51"/>
      <c r="AG185" s="51"/>
      <c r="AH185" s="51"/>
      <c r="AI185" s="51"/>
      <c r="AJ185" s="51"/>
      <c r="AK185" s="51"/>
      <c r="AL185" s="51"/>
      <c r="AM185" s="51"/>
      <c r="AN185" s="51"/>
    </row>
    <row r="186" spans="8:8" ht="14.7">
      <c r="A186" s="66">
        <v>43686.0</v>
      </c>
      <c r="B186" s="67">
        <v>0.573990573102595</v>
      </c>
      <c r="C186" s="68">
        <v>0.1914288288239254</v>
      </c>
      <c r="D186" s="68">
        <v>0.03038238541698058</v>
      </c>
      <c r="E186" s="68">
        <v>0.03764249349718827</v>
      </c>
      <c r="F186" s="68">
        <v>0.02471471808110413</v>
      </c>
      <c r="G186" s="69">
        <v>0.01026528755741097</v>
      </c>
      <c r="H186" s="68">
        <v>0.009722595195844112</v>
      </c>
      <c r="I186" s="68">
        <v>0.01160246343265352</v>
      </c>
      <c r="J186" s="68">
        <v>0.01999929508288975</v>
      </c>
      <c r="K186" s="68">
        <v>0.008074843832296374</v>
      </c>
      <c r="L186" s="68">
        <v>0.007897736487327247</v>
      </c>
      <c r="M186" s="68">
        <v>0.0379562090006977</v>
      </c>
      <c r="N186" s="68">
        <v>0.3633622580193767</v>
      </c>
      <c r="O186" s="68">
        <v>0.1221205188842386</v>
      </c>
      <c r="P186" s="68">
        <v>0.124252890877218</v>
      </c>
      <c r="Q186" s="68">
        <v>0.1521020048248142</v>
      </c>
      <c r="R186" s="70">
        <v>0.8604908568899107</v>
      </c>
      <c r="S186" s="71">
        <v>753.0</v>
      </c>
      <c r="T186" s="83"/>
      <c r="U186" s="83"/>
      <c r="V186" s="51"/>
      <c r="W186" s="51"/>
      <c r="X186" s="51"/>
      <c r="Y186" s="51"/>
      <c r="Z186" s="51"/>
      <c r="AA186" s="51"/>
      <c r="AB186" s="51"/>
      <c r="AC186" s="51"/>
      <c r="AD186" s="51"/>
      <c r="AE186" s="51"/>
      <c r="AF186" s="51"/>
      <c r="AG186" s="51"/>
      <c r="AH186" s="51"/>
      <c r="AI186" s="51"/>
      <c r="AJ186" s="51"/>
      <c r="AK186" s="51"/>
      <c r="AL186" s="51"/>
      <c r="AM186" s="51"/>
      <c r="AN186" s="51"/>
    </row>
    <row r="187" spans="8:8" ht="14.7">
      <c r="A187" s="66">
        <v>43693.0</v>
      </c>
      <c r="B187" s="67">
        <v>0.5752805082103788</v>
      </c>
      <c r="C187" s="68">
        <v>0.1774717562787055</v>
      </c>
      <c r="D187" s="68">
        <v>0.03656284521434532</v>
      </c>
      <c r="E187" s="68">
        <v>0.03781302569330876</v>
      </c>
      <c r="F187" s="68">
        <v>0.02305186493513727</v>
      </c>
      <c r="G187" s="69">
        <v>0.0123062009743665</v>
      </c>
      <c r="H187" s="68">
        <v>0.01027852696497839</v>
      </c>
      <c r="I187" s="68">
        <v>0.01160181005637684</v>
      </c>
      <c r="J187" s="68">
        <v>0.01841126985105354</v>
      </c>
      <c r="K187" s="68">
        <v>0.005737455914509088</v>
      </c>
      <c r="L187" s="68">
        <v>0.007441335539980115</v>
      </c>
      <c r="M187" s="68">
        <v>0.04241482648631827</v>
      </c>
      <c r="N187" s="68">
        <v>0.3411689184208947</v>
      </c>
      <c r="O187" s="68">
        <v>0.116604870644227</v>
      </c>
      <c r="P187" s="68">
        <v>0.1420039146070609</v>
      </c>
      <c r="Q187" s="68">
        <v>0.1650540246814238</v>
      </c>
      <c r="R187" s="70">
        <v>0.8612477276086484</v>
      </c>
      <c r="S187" s="71">
        <v>755.0</v>
      </c>
      <c r="T187" s="83"/>
      <c r="U187" s="83"/>
      <c r="V187" s="51"/>
      <c r="W187" s="51"/>
      <c r="X187" s="51"/>
      <c r="Y187" s="51"/>
      <c r="Z187" s="51"/>
      <c r="AA187" s="51"/>
      <c r="AB187" s="51"/>
      <c r="AC187" s="51"/>
      <c r="AD187" s="51"/>
      <c r="AE187" s="51"/>
      <c r="AF187" s="51"/>
      <c r="AG187" s="51"/>
      <c r="AH187" s="51"/>
      <c r="AI187" s="51"/>
      <c r="AJ187" s="51"/>
      <c r="AK187" s="51"/>
      <c r="AL187" s="51"/>
      <c r="AM187" s="51"/>
      <c r="AN187" s="51"/>
    </row>
    <row r="188" spans="8:8" ht="14.7">
      <c r="A188" s="66">
        <v>43700.0</v>
      </c>
      <c r="B188" s="67">
        <v>0.4927461019859845</v>
      </c>
      <c r="C188" s="68">
        <v>0.2436787512070669</v>
      </c>
      <c r="D188" s="68">
        <v>0.02357153428622697</v>
      </c>
      <c r="E188" s="68">
        <v>0.04932236723872972</v>
      </c>
      <c r="F188" s="68">
        <v>0.0207518920883546</v>
      </c>
      <c r="G188" s="69">
        <v>0.01494489153240279</v>
      </c>
      <c r="H188" s="68">
        <v>0.00997261130555835</v>
      </c>
      <c r="I188" s="68">
        <v>0.01011192397297845</v>
      </c>
      <c r="J188" s="68">
        <v>0.03327099916907465</v>
      </c>
      <c r="K188" s="68">
        <v>0.004522006797809364</v>
      </c>
      <c r="L188" s="68">
        <v>0.01357980620788545</v>
      </c>
      <c r="M188" s="68">
        <v>0.03808465582932913</v>
      </c>
      <c r="N188" s="68">
        <v>0.2724920932945106</v>
      </c>
      <c r="O188" s="68">
        <v>0.1433065880146871</v>
      </c>
      <c r="P188" s="68">
        <v>0.1440682615224377</v>
      </c>
      <c r="Q188" s="68">
        <v>0.1825643153176548</v>
      </c>
      <c r="R188" s="70">
        <v>0.8498859445039775</v>
      </c>
      <c r="S188" s="71">
        <v>755.0</v>
      </c>
      <c r="T188" s="83"/>
      <c r="U188" s="83"/>
      <c r="V188" s="51"/>
      <c r="W188" s="51"/>
      <c r="X188" s="51"/>
      <c r="Y188" s="51"/>
      <c r="Z188" s="51"/>
      <c r="AA188" s="51"/>
      <c r="AB188" s="51"/>
      <c r="AC188" s="51"/>
      <c r="AD188" s="51"/>
      <c r="AE188" s="51"/>
      <c r="AF188" s="51"/>
      <c r="AG188" s="51"/>
      <c r="AH188" s="51"/>
      <c r="AI188" s="51"/>
      <c r="AJ188" s="51"/>
      <c r="AK188" s="51"/>
      <c r="AL188" s="51"/>
      <c r="AM188" s="51"/>
      <c r="AN188" s="51"/>
    </row>
    <row r="189" spans="8:8" ht="14.7">
      <c r="A189" s="66">
        <v>43707.0</v>
      </c>
      <c r="B189" s="67">
        <v>0.4518812193580578</v>
      </c>
      <c r="C189" s="68">
        <v>0.2437954349990015</v>
      </c>
      <c r="D189" s="68">
        <v>0.0475021719712194</v>
      </c>
      <c r="E189" s="68">
        <v>0.05458798699548584</v>
      </c>
      <c r="F189" s="68">
        <v>0.02681832832300747</v>
      </c>
      <c r="G189" s="69">
        <v>0.01815544299855998</v>
      </c>
      <c r="H189" s="68">
        <v>0.01092418857281028</v>
      </c>
      <c r="I189" s="68">
        <v>0.01404888971909747</v>
      </c>
      <c r="J189" s="68">
        <v>0.03181271918721838</v>
      </c>
      <c r="K189" s="68">
        <v>0.007607468330013333</v>
      </c>
      <c r="L189" s="68">
        <v>0.0107474693366803</v>
      </c>
      <c r="M189" s="68">
        <v>0.03742981263308114</v>
      </c>
      <c r="N189" s="68">
        <v>0.263142213439011</v>
      </c>
      <c r="O189" s="68">
        <v>0.1366714948353117</v>
      </c>
      <c r="P189" s="68">
        <v>0.1476453264328814</v>
      </c>
      <c r="Q189" s="68">
        <v>0.1872246107025164</v>
      </c>
      <c r="R189" s="70">
        <v>0.8459001106256344</v>
      </c>
      <c r="S189" s="71">
        <v>757.0</v>
      </c>
      <c r="T189" s="83"/>
      <c r="U189" s="83"/>
      <c r="V189" s="51"/>
      <c r="W189" s="51"/>
      <c r="X189" s="51"/>
      <c r="Y189" s="51"/>
      <c r="Z189" s="51"/>
      <c r="AA189" s="51"/>
      <c r="AB189" s="51"/>
      <c r="AC189" s="51"/>
      <c r="AD189" s="51"/>
      <c r="AE189" s="51"/>
      <c r="AF189" s="51"/>
      <c r="AG189" s="51"/>
      <c r="AH189" s="51"/>
      <c r="AI189" s="51"/>
      <c r="AJ189" s="51"/>
      <c r="AK189" s="51"/>
      <c r="AL189" s="51"/>
      <c r="AM189" s="51"/>
      <c r="AN189" s="51"/>
    </row>
    <row r="190" spans="8:8" ht="14.7">
      <c r="A190" s="66">
        <v>43714.0</v>
      </c>
      <c r="B190" s="67">
        <v>0.4076175613742244</v>
      </c>
      <c r="C190" s="68">
        <v>0.2650609963154311</v>
      </c>
      <c r="D190" s="68">
        <v>0.0595053097149641</v>
      </c>
      <c r="E190" s="68">
        <v>0.03928300155543933</v>
      </c>
      <c r="F190" s="68">
        <v>0.02062843688881719</v>
      </c>
      <c r="G190" s="69">
        <v>0.0199017214508267</v>
      </c>
      <c r="H190" s="68">
        <v>0.0112675451002471</v>
      </c>
      <c r="I190" s="68">
        <v>0.01268061339537037</v>
      </c>
      <c r="J190" s="68">
        <v>0.04432962126519251</v>
      </c>
      <c r="K190" s="68">
        <v>0.01362443630006489</v>
      </c>
      <c r="L190" s="68">
        <v>0.009521890457257603</v>
      </c>
      <c r="M190" s="68">
        <v>0.03484494629721683</v>
      </c>
      <c r="N190" s="68">
        <v>0.27008627321354</v>
      </c>
      <c r="O190" s="68">
        <v>0.1515362790075349</v>
      </c>
      <c r="P190" s="68">
        <v>0.1517413988294586</v>
      </c>
      <c r="Q190" s="68">
        <v>0.1378090004985388</v>
      </c>
      <c r="R190" s="70">
        <v>0.8298085112450059</v>
      </c>
      <c r="S190" s="71">
        <v>761.0</v>
      </c>
      <c r="T190" s="83"/>
      <c r="U190" s="83"/>
      <c r="V190" s="51"/>
      <c r="W190" s="51"/>
      <c r="X190" s="51"/>
      <c r="Y190" s="51"/>
      <c r="Z190" s="51"/>
      <c r="AA190" s="51"/>
      <c r="AB190" s="51"/>
      <c r="AC190" s="51"/>
      <c r="AD190" s="51"/>
      <c r="AE190" s="51"/>
      <c r="AF190" s="51"/>
      <c r="AG190" s="51"/>
      <c r="AH190" s="51"/>
      <c r="AI190" s="51"/>
      <c r="AJ190" s="51"/>
      <c r="AK190" s="51"/>
      <c r="AL190" s="51"/>
      <c r="AM190" s="51"/>
      <c r="AN190" s="51"/>
    </row>
    <row r="191" spans="8:8" ht="14.7">
      <c r="A191" s="66">
        <v>43720.0</v>
      </c>
      <c r="B191" s="67">
        <v>0.4013350507351839</v>
      </c>
      <c r="C191" s="68">
        <v>0.3027380498902909</v>
      </c>
      <c r="D191" s="68">
        <v>0.05017221621829512</v>
      </c>
      <c r="E191" s="68">
        <v>0.02672879162060364</v>
      </c>
      <c r="F191" s="68">
        <v>0.02049883244407051</v>
      </c>
      <c r="G191" s="69">
        <v>0.01967030896492772</v>
      </c>
      <c r="H191" s="68">
        <v>0.01147277770745975</v>
      </c>
      <c r="I191" s="68">
        <v>0.01055289574892408</v>
      </c>
      <c r="J191" s="68">
        <v>0.03621549847899771</v>
      </c>
      <c r="K191" s="68">
        <v>0.01990018603449554</v>
      </c>
      <c r="L191" s="68">
        <v>0.0063008301873875</v>
      </c>
      <c r="M191" s="68">
        <v>0.04325002262473446</v>
      </c>
      <c r="N191" s="68">
        <v>0.2765694284593566</v>
      </c>
      <c r="O191" s="68">
        <v>0.1266685664809957</v>
      </c>
      <c r="P191" s="68">
        <v>0.1820222561571691</v>
      </c>
      <c r="Q191" s="68">
        <v>0.1147752162515406</v>
      </c>
      <c r="R191" s="70">
        <v>0.8257523496537542</v>
      </c>
      <c r="S191" s="71">
        <v>762.0</v>
      </c>
      <c r="T191" s="83"/>
      <c r="U191" s="83"/>
      <c r="V191" s="51"/>
      <c r="W191" s="51"/>
      <c r="X191" s="51"/>
      <c r="Y191" s="51"/>
      <c r="Z191" s="51"/>
      <c r="AA191" s="51"/>
      <c r="AB191" s="51"/>
      <c r="AC191" s="51"/>
      <c r="AD191" s="51"/>
      <c r="AE191" s="51"/>
      <c r="AF191" s="51"/>
      <c r="AG191" s="51"/>
      <c r="AH191" s="51"/>
      <c r="AI191" s="51"/>
      <c r="AJ191" s="51"/>
      <c r="AK191" s="51"/>
      <c r="AL191" s="51"/>
      <c r="AM191" s="51"/>
      <c r="AN191" s="51"/>
    </row>
    <row r="192" spans="8:8" ht="14.7">
      <c r="A192" s="66">
        <v>43728.0</v>
      </c>
      <c r="B192" s="67">
        <v>0.401138052390283</v>
      </c>
      <c r="C192" s="68">
        <v>0.2871246137243387</v>
      </c>
      <c r="D192" s="68">
        <v>0.07043503223064049</v>
      </c>
      <c r="E192" s="68">
        <v>0.02804561210109329</v>
      </c>
      <c r="F192" s="68">
        <v>0.01791039044771921</v>
      </c>
      <c r="G192" s="69">
        <v>0.02380314063955741</v>
      </c>
      <c r="H192" s="68">
        <v>0.009281843139413836</v>
      </c>
      <c r="I192" s="68">
        <v>0.01004848614498027</v>
      </c>
      <c r="J192" s="68">
        <v>0.03507976334117614</v>
      </c>
      <c r="K192" s="68">
        <v>0.01855484405663115</v>
      </c>
      <c r="L192" s="68">
        <v>0.006234042856010767</v>
      </c>
      <c r="M192" s="68">
        <v>0.04494632073000623</v>
      </c>
      <c r="N192" s="68">
        <v>0.2887070813024062</v>
      </c>
      <c r="O192" s="68">
        <v>0.1249049206251653</v>
      </c>
      <c r="P192" s="68">
        <v>0.1803449213834872</v>
      </c>
      <c r="Q192" s="68">
        <v>0.1133842664034379</v>
      </c>
      <c r="R192" s="70">
        <v>0.83057759544799</v>
      </c>
      <c r="S192" s="71">
        <v>764.0</v>
      </c>
      <c r="T192" s="83"/>
      <c r="U192" s="83"/>
      <c r="V192" s="51"/>
      <c r="W192" s="51"/>
      <c r="X192" s="51"/>
      <c r="Y192" s="51"/>
      <c r="Z192" s="51"/>
      <c r="AA192" s="51"/>
      <c r="AB192" s="51"/>
      <c r="AC192" s="51"/>
      <c r="AD192" s="51"/>
      <c r="AE192" s="51"/>
      <c r="AF192" s="51"/>
      <c r="AG192" s="51"/>
      <c r="AH192" s="51"/>
      <c r="AI192" s="51"/>
      <c r="AJ192" s="51"/>
      <c r="AK192" s="51"/>
      <c r="AL192" s="51"/>
      <c r="AM192" s="51"/>
      <c r="AN192" s="51"/>
    </row>
    <row r="193" spans="8:8" ht="14.7">
      <c r="A193" s="66">
        <v>43735.0</v>
      </c>
      <c r="B193" s="67">
        <v>0.372145399828078</v>
      </c>
      <c r="C193" s="68">
        <v>0.2373134649619468</v>
      </c>
      <c r="D193" s="68">
        <v>0.1730075184032884</v>
      </c>
      <c r="E193" s="68">
        <v>0.02117098671753485</v>
      </c>
      <c r="F193" s="68">
        <v>0.0233929742820271</v>
      </c>
      <c r="G193" s="69">
        <v>0.02125628700877632</v>
      </c>
      <c r="H193" s="68">
        <v>0.01442179952671811</v>
      </c>
      <c r="I193" s="68">
        <v>0.01181118670593643</v>
      </c>
      <c r="J193" s="68">
        <v>0.03601195339100449</v>
      </c>
      <c r="K193" s="68">
        <v>0.02601805815499553</v>
      </c>
      <c r="L193" s="68">
        <v>0.007920263771340157</v>
      </c>
      <c r="M193" s="68">
        <v>0.0468304869772442</v>
      </c>
      <c r="N193" s="68">
        <v>0.2707952881790015</v>
      </c>
      <c r="O193" s="68">
        <v>0.1369273131314946</v>
      </c>
      <c r="P193" s="68">
        <v>0.1830338310665085</v>
      </c>
      <c r="Q193" s="68">
        <v>0.1139108532013129</v>
      </c>
      <c r="R193" s="70">
        <v>0.8478627132343849</v>
      </c>
      <c r="S193" s="71">
        <v>766.0</v>
      </c>
      <c r="T193" s="83"/>
      <c r="U193" s="83"/>
      <c r="V193" s="51"/>
      <c r="W193" s="51"/>
      <c r="X193" s="51"/>
      <c r="Y193" s="51"/>
      <c r="Z193" s="51"/>
      <c r="AA193" s="51"/>
      <c r="AB193" s="51"/>
      <c r="AC193" s="51"/>
      <c r="AD193" s="51"/>
      <c r="AE193" s="51"/>
      <c r="AF193" s="51"/>
      <c r="AG193" s="51"/>
      <c r="AH193" s="51"/>
      <c r="AI193" s="51"/>
      <c r="AJ193" s="51"/>
      <c r="AK193" s="51"/>
      <c r="AL193" s="51"/>
      <c r="AM193" s="51"/>
      <c r="AN193" s="51"/>
    </row>
    <row r="194" spans="8:8" ht="14.7">
      <c r="A194" s="66">
        <v>43738.0</v>
      </c>
      <c r="B194" s="67">
        <v>0.3667670882629986</v>
      </c>
      <c r="C194" s="68">
        <v>0.2361812430852258</v>
      </c>
      <c r="D194" s="68">
        <v>0.1718554620481023</v>
      </c>
      <c r="E194" s="68">
        <v>0.0217759670588099</v>
      </c>
      <c r="F194" s="68">
        <v>0.02455551990787428</v>
      </c>
      <c r="G194" s="69">
        <v>0.02348883922205884</v>
      </c>
      <c r="H194" s="68">
        <v>0.01414745949448878</v>
      </c>
      <c r="I194" s="68">
        <v>0.01188752380101251</v>
      </c>
      <c r="J194" s="68">
        <v>0.03470090676149513</v>
      </c>
      <c r="K194" s="68">
        <v>0.02561900057379837</v>
      </c>
      <c r="L194" s="68">
        <v>0.01016447467122425</v>
      </c>
      <c r="M194" s="68">
        <v>0.0464377796179698</v>
      </c>
      <c r="N194" s="68">
        <v>0.2696142669699266</v>
      </c>
      <c r="O194" s="68">
        <v>0.1349484385578633</v>
      </c>
      <c r="P194" s="68">
        <v>0.1861780382692239</v>
      </c>
      <c r="Q194" s="68">
        <v>0.1161444589031786</v>
      </c>
      <c r="R194" s="70">
        <v>0.8482768792096477</v>
      </c>
      <c r="S194" s="71">
        <v>770.0</v>
      </c>
      <c r="T194" s="83"/>
      <c r="U194" s="83"/>
      <c r="V194" s="51"/>
      <c r="W194" s="51"/>
      <c r="X194" s="51"/>
      <c r="Y194" s="51"/>
      <c r="Z194" s="51"/>
      <c r="AA194" s="51"/>
      <c r="AB194" s="51"/>
      <c r="AC194" s="51"/>
      <c r="AD194" s="51"/>
      <c r="AE194" s="51"/>
      <c r="AF194" s="51"/>
      <c r="AG194" s="51"/>
      <c r="AH194" s="51"/>
      <c r="AI194" s="51"/>
      <c r="AJ194" s="51"/>
      <c r="AK194" s="51"/>
      <c r="AL194" s="51"/>
      <c r="AM194" s="51"/>
      <c r="AN194" s="51"/>
    </row>
    <row r="195" spans="8:8" ht="14.7">
      <c r="A195" s="66">
        <v>43749.0</v>
      </c>
      <c r="B195" s="67">
        <v>0.3476599691366029</v>
      </c>
      <c r="C195" s="68">
        <v>0.2575530295212833</v>
      </c>
      <c r="D195" s="68">
        <v>0.1722813901471232</v>
      </c>
      <c r="E195" s="68">
        <v>0.02521925534755757</v>
      </c>
      <c r="F195" s="68">
        <v>0.01969442524399995</v>
      </c>
      <c r="G195" s="69">
        <v>0.02459603663090885</v>
      </c>
      <c r="H195" s="68">
        <v>0.01358784629442021</v>
      </c>
      <c r="I195" s="68">
        <v>0.01180230626908682</v>
      </c>
      <c r="J195" s="68">
        <v>0.03351511201232389</v>
      </c>
      <c r="K195" s="68">
        <v>0.02578245720547289</v>
      </c>
      <c r="L195" s="68">
        <v>0.0101907016327186</v>
      </c>
      <c r="M195" s="68">
        <v>0.04201034979660417</v>
      </c>
      <c r="N195" s="68">
        <v>0.251465498347609</v>
      </c>
      <c r="O195" s="68">
        <v>0.1644440942567242</v>
      </c>
      <c r="P195" s="68">
        <v>0.1938902575004805</v>
      </c>
      <c r="Q195" s="68">
        <v>0.1075875776273308</v>
      </c>
      <c r="R195" s="70">
        <v>0.8520945724681824</v>
      </c>
      <c r="S195" s="71">
        <v>771.0</v>
      </c>
      <c r="T195" s="83"/>
      <c r="U195" s="83"/>
      <c r="V195" s="51"/>
      <c r="W195" s="51"/>
      <c r="X195" s="51"/>
      <c r="Y195" s="51"/>
      <c r="Z195" s="51"/>
      <c r="AA195" s="51"/>
      <c r="AB195" s="51"/>
      <c r="AC195" s="51"/>
      <c r="AD195" s="51"/>
      <c r="AE195" s="51"/>
      <c r="AF195" s="51"/>
      <c r="AG195" s="51"/>
      <c r="AH195" s="51"/>
      <c r="AI195" s="51"/>
      <c r="AJ195" s="51"/>
      <c r="AK195" s="51"/>
      <c r="AL195" s="51"/>
      <c r="AM195" s="51"/>
      <c r="AN195" s="51"/>
    </row>
    <row r="196" spans="8:8" ht="14.7">
      <c r="A196" s="66">
        <v>43756.0</v>
      </c>
      <c r="B196" s="67">
        <v>0.3388161690417477</v>
      </c>
      <c r="C196" s="68">
        <v>0.224199269016581</v>
      </c>
      <c r="D196" s="68">
        <v>0.199427037228763</v>
      </c>
      <c r="E196" s="68">
        <v>0.02633020714065717</v>
      </c>
      <c r="F196" s="68">
        <v>0.0144151718872251</v>
      </c>
      <c r="G196" s="69">
        <v>0.02254503650187265</v>
      </c>
      <c r="H196" s="68">
        <v>0.01205592729777398</v>
      </c>
      <c r="I196" s="68">
        <v>0.009426560048877576</v>
      </c>
      <c r="J196" s="68">
        <v>0.03349605539835034</v>
      </c>
      <c r="K196" s="68">
        <v>0.026732801960595</v>
      </c>
      <c r="L196" s="68">
        <v>0.01265086836934178</v>
      </c>
      <c r="M196" s="68">
        <v>0.04331824230281504</v>
      </c>
      <c r="N196" s="68">
        <v>0.2444615152811254</v>
      </c>
      <c r="O196" s="68">
        <v>0.1647255357757045</v>
      </c>
      <c r="P196" s="68">
        <v>0.197641403516473</v>
      </c>
      <c r="Q196" s="68">
        <v>0.1039641790382962</v>
      </c>
      <c r="R196" s="70">
        <v>0.8416510295376008</v>
      </c>
      <c r="S196" s="71">
        <v>771.0</v>
      </c>
      <c r="T196" s="83"/>
      <c r="U196" s="83"/>
      <c r="V196" s="51"/>
      <c r="W196" s="51"/>
      <c r="X196" s="51"/>
      <c r="Y196" s="51"/>
      <c r="Z196" s="51"/>
      <c r="AA196" s="51"/>
      <c r="AB196" s="51"/>
      <c r="AC196" s="51"/>
      <c r="AD196" s="51"/>
      <c r="AE196" s="51"/>
      <c r="AF196" s="51"/>
      <c r="AG196" s="51"/>
      <c r="AH196" s="51"/>
      <c r="AI196" s="51"/>
      <c r="AJ196" s="51"/>
      <c r="AK196" s="51"/>
      <c r="AL196" s="51"/>
      <c r="AM196" s="51"/>
      <c r="AN196" s="51"/>
    </row>
    <row r="197" spans="8:8" ht="14.7">
      <c r="A197" s="66">
        <v>43763.0</v>
      </c>
      <c r="B197" s="67">
        <v>0.3293096472501127</v>
      </c>
      <c r="C197" s="68">
        <v>0.1762012932880109</v>
      </c>
      <c r="D197" s="68">
        <v>0.2682498148858166</v>
      </c>
      <c r="E197" s="68">
        <v>0.02562431739016</v>
      </c>
      <c r="F197" s="68">
        <v>0.01367549195668123</v>
      </c>
      <c r="G197" s="69">
        <v>0.0257628405672317</v>
      </c>
      <c r="H197" s="68">
        <v>0.01385515550015967</v>
      </c>
      <c r="I197" s="68">
        <v>0.00917947978712262</v>
      </c>
      <c r="J197" s="68">
        <v>0.03358800518561893</v>
      </c>
      <c r="K197" s="68">
        <v>0.0238565372920595</v>
      </c>
      <c r="L197" s="68">
        <v>0.01264014561757598</v>
      </c>
      <c r="M197" s="68">
        <v>0.04506029964527947</v>
      </c>
      <c r="N197" s="68">
        <v>0.2474868082642319</v>
      </c>
      <c r="O197" s="68">
        <v>0.1806133619541429</v>
      </c>
      <c r="P197" s="68">
        <v>0.2105825454421077</v>
      </c>
      <c r="Q197" s="68">
        <v>0.08484911665432986</v>
      </c>
      <c r="R197" s="70">
        <v>0.8548450403412439</v>
      </c>
      <c r="S197" s="71">
        <v>846.0</v>
      </c>
      <c r="T197" s="83"/>
      <c r="U197" s="83"/>
      <c r="V197" s="51"/>
      <c r="W197" s="51"/>
      <c r="X197" s="51"/>
      <c r="Y197" s="51"/>
      <c r="Z197" s="51"/>
      <c r="AA197" s="51"/>
      <c r="AB197" s="51"/>
      <c r="AC197" s="51"/>
      <c r="AD197" s="51"/>
      <c r="AE197" s="51"/>
      <c r="AF197" s="51"/>
      <c r="AG197" s="51"/>
      <c r="AH197" s="51"/>
      <c r="AI197" s="51"/>
      <c r="AJ197" s="51"/>
      <c r="AK197" s="51"/>
      <c r="AL197" s="51"/>
      <c r="AM197" s="51"/>
      <c r="AN197" s="51"/>
    </row>
    <row r="198" spans="8:8" ht="14.7">
      <c r="A198" s="66">
        <v>43770.0</v>
      </c>
      <c r="B198" s="67">
        <v>0.3378926127139958</v>
      </c>
      <c r="C198" s="68">
        <v>0.1939711264327493</v>
      </c>
      <c r="D198" s="68">
        <v>0.2351078883860379</v>
      </c>
      <c r="E198" s="68">
        <v>0.03502678074308228</v>
      </c>
      <c r="F198" s="68">
        <v>0.009601651733850214</v>
      </c>
      <c r="G198" s="69">
        <v>0.02132111620178025</v>
      </c>
      <c r="H198" s="68">
        <v>0.01233556904153153</v>
      </c>
      <c r="I198" s="68">
        <v>0.01486531563301215</v>
      </c>
      <c r="J198" s="68">
        <v>0.02726356427856173</v>
      </c>
      <c r="K198" s="68">
        <v>0.02675434759618241</v>
      </c>
      <c r="L198" s="68">
        <v>0.01425388113443723</v>
      </c>
      <c r="M198" s="68">
        <v>0.04452760832499025</v>
      </c>
      <c r="N198" s="68">
        <v>0.2573049243468514</v>
      </c>
      <c r="O198" s="68">
        <v>0.1729858132042118</v>
      </c>
      <c r="P198" s="68">
        <v>0.1931589189696325</v>
      </c>
      <c r="Q198" s="68">
        <v>0.08904546570945128</v>
      </c>
      <c r="R198" s="70">
        <v>0.8466231386306523</v>
      </c>
      <c r="S198" s="71">
        <v>847.0</v>
      </c>
      <c r="T198" s="83"/>
      <c r="U198" s="83"/>
      <c r="V198" s="51"/>
      <c r="W198" s="51"/>
      <c r="X198" s="51"/>
      <c r="Y198" s="51"/>
      <c r="Z198" s="51"/>
      <c r="AA198" s="51"/>
      <c r="AB198" s="51"/>
      <c r="AC198" s="51"/>
      <c r="AD198" s="51"/>
      <c r="AE198" s="51"/>
      <c r="AF198" s="51"/>
      <c r="AG198" s="51"/>
      <c r="AH198" s="51"/>
      <c r="AI198" s="51"/>
      <c r="AJ198" s="51"/>
      <c r="AK198" s="51"/>
      <c r="AL198" s="51"/>
      <c r="AM198" s="51"/>
      <c r="AN198" s="51"/>
    </row>
    <row r="199" spans="8:8" ht="14.7">
      <c r="A199" s="66">
        <v>43777.0</v>
      </c>
      <c r="B199" s="67">
        <v>0.3370074511966092</v>
      </c>
      <c r="C199" s="68">
        <v>0.2247010770728469</v>
      </c>
      <c r="D199" s="68">
        <v>0.2171196662489383</v>
      </c>
      <c r="E199" s="68">
        <v>0.0286400259599577</v>
      </c>
      <c r="F199" s="68">
        <v>0.01258890112793152</v>
      </c>
      <c r="G199" s="69">
        <v>0.02104258395101908</v>
      </c>
      <c r="H199" s="68">
        <v>0.01315556645799649</v>
      </c>
      <c r="I199" s="68">
        <v>0.01190912199409955</v>
      </c>
      <c r="J199" s="68">
        <v>0.01807418652356214</v>
      </c>
      <c r="K199" s="68">
        <v>0.02730673516933675</v>
      </c>
      <c r="L199" s="68">
        <v>0.0232378910539059</v>
      </c>
      <c r="M199" s="68">
        <v>0.04108409891985123</v>
      </c>
      <c r="N199" s="68">
        <v>0.2681940886984344</v>
      </c>
      <c r="O199" s="68">
        <v>0.1735030096706553</v>
      </c>
      <c r="P199" s="68">
        <v>0.1986500514007822</v>
      </c>
      <c r="Q199" s="68">
        <v>0.09064395966127416</v>
      </c>
      <c r="R199" s="70">
        <v>0.8583610083521194</v>
      </c>
      <c r="S199" s="71">
        <v>847.0</v>
      </c>
      <c r="T199" s="83"/>
      <c r="U199" s="83"/>
      <c r="V199" s="51"/>
      <c r="W199" s="51"/>
      <c r="X199" s="51"/>
      <c r="Y199" s="51"/>
      <c r="Z199" s="51"/>
      <c r="AA199" s="51"/>
      <c r="AB199" s="51"/>
      <c r="AC199" s="51"/>
      <c r="AD199" s="51"/>
      <c r="AE199" s="51"/>
      <c r="AF199" s="51"/>
      <c r="AG199" s="51"/>
      <c r="AH199" s="51"/>
      <c r="AI199" s="51"/>
      <c r="AJ199" s="51"/>
      <c r="AK199" s="51"/>
      <c r="AL199" s="51"/>
      <c r="AM199" s="51"/>
      <c r="AN199" s="51"/>
    </row>
    <row r="200" spans="8:8" ht="14.7">
      <c r="A200" s="66">
        <v>43784.0</v>
      </c>
      <c r="B200" s="67">
        <v>0.3211562672646076</v>
      </c>
      <c r="C200" s="68">
        <v>0.3225424073698939</v>
      </c>
      <c r="D200" s="68">
        <v>0.1485327477454985</v>
      </c>
      <c r="E200" s="68">
        <v>0.02734431505684629</v>
      </c>
      <c r="F200" s="68">
        <v>0.01051067031922378</v>
      </c>
      <c r="G200" s="69">
        <v>0.01754739910754463</v>
      </c>
      <c r="H200" s="68">
        <v>0.009236069748164242</v>
      </c>
      <c r="I200" s="68">
        <v>0.01085466923991468</v>
      </c>
      <c r="J200" s="68">
        <v>0.01746373614402116</v>
      </c>
      <c r="K200" s="68">
        <v>0.02352584446750262</v>
      </c>
      <c r="L200" s="68">
        <v>0.01711140837194821</v>
      </c>
      <c r="M200" s="68">
        <v>0.04102966922769657</v>
      </c>
      <c r="N200" s="68">
        <v>0.2559757130683209</v>
      </c>
      <c r="O200" s="68">
        <v>0.18468937485784</v>
      </c>
      <c r="P200" s="68">
        <v>0.2060401421671801</v>
      </c>
      <c r="Q200" s="68">
        <v>0.07802572437616428</v>
      </c>
      <c r="R200" s="70">
        <v>0.8450567882272113</v>
      </c>
      <c r="S200" s="71">
        <v>848.0</v>
      </c>
      <c r="T200" s="83"/>
      <c r="U200" s="83"/>
      <c r="V200" s="51"/>
      <c r="W200" s="51"/>
      <c r="X200" s="51"/>
      <c r="Y200" s="51"/>
      <c r="Z200" s="51"/>
      <c r="AA200" s="51"/>
      <c r="AB200" s="51"/>
      <c r="AC200" s="51"/>
      <c r="AD200" s="51"/>
      <c r="AE200" s="51"/>
      <c r="AF200" s="51"/>
      <c r="AG200" s="51"/>
      <c r="AH200" s="51"/>
      <c r="AI200" s="51"/>
      <c r="AJ200" s="51"/>
      <c r="AK200" s="51"/>
      <c r="AL200" s="51"/>
      <c r="AM200" s="51"/>
      <c r="AN200" s="51"/>
    </row>
    <row r="201" spans="8:8" ht="14.7">
      <c r="A201" s="66">
        <v>43791.0</v>
      </c>
      <c r="B201" s="67">
        <v>0.358657118234867</v>
      </c>
      <c r="C201" s="68">
        <v>0.3390903843267348</v>
      </c>
      <c r="D201" s="68">
        <v>0.1359995604550352</v>
      </c>
      <c r="E201" s="68">
        <v>0.02285295449115066</v>
      </c>
      <c r="F201" s="68">
        <v>0.02049000238336479</v>
      </c>
      <c r="G201" s="69">
        <v>0.01209260810990918</v>
      </c>
      <c r="H201" s="68">
        <v>0.01319955114967911</v>
      </c>
      <c r="I201" s="68">
        <v>0.01819247390685045</v>
      </c>
      <c r="J201" s="68">
        <v>0.0166501214843621</v>
      </c>
      <c r="K201" s="68">
        <v>0.01497782121066462</v>
      </c>
      <c r="L201" s="68">
        <v>0.02180236988972725</v>
      </c>
      <c r="M201" s="68">
        <v>0.04150678298822589</v>
      </c>
      <c r="N201" s="68">
        <v>0.2324328054365985</v>
      </c>
      <c r="O201" s="68">
        <v>0.2269435629702106</v>
      </c>
      <c r="P201" s="68">
        <v>0.2001325935503442</v>
      </c>
      <c r="Q201" s="68">
        <v>0.08311286884244279</v>
      </c>
      <c r="R201" s="70">
        <v>0.8750204544006923</v>
      </c>
      <c r="S201" s="71">
        <v>851.0</v>
      </c>
      <c r="T201" s="83"/>
      <c r="U201" s="83"/>
      <c r="V201" s="51"/>
      <c r="W201" s="51"/>
      <c r="X201" s="51"/>
      <c r="Y201" s="51"/>
      <c r="Z201" s="51"/>
      <c r="AA201" s="51"/>
      <c r="AB201" s="51"/>
      <c r="AC201" s="51"/>
      <c r="AD201" s="51"/>
      <c r="AE201" s="51"/>
      <c r="AF201" s="51"/>
      <c r="AG201" s="51"/>
      <c r="AH201" s="51"/>
      <c r="AI201" s="51"/>
      <c r="AJ201" s="51"/>
      <c r="AK201" s="51"/>
      <c r="AL201" s="51"/>
      <c r="AM201" s="51"/>
      <c r="AN201" s="51"/>
    </row>
    <row r="202" spans="8:8" ht="14.7">
      <c r="A202" s="66">
        <v>43798.0</v>
      </c>
      <c r="B202" s="67">
        <v>0.3551726163712282</v>
      </c>
      <c r="C202" s="68">
        <v>0.3393963916530562</v>
      </c>
      <c r="D202" s="68">
        <v>0.1279628789857071</v>
      </c>
      <c r="E202" s="68">
        <v>0.02619848090843624</v>
      </c>
      <c r="F202" s="68">
        <v>0.01885122581875466</v>
      </c>
      <c r="G202" s="69">
        <v>0.02401744882336005</v>
      </c>
      <c r="H202" s="68">
        <v>0.01758452184547532</v>
      </c>
      <c r="I202" s="68">
        <v>0.01994574902719746</v>
      </c>
      <c r="J202" s="68">
        <v>0.01655884135656954</v>
      </c>
      <c r="K202" s="68">
        <v>0.01489359414592963</v>
      </c>
      <c r="L202" s="68">
        <v>0.02108274019724657</v>
      </c>
      <c r="M202" s="68">
        <v>0.04547447287091355</v>
      </c>
      <c r="N202" s="68">
        <v>0.2175060579714574</v>
      </c>
      <c r="O202" s="68">
        <v>0.2548285102061604</v>
      </c>
      <c r="P202" s="68">
        <v>0.1852796861515024</v>
      </c>
      <c r="Q202" s="68">
        <v>0.08267952521270351</v>
      </c>
      <c r="R202" s="70">
        <v>0.8805633020577718</v>
      </c>
      <c r="S202" s="71">
        <v>853.0</v>
      </c>
      <c r="T202" s="83"/>
      <c r="U202" s="83"/>
      <c r="V202" s="51"/>
      <c r="W202" s="51"/>
      <c r="X202" s="51"/>
      <c r="Y202" s="51"/>
      <c r="Z202" s="51"/>
      <c r="AA202" s="51"/>
      <c r="AB202" s="51"/>
      <c r="AC202" s="51"/>
      <c r="AD202" s="51"/>
      <c r="AE202" s="51"/>
      <c r="AF202" s="51"/>
      <c r="AG202" s="51"/>
      <c r="AH202" s="51"/>
      <c r="AI202" s="51"/>
      <c r="AJ202" s="51"/>
      <c r="AK202" s="51"/>
      <c r="AL202" s="51"/>
      <c r="AM202" s="51"/>
      <c r="AN202" s="51"/>
    </row>
    <row r="203" spans="8:8" ht="14.7">
      <c r="A203" s="66">
        <v>43805.0</v>
      </c>
      <c r="B203" s="67">
        <v>0.3545635926200529</v>
      </c>
      <c r="C203" s="68">
        <v>0.3312139572669517</v>
      </c>
      <c r="D203" s="68">
        <v>0.1388066729311344</v>
      </c>
      <c r="E203" s="68">
        <v>0.03019891519189497</v>
      </c>
      <c r="F203" s="68">
        <v>0.01977371469995248</v>
      </c>
      <c r="G203" s="69">
        <v>0.01958550466976675</v>
      </c>
      <c r="H203" s="68">
        <v>0.01252394083270103</v>
      </c>
      <c r="I203" s="68">
        <v>0.02495203569677587</v>
      </c>
      <c r="J203" s="68">
        <v>0.01757801848765467</v>
      </c>
      <c r="K203" s="68">
        <v>0.01260823427072694</v>
      </c>
      <c r="L203" s="68">
        <v>0.01963747545816967</v>
      </c>
      <c r="M203" s="68">
        <v>0.05122875116129665</v>
      </c>
      <c r="N203" s="68">
        <v>0.2286687231578489</v>
      </c>
      <c r="O203" s="68">
        <v>0.2370610790336865</v>
      </c>
      <c r="P203" s="68">
        <v>0.1984981464850794</v>
      </c>
      <c r="Q203" s="68">
        <v>0.08054211897549353</v>
      </c>
      <c r="R203" s="70">
        <v>0.8865516737055291</v>
      </c>
      <c r="S203" s="71">
        <v>856.0</v>
      </c>
      <c r="T203" s="83"/>
      <c r="U203" s="83"/>
      <c r="V203" s="51"/>
      <c r="W203" s="51"/>
      <c r="X203" s="51"/>
      <c r="Y203" s="51"/>
      <c r="Z203" s="51"/>
      <c r="AA203" s="51"/>
      <c r="AB203" s="51"/>
      <c r="AC203" s="51"/>
      <c r="AD203" s="51"/>
      <c r="AE203" s="51"/>
      <c r="AF203" s="51"/>
      <c r="AG203" s="51"/>
      <c r="AH203" s="51"/>
      <c r="AI203" s="51"/>
      <c r="AJ203" s="51"/>
      <c r="AK203" s="51"/>
      <c r="AL203" s="51"/>
      <c r="AM203" s="51"/>
      <c r="AN203" s="51"/>
    </row>
    <row r="204" spans="8:8" ht="14.7">
      <c r="A204" s="66">
        <v>43812.0</v>
      </c>
      <c r="B204" s="67">
        <v>0.3357424624891636</v>
      </c>
      <c r="C204" s="68">
        <v>0.3524104175476774</v>
      </c>
      <c r="D204" s="68">
        <v>0.1259854532848192</v>
      </c>
      <c r="E204" s="68">
        <v>0.03084309106593614</v>
      </c>
      <c r="F204" s="68">
        <v>0.01938390478944392</v>
      </c>
      <c r="G204" s="69">
        <v>0.01937763330782383</v>
      </c>
      <c r="H204" s="68">
        <v>0.01192116654995243</v>
      </c>
      <c r="I204" s="68">
        <v>0.02159782667294085</v>
      </c>
      <c r="J204" s="68">
        <v>0.02050204575734887</v>
      </c>
      <c r="K204" s="68">
        <v>0.01280977385128288</v>
      </c>
      <c r="L204" s="68">
        <v>0.01968823016056117</v>
      </c>
      <c r="M204" s="68">
        <v>0.05135835866326644</v>
      </c>
      <c r="N204" s="68">
        <v>0.2333073694405937</v>
      </c>
      <c r="O204" s="68">
        <v>0.2389903650577812</v>
      </c>
      <c r="P204" s="68">
        <v>0.1973414007577641</v>
      </c>
      <c r="Q204" s="68">
        <v>0.0839134010949671</v>
      </c>
      <c r="R204" s="70">
        <v>0.8891238453499803</v>
      </c>
      <c r="S204" s="71">
        <v>856.0</v>
      </c>
      <c r="T204" s="83"/>
      <c r="U204" s="83"/>
      <c r="V204" s="51"/>
      <c r="W204" s="51"/>
      <c r="X204" s="51"/>
      <c r="Y204" s="51"/>
      <c r="Z204" s="51"/>
      <c r="AA204" s="51"/>
      <c r="AB204" s="51"/>
      <c r="AC204" s="51"/>
      <c r="AD204" s="51"/>
      <c r="AE204" s="51"/>
      <c r="AF204" s="51"/>
      <c r="AG204" s="51"/>
      <c r="AH204" s="51"/>
      <c r="AI204" s="51"/>
      <c r="AJ204" s="51"/>
      <c r="AK204" s="51"/>
      <c r="AL204" s="51"/>
      <c r="AM204" s="51"/>
      <c r="AN204" s="51"/>
    </row>
    <row r="205" spans="8:8" ht="14.7">
      <c r="A205" s="66">
        <v>43819.0</v>
      </c>
      <c r="B205" s="67">
        <v>0.3568384145350478</v>
      </c>
      <c r="C205" s="68">
        <v>0.3540468047832118</v>
      </c>
      <c r="D205" s="68">
        <v>0.097649903676994</v>
      </c>
      <c r="E205" s="68">
        <v>0.03160267982314775</v>
      </c>
      <c r="F205" s="68">
        <v>0.01917018823514781</v>
      </c>
      <c r="G205" s="69">
        <v>0.01705377761947374</v>
      </c>
      <c r="H205" s="68">
        <v>0.008685449624050748</v>
      </c>
      <c r="I205" s="68">
        <v>0.02277069904554754</v>
      </c>
      <c r="J205" s="68">
        <v>0.01850353804685224</v>
      </c>
      <c r="K205" s="68">
        <v>0.01088368402890335</v>
      </c>
      <c r="L205" s="68">
        <v>0.01694581259693318</v>
      </c>
      <c r="M205" s="68">
        <v>0.05327178637520328</v>
      </c>
      <c r="N205" s="68">
        <v>0.2534289655606429</v>
      </c>
      <c r="O205" s="68">
        <v>0.2296948013937828</v>
      </c>
      <c r="P205" s="68">
        <v>0.1933160880534561</v>
      </c>
      <c r="Q205" s="68">
        <v>0.07480099901455572</v>
      </c>
      <c r="R205" s="70">
        <v>0.8805198072198563</v>
      </c>
      <c r="S205" s="71">
        <v>860.0</v>
      </c>
      <c r="T205" s="83"/>
      <c r="U205" s="83"/>
      <c r="V205" s="51"/>
      <c r="W205" s="51"/>
      <c r="X205" s="51"/>
      <c r="Y205" s="51"/>
      <c r="Z205" s="51"/>
      <c r="AA205" s="51"/>
      <c r="AB205" s="51"/>
      <c r="AC205" s="51"/>
      <c r="AD205" s="51"/>
      <c r="AE205" s="51"/>
      <c r="AF205" s="51"/>
      <c r="AG205" s="51"/>
      <c r="AH205" s="51"/>
      <c r="AI205" s="51"/>
      <c r="AJ205" s="51"/>
      <c r="AK205" s="51"/>
      <c r="AL205" s="51"/>
      <c r="AM205" s="51"/>
      <c r="AN205" s="51"/>
    </row>
    <row r="206" spans="8:8" ht="14.7">
      <c r="A206" s="66">
        <v>43826.0</v>
      </c>
      <c r="B206" s="67">
        <v>0.3696281716878042</v>
      </c>
      <c r="C206" s="68">
        <v>0.3320428949145173</v>
      </c>
      <c r="D206" s="68">
        <v>0.110100099925723</v>
      </c>
      <c r="E206" s="68">
        <v>0.03010795472573443</v>
      </c>
      <c r="F206" s="68">
        <v>0.02078901431081886</v>
      </c>
      <c r="G206" s="69">
        <v>0.01344468636881033</v>
      </c>
      <c r="H206" s="68">
        <v>0.0141698599501541</v>
      </c>
      <c r="I206" s="68">
        <v>0.06757165399265337</v>
      </c>
      <c r="J206" s="68">
        <v>0.01581494671950546</v>
      </c>
      <c r="K206" s="68">
        <v>0.007366831672370709</v>
      </c>
      <c r="L206" s="68">
        <v>0.0115859171462908</v>
      </c>
      <c r="M206" s="68">
        <v>0.03688584530746607</v>
      </c>
      <c r="N206" s="68">
        <v>0.2461258096029846</v>
      </c>
      <c r="O206" s="68">
        <v>0.222974434673828</v>
      </c>
      <c r="P206" s="68">
        <v>0.1915228269924864</v>
      </c>
      <c r="Q206" s="68">
        <v>0.0685298202762648</v>
      </c>
      <c r="R206" s="70">
        <v>0.8806174090138253</v>
      </c>
      <c r="S206" s="71">
        <v>862.0</v>
      </c>
      <c r="T206" s="83"/>
      <c r="U206" s="83"/>
      <c r="V206" s="51"/>
      <c r="W206" s="51"/>
      <c r="X206" s="51"/>
      <c r="Y206" s="51"/>
      <c r="Z206" s="51"/>
      <c r="AA206" s="51"/>
      <c r="AB206" s="51"/>
      <c r="AC206" s="51"/>
      <c r="AD206" s="51"/>
      <c r="AE206" s="51"/>
      <c r="AF206" s="51"/>
      <c r="AG206" s="51"/>
      <c r="AH206" s="51"/>
      <c r="AI206" s="51"/>
      <c r="AJ206" s="51"/>
      <c r="AK206" s="51"/>
      <c r="AL206" s="51"/>
      <c r="AM206" s="51"/>
      <c r="AN206" s="51"/>
    </row>
    <row r="207" spans="8:8" ht="14.7">
      <c r="A207" s="66">
        <v>43833.0</v>
      </c>
      <c r="B207" s="67">
        <v>0.393103780776762</v>
      </c>
      <c r="C207" s="68">
        <v>0.2991018029493079</v>
      </c>
      <c r="D207" s="68">
        <v>0.1298960712911996</v>
      </c>
      <c r="E207" s="68">
        <v>0.03515459738168603</v>
      </c>
      <c r="F207" s="68">
        <v>0.02294744182337531</v>
      </c>
      <c r="G207" s="69">
        <v>0.009927426611201356</v>
      </c>
      <c r="H207" s="68">
        <v>0.01105269618431024</v>
      </c>
      <c r="I207" s="68">
        <v>0.06963019594374391</v>
      </c>
      <c r="J207" s="68">
        <v>0.0191658768650529</v>
      </c>
      <c r="K207" s="68">
        <v>0.008573444957446302</v>
      </c>
      <c r="L207" s="68">
        <v>0.01500663139090977</v>
      </c>
      <c r="M207" s="68">
        <v>0.03210201879533731</v>
      </c>
      <c r="N207" s="68">
        <v>0.2890246070378916</v>
      </c>
      <c r="O207" s="68">
        <v>0.1795442330469554</v>
      </c>
      <c r="P207" s="68">
        <v>0.200565478867149</v>
      </c>
      <c r="Q207" s="68">
        <v>0.07002209837979814</v>
      </c>
      <c r="R207" s="70">
        <v>0.8933204332780758</v>
      </c>
      <c r="S207" s="71">
        <v>862.0</v>
      </c>
      <c r="T207" s="83"/>
      <c r="U207" s="83"/>
      <c r="V207" s="51"/>
      <c r="W207" s="51"/>
      <c r="X207" s="51"/>
      <c r="Y207" s="51"/>
      <c r="Z207" s="51"/>
      <c r="AA207" s="51"/>
      <c r="AB207" s="51"/>
      <c r="AC207" s="51"/>
      <c r="AD207" s="51"/>
      <c r="AE207" s="51"/>
      <c r="AF207" s="51"/>
      <c r="AG207" s="51"/>
      <c r="AH207" s="51"/>
      <c r="AI207" s="51"/>
      <c r="AJ207" s="51"/>
      <c r="AK207" s="51"/>
      <c r="AL207" s="51"/>
      <c r="AM207" s="51"/>
      <c r="AN207" s="51"/>
    </row>
    <row r="208" spans="8:8" ht="14.7">
      <c r="A208" s="66">
        <v>43840.0</v>
      </c>
      <c r="B208" s="67">
        <v>0.3910757324513768</v>
      </c>
      <c r="C208" s="68">
        <v>0.2980585401364662</v>
      </c>
      <c r="D208" s="68">
        <v>0.1151628105370588</v>
      </c>
      <c r="E208" s="68">
        <v>0.04264578877622959</v>
      </c>
      <c r="F208" s="68">
        <v>0.01999817607249543</v>
      </c>
      <c r="G208" s="69">
        <v>0.01293281658125931</v>
      </c>
      <c r="H208" s="68">
        <v>0.01936661804646674</v>
      </c>
      <c r="I208" s="68">
        <v>0.06072981359666504</v>
      </c>
      <c r="J208" s="68">
        <v>0.02684640700876011</v>
      </c>
      <c r="K208" s="68">
        <v>0.01707905813960021</v>
      </c>
      <c r="L208" s="68">
        <v>0.01885129091056754</v>
      </c>
      <c r="M208" s="68">
        <v>0.03234143603516695</v>
      </c>
      <c r="N208" s="68">
        <v>0.2601380750749637</v>
      </c>
      <c r="O208" s="68">
        <v>0.1860540485139733</v>
      </c>
      <c r="P208" s="68">
        <v>0.2051586916988971</v>
      </c>
      <c r="Q208" s="68">
        <v>0.06761254222194374</v>
      </c>
      <c r="R208" s="70">
        <v>0.8898867462393689</v>
      </c>
      <c r="S208" s="71">
        <v>864.0</v>
      </c>
      <c r="T208" s="83"/>
      <c r="U208" s="83"/>
      <c r="V208" s="51"/>
      <c r="W208" s="51"/>
      <c r="X208" s="51"/>
      <c r="Y208" s="51"/>
      <c r="Z208" s="51"/>
      <c r="AA208" s="51"/>
      <c r="AB208" s="51"/>
      <c r="AC208" s="51"/>
      <c r="AD208" s="51"/>
      <c r="AE208" s="51"/>
      <c r="AF208" s="51"/>
      <c r="AG208" s="51"/>
      <c r="AH208" s="51"/>
      <c r="AI208" s="51"/>
      <c r="AJ208" s="51"/>
      <c r="AK208" s="51"/>
      <c r="AL208" s="51"/>
      <c r="AM208" s="51"/>
      <c r="AN208" s="51"/>
    </row>
    <row r="209" spans="8:8" ht="14.7">
      <c r="A209" s="66">
        <v>43847.0</v>
      </c>
      <c r="B209" s="67">
        <v>0.3757683242133529</v>
      </c>
      <c r="C209" s="68">
        <v>0.2873792809266593</v>
      </c>
      <c r="D209" s="68">
        <v>0.1233892206377146</v>
      </c>
      <c r="E209" s="68">
        <v>0.04748294338382503</v>
      </c>
      <c r="F209" s="68">
        <v>0.02237031131886842</v>
      </c>
      <c r="G209" s="69">
        <v>0.01805012476655261</v>
      </c>
      <c r="H209" s="68">
        <v>0.02202232003013798</v>
      </c>
      <c r="I209" s="68">
        <v>0.06698425519731578</v>
      </c>
      <c r="J209" s="68">
        <v>0.02899402667335507</v>
      </c>
      <c r="K209" s="68">
        <v>0.01841204095060408</v>
      </c>
      <c r="L209" s="68">
        <v>0.01335340767610529</v>
      </c>
      <c r="M209" s="68">
        <v>0.03406755790256485</v>
      </c>
      <c r="N209" s="68">
        <v>0.2479354213261553</v>
      </c>
      <c r="O209" s="68">
        <v>0.1913548219461836</v>
      </c>
      <c r="P209" s="68">
        <v>0.2097581214280094</v>
      </c>
      <c r="Q209" s="68">
        <v>0.06278321153331488</v>
      </c>
      <c r="R209" s="70">
        <v>0.8892976908387141</v>
      </c>
      <c r="S209" s="71">
        <v>876.0</v>
      </c>
      <c r="T209" s="83"/>
      <c r="U209" s="83"/>
      <c r="V209" s="51"/>
      <c r="W209" s="51"/>
      <c r="X209" s="51"/>
      <c r="Y209" s="51"/>
      <c r="Z209" s="51"/>
      <c r="AA209" s="51"/>
      <c r="AB209" s="51"/>
      <c r="AC209" s="51"/>
      <c r="AD209" s="51"/>
      <c r="AE209" s="51"/>
      <c r="AF209" s="51"/>
      <c r="AG209" s="51"/>
      <c r="AH209" s="51"/>
      <c r="AI209" s="51"/>
      <c r="AJ209" s="51"/>
      <c r="AK209" s="51"/>
      <c r="AL209" s="51"/>
      <c r="AM209" s="51"/>
      <c r="AN209" s="51"/>
    </row>
    <row r="210" spans="8:8" ht="14.7">
      <c r="A210" s="66">
        <v>43853.0</v>
      </c>
      <c r="B210" s="67">
        <v>0.3705462914452723</v>
      </c>
      <c r="C210" s="68">
        <v>0.2960227534191808</v>
      </c>
      <c r="D210" s="68">
        <v>0.1034293511561454</v>
      </c>
      <c r="E210" s="68">
        <v>0.06585017927843939</v>
      </c>
      <c r="F210" s="68">
        <v>0.0241366541259305</v>
      </c>
      <c r="G210" s="69">
        <v>0.02513547069844143</v>
      </c>
      <c r="H210" s="68">
        <v>0.01728790109724631</v>
      </c>
      <c r="I210" s="68">
        <v>0.07460686780084148</v>
      </c>
      <c r="J210" s="68">
        <v>0.06215640583239924</v>
      </c>
      <c r="K210" s="68">
        <v>0.01386122985253998</v>
      </c>
      <c r="L210" s="68">
        <v>0.008556894301283277</v>
      </c>
      <c r="M210" s="68">
        <v>0.04853084724372282</v>
      </c>
      <c r="N210" s="68">
        <v>0.2534437225839765</v>
      </c>
      <c r="O210" s="68">
        <v>0.1225024593366692</v>
      </c>
      <c r="P210" s="68">
        <v>0.2443302252340752</v>
      </c>
      <c r="Q210" s="68">
        <v>0.04897844938386559</v>
      </c>
      <c r="R210" s="70">
        <v>0.8915147119036566</v>
      </c>
      <c r="S210" s="71">
        <v>901.0</v>
      </c>
      <c r="T210" s="83"/>
      <c r="U210" s="83"/>
      <c r="V210" s="51"/>
      <c r="W210" s="51"/>
      <c r="X210" s="51"/>
      <c r="Y210" s="51"/>
      <c r="Z210" s="51"/>
      <c r="AA210" s="51"/>
      <c r="AB210" s="51"/>
      <c r="AC210" s="51"/>
      <c r="AD210" s="51"/>
      <c r="AE210" s="51"/>
      <c r="AF210" s="51"/>
      <c r="AG210" s="51"/>
      <c r="AH210" s="51"/>
      <c r="AI210" s="51"/>
      <c r="AJ210" s="51"/>
      <c r="AK210" s="51"/>
      <c r="AL210" s="51"/>
      <c r="AM210" s="51"/>
      <c r="AN210" s="51"/>
    </row>
    <row r="211" spans="8:8" ht="14.7">
      <c r="A211" s="66">
        <v>43868.0</v>
      </c>
      <c r="B211" s="67">
        <v>0.4196857672469959</v>
      </c>
      <c r="C211" s="68">
        <v>0.3279555444031071</v>
      </c>
      <c r="D211" s="68">
        <v>0.01876889170409211</v>
      </c>
      <c r="E211" s="68">
        <v>0.09528449591460592</v>
      </c>
      <c r="F211" s="68">
        <v>0.02119848044878619</v>
      </c>
      <c r="G211" s="69">
        <v>0.02217351337978587</v>
      </c>
      <c r="H211" s="68">
        <v>0.007606102333991081</v>
      </c>
      <c r="I211" s="68">
        <v>0.01231557419928694</v>
      </c>
      <c r="J211" s="68">
        <v>0.1167836066822624</v>
      </c>
      <c r="K211" s="68">
        <v>0.004780908889334972</v>
      </c>
      <c r="L211" s="68">
        <v>0.001667032124402833</v>
      </c>
      <c r="M211" s="68">
        <v>0.01070840443179595</v>
      </c>
      <c r="N211" s="68">
        <v>0.2618298797884558</v>
      </c>
      <c r="O211" s="68">
        <v>0.1241465204937729</v>
      </c>
      <c r="P211" s="68">
        <v>0.2306161818519707</v>
      </c>
      <c r="Q211" s="68">
        <v>0.1335580245519124</v>
      </c>
      <c r="R211" s="70">
        <v>0.904328572672242</v>
      </c>
      <c r="S211" s="71">
        <v>912.0</v>
      </c>
      <c r="T211" s="83"/>
      <c r="U211" s="83"/>
      <c r="V211" s="51"/>
      <c r="W211" s="51"/>
      <c r="X211" s="51"/>
      <c r="Y211" s="51"/>
      <c r="Z211" s="51"/>
      <c r="AA211" s="51"/>
      <c r="AB211" s="51"/>
      <c r="AC211" s="51"/>
      <c r="AD211" s="51"/>
      <c r="AE211" s="51"/>
      <c r="AF211" s="51"/>
      <c r="AG211" s="51"/>
      <c r="AH211" s="51"/>
      <c r="AI211" s="51"/>
      <c r="AJ211" s="51"/>
      <c r="AK211" s="51"/>
      <c r="AL211" s="51"/>
      <c r="AM211" s="51"/>
      <c r="AN211" s="51"/>
    </row>
    <row r="212" spans="8:8" ht="14.7">
      <c r="A212" s="66">
        <v>43875.0</v>
      </c>
      <c r="B212" s="67">
        <v>0.4180136070594892</v>
      </c>
      <c r="C212" s="68">
        <v>0.3166252478099488</v>
      </c>
      <c r="D212" s="68">
        <v>0.02128159107954811</v>
      </c>
      <c r="E212" s="68">
        <v>0.1135180125436446</v>
      </c>
      <c r="F212" s="68">
        <v>0.02301619136947865</v>
      </c>
      <c r="G212" s="69">
        <v>0.01572618898194308</v>
      </c>
      <c r="H212" s="68">
        <v>0.01043178866814308</v>
      </c>
      <c r="I212" s="68">
        <v>0.01683972442925974</v>
      </c>
      <c r="J212" s="68">
        <v>0.1173373341143013</v>
      </c>
      <c r="K212" s="68">
        <v>0.003660945252471329</v>
      </c>
      <c r="L212" s="68">
        <v>0.001916219072485585</v>
      </c>
      <c r="M212" s="68">
        <v>0.02250586698876071</v>
      </c>
      <c r="N212" s="68">
        <v>0.2598415663904349</v>
      </c>
      <c r="O212" s="68">
        <v>0.1140336427066426</v>
      </c>
      <c r="P212" s="68">
        <v>0.2184735146171208</v>
      </c>
      <c r="Q212" s="68">
        <v>0.1398392627492763</v>
      </c>
      <c r="R212" s="70">
        <v>0.9058701571454431</v>
      </c>
      <c r="S212" s="71">
        <v>917.0</v>
      </c>
      <c r="T212" s="83"/>
      <c r="U212" s="83"/>
      <c r="V212" s="51"/>
      <c r="W212" s="51"/>
      <c r="X212" s="51"/>
      <c r="Y212" s="51"/>
      <c r="Z212" s="51"/>
      <c r="AA212" s="51"/>
      <c r="AB212" s="51"/>
      <c r="AC212" s="51"/>
      <c r="AD212" s="51"/>
      <c r="AE212" s="51"/>
      <c r="AF212" s="51"/>
      <c r="AG212" s="51"/>
      <c r="AH212" s="51"/>
      <c r="AI212" s="51"/>
      <c r="AJ212" s="51"/>
      <c r="AK212" s="51"/>
      <c r="AL212" s="51"/>
      <c r="AM212" s="51"/>
      <c r="AN212" s="51"/>
    </row>
    <row r="213" spans="8:8" ht="14.7">
      <c r="A213" s="66">
        <v>43882.0</v>
      </c>
      <c r="B213" s="67">
        <v>0.3551467392239328</v>
      </c>
      <c r="C213" s="68">
        <v>0.3658048745188973</v>
      </c>
      <c r="D213" s="68">
        <v>0.02765184058328899</v>
      </c>
      <c r="E213" s="68">
        <v>0.122551633455625</v>
      </c>
      <c r="F213" s="68">
        <v>0.02190955622024666</v>
      </c>
      <c r="G213" s="69">
        <v>0.009306788450757863</v>
      </c>
      <c r="H213" s="68">
        <v>0.01389764171451005</v>
      </c>
      <c r="I213" s="68">
        <v>0.02308822441201814</v>
      </c>
      <c r="J213" s="68">
        <v>0.09477001738621903</v>
      </c>
      <c r="K213" s="68">
        <v>0.005486673550031949</v>
      </c>
      <c r="L213" s="68">
        <v>0.002061016249943317</v>
      </c>
      <c r="M213" s="68">
        <v>0.04124034595824812</v>
      </c>
      <c r="N213" s="68">
        <v>0.2414643787992435</v>
      </c>
      <c r="O213" s="68">
        <v>0.1386601334756702</v>
      </c>
      <c r="P213" s="68">
        <v>0.2268696921095487</v>
      </c>
      <c r="Q213" s="68">
        <v>0.112610271948853</v>
      </c>
      <c r="R213" s="70">
        <v>0.9008153066588248</v>
      </c>
      <c r="S213" s="71">
        <v>917.0</v>
      </c>
      <c r="T213" s="83"/>
      <c r="U213" s="83"/>
      <c r="V213" s="51"/>
      <c r="W213" s="51"/>
      <c r="X213" s="51"/>
      <c r="Y213" s="51"/>
      <c r="Z213" s="51"/>
      <c r="AA213" s="51"/>
      <c r="AB213" s="51"/>
      <c r="AC213" s="51"/>
      <c r="AD213" s="51"/>
      <c r="AE213" s="51"/>
      <c r="AF213" s="51"/>
      <c r="AG213" s="51"/>
      <c r="AH213" s="51"/>
      <c r="AI213" s="51"/>
      <c r="AJ213" s="51"/>
      <c r="AK213" s="51"/>
      <c r="AL213" s="51"/>
      <c r="AM213" s="51"/>
      <c r="AN213" s="51"/>
    </row>
    <row r="214" spans="8:8" ht="14.7">
      <c r="A214" s="66">
        <v>43889.0</v>
      </c>
      <c r="B214" s="67">
        <v>0.3436551789053222</v>
      </c>
      <c r="C214" s="68">
        <v>0.3972023014891679</v>
      </c>
      <c r="D214" s="68">
        <v>0.03528821918668831</v>
      </c>
      <c r="E214" s="68">
        <v>0.0977665593668932</v>
      </c>
      <c r="F214" s="68">
        <v>0.01645924028778284</v>
      </c>
      <c r="G214" s="69">
        <v>0.01080303543319335</v>
      </c>
      <c r="H214" s="68">
        <v>0.01002148399909363</v>
      </c>
      <c r="I214" s="68">
        <v>0.0131531194659134</v>
      </c>
      <c r="J214" s="68">
        <v>0.0879275435144113</v>
      </c>
      <c r="K214" s="68">
        <v>0.004658062325579579</v>
      </c>
      <c r="L214" s="68">
        <v>0.007247963852100053</v>
      </c>
      <c r="M214" s="68">
        <v>0.02440534327036759</v>
      </c>
      <c r="N214" s="68">
        <v>0.2682984835564542</v>
      </c>
      <c r="O214" s="68">
        <v>0.1546937521090074</v>
      </c>
      <c r="P214" s="68">
        <v>0.2427494522197136</v>
      </c>
      <c r="Q214" s="68">
        <v>0.08381114129062342</v>
      </c>
      <c r="R214" s="70">
        <v>0.8982288023229992</v>
      </c>
      <c r="S214" s="71">
        <v>917.0</v>
      </c>
      <c r="T214" s="83"/>
      <c r="U214" s="83"/>
      <c r="V214" s="51"/>
      <c r="W214" s="51"/>
      <c r="X214" s="51"/>
      <c r="Y214" s="51"/>
      <c r="Z214" s="51"/>
      <c r="AA214" s="51"/>
      <c r="AB214" s="51"/>
      <c r="AC214" s="51"/>
      <c r="AD214" s="51"/>
      <c r="AE214" s="51"/>
      <c r="AF214" s="51"/>
      <c r="AG214" s="51"/>
      <c r="AH214" s="51"/>
      <c r="AI214" s="51"/>
      <c r="AJ214" s="51"/>
      <c r="AK214" s="51"/>
      <c r="AL214" s="51"/>
      <c r="AM214" s="51"/>
      <c r="AN214" s="51"/>
    </row>
    <row r="215" spans="8:8" ht="14.7">
      <c r="A215" s="66">
        <v>43896.0</v>
      </c>
      <c r="B215" s="67">
        <v>0.2952105567404836</v>
      </c>
      <c r="C215" s="68">
        <v>0.4360930363666022</v>
      </c>
      <c r="D215" s="68">
        <v>0.03066769570008141</v>
      </c>
      <c r="E215" s="68">
        <v>0.1033468080069045</v>
      </c>
      <c r="F215" s="68">
        <v>0.02226215223911154</v>
      </c>
      <c r="G215" s="69">
        <v>0.00827047110485803</v>
      </c>
      <c r="H215" s="68">
        <v>0.005851188374861676</v>
      </c>
      <c r="I215" s="68">
        <v>0.02385073734342076</v>
      </c>
      <c r="J215" s="68">
        <v>0.05526035423932957</v>
      </c>
      <c r="K215" s="68">
        <v>0.00483456944950963</v>
      </c>
      <c r="L215" s="68">
        <v>0.03073998340871076</v>
      </c>
      <c r="M215" s="68">
        <v>0.0355410269504911</v>
      </c>
      <c r="N215" s="68">
        <v>0.1971626995465831</v>
      </c>
      <c r="O215" s="68">
        <v>0.148821540301408</v>
      </c>
      <c r="P215" s="68">
        <v>0.2831146228953276</v>
      </c>
      <c r="Q215" s="68">
        <v>0.09789353681006163</v>
      </c>
      <c r="R215" s="70">
        <v>0.886904397571205</v>
      </c>
      <c r="S215" s="71">
        <v>918.0</v>
      </c>
      <c r="T215" s="83"/>
      <c r="U215" s="83"/>
      <c r="V215" s="51"/>
      <c r="W215" s="51"/>
      <c r="X215" s="51"/>
      <c r="Y215" s="51"/>
      <c r="Z215" s="51"/>
      <c r="AA215" s="51"/>
      <c r="AB215" s="51"/>
      <c r="AC215" s="51"/>
      <c r="AD215" s="51"/>
      <c r="AE215" s="51"/>
      <c r="AF215" s="51"/>
      <c r="AG215" s="51"/>
      <c r="AH215" s="51"/>
      <c r="AI215" s="51"/>
      <c r="AJ215" s="51"/>
      <c r="AK215" s="51"/>
      <c r="AL215" s="51"/>
      <c r="AM215" s="51"/>
      <c r="AN215" s="51"/>
    </row>
    <row r="216" spans="8:8" ht="14.7">
      <c r="A216" s="66">
        <v>43903.0</v>
      </c>
      <c r="B216" s="67">
        <v>0.3245239370391597</v>
      </c>
      <c r="C216" s="68">
        <v>0.4220557151406875</v>
      </c>
      <c r="D216" s="68">
        <v>0.03318160901230234</v>
      </c>
      <c r="E216" s="68">
        <v>0.0855536055751363</v>
      </c>
      <c r="F216" s="68">
        <v>0.02212282811793944</v>
      </c>
      <c r="G216" s="69">
        <v>0.0101662508579031</v>
      </c>
      <c r="H216" s="68">
        <v>0.01084524174997929</v>
      </c>
      <c r="I216" s="68">
        <v>0.02930282332720893</v>
      </c>
      <c r="J216" s="68">
        <v>0.05414570000505055</v>
      </c>
      <c r="K216" s="68">
        <v>0.006486354441528329</v>
      </c>
      <c r="L216" s="68">
        <v>0.02673017461112579</v>
      </c>
      <c r="M216" s="68">
        <v>0.03915274184631108</v>
      </c>
      <c r="N216" s="68">
        <v>0.2077637446362788</v>
      </c>
      <c r="O216" s="68">
        <v>0.1544113144114553</v>
      </c>
      <c r="P216" s="68">
        <v>0.2901088126335629</v>
      </c>
      <c r="Q216" s="68">
        <v>0.07889314976670944</v>
      </c>
      <c r="R216" s="70">
        <v>0.8977692239233858</v>
      </c>
      <c r="S216" s="71">
        <v>918.0</v>
      </c>
      <c r="T216" s="83"/>
      <c r="U216" s="83"/>
      <c r="V216" s="51"/>
      <c r="W216" s="51"/>
      <c r="X216" s="51"/>
      <c r="Y216" s="51"/>
      <c r="Z216" s="51"/>
      <c r="AA216" s="51"/>
      <c r="AB216" s="51"/>
      <c r="AC216" s="51"/>
      <c r="AD216" s="51"/>
      <c r="AE216" s="51"/>
      <c r="AF216" s="51"/>
      <c r="AG216" s="51"/>
      <c r="AH216" s="51"/>
      <c r="AI216" s="51"/>
      <c r="AJ216" s="51"/>
      <c r="AK216" s="51"/>
      <c r="AL216" s="51"/>
      <c r="AM216" s="51"/>
      <c r="AN216" s="51"/>
    </row>
    <row r="217" spans="8:8" ht="14.7">
      <c r="A217" s="66">
        <v>43910.0</v>
      </c>
      <c r="B217" s="67">
        <v>0.3171536956681</v>
      </c>
      <c r="C217" s="68">
        <v>0.3416647700804381</v>
      </c>
      <c r="D217" s="68">
        <v>0.09196763459945809</v>
      </c>
      <c r="E217" s="68">
        <v>0.1162301559499856</v>
      </c>
      <c r="F217" s="68">
        <v>0.01424363153665082</v>
      </c>
      <c r="G217" s="69">
        <v>0.01934577037597912</v>
      </c>
      <c r="H217" s="68">
        <v>0.01334663222839043</v>
      </c>
      <c r="I217" s="68">
        <v>0.06333495438840954</v>
      </c>
      <c r="J217" s="68">
        <v>0.0505872889347689</v>
      </c>
      <c r="K217" s="68">
        <v>0.009895298800993102</v>
      </c>
      <c r="L217" s="68">
        <v>0.03713270834592668</v>
      </c>
      <c r="M217" s="68">
        <v>0.04074942921430448</v>
      </c>
      <c r="N217" s="68">
        <v>0.2203097300941972</v>
      </c>
      <c r="O217" s="68">
        <v>0.1438401426685204</v>
      </c>
      <c r="P217" s="68">
        <v>0.2620991205670665</v>
      </c>
      <c r="Q217" s="68">
        <v>0.06765480612622878</v>
      </c>
      <c r="R217" s="70">
        <v>0.9064467754213477</v>
      </c>
      <c r="S217" s="71">
        <v>922.0</v>
      </c>
      <c r="T217" s="83"/>
      <c r="U217" s="83"/>
      <c r="V217" s="51"/>
      <c r="W217" s="51"/>
      <c r="X217" s="51"/>
      <c r="Y217" s="51"/>
      <c r="Z217" s="51"/>
      <c r="AA217" s="51"/>
      <c r="AB217" s="51"/>
      <c r="AC217" s="51"/>
      <c r="AD217" s="51"/>
      <c r="AE217" s="51"/>
      <c r="AF217" s="51"/>
      <c r="AG217" s="51"/>
      <c r="AH217" s="51"/>
      <c r="AI217" s="51"/>
      <c r="AJ217" s="51"/>
      <c r="AK217" s="51"/>
      <c r="AL217" s="51"/>
      <c r="AM217" s="51"/>
      <c r="AN217" s="51"/>
    </row>
    <row r="218" spans="8:8" ht="14.7">
      <c r="A218" s="66">
        <v>43917.0</v>
      </c>
      <c r="B218" s="67">
        <v>0.3473698355296972</v>
      </c>
      <c r="C218" s="68">
        <v>0.3371998317878639</v>
      </c>
      <c r="D218" s="68">
        <v>0.08397678328195278</v>
      </c>
      <c r="E218" s="68">
        <v>0.1060598475020804</v>
      </c>
      <c r="F218" s="68">
        <v>0.01286929591434876</v>
      </c>
      <c r="G218" s="69">
        <v>0.01515867324898083</v>
      </c>
      <c r="H218" s="68">
        <v>0.004131120757074263</v>
      </c>
      <c r="I218" s="68">
        <v>0.09287274338196491</v>
      </c>
      <c r="J218" s="68">
        <v>0.0329050705090066</v>
      </c>
      <c r="K218" s="68">
        <v>0.01025945172789787</v>
      </c>
      <c r="L218" s="68">
        <v>0.02631819885360977</v>
      </c>
      <c r="M218" s="68">
        <v>0.0473165219275669</v>
      </c>
      <c r="N218" s="68">
        <v>0.2139980553096929</v>
      </c>
      <c r="O218" s="68">
        <v>0.1782807379537896</v>
      </c>
      <c r="P218" s="68">
        <v>0.2541143716844111</v>
      </c>
      <c r="Q218" s="68">
        <v>0.05850063992298776</v>
      </c>
      <c r="R218" s="70">
        <v>0.9138781185990784</v>
      </c>
      <c r="S218" s="71">
        <v>925.0</v>
      </c>
      <c r="T218" s="83"/>
      <c r="U218" s="83"/>
      <c r="V218" s="51"/>
      <c r="W218" s="51"/>
      <c r="X218" s="51"/>
      <c r="Y218" s="51"/>
      <c r="Z218" s="51"/>
      <c r="AA218" s="51"/>
      <c r="AB218" s="51"/>
      <c r="AC218" s="51"/>
      <c r="AD218" s="51"/>
      <c r="AE218" s="51"/>
      <c r="AF218" s="51"/>
      <c r="AG218" s="51"/>
      <c r="AH218" s="51"/>
      <c r="AI218" s="51"/>
      <c r="AJ218" s="51"/>
      <c r="AK218" s="51"/>
      <c r="AL218" s="51"/>
      <c r="AM218" s="51"/>
      <c r="AN218" s="51"/>
    </row>
    <row r="219" spans="8:8" ht="14.7">
      <c r="A219" s="66">
        <v>43924.0</v>
      </c>
      <c r="B219" s="67">
        <v>0.3818936334350247</v>
      </c>
      <c r="C219" s="68">
        <v>0.3186808370202449</v>
      </c>
      <c r="D219" s="68">
        <v>0.08644023163361754</v>
      </c>
      <c r="E219" s="68">
        <v>0.08534785376608703</v>
      </c>
      <c r="F219" s="68">
        <v>0.01145051322809498</v>
      </c>
      <c r="G219" s="69">
        <v>0.01635877298965084</v>
      </c>
      <c r="H219" s="68">
        <v>0.005136272536944066</v>
      </c>
      <c r="I219" s="68">
        <v>0.08306089017878766</v>
      </c>
      <c r="J219" s="68">
        <v>0.03053679839084488</v>
      </c>
      <c r="K219" s="68">
        <v>0.00954381443659891</v>
      </c>
      <c r="L219" s="68">
        <v>0.01981952234679602</v>
      </c>
      <c r="M219" s="68">
        <v>0.04489184723532352</v>
      </c>
      <c r="N219" s="68">
        <v>0.2576575935492707</v>
      </c>
      <c r="O219" s="68">
        <v>0.1613338558693994</v>
      </c>
      <c r="P219" s="68">
        <v>0.2506520959701081</v>
      </c>
      <c r="Q219" s="68">
        <v>0.05389276876437069</v>
      </c>
      <c r="R219" s="70">
        <v>0.9116193741167267</v>
      </c>
      <c r="S219" s="71">
        <v>930.0</v>
      </c>
      <c r="T219" s="83"/>
      <c r="U219" s="83"/>
      <c r="V219" s="51"/>
      <c r="W219" s="51"/>
      <c r="X219" s="51"/>
      <c r="Y219" s="51"/>
      <c r="Z219" s="51"/>
      <c r="AA219" s="51"/>
      <c r="AB219" s="51"/>
      <c r="AC219" s="51"/>
      <c r="AD219" s="51"/>
      <c r="AE219" s="51"/>
      <c r="AF219" s="51"/>
      <c r="AG219" s="51"/>
      <c r="AH219" s="51"/>
      <c r="AI219" s="51"/>
      <c r="AJ219" s="51"/>
      <c r="AK219" s="51"/>
      <c r="AL219" s="51"/>
      <c r="AM219" s="51"/>
      <c r="AN219" s="51"/>
    </row>
    <row r="220" spans="8:8" ht="14.7">
      <c r="A220" s="66">
        <v>43931.0</v>
      </c>
      <c r="B220" s="67">
        <v>0.3854673507806769</v>
      </c>
      <c r="C220" s="68">
        <v>0.3086158095108773</v>
      </c>
      <c r="D220" s="68">
        <v>0.09600045737718603</v>
      </c>
      <c r="E220" s="68">
        <v>0.08545666933864016</v>
      </c>
      <c r="F220" s="68">
        <v>0.01067299884182327</v>
      </c>
      <c r="G220" s="69">
        <v>0.01703048905769975</v>
      </c>
      <c r="H220" s="68">
        <v>0.003722852825930371</v>
      </c>
      <c r="I220" s="68">
        <v>0.08588330530976976</v>
      </c>
      <c r="J220" s="68">
        <v>0.03304352360432761</v>
      </c>
      <c r="K220" s="68">
        <v>0.007621876317185214</v>
      </c>
      <c r="L220" s="68">
        <v>0.01602355073640599</v>
      </c>
      <c r="M220" s="68">
        <v>0.04361801389033484</v>
      </c>
      <c r="N220" s="68">
        <v>0.2682249389633183</v>
      </c>
      <c r="O220" s="68">
        <v>0.153367158362055</v>
      </c>
      <c r="P220" s="68">
        <v>0.2430123569361025</v>
      </c>
      <c r="Q220" s="68">
        <v>0.05969644149035518</v>
      </c>
      <c r="R220" s="70">
        <v>0.9109229453771204</v>
      </c>
      <c r="S220" s="71">
        <v>930.0</v>
      </c>
      <c r="T220" s="83"/>
      <c r="U220" s="83"/>
      <c r="V220" s="51"/>
      <c r="W220" s="51"/>
      <c r="X220" s="51"/>
      <c r="Y220" s="51"/>
      <c r="Z220" s="51"/>
      <c r="AA220" s="51"/>
      <c r="AB220" s="51"/>
      <c r="AC220" s="51"/>
      <c r="AD220" s="51"/>
      <c r="AE220" s="51"/>
      <c r="AF220" s="51"/>
      <c r="AG220" s="51"/>
      <c r="AH220" s="51"/>
      <c r="AI220" s="51"/>
      <c r="AJ220" s="51"/>
      <c r="AK220" s="51"/>
      <c r="AL220" s="51"/>
      <c r="AM220" s="51"/>
      <c r="AN220" s="51"/>
    </row>
    <row r="221" spans="8:8" ht="14.7">
      <c r="A221" s="66">
        <v>43938.0</v>
      </c>
      <c r="B221" s="67">
        <v>0.3824760393846452</v>
      </c>
      <c r="C221" s="68">
        <v>0.2726255443136137</v>
      </c>
      <c r="D221" s="68">
        <v>0.105125679356657</v>
      </c>
      <c r="E221" s="68">
        <v>0.09661895310721073</v>
      </c>
      <c r="F221" s="68">
        <v>0.0144086217519354</v>
      </c>
      <c r="G221" s="69">
        <v>0.03478754400062982</v>
      </c>
      <c r="H221" s="68">
        <v>0.006823150281228319</v>
      </c>
      <c r="I221" s="68">
        <v>0.1143119906855069</v>
      </c>
      <c r="J221" s="68">
        <v>0.06097076624686321</v>
      </c>
      <c r="K221" s="68">
        <v>0.01029894929119141</v>
      </c>
      <c r="L221" s="68">
        <v>0.01590092205817192</v>
      </c>
      <c r="M221" s="68">
        <v>0.05228470155177463</v>
      </c>
      <c r="N221" s="68">
        <v>0.2535222835912259</v>
      </c>
      <c r="O221" s="68">
        <v>0.1264460919979895</v>
      </c>
      <c r="P221" s="68">
        <v>0.2152912871577813</v>
      </c>
      <c r="Q221" s="68">
        <v>0.06175000639794473</v>
      </c>
      <c r="R221" s="70">
        <v>0.914132819056182</v>
      </c>
      <c r="S221" s="71">
        <v>930.0</v>
      </c>
      <c r="T221" s="83"/>
      <c r="U221" s="83"/>
      <c r="V221" s="51"/>
      <c r="W221" s="51"/>
      <c r="X221" s="51"/>
      <c r="Y221" s="51"/>
      <c r="Z221" s="51"/>
      <c r="AA221" s="51"/>
      <c r="AB221" s="51"/>
      <c r="AC221" s="51"/>
      <c r="AD221" s="51"/>
      <c r="AE221" s="51"/>
      <c r="AF221" s="51"/>
      <c r="AG221" s="51"/>
      <c r="AH221" s="51"/>
      <c r="AI221" s="51"/>
      <c r="AJ221" s="51"/>
      <c r="AK221" s="51"/>
      <c r="AL221" s="51"/>
      <c r="AM221" s="51"/>
      <c r="AN221" s="51"/>
    </row>
    <row r="222" spans="8:8" ht="14.7">
      <c r="A222" s="66">
        <v>43945.0</v>
      </c>
      <c r="B222" s="67">
        <v>0.3722352652068786</v>
      </c>
      <c r="C222" s="68">
        <v>0.2182857398758859</v>
      </c>
      <c r="D222" s="68">
        <v>0.1734535371019516</v>
      </c>
      <c r="E222" s="68">
        <v>0.073305609746875</v>
      </c>
      <c r="F222" s="68">
        <v>0.01724014753527167</v>
      </c>
      <c r="G222" s="69">
        <v>0.06609251608330012</v>
      </c>
      <c r="H222" s="68">
        <v>0.01139440382202189</v>
      </c>
      <c r="I222" s="68">
        <v>0.1004340583189105</v>
      </c>
      <c r="J222" s="68">
        <v>0.08752994215888579</v>
      </c>
      <c r="K222" s="68">
        <v>0.01391347768926301</v>
      </c>
      <c r="L222" s="68">
        <v>0.01140099060894412</v>
      </c>
      <c r="M222" s="68">
        <v>0.05186956673847775</v>
      </c>
      <c r="N222" s="68">
        <v>0.2501604699786283</v>
      </c>
      <c r="O222" s="68">
        <v>0.1166918937483655</v>
      </c>
      <c r="P222" s="68">
        <v>0.2309117931184063</v>
      </c>
      <c r="Q222" s="68">
        <v>0.05179202309006318</v>
      </c>
      <c r="R222" s="70">
        <v>0.9244528781554252</v>
      </c>
      <c r="S222" s="71">
        <v>896.0</v>
      </c>
      <c r="T222" s="83"/>
      <c r="U222" s="83"/>
      <c r="V222" s="51"/>
      <c r="W222" s="51"/>
      <c r="X222" s="51"/>
      <c r="Y222" s="51"/>
      <c r="Z222" s="51"/>
      <c r="AA222" s="51"/>
      <c r="AB222" s="51"/>
      <c r="AC222" s="51"/>
      <c r="AD222" s="51"/>
      <c r="AE222" s="51"/>
      <c r="AF222" s="51"/>
      <c r="AG222" s="51"/>
      <c r="AH222" s="51"/>
      <c r="AI222" s="51"/>
      <c r="AJ222" s="51"/>
      <c r="AK222" s="51"/>
      <c r="AL222" s="51"/>
      <c r="AM222" s="51"/>
      <c r="AN222" s="51"/>
    </row>
    <row r="223" spans="8:8" ht="14.7">
      <c r="A223" s="66">
        <v>43951.0</v>
      </c>
      <c r="B223" s="67">
        <v>0.4490960443661083</v>
      </c>
      <c r="C223" s="68">
        <v>0.2337515563591117</v>
      </c>
      <c r="D223" s="68">
        <v>0.139165441497387</v>
      </c>
      <c r="E223" s="68">
        <v>0.0540289935993266</v>
      </c>
      <c r="F223" s="68">
        <v>0.00971878074537187</v>
      </c>
      <c r="G223" s="69">
        <v>0.01700221853551463</v>
      </c>
      <c r="H223" s="68">
        <v>0.005862811832343598</v>
      </c>
      <c r="I223" s="68">
        <v>0.01972762744976112</v>
      </c>
      <c r="J223" s="68">
        <v>0.06141446451644202</v>
      </c>
      <c r="K223" s="68">
        <v>0.0104091505095969</v>
      </c>
      <c r="L223" s="68">
        <v>0.00613029433510196</v>
      </c>
      <c r="M223" s="68">
        <v>0.05180886908974477</v>
      </c>
      <c r="N223" s="68">
        <v>0.293794071727751</v>
      </c>
      <c r="O223" s="68">
        <v>0.1214691874573242</v>
      </c>
      <c r="P223" s="68">
        <v>0.2479147041201323</v>
      </c>
      <c r="Q223" s="68">
        <v>0.1098032457478497</v>
      </c>
      <c r="R223" s="70">
        <v>0.9206630092810792</v>
      </c>
      <c r="S223" s="71">
        <v>896.0</v>
      </c>
      <c r="T223" s="83"/>
      <c r="U223" s="83"/>
      <c r="V223" s="51"/>
      <c r="W223" s="51"/>
      <c r="X223" s="51"/>
      <c r="Y223" s="51"/>
      <c r="Z223" s="51"/>
      <c r="AA223" s="51"/>
      <c r="AB223" s="51"/>
      <c r="AC223" s="51"/>
      <c r="AD223" s="51"/>
      <c r="AE223" s="51"/>
      <c r="AF223" s="51"/>
      <c r="AG223" s="51"/>
      <c r="AH223" s="51"/>
      <c r="AI223" s="51"/>
      <c r="AJ223" s="51"/>
      <c r="AK223" s="51"/>
      <c r="AL223" s="51"/>
      <c r="AM223" s="51"/>
      <c r="AN223" s="51"/>
    </row>
    <row r="224" spans="8:8" ht="14.7">
      <c r="A224" s="66">
        <v>43959.0</v>
      </c>
      <c r="B224" s="67">
        <v>0.4437877564766409</v>
      </c>
      <c r="C224" s="68">
        <v>0.2253663823571139</v>
      </c>
      <c r="D224" s="68">
        <v>0.1474801806600126</v>
      </c>
      <c r="E224" s="68">
        <v>0.05922277552545938</v>
      </c>
      <c r="F224" s="68">
        <v>0.00975142717955719</v>
      </c>
      <c r="G224" s="69">
        <v>0.01808716444845448</v>
      </c>
      <c r="H224" s="68">
        <v>0.005719183840047603</v>
      </c>
      <c r="I224" s="68">
        <v>0.0208199996894857</v>
      </c>
      <c r="J224" s="68">
        <v>0.08001574316355285</v>
      </c>
      <c r="K224" s="68">
        <v>0.0109485298480939</v>
      </c>
      <c r="L224" s="68">
        <v>0.006767810166544582</v>
      </c>
      <c r="M224" s="68">
        <v>0.05675960943136399</v>
      </c>
      <c r="N224" s="68">
        <v>0.2955202660613035</v>
      </c>
      <c r="O224" s="68">
        <v>0.1222621305388802</v>
      </c>
      <c r="P224" s="68">
        <v>0.2299989117800944</v>
      </c>
      <c r="Q224" s="68">
        <v>0.0982499925505969</v>
      </c>
      <c r="R224" s="70">
        <v>0.9200522299431461</v>
      </c>
      <c r="S224" s="71">
        <v>898.0</v>
      </c>
      <c r="T224" s="83"/>
      <c r="U224" s="83"/>
      <c r="V224" s="51"/>
      <c r="W224" s="51"/>
      <c r="X224" s="51"/>
      <c r="Y224" s="51"/>
      <c r="Z224" s="51"/>
      <c r="AA224" s="51"/>
      <c r="AB224" s="51"/>
      <c r="AC224" s="51"/>
      <c r="AD224" s="51"/>
      <c r="AE224" s="51"/>
      <c r="AF224" s="51"/>
      <c r="AG224" s="51"/>
      <c r="AH224" s="51"/>
      <c r="AI224" s="51"/>
      <c r="AJ224" s="51"/>
      <c r="AK224" s="51"/>
      <c r="AL224" s="51"/>
      <c r="AM224" s="51"/>
      <c r="AN224" s="51"/>
    </row>
    <row r="225" spans="8:8" ht="14.7">
      <c r="A225" s="66">
        <v>43966.0</v>
      </c>
      <c r="B225" s="67">
        <v>0.4220800784251624</v>
      </c>
      <c r="C225" s="68">
        <v>0.2233119043458887</v>
      </c>
      <c r="D225" s="68">
        <v>0.1591958351801681</v>
      </c>
      <c r="E225" s="68">
        <v>0.0638311125064486</v>
      </c>
      <c r="F225" s="68">
        <v>0.01436996086766361</v>
      </c>
      <c r="G225" s="69">
        <v>0.01689683565063323</v>
      </c>
      <c r="H225" s="68">
        <v>0.005261422097197314</v>
      </c>
      <c r="I225" s="68">
        <v>0.02377089436869004</v>
      </c>
      <c r="J225" s="68">
        <v>0.09367697220304587</v>
      </c>
      <c r="K225" s="68">
        <v>0.008036189482701125</v>
      </c>
      <c r="L225" s="68">
        <v>0.009948383519082643</v>
      </c>
      <c r="M225" s="68">
        <v>0.05437969352702224</v>
      </c>
      <c r="N225" s="68">
        <v>0.2793671329833206</v>
      </c>
      <c r="O225" s="68">
        <v>0.1523448338239145</v>
      </c>
      <c r="P225" s="68">
        <v>0.2094868372357816</v>
      </c>
      <c r="Q225" s="68">
        <v>0.0865214798167082</v>
      </c>
      <c r="R225" s="70">
        <v>0.9158614054330142</v>
      </c>
      <c r="S225" s="71">
        <v>898.0</v>
      </c>
      <c r="T225" s="83"/>
      <c r="U225" s="83"/>
      <c r="V225" s="51"/>
      <c r="W225" s="51"/>
      <c r="X225" s="51"/>
      <c r="Y225" s="51"/>
      <c r="Z225" s="51"/>
      <c r="AA225" s="51"/>
      <c r="AB225" s="51"/>
      <c r="AC225" s="51"/>
      <c r="AD225" s="51"/>
      <c r="AE225" s="51"/>
      <c r="AF225" s="51"/>
      <c r="AG225" s="51"/>
      <c r="AH225" s="51"/>
      <c r="AI225" s="51"/>
      <c r="AJ225" s="51"/>
      <c r="AK225" s="51"/>
      <c r="AL225" s="51"/>
      <c r="AM225" s="51"/>
      <c r="AN225" s="51"/>
    </row>
    <row r="226" spans="8:8" ht="14.7">
      <c r="A226" s="66">
        <v>43973.0</v>
      </c>
      <c r="B226" s="67">
        <v>0.4112250649354568</v>
      </c>
      <c r="C226" s="68">
        <v>0.2249286602712399</v>
      </c>
      <c r="D226" s="68">
        <v>0.1842324187575839</v>
      </c>
      <c r="E226" s="68">
        <v>0.06419265169052028</v>
      </c>
      <c r="F226" s="68">
        <v>0.01013025439110299</v>
      </c>
      <c r="G226" s="69">
        <v>0.01810777117789473</v>
      </c>
      <c r="H226" s="68">
        <v>0.004977161313017451</v>
      </c>
      <c r="I226" s="68">
        <v>0.02234632348320066</v>
      </c>
      <c r="J226" s="68">
        <v>0.05536370246534951</v>
      </c>
      <c r="K226" s="68">
        <v>0.01393427563930438</v>
      </c>
      <c r="L226" s="68">
        <v>0.01002235263663326</v>
      </c>
      <c r="M226" s="68">
        <v>0.05592351606919053</v>
      </c>
      <c r="N226" s="68">
        <v>0.2897702519315483</v>
      </c>
      <c r="O226" s="68">
        <v>0.15064025978098</v>
      </c>
      <c r="P226" s="68">
        <v>0.2455451980609484</v>
      </c>
      <c r="Q226" s="68">
        <v>0.07833459334283291</v>
      </c>
      <c r="R226" s="70">
        <v>0.9226453906732432</v>
      </c>
      <c r="S226" s="71">
        <v>899.0</v>
      </c>
      <c r="T226" s="83"/>
      <c r="U226" s="83"/>
      <c r="V226" s="51"/>
      <c r="W226" s="51"/>
      <c r="X226" s="51"/>
      <c r="Y226" s="51"/>
      <c r="Z226" s="51"/>
      <c r="AA226" s="51"/>
      <c r="AB226" s="51"/>
      <c r="AC226" s="51"/>
      <c r="AD226" s="51"/>
      <c r="AE226" s="51"/>
      <c r="AF226" s="51"/>
      <c r="AG226" s="51"/>
      <c r="AH226" s="51"/>
      <c r="AI226" s="51"/>
      <c r="AJ226" s="51"/>
      <c r="AK226" s="51"/>
      <c r="AL226" s="51"/>
      <c r="AM226" s="51"/>
      <c r="AN226" s="51"/>
    </row>
    <row r="227" spans="8:8" ht="14.7">
      <c r="A227" s="66">
        <v>43980.0</v>
      </c>
      <c r="B227" s="67">
        <v>0.3927126352254663</v>
      </c>
      <c r="C227" s="68">
        <v>0.2685078948716668</v>
      </c>
      <c r="D227" s="68">
        <v>0.1765706064007468</v>
      </c>
      <c r="E227" s="68">
        <v>0.04558212307147528</v>
      </c>
      <c r="F227" s="68">
        <v>0.01094477037758286</v>
      </c>
      <c r="G227" s="69">
        <v>0.01799466325723445</v>
      </c>
      <c r="H227" s="68">
        <v>0.005424825870170459</v>
      </c>
      <c r="I227" s="68">
        <v>0.02207477864136314</v>
      </c>
      <c r="J227" s="68">
        <v>0.05165715039507251</v>
      </c>
      <c r="K227" s="68">
        <v>0.01247210073324294</v>
      </c>
      <c r="L227" s="68">
        <v>0.01115805442106688</v>
      </c>
      <c r="M227" s="68">
        <v>0.0396181594394704</v>
      </c>
      <c r="N227" s="68">
        <v>0.2793522826027585</v>
      </c>
      <c r="O227" s="68">
        <v>0.1839754183090216</v>
      </c>
      <c r="P227" s="68">
        <v>0.2530298971538742</v>
      </c>
      <c r="Q227" s="68">
        <v>0.06776781382233237</v>
      </c>
      <c r="R227" s="70">
        <v>0.9222651449331128</v>
      </c>
      <c r="S227" s="71">
        <v>900.0</v>
      </c>
      <c r="T227" s="83"/>
      <c r="U227" s="83"/>
      <c r="V227" s="51"/>
      <c r="W227" s="51"/>
      <c r="X227" s="51"/>
      <c r="Y227" s="51"/>
      <c r="Z227" s="51"/>
      <c r="AA227" s="51"/>
      <c r="AB227" s="51"/>
      <c r="AC227" s="51"/>
      <c r="AD227" s="51"/>
      <c r="AE227" s="51"/>
      <c r="AF227" s="51"/>
      <c r="AG227" s="51"/>
      <c r="AH227" s="51"/>
      <c r="AI227" s="51"/>
      <c r="AJ227" s="51"/>
      <c r="AK227" s="51"/>
      <c r="AL227" s="51"/>
      <c r="AM227" s="51"/>
      <c r="AN227" s="51"/>
    </row>
    <row r="228" spans="8:8" ht="14.7">
      <c r="A228" s="66">
        <v>43987.0</v>
      </c>
      <c r="B228" s="67">
        <v>0.3725008367187388</v>
      </c>
      <c r="C228" s="68">
        <v>0.3003733240659288</v>
      </c>
      <c r="D228" s="68">
        <v>0.1651577488720502</v>
      </c>
      <c r="E228" s="68">
        <v>0.04363076158672669</v>
      </c>
      <c r="F228" s="68">
        <v>0.007719503745340186</v>
      </c>
      <c r="G228" s="69">
        <v>0.01525276224535129</v>
      </c>
      <c r="H228" s="68">
        <v>0.004645721511025355</v>
      </c>
      <c r="I228" s="68">
        <v>0.02514919418601094</v>
      </c>
      <c r="J228" s="68">
        <v>0.06499234723382258</v>
      </c>
      <c r="K228" s="68">
        <v>0.01346057418382959</v>
      </c>
      <c r="L228" s="68">
        <v>0.00801279025209401</v>
      </c>
      <c r="M228" s="68">
        <v>0.01893901794281402</v>
      </c>
      <c r="N228" s="68">
        <v>0.2685985456229662</v>
      </c>
      <c r="O228" s="68">
        <v>0.2078503867733636</v>
      </c>
      <c r="P228" s="68">
        <v>0.2327232647782481</v>
      </c>
      <c r="Q228" s="68">
        <v>0.07880427764281343</v>
      </c>
      <c r="R228" s="70">
        <v>0.9176137652591322</v>
      </c>
      <c r="S228" s="71">
        <v>902.0</v>
      </c>
      <c r="T228" s="83"/>
      <c r="U228" s="83"/>
      <c r="V228" s="51"/>
      <c r="W228" s="51"/>
      <c r="X228" s="51"/>
      <c r="Y228" s="51"/>
      <c r="Z228" s="51"/>
      <c r="AA228" s="51"/>
      <c r="AB228" s="51"/>
      <c r="AC228" s="51"/>
      <c r="AD228" s="51"/>
      <c r="AE228" s="51"/>
      <c r="AF228" s="51"/>
      <c r="AG228" s="51"/>
      <c r="AH228" s="51"/>
      <c r="AI228" s="51"/>
      <c r="AJ228" s="51"/>
      <c r="AK228" s="51"/>
      <c r="AL228" s="51"/>
      <c r="AM228" s="51"/>
      <c r="AN228" s="51"/>
    </row>
    <row r="229" spans="8:8" ht="14.7">
      <c r="A229" s="66">
        <v>43994.0</v>
      </c>
      <c r="B229" s="67">
        <v>0.3825681377946663</v>
      </c>
      <c r="C229" s="68">
        <v>0.2872862525343701</v>
      </c>
      <c r="D229" s="68">
        <v>0.1670515316614138</v>
      </c>
      <c r="E229" s="68">
        <v>0.04261950810814118</v>
      </c>
      <c r="F229" s="68">
        <v>0.01054059363561032</v>
      </c>
      <c r="G229" s="69">
        <v>0.01514082760991256</v>
      </c>
      <c r="H229" s="68">
        <v>0.003518442512806602</v>
      </c>
      <c r="I229" s="68">
        <v>0.02293209467421535</v>
      </c>
      <c r="J229" s="68">
        <v>0.07667547733137575</v>
      </c>
      <c r="K229" s="68">
        <v>0.01528047004503317</v>
      </c>
      <c r="L229" s="68">
        <v>0.009502483118306376</v>
      </c>
      <c r="M229" s="68">
        <v>0.01752727423456763</v>
      </c>
      <c r="N229" s="68">
        <v>0.229844244477597</v>
      </c>
      <c r="O229" s="68">
        <v>0.2432260987308662</v>
      </c>
      <c r="P229" s="68">
        <v>0.2269980456608451</v>
      </c>
      <c r="Q229" s="68">
        <v>0.07416174426395268</v>
      </c>
      <c r="R229" s="70">
        <v>0.9153285179379302</v>
      </c>
      <c r="S229" s="71">
        <v>906.0</v>
      </c>
      <c r="T229" s="83"/>
      <c r="U229" s="83"/>
      <c r="V229" s="51"/>
      <c r="W229" s="51"/>
      <c r="X229" s="51"/>
      <c r="Y229" s="51"/>
      <c r="Z229" s="51"/>
      <c r="AA229" s="51"/>
      <c r="AB229" s="51"/>
      <c r="AC229" s="51"/>
      <c r="AD229" s="51"/>
      <c r="AE229" s="51"/>
      <c r="AF229" s="51"/>
      <c r="AG229" s="51"/>
      <c r="AH229" s="51"/>
      <c r="AI229" s="51"/>
      <c r="AJ229" s="51"/>
      <c r="AK229" s="51"/>
      <c r="AL229" s="51"/>
      <c r="AM229" s="51"/>
      <c r="AN229" s="51"/>
    </row>
    <row r="230" spans="8:8" ht="14.7">
      <c r="A230" s="66">
        <v>44001.0</v>
      </c>
      <c r="B230" s="67">
        <v>0.3914365514486585</v>
      </c>
      <c r="C230" s="68">
        <v>0.3192032146325026</v>
      </c>
      <c r="D230" s="68">
        <v>0.1391802830358538</v>
      </c>
      <c r="E230" s="68">
        <v>0.04717123883284892</v>
      </c>
      <c r="F230" s="68">
        <v>0.007857649715512706</v>
      </c>
      <c r="G230" s="69">
        <v>0.01295250401935796</v>
      </c>
      <c r="H230" s="68">
        <v>0.005695836439848187</v>
      </c>
      <c r="I230" s="68">
        <v>0.02488612339919059</v>
      </c>
      <c r="J230" s="68">
        <v>0.07448841871964403</v>
      </c>
      <c r="K230" s="68">
        <v>0.0122417614345665</v>
      </c>
      <c r="L230" s="68">
        <v>0.01373277468299739</v>
      </c>
      <c r="M230" s="68">
        <v>0.01897365975167345</v>
      </c>
      <c r="N230" s="68">
        <v>0.287629430555926</v>
      </c>
      <c r="O230" s="68">
        <v>0.1922850862260853</v>
      </c>
      <c r="P230" s="68">
        <v>0.2335434621039026</v>
      </c>
      <c r="Q230" s="68">
        <v>0.06117663192152801</v>
      </c>
      <c r="R230" s="70">
        <v>0.9225976621701737</v>
      </c>
      <c r="S230" s="71">
        <v>905.0</v>
      </c>
      <c r="T230" s="83"/>
      <c r="U230" s="83"/>
      <c r="V230" s="51"/>
      <c r="W230" s="51"/>
      <c r="X230" s="51"/>
      <c r="Y230" s="51"/>
      <c r="Z230" s="51"/>
      <c r="AA230" s="51"/>
      <c r="AB230" s="51"/>
      <c r="AC230" s="51"/>
      <c r="AD230" s="51"/>
      <c r="AE230" s="51"/>
      <c r="AF230" s="51"/>
      <c r="AG230" s="51"/>
      <c r="AH230" s="51"/>
      <c r="AI230" s="51"/>
      <c r="AJ230" s="51"/>
      <c r="AK230" s="51"/>
      <c r="AL230" s="51"/>
      <c r="AM230" s="51"/>
      <c r="AN230" s="51"/>
    </row>
    <row r="231" spans="8:8" ht="14.7">
      <c r="A231" s="66">
        <v>44006.0</v>
      </c>
      <c r="B231" s="67">
        <v>0.3923441833421833</v>
      </c>
      <c r="C231" s="68">
        <v>0.3344372710145519</v>
      </c>
      <c r="D231" s="68">
        <v>0.1241890554991009</v>
      </c>
      <c r="E231" s="68">
        <v>0.05161809506875917</v>
      </c>
      <c r="F231" s="68">
        <v>0.008145099495476165</v>
      </c>
      <c r="G231" s="69">
        <v>0.01104149969200943</v>
      </c>
      <c r="H231" s="68">
        <v>0.004877576773037858</v>
      </c>
      <c r="I231" s="68">
        <v>0.01975991847886094</v>
      </c>
      <c r="J231" s="68">
        <v>0.07161632414483796</v>
      </c>
      <c r="K231" s="68">
        <v>0.01015168326860848</v>
      </c>
      <c r="L231" s="68">
        <v>0.01489915541475523</v>
      </c>
      <c r="M231" s="68">
        <v>0.02418581508251689</v>
      </c>
      <c r="N231" s="68">
        <v>0.2836760562207596</v>
      </c>
      <c r="O231" s="68">
        <v>0.2042389993185762</v>
      </c>
      <c r="P231" s="68">
        <v>0.2382054977095349</v>
      </c>
      <c r="Q231" s="68">
        <v>0.05404815376063898</v>
      </c>
      <c r="R231" s="70">
        <v>0.9244939873541131</v>
      </c>
      <c r="S231" s="71">
        <v>906.0</v>
      </c>
      <c r="T231" s="83"/>
      <c r="U231" s="83"/>
      <c r="V231" s="51"/>
      <c r="W231" s="51"/>
      <c r="X231" s="51"/>
      <c r="Y231" s="51"/>
      <c r="Z231" s="51"/>
      <c r="AA231" s="51"/>
      <c r="AB231" s="51"/>
      <c r="AC231" s="51"/>
      <c r="AD231" s="51"/>
      <c r="AE231" s="51"/>
      <c r="AF231" s="51"/>
      <c r="AG231" s="51"/>
      <c r="AH231" s="51"/>
      <c r="AI231" s="51"/>
      <c r="AJ231" s="51"/>
      <c r="AK231" s="51"/>
      <c r="AL231" s="51"/>
      <c r="AM231" s="51"/>
      <c r="AN231" s="51"/>
    </row>
    <row r="232" spans="8:8" ht="14.7">
      <c r="A232" s="66">
        <v>44015.0</v>
      </c>
      <c r="B232" s="67">
        <v>0.2242350941435522</v>
      </c>
      <c r="C232" s="68">
        <v>0.4085152221462722</v>
      </c>
      <c r="D232" s="68">
        <v>0.1835383957533693</v>
      </c>
      <c r="E232" s="68">
        <v>0.04191823070667072</v>
      </c>
      <c r="F232" s="68">
        <v>0.003844999719833255</v>
      </c>
      <c r="G232" s="69">
        <v>0.009648494854510917</v>
      </c>
      <c r="H232" s="68">
        <v>0.004472178753705061</v>
      </c>
      <c r="I232" s="68">
        <v>0.01317815470773108</v>
      </c>
      <c r="J232" s="68">
        <v>0.05963345074492576</v>
      </c>
      <c r="K232" s="68">
        <v>0.007909013529388949</v>
      </c>
      <c r="L232" s="68">
        <v>0.009985368361340676</v>
      </c>
      <c r="M232" s="68">
        <v>0.02879755278097787</v>
      </c>
      <c r="N232" s="68">
        <v>0.2700040703034491</v>
      </c>
      <c r="O232" s="68">
        <v>0.2311655878390464</v>
      </c>
      <c r="P232" s="68">
        <v>0.2566171391920241</v>
      </c>
      <c r="Q232" s="68">
        <v>0.03025248455038464</v>
      </c>
      <c r="R232" s="70">
        <v>0.8999206317313442</v>
      </c>
      <c r="S232" s="71">
        <v>908.0</v>
      </c>
      <c r="T232" s="83"/>
      <c r="U232" s="83"/>
      <c r="V232" s="51"/>
      <c r="W232" s="51"/>
      <c r="X232" s="51"/>
      <c r="Y232" s="51"/>
      <c r="Z232" s="51"/>
      <c r="AA232" s="51"/>
      <c r="AB232" s="51"/>
      <c r="AC232" s="51"/>
      <c r="AD232" s="51"/>
      <c r="AE232" s="51"/>
      <c r="AF232" s="51"/>
      <c r="AG232" s="51"/>
      <c r="AH232" s="51"/>
      <c r="AI232" s="51"/>
      <c r="AJ232" s="51"/>
      <c r="AK232" s="51"/>
      <c r="AL232" s="51"/>
      <c r="AM232" s="51"/>
      <c r="AN232" s="51"/>
    </row>
    <row r="233" spans="8:8" ht="14.7">
      <c r="A233" s="66">
        <v>44022.0</v>
      </c>
      <c r="B233" s="67">
        <v>0.1388451408307191</v>
      </c>
      <c r="C233" s="68">
        <v>0.3938923018564902</v>
      </c>
      <c r="D233" s="68">
        <v>0.2402742562835255</v>
      </c>
      <c r="E233" s="68">
        <v>0.03336320516881112</v>
      </c>
      <c r="F233" s="68">
        <v>0.00531208894105718</v>
      </c>
      <c r="G233" s="69">
        <v>0.01596589818849831</v>
      </c>
      <c r="H233" s="68">
        <v>0.01795656371033281</v>
      </c>
      <c r="I233" s="68">
        <v>0.01579628253031474</v>
      </c>
      <c r="J233" s="68">
        <v>0.06666435975548551</v>
      </c>
      <c r="K233" s="68">
        <v>0.0156129336808118</v>
      </c>
      <c r="L233" s="68">
        <v>0.006997024176561677</v>
      </c>
      <c r="M233" s="68">
        <v>0.02479768404417356</v>
      </c>
      <c r="N233" s="68">
        <v>0.2477522434176301</v>
      </c>
      <c r="O233" s="68">
        <v>0.2479991453338956</v>
      </c>
      <c r="P233" s="68">
        <v>0.2506200386333172</v>
      </c>
      <c r="Q233" s="68">
        <v>0.02584296974749742</v>
      </c>
      <c r="R233" s="70">
        <v>0.8923233389017446</v>
      </c>
      <c r="S233" s="71">
        <v>909.0</v>
      </c>
      <c r="T233" s="83"/>
      <c r="U233" s="83"/>
      <c r="V233" s="51"/>
      <c r="W233" s="51"/>
      <c r="X233" s="51"/>
      <c r="Y233" s="51"/>
      <c r="Z233" s="51"/>
      <c r="AA233" s="51"/>
      <c r="AB233" s="51"/>
      <c r="AC233" s="51"/>
      <c r="AD233" s="51"/>
      <c r="AE233" s="51"/>
      <c r="AF233" s="51"/>
      <c r="AG233" s="51"/>
      <c r="AH233" s="51"/>
      <c r="AI233" s="51"/>
      <c r="AJ233" s="51"/>
      <c r="AK233" s="51"/>
      <c r="AL233" s="51"/>
      <c r="AM233" s="51"/>
      <c r="AN233" s="51"/>
    </row>
    <row r="234" spans="8:8" ht="14.7">
      <c r="A234" s="66">
        <v>44029.0</v>
      </c>
      <c r="B234" s="67">
        <v>0.1495954294384104</v>
      </c>
      <c r="C234" s="68">
        <v>0.4635483910653385</v>
      </c>
      <c r="D234" s="68">
        <v>0.1777144142274629</v>
      </c>
      <c r="E234" s="68">
        <v>0.02869257136409866</v>
      </c>
      <c r="F234" s="68">
        <v>0.006029799275426023</v>
      </c>
      <c r="G234" s="69">
        <v>0.01086391819774369</v>
      </c>
      <c r="H234" s="68">
        <v>0.02926686543390706</v>
      </c>
      <c r="I234" s="68">
        <v>0.003034276061957731</v>
      </c>
      <c r="J234" s="68">
        <v>0.06407026371854264</v>
      </c>
      <c r="K234" s="68">
        <v>0.01833053515890705</v>
      </c>
      <c r="L234" s="68">
        <v>0.02222251756921994</v>
      </c>
      <c r="M234" s="68">
        <v>0.01856419600667592</v>
      </c>
      <c r="N234" s="68">
        <v>0.2427978119376513</v>
      </c>
      <c r="O234" s="68">
        <v>0.2331269402371562</v>
      </c>
      <c r="P234" s="68">
        <v>0.2110411999584936</v>
      </c>
      <c r="Q234" s="68">
        <v>0.02729305478975489</v>
      </c>
      <c r="R234" s="70">
        <v>0.8597567196811304</v>
      </c>
      <c r="S234" s="71">
        <v>915.0</v>
      </c>
      <c r="T234" s="83"/>
      <c r="U234" s="83"/>
      <c r="V234" s="51"/>
      <c r="W234" s="51"/>
      <c r="X234" s="51"/>
      <c r="Y234" s="51"/>
      <c r="Z234" s="51"/>
      <c r="AA234" s="51"/>
      <c r="AB234" s="51"/>
      <c r="AC234" s="51"/>
      <c r="AD234" s="51"/>
      <c r="AE234" s="51"/>
      <c r="AF234" s="51"/>
      <c r="AG234" s="51"/>
      <c r="AH234" s="51"/>
      <c r="AI234" s="51"/>
      <c r="AJ234" s="51"/>
      <c r="AK234" s="51"/>
      <c r="AL234" s="51"/>
      <c r="AM234" s="51"/>
      <c r="AN234" s="51"/>
    </row>
    <row r="235" spans="8:8" ht="14.7">
      <c r="A235" s="66">
        <v>44036.0</v>
      </c>
      <c r="B235" s="67">
        <v>0.1141370622047567</v>
      </c>
      <c r="C235" s="68">
        <v>0.5816845224707969</v>
      </c>
      <c r="D235" s="68">
        <v>0.111579461897129</v>
      </c>
      <c r="E235" s="68">
        <v>0.02008615842500228</v>
      </c>
      <c r="F235" s="68">
        <v>0.01081286353464474</v>
      </c>
      <c r="G235" s="69">
        <v>0.0125722075949701</v>
      </c>
      <c r="H235" s="68">
        <v>0.02144170786571142</v>
      </c>
      <c r="I235" s="68">
        <v>0.005956579297133862</v>
      </c>
      <c r="J235" s="68">
        <v>0.05228358315516095</v>
      </c>
      <c r="K235" s="68">
        <v>0.01183471465750295</v>
      </c>
      <c r="L235" s="68">
        <v>0.04074252575177166</v>
      </c>
      <c r="M235" s="68">
        <v>0.01413185446995766</v>
      </c>
      <c r="N235" s="68">
        <v>0.2202898483854967</v>
      </c>
      <c r="O235" s="68">
        <v>0.2850806708650722</v>
      </c>
      <c r="P235" s="68">
        <v>0.2220933303745</v>
      </c>
      <c r="Q235" s="68">
        <v>0.02491787725260186</v>
      </c>
      <c r="R235" s="70">
        <v>0.8844025672906264</v>
      </c>
      <c r="S235" s="71">
        <v>985.0</v>
      </c>
      <c r="T235" s="83"/>
      <c r="U235" s="83"/>
      <c r="V235" s="51"/>
      <c r="W235" s="51"/>
      <c r="X235" s="51"/>
      <c r="Y235" s="51"/>
      <c r="Z235" s="51"/>
      <c r="AA235" s="51"/>
      <c r="AB235" s="51"/>
      <c r="AC235" s="51"/>
      <c r="AD235" s="51"/>
      <c r="AE235" s="51"/>
      <c r="AF235" s="51"/>
      <c r="AG235" s="51"/>
      <c r="AH235" s="51"/>
      <c r="AI235" s="51"/>
      <c r="AJ235" s="51"/>
      <c r="AK235" s="51"/>
      <c r="AL235" s="51"/>
      <c r="AM235" s="51"/>
      <c r="AN235" s="51"/>
    </row>
    <row r="236" spans="8:8" ht="14.7">
      <c r="A236" s="66">
        <v>44043.0</v>
      </c>
      <c r="B236" s="67">
        <v>0.1037971309523219</v>
      </c>
      <c r="C236" s="68">
        <v>0.5388116014104197</v>
      </c>
      <c r="D236" s="68">
        <v>0.1722862641804112</v>
      </c>
      <c r="E236" s="68">
        <v>0.02265299847704294</v>
      </c>
      <c r="F236" s="68">
        <v>0.01144038832027372</v>
      </c>
      <c r="G236" s="69">
        <v>0.005794970773905971</v>
      </c>
      <c r="H236" s="68">
        <v>0.02103943912558751</v>
      </c>
      <c r="I236" s="68">
        <v>0.01125777724909372</v>
      </c>
      <c r="J236" s="68">
        <v>0.04010335128699966</v>
      </c>
      <c r="K236" s="68">
        <v>0.01374932574416364</v>
      </c>
      <c r="L236" s="68">
        <v>0.02999288688046657</v>
      </c>
      <c r="M236" s="68">
        <v>0.01336784690310107</v>
      </c>
      <c r="N236" s="68">
        <v>0.2465523862849204</v>
      </c>
      <c r="O236" s="68">
        <v>0.2653593599714502</v>
      </c>
      <c r="P236" s="68">
        <v>0.2295917223304442</v>
      </c>
      <c r="Q236" s="68">
        <v>0.02744264143052965</v>
      </c>
      <c r="R236" s="70">
        <v>0.8853547222790422</v>
      </c>
      <c r="S236" s="71">
        <v>986.0</v>
      </c>
      <c r="T236" s="83"/>
      <c r="U236" s="83"/>
      <c r="V236" s="51"/>
      <c r="W236" s="51"/>
      <c r="X236" s="51"/>
      <c r="Y236" s="51"/>
      <c r="Z236" s="51"/>
      <c r="AA236" s="51"/>
      <c r="AB236" s="51"/>
      <c r="AC236" s="51"/>
      <c r="AD236" s="51"/>
      <c r="AE236" s="51"/>
      <c r="AF236" s="51"/>
      <c r="AG236" s="51"/>
      <c r="AH236" s="51"/>
      <c r="AI236" s="51"/>
      <c r="AJ236" s="51"/>
      <c r="AK236" s="51"/>
      <c r="AL236" s="51"/>
      <c r="AM236" s="51"/>
      <c r="AN236" s="51"/>
    </row>
    <row r="237" spans="8:8" ht="14.7">
      <c r="A237" s="66">
        <v>44050.0</v>
      </c>
      <c r="B237" s="67">
        <v>0.1127143550981439</v>
      </c>
      <c r="C237" s="68">
        <v>0.5418268585656871</v>
      </c>
      <c r="D237" s="68">
        <v>0.1555050579018185</v>
      </c>
      <c r="E237" s="68">
        <v>0.02092770151856125</v>
      </c>
      <c r="F237" s="68">
        <v>0.01624821308140724</v>
      </c>
      <c r="G237" s="69">
        <v>0.003650622853250412</v>
      </c>
      <c r="H237" s="68">
        <v>0.02630188646673512</v>
      </c>
      <c r="I237" s="68">
        <v>0.0118331119240083</v>
      </c>
      <c r="J237" s="68">
        <v>0.03768888395502921</v>
      </c>
      <c r="K237" s="68">
        <v>0.01783095696140376</v>
      </c>
      <c r="L237" s="68">
        <v>0.02555666384864238</v>
      </c>
      <c r="M237" s="68">
        <v>0.0127551477445449</v>
      </c>
      <c r="N237" s="68">
        <v>0.2460751019305121</v>
      </c>
      <c r="O237" s="68">
        <v>0.274935782795488</v>
      </c>
      <c r="P237" s="68">
        <v>0.2106322906416759</v>
      </c>
      <c r="Q237" s="68">
        <v>0.03044412566662525</v>
      </c>
      <c r="R237" s="70">
        <v>0.8810996090599259</v>
      </c>
      <c r="S237" s="71">
        <v>987.0</v>
      </c>
      <c r="T237" s="83"/>
      <c r="U237" s="83"/>
      <c r="V237" s="51"/>
      <c r="W237" s="51"/>
      <c r="X237" s="51"/>
      <c r="Y237" s="51"/>
      <c r="Z237" s="51"/>
      <c r="AA237" s="51"/>
      <c r="AB237" s="51"/>
      <c r="AC237" s="51"/>
      <c r="AD237" s="51"/>
      <c r="AE237" s="51"/>
      <c r="AF237" s="51"/>
      <c r="AG237" s="51"/>
      <c r="AH237" s="51"/>
      <c r="AI237" s="51"/>
      <c r="AJ237" s="51"/>
      <c r="AK237" s="51"/>
      <c r="AL237" s="51"/>
      <c r="AM237" s="51"/>
      <c r="AN237" s="51"/>
    </row>
    <row r="238" spans="8:8" ht="14.7">
      <c r="A238" s="66">
        <v>44057.0</v>
      </c>
      <c r="B238" s="67">
        <v>0.1147600868710685</v>
      </c>
      <c r="C238" s="68">
        <v>0.4761601928568249</v>
      </c>
      <c r="D238" s="68">
        <v>0.2146359757975251</v>
      </c>
      <c r="E238" s="68">
        <v>0.02208120595884092</v>
      </c>
      <c r="F238" s="68">
        <v>0.01363924671164225</v>
      </c>
      <c r="G238" s="69">
        <v>0.0108390359990218</v>
      </c>
      <c r="H238" s="68">
        <v>0.03083657136883957</v>
      </c>
      <c r="I238" s="68">
        <v>0.008924252988824028</v>
      </c>
      <c r="J238" s="68">
        <v>0.03205309326223492</v>
      </c>
      <c r="K238" s="68">
        <v>0.0302640462682883</v>
      </c>
      <c r="L238" s="68">
        <v>0.02217549837522878</v>
      </c>
      <c r="M238" s="68">
        <v>0.01379049859306125</v>
      </c>
      <c r="N238" s="68">
        <v>0.2502723860899859</v>
      </c>
      <c r="O238" s="68">
        <v>0.2854088569918232</v>
      </c>
      <c r="P238" s="68">
        <v>0.1934295291588405</v>
      </c>
      <c r="Q238" s="68">
        <v>0.03327397634641086</v>
      </c>
      <c r="R238" s="70">
        <v>0.8859348198689532</v>
      </c>
      <c r="S238" s="71">
        <v>985.0</v>
      </c>
      <c r="T238" s="83"/>
      <c r="U238" s="83"/>
      <c r="V238" s="51"/>
      <c r="W238" s="51"/>
      <c r="X238" s="51"/>
      <c r="Y238" s="51"/>
      <c r="Z238" s="51"/>
      <c r="AA238" s="51"/>
      <c r="AB238" s="51"/>
      <c r="AC238" s="51"/>
      <c r="AD238" s="51"/>
      <c r="AE238" s="51"/>
      <c r="AF238" s="51"/>
      <c r="AG238" s="51"/>
      <c r="AH238" s="51"/>
      <c r="AI238" s="51"/>
      <c r="AJ238" s="51"/>
      <c r="AK238" s="51"/>
      <c r="AL238" s="51"/>
      <c r="AM238" s="51"/>
      <c r="AN238" s="51"/>
    </row>
    <row r="239" spans="8:8" ht="14.7">
      <c r="A239" s="66">
        <v>44064.0</v>
      </c>
      <c r="B239" s="67">
        <v>0.1465338439696796</v>
      </c>
      <c r="C239" s="68">
        <v>0.5465315997158452</v>
      </c>
      <c r="D239" s="68">
        <v>0.1436650603596376</v>
      </c>
      <c r="E239" s="68">
        <v>0.02420914752305868</v>
      </c>
      <c r="F239" s="68">
        <v>0.01267681043952575</v>
      </c>
      <c r="G239" s="69">
        <v>0.005771649986389939</v>
      </c>
      <c r="H239" s="68">
        <v>0.0340006207321473</v>
      </c>
      <c r="I239" s="68">
        <v>0.005574268766610978</v>
      </c>
      <c r="J239" s="68">
        <v>0.04035878998774783</v>
      </c>
      <c r="K239" s="68">
        <v>0.02907684367356412</v>
      </c>
      <c r="L239" s="68">
        <v>0.01822002945104094</v>
      </c>
      <c r="M239" s="68">
        <v>0.01155452356817815</v>
      </c>
      <c r="N239" s="68">
        <v>0.272803981394641</v>
      </c>
      <c r="O239" s="68">
        <v>0.2759136399506368</v>
      </c>
      <c r="P239" s="68">
        <v>0.1777106596594359</v>
      </c>
      <c r="Q239" s="68">
        <v>0.04427176092995178</v>
      </c>
      <c r="R239" s="70">
        <v>0.9004560162780093</v>
      </c>
      <c r="S239" s="71">
        <v>989.0</v>
      </c>
      <c r="T239" s="83"/>
      <c r="U239" s="83"/>
      <c r="V239" s="51"/>
      <c r="W239" s="51"/>
      <c r="X239" s="51"/>
      <c r="Y239" s="51"/>
      <c r="Z239" s="51"/>
      <c r="AA239" s="51"/>
      <c r="AB239" s="51"/>
      <c r="AC239" s="51"/>
      <c r="AD239" s="51"/>
      <c r="AE239" s="51"/>
      <c r="AF239" s="51"/>
      <c r="AG239" s="51"/>
      <c r="AH239" s="51"/>
      <c r="AI239" s="51"/>
      <c r="AJ239" s="51"/>
      <c r="AK239" s="51"/>
      <c r="AL239" s="51"/>
      <c r="AM239" s="51"/>
      <c r="AN239" s="51"/>
    </row>
    <row r="240" spans="8:8" ht="14.7">
      <c r="A240" s="66">
        <v>44071.0</v>
      </c>
      <c r="B240" s="67">
        <v>0.3325227431245488</v>
      </c>
      <c r="C240" s="68">
        <v>0.2831956294879404</v>
      </c>
      <c r="D240" s="68">
        <v>0.2472037905542203</v>
      </c>
      <c r="E240" s="68">
        <v>0.01999543427995541</v>
      </c>
      <c r="F240" s="68">
        <v>0.009518217121732177</v>
      </c>
      <c r="G240" s="69">
        <v>0.009508249991165769</v>
      </c>
      <c r="H240" s="68">
        <v>0.0305943656658458</v>
      </c>
      <c r="I240" s="68">
        <v>0.006490576775189448</v>
      </c>
      <c r="J240" s="68">
        <v>0.0655682722753841</v>
      </c>
      <c r="K240" s="68">
        <v>0.02909897356628144</v>
      </c>
      <c r="L240" s="68">
        <v>0.0172409996351323</v>
      </c>
      <c r="M240" s="68">
        <v>0.01154780197939997</v>
      </c>
      <c r="N240" s="68">
        <v>0.2750269063117914</v>
      </c>
      <c r="O240" s="68">
        <v>0.2544981125776209</v>
      </c>
      <c r="P240" s="68">
        <v>0.1852699016237897</v>
      </c>
      <c r="Q240" s="68">
        <v>0.03701812311514333</v>
      </c>
      <c r="R240" s="70">
        <v>0.9092310428357737</v>
      </c>
      <c r="S240" s="71">
        <v>989.0</v>
      </c>
      <c r="T240" s="83"/>
      <c r="U240" s="83"/>
      <c r="V240" s="51"/>
      <c r="W240" s="51"/>
      <c r="X240" s="51"/>
      <c r="Y240" s="51"/>
      <c r="Z240" s="51"/>
      <c r="AA240" s="51"/>
      <c r="AB240" s="51"/>
      <c r="AC240" s="51"/>
      <c r="AD240" s="51"/>
      <c r="AE240" s="51"/>
      <c r="AF240" s="51"/>
      <c r="AG240" s="51"/>
      <c r="AH240" s="51"/>
      <c r="AI240" s="51"/>
      <c r="AJ240" s="51"/>
      <c r="AK240" s="51"/>
      <c r="AL240" s="51"/>
      <c r="AM240" s="51"/>
      <c r="AN240" s="51"/>
    </row>
    <row r="241" spans="8:8" ht="14.7">
      <c r="A241" s="66">
        <v>44078.0</v>
      </c>
      <c r="B241" s="67">
        <v>0.3472480399896139</v>
      </c>
      <c r="C241" s="68">
        <v>0.2673877689071387</v>
      </c>
      <c r="D241" s="68">
        <v>0.2579153172922638</v>
      </c>
      <c r="E241" s="68">
        <v>0.0203127433450144</v>
      </c>
      <c r="F241" s="68">
        <v>0.009833611792225779</v>
      </c>
      <c r="G241" s="69">
        <v>0.00951044524464221</v>
      </c>
      <c r="H241" s="68">
        <v>0.0264156750073132</v>
      </c>
      <c r="I241" s="68">
        <v>0.01620255983235628</v>
      </c>
      <c r="J241" s="68">
        <v>0.07883271667526744</v>
      </c>
      <c r="K241" s="68">
        <v>0.03187160387368287</v>
      </c>
      <c r="L241" s="68">
        <v>0.01820571773110283</v>
      </c>
      <c r="M241" s="68">
        <v>0.01276995833605957</v>
      </c>
      <c r="N241" s="68">
        <v>0.2713227486371431</v>
      </c>
      <c r="O241" s="68">
        <v>0.248757902100891</v>
      </c>
      <c r="P241" s="68">
        <v>0.174649561080983</v>
      </c>
      <c r="Q241" s="68">
        <v>0.03814020297604102</v>
      </c>
      <c r="R241" s="70">
        <v>0.9156804303468579</v>
      </c>
      <c r="S241" s="71">
        <v>989.0</v>
      </c>
      <c r="T241" s="83"/>
      <c r="U241" s="83"/>
      <c r="V241" s="51"/>
      <c r="W241" s="51"/>
      <c r="X241" s="51"/>
      <c r="Y241" s="51"/>
      <c r="Z241" s="51"/>
      <c r="AA241" s="51"/>
      <c r="AB241" s="51"/>
      <c r="AC241" s="51"/>
      <c r="AD241" s="51"/>
      <c r="AE241" s="51"/>
      <c r="AF241" s="51"/>
      <c r="AG241" s="51"/>
      <c r="AH241" s="51"/>
      <c r="AI241" s="51"/>
      <c r="AJ241" s="51"/>
      <c r="AK241" s="51"/>
      <c r="AL241" s="51"/>
      <c r="AM241" s="51"/>
      <c r="AN241" s="51"/>
    </row>
    <row r="242" spans="8:8" ht="14.7">
      <c r="A242" s="66">
        <v>44085.0</v>
      </c>
      <c r="B242" s="67">
        <v>0.4421180892620755</v>
      </c>
      <c r="C242" s="68">
        <v>0.297181051323694</v>
      </c>
      <c r="D242" s="68">
        <v>0.1622552493131714</v>
      </c>
      <c r="E242" s="68">
        <v>0.019077452048399</v>
      </c>
      <c r="F242" s="68">
        <v>0.004589772634798959</v>
      </c>
      <c r="G242" s="69">
        <v>0.003832438081830134</v>
      </c>
      <c r="H242" s="68">
        <v>0.02139145277494403</v>
      </c>
      <c r="I242" s="68">
        <v>0.01099927925642827</v>
      </c>
      <c r="J242" s="68">
        <v>0.07524156385551554</v>
      </c>
      <c r="K242" s="68">
        <v>0.0230015427164381</v>
      </c>
      <c r="L242" s="68">
        <v>0.004052949107220294</v>
      </c>
      <c r="M242" s="68">
        <v>0.02175207991013944</v>
      </c>
      <c r="N242" s="68">
        <v>0.3764376812361249</v>
      </c>
      <c r="O242" s="68">
        <v>0.2444879203628144</v>
      </c>
      <c r="P242" s="68">
        <v>0.1281560388288697</v>
      </c>
      <c r="Q242" s="68">
        <v>0.02858486230730533</v>
      </c>
      <c r="R242" s="70">
        <v>0.9325899750482506</v>
      </c>
      <c r="S242" s="71">
        <v>990.0</v>
      </c>
      <c r="T242" s="83"/>
      <c r="U242" s="83"/>
      <c r="V242" s="51"/>
      <c r="W242" s="51"/>
      <c r="X242" s="51"/>
      <c r="Y242" s="51"/>
      <c r="Z242" s="51"/>
      <c r="AA242" s="51"/>
      <c r="AB242" s="51"/>
      <c r="AC242" s="51"/>
      <c r="AD242" s="51"/>
      <c r="AE242" s="51"/>
      <c r="AF242" s="51"/>
      <c r="AG242" s="51"/>
      <c r="AH242" s="51"/>
      <c r="AI242" s="51"/>
      <c r="AJ242" s="51"/>
      <c r="AK242" s="51"/>
      <c r="AL242" s="51"/>
      <c r="AM242" s="51"/>
      <c r="AN242" s="51"/>
    </row>
    <row r="243" spans="8:8" ht="14.7">
      <c r="A243" s="66">
        <v>44092.0</v>
      </c>
      <c r="B243" s="67">
        <v>0.4235814413694593</v>
      </c>
      <c r="C243" s="68">
        <v>0.2876758481026581</v>
      </c>
      <c r="D243" s="68">
        <v>0.1839682093305385</v>
      </c>
      <c r="E243" s="68">
        <v>0.02186348488956905</v>
      </c>
      <c r="F243" s="68">
        <v>0.004444008993758669</v>
      </c>
      <c r="G243" s="69">
        <v>0.002215223081508789</v>
      </c>
      <c r="H243" s="68">
        <v>0.02094848131486597</v>
      </c>
      <c r="I243" s="68">
        <v>0.04655980189351106</v>
      </c>
      <c r="J243" s="68">
        <v>0.07997250606800173</v>
      </c>
      <c r="K243" s="68">
        <v>0.0252524827087753</v>
      </c>
      <c r="L243" s="68">
        <v>0.00266545727202729</v>
      </c>
      <c r="M243" s="68">
        <v>0.02816454760250505</v>
      </c>
      <c r="N243" s="68">
        <v>0.3449959509201856</v>
      </c>
      <c r="O243" s="68">
        <v>0.2358440515253035</v>
      </c>
      <c r="P243" s="68">
        <v>0.1232844534345113</v>
      </c>
      <c r="Q243" s="68">
        <v>0.02600773183303706</v>
      </c>
      <c r="R243" s="70">
        <v>0.9307112899311544</v>
      </c>
      <c r="S243" s="71">
        <v>991.0</v>
      </c>
      <c r="T243" s="83"/>
      <c r="U243" s="83"/>
      <c r="V243" s="51"/>
      <c r="W243" s="51"/>
      <c r="X243" s="51"/>
      <c r="Y243" s="51"/>
      <c r="Z243" s="51"/>
      <c r="AA243" s="51"/>
      <c r="AB243" s="51"/>
      <c r="AC243" s="51"/>
      <c r="AD243" s="51"/>
      <c r="AE243" s="51"/>
      <c r="AF243" s="51"/>
      <c r="AG243" s="51"/>
      <c r="AH243" s="51"/>
      <c r="AI243" s="51"/>
      <c r="AJ243" s="51"/>
      <c r="AK243" s="51"/>
      <c r="AL243" s="51"/>
      <c r="AM243" s="51"/>
      <c r="AN243" s="51"/>
    </row>
    <row r="244" spans="8:8" ht="14.7">
      <c r="A244" s="66">
        <v>44099.0</v>
      </c>
      <c r="B244" s="67">
        <v>0.4238933982285803</v>
      </c>
      <c r="C244" s="68">
        <v>0.2728568100669606</v>
      </c>
      <c r="D244" s="68">
        <v>0.185944925291153</v>
      </c>
      <c r="E244" s="68">
        <v>0.02397856096365822</v>
      </c>
      <c r="F244" s="68">
        <v>0.01138305245125557</v>
      </c>
      <c r="G244" s="69">
        <v>0.003188747630120795</v>
      </c>
      <c r="H244" s="68">
        <v>0.02364716710124869</v>
      </c>
      <c r="I244" s="68">
        <v>0.05393439147960821</v>
      </c>
      <c r="J244" s="68">
        <v>0.086110321150404</v>
      </c>
      <c r="K244" s="68">
        <v>0.02532207061957554</v>
      </c>
      <c r="L244" s="68">
        <v>0.00274845450492839</v>
      </c>
      <c r="M244" s="68">
        <v>0.02769694961115148</v>
      </c>
      <c r="N244" s="68">
        <v>0.3399556456601231</v>
      </c>
      <c r="O244" s="68">
        <v>0.2398691589612694</v>
      </c>
      <c r="P244" s="68">
        <v>0.1073872355877107</v>
      </c>
      <c r="Q244" s="68">
        <v>0.02543790506346166</v>
      </c>
      <c r="R244" s="70">
        <v>0.9288501582071553</v>
      </c>
      <c r="S244" s="71">
        <v>991.0</v>
      </c>
      <c r="T244" s="83"/>
      <c r="U244" s="83"/>
      <c r="V244" s="51"/>
      <c r="W244" s="51"/>
      <c r="X244" s="51"/>
      <c r="Y244" s="51"/>
      <c r="Z244" s="51"/>
      <c r="AA244" s="51"/>
      <c r="AB244" s="51"/>
      <c r="AC244" s="51"/>
      <c r="AD244" s="51"/>
      <c r="AE244" s="51"/>
      <c r="AF244" s="51"/>
      <c r="AG244" s="51"/>
      <c r="AH244" s="51"/>
      <c r="AI244" s="51"/>
      <c r="AJ244" s="51"/>
      <c r="AK244" s="51"/>
      <c r="AL244" s="51"/>
      <c r="AM244" s="51"/>
      <c r="AN244" s="51"/>
    </row>
    <row r="245" spans="8:8" ht="14.7">
      <c r="A245" s="66">
        <v>44104.0</v>
      </c>
      <c r="B245" s="67">
        <v>0.4468691059251768</v>
      </c>
      <c r="C245" s="68">
        <v>0.2294573303849441</v>
      </c>
      <c r="D245" s="68">
        <v>0.2054280830242517</v>
      </c>
      <c r="E245" s="68">
        <v>0.02227164198776281</v>
      </c>
      <c r="F245" s="68">
        <v>0.01209699159697336</v>
      </c>
      <c r="G245" s="69">
        <v>0.00462213571264919</v>
      </c>
      <c r="H245" s="68">
        <v>0.02366356367980462</v>
      </c>
      <c r="I245" s="68">
        <v>0.04005410708275401</v>
      </c>
      <c r="J245" s="68">
        <v>0.1102342157544903</v>
      </c>
      <c r="K245" s="68">
        <v>0.025859962391615</v>
      </c>
      <c r="L245" s="68">
        <v>0.003227771529832205</v>
      </c>
      <c r="M245" s="68">
        <v>0.03271660029306129</v>
      </c>
      <c r="N245" s="68">
        <v>0.3588160436014685</v>
      </c>
      <c r="O245" s="68">
        <v>0.2172129972507128</v>
      </c>
      <c r="P245" s="68">
        <v>0.09464362556373661</v>
      </c>
      <c r="Q245" s="68">
        <v>0.02534339813114879</v>
      </c>
      <c r="R245" s="70">
        <v>0.9284641862845643</v>
      </c>
      <c r="S245" s="71">
        <v>992.0</v>
      </c>
      <c r="T245" s="83"/>
      <c r="U245" s="83"/>
      <c r="V245" s="51"/>
      <c r="W245" s="51"/>
      <c r="X245" s="51"/>
      <c r="Y245" s="51"/>
      <c r="Z245" s="51"/>
      <c r="AA245" s="51"/>
      <c r="AB245" s="51"/>
      <c r="AC245" s="51"/>
      <c r="AD245" s="51"/>
      <c r="AE245" s="51"/>
      <c r="AF245" s="51"/>
      <c r="AG245" s="51"/>
      <c r="AH245" s="51"/>
      <c r="AI245" s="51"/>
      <c r="AJ245" s="51"/>
      <c r="AK245" s="51"/>
      <c r="AL245" s="51"/>
      <c r="AM245" s="51"/>
      <c r="AN245" s="51"/>
    </row>
    <row r="246" spans="8:8" ht="14.7">
      <c r="A246" s="66">
        <v>44113.0</v>
      </c>
      <c r="B246" s="67">
        <v>0.4317540021302318</v>
      </c>
      <c r="C246" s="68">
        <v>0.2259747122542389</v>
      </c>
      <c r="D246" s="68">
        <v>0.2150243258450193</v>
      </c>
      <c r="E246" s="68">
        <v>0.02589149308550686</v>
      </c>
      <c r="F246" s="68">
        <v>0.00981725530115175</v>
      </c>
      <c r="G246" s="69">
        <v>0.003314798703597871</v>
      </c>
      <c r="H246" s="68">
        <v>0.02495003294494553</v>
      </c>
      <c r="I246" s="68">
        <v>0.04032736335972887</v>
      </c>
      <c r="J246" s="68">
        <v>0.1227776284868542</v>
      </c>
      <c r="K246" s="68">
        <v>0.02721492183475918</v>
      </c>
      <c r="L246" s="68">
        <v>0.00266531727578662</v>
      </c>
      <c r="M246" s="68">
        <v>0.0369043569656802</v>
      </c>
      <c r="N246" s="68">
        <v>0.3459872346333511</v>
      </c>
      <c r="O246" s="68">
        <v>0.2214925612158864</v>
      </c>
      <c r="P246" s="68">
        <v>0.08869541240871938</v>
      </c>
      <c r="Q246" s="68">
        <v>0.02338018442973376</v>
      </c>
      <c r="R246" s="70">
        <v>0.9276094856847356</v>
      </c>
      <c r="S246" s="71">
        <v>992.0</v>
      </c>
      <c r="T246" s="83"/>
      <c r="U246" s="83"/>
      <c r="V246" s="51"/>
      <c r="W246" s="51"/>
      <c r="X246" s="51"/>
      <c r="Y246" s="51"/>
      <c r="Z246" s="51"/>
      <c r="AA246" s="51"/>
      <c r="AB246" s="51"/>
      <c r="AC246" s="51"/>
      <c r="AD246" s="51"/>
      <c r="AE246" s="51"/>
      <c r="AF246" s="51"/>
      <c r="AG246" s="51"/>
      <c r="AH246" s="51"/>
      <c r="AI246" s="51"/>
      <c r="AJ246" s="51"/>
      <c r="AK246" s="51"/>
      <c r="AL246" s="51"/>
      <c r="AM246" s="51"/>
      <c r="AN246" s="51"/>
    </row>
    <row r="247" spans="8:8" ht="14.7">
      <c r="A247" s="66">
        <v>44120.0</v>
      </c>
      <c r="B247" s="67">
        <v>0.4461848059617664</v>
      </c>
      <c r="C247" s="68">
        <v>0.2096392298868464</v>
      </c>
      <c r="D247" s="68">
        <v>0.2199188131212634</v>
      </c>
      <c r="E247" s="68">
        <v>0.02452063047495601</v>
      </c>
      <c r="F247" s="68">
        <v>0.004823072042394828</v>
      </c>
      <c r="G247" s="69">
        <v>0.00270806749996312</v>
      </c>
      <c r="H247" s="68">
        <v>0.01259648734690203</v>
      </c>
      <c r="I247" s="68">
        <v>0.04226588231436026</v>
      </c>
      <c r="J247" s="68">
        <v>0.1348801347995808</v>
      </c>
      <c r="K247" s="68">
        <v>0.02442169814162149</v>
      </c>
      <c r="L247" s="68">
        <v>0.004646325561820606</v>
      </c>
      <c r="M247" s="68">
        <v>0.03616363117193845</v>
      </c>
      <c r="N247" s="68">
        <v>0.364282036713871</v>
      </c>
      <c r="O247" s="68">
        <v>0.200560335110989</v>
      </c>
      <c r="P247" s="68">
        <v>0.08411765624199125</v>
      </c>
      <c r="Q247" s="68">
        <v>0.02082734016474576</v>
      </c>
      <c r="R247" s="70">
        <v>0.9196714549936315</v>
      </c>
      <c r="S247" s="71">
        <v>992.0</v>
      </c>
      <c r="T247" s="83"/>
      <c r="U247" s="83"/>
      <c r="V247" s="51"/>
      <c r="W247" s="51"/>
      <c r="X247" s="51"/>
      <c r="Y247" s="51"/>
      <c r="Z247" s="51"/>
      <c r="AA247" s="51"/>
      <c r="AB247" s="51"/>
      <c r="AC247" s="51"/>
      <c r="AD247" s="51"/>
      <c r="AE247" s="51"/>
      <c r="AF247" s="51"/>
      <c r="AG247" s="51"/>
      <c r="AH247" s="51"/>
      <c r="AI247" s="51"/>
      <c r="AJ247" s="51"/>
      <c r="AK247" s="51"/>
      <c r="AL247" s="51"/>
      <c r="AM247" s="51"/>
      <c r="AN247" s="51"/>
    </row>
    <row r="248" spans="8:8" ht="14.7">
      <c r="A248" s="66">
        <v>44127.0</v>
      </c>
      <c r="B248" s="67">
        <v>0.3844494852172129</v>
      </c>
      <c r="C248" s="68">
        <v>0.2667745955681146</v>
      </c>
      <c r="D248" s="68">
        <v>0.2338526789926544</v>
      </c>
      <c r="E248" s="68">
        <v>0.02263876989302777</v>
      </c>
      <c r="F248" s="68">
        <v>0.007355060516531769</v>
      </c>
      <c r="G248" s="69">
        <v>0.0024204578581088</v>
      </c>
      <c r="H248" s="68">
        <v>0.01597210119912472</v>
      </c>
      <c r="I248" s="68">
        <v>0.04409904335703811</v>
      </c>
      <c r="J248" s="68">
        <v>0.1395289764139617</v>
      </c>
      <c r="K248" s="68">
        <v>0.02819705144823693</v>
      </c>
      <c r="L248" s="68">
        <v>0.006575511516190177</v>
      </c>
      <c r="M248" s="68">
        <v>0.03300111240283267</v>
      </c>
      <c r="N248" s="68">
        <v>0.3372578695967652</v>
      </c>
      <c r="O248" s="68">
        <v>0.222497898903274</v>
      </c>
      <c r="P248" s="68">
        <v>0.0769046811771873</v>
      </c>
      <c r="Q248" s="68">
        <v>0.02046583028296863</v>
      </c>
      <c r="R248" s="70">
        <v>0.9223973678220007</v>
      </c>
      <c r="S248" s="71">
        <v>992.0</v>
      </c>
      <c r="T248" s="83"/>
      <c r="U248" s="83"/>
      <c r="V248" s="51"/>
      <c r="W248" s="51"/>
      <c r="X248" s="51"/>
      <c r="Y248" s="51"/>
      <c r="Z248" s="51"/>
      <c r="AA248" s="51"/>
      <c r="AB248" s="51"/>
      <c r="AC248" s="51"/>
      <c r="AD248" s="51"/>
      <c r="AE248" s="51"/>
      <c r="AF248" s="51"/>
      <c r="AG248" s="51"/>
      <c r="AH248" s="51"/>
      <c r="AI248" s="51"/>
      <c r="AJ248" s="51"/>
      <c r="AK248" s="51"/>
      <c r="AL248" s="51"/>
      <c r="AM248" s="51"/>
      <c r="AN248" s="51"/>
    </row>
    <row r="249" spans="8:8" ht="14.7">
      <c r="A249" s="66">
        <v>44134.0</v>
      </c>
      <c r="B249" s="67">
        <v>0.3464228879844466</v>
      </c>
      <c r="C249" s="68">
        <v>0.3222386577843147</v>
      </c>
      <c r="D249" s="68">
        <v>0.2170819002790189</v>
      </c>
      <c r="E249" s="68">
        <v>0.01895996872353944</v>
      </c>
      <c r="F249" s="68">
        <v>0.008802460897981841</v>
      </c>
      <c r="G249" s="69">
        <v>0.003202654003593798</v>
      </c>
      <c r="H249" s="68">
        <v>0.03272605029211626</v>
      </c>
      <c r="I249" s="68">
        <v>0.04651260004651337</v>
      </c>
      <c r="J249" s="68">
        <v>0.1485059133285294</v>
      </c>
      <c r="K249" s="68">
        <v>0.03967269649933441</v>
      </c>
      <c r="L249" s="68">
        <v>0.006165416597441965</v>
      </c>
      <c r="M249" s="68">
        <v>0.02550287395675958</v>
      </c>
      <c r="N249" s="68">
        <v>0.3016807070672379</v>
      </c>
      <c r="O249" s="68">
        <v>0.2389326224890136</v>
      </c>
      <c r="P249" s="68">
        <v>0.05306836276909256</v>
      </c>
      <c r="Q249" s="68">
        <v>0.02052974390249956</v>
      </c>
      <c r="R249" s="70">
        <v>0.9143204497658455</v>
      </c>
      <c r="S249" s="71">
        <v>1092.0</v>
      </c>
      <c r="T249" s="83"/>
      <c r="U249" s="83"/>
      <c r="V249" s="51"/>
      <c r="W249" s="51"/>
      <c r="X249" s="51"/>
      <c r="Y249" s="51"/>
      <c r="Z249" s="51"/>
      <c r="AA249" s="51"/>
      <c r="AB249" s="51"/>
      <c r="AC249" s="51"/>
      <c r="AD249" s="51"/>
      <c r="AE249" s="51"/>
      <c r="AF249" s="51"/>
      <c r="AG249" s="51"/>
      <c r="AH249" s="51"/>
      <c r="AI249" s="51"/>
      <c r="AJ249" s="51"/>
      <c r="AK249" s="51"/>
      <c r="AL249" s="51"/>
      <c r="AM249" s="51"/>
      <c r="AN249" s="51"/>
    </row>
    <row r="250" spans="8:8" ht="14.7">
      <c r="A250" s="66">
        <v>44141.0</v>
      </c>
      <c r="B250" s="67">
        <v>0.3611438633711997</v>
      </c>
      <c r="C250" s="68">
        <v>0.3386272619810516</v>
      </c>
      <c r="D250" s="68">
        <v>0.1780733173888956</v>
      </c>
      <c r="E250" s="68">
        <v>0.01859806223555317</v>
      </c>
      <c r="F250" s="68">
        <v>0.01593326116139749</v>
      </c>
      <c r="G250" s="69">
        <v>0.002904334197736618</v>
      </c>
      <c r="H250" s="68">
        <v>0.03202294207860641</v>
      </c>
      <c r="I250" s="68">
        <v>0.07136856150807863</v>
      </c>
      <c r="J250" s="68">
        <v>0.1551529320075217</v>
      </c>
      <c r="K250" s="68">
        <v>0.03078044477148045</v>
      </c>
      <c r="L250" s="68">
        <v>0.004114414781050164</v>
      </c>
      <c r="M250" s="68">
        <v>0.0152508680212326</v>
      </c>
      <c r="N250" s="68">
        <v>0.3135701305983778</v>
      </c>
      <c r="O250" s="68">
        <v>0.2090154645414674</v>
      </c>
      <c r="P250" s="68">
        <v>0.05679495856973699</v>
      </c>
      <c r="Q250" s="68">
        <v>0.02109945496783383</v>
      </c>
      <c r="R250" s="70">
        <v>0.9110031503925204</v>
      </c>
      <c r="S250" s="71">
        <v>1095.0</v>
      </c>
      <c r="T250" s="83"/>
      <c r="U250" s="83"/>
      <c r="V250" s="51"/>
      <c r="W250" s="51"/>
      <c r="X250" s="51"/>
      <c r="Y250" s="51"/>
      <c r="Z250" s="51"/>
      <c r="AA250" s="51"/>
      <c r="AB250" s="51"/>
      <c r="AC250" s="51"/>
      <c r="AD250" s="51"/>
      <c r="AE250" s="51"/>
      <c r="AF250" s="51"/>
      <c r="AG250" s="51"/>
      <c r="AH250" s="51"/>
      <c r="AI250" s="51"/>
      <c r="AJ250" s="51"/>
      <c r="AK250" s="51"/>
      <c r="AL250" s="51"/>
      <c r="AM250" s="51"/>
      <c r="AN250" s="51"/>
    </row>
    <row r="251" spans="8:8" ht="14.7">
      <c r="A251" s="66">
        <v>44148.0</v>
      </c>
      <c r="B251" s="67">
        <v>0.3334207868461553</v>
      </c>
      <c r="C251" s="68">
        <v>0.3398520822624576</v>
      </c>
      <c r="D251" s="68">
        <v>0.2011531106002828</v>
      </c>
      <c r="E251" s="68">
        <v>0.01738245972486721</v>
      </c>
      <c r="F251" s="68">
        <v>0.01515297954448998</v>
      </c>
      <c r="G251" s="69">
        <v>0.003624124893990222</v>
      </c>
      <c r="H251" s="68">
        <v>0.02461765198562494</v>
      </c>
      <c r="I251" s="68">
        <v>0.08337393514748492</v>
      </c>
      <c r="J251" s="68">
        <v>0.1364435554017242</v>
      </c>
      <c r="K251" s="68">
        <v>0.03107290354905372</v>
      </c>
      <c r="L251" s="68">
        <v>0.00607160591640924</v>
      </c>
      <c r="M251" s="68">
        <v>0.01443644477232534</v>
      </c>
      <c r="N251" s="68">
        <v>0.2901164789956563</v>
      </c>
      <c r="O251" s="68">
        <v>0.2137816153005085</v>
      </c>
      <c r="P251" s="68">
        <v>0.08982886811990545</v>
      </c>
      <c r="Q251" s="68">
        <v>0.02255884746385252</v>
      </c>
      <c r="R251" s="70">
        <v>0.9117869978184545</v>
      </c>
      <c r="S251" s="71">
        <v>1098.0</v>
      </c>
      <c r="T251" s="83"/>
      <c r="U251" s="83"/>
      <c r="V251" s="51"/>
      <c r="W251" s="51"/>
      <c r="X251" s="51"/>
      <c r="Y251" s="51"/>
      <c r="Z251" s="51"/>
      <c r="AA251" s="51"/>
      <c r="AB251" s="51"/>
      <c r="AC251" s="51"/>
      <c r="AD251" s="51"/>
      <c r="AE251" s="51"/>
      <c r="AF251" s="51"/>
      <c r="AG251" s="51"/>
      <c r="AH251" s="51"/>
      <c r="AI251" s="51"/>
      <c r="AJ251" s="51"/>
      <c r="AK251" s="51"/>
      <c r="AL251" s="51"/>
      <c r="AM251" s="51"/>
      <c r="AN251" s="51"/>
    </row>
    <row r="252" spans="8:8" ht="14.7">
      <c r="A252" s="66">
        <v>44155.0</v>
      </c>
      <c r="B252" s="67">
        <v>0.2750974820850907</v>
      </c>
      <c r="C252" s="68">
        <v>0.3149442453692237</v>
      </c>
      <c r="D252" s="68">
        <v>0.2641093242736894</v>
      </c>
      <c r="E252" s="68">
        <v>0.01941866778213661</v>
      </c>
      <c r="F252" s="68">
        <v>0.01592677620129324</v>
      </c>
      <c r="G252" s="69">
        <v>0.01101936435520407</v>
      </c>
      <c r="H252" s="68">
        <v>0.03009241841746346</v>
      </c>
      <c r="I252" s="68">
        <v>0.09959616415796922</v>
      </c>
      <c r="J252" s="68">
        <v>0.1417101616229527</v>
      </c>
      <c r="K252" s="68">
        <v>0.03712669059416673</v>
      </c>
      <c r="L252" s="68">
        <v>0.01289279964204632</v>
      </c>
      <c r="M252" s="68">
        <v>0.01485479199904919</v>
      </c>
      <c r="N252" s="68">
        <v>0.2351302778277115</v>
      </c>
      <c r="O252" s="68">
        <v>0.2053718838213559</v>
      </c>
      <c r="P252" s="68">
        <v>0.1036242591218846</v>
      </c>
      <c r="Q252" s="68">
        <v>0.02711630104556724</v>
      </c>
      <c r="R252" s="70">
        <v>0.9054157817951081</v>
      </c>
      <c r="S252" s="71">
        <v>1100.0</v>
      </c>
      <c r="T252" s="83"/>
      <c r="U252" s="83"/>
      <c r="V252" s="51"/>
      <c r="W252" s="51"/>
      <c r="X252" s="51"/>
      <c r="Y252" s="51"/>
      <c r="Z252" s="51"/>
      <c r="AA252" s="51"/>
      <c r="AB252" s="51"/>
      <c r="AC252" s="51"/>
      <c r="AD252" s="51"/>
      <c r="AE252" s="51"/>
      <c r="AF252" s="51"/>
      <c r="AG252" s="51"/>
      <c r="AH252" s="51"/>
      <c r="AI252" s="51"/>
      <c r="AJ252" s="51"/>
      <c r="AK252" s="51"/>
      <c r="AL252" s="51"/>
      <c r="AM252" s="51"/>
      <c r="AN252" s="51"/>
    </row>
    <row r="253" spans="8:8" ht="14.7">
      <c r="A253" s="66">
        <v>44162.0</v>
      </c>
      <c r="B253" s="67">
        <v>0.2688397949740659</v>
      </c>
      <c r="C253" s="68">
        <v>0.348635933446257</v>
      </c>
      <c r="D253" s="68">
        <v>0.240730457948096</v>
      </c>
      <c r="E253" s="68">
        <v>0.02001540414355837</v>
      </c>
      <c r="F253" s="68">
        <v>0.01671570868202261</v>
      </c>
      <c r="G253" s="69">
        <v>0.01049633891723001</v>
      </c>
      <c r="H253" s="68">
        <v>0.0297054723838972</v>
      </c>
      <c r="I253" s="68">
        <v>0.09793866902146404</v>
      </c>
      <c r="J253" s="68">
        <v>0.1326766490100534</v>
      </c>
      <c r="K253" s="68">
        <v>0.0397284203502949</v>
      </c>
      <c r="L253" s="68">
        <v>0.01290008970908002</v>
      </c>
      <c r="M253" s="68">
        <v>0.01688388187241904</v>
      </c>
      <c r="N253" s="68">
        <v>0.2468306954860797</v>
      </c>
      <c r="O253" s="68">
        <v>0.2061419180649871</v>
      </c>
      <c r="P253" s="68">
        <v>0.1028204739953371</v>
      </c>
      <c r="Q253" s="68">
        <v>0.02917904113162582</v>
      </c>
      <c r="R253" s="70">
        <v>0.9119938091510357</v>
      </c>
      <c r="S253" s="71">
        <v>1103.0</v>
      </c>
      <c r="T253" s="83"/>
      <c r="U253" s="83"/>
      <c r="V253" s="51"/>
      <c r="W253" s="51"/>
      <c r="X253" s="51"/>
      <c r="Y253" s="51"/>
      <c r="Z253" s="51"/>
      <c r="AA253" s="51"/>
      <c r="AB253" s="51"/>
      <c r="AC253" s="51"/>
      <c r="AD253" s="51"/>
      <c r="AE253" s="51"/>
      <c r="AF253" s="51"/>
      <c r="AG253" s="51"/>
      <c r="AH253" s="51"/>
      <c r="AI253" s="51"/>
      <c r="AJ253" s="51"/>
      <c r="AK253" s="51"/>
      <c r="AL253" s="51"/>
      <c r="AM253" s="51"/>
      <c r="AN253" s="51"/>
    </row>
    <row r="254" spans="8:8" ht="14.7">
      <c r="A254" s="66">
        <v>44169.0</v>
      </c>
      <c r="B254" s="67">
        <v>0.2625223303312749</v>
      </c>
      <c r="C254" s="68">
        <v>0.3308483410696535</v>
      </c>
      <c r="D254" s="68">
        <v>0.2559371089746997</v>
      </c>
      <c r="E254" s="68">
        <v>0.0209262337044648</v>
      </c>
      <c r="F254" s="68">
        <v>0.02536832213311059</v>
      </c>
      <c r="G254" s="69">
        <v>0.01234434152870266</v>
      </c>
      <c r="H254" s="68">
        <v>0.03246519330787534</v>
      </c>
      <c r="I254" s="68">
        <v>0.1013511839810226</v>
      </c>
      <c r="J254" s="68">
        <v>0.1314052480131905</v>
      </c>
      <c r="K254" s="68">
        <v>0.04462646195289426</v>
      </c>
      <c r="L254" s="68">
        <v>0.009081520494489454</v>
      </c>
      <c r="M254" s="68">
        <v>0.01480031009171179</v>
      </c>
      <c r="N254" s="68">
        <v>0.2314674900141464</v>
      </c>
      <c r="O254" s="68">
        <v>0.2103739773290989</v>
      </c>
      <c r="P254" s="68">
        <v>0.1058585871171887</v>
      </c>
      <c r="Q254" s="68">
        <v>0.03377951204705964</v>
      </c>
      <c r="R254" s="70">
        <v>0.913030642366646</v>
      </c>
      <c r="S254" s="71">
        <v>1107.0</v>
      </c>
      <c r="T254" s="83"/>
      <c r="U254" s="83"/>
      <c r="V254" s="51"/>
      <c r="W254" s="51"/>
      <c r="X254" s="51"/>
      <c r="Y254" s="51"/>
      <c r="Z254" s="51"/>
      <c r="AA254" s="51"/>
      <c r="AB254" s="51"/>
      <c r="AC254" s="51"/>
      <c r="AD254" s="51"/>
      <c r="AE254" s="51"/>
      <c r="AF254" s="51"/>
      <c r="AG254" s="51"/>
      <c r="AH254" s="51"/>
      <c r="AI254" s="51"/>
      <c r="AJ254" s="51"/>
      <c r="AK254" s="51"/>
      <c r="AL254" s="51"/>
      <c r="AM254" s="51"/>
      <c r="AN254" s="51"/>
    </row>
    <row r="255" spans="8:8" ht="14.7">
      <c r="A255" s="66">
        <v>44176.0</v>
      </c>
      <c r="B255" s="67">
        <v>0.2682305628029809</v>
      </c>
      <c r="C255" s="68">
        <v>0.2994915770759835</v>
      </c>
      <c r="D255" s="68">
        <v>0.2729386504813692</v>
      </c>
      <c r="E255" s="68">
        <v>0.02234022436597682</v>
      </c>
      <c r="F255" s="68">
        <v>0.02276576338371102</v>
      </c>
      <c r="G255" s="69">
        <v>0.01006783289499908</v>
      </c>
      <c r="H255" s="68">
        <v>0.03169656014838067</v>
      </c>
      <c r="I255" s="68">
        <v>0.09252399055056904</v>
      </c>
      <c r="J255" s="68">
        <v>0.1465876955172177</v>
      </c>
      <c r="K255" s="68">
        <v>0.04334200405667501</v>
      </c>
      <c r="L255" s="68">
        <v>0.01116302954460138</v>
      </c>
      <c r="M255" s="68">
        <v>0.01370915101062112</v>
      </c>
      <c r="N255" s="68">
        <v>0.2333232020724245</v>
      </c>
      <c r="O255" s="68">
        <v>0.2000130966378074</v>
      </c>
      <c r="P255" s="68">
        <v>0.105079136679168</v>
      </c>
      <c r="Q255" s="68">
        <v>0.03652664203817949</v>
      </c>
      <c r="R255" s="70">
        <v>0.9085255390804571</v>
      </c>
      <c r="S255" s="71">
        <v>1108.0</v>
      </c>
      <c r="T255" s="83"/>
      <c r="U255" s="83"/>
      <c r="V255" s="51"/>
      <c r="W255" s="51"/>
      <c r="X255" s="51"/>
      <c r="Y255" s="51"/>
      <c r="Z255" s="51"/>
      <c r="AA255" s="51"/>
      <c r="AB255" s="51"/>
      <c r="AC255" s="51"/>
      <c r="AD255" s="51"/>
      <c r="AE255" s="51"/>
      <c r="AF255" s="51"/>
      <c r="AG255" s="51"/>
      <c r="AH255" s="51"/>
      <c r="AI255" s="51"/>
      <c r="AJ255" s="51"/>
      <c r="AK255" s="51"/>
      <c r="AL255" s="51"/>
      <c r="AM255" s="51"/>
      <c r="AN255" s="51"/>
    </row>
    <row r="256" spans="8:8" ht="14.7">
      <c r="A256" s="66">
        <v>44183.0</v>
      </c>
      <c r="B256" s="67">
        <v>0.2438887751647539</v>
      </c>
      <c r="C256" s="68">
        <v>0.298704949458142</v>
      </c>
      <c r="D256" s="68">
        <v>0.2861824355011854</v>
      </c>
      <c r="E256" s="68">
        <v>0.0240030135423694</v>
      </c>
      <c r="F256" s="68">
        <v>0.01509204592829292</v>
      </c>
      <c r="G256" s="69">
        <v>0.01866397665980909</v>
      </c>
      <c r="H256" s="68">
        <v>0.03096488203683112</v>
      </c>
      <c r="I256" s="68">
        <v>0.09151296088516288</v>
      </c>
      <c r="J256" s="68">
        <v>0.1415062352242878</v>
      </c>
      <c r="K256" s="68">
        <v>0.0468859864604055</v>
      </c>
      <c r="L256" s="68">
        <v>0.01303167483179616</v>
      </c>
      <c r="M256" s="68">
        <v>0.01122602383047417</v>
      </c>
      <c r="N256" s="68">
        <v>0.2465432005362201</v>
      </c>
      <c r="O256" s="68">
        <v>0.1980715836073559</v>
      </c>
      <c r="P256" s="68">
        <v>0.09921361124388867</v>
      </c>
      <c r="Q256" s="68">
        <v>0.03440176913418683</v>
      </c>
      <c r="R256" s="70">
        <v>0.9053111083297922</v>
      </c>
      <c r="S256" s="71">
        <v>1109.0</v>
      </c>
      <c r="T256" s="83"/>
      <c r="U256" s="83"/>
      <c r="V256" s="51"/>
      <c r="W256" s="51"/>
      <c r="X256" s="51"/>
      <c r="Y256" s="51"/>
      <c r="Z256" s="51"/>
      <c r="AA256" s="51"/>
      <c r="AB256" s="51"/>
      <c r="AC256" s="51"/>
      <c r="AD256" s="51"/>
      <c r="AE256" s="51"/>
      <c r="AF256" s="51"/>
      <c r="AG256" s="51"/>
      <c r="AH256" s="51"/>
      <c r="AI256" s="51"/>
      <c r="AJ256" s="51"/>
      <c r="AK256" s="51"/>
      <c r="AL256" s="51"/>
      <c r="AM256" s="51"/>
      <c r="AN256" s="51"/>
    </row>
    <row r="257" spans="8:8" ht="14.7">
      <c r="A257" s="66">
        <v>44190.0</v>
      </c>
      <c r="B257" s="67">
        <v>0.2764402263311613</v>
      </c>
      <c r="C257" s="68">
        <v>0.2061762365080501</v>
      </c>
      <c r="D257" s="68">
        <v>0.3335493487383443</v>
      </c>
      <c r="E257" s="68">
        <v>0.02709585949657205</v>
      </c>
      <c r="F257" s="68">
        <v>0.01974687114271033</v>
      </c>
      <c r="G257" s="69">
        <v>0.0167150788773842</v>
      </c>
      <c r="H257" s="68">
        <v>0.03852370773161756</v>
      </c>
      <c r="I257" s="68">
        <v>0.08956569590933751</v>
      </c>
      <c r="J257" s="68">
        <v>0.1421542477123107</v>
      </c>
      <c r="K257" s="68">
        <v>0.05408067590759915</v>
      </c>
      <c r="L257" s="68">
        <v>0.02027344276952441</v>
      </c>
      <c r="M257" s="68">
        <v>0.009532111285311794</v>
      </c>
      <c r="N257" s="68">
        <v>0.2236528134471327</v>
      </c>
      <c r="O257" s="68">
        <v>0.2023899561438993</v>
      </c>
      <c r="P257" s="68">
        <v>0.0960206730114223</v>
      </c>
      <c r="Q257" s="68">
        <v>0.03943848619862022</v>
      </c>
      <c r="R257" s="70">
        <v>0.9048593534100096</v>
      </c>
      <c r="S257" s="71">
        <v>1109.0</v>
      </c>
      <c r="T257" s="83"/>
      <c r="U257" s="83"/>
      <c r="V257" s="51"/>
      <c r="W257" s="51"/>
      <c r="X257" s="51"/>
      <c r="Y257" s="51"/>
      <c r="Z257" s="51"/>
      <c r="AA257" s="51"/>
      <c r="AB257" s="51"/>
      <c r="AC257" s="51"/>
      <c r="AD257" s="51"/>
      <c r="AE257" s="51"/>
      <c r="AF257" s="51"/>
      <c r="AG257" s="51"/>
      <c r="AH257" s="51"/>
      <c r="AI257" s="51"/>
      <c r="AJ257" s="51"/>
      <c r="AK257" s="51"/>
      <c r="AL257" s="51"/>
      <c r="AM257" s="51"/>
      <c r="AN257" s="51"/>
    </row>
    <row r="258" spans="8:8" ht="14.7">
      <c r="A258" s="66">
        <v>44196.0</v>
      </c>
      <c r="B258" s="67">
        <v>0.3441845594037648</v>
      </c>
      <c r="C258" s="68">
        <v>0.1699824995362308</v>
      </c>
      <c r="D258" s="68">
        <v>0.2900454905796639</v>
      </c>
      <c r="E258" s="68">
        <v>0.02955315869309182</v>
      </c>
      <c r="F258" s="68">
        <v>0.01630360465446271</v>
      </c>
      <c r="G258" s="69">
        <v>0.0282592286813267</v>
      </c>
      <c r="H258" s="68">
        <v>0.03803732043813852</v>
      </c>
      <c r="I258" s="68">
        <v>0.08557121121268078</v>
      </c>
      <c r="J258" s="68">
        <v>0.1348417573281961</v>
      </c>
      <c r="K258" s="68">
        <v>0.05597206551703159</v>
      </c>
      <c r="L258" s="68">
        <v>0.01843768616981514</v>
      </c>
      <c r="M258" s="68">
        <v>0.01224320520732565</v>
      </c>
      <c r="N258" s="68">
        <v>0.2264811864243299</v>
      </c>
      <c r="O258" s="68">
        <v>0.18697021116675</v>
      </c>
      <c r="P258" s="68">
        <v>0.111820032064409</v>
      </c>
      <c r="Q258" s="68">
        <v>0.04121080833589217</v>
      </c>
      <c r="R258" s="70">
        <v>0.9016084011697604</v>
      </c>
      <c r="S258" s="71">
        <v>1110.0</v>
      </c>
      <c r="T258" s="83"/>
      <c r="U258" s="83"/>
      <c r="V258" s="51"/>
      <c r="W258" s="51"/>
      <c r="X258" s="51"/>
      <c r="Y258" s="51"/>
      <c r="Z258" s="51"/>
      <c r="AA258" s="51"/>
      <c r="AB258" s="51"/>
      <c r="AC258" s="51"/>
      <c r="AD258" s="51"/>
      <c r="AE258" s="51"/>
      <c r="AF258" s="51"/>
      <c r="AG258" s="51"/>
      <c r="AH258" s="51"/>
      <c r="AI258" s="51"/>
      <c r="AJ258" s="51"/>
      <c r="AK258" s="51"/>
      <c r="AL258" s="51"/>
      <c r="AM258" s="51"/>
      <c r="AN258" s="51"/>
    </row>
    <row r="259" spans="8:8" ht="14.7">
      <c r="A259" s="66">
        <v>44204.0</v>
      </c>
      <c r="B259" s="67">
        <v>0.4448086822872349</v>
      </c>
      <c r="C259" s="68">
        <v>0.1975209522346328</v>
      </c>
      <c r="D259" s="68">
        <v>0.1709944682331158</v>
      </c>
      <c r="E259" s="68">
        <v>0.03721118316844993</v>
      </c>
      <c r="F259" s="68">
        <v>0.01360620151261078</v>
      </c>
      <c r="G259" s="69">
        <v>0.01204313633568912</v>
      </c>
      <c r="H259" s="68">
        <v>0.04198121704788427</v>
      </c>
      <c r="I259" s="68">
        <v>0.07975982608237647</v>
      </c>
      <c r="J259" s="68">
        <v>0.1367298729370826</v>
      </c>
      <c r="K259" s="68">
        <v>0.05952285940570909</v>
      </c>
      <c r="L259" s="68">
        <v>0.008016796730976722</v>
      </c>
      <c r="M259" s="68">
        <v>0.01140009423855277</v>
      </c>
      <c r="N259" s="68">
        <v>0.2553452614438916</v>
      </c>
      <c r="O259" s="68">
        <v>0.1686273267640694</v>
      </c>
      <c r="P259" s="68">
        <v>0.1027371964910123</v>
      </c>
      <c r="Q259" s="68">
        <v>0.0532258582235406</v>
      </c>
      <c r="R259" s="70">
        <v>0.904997803687087</v>
      </c>
      <c r="S259" s="71">
        <v>1109.0</v>
      </c>
      <c r="T259" s="83"/>
      <c r="U259" s="83"/>
      <c r="V259" s="51"/>
      <c r="W259" s="51"/>
      <c r="X259" s="51"/>
      <c r="Y259" s="51"/>
      <c r="Z259" s="51"/>
      <c r="AA259" s="51"/>
      <c r="AB259" s="51"/>
      <c r="AC259" s="51"/>
      <c r="AD259" s="51"/>
      <c r="AE259" s="51"/>
      <c r="AF259" s="51"/>
      <c r="AG259" s="51"/>
      <c r="AH259" s="51"/>
      <c r="AI259" s="51"/>
      <c r="AJ259" s="51"/>
      <c r="AK259" s="51"/>
      <c r="AL259" s="51"/>
      <c r="AM259" s="51"/>
      <c r="AN259" s="51"/>
    </row>
    <row r="260" spans="8:8" ht="14.7">
      <c r="A260" s="66">
        <v>44211.0</v>
      </c>
      <c r="B260" s="67">
        <v>0.4968332172069635</v>
      </c>
      <c r="C260" s="68">
        <v>0.1658423490578678</v>
      </c>
      <c r="D260" s="68">
        <v>0.1492493652551376</v>
      </c>
      <c r="E260" s="68">
        <v>0.04050779053894367</v>
      </c>
      <c r="F260" s="68">
        <v>0.00814249261495557</v>
      </c>
      <c r="G260" s="69">
        <v>0.01335621557448202</v>
      </c>
      <c r="H260" s="68">
        <v>0.03525654629841444</v>
      </c>
      <c r="I260" s="68">
        <v>0.1132610077684955</v>
      </c>
      <c r="J260" s="68">
        <v>0.1083697039996571</v>
      </c>
      <c r="K260" s="68">
        <v>0.07289148376161902</v>
      </c>
      <c r="L260" s="68">
        <v>0.008127696393699734</v>
      </c>
      <c r="M260" s="68">
        <v>0.01125101164920484</v>
      </c>
      <c r="N260" s="68">
        <v>0.2354337711996962</v>
      </c>
      <c r="O260" s="68">
        <v>0.1635573488594694</v>
      </c>
      <c r="P260" s="68">
        <v>0.1156474783953974</v>
      </c>
      <c r="Q260" s="68">
        <v>0.05378982654508883</v>
      </c>
      <c r="R260" s="70">
        <v>0.9044895414840247</v>
      </c>
      <c r="S260" s="71">
        <v>1109.0</v>
      </c>
      <c r="T260" s="83"/>
      <c r="U260" s="83"/>
      <c r="V260" s="51"/>
      <c r="W260" s="51"/>
      <c r="X260" s="51"/>
      <c r="Y260" s="51"/>
      <c r="Z260" s="51"/>
      <c r="AA260" s="51"/>
      <c r="AB260" s="51"/>
      <c r="AC260" s="51"/>
      <c r="AD260" s="51"/>
      <c r="AE260" s="51"/>
      <c r="AF260" s="51"/>
      <c r="AG260" s="51"/>
      <c r="AH260" s="51"/>
      <c r="AI260" s="51"/>
      <c r="AJ260" s="51"/>
      <c r="AK260" s="51"/>
      <c r="AL260" s="51"/>
      <c r="AM260" s="51"/>
      <c r="AN260" s="51"/>
    </row>
    <row r="261" spans="8:8" ht="14.7">
      <c r="A261" s="66">
        <v>44218.0</v>
      </c>
      <c r="B261" s="67">
        <v>0.5476931341741508</v>
      </c>
      <c r="C261" s="68">
        <v>0.1129332299361747</v>
      </c>
      <c r="D261" s="68">
        <v>0.1451268341303007</v>
      </c>
      <c r="E261" s="68">
        <v>0.05866872180777394</v>
      </c>
      <c r="F261" s="68">
        <v>0.01082854434233015</v>
      </c>
      <c r="G261" s="69">
        <v>0.01382622200751059</v>
      </c>
      <c r="H261" s="68">
        <v>0.04546699469326589</v>
      </c>
      <c r="I261" s="68">
        <v>0.106109000437119</v>
      </c>
      <c r="J261" s="68">
        <v>0.1316007113242742</v>
      </c>
      <c r="K261" s="68">
        <v>0.07606158908295083</v>
      </c>
      <c r="L261" s="68">
        <v>0.003696577372571868</v>
      </c>
      <c r="M261" s="68">
        <v>0.009997712270979236</v>
      </c>
      <c r="N261" s="68">
        <v>0.2012460170265036</v>
      </c>
      <c r="O261" s="68">
        <v>0.2011930753340535</v>
      </c>
      <c r="P261" s="68">
        <v>0.1095795876637147</v>
      </c>
      <c r="Q261" s="68">
        <v>0.04188201203366258</v>
      </c>
      <c r="R261" s="70">
        <v>0.915506299986839</v>
      </c>
      <c r="S261" s="71">
        <v>1154.0</v>
      </c>
      <c r="T261" s="83"/>
      <c r="U261" s="83"/>
      <c r="V261" s="51"/>
      <c r="W261" s="51"/>
      <c r="X261" s="51"/>
      <c r="Y261" s="51"/>
      <c r="Z261" s="51"/>
      <c r="AA261" s="51"/>
      <c r="AB261" s="51"/>
      <c r="AC261" s="51"/>
      <c r="AD261" s="51"/>
      <c r="AE261" s="51"/>
      <c r="AF261" s="51"/>
      <c r="AG261" s="51"/>
      <c r="AH261" s="51"/>
      <c r="AI261" s="51"/>
      <c r="AJ261" s="51"/>
      <c r="AK261" s="51"/>
      <c r="AL261" s="51"/>
      <c r="AM261" s="51"/>
      <c r="AN261" s="51"/>
    </row>
    <row r="262" spans="8:8" ht="14.7">
      <c r="A262" s="66">
        <v>44225.0</v>
      </c>
      <c r="B262" s="67">
        <v>0.5566211804176351</v>
      </c>
      <c r="C262" s="68">
        <v>0.1019389570310872</v>
      </c>
      <c r="D262" s="68">
        <v>0.1319719069066596</v>
      </c>
      <c r="E262" s="68">
        <v>0.06148179443915807</v>
      </c>
      <c r="F262" s="68">
        <v>0.01049247529909703</v>
      </c>
      <c r="G262" s="69">
        <v>0.01424109827180566</v>
      </c>
      <c r="H262" s="68">
        <v>0.04222582255910547</v>
      </c>
      <c r="I262" s="68">
        <v>0.1391543082439903</v>
      </c>
      <c r="J262" s="68">
        <v>0.1230472265176264</v>
      </c>
      <c r="K262" s="68">
        <v>0.07379112218652094</v>
      </c>
      <c r="L262" s="68">
        <v>0.004120248271203551</v>
      </c>
      <c r="M262" s="68">
        <v>0.00968024605656919</v>
      </c>
      <c r="N262" s="68">
        <v>0.210126042700321</v>
      </c>
      <c r="O262" s="68">
        <v>0.1856466254797395</v>
      </c>
      <c r="P262" s="68">
        <v>0.1053222306941873</v>
      </c>
      <c r="Q262" s="68">
        <v>0.03810146797158302</v>
      </c>
      <c r="R262" s="70">
        <v>0.9148749621862253</v>
      </c>
      <c r="S262" s="71">
        <v>1158.0</v>
      </c>
      <c r="T262" s="83"/>
      <c r="U262" s="83"/>
      <c r="V262" s="51"/>
      <c r="W262" s="51"/>
      <c r="X262" s="51"/>
      <c r="Y262" s="51"/>
      <c r="Z262" s="51"/>
      <c r="AA262" s="51"/>
      <c r="AB262" s="51"/>
      <c r="AC262" s="51"/>
      <c r="AD262" s="51"/>
      <c r="AE262" s="51"/>
      <c r="AF262" s="51"/>
      <c r="AG262" s="51"/>
      <c r="AH262" s="51"/>
      <c r="AI262" s="51"/>
      <c r="AJ262" s="51"/>
      <c r="AK262" s="51"/>
      <c r="AL262" s="51"/>
      <c r="AM262" s="51"/>
      <c r="AN262" s="51"/>
    </row>
    <row r="263" spans="8:8" ht="14.7">
      <c r="A263" s="66">
        <v>44232.0</v>
      </c>
      <c r="B263" s="67">
        <v>0.5539458494757145</v>
      </c>
      <c r="C263" s="68">
        <v>0.08282743421520643</v>
      </c>
      <c r="D263" s="68">
        <v>0.1524745189164795</v>
      </c>
      <c r="E263" s="68">
        <v>0.06420881375754892</v>
      </c>
      <c r="F263" s="68">
        <v>0.01495018034600401</v>
      </c>
      <c r="G263" s="69">
        <v>0.01064732133979845</v>
      </c>
      <c r="H263" s="68">
        <v>0.06622081599345134</v>
      </c>
      <c r="I263" s="68">
        <v>0.1286509073942604</v>
      </c>
      <c r="J263" s="68">
        <v>0.1139079022820016</v>
      </c>
      <c r="K263" s="68">
        <v>0.06890991825378343</v>
      </c>
      <c r="L263" s="68">
        <v>0.002105366760603777</v>
      </c>
      <c r="M263" s="68">
        <v>0.01055882444711064</v>
      </c>
      <c r="N263" s="68">
        <v>0.2116296842429446</v>
      </c>
      <c r="O263" s="68">
        <v>0.1873980263888775</v>
      </c>
      <c r="P263" s="68">
        <v>0.1030337711375973</v>
      </c>
      <c r="Q263" s="68">
        <v>0.04337729095176501</v>
      </c>
      <c r="R263" s="70">
        <v>0.9187709909119024</v>
      </c>
      <c r="S263" s="71">
        <v>1159.0</v>
      </c>
      <c r="T263" s="83"/>
      <c r="U263" s="83"/>
      <c r="V263" s="51"/>
      <c r="W263" s="51"/>
      <c r="X263" s="51"/>
      <c r="Y263" s="51"/>
      <c r="Z263" s="51"/>
      <c r="AA263" s="51"/>
      <c r="AB263" s="51"/>
      <c r="AC263" s="51"/>
      <c r="AD263" s="51"/>
      <c r="AE263" s="51"/>
      <c r="AF263" s="51"/>
      <c r="AG263" s="51"/>
      <c r="AH263" s="51"/>
      <c r="AI263" s="51"/>
      <c r="AJ263" s="51"/>
      <c r="AK263" s="51"/>
      <c r="AL263" s="51"/>
      <c r="AM263" s="51"/>
      <c r="AN263" s="51"/>
    </row>
    <row r="264" spans="8:8" ht="14.7">
      <c r="A264" s="66">
        <v>44237.0</v>
      </c>
      <c r="B264" s="67">
        <v>0.5568650809524444</v>
      </c>
      <c r="C264" s="68">
        <v>0.07665110820707369</v>
      </c>
      <c r="D264" s="68">
        <v>0.1517090846777253</v>
      </c>
      <c r="E264" s="68">
        <v>0.0663729492191577</v>
      </c>
      <c r="F264" s="68">
        <v>0.01597707660558785</v>
      </c>
      <c r="G264" s="69">
        <v>0.01156474084092523</v>
      </c>
      <c r="H264" s="68">
        <v>0.06760991285671057</v>
      </c>
      <c r="I264" s="68">
        <v>0.1361096614200414</v>
      </c>
      <c r="J264" s="68">
        <v>0.1135985481934595</v>
      </c>
      <c r="K264" s="68">
        <v>0.06044501371247853</v>
      </c>
      <c r="L264" s="68">
        <v>0.002131138922778953</v>
      </c>
      <c r="M264" s="68">
        <v>0.01109027911133655</v>
      </c>
      <c r="N264" s="68">
        <v>0.2123552541492666</v>
      </c>
      <c r="O264" s="68">
        <v>0.1873550756533903</v>
      </c>
      <c r="P264" s="68">
        <v>0.09857448701028944</v>
      </c>
      <c r="Q264" s="68">
        <v>0.04438929165690564</v>
      </c>
      <c r="R264" s="70">
        <v>0.9173030760315344</v>
      </c>
      <c r="S264" s="71">
        <v>1158.0</v>
      </c>
      <c r="T264" s="83"/>
      <c r="U264" s="83"/>
      <c r="V264" s="51"/>
      <c r="W264" s="51"/>
      <c r="X264" s="51"/>
      <c r="Y264" s="51"/>
      <c r="Z264" s="51"/>
      <c r="AA264" s="51"/>
      <c r="AB264" s="51"/>
      <c r="AC264" s="51"/>
      <c r="AD264" s="51"/>
      <c r="AE264" s="51"/>
      <c r="AF264" s="51"/>
      <c r="AG264" s="51"/>
      <c r="AH264" s="51"/>
      <c r="AI264" s="51"/>
      <c r="AJ264" s="51"/>
      <c r="AK264" s="51"/>
      <c r="AL264" s="51"/>
      <c r="AM264" s="51"/>
      <c r="AN264" s="51"/>
    </row>
    <row r="265" spans="8:8" ht="14.7">
      <c r="A265" s="66">
        <v>44246.0</v>
      </c>
      <c r="B265" s="67">
        <v>0.6044361844105227</v>
      </c>
      <c r="C265" s="68">
        <v>0.08548406330772797</v>
      </c>
      <c r="D265" s="68">
        <v>0.1063321218899719</v>
      </c>
      <c r="E265" s="68">
        <v>0.0556201145362839</v>
      </c>
      <c r="F265" s="68">
        <v>0.01392103210587085</v>
      </c>
      <c r="G265" s="69">
        <v>0.01122513704342897</v>
      </c>
      <c r="H265" s="68">
        <v>0.0511381595136584</v>
      </c>
      <c r="I265" s="68">
        <v>0.1474566530472249</v>
      </c>
      <c r="J265" s="68">
        <v>0.135765961829761</v>
      </c>
      <c r="K265" s="68">
        <v>0.0486083918521023</v>
      </c>
      <c r="L265" s="68">
        <v>0.003640859607649244</v>
      </c>
      <c r="M265" s="68">
        <v>0.008253989861245387</v>
      </c>
      <c r="N265" s="68">
        <v>0.1969697070454731</v>
      </c>
      <c r="O265" s="68">
        <v>0.2230730202844232</v>
      </c>
      <c r="P265" s="68">
        <v>0.07771742571849967</v>
      </c>
      <c r="Q265" s="68">
        <v>0.03850668014994634</v>
      </c>
      <c r="R265" s="70">
        <v>0.9148971902251304</v>
      </c>
      <c r="S265" s="71">
        <v>1158.0</v>
      </c>
      <c r="T265" s="83"/>
      <c r="U265" s="83"/>
      <c r="V265" s="51"/>
      <c r="W265" s="51"/>
      <c r="X265" s="51"/>
      <c r="Y265" s="51"/>
      <c r="Z265" s="51"/>
      <c r="AA265" s="51"/>
      <c r="AB265" s="51"/>
      <c r="AC265" s="51"/>
      <c r="AD265" s="51"/>
      <c r="AE265" s="51"/>
      <c r="AF265" s="51"/>
      <c r="AG265" s="51"/>
      <c r="AH265" s="51"/>
      <c r="AI265" s="51"/>
      <c r="AJ265" s="51"/>
      <c r="AK265" s="51"/>
      <c r="AL265" s="51"/>
      <c r="AM265" s="51"/>
      <c r="AN265" s="51"/>
    </row>
    <row r="266" spans="8:8" ht="14.7">
      <c r="A266" s="66">
        <v>44253.0</v>
      </c>
      <c r="B266" s="67">
        <v>0.6401006097762114</v>
      </c>
      <c r="C266" s="68">
        <v>0.08245310462759826</v>
      </c>
      <c r="D266" s="68">
        <v>0.0923338337166915</v>
      </c>
      <c r="E266" s="68">
        <v>0.0627533078460721</v>
      </c>
      <c r="F266" s="68">
        <v>0.02414620520688371</v>
      </c>
      <c r="G266" s="69">
        <v>0.0101906130153484</v>
      </c>
      <c r="H266" s="68">
        <v>0.05855102815206945</v>
      </c>
      <c r="I266" s="68">
        <v>0.1304132797410195</v>
      </c>
      <c r="J266" s="68">
        <v>0.1343294324821959</v>
      </c>
      <c r="K266" s="68">
        <v>0.0465055982664743</v>
      </c>
      <c r="L266" s="68">
        <v>0.003845228666734288</v>
      </c>
      <c r="M266" s="68">
        <v>0.01061834534441623</v>
      </c>
      <c r="N266" s="68">
        <v>0.2200207312070447</v>
      </c>
      <c r="O266" s="68">
        <v>0.2314618487332123</v>
      </c>
      <c r="P266" s="68">
        <v>0.06488170899559505</v>
      </c>
      <c r="Q266" s="68">
        <v>0.03999214905476672</v>
      </c>
      <c r="R266" s="70">
        <v>0.9320268477071115</v>
      </c>
      <c r="S266" s="71">
        <v>1159.0</v>
      </c>
      <c r="T266" s="83"/>
      <c r="U266" s="83"/>
      <c r="V266" s="51"/>
      <c r="W266" s="51"/>
      <c r="X266" s="51"/>
      <c r="Y266" s="51"/>
      <c r="Z266" s="51"/>
      <c r="AA266" s="51"/>
      <c r="AB266" s="51"/>
      <c r="AC266" s="51"/>
      <c r="AD266" s="51"/>
      <c r="AE266" s="51"/>
      <c r="AF266" s="51"/>
      <c r="AG266" s="51"/>
      <c r="AH266" s="51"/>
      <c r="AI266" s="51"/>
      <c r="AJ266" s="51"/>
      <c r="AK266" s="51"/>
      <c r="AL266" s="51"/>
      <c r="AM266" s="51"/>
      <c r="AN266" s="51"/>
    </row>
    <row r="267" spans="8:8" ht="14.7">
      <c r="A267" s="66">
        <v>44260.0</v>
      </c>
      <c r="B267" s="67">
        <v>0.6470067192108339</v>
      </c>
      <c r="C267" s="68">
        <v>0.06107029415452194</v>
      </c>
      <c r="D267" s="68">
        <v>0.09885317660776204</v>
      </c>
      <c r="E267" s="68">
        <v>0.0701751799818738</v>
      </c>
      <c r="F267" s="68">
        <v>0.02029136827318128</v>
      </c>
      <c r="G267" s="69">
        <v>0.01192509307639586</v>
      </c>
      <c r="H267" s="68">
        <v>0.06642784638190478</v>
      </c>
      <c r="I267" s="68">
        <v>0.1143242156605606</v>
      </c>
      <c r="J267" s="68">
        <v>0.1513559164841291</v>
      </c>
      <c r="K267" s="68">
        <v>0.04250263067377313</v>
      </c>
      <c r="L267" s="68">
        <v>0.004147813574642912</v>
      </c>
      <c r="M267" s="68">
        <v>0.01306019720859848</v>
      </c>
      <c r="N267" s="68">
        <v>0.2217272672150509</v>
      </c>
      <c r="O267" s="68">
        <v>0.2291227484237591</v>
      </c>
      <c r="P267" s="68">
        <v>0.06017473396999495</v>
      </c>
      <c r="Q267" s="68">
        <v>0.03649849927112274</v>
      </c>
      <c r="R267" s="70">
        <v>0.9303358575958462</v>
      </c>
      <c r="S267" s="71">
        <v>1159.0</v>
      </c>
      <c r="T267" s="83"/>
      <c r="U267" s="83"/>
      <c r="V267" s="51"/>
      <c r="W267" s="51"/>
      <c r="X267" s="51"/>
      <c r="Y267" s="51"/>
      <c r="Z267" s="51"/>
      <c r="AA267" s="51"/>
      <c r="AB267" s="51"/>
      <c r="AC267" s="51"/>
      <c r="AD267" s="51"/>
      <c r="AE267" s="51"/>
      <c r="AF267" s="51"/>
      <c r="AG267" s="51"/>
      <c r="AH267" s="51"/>
      <c r="AI267" s="51"/>
      <c r="AJ267" s="51"/>
      <c r="AK267" s="51"/>
      <c r="AL267" s="51"/>
      <c r="AM267" s="51"/>
      <c r="AN267" s="51"/>
    </row>
    <row r="268" spans="8:8" ht="14.7">
      <c r="A268" s="66">
        <v>44267.0</v>
      </c>
      <c r="B268" s="67">
        <v>0.6315433939633204</v>
      </c>
      <c r="C268" s="68">
        <v>0.07624838219018194</v>
      </c>
      <c r="D268" s="68">
        <v>0.1062381026581947</v>
      </c>
      <c r="E268" s="68">
        <v>0.06800955259191777</v>
      </c>
      <c r="F268" s="68">
        <v>0.02694417906134199</v>
      </c>
      <c r="G268" s="69">
        <v>0.005991074796579152</v>
      </c>
      <c r="H268" s="68">
        <v>0.07224685508568526</v>
      </c>
      <c r="I268" s="68">
        <v>0.08338775110029631</v>
      </c>
      <c r="J268" s="68">
        <v>0.1590700031617187</v>
      </c>
      <c r="K268" s="68">
        <v>0.04159638465339011</v>
      </c>
      <c r="L268" s="68">
        <v>0.002528939397049158</v>
      </c>
      <c r="M268" s="68">
        <v>0.01394765108093322</v>
      </c>
      <c r="N268" s="68">
        <v>0.2178878777871725</v>
      </c>
      <c r="O268" s="68">
        <v>0.2495727408129908</v>
      </c>
      <c r="P268" s="68">
        <v>0.0591124494563154</v>
      </c>
      <c r="Q268" s="68">
        <v>0.03477577551751002</v>
      </c>
      <c r="R268" s="70">
        <v>0.9283809052156038</v>
      </c>
      <c r="S268" s="71">
        <v>1162.0</v>
      </c>
      <c r="T268" s="83"/>
      <c r="U268" s="83"/>
      <c r="V268" s="51"/>
      <c r="W268" s="51"/>
      <c r="X268" s="51"/>
      <c r="Y268" s="51"/>
      <c r="Z268" s="51"/>
      <c r="AA268" s="51"/>
      <c r="AB268" s="51"/>
      <c r="AC268" s="51"/>
      <c r="AD268" s="51"/>
      <c r="AE268" s="51"/>
      <c r="AF268" s="51"/>
      <c r="AG268" s="51"/>
      <c r="AH268" s="51"/>
      <c r="AI268" s="51"/>
      <c r="AJ268" s="51"/>
      <c r="AK268" s="51"/>
      <c r="AL268" s="51"/>
      <c r="AM268" s="51"/>
      <c r="AN268" s="51"/>
    </row>
    <row r="269" spans="8:8" ht="14.7">
      <c r="A269" s="66">
        <v>44274.0</v>
      </c>
      <c r="B269" s="67">
        <v>0.6264995630228625</v>
      </c>
      <c r="C269" s="68">
        <v>0.0781708799341001</v>
      </c>
      <c r="D269" s="68">
        <v>0.1081172337141541</v>
      </c>
      <c r="E269" s="68">
        <v>0.07010319231280182</v>
      </c>
      <c r="F269" s="68">
        <v>0.02796141925807024</v>
      </c>
      <c r="G269" s="69">
        <v>0.004229479596732074</v>
      </c>
      <c r="H269" s="68">
        <v>0.07191684237882834</v>
      </c>
      <c r="I269" s="68">
        <v>0.07020957517033584</v>
      </c>
      <c r="J269" s="68">
        <v>0.1688142137004112</v>
      </c>
      <c r="K269" s="68">
        <v>0.03884857304454207</v>
      </c>
      <c r="L269" s="68">
        <v>0.00278820711067366</v>
      </c>
      <c r="M269" s="68">
        <v>0.01548483808930666</v>
      </c>
      <c r="N269" s="68">
        <v>0.2338564310464508</v>
      </c>
      <c r="O269" s="68">
        <v>0.2441670180637896</v>
      </c>
      <c r="P269" s="68">
        <v>0.05311395530363321</v>
      </c>
      <c r="Q269" s="68">
        <v>0.03627009596020057</v>
      </c>
      <c r="R269" s="70">
        <v>0.9293533552593366</v>
      </c>
      <c r="S269" s="71">
        <v>1164.0</v>
      </c>
      <c r="T269" s="83"/>
      <c r="U269" s="83"/>
      <c r="V269" s="51"/>
      <c r="W269" s="51"/>
      <c r="X269" s="51"/>
      <c r="Y269" s="51"/>
      <c r="Z269" s="51"/>
      <c r="AA269" s="51"/>
      <c r="AB269" s="51"/>
      <c r="AC269" s="51"/>
      <c r="AD269" s="51"/>
      <c r="AE269" s="51"/>
      <c r="AF269" s="51"/>
      <c r="AG269" s="51"/>
      <c r="AH269" s="51"/>
      <c r="AI269" s="51"/>
      <c r="AJ269" s="51"/>
      <c r="AK269" s="51"/>
      <c r="AL269" s="51"/>
      <c r="AM269" s="51"/>
      <c r="AN269" s="51"/>
    </row>
    <row r="270" spans="8:8" ht="14.7">
      <c r="A270" s="66">
        <v>44281.0</v>
      </c>
      <c r="B270" s="67">
        <v>0.6255388929943428</v>
      </c>
      <c r="C270" s="68">
        <v>0.07167165779190743</v>
      </c>
      <c r="D270" s="68">
        <v>0.1093666960590288</v>
      </c>
      <c r="E270" s="68">
        <v>0.06624032863621246</v>
      </c>
      <c r="F270" s="68">
        <v>0.03186483471521757</v>
      </c>
      <c r="G270" s="69">
        <v>0.005277970276048895</v>
      </c>
      <c r="H270" s="68">
        <v>0.08367102368881602</v>
      </c>
      <c r="I270" s="68">
        <v>0.07330375693009479</v>
      </c>
      <c r="J270" s="68">
        <v>0.1514322283595736</v>
      </c>
      <c r="K270" s="68">
        <v>0.03840063559014983</v>
      </c>
      <c r="L270" s="68">
        <v>0.003375317044102999</v>
      </c>
      <c r="M270" s="68">
        <v>0.015717754246242</v>
      </c>
      <c r="N270" s="68">
        <v>0.192913669750203</v>
      </c>
      <c r="O270" s="68">
        <v>0.2884964821576949</v>
      </c>
      <c r="P270" s="68">
        <v>0.05823956554368577</v>
      </c>
      <c r="Q270" s="68">
        <v>0.03064007184054432</v>
      </c>
      <c r="R270" s="70">
        <v>0.9283214677476024</v>
      </c>
      <c r="S270" s="71">
        <v>1168.0</v>
      </c>
      <c r="T270" s="83"/>
      <c r="U270" s="83"/>
      <c r="V270" s="51"/>
      <c r="W270" s="51"/>
      <c r="X270" s="51"/>
      <c r="Y270" s="51"/>
      <c r="Z270" s="51"/>
      <c r="AA270" s="51"/>
      <c r="AB270" s="51"/>
      <c r="AC270" s="51"/>
      <c r="AD270" s="51"/>
      <c r="AE270" s="51"/>
      <c r="AF270" s="51"/>
      <c r="AG270" s="51"/>
      <c r="AH270" s="51"/>
      <c r="AI270" s="51"/>
      <c r="AJ270" s="51"/>
      <c r="AK270" s="51"/>
      <c r="AL270" s="51"/>
      <c r="AM270" s="51"/>
      <c r="AN270" s="51"/>
    </row>
    <row r="271" spans="8:8" ht="14.7">
      <c r="A271" s="66">
        <v>44288.0</v>
      </c>
      <c r="B271" s="67">
        <v>0.6306853395285237</v>
      </c>
      <c r="C271" s="68">
        <v>0.07896757378866255</v>
      </c>
      <c r="D271" s="68">
        <v>0.09756192168622398</v>
      </c>
      <c r="E271" s="68">
        <v>0.06638491255996806</v>
      </c>
      <c r="F271" s="68">
        <v>0.03074233678275981</v>
      </c>
      <c r="G271" s="69">
        <v>0.00643425861814058</v>
      </c>
      <c r="H271" s="68">
        <v>0.08122138595072845</v>
      </c>
      <c r="I271" s="68">
        <v>0.03247347399362761</v>
      </c>
      <c r="J271" s="68">
        <v>0.1722202437597452</v>
      </c>
      <c r="K271" s="68">
        <v>0.04237912830617872</v>
      </c>
      <c r="L271" s="68">
        <v>0.006369625429222141</v>
      </c>
      <c r="M271" s="68">
        <v>0.01631820593965601</v>
      </c>
      <c r="N271" s="68">
        <v>0.2197902232157192</v>
      </c>
      <c r="O271" s="68">
        <v>0.2582135478792629</v>
      </c>
      <c r="P271" s="68">
        <v>0.07245221993905061</v>
      </c>
      <c r="Q271" s="68">
        <v>0.03284359380117277</v>
      </c>
      <c r="R271" s="70">
        <v>0.9272300566393381</v>
      </c>
      <c r="S271" s="71">
        <v>1173.0</v>
      </c>
      <c r="T271" s="83"/>
      <c r="U271" s="83"/>
      <c r="V271" s="51"/>
      <c r="W271" s="51"/>
      <c r="X271" s="51"/>
      <c r="Y271" s="51"/>
      <c r="Z271" s="51"/>
      <c r="AA271" s="51"/>
      <c r="AB271" s="51"/>
      <c r="AC271" s="51"/>
      <c r="AD271" s="51"/>
      <c r="AE271" s="51"/>
      <c r="AF271" s="51"/>
      <c r="AG271" s="51"/>
      <c r="AH271" s="51"/>
      <c r="AI271" s="51"/>
      <c r="AJ271" s="51"/>
      <c r="AK271" s="51"/>
      <c r="AL271" s="51"/>
      <c r="AM271" s="51"/>
      <c r="AN271" s="51"/>
    </row>
    <row r="272" spans="8:8" ht="14.7">
      <c r="A272" s="66">
        <v>44295.0</v>
      </c>
      <c r="B272" s="67">
        <v>0.6233104429355418</v>
      </c>
      <c r="C272" s="68">
        <v>0.09029423852994294</v>
      </c>
      <c r="D272" s="68">
        <v>0.1009608690366731</v>
      </c>
      <c r="E272" s="68">
        <v>0.06599753940007258</v>
      </c>
      <c r="F272" s="68">
        <v>0.0239934302423208</v>
      </c>
      <c r="G272" s="69">
        <v>0.006891787989709879</v>
      </c>
      <c r="H272" s="68">
        <v>0.07829009384559442</v>
      </c>
      <c r="I272" s="68">
        <v>0.02770340803961941</v>
      </c>
      <c r="J272" s="68">
        <v>0.1559261202623894</v>
      </c>
      <c r="K272" s="68">
        <v>0.04173862543260515</v>
      </c>
      <c r="L272" s="68">
        <v>0.006379270280336343</v>
      </c>
      <c r="M272" s="68">
        <v>0.01522975223875643</v>
      </c>
      <c r="N272" s="68">
        <v>0.2171368310309189</v>
      </c>
      <c r="O272" s="68">
        <v>0.2869480222323691</v>
      </c>
      <c r="P272" s="68">
        <v>0.07113184287309532</v>
      </c>
      <c r="Q272" s="68">
        <v>0.03337624842147885</v>
      </c>
      <c r="R272" s="70">
        <v>0.9271366427002927</v>
      </c>
      <c r="S272" s="71">
        <v>1174.0</v>
      </c>
      <c r="T272" s="83"/>
      <c r="U272" s="83"/>
      <c r="V272" s="51"/>
      <c r="W272" s="51"/>
      <c r="X272" s="51"/>
      <c r="Y272" s="51"/>
      <c r="Z272" s="51"/>
      <c r="AA272" s="51"/>
      <c r="AB272" s="51"/>
      <c r="AC272" s="51"/>
      <c r="AD272" s="51"/>
      <c r="AE272" s="51"/>
      <c r="AF272" s="51"/>
      <c r="AG272" s="51"/>
      <c r="AH272" s="51"/>
      <c r="AI272" s="51"/>
      <c r="AJ272" s="51"/>
      <c r="AK272" s="51"/>
      <c r="AL272" s="51"/>
      <c r="AM272" s="51"/>
      <c r="AN272" s="51"/>
    </row>
    <row r="273" spans="8:8" ht="14.7">
      <c r="A273" s="66">
        <v>44302.0</v>
      </c>
      <c r="B273" s="67">
        <v>0.6038302818771392</v>
      </c>
      <c r="C273" s="68">
        <v>0.1076673154697993</v>
      </c>
      <c r="D273" s="68">
        <v>0.1035942245238942</v>
      </c>
      <c r="E273" s="68">
        <v>0.06803309396644866</v>
      </c>
      <c r="F273" s="68">
        <v>0.02338425278247853</v>
      </c>
      <c r="G273" s="69">
        <v>0.007462263265659212</v>
      </c>
      <c r="H273" s="68">
        <v>0.08355868463308021</v>
      </c>
      <c r="I273" s="68">
        <v>0.01745171574747859</v>
      </c>
      <c r="J273" s="68">
        <v>0.1535362000249091</v>
      </c>
      <c r="K273" s="68">
        <v>0.04644505524507849</v>
      </c>
      <c r="L273" s="68">
        <v>0.007232146287110808</v>
      </c>
      <c r="M273" s="68">
        <v>0.01233323892659875</v>
      </c>
      <c r="N273" s="68">
        <v>0.2295129377238579</v>
      </c>
      <c r="O273" s="68">
        <v>0.2810137120984506</v>
      </c>
      <c r="P273" s="68">
        <v>0.07325260822089011</v>
      </c>
      <c r="Q273" s="68">
        <v>0.03159603307276321</v>
      </c>
      <c r="R273" s="70">
        <v>0.9293440619517781</v>
      </c>
      <c r="S273" s="71">
        <v>1175.0</v>
      </c>
      <c r="T273" s="83"/>
      <c r="U273" s="83"/>
      <c r="V273" s="51"/>
      <c r="W273" s="51"/>
      <c r="X273" s="51"/>
      <c r="Y273" s="51"/>
      <c r="Z273" s="51"/>
      <c r="AA273" s="51"/>
      <c r="AB273" s="51"/>
      <c r="AC273" s="51"/>
      <c r="AD273" s="51"/>
      <c r="AE273" s="51"/>
      <c r="AF273" s="51"/>
      <c r="AG273" s="51"/>
      <c r="AH273" s="51"/>
      <c r="AI273" s="51"/>
      <c r="AJ273" s="51"/>
      <c r="AK273" s="51"/>
      <c r="AL273" s="51"/>
      <c r="AM273" s="51"/>
      <c r="AN273" s="51"/>
    </row>
    <row r="274" spans="8:8" ht="14.7">
      <c r="A274" s="66">
        <v>44309.0</v>
      </c>
      <c r="B274" s="67">
        <v>0.5843382204431334</v>
      </c>
      <c r="C274" s="68">
        <v>0.1145351059223169</v>
      </c>
      <c r="D274" s="68">
        <v>0.1111822233324187</v>
      </c>
      <c r="E274" s="68">
        <v>0.06373730646901886</v>
      </c>
      <c r="F274" s="68">
        <v>0.01995780271553066</v>
      </c>
      <c r="G274" s="69">
        <v>0.01273120901945828</v>
      </c>
      <c r="H274" s="68">
        <v>0.1004981584781324</v>
      </c>
      <c r="I274" s="68">
        <v>0.01494815312944927</v>
      </c>
      <c r="J274" s="68">
        <v>0.1799491812970588</v>
      </c>
      <c r="K274" s="68">
        <v>0.04662360563395028</v>
      </c>
      <c r="L274" s="68">
        <v>0.01044485241115951</v>
      </c>
      <c r="M274" s="68">
        <v>0.008053201386613692</v>
      </c>
      <c r="N274" s="68">
        <v>0.1840168465880842</v>
      </c>
      <c r="O274" s="68">
        <v>0.2808678925533581</v>
      </c>
      <c r="P274" s="68">
        <v>0.07974748660523824</v>
      </c>
      <c r="Q274" s="68">
        <v>0.02778622085033222</v>
      </c>
      <c r="R274" s="70">
        <v>0.9249994796239267</v>
      </c>
      <c r="S274" s="71">
        <v>1107.0</v>
      </c>
      <c r="T274" s="83"/>
      <c r="U274" s="83"/>
      <c r="V274" s="51"/>
      <c r="W274" s="51"/>
      <c r="X274" s="51"/>
      <c r="Y274" s="51"/>
      <c r="Z274" s="51"/>
      <c r="AA274" s="51"/>
      <c r="AB274" s="51"/>
      <c r="AC274" s="51"/>
      <c r="AD274" s="51"/>
      <c r="AE274" s="51"/>
      <c r="AF274" s="51"/>
      <c r="AG274" s="51"/>
      <c r="AH274" s="51"/>
      <c r="AI274" s="51"/>
      <c r="AJ274" s="51"/>
      <c r="AK274" s="51"/>
      <c r="AL274" s="51"/>
      <c r="AM274" s="51"/>
      <c r="AN274" s="51"/>
    </row>
    <row r="275" spans="8:8" ht="14.7">
      <c r="A275" s="66">
        <v>44316.0</v>
      </c>
      <c r="B275" s="67">
        <v>0.5805069647239236</v>
      </c>
      <c r="C275" s="68">
        <v>0.1179643558969139</v>
      </c>
      <c r="D275" s="68">
        <v>0.1115599357928241</v>
      </c>
      <c r="E275" s="68">
        <v>0.05972615504628648</v>
      </c>
      <c r="F275" s="68">
        <v>0.02203485524350285</v>
      </c>
      <c r="G275" s="69">
        <v>0.01693748405862281</v>
      </c>
      <c r="H275" s="68">
        <v>0.1076585864183029</v>
      </c>
      <c r="I275" s="68">
        <v>0.01333630044812372</v>
      </c>
      <c r="J275" s="68">
        <v>0.1636641763981179</v>
      </c>
      <c r="K275" s="68">
        <v>0.04462672222486463</v>
      </c>
      <c r="L275" s="68">
        <v>0.0107795098431738</v>
      </c>
      <c r="M275" s="68">
        <v>0.00870380441384604</v>
      </c>
      <c r="N275" s="68">
        <v>0.2098961280081725</v>
      </c>
      <c r="O275" s="68">
        <v>0.2720203620875362</v>
      </c>
      <c r="P275" s="68">
        <v>0.07659612850373157</v>
      </c>
      <c r="Q275" s="68">
        <v>0.02696658302022482</v>
      </c>
      <c r="R275" s="70">
        <v>0.926592736184888</v>
      </c>
      <c r="S275" s="71">
        <v>1109.0</v>
      </c>
      <c r="T275" s="83"/>
      <c r="U275" s="83"/>
      <c r="V275" s="51"/>
      <c r="W275" s="51"/>
      <c r="X275" s="51"/>
      <c r="Y275" s="51"/>
      <c r="Z275" s="51"/>
      <c r="AA275" s="51"/>
      <c r="AB275" s="51"/>
      <c r="AC275" s="51"/>
      <c r="AD275" s="51"/>
      <c r="AE275" s="51"/>
      <c r="AF275" s="51"/>
      <c r="AG275" s="51"/>
      <c r="AH275" s="51"/>
      <c r="AI275" s="51"/>
      <c r="AJ275" s="51"/>
      <c r="AK275" s="51"/>
      <c r="AL275" s="51"/>
      <c r="AM275" s="51"/>
      <c r="AN275" s="51"/>
    </row>
    <row r="276" spans="8:8" ht="14.7">
      <c r="A276" s="66">
        <v>44323.0</v>
      </c>
      <c r="B276" s="67">
        <v>0.5906098174101778</v>
      </c>
      <c r="C276" s="68">
        <v>0.1062008726006996</v>
      </c>
      <c r="D276" s="68">
        <v>0.116027398290922</v>
      </c>
      <c r="E276" s="68">
        <v>0.04761361194853533</v>
      </c>
      <c r="F276" s="68">
        <v>0.03361877961364993</v>
      </c>
      <c r="G276" s="69">
        <v>0.01824414539828885</v>
      </c>
      <c r="H276" s="68">
        <v>0.09407107461090963</v>
      </c>
      <c r="I276" s="68">
        <v>0.01314958598227658</v>
      </c>
      <c r="J276" s="68">
        <v>0.1647344554626659</v>
      </c>
      <c r="K276" s="68">
        <v>0.04745252377246628</v>
      </c>
      <c r="L276" s="68">
        <v>0.009892055677677763</v>
      </c>
      <c r="M276" s="68">
        <v>0.01009744292874712</v>
      </c>
      <c r="N276" s="68">
        <v>0.1850008303033169</v>
      </c>
      <c r="O276" s="68">
        <v>0.29877812995894</v>
      </c>
      <c r="P276" s="68">
        <v>0.08592775792240705</v>
      </c>
      <c r="Q276" s="68">
        <v>0.02663191798596957</v>
      </c>
      <c r="R276" s="70">
        <v>0.9287094298024458</v>
      </c>
      <c r="S276" s="71">
        <v>1116.0</v>
      </c>
      <c r="T276" s="83"/>
      <c r="U276" s="83"/>
      <c r="V276" s="51"/>
      <c r="W276" s="51"/>
      <c r="X276" s="51"/>
      <c r="Y276" s="51"/>
      <c r="Z276" s="51"/>
      <c r="AA276" s="51"/>
      <c r="AB276" s="51"/>
      <c r="AC276" s="51"/>
      <c r="AD276" s="51"/>
      <c r="AE276" s="51"/>
      <c r="AF276" s="51"/>
      <c r="AG276" s="51"/>
      <c r="AH276" s="51"/>
      <c r="AI276" s="51"/>
      <c r="AJ276" s="51"/>
      <c r="AK276" s="51"/>
      <c r="AL276" s="51"/>
      <c r="AM276" s="51"/>
      <c r="AN276" s="51"/>
    </row>
    <row r="277" spans="8:8" ht="14.7">
      <c r="A277" s="66">
        <v>44330.0</v>
      </c>
      <c r="B277" s="67">
        <v>0.5763096759908992</v>
      </c>
      <c r="C277" s="68">
        <v>0.1173678873122663</v>
      </c>
      <c r="D277" s="68">
        <v>0.1110211622495064</v>
      </c>
      <c r="E277" s="68">
        <v>0.0448131387326856</v>
      </c>
      <c r="F277" s="68">
        <v>0.04891759562421462</v>
      </c>
      <c r="G277" s="69">
        <v>0.00818303605110578</v>
      </c>
      <c r="H277" s="68">
        <v>0.086705522950204</v>
      </c>
      <c r="I277" s="68">
        <v>0.02241845758632539</v>
      </c>
      <c r="J277" s="68">
        <v>0.1837530749010854</v>
      </c>
      <c r="K277" s="68">
        <v>0.04689681243322252</v>
      </c>
      <c r="L277" s="68">
        <v>0.00856594997370694</v>
      </c>
      <c r="M277" s="68">
        <v>0.01033387828164079</v>
      </c>
      <c r="N277" s="68">
        <v>0.2079812922323934</v>
      </c>
      <c r="O277" s="68">
        <v>0.2449207124352044</v>
      </c>
      <c r="P277" s="68">
        <v>0.08969597143163739</v>
      </c>
      <c r="Q277" s="68">
        <v>0.02780298881801103</v>
      </c>
      <c r="R277" s="70">
        <v>0.9223360115186052</v>
      </c>
      <c r="S277" s="71">
        <v>1118.0</v>
      </c>
      <c r="T277" s="83"/>
      <c r="U277" s="83"/>
      <c r="V277" s="51"/>
      <c r="W277" s="51"/>
      <c r="X277" s="51"/>
      <c r="Y277" s="51"/>
      <c r="Z277" s="51"/>
      <c r="AA277" s="51"/>
      <c r="AB277" s="51"/>
      <c r="AC277" s="51"/>
      <c r="AD277" s="51"/>
      <c r="AE277" s="51"/>
      <c r="AF277" s="51"/>
      <c r="AG277" s="51"/>
      <c r="AH277" s="51"/>
      <c r="AI277" s="51"/>
      <c r="AJ277" s="51"/>
      <c r="AK277" s="51"/>
      <c r="AL277" s="51"/>
      <c r="AM277" s="51"/>
      <c r="AN277" s="51"/>
    </row>
    <row r="278" spans="8:8" ht="14.7">
      <c r="A278" s="66">
        <v>44337.0</v>
      </c>
      <c r="B278" s="67">
        <v>0.5580425212506646</v>
      </c>
      <c r="C278" s="68">
        <v>0.1533550198285171</v>
      </c>
      <c r="D278" s="68">
        <v>0.09608417709700232</v>
      </c>
      <c r="E278" s="68">
        <v>0.05407943252575306</v>
      </c>
      <c r="F278" s="68">
        <v>0.046567781310744</v>
      </c>
      <c r="G278" s="69">
        <v>0.007472628114552629</v>
      </c>
      <c r="H278" s="68">
        <v>0.0814856010666928</v>
      </c>
      <c r="I278" s="68">
        <v>0.02029237806523575</v>
      </c>
      <c r="J278" s="68">
        <v>0.1976212243977798</v>
      </c>
      <c r="K278" s="68">
        <v>0.04585231444475256</v>
      </c>
      <c r="L278" s="68">
        <v>0.006823804203111904</v>
      </c>
      <c r="M278" s="68">
        <v>0.007539637835231061</v>
      </c>
      <c r="N278" s="68">
        <v>0.2242486741176369</v>
      </c>
      <c r="O278" s="68">
        <v>0.2380543465021044</v>
      </c>
      <c r="P278" s="68">
        <v>0.08123048259925172</v>
      </c>
      <c r="Q278" s="68">
        <v>0.02906914005259303</v>
      </c>
      <c r="R278" s="70">
        <v>0.927232790337243</v>
      </c>
      <c r="S278" s="71">
        <v>1116.0</v>
      </c>
      <c r="T278" s="83"/>
      <c r="U278" s="83"/>
      <c r="V278" s="51"/>
      <c r="W278" s="51"/>
      <c r="X278" s="51"/>
      <c r="Y278" s="51"/>
      <c r="Z278" s="51"/>
      <c r="AA278" s="51"/>
      <c r="AB278" s="51"/>
      <c r="AC278" s="51"/>
      <c r="AD278" s="51"/>
      <c r="AE278" s="51"/>
      <c r="AF278" s="51"/>
      <c r="AG278" s="51"/>
      <c r="AH278" s="51"/>
      <c r="AI278" s="51"/>
      <c r="AJ278" s="51"/>
      <c r="AK278" s="51"/>
      <c r="AL278" s="51"/>
      <c r="AM278" s="51"/>
      <c r="AN278" s="51"/>
    </row>
    <row r="279" spans="8:8" ht="14.7">
      <c r="A279" s="66">
        <v>44344.0</v>
      </c>
      <c r="B279" s="67">
        <v>0.5604526096645737</v>
      </c>
      <c r="C279" s="68">
        <v>0.1519624724937603</v>
      </c>
      <c r="D279" s="68">
        <v>0.0946306051455615</v>
      </c>
      <c r="E279" s="68">
        <v>0.05979272518935849</v>
      </c>
      <c r="F279" s="68">
        <v>0.04484024693738728</v>
      </c>
      <c r="G279" s="69">
        <v>0.008103393505789657</v>
      </c>
      <c r="H279" s="68">
        <v>0.07999269276238456</v>
      </c>
      <c r="I279" s="68">
        <v>0.01767194142707358</v>
      </c>
      <c r="J279" s="68">
        <v>0.1913153921993393</v>
      </c>
      <c r="K279" s="68">
        <v>0.04598673647761561</v>
      </c>
      <c r="L279" s="68">
        <v>0.00674398989913043</v>
      </c>
      <c r="M279" s="68">
        <v>0.006379545450744223</v>
      </c>
      <c r="N279" s="68">
        <v>0.2282210039389818</v>
      </c>
      <c r="O279" s="68">
        <v>0.2292439206393506</v>
      </c>
      <c r="P279" s="68">
        <v>0.097992319620259</v>
      </c>
      <c r="Q279" s="68">
        <v>0.03020646738787483</v>
      </c>
      <c r="R279" s="70">
        <v>0.929562422742857</v>
      </c>
      <c r="S279" s="71">
        <v>1117.0</v>
      </c>
      <c r="T279" s="83"/>
      <c r="U279" s="83"/>
      <c r="V279" s="51"/>
      <c r="W279" s="51"/>
      <c r="X279" s="51"/>
      <c r="Y279" s="51"/>
      <c r="Z279" s="51"/>
      <c r="AA279" s="51"/>
      <c r="AB279" s="51"/>
      <c r="AC279" s="51"/>
      <c r="AD279" s="51"/>
      <c r="AE279" s="51"/>
      <c r="AF279" s="51"/>
      <c r="AG279" s="51"/>
      <c r="AH279" s="51"/>
      <c r="AI279" s="51"/>
      <c r="AJ279" s="51"/>
      <c r="AK279" s="51"/>
      <c r="AL279" s="51"/>
      <c r="AM279" s="51"/>
      <c r="AN279" s="51"/>
    </row>
    <row r="280" spans="8:8" ht="14.7">
      <c r="A280" s="66">
        <v>44351.0</v>
      </c>
      <c r="B280" s="67">
        <v>0.5452350540614731</v>
      </c>
      <c r="C280" s="68">
        <v>0.1505491016729418</v>
      </c>
      <c r="D280" s="68">
        <v>0.09533478740417634</v>
      </c>
      <c r="E280" s="68">
        <v>0.07039705027493465</v>
      </c>
      <c r="F280" s="68">
        <v>0.04690864660698161</v>
      </c>
      <c r="G280" s="69">
        <v>0.005655710777799468</v>
      </c>
      <c r="H280" s="68">
        <v>0.07347403005777366</v>
      </c>
      <c r="I280" s="68">
        <v>0.02514680520439606</v>
      </c>
      <c r="J280" s="68">
        <v>0.1855618921738829</v>
      </c>
      <c r="K280" s="68">
        <v>0.0437000260430295</v>
      </c>
      <c r="L280" s="68">
        <v>0.004382793242419818</v>
      </c>
      <c r="M280" s="68">
        <v>0.005335137039271484</v>
      </c>
      <c r="N280" s="68">
        <v>0.2363925921471029</v>
      </c>
      <c r="O280" s="68">
        <v>0.224840762864384</v>
      </c>
      <c r="P280" s="68">
        <v>0.09626086448004102</v>
      </c>
      <c r="Q280" s="68">
        <v>0.03355705823189529</v>
      </c>
      <c r="R280" s="70">
        <v>0.9242804782784296</v>
      </c>
      <c r="S280" s="71">
        <v>1119.0</v>
      </c>
      <c r="T280" s="83"/>
      <c r="U280" s="83"/>
      <c r="V280" s="51"/>
      <c r="W280" s="51"/>
      <c r="X280" s="51"/>
      <c r="Y280" s="51"/>
      <c r="Z280" s="51"/>
      <c r="AA280" s="51"/>
      <c r="AB280" s="51"/>
      <c r="AC280" s="51"/>
      <c r="AD280" s="51"/>
      <c r="AE280" s="51"/>
      <c r="AF280" s="51"/>
      <c r="AG280" s="51"/>
      <c r="AH280" s="51"/>
      <c r="AI280" s="51"/>
      <c r="AJ280" s="51"/>
      <c r="AK280" s="51"/>
      <c r="AL280" s="51"/>
      <c r="AM280" s="51"/>
      <c r="AN280" s="51"/>
    </row>
    <row r="281" spans="8:8" ht="14.7">
      <c r="A281" s="66">
        <v>44358.0</v>
      </c>
      <c r="B281" s="67">
        <v>0.5215699660666372</v>
      </c>
      <c r="C281" s="68">
        <v>0.1795534614026248</v>
      </c>
      <c r="D281" s="68">
        <v>0.09867906672876967</v>
      </c>
      <c r="E281" s="68">
        <v>0.06951224485041829</v>
      </c>
      <c r="F281" s="68">
        <v>0.04188769281704278</v>
      </c>
      <c r="G281" s="69">
        <v>0.00922362482129179</v>
      </c>
      <c r="H281" s="68">
        <v>0.07310724228571651</v>
      </c>
      <c r="I281" s="68">
        <v>0.02861574169318135</v>
      </c>
      <c r="J281" s="68">
        <v>0.1869891681076399</v>
      </c>
      <c r="K281" s="68">
        <v>0.04216917591592553</v>
      </c>
      <c r="L281" s="68">
        <v>0.004585194145704123</v>
      </c>
      <c r="M281" s="68">
        <v>0.006296828277675627</v>
      </c>
      <c r="N281" s="68">
        <v>0.2357042163973966</v>
      </c>
      <c r="O281" s="68">
        <v>0.2192467223928872</v>
      </c>
      <c r="P281" s="68">
        <v>0.09609883712908236</v>
      </c>
      <c r="Q281" s="68">
        <v>0.03501831668691429</v>
      </c>
      <c r="R281" s="70">
        <v>0.9256098271285217</v>
      </c>
      <c r="S281" s="71">
        <v>1123.0</v>
      </c>
      <c r="T281" s="83"/>
      <c r="U281" s="83"/>
      <c r="V281" s="51"/>
      <c r="W281" s="51"/>
      <c r="X281" s="51"/>
      <c r="Y281" s="51"/>
      <c r="Z281" s="51"/>
      <c r="AA281" s="51"/>
      <c r="AB281" s="51"/>
      <c r="AC281" s="51"/>
      <c r="AD281" s="51"/>
      <c r="AE281" s="51"/>
      <c r="AF281" s="51"/>
      <c r="AG281" s="51"/>
      <c r="AH281" s="51"/>
      <c r="AI281" s="51"/>
      <c r="AJ281" s="51"/>
      <c r="AK281" s="51"/>
      <c r="AL281" s="51"/>
      <c r="AM281" s="51"/>
      <c r="AN281" s="51"/>
    </row>
    <row r="282" spans="8:8" ht="14.7">
      <c r="A282" s="66">
        <v>44365.0</v>
      </c>
      <c r="B282" s="67">
        <v>0.5065147174831924</v>
      </c>
      <c r="C282" s="68">
        <v>0.1532313284557385</v>
      </c>
      <c r="D282" s="68">
        <v>0.1024749866587256</v>
      </c>
      <c r="E282" s="68">
        <v>0.09976525214450925</v>
      </c>
      <c r="F282" s="68">
        <v>0.03843586286562452</v>
      </c>
      <c r="G282" s="69">
        <v>0.01250523504813793</v>
      </c>
      <c r="H282" s="68">
        <v>0.0720549666776341</v>
      </c>
      <c r="I282" s="68">
        <v>0.02717383833669149</v>
      </c>
      <c r="J282" s="68">
        <v>0.1901956045750199</v>
      </c>
      <c r="K282" s="68">
        <v>0.03477414098200868</v>
      </c>
      <c r="L282" s="68">
        <v>0.003081033500763111</v>
      </c>
      <c r="M282" s="68">
        <v>0.005637320732835721</v>
      </c>
      <c r="N282" s="68">
        <v>0.2186978706799091</v>
      </c>
      <c r="O282" s="68">
        <v>0.2075147880159562</v>
      </c>
      <c r="P282" s="68">
        <v>0.1325642422334667</v>
      </c>
      <c r="Q282" s="68">
        <v>0.03190007149561758</v>
      </c>
      <c r="R282" s="70">
        <v>0.9203939288577102</v>
      </c>
      <c r="S282" s="71">
        <v>1126.0</v>
      </c>
      <c r="T282" s="83"/>
      <c r="U282" s="83"/>
      <c r="V282" s="51"/>
      <c r="W282" s="51"/>
      <c r="X282" s="51"/>
      <c r="Y282" s="51"/>
      <c r="Z282" s="51"/>
      <c r="AA282" s="51"/>
      <c r="AB282" s="51"/>
      <c r="AC282" s="51"/>
      <c r="AD282" s="51"/>
      <c r="AE282" s="51"/>
      <c r="AF282" s="51"/>
      <c r="AG282" s="51"/>
      <c r="AH282" s="51"/>
      <c r="AI282" s="51"/>
      <c r="AJ282" s="51"/>
      <c r="AK282" s="51"/>
      <c r="AL282" s="51"/>
      <c r="AM282" s="51"/>
      <c r="AN282" s="51"/>
    </row>
    <row r="283" spans="8:8" ht="14.7">
      <c r="A283" s="66">
        <v>44372.0</v>
      </c>
      <c r="B283" s="67">
        <v>0.4984894064843355</v>
      </c>
      <c r="C283" s="68">
        <v>0.132712441409057</v>
      </c>
      <c r="D283" s="68">
        <v>0.1237050776074972</v>
      </c>
      <c r="E283" s="68">
        <v>0.1005904790683325</v>
      </c>
      <c r="F283" s="68">
        <v>0.04000804009551868</v>
      </c>
      <c r="G283" s="69">
        <v>0.0107807168048563</v>
      </c>
      <c r="H283" s="68">
        <v>0.07362650941074579</v>
      </c>
      <c r="I283" s="68">
        <v>0.02139693734776803</v>
      </c>
      <c r="J283" s="68">
        <v>0.1831561570167773</v>
      </c>
      <c r="K283" s="68">
        <v>0.03658192681059678</v>
      </c>
      <c r="L283" s="68">
        <v>0.003852277987320384</v>
      </c>
      <c r="M283" s="68">
        <v>0.007267366504021332</v>
      </c>
      <c r="N283" s="68">
        <v>0.2154045955351791</v>
      </c>
      <c r="O283" s="68">
        <v>0.204891031785259</v>
      </c>
      <c r="P283" s="68">
        <v>0.1391095998628949</v>
      </c>
      <c r="Q283" s="68">
        <v>0.03622186716245308</v>
      </c>
      <c r="R283" s="70">
        <v>0.91694163703699</v>
      </c>
      <c r="S283" s="71">
        <v>1124.0</v>
      </c>
      <c r="T283" s="83"/>
      <c r="U283" s="83"/>
      <c r="V283" s="51"/>
      <c r="W283" s="51"/>
      <c r="X283" s="51"/>
      <c r="Y283" s="51"/>
      <c r="Z283" s="51"/>
      <c r="AA283" s="51"/>
      <c r="AB283" s="51"/>
      <c r="AC283" s="51"/>
      <c r="AD283" s="51"/>
      <c r="AE283" s="51"/>
      <c r="AF283" s="51"/>
      <c r="AG283" s="51"/>
      <c r="AH283" s="51"/>
      <c r="AI283" s="51"/>
      <c r="AJ283" s="51"/>
      <c r="AK283" s="51"/>
      <c r="AL283" s="51"/>
      <c r="AM283" s="51"/>
      <c r="AN283" s="51"/>
    </row>
    <row r="284" spans="8:8" ht="14.7">
      <c r="A284" s="66">
        <v>44379.0</v>
      </c>
      <c r="B284" s="67">
        <v>0.5454455858177678</v>
      </c>
      <c r="C284" s="68">
        <v>0.06682771883370006</v>
      </c>
      <c r="D284" s="68">
        <v>0.1386078028208133</v>
      </c>
      <c r="E284" s="68">
        <v>0.1053593348886041</v>
      </c>
      <c r="F284" s="68">
        <v>0.03505953754046861</v>
      </c>
      <c r="G284" s="69">
        <v>0.01214054400323042</v>
      </c>
      <c r="H284" s="68">
        <v>0.06843486928974567</v>
      </c>
      <c r="I284" s="68">
        <v>0.01903932246509563</v>
      </c>
      <c r="J284" s="68">
        <v>0.1751937808665375</v>
      </c>
      <c r="K284" s="68">
        <v>0.03509994741983932</v>
      </c>
      <c r="L284" s="68">
        <v>0.003092476604389696</v>
      </c>
      <c r="M284" s="68">
        <v>0.01587983063011469</v>
      </c>
      <c r="N284" s="68">
        <v>0.1885902889742893</v>
      </c>
      <c r="O284" s="68">
        <v>0.2347967224794861</v>
      </c>
      <c r="P284" s="68">
        <v>0.1351303717249101</v>
      </c>
      <c r="Q284" s="68">
        <v>0.04998146470092665</v>
      </c>
      <c r="R284" s="70">
        <v>0.9186995097801095</v>
      </c>
      <c r="S284" s="71">
        <v>1128.0</v>
      </c>
      <c r="T284" s="83"/>
      <c r="U284" s="83"/>
      <c r="V284" s="51"/>
      <c r="W284" s="51"/>
      <c r="X284" s="51"/>
      <c r="Y284" s="51"/>
      <c r="Z284" s="51"/>
      <c r="AA284" s="51"/>
      <c r="AB284" s="51"/>
      <c r="AC284" s="51"/>
      <c r="AD284" s="51"/>
      <c r="AE284" s="51"/>
      <c r="AF284" s="51"/>
      <c r="AG284" s="51"/>
      <c r="AH284" s="51"/>
      <c r="AI284" s="51"/>
      <c r="AJ284" s="51"/>
      <c r="AK284" s="51"/>
      <c r="AL284" s="51"/>
      <c r="AM284" s="51"/>
      <c r="AN284" s="51"/>
    </row>
    <row r="285" spans="8:8" ht="14.7">
      <c r="A285" s="66">
        <v>44386.0</v>
      </c>
      <c r="B285" s="67">
        <v>0.5248088344201813</v>
      </c>
      <c r="C285" s="68">
        <v>0.09546064950568423</v>
      </c>
      <c r="D285" s="68">
        <v>0.1245084793463425</v>
      </c>
      <c r="E285" s="68">
        <v>0.1100880468001327</v>
      </c>
      <c r="F285" s="68">
        <v>0.0323026498901973</v>
      </c>
      <c r="G285" s="69">
        <v>0.01793739464571369</v>
      </c>
      <c r="H285" s="68">
        <v>0.067002984674449</v>
      </c>
      <c r="I285" s="68">
        <v>0.01963124739385327</v>
      </c>
      <c r="J285" s="68">
        <v>0.1867862401256986</v>
      </c>
      <c r="K285" s="68">
        <v>0.0413349898945434</v>
      </c>
      <c r="L285" s="68">
        <v>0.005057383931619571</v>
      </c>
      <c r="M285" s="68">
        <v>0.01861408356797107</v>
      </c>
      <c r="N285" s="68">
        <v>0.1968365952193536</v>
      </c>
      <c r="O285" s="68">
        <v>0.2101170267115299</v>
      </c>
      <c r="P285" s="68">
        <v>0.1358066619615611</v>
      </c>
      <c r="Q285" s="68">
        <v>0.04722582798686384</v>
      </c>
      <c r="R285" s="70">
        <v>0.9214209454096858</v>
      </c>
      <c r="S285" s="71">
        <v>1129.0</v>
      </c>
      <c r="T285" s="83"/>
      <c r="U285" s="83"/>
      <c r="V285" s="51"/>
      <c r="W285" s="51"/>
      <c r="X285" s="51"/>
      <c r="Y285" s="51"/>
      <c r="Z285" s="51"/>
      <c r="AA285" s="51"/>
      <c r="AB285" s="51"/>
      <c r="AC285" s="51"/>
      <c r="AD285" s="51"/>
      <c r="AE285" s="51"/>
      <c r="AF285" s="51"/>
      <c r="AG285" s="51"/>
      <c r="AH285" s="51"/>
      <c r="AI285" s="51"/>
      <c r="AJ285" s="51"/>
      <c r="AK285" s="51"/>
      <c r="AL285" s="51"/>
      <c r="AM285" s="51"/>
      <c r="AN285" s="51"/>
    </row>
    <row r="286" spans="8:8" ht="14.7">
      <c r="A286" s="66">
        <v>44393.0</v>
      </c>
      <c r="B286" s="67">
        <v>0.5279912280611574</v>
      </c>
      <c r="C286" s="68">
        <v>0.1141459488823167</v>
      </c>
      <c r="D286" s="68">
        <v>0.09675144179426134</v>
      </c>
      <c r="E286" s="68">
        <v>0.09723823859479067</v>
      </c>
      <c r="F286" s="68">
        <v>0.03258214376868981</v>
      </c>
      <c r="G286" s="69">
        <v>0.03105144245456357</v>
      </c>
      <c r="H286" s="68">
        <v>0.06741172521308646</v>
      </c>
      <c r="I286" s="68">
        <v>0.01482160977887434</v>
      </c>
      <c r="J286" s="68">
        <v>0.1967205268001624</v>
      </c>
      <c r="K286" s="68">
        <v>0.03550095467656262</v>
      </c>
      <c r="L286" s="68">
        <v>0.0116845544458937</v>
      </c>
      <c r="M286" s="68">
        <v>0.01556558638762806</v>
      </c>
      <c r="N286" s="68">
        <v>0.1776731238227502</v>
      </c>
      <c r="O286" s="68">
        <v>0.2194175154568473</v>
      </c>
      <c r="P286" s="68">
        <v>0.1372568813326997</v>
      </c>
      <c r="Q286" s="68">
        <v>0.04940206696350383</v>
      </c>
      <c r="R286" s="70">
        <v>0.9177463144813398</v>
      </c>
      <c r="S286" s="71">
        <v>1133.0</v>
      </c>
      <c r="T286" s="83"/>
      <c r="U286" s="83"/>
      <c r="V286" s="51"/>
      <c r="W286" s="51"/>
      <c r="X286" s="51"/>
      <c r="Y286" s="51"/>
      <c r="Z286" s="51"/>
      <c r="AA286" s="51"/>
      <c r="AB286" s="51"/>
      <c r="AC286" s="51"/>
      <c r="AD286" s="51"/>
      <c r="AE286" s="51"/>
      <c r="AF286" s="51"/>
      <c r="AG286" s="51"/>
      <c r="AH286" s="51"/>
      <c r="AI286" s="51"/>
      <c r="AJ286" s="51"/>
      <c r="AK286" s="51"/>
      <c r="AL286" s="51"/>
      <c r="AM286" s="51"/>
      <c r="AN286" s="51"/>
    </row>
    <row r="287" spans="8:8" ht="14.7">
      <c r="A287" s="66">
        <v>44400.0</v>
      </c>
      <c r="B287" s="67">
        <v>0.524299140378703</v>
      </c>
      <c r="C287" s="68">
        <v>0.1153394181122471</v>
      </c>
      <c r="D287" s="68">
        <v>0.1296836279381923</v>
      </c>
      <c r="E287" s="68">
        <v>0.07516283596111265</v>
      </c>
      <c r="F287" s="68">
        <v>0.02327243593730858</v>
      </c>
      <c r="G287" s="69">
        <v>0.03700094631997052</v>
      </c>
      <c r="H287" s="68">
        <v>0.07014706731730871</v>
      </c>
      <c r="I287" s="68">
        <v>0.01174405964480717</v>
      </c>
      <c r="J287" s="68">
        <v>0.2113720074157564</v>
      </c>
      <c r="K287" s="68">
        <v>0.033706941282454</v>
      </c>
      <c r="L287" s="68">
        <v>0.01709637255402137</v>
      </c>
      <c r="M287" s="68">
        <v>0.0153004330550281</v>
      </c>
      <c r="N287" s="68">
        <v>0.140409829646286</v>
      </c>
      <c r="O287" s="68">
        <v>0.2263285906463608</v>
      </c>
      <c r="P287" s="68">
        <v>0.1508011588066941</v>
      </c>
      <c r="Q287" s="68">
        <v>0.05689705593269787</v>
      </c>
      <c r="R287" s="70">
        <v>0.9250899828052505</v>
      </c>
      <c r="S287" s="71">
        <v>1167.0</v>
      </c>
      <c r="T287" s="83"/>
      <c r="U287" s="83"/>
      <c r="V287" s="51"/>
      <c r="W287" s="51"/>
      <c r="X287" s="51"/>
      <c r="Y287" s="51"/>
      <c r="Z287" s="51"/>
      <c r="AA287" s="51"/>
      <c r="AB287" s="51"/>
      <c r="AC287" s="51"/>
      <c r="AD287" s="51"/>
      <c r="AE287" s="51"/>
      <c r="AF287" s="51"/>
      <c r="AG287" s="51"/>
      <c r="AH287" s="51"/>
      <c r="AI287" s="51"/>
      <c r="AJ287" s="51"/>
      <c r="AK287" s="51"/>
      <c r="AL287" s="51"/>
      <c r="AM287" s="51"/>
      <c r="AN287" s="51"/>
    </row>
    <row r="288" spans="8:8" ht="14.7">
      <c r="A288" s="66">
        <v>44407.0</v>
      </c>
      <c r="B288" s="67">
        <v>0.5052261866250279</v>
      </c>
      <c r="C288" s="68">
        <v>0.120063776403749</v>
      </c>
      <c r="D288" s="68">
        <v>0.1585016622028613</v>
      </c>
      <c r="E288" s="68">
        <v>0.06661963291805233</v>
      </c>
      <c r="F288" s="68">
        <v>0.02100170526247739</v>
      </c>
      <c r="G288" s="69">
        <v>0.0370871998523845</v>
      </c>
      <c r="H288" s="68">
        <v>0.06738692198046506</v>
      </c>
      <c r="I288" s="68">
        <v>0.00855451349779473</v>
      </c>
      <c r="J288" s="68">
        <v>0.2337706023027279</v>
      </c>
      <c r="K288" s="68">
        <v>0.03470230480748202</v>
      </c>
      <c r="L288" s="68">
        <v>0.01631077003185563</v>
      </c>
      <c r="M288" s="68">
        <v>0.01337263907885466</v>
      </c>
      <c r="N288" s="68">
        <v>0.1429050359188738</v>
      </c>
      <c r="O288" s="68">
        <v>0.2371234480310362</v>
      </c>
      <c r="P288" s="68">
        <v>0.1224501442592739</v>
      </c>
      <c r="Q288" s="68">
        <v>0.05328518210340432</v>
      </c>
      <c r="R288" s="70">
        <v>0.9234531423876036</v>
      </c>
      <c r="S288" s="71">
        <v>1168.0</v>
      </c>
      <c r="T288" s="83"/>
      <c r="U288" s="83"/>
      <c r="V288" s="51"/>
      <c r="W288" s="51"/>
      <c r="X288" s="51"/>
      <c r="Y288" s="51"/>
      <c r="Z288" s="51"/>
      <c r="AA288" s="51"/>
      <c r="AB288" s="51"/>
      <c r="AC288" s="51"/>
      <c r="AD288" s="51"/>
      <c r="AE288" s="51"/>
      <c r="AF288" s="51"/>
      <c r="AG288" s="51"/>
      <c r="AH288" s="51"/>
      <c r="AI288" s="51"/>
      <c r="AJ288" s="51"/>
      <c r="AK288" s="51"/>
      <c r="AL288" s="51"/>
      <c r="AM288" s="51"/>
      <c r="AN288" s="51"/>
    </row>
    <row r="289" spans="8:8" ht="14.7">
      <c r="A289" s="66">
        <v>44414.0</v>
      </c>
      <c r="B289" s="67">
        <v>0.4661744329142217</v>
      </c>
      <c r="C289" s="68">
        <v>0.0903644228523449</v>
      </c>
      <c r="D289" s="68">
        <v>0.2223429073013131</v>
      </c>
      <c r="E289" s="68">
        <v>0.08790036462277187</v>
      </c>
      <c r="F289" s="68">
        <v>0.01281134986340446</v>
      </c>
      <c r="G289" s="69">
        <v>0.02524030764950972</v>
      </c>
      <c r="H289" s="68">
        <v>0.05815736686035528</v>
      </c>
      <c r="I289" s="68">
        <v>0.01755428367886257</v>
      </c>
      <c r="J289" s="68">
        <v>0.2618972943167304</v>
      </c>
      <c r="K289" s="68">
        <v>0.03353715692626123</v>
      </c>
      <c r="L289" s="68">
        <v>0.01383843754891196</v>
      </c>
      <c r="M289" s="68">
        <v>0.01417387756152377</v>
      </c>
      <c r="N289" s="68">
        <v>0.1477974161481502</v>
      </c>
      <c r="O289" s="68">
        <v>0.2160425931512099</v>
      </c>
      <c r="P289" s="68">
        <v>0.1119587475552137</v>
      </c>
      <c r="Q289" s="68">
        <v>0.05274976838789525</v>
      </c>
      <c r="R289" s="70">
        <v>0.9208449950556497</v>
      </c>
      <c r="S289" s="71">
        <v>1170.0</v>
      </c>
      <c r="T289" s="83"/>
      <c r="U289" s="83"/>
      <c r="V289" s="51"/>
      <c r="W289" s="51"/>
      <c r="X289" s="51"/>
      <c r="Y289" s="51"/>
      <c r="Z289" s="51"/>
      <c r="AA289" s="51"/>
      <c r="AB289" s="51"/>
      <c r="AC289" s="51"/>
      <c r="AD289" s="51"/>
      <c r="AE289" s="51"/>
      <c r="AF289" s="51"/>
      <c r="AG289" s="51"/>
      <c r="AH289" s="51"/>
      <c r="AI289" s="51"/>
      <c r="AJ289" s="51"/>
      <c r="AK289" s="51"/>
      <c r="AL289" s="51"/>
      <c r="AM289" s="51"/>
      <c r="AN289" s="51"/>
    </row>
    <row r="290" spans="8:8" ht="14.7">
      <c r="A290" s="66">
        <v>44421.0</v>
      </c>
      <c r="B290" s="67">
        <v>0.4570472524188701</v>
      </c>
      <c r="C290" s="68">
        <v>0.1026907784102197</v>
      </c>
      <c r="D290" s="68">
        <v>0.2151983168711357</v>
      </c>
      <c r="E290" s="68">
        <v>0.1036124729975063</v>
      </c>
      <c r="F290" s="68">
        <v>0.01058844154781669</v>
      </c>
      <c r="G290" s="69">
        <v>0.02478534751511239</v>
      </c>
      <c r="H290" s="68">
        <v>0.06665643055000302</v>
      </c>
      <c r="I290" s="68">
        <v>0.0207750893406519</v>
      </c>
      <c r="J290" s="68">
        <v>0.2557295068690372</v>
      </c>
      <c r="K290" s="68">
        <v>0.03234645017520044</v>
      </c>
      <c r="L290" s="68">
        <v>0.01564165832241197</v>
      </c>
      <c r="M290" s="68">
        <v>0.01806418389405372</v>
      </c>
      <c r="N290" s="68">
        <v>0.1388760773302918</v>
      </c>
      <c r="O290" s="68">
        <v>0.2172213225139537</v>
      </c>
      <c r="P290" s="68">
        <v>0.1089326402754848</v>
      </c>
      <c r="Q290" s="68">
        <v>0.05467900742346644</v>
      </c>
      <c r="R290" s="70">
        <v>0.9244224396143866</v>
      </c>
      <c r="S290" s="71">
        <v>1169.0</v>
      </c>
      <c r="T290" s="83"/>
      <c r="U290" s="83"/>
      <c r="V290" s="51"/>
      <c r="W290" s="51"/>
      <c r="X290" s="51"/>
      <c r="Y290" s="51"/>
      <c r="Z290" s="51"/>
      <c r="AA290" s="51"/>
      <c r="AB290" s="51"/>
      <c r="AC290" s="51"/>
      <c r="AD290" s="51"/>
      <c r="AE290" s="51"/>
      <c r="AF290" s="51"/>
      <c r="AG290" s="51"/>
      <c r="AH290" s="51"/>
      <c r="AI290" s="51"/>
      <c r="AJ290" s="51"/>
      <c r="AK290" s="51"/>
      <c r="AL290" s="51"/>
      <c r="AM290" s="51"/>
      <c r="AN290" s="51"/>
    </row>
    <row r="291" spans="8:8" ht="14.7">
      <c r="A291" s="66">
        <v>44428.0</v>
      </c>
      <c r="B291" s="67">
        <v>0.4443869761490118</v>
      </c>
      <c r="C291" s="68">
        <v>0.1480335496827549</v>
      </c>
      <c r="D291" s="68">
        <v>0.1992904532377562</v>
      </c>
      <c r="E291" s="68">
        <v>0.07650402109319905</v>
      </c>
      <c r="F291" s="68">
        <v>0.008089080059979438</v>
      </c>
      <c r="G291" s="69">
        <v>0.02630057788648296</v>
      </c>
      <c r="H291" s="68">
        <v>0.05847536111616582</v>
      </c>
      <c r="I291" s="68">
        <v>0.02374819045570373</v>
      </c>
      <c r="J291" s="68">
        <v>0.2615977768167582</v>
      </c>
      <c r="K291" s="68">
        <v>0.03344475820662985</v>
      </c>
      <c r="L291" s="68">
        <v>0.01263052862229224</v>
      </c>
      <c r="M291" s="68">
        <v>0.02251412585390521</v>
      </c>
      <c r="N291" s="68">
        <v>0.1410163834980731</v>
      </c>
      <c r="O291" s="68">
        <v>0.2125187492925889</v>
      </c>
      <c r="P291" s="68">
        <v>0.114899279806593</v>
      </c>
      <c r="Q291" s="68">
        <v>0.03799010558150404</v>
      </c>
      <c r="R291" s="70">
        <v>0.913966078907905</v>
      </c>
      <c r="S291" s="71">
        <v>1169.0</v>
      </c>
      <c r="T291" s="83"/>
      <c r="U291" s="83"/>
      <c r="V291" s="51"/>
      <c r="W291" s="51"/>
      <c r="X291" s="51"/>
      <c r="Y291" s="51"/>
      <c r="Z291" s="51"/>
      <c r="AA291" s="51"/>
      <c r="AB291" s="51"/>
      <c r="AC291" s="51"/>
      <c r="AD291" s="51"/>
      <c r="AE291" s="51"/>
      <c r="AF291" s="51"/>
      <c r="AG291" s="51"/>
      <c r="AH291" s="51"/>
      <c r="AI291" s="51"/>
      <c r="AJ291" s="51"/>
      <c r="AK291" s="51"/>
      <c r="AL291" s="51"/>
      <c r="AM291" s="51"/>
      <c r="AN291" s="51"/>
    </row>
    <row r="292" spans="8:8" ht="14.7">
      <c r="A292" s="66">
        <v>44435.0</v>
      </c>
      <c r="B292" s="67">
        <v>0.4414505760734009</v>
      </c>
      <c r="C292" s="68">
        <v>0.1648987853012372</v>
      </c>
      <c r="D292" s="68">
        <v>0.1936510839412972</v>
      </c>
      <c r="E292" s="68">
        <v>0.07254519545576442</v>
      </c>
      <c r="F292" s="68">
        <v>0.006048455732999433</v>
      </c>
      <c r="G292" s="69">
        <v>0.02321871144601119</v>
      </c>
      <c r="H292" s="68">
        <v>0.05635261637840155</v>
      </c>
      <c r="I292" s="68">
        <v>0.03545421957031886</v>
      </c>
      <c r="J292" s="68">
        <v>0.2453694156398663</v>
      </c>
      <c r="K292" s="68">
        <v>0.03769129817145014</v>
      </c>
      <c r="L292" s="68">
        <v>0.009352338712498411</v>
      </c>
      <c r="M292" s="68">
        <v>0.02296200998533209</v>
      </c>
      <c r="N292" s="68">
        <v>0.1332813762353242</v>
      </c>
      <c r="O292" s="68">
        <v>0.2116160071032063</v>
      </c>
      <c r="P292" s="68">
        <v>0.1253542398412383</v>
      </c>
      <c r="Q292" s="68">
        <v>0.04144273672262851</v>
      </c>
      <c r="R292" s="70">
        <v>0.9137572232373983</v>
      </c>
      <c r="S292" s="71">
        <v>1169.0</v>
      </c>
      <c r="T292" s="83"/>
      <c r="U292" s="83"/>
      <c r="V292" s="51"/>
      <c r="W292" s="51"/>
      <c r="X292" s="51"/>
      <c r="Y292" s="51"/>
      <c r="Z292" s="51"/>
      <c r="AA292" s="51"/>
      <c r="AB292" s="51"/>
      <c r="AC292" s="51"/>
      <c r="AD292" s="51"/>
      <c r="AE292" s="51"/>
      <c r="AF292" s="51"/>
      <c r="AG292" s="51"/>
      <c r="AH292" s="51"/>
      <c r="AI292" s="51"/>
      <c r="AJ292" s="51"/>
      <c r="AK292" s="51"/>
      <c r="AL292" s="51"/>
      <c r="AM292" s="51"/>
      <c r="AN292" s="51"/>
    </row>
    <row r="293" spans="8:8" ht="14.7">
      <c r="A293" s="66">
        <v>44442.0</v>
      </c>
      <c r="B293" s="67">
        <v>0.3937249980508108</v>
      </c>
      <c r="C293" s="68">
        <v>0.2160337189814882</v>
      </c>
      <c r="D293" s="68">
        <v>0.1825025728524046</v>
      </c>
      <c r="E293" s="68">
        <v>0.08125727534001789</v>
      </c>
      <c r="F293" s="68">
        <v>0.003940641930927863</v>
      </c>
      <c r="G293" s="69">
        <v>0.020254478622659</v>
      </c>
      <c r="H293" s="68">
        <v>0.07884708662134515</v>
      </c>
      <c r="I293" s="68">
        <v>0.05196008915653666</v>
      </c>
      <c r="J293" s="68">
        <v>0.2065375138569843</v>
      </c>
      <c r="K293" s="68">
        <v>0.04416666996926323</v>
      </c>
      <c r="L293" s="68">
        <v>0.009920550390960478</v>
      </c>
      <c r="M293" s="68">
        <v>0.02393125682905986</v>
      </c>
      <c r="N293" s="68">
        <v>0.1232021870410556</v>
      </c>
      <c r="O293" s="68">
        <v>0.2147988405589339</v>
      </c>
      <c r="P293" s="68">
        <v>0.1250311538716798</v>
      </c>
      <c r="Q293" s="68">
        <v>0.0405323468066888</v>
      </c>
      <c r="R293" s="70">
        <v>0.9125634923052479</v>
      </c>
      <c r="S293" s="71">
        <v>1171.0</v>
      </c>
      <c r="T293" s="83"/>
      <c r="U293" s="83"/>
      <c r="V293" s="51"/>
      <c r="W293" s="51"/>
      <c r="X293" s="51"/>
      <c r="Y293" s="51"/>
      <c r="Z293" s="51"/>
      <c r="AA293" s="51"/>
      <c r="AB293" s="51"/>
      <c r="AC293" s="51"/>
      <c r="AD293" s="51"/>
      <c r="AE293" s="51"/>
      <c r="AF293" s="51"/>
      <c r="AG293" s="51"/>
      <c r="AH293" s="51"/>
      <c r="AI293" s="51"/>
      <c r="AJ293" s="51"/>
      <c r="AK293" s="51"/>
      <c r="AL293" s="51"/>
      <c r="AM293" s="51"/>
      <c r="AN293" s="51"/>
    </row>
    <row r="294" spans="8:8" ht="14.7">
      <c r="A294" s="66">
        <v>44449.0</v>
      </c>
      <c r="B294" s="67">
        <v>0.3983569471161156</v>
      </c>
      <c r="C294" s="68">
        <v>0.2330277414732363</v>
      </c>
      <c r="D294" s="68">
        <v>0.166259551573786</v>
      </c>
      <c r="E294" s="68">
        <v>0.07423433028575145</v>
      </c>
      <c r="F294" s="68">
        <v>0.005971794864396151</v>
      </c>
      <c r="G294" s="69">
        <v>0.02137143164158147</v>
      </c>
      <c r="H294" s="68">
        <v>0.0836147647953212</v>
      </c>
      <c r="I294" s="68">
        <v>0.04910803353952244</v>
      </c>
      <c r="J294" s="68">
        <v>0.1993251564493854</v>
      </c>
      <c r="K294" s="68">
        <v>0.04689308026255482</v>
      </c>
      <c r="L294" s="68">
        <v>0.01174557298864723</v>
      </c>
      <c r="M294" s="68">
        <v>0.01874319983805485</v>
      </c>
      <c r="N294" s="68">
        <v>0.1204738124505926</v>
      </c>
      <c r="O294" s="68">
        <v>0.219689101272453</v>
      </c>
      <c r="P294" s="68">
        <v>0.1322017856237666</v>
      </c>
      <c r="Q294" s="68">
        <v>0.04291745483857617</v>
      </c>
      <c r="R294" s="70">
        <v>0.9170649125276721</v>
      </c>
      <c r="S294" s="71">
        <v>1175.0</v>
      </c>
      <c r="T294" s="83"/>
      <c r="U294" s="83"/>
      <c r="V294" s="51"/>
      <c r="W294" s="51"/>
      <c r="X294" s="51"/>
      <c r="Y294" s="51"/>
      <c r="Z294" s="51"/>
      <c r="AA294" s="51"/>
      <c r="AB294" s="51"/>
      <c r="AC294" s="51"/>
      <c r="AD294" s="51"/>
      <c r="AE294" s="51"/>
      <c r="AF294" s="51"/>
      <c r="AG294" s="51"/>
      <c r="AH294" s="51"/>
      <c r="AI294" s="51"/>
      <c r="AJ294" s="51"/>
      <c r="AK294" s="51"/>
      <c r="AL294" s="51"/>
      <c r="AM294" s="51"/>
      <c r="AN294" s="51"/>
    </row>
    <row r="295" spans="8:8" ht="14.7">
      <c r="A295" s="66">
        <v>44456.0</v>
      </c>
      <c r="B295" s="67">
        <v>0.4172725743331616</v>
      </c>
      <c r="C295" s="68">
        <v>0.2275875428885209</v>
      </c>
      <c r="D295" s="68">
        <v>0.1552803436231101</v>
      </c>
      <c r="E295" s="68">
        <v>0.067120494119925</v>
      </c>
      <c r="F295" s="68">
        <v>0.0149953381168576</v>
      </c>
      <c r="G295" s="69">
        <v>0.01993084290582462</v>
      </c>
      <c r="H295" s="68">
        <v>0.07774935877650381</v>
      </c>
      <c r="I295" s="68">
        <v>0.06042421967640547</v>
      </c>
      <c r="J295" s="68">
        <v>0.1980752446128957</v>
      </c>
      <c r="K295" s="68">
        <v>0.04641020192783311</v>
      </c>
      <c r="L295" s="68">
        <v>0.009158248955414078</v>
      </c>
      <c r="M295" s="68">
        <v>0.02017850505276384</v>
      </c>
      <c r="N295" s="68">
        <v>0.1119874707766671</v>
      </c>
      <c r="O295" s="68">
        <v>0.2285858912888626</v>
      </c>
      <c r="P295" s="68">
        <v>0.1300728511929573</v>
      </c>
      <c r="Q295" s="68">
        <v>0.04010834613335491</v>
      </c>
      <c r="R295" s="70">
        <v>0.9165813776717805</v>
      </c>
      <c r="S295" s="71">
        <v>1178.0</v>
      </c>
      <c r="T295" s="83"/>
      <c r="U295" s="83"/>
      <c r="V295" s="51"/>
      <c r="W295" s="51"/>
      <c r="X295" s="51"/>
      <c r="Y295" s="51"/>
      <c r="Z295" s="51"/>
      <c r="AA295" s="51"/>
      <c r="AB295" s="51"/>
      <c r="AC295" s="51"/>
      <c r="AD295" s="51"/>
      <c r="AE295" s="51"/>
      <c r="AF295" s="51"/>
      <c r="AG295" s="51"/>
      <c r="AH295" s="51"/>
      <c r="AI295" s="51"/>
      <c r="AJ295" s="51"/>
      <c r="AK295" s="51"/>
      <c r="AL295" s="51"/>
      <c r="AM295" s="51"/>
      <c r="AN295" s="51"/>
    </row>
    <row r="296" spans="8:8" ht="14.7">
      <c r="A296" s="66">
        <v>44463.0</v>
      </c>
      <c r="B296" s="67">
        <v>0.4310264895967002</v>
      </c>
      <c r="C296" s="68">
        <v>0.2305750404130278</v>
      </c>
      <c r="D296" s="68">
        <v>0.1408442775550009</v>
      </c>
      <c r="E296" s="68">
        <v>0.06239279635373355</v>
      </c>
      <c r="F296" s="68">
        <v>0.01226962858006039</v>
      </c>
      <c r="G296" s="69">
        <v>0.02293704699406552</v>
      </c>
      <c r="H296" s="68">
        <v>0.07730345803122614</v>
      </c>
      <c r="I296" s="68">
        <v>0.06319353949306897</v>
      </c>
      <c r="J296" s="68">
        <v>0.1999726817438792</v>
      </c>
      <c r="K296" s="68">
        <v>0.04273364772410198</v>
      </c>
      <c r="L296" s="68">
        <v>0.009640565157400595</v>
      </c>
      <c r="M296" s="68">
        <v>0.01733082737612368</v>
      </c>
      <c r="N296" s="68">
        <v>0.1228754371872877</v>
      </c>
      <c r="O296" s="68">
        <v>0.2239057527550858</v>
      </c>
      <c r="P296" s="68">
        <v>0.1221724414297366</v>
      </c>
      <c r="Q296" s="68">
        <v>0.04244063399402531</v>
      </c>
      <c r="R296" s="70">
        <v>0.9151118732721316</v>
      </c>
      <c r="S296" s="71">
        <v>1180.0</v>
      </c>
      <c r="T296" s="83"/>
      <c r="U296" s="83"/>
      <c r="V296" s="51"/>
      <c r="W296" s="51"/>
      <c r="X296" s="51"/>
      <c r="Y296" s="51"/>
      <c r="Z296" s="51"/>
      <c r="AA296" s="51"/>
      <c r="AB296" s="51"/>
      <c r="AC296" s="51"/>
      <c r="AD296" s="51"/>
      <c r="AE296" s="51"/>
      <c r="AF296" s="51"/>
      <c r="AG296" s="51"/>
      <c r="AH296" s="51"/>
      <c r="AI296" s="51"/>
      <c r="AJ296" s="51"/>
      <c r="AK296" s="51"/>
      <c r="AL296" s="51"/>
      <c r="AM296" s="51"/>
      <c r="AN296" s="51"/>
    </row>
    <row r="297" spans="8:8" ht="14.7">
      <c r="A297" s="66">
        <v>44469.0</v>
      </c>
      <c r="B297" s="67">
        <v>0.4751913263037653</v>
      </c>
      <c r="C297" s="68">
        <v>0.165089688850817</v>
      </c>
      <c r="D297" s="68">
        <v>0.1580349405030546</v>
      </c>
      <c r="E297" s="68">
        <v>0.06095923583973477</v>
      </c>
      <c r="F297" s="68">
        <v>0.01308737136853293</v>
      </c>
      <c r="G297" s="69">
        <v>0.02287892146654451</v>
      </c>
      <c r="H297" s="68">
        <v>0.07808233560241223</v>
      </c>
      <c r="I297" s="68">
        <v>0.05649513340489839</v>
      </c>
      <c r="J297" s="68">
        <v>0.1950813645381091</v>
      </c>
      <c r="K297" s="68">
        <v>0.04272925178871333</v>
      </c>
      <c r="L297" s="68">
        <v>0.009260050797064125</v>
      </c>
      <c r="M297" s="68">
        <v>0.01809408259689419</v>
      </c>
      <c r="N297" s="68">
        <v>0.1557096510248539</v>
      </c>
      <c r="O297" s="68">
        <v>0.1956249961071013</v>
      </c>
      <c r="P297" s="68">
        <v>0.126420984456544</v>
      </c>
      <c r="Q297" s="68">
        <v>0.0378337464337765</v>
      </c>
      <c r="R297" s="70">
        <v>0.9093045630249916</v>
      </c>
      <c r="S297" s="71">
        <v>1186.0</v>
      </c>
      <c r="T297" s="83"/>
      <c r="U297" s="83"/>
      <c r="V297" s="51"/>
      <c r="W297" s="51"/>
      <c r="X297" s="51"/>
      <c r="Y297" s="51"/>
      <c r="Z297" s="51"/>
      <c r="AA297" s="51"/>
      <c r="AB297" s="51"/>
      <c r="AC297" s="51"/>
      <c r="AD297" s="51"/>
      <c r="AE297" s="51"/>
      <c r="AF297" s="51"/>
      <c r="AG297" s="51"/>
      <c r="AH297" s="51"/>
      <c r="AI297" s="51"/>
      <c r="AJ297" s="51"/>
      <c r="AK297" s="51"/>
      <c r="AL297" s="51"/>
      <c r="AM297" s="51"/>
      <c r="AN297" s="51"/>
    </row>
    <row r="298" spans="8:8" ht="14.7">
      <c r="A298" s="66">
        <v>44477.0</v>
      </c>
      <c r="B298" s="67">
        <v>0.4571772384021343</v>
      </c>
      <c r="C298" s="68">
        <v>0.1986023664539279</v>
      </c>
      <c r="D298" s="68">
        <v>0.1449764236618568</v>
      </c>
      <c r="E298" s="68">
        <v>0.06245642484608134</v>
      </c>
      <c r="F298" s="68">
        <v>0.01383962630888768</v>
      </c>
      <c r="G298" s="69">
        <v>0.02152691897088121</v>
      </c>
      <c r="H298" s="68">
        <v>0.08003351506257535</v>
      </c>
      <c r="I298" s="68">
        <v>0.04447853503790732</v>
      </c>
      <c r="J298" s="68">
        <v>0.206094633449885</v>
      </c>
      <c r="K298" s="68">
        <v>0.04550532090546002</v>
      </c>
      <c r="L298" s="68">
        <v>0.008746479374938523</v>
      </c>
      <c r="M298" s="68">
        <v>0.01890685428604017</v>
      </c>
      <c r="N298" s="68">
        <v>0.1476244778377293</v>
      </c>
      <c r="O298" s="68">
        <v>0.2057889585365517</v>
      </c>
      <c r="P298" s="68">
        <v>0.1185892570046608</v>
      </c>
      <c r="Q298" s="68">
        <v>0.03900302675125548</v>
      </c>
      <c r="R298" s="70">
        <v>0.9099134403660333</v>
      </c>
      <c r="S298" s="71">
        <v>1184.0</v>
      </c>
      <c r="T298" s="83"/>
      <c r="U298" s="83"/>
      <c r="V298" s="51"/>
      <c r="W298" s="51"/>
      <c r="X298" s="51"/>
      <c r="Y298" s="51"/>
      <c r="Z298" s="51"/>
      <c r="AA298" s="51"/>
      <c r="AB298" s="51"/>
      <c r="AC298" s="51"/>
      <c r="AD298" s="51"/>
      <c r="AE298" s="51"/>
      <c r="AF298" s="51"/>
      <c r="AG298" s="51"/>
      <c r="AH298" s="51"/>
      <c r="AI298" s="51"/>
      <c r="AJ298" s="51"/>
      <c r="AK298" s="51"/>
      <c r="AL298" s="51"/>
      <c r="AM298" s="51"/>
      <c r="AN298" s="51"/>
    </row>
    <row r="299" spans="8:8" ht="14.7">
      <c r="A299" s="66">
        <v>44484.0</v>
      </c>
      <c r="B299" s="67">
        <v>0.4543291225143078</v>
      </c>
      <c r="C299" s="68">
        <v>0.237096518078301</v>
      </c>
      <c r="D299" s="68">
        <v>0.1118947698989804</v>
      </c>
      <c r="E299" s="68">
        <v>0.06008848148033129</v>
      </c>
      <c r="F299" s="68">
        <v>0.01220421327466718</v>
      </c>
      <c r="G299" s="69">
        <v>0.0199451615353815</v>
      </c>
      <c r="H299" s="68">
        <v>0.07489578041525634</v>
      </c>
      <c r="I299" s="68">
        <v>0.0569987174595555</v>
      </c>
      <c r="J299" s="68">
        <v>0.2004664764065947</v>
      </c>
      <c r="K299" s="68">
        <v>0.05226814320667637</v>
      </c>
      <c r="L299" s="68">
        <v>0.009308645358954919</v>
      </c>
      <c r="M299" s="68">
        <v>0.01545908992248833</v>
      </c>
      <c r="N299" s="68">
        <v>0.141765433768772</v>
      </c>
      <c r="O299" s="68">
        <v>0.1969108659468372</v>
      </c>
      <c r="P299" s="68">
        <v>0.1271078559902102</v>
      </c>
      <c r="Q299" s="68">
        <v>0.04089112251640058</v>
      </c>
      <c r="R299" s="70">
        <v>0.9099179717288131</v>
      </c>
      <c r="S299" s="71">
        <v>1184.0</v>
      </c>
      <c r="T299" s="83"/>
      <c r="U299" s="83"/>
      <c r="V299" s="51"/>
      <c r="W299" s="51"/>
      <c r="X299" s="51"/>
      <c r="Y299" s="51"/>
      <c r="Z299" s="51"/>
      <c r="AA299" s="51"/>
      <c r="AB299" s="51"/>
      <c r="AC299" s="51"/>
      <c r="AD299" s="51"/>
      <c r="AE299" s="51"/>
      <c r="AF299" s="51"/>
      <c r="AG299" s="51"/>
      <c r="AH299" s="51"/>
      <c r="AI299" s="51"/>
      <c r="AJ299" s="51"/>
      <c r="AK299" s="51"/>
      <c r="AL299" s="51"/>
      <c r="AM299" s="51"/>
      <c r="AN299" s="51"/>
    </row>
    <row r="300" spans="8:8" ht="14.7">
      <c r="A300" s="66">
        <v>44491.0</v>
      </c>
      <c r="B300" s="67">
        <v>0.4549947717478213</v>
      </c>
      <c r="C300" s="68">
        <v>0.2232985261460147</v>
      </c>
      <c r="D300" s="68">
        <v>0.1254455030786197</v>
      </c>
      <c r="E300" s="68">
        <v>0.05904434261135814</v>
      </c>
      <c r="F300" s="68">
        <v>0.01121418084644393</v>
      </c>
      <c r="G300" s="69">
        <v>0.02182080517043361</v>
      </c>
      <c r="H300" s="68">
        <v>0.07335614139177657</v>
      </c>
      <c r="I300" s="68">
        <v>0.0483674653990015</v>
      </c>
      <c r="J300" s="68">
        <v>0.1951525062727761</v>
      </c>
      <c r="K300" s="68">
        <v>0.0584558908716388</v>
      </c>
      <c r="L300" s="68">
        <v>0.008502690780071053</v>
      </c>
      <c r="M300" s="68">
        <v>0.01864038878282835</v>
      </c>
      <c r="N300" s="68">
        <v>0.1599031719907112</v>
      </c>
      <c r="O300" s="68">
        <v>0.1904195627734585</v>
      </c>
      <c r="P300" s="68">
        <v>0.1279863288110263</v>
      </c>
      <c r="Q300" s="68">
        <v>0.03896735793082947</v>
      </c>
      <c r="R300" s="70">
        <v>0.9125714923830898</v>
      </c>
      <c r="S300" s="71">
        <v>1189.0</v>
      </c>
      <c r="T300" s="83"/>
      <c r="U300" s="83"/>
      <c r="V300" s="51"/>
      <c r="W300" s="51"/>
      <c r="X300" s="51"/>
      <c r="Y300" s="51"/>
      <c r="Z300" s="51"/>
      <c r="AA300" s="51"/>
      <c r="AB300" s="51"/>
      <c r="AC300" s="51"/>
      <c r="AD300" s="51"/>
      <c r="AE300" s="51"/>
      <c r="AF300" s="51"/>
      <c r="AG300" s="51"/>
      <c r="AH300" s="51"/>
      <c r="AI300" s="51"/>
      <c r="AJ300" s="51"/>
      <c r="AK300" s="51"/>
      <c r="AL300" s="51"/>
      <c r="AM300" s="51"/>
      <c r="AN300" s="51"/>
    </row>
    <row r="301" spans="8:8" ht="14.7">
      <c r="A301" s="66">
        <v>44498.0</v>
      </c>
      <c r="B301" s="67">
        <v>0.41725378483613</v>
      </c>
      <c r="C301" s="68">
        <v>0.2242369059011259</v>
      </c>
      <c r="D301" s="68">
        <v>0.1578027644671551</v>
      </c>
      <c r="E301" s="68">
        <v>0.05981210221826248</v>
      </c>
      <c r="F301" s="68">
        <v>0.01175305991362513</v>
      </c>
      <c r="G301" s="69">
        <v>0.02929768445769069</v>
      </c>
      <c r="H301" s="68">
        <v>0.08702840310998809</v>
      </c>
      <c r="I301" s="68">
        <v>0.04115780755486232</v>
      </c>
      <c r="J301" s="68">
        <v>0.2250795489943616</v>
      </c>
      <c r="K301" s="68">
        <v>0.05367770555683447</v>
      </c>
      <c r="L301" s="68">
        <v>0.01326220190273253</v>
      </c>
      <c r="M301" s="68">
        <v>0.01670184009072454</v>
      </c>
      <c r="N301" s="68">
        <v>0.1433435164568162</v>
      </c>
      <c r="O301" s="68">
        <v>0.174526707381963</v>
      </c>
      <c r="P301" s="68">
        <v>0.1176859415338245</v>
      </c>
      <c r="Q301" s="68">
        <v>0.04350058955932726</v>
      </c>
      <c r="R301" s="70">
        <v>0.9112218740372009</v>
      </c>
      <c r="S301" s="71">
        <v>1204.0</v>
      </c>
      <c r="T301" s="83"/>
      <c r="U301" s="83"/>
      <c r="V301" s="51"/>
      <c r="W301" s="51"/>
      <c r="X301" s="51"/>
      <c r="Y301" s="51"/>
      <c r="Z301" s="51"/>
      <c r="AA301" s="51"/>
      <c r="AB301" s="51"/>
      <c r="AC301" s="51"/>
      <c r="AD301" s="51"/>
      <c r="AE301" s="51"/>
      <c r="AF301" s="51"/>
      <c r="AG301" s="51"/>
      <c r="AH301" s="51"/>
      <c r="AI301" s="51"/>
      <c r="AJ301" s="51"/>
      <c r="AK301" s="51"/>
      <c r="AL301" s="51"/>
      <c r="AM301" s="51"/>
      <c r="AN301" s="51"/>
    </row>
    <row r="302" spans="8:8" ht="14.7">
      <c r="A302" s="66">
        <v>44505.0</v>
      </c>
      <c r="B302" s="67">
        <v>0.4288393906847816</v>
      </c>
      <c r="C302" s="68">
        <v>0.2280930840909769</v>
      </c>
      <c r="D302" s="68">
        <v>0.1428784177681249</v>
      </c>
      <c r="E302" s="68">
        <v>0.05538029169291848</v>
      </c>
      <c r="F302" s="68">
        <v>0.01680242903428491</v>
      </c>
      <c r="G302" s="69">
        <v>0.02389724430498947</v>
      </c>
      <c r="H302" s="68">
        <v>0.08428915775621616</v>
      </c>
      <c r="I302" s="68">
        <v>0.04064641926265759</v>
      </c>
      <c r="J302" s="68">
        <v>0.2234660729392365</v>
      </c>
      <c r="K302" s="68">
        <v>0.07052316424640716</v>
      </c>
      <c r="L302" s="68">
        <v>0.01421033952189004</v>
      </c>
      <c r="M302" s="68">
        <v>0.01620183045359986</v>
      </c>
      <c r="N302" s="68">
        <v>0.1547697528586221</v>
      </c>
      <c r="O302" s="68">
        <v>0.1664034951224566</v>
      </c>
      <c r="P302" s="68">
        <v>0.1004886959978622</v>
      </c>
      <c r="Q302" s="68">
        <v>0.03703709668707195</v>
      </c>
      <c r="R302" s="70">
        <v>0.9043924746650369</v>
      </c>
      <c r="S302" s="71">
        <v>1205.0</v>
      </c>
      <c r="T302" s="83"/>
      <c r="U302" s="83"/>
      <c r="V302" s="51"/>
      <c r="W302" s="51"/>
      <c r="X302" s="51"/>
      <c r="Y302" s="51"/>
      <c r="Z302" s="51"/>
      <c r="AA302" s="51"/>
      <c r="AB302" s="51"/>
      <c r="AC302" s="51"/>
      <c r="AD302" s="51"/>
      <c r="AE302" s="51"/>
      <c r="AF302" s="51"/>
      <c r="AG302" s="51"/>
      <c r="AH302" s="51"/>
      <c r="AI302" s="51"/>
      <c r="AJ302" s="51"/>
      <c r="AK302" s="51"/>
      <c r="AL302" s="51"/>
      <c r="AM302" s="51"/>
      <c r="AN302" s="51"/>
    </row>
    <row r="303" spans="8:8" ht="14.7">
      <c r="A303" s="66">
        <v>44512.0</v>
      </c>
      <c r="B303" s="67">
        <v>0.4421457915092056</v>
      </c>
      <c r="C303" s="68">
        <v>0.1922416640579205</v>
      </c>
      <c r="D303" s="68">
        <v>0.1600376839358246</v>
      </c>
      <c r="E303" s="68">
        <v>0.05996737339511455</v>
      </c>
      <c r="F303" s="68">
        <v>0.0167591842803455</v>
      </c>
      <c r="G303" s="69">
        <v>0.01971138949939089</v>
      </c>
      <c r="H303" s="68">
        <v>0.08751404553029904</v>
      </c>
      <c r="I303" s="68">
        <v>0.04283199304546447</v>
      </c>
      <c r="J303" s="68">
        <v>0.2349188924434415</v>
      </c>
      <c r="K303" s="68">
        <v>0.06185906076566258</v>
      </c>
      <c r="L303" s="68">
        <v>0.01385503037328462</v>
      </c>
      <c r="M303" s="68">
        <v>0.0230663599952916</v>
      </c>
      <c r="N303" s="68">
        <v>0.1753132206109788</v>
      </c>
      <c r="O303" s="68">
        <v>0.1392371262363451</v>
      </c>
      <c r="P303" s="68">
        <v>0.09567733397017511</v>
      </c>
      <c r="Q303" s="68">
        <v>0.03989914682838369</v>
      </c>
      <c r="R303" s="70">
        <v>0.907179472862869</v>
      </c>
      <c r="S303" s="71">
        <v>1207.0</v>
      </c>
      <c r="T303" s="83"/>
      <c r="U303" s="83"/>
      <c r="V303" s="51"/>
      <c r="W303" s="51"/>
      <c r="X303" s="51"/>
      <c r="Y303" s="51"/>
      <c r="Z303" s="51"/>
      <c r="AA303" s="51"/>
      <c r="AB303" s="51"/>
      <c r="AC303" s="51"/>
      <c r="AD303" s="51"/>
      <c r="AE303" s="51"/>
      <c r="AF303" s="51"/>
      <c r="AG303" s="51"/>
      <c r="AH303" s="51"/>
      <c r="AI303" s="51"/>
      <c r="AJ303" s="51"/>
      <c r="AK303" s="51"/>
      <c r="AL303" s="51"/>
      <c r="AM303" s="51"/>
      <c r="AN303" s="51"/>
    </row>
    <row r="304" spans="8:8" ht="14.7">
      <c r="A304" s="66">
        <v>44519.0</v>
      </c>
      <c r="B304" s="67">
        <v>0.4110544032195448</v>
      </c>
      <c r="C304" s="68">
        <v>0.196106871107033</v>
      </c>
      <c r="D304" s="68">
        <v>0.1774112429353955</v>
      </c>
      <c r="E304" s="68">
        <v>0.06506665841331227</v>
      </c>
      <c r="F304" s="68">
        <v>0.01717623920413705</v>
      </c>
      <c r="G304" s="69">
        <v>0.0187911238459895</v>
      </c>
      <c r="H304" s="68">
        <v>0.08159367142254294</v>
      </c>
      <c r="I304" s="68">
        <v>0.03173763822210643</v>
      </c>
      <c r="J304" s="68">
        <v>0.24440437542515</v>
      </c>
      <c r="K304" s="68">
        <v>0.05959717345428459</v>
      </c>
      <c r="L304" s="68">
        <v>0.01377305242954691</v>
      </c>
      <c r="M304" s="68">
        <v>0.02642086347760478</v>
      </c>
      <c r="N304" s="68">
        <v>0.178019620669644</v>
      </c>
      <c r="O304" s="68">
        <v>0.1275487808663393</v>
      </c>
      <c r="P304" s="68">
        <v>0.1028653710248707</v>
      </c>
      <c r="Q304" s="68">
        <v>0.03997341553442677</v>
      </c>
      <c r="R304" s="70">
        <v>0.8998357353861851</v>
      </c>
      <c r="S304" s="71">
        <v>1209.0</v>
      </c>
      <c r="T304" s="83"/>
      <c r="U304" s="83"/>
      <c r="V304" s="51"/>
      <c r="W304" s="51"/>
      <c r="X304" s="51"/>
      <c r="Y304" s="51"/>
      <c r="Z304" s="51"/>
      <c r="AA304" s="51"/>
      <c r="AB304" s="51"/>
      <c r="AC304" s="51"/>
      <c r="AD304" s="51"/>
      <c r="AE304" s="51"/>
      <c r="AF304" s="51"/>
      <c r="AG304" s="51"/>
      <c r="AH304" s="51"/>
      <c r="AI304" s="51"/>
      <c r="AJ304" s="51"/>
      <c r="AK304" s="51"/>
      <c r="AL304" s="51"/>
      <c r="AM304" s="51"/>
      <c r="AN304" s="51"/>
    </row>
    <row r="305" spans="8:8" ht="14.7">
      <c r="A305" s="66">
        <v>44526.0</v>
      </c>
      <c r="B305" s="67">
        <v>0.3857434266835356</v>
      </c>
      <c r="C305" s="68">
        <v>0.1957857202419045</v>
      </c>
      <c r="D305" s="68">
        <v>0.190437509986401</v>
      </c>
      <c r="E305" s="68">
        <v>0.07018665355255939</v>
      </c>
      <c r="F305" s="68">
        <v>0.01108886092684966</v>
      </c>
      <c r="G305" s="69">
        <v>0.01653198989578767</v>
      </c>
      <c r="H305" s="68">
        <v>0.08457988383565805</v>
      </c>
      <c r="I305" s="68">
        <v>0.03119288021868013</v>
      </c>
      <c r="J305" s="68">
        <v>0.246421698734428</v>
      </c>
      <c r="K305" s="68">
        <v>0.05634366132804093</v>
      </c>
      <c r="L305" s="68">
        <v>0.01329683102955588</v>
      </c>
      <c r="M305" s="68">
        <v>0.02343443364678765</v>
      </c>
      <c r="N305" s="68">
        <v>0.1772553068012066</v>
      </c>
      <c r="O305" s="68">
        <v>0.1180225110279453</v>
      </c>
      <c r="P305" s="68">
        <v>0.1221631718262458</v>
      </c>
      <c r="Q305" s="68">
        <v>0.03850202636706727</v>
      </c>
      <c r="R305" s="70">
        <v>0.8987809317570422</v>
      </c>
      <c r="S305" s="71">
        <v>1210.0</v>
      </c>
      <c r="T305" s="83"/>
      <c r="U305" s="83"/>
      <c r="V305" s="51"/>
      <c r="W305" s="51"/>
      <c r="X305" s="51"/>
      <c r="Y305" s="51"/>
      <c r="Z305" s="51"/>
      <c r="AA305" s="51"/>
      <c r="AB305" s="51"/>
      <c r="AC305" s="51"/>
      <c r="AD305" s="51"/>
      <c r="AE305" s="51"/>
      <c r="AF305" s="51"/>
      <c r="AG305" s="51"/>
      <c r="AH305" s="51"/>
      <c r="AI305" s="51"/>
      <c r="AJ305" s="51"/>
      <c r="AK305" s="51"/>
      <c r="AL305" s="51"/>
      <c r="AM305" s="51"/>
      <c r="AN305" s="51"/>
    </row>
    <row r="306" spans="8:8" ht="14.7">
      <c r="A306" s="66">
        <v>44533.0</v>
      </c>
      <c r="B306" s="67">
        <v>0.3848450841005311</v>
      </c>
      <c r="C306" s="68">
        <v>0.2120467116148051</v>
      </c>
      <c r="D306" s="68">
        <v>0.1830537002287336</v>
      </c>
      <c r="E306" s="68">
        <v>0.06384770132406999</v>
      </c>
      <c r="F306" s="68">
        <v>0.0107675499464189</v>
      </c>
      <c r="G306" s="69">
        <v>0.01704386542338172</v>
      </c>
      <c r="H306" s="68">
        <v>0.08389906917805585</v>
      </c>
      <c r="I306" s="68">
        <v>0.0339012451219167</v>
      </c>
      <c r="J306" s="68">
        <v>0.2436644053283326</v>
      </c>
      <c r="K306" s="68">
        <v>0.06832602485600801</v>
      </c>
      <c r="L306" s="68">
        <v>0.01307441216938144</v>
      </c>
      <c r="M306" s="68">
        <v>0.02259552064519997</v>
      </c>
      <c r="N306" s="68">
        <v>0.1881725317603658</v>
      </c>
      <c r="O306" s="68">
        <v>0.1172929388399606</v>
      </c>
      <c r="P306" s="68">
        <v>0.104333064241515</v>
      </c>
      <c r="Q306" s="68">
        <v>0.03712180942143277</v>
      </c>
      <c r="R306" s="70">
        <v>0.9001480988849002</v>
      </c>
      <c r="S306" s="71">
        <v>1214.0</v>
      </c>
      <c r="T306" s="83"/>
      <c r="U306" s="83"/>
      <c r="V306" s="51"/>
      <c r="W306" s="51"/>
      <c r="X306" s="51"/>
      <c r="Y306" s="51"/>
      <c r="Z306" s="51"/>
      <c r="AA306" s="51"/>
      <c r="AB306" s="51"/>
      <c r="AC306" s="51"/>
      <c r="AD306" s="51"/>
      <c r="AE306" s="51"/>
      <c r="AF306" s="51"/>
      <c r="AG306" s="51"/>
      <c r="AH306" s="51"/>
      <c r="AI306" s="51"/>
      <c r="AJ306" s="51"/>
      <c r="AK306" s="51"/>
      <c r="AL306" s="51"/>
      <c r="AM306" s="51"/>
      <c r="AN306" s="51"/>
    </row>
    <row r="307" spans="8:8" ht="14.7">
      <c r="A307" s="66">
        <v>44540.0</v>
      </c>
      <c r="B307" s="67">
        <v>0.3557481865146714</v>
      </c>
      <c r="C307" s="68">
        <v>0.2361539347270415</v>
      </c>
      <c r="D307" s="68">
        <v>0.2121421398459855</v>
      </c>
      <c r="E307" s="68">
        <v>0.0694245353675518</v>
      </c>
      <c r="F307" s="68">
        <v>0.009748331689296405</v>
      </c>
      <c r="G307" s="69">
        <v>0.01897945418119916</v>
      </c>
      <c r="H307" s="68">
        <v>0.07419689321212702</v>
      </c>
      <c r="I307" s="68">
        <v>0.03058909337282248</v>
      </c>
      <c r="J307" s="68">
        <v>0.2490975435570599</v>
      </c>
      <c r="K307" s="68">
        <v>0.07641641732707995</v>
      </c>
      <c r="L307" s="68">
        <v>0.01743885283313908</v>
      </c>
      <c r="M307" s="68">
        <v>0.02464293124028456</v>
      </c>
      <c r="N307" s="68">
        <v>0.1795234091044009</v>
      </c>
      <c r="O307" s="68">
        <v>0.1203838371605497</v>
      </c>
      <c r="P307" s="68">
        <v>0.116603482604352</v>
      </c>
      <c r="Q307" s="68">
        <v>0.03562624394187699</v>
      </c>
      <c r="R307" s="70">
        <v>0.9178220677453085</v>
      </c>
      <c r="S307" s="71">
        <v>1213.0</v>
      </c>
      <c r="T307" s="83"/>
      <c r="U307" s="83"/>
      <c r="V307" s="51"/>
      <c r="W307" s="51"/>
      <c r="X307" s="51"/>
      <c r="Y307" s="51"/>
      <c r="Z307" s="51"/>
      <c r="AA307" s="51"/>
      <c r="AB307" s="51"/>
      <c r="AC307" s="51"/>
      <c r="AD307" s="51"/>
      <c r="AE307" s="51"/>
      <c r="AF307" s="51"/>
      <c r="AG307" s="51"/>
      <c r="AH307" s="51"/>
      <c r="AI307" s="51"/>
      <c r="AJ307" s="51"/>
      <c r="AK307" s="51"/>
      <c r="AL307" s="51"/>
      <c r="AM307" s="51"/>
      <c r="AN307" s="51"/>
    </row>
    <row r="308" spans="8:8" ht="14.7">
      <c r="A308" s="66">
        <v>44547.0</v>
      </c>
      <c r="B308" s="67">
        <v>0.3670944379256744</v>
      </c>
      <c r="C308" s="68">
        <v>0.2009485530956301</v>
      </c>
      <c r="D308" s="68">
        <v>0.2400848043481217</v>
      </c>
      <c r="E308" s="68">
        <v>0.06035712363757106</v>
      </c>
      <c r="F308" s="68">
        <v>0.0109720550816552</v>
      </c>
      <c r="G308" s="69">
        <v>0.01717184522600003</v>
      </c>
      <c r="H308" s="68">
        <v>0.0716741190141493</v>
      </c>
      <c r="I308" s="68">
        <v>0.03890854048874966</v>
      </c>
      <c r="J308" s="68">
        <v>0.2325609843025916</v>
      </c>
      <c r="K308" s="68">
        <v>0.08093800945075502</v>
      </c>
      <c r="L308" s="68">
        <v>0.01669993213086711</v>
      </c>
      <c r="M308" s="68">
        <v>0.0202668070635903</v>
      </c>
      <c r="N308" s="68">
        <v>0.1946576973728711</v>
      </c>
      <c r="O308" s="68">
        <v>0.116724338389899</v>
      </c>
      <c r="P308" s="68">
        <v>0.1184400959475401</v>
      </c>
      <c r="Q308" s="68">
        <v>0.03834120216671993</v>
      </c>
      <c r="R308" s="70">
        <v>0.9194368542238088</v>
      </c>
      <c r="S308" s="71">
        <v>1219.0</v>
      </c>
      <c r="T308" s="83"/>
      <c r="U308" s="83"/>
      <c r="V308" s="51"/>
      <c r="W308" s="51"/>
      <c r="X308" s="51"/>
      <c r="Y308" s="51"/>
      <c r="Z308" s="51"/>
      <c r="AA308" s="51"/>
      <c r="AB308" s="51"/>
      <c r="AC308" s="51"/>
      <c r="AD308" s="51"/>
      <c r="AE308" s="51"/>
      <c r="AF308" s="51"/>
      <c r="AG308" s="51"/>
      <c r="AH308" s="51"/>
      <c r="AI308" s="51"/>
      <c r="AJ308" s="51"/>
      <c r="AK308" s="51"/>
      <c r="AL308" s="51"/>
      <c r="AM308" s="51"/>
      <c r="AN308" s="51"/>
    </row>
    <row r="309" spans="8:8" ht="14.7">
      <c r="A309" s="66">
        <v>44554.0</v>
      </c>
      <c r="B309" s="67">
        <v>0.3420427558762341</v>
      </c>
      <c r="C309" s="68">
        <v>0.1958581775480834</v>
      </c>
      <c r="D309" s="68">
        <v>0.2502902933386786</v>
      </c>
      <c r="E309" s="68">
        <v>0.06345725867718383</v>
      </c>
      <c r="F309" s="68">
        <v>0.01020286398569006</v>
      </c>
      <c r="G309" s="69">
        <v>0.0160919893464932</v>
      </c>
      <c r="H309" s="68">
        <v>0.07834962068063692</v>
      </c>
      <c r="I309" s="68">
        <v>0.03665977817859248</v>
      </c>
      <c r="J309" s="68">
        <v>0.2209536886798771</v>
      </c>
      <c r="K309" s="68">
        <v>0.08807442788343689</v>
      </c>
      <c r="L309" s="68">
        <v>0.02047609804636723</v>
      </c>
      <c r="M309" s="68">
        <v>0.01594193220033792</v>
      </c>
      <c r="N309" s="68">
        <v>0.2036378057610194</v>
      </c>
      <c r="O309" s="68">
        <v>0.1115209704480662</v>
      </c>
      <c r="P309" s="68">
        <v>0.118181375817245</v>
      </c>
      <c r="Q309" s="68">
        <v>0.0328714902533465</v>
      </c>
      <c r="R309" s="70">
        <v>0.9120500331959569</v>
      </c>
      <c r="S309" s="71">
        <v>1232.0</v>
      </c>
      <c r="T309" s="83"/>
      <c r="U309" s="83"/>
      <c r="V309" s="51"/>
      <c r="W309" s="51"/>
      <c r="X309" s="51"/>
      <c r="Y309" s="51"/>
      <c r="Z309" s="51"/>
      <c r="AA309" s="51"/>
      <c r="AB309" s="51"/>
      <c r="AC309" s="51"/>
      <c r="AD309" s="51"/>
      <c r="AE309" s="51"/>
      <c r="AF309" s="51"/>
      <c r="AG309" s="51"/>
      <c r="AH309" s="51"/>
      <c r="AI309" s="51"/>
      <c r="AJ309" s="51"/>
      <c r="AK309" s="51"/>
      <c r="AL309" s="51"/>
      <c r="AM309" s="51"/>
      <c r="AN309" s="51"/>
    </row>
    <row r="310" spans="8:8" ht="14.7">
      <c r="A310" s="66">
        <v>44561.0</v>
      </c>
      <c r="B310" s="67">
        <v>0.344479482451682</v>
      </c>
      <c r="C310" s="68">
        <v>0.1945489850063593</v>
      </c>
      <c r="D310" s="68">
        <v>0.2503395449570874</v>
      </c>
      <c r="E310" s="68">
        <v>0.06432112165650959</v>
      </c>
      <c r="F310" s="68">
        <v>0.009379917219927402</v>
      </c>
      <c r="G310" s="69">
        <v>0.01997656536730329</v>
      </c>
      <c r="H310" s="68">
        <v>0.08241844436336221</v>
      </c>
      <c r="I310" s="68">
        <v>0.03496759215480244</v>
      </c>
      <c r="J310" s="68">
        <v>0.2074484080557684</v>
      </c>
      <c r="K310" s="68">
        <v>0.08739655516733473</v>
      </c>
      <c r="L310" s="68">
        <v>0.02562456406414288</v>
      </c>
      <c r="M310" s="68">
        <v>0.01725451862921465</v>
      </c>
      <c r="N310" s="68">
        <v>0.2124328965260692</v>
      </c>
      <c r="O310" s="68">
        <v>0.1065064886455687</v>
      </c>
      <c r="P310" s="68">
        <v>0.1265421003207938</v>
      </c>
      <c r="Q310" s="68">
        <v>0.02852726991751795</v>
      </c>
      <c r="R310" s="70">
        <v>0.9152968714888632</v>
      </c>
      <c r="S310" s="71">
        <v>1235.0</v>
      </c>
      <c r="T310" s="83"/>
      <c r="U310" s="83"/>
      <c r="V310" s="51"/>
      <c r="W310" s="51"/>
      <c r="X310" s="51"/>
      <c r="Y310" s="51"/>
      <c r="Z310" s="51"/>
      <c r="AA310" s="51"/>
      <c r="AB310" s="51"/>
      <c r="AC310" s="51"/>
      <c r="AD310" s="51"/>
      <c r="AE310" s="51"/>
      <c r="AF310" s="51"/>
      <c r="AG310" s="51"/>
      <c r="AH310" s="51"/>
      <c r="AI310" s="51"/>
      <c r="AJ310" s="51"/>
      <c r="AK310" s="51"/>
      <c r="AL310" s="51"/>
      <c r="AM310" s="51"/>
      <c r="AN310" s="51"/>
    </row>
    <row r="311" spans="8:8" ht="14.7">
      <c r="A311" s="66">
        <v>44568.0</v>
      </c>
      <c r="B311" s="67">
        <v>0.3157344346662756</v>
      </c>
      <c r="C311" s="68">
        <v>0.2259802067967035</v>
      </c>
      <c r="D311" s="68">
        <v>0.2567618757921151</v>
      </c>
      <c r="E311" s="68">
        <v>0.0638925161713951</v>
      </c>
      <c r="F311" s="68">
        <v>0.009130570633450073</v>
      </c>
      <c r="G311" s="69">
        <v>0.02211910395409064</v>
      </c>
      <c r="H311" s="68">
        <v>0.0657057432214532</v>
      </c>
      <c r="I311" s="68">
        <v>0.02536336742445234</v>
      </c>
      <c r="J311" s="68">
        <v>0.2555581379580529</v>
      </c>
      <c r="K311" s="68">
        <v>0.08941723041260506</v>
      </c>
      <c r="L311" s="68">
        <v>0.02559698880199957</v>
      </c>
      <c r="M311" s="68">
        <v>0.01590180335340488</v>
      </c>
      <c r="N311" s="68">
        <v>0.1684183035975458</v>
      </c>
      <c r="O311" s="68">
        <v>0.1435863464327752</v>
      </c>
      <c r="P311" s="68">
        <v>0.1047822346398958</v>
      </c>
      <c r="Q311" s="68">
        <v>0.04175878688981761</v>
      </c>
      <c r="R311" s="70">
        <v>0.9233478723166106</v>
      </c>
      <c r="S311" s="71">
        <v>1236.0</v>
      </c>
      <c r="T311" s="83"/>
      <c r="U311" s="83"/>
      <c r="V311" s="51"/>
      <c r="W311" s="51"/>
      <c r="X311" s="51"/>
      <c r="Y311" s="51"/>
      <c r="Z311" s="51"/>
      <c r="AA311" s="51"/>
      <c r="AB311" s="51"/>
      <c r="AC311" s="51"/>
      <c r="AD311" s="51"/>
      <c r="AE311" s="51"/>
      <c r="AF311" s="51"/>
      <c r="AG311" s="51"/>
      <c r="AH311" s="51"/>
      <c r="AI311" s="51"/>
      <c r="AJ311" s="51"/>
      <c r="AK311" s="51"/>
      <c r="AL311" s="51"/>
      <c r="AM311" s="51"/>
      <c r="AN311" s="51"/>
    </row>
    <row r="312" spans="8:8" ht="14.7">
      <c r="A312" s="66">
        <v>44575.0</v>
      </c>
      <c r="B312" s="67">
        <v>0.3101559866025695</v>
      </c>
      <c r="C312" s="68">
        <v>0.2524313835282791</v>
      </c>
      <c r="D312" s="68">
        <v>0.2520843275920776</v>
      </c>
      <c r="E312" s="68">
        <v>0.06021283606882501</v>
      </c>
      <c r="F312" s="68">
        <v>0.007726999868190841</v>
      </c>
      <c r="G312" s="69">
        <v>0.02082298200693335</v>
      </c>
      <c r="H312" s="68">
        <v>0.04161320877517326</v>
      </c>
      <c r="I312" s="68">
        <v>0.03406528885076408</v>
      </c>
      <c r="J312" s="68">
        <v>0.2729752574635225</v>
      </c>
      <c r="K312" s="68">
        <v>0.09029416334981252</v>
      </c>
      <c r="L312" s="68">
        <v>0.02252560554858896</v>
      </c>
      <c r="M312" s="68">
        <v>0.01771650435144727</v>
      </c>
      <c r="N312" s="68">
        <v>0.1722796116477856</v>
      </c>
      <c r="O312" s="68">
        <v>0.1506614094549862</v>
      </c>
      <c r="P312" s="68">
        <v>0.1068856212810624</v>
      </c>
      <c r="Q312" s="68">
        <v>0.0257344842477397</v>
      </c>
      <c r="R312" s="70">
        <v>0.9253561631796803</v>
      </c>
      <c r="S312" s="71">
        <v>1242.0</v>
      </c>
      <c r="T312" s="83"/>
      <c r="U312" s="83"/>
      <c r="V312" s="51"/>
      <c r="W312" s="51"/>
      <c r="X312" s="51"/>
      <c r="Y312" s="51"/>
      <c r="Z312" s="51"/>
      <c r="AA312" s="51"/>
      <c r="AB312" s="51"/>
      <c r="AC312" s="51"/>
      <c r="AD312" s="51"/>
      <c r="AE312" s="51"/>
      <c r="AF312" s="51"/>
      <c r="AG312" s="51"/>
      <c r="AH312" s="51"/>
      <c r="AI312" s="51"/>
      <c r="AJ312" s="51"/>
      <c r="AK312" s="51"/>
      <c r="AL312" s="51"/>
      <c r="AM312" s="51"/>
      <c r="AN312" s="51"/>
    </row>
    <row r="313" spans="8:8" ht="14.7">
      <c r="A313" s="66">
        <v>44582.0</v>
      </c>
      <c r="B313" s="67">
        <v>0.300205763133535</v>
      </c>
      <c r="C313" s="68">
        <v>0.2686277385910678</v>
      </c>
      <c r="D313" s="68">
        <v>0.2417747608921232</v>
      </c>
      <c r="E313" s="68">
        <v>0.06993113885135749</v>
      </c>
      <c r="F313" s="68">
        <v>0.008843089888823541</v>
      </c>
      <c r="G313" s="69">
        <v>0.01970950778526496</v>
      </c>
      <c r="H313" s="68">
        <v>0.03400908205620995</v>
      </c>
      <c r="I313" s="68">
        <v>0.02399999190963135</v>
      </c>
      <c r="J313" s="68">
        <v>0.2950067168412566</v>
      </c>
      <c r="K313" s="68">
        <v>0.1054163145428216</v>
      </c>
      <c r="L313" s="68">
        <v>0.0299744938477366</v>
      </c>
      <c r="M313" s="68">
        <v>0.01644788480941359</v>
      </c>
      <c r="N313" s="68">
        <v>0.186109305040034</v>
      </c>
      <c r="O313" s="68">
        <v>0.09389957921691372</v>
      </c>
      <c r="P313" s="68">
        <v>0.1131830440932676</v>
      </c>
      <c r="Q313" s="68">
        <v>0.03864147148989522</v>
      </c>
      <c r="R313" s="70">
        <v>0.9284091184356776</v>
      </c>
      <c r="S313" s="71">
        <v>1255.0</v>
      </c>
      <c r="T313" s="83"/>
      <c r="U313" s="83"/>
      <c r="V313" s="51"/>
      <c r="W313" s="51"/>
      <c r="X313" s="51"/>
      <c r="Y313" s="51"/>
      <c r="Z313" s="51"/>
      <c r="AA313" s="51"/>
      <c r="AB313" s="51"/>
      <c r="AC313" s="51"/>
      <c r="AD313" s="51"/>
      <c r="AE313" s="51"/>
      <c r="AF313" s="51"/>
      <c r="AG313" s="51"/>
      <c r="AH313" s="51"/>
      <c r="AI313" s="51"/>
      <c r="AJ313" s="51"/>
      <c r="AK313" s="51"/>
      <c r="AL313" s="51"/>
      <c r="AM313" s="51"/>
      <c r="AN313" s="51"/>
    </row>
    <row r="314" spans="8:8" ht="14.7">
      <c r="A314" s="66">
        <v>44589.0</v>
      </c>
      <c r="B314" s="67">
        <v>0.351037505728699</v>
      </c>
      <c r="C314" s="68">
        <v>0.2040973922413485</v>
      </c>
      <c r="D314" s="68">
        <v>0.2384075859308013</v>
      </c>
      <c r="E314" s="68">
        <v>0.06387482646703178</v>
      </c>
      <c r="F314" s="68">
        <v>0.009022093712866228</v>
      </c>
      <c r="G314" s="69">
        <v>0.02020862523141989</v>
      </c>
      <c r="H314" s="68">
        <v>0.04916825604622784</v>
      </c>
      <c r="I314" s="68">
        <v>0.01865816763001433</v>
      </c>
      <c r="J314" s="68">
        <v>0.2714486658128212</v>
      </c>
      <c r="K314" s="68">
        <v>0.1396325106390457</v>
      </c>
      <c r="L314" s="68">
        <v>0.02674512150932857</v>
      </c>
      <c r="M314" s="68">
        <v>0.01466297733111886</v>
      </c>
      <c r="N314" s="68">
        <v>0.1685871312295499</v>
      </c>
      <c r="O314" s="68">
        <v>0.08993755311227972</v>
      </c>
      <c r="P314" s="68">
        <v>0.08456839135708308</v>
      </c>
      <c r="Q314" s="68">
        <v>0.04624960327926853</v>
      </c>
      <c r="R314" s="70">
        <v>0.9027552733563664</v>
      </c>
      <c r="S314" s="71">
        <v>1262.0</v>
      </c>
      <c r="T314" s="83"/>
      <c r="U314" s="83"/>
      <c r="V314" s="51"/>
      <c r="W314" s="51"/>
      <c r="X314" s="51"/>
      <c r="Y314" s="51"/>
      <c r="Z314" s="51"/>
      <c r="AA314" s="51"/>
      <c r="AB314" s="51"/>
      <c r="AC314" s="51"/>
      <c r="AD314" s="51"/>
      <c r="AE314" s="51"/>
      <c r="AF314" s="51"/>
      <c r="AG314" s="51"/>
      <c r="AH314" s="51"/>
      <c r="AI314" s="51"/>
      <c r="AJ314" s="51"/>
      <c r="AK314" s="51"/>
      <c r="AL314" s="51"/>
      <c r="AM314" s="51"/>
      <c r="AN314" s="51"/>
    </row>
    <row r="315" spans="8:8" ht="14.7">
      <c r="A315" s="66">
        <v>44603.0</v>
      </c>
      <c r="B315" s="67">
        <v>0.4555410952595448</v>
      </c>
      <c r="C315" s="68">
        <v>0.1283510656991476</v>
      </c>
      <c r="D315" s="68">
        <v>0.2111729022286602</v>
      </c>
      <c r="E315" s="68">
        <v>0.039761011421904</v>
      </c>
      <c r="F315" s="68">
        <v>0.01196665486380931</v>
      </c>
      <c r="G315" s="69">
        <v>0.01783793084641527</v>
      </c>
      <c r="H315" s="68">
        <v>0.0367127407458938</v>
      </c>
      <c r="I315" s="68">
        <v>0.01213049349735293</v>
      </c>
      <c r="J315" s="68">
        <v>0.3161168241641737</v>
      </c>
      <c r="K315" s="68">
        <v>0.1134058826862251</v>
      </c>
      <c r="L315" s="68">
        <v>0.02433790189527749</v>
      </c>
      <c r="M315" s="68">
        <v>0.01647267218929057</v>
      </c>
      <c r="N315" s="68">
        <v>0.1588284777563879</v>
      </c>
      <c r="O315" s="68">
        <v>0.07591164233978182</v>
      </c>
      <c r="P315" s="68">
        <v>0.0839488871166106</v>
      </c>
      <c r="Q315" s="68">
        <v>0.03174303384237289</v>
      </c>
      <c r="R315" s="70">
        <v>0.868115187459201</v>
      </c>
      <c r="S315" s="71">
        <v>1265.0</v>
      </c>
      <c r="T315" s="83"/>
      <c r="U315" s="83"/>
      <c r="V315" s="51"/>
      <c r="W315" s="51"/>
      <c r="X315" s="51"/>
      <c r="Y315" s="51"/>
      <c r="Z315" s="51"/>
      <c r="AA315" s="51"/>
      <c r="AB315" s="51"/>
      <c r="AC315" s="51"/>
      <c r="AD315" s="51"/>
      <c r="AE315" s="51"/>
      <c r="AF315" s="51"/>
      <c r="AG315" s="51"/>
      <c r="AH315" s="51"/>
      <c r="AI315" s="51"/>
      <c r="AJ315" s="51"/>
      <c r="AK315" s="51"/>
      <c r="AL315" s="51"/>
      <c r="AM315" s="51"/>
      <c r="AN315" s="51"/>
    </row>
    <row r="316" spans="8:8" ht="14.7">
      <c r="A316" s="66">
        <v>44610.0</v>
      </c>
      <c r="B316" s="67">
        <v>0.4789943229375264</v>
      </c>
      <c r="C316" s="68">
        <v>0.1345115483087974</v>
      </c>
      <c r="D316" s="68">
        <v>0.1768408613503961</v>
      </c>
      <c r="E316" s="68">
        <v>0.05193467341987699</v>
      </c>
      <c r="F316" s="68">
        <v>0.01264262509078107</v>
      </c>
      <c r="G316" s="69">
        <v>0.01818717980740997</v>
      </c>
      <c r="H316" s="68">
        <v>0.02798944975462747</v>
      </c>
      <c r="I316" s="68">
        <v>0.01038267498922076</v>
      </c>
      <c r="J316" s="68">
        <v>0.3456486544199364</v>
      </c>
      <c r="K316" s="68">
        <v>0.1001267987547279</v>
      </c>
      <c r="L316" s="68">
        <v>0.029752199222343</v>
      </c>
      <c r="M316" s="68">
        <v>0.01936583211776793</v>
      </c>
      <c r="N316" s="68">
        <v>0.1221481898275859</v>
      </c>
      <c r="O316" s="68">
        <v>0.0885552467129339</v>
      </c>
      <c r="P316" s="68">
        <v>0.09941986974354755</v>
      </c>
      <c r="Q316" s="68">
        <v>0.04189032573279887</v>
      </c>
      <c r="R316" s="70">
        <v>0.8816288321672789</v>
      </c>
      <c r="S316" s="71">
        <v>1270.0</v>
      </c>
      <c r="T316" s="83"/>
      <c r="U316" s="83"/>
      <c r="V316" s="51"/>
      <c r="W316" s="51"/>
      <c r="X316" s="51"/>
      <c r="Y316" s="51"/>
      <c r="Z316" s="51"/>
      <c r="AA316" s="51"/>
      <c r="AB316" s="51"/>
      <c r="AC316" s="51"/>
      <c r="AD316" s="51"/>
      <c r="AE316" s="51"/>
      <c r="AF316" s="51"/>
      <c r="AG316" s="51"/>
      <c r="AH316" s="51"/>
      <c r="AI316" s="51"/>
      <c r="AJ316" s="51"/>
      <c r="AK316" s="51"/>
      <c r="AL316" s="51"/>
      <c r="AM316" s="51"/>
      <c r="AN316" s="51"/>
    </row>
    <row r="317" spans="8:8" ht="14.7">
      <c r="A317" s="66">
        <v>44617.0</v>
      </c>
      <c r="B317" s="67">
        <v>0.4918009590320452</v>
      </c>
      <c r="C317" s="68">
        <v>0.1592336612698371</v>
      </c>
      <c r="D317" s="68">
        <v>0.1453021328008366</v>
      </c>
      <c r="E317" s="68">
        <v>0.05960087429279808</v>
      </c>
      <c r="F317" s="68">
        <v>0.01542011037150691</v>
      </c>
      <c r="G317" s="69">
        <v>0.02063512142548253</v>
      </c>
      <c r="H317" s="68">
        <v>0.03268136077150125</v>
      </c>
      <c r="I317" s="68">
        <v>0.01365506466572155</v>
      </c>
      <c r="J317" s="68">
        <v>0.3726368068276481</v>
      </c>
      <c r="K317" s="68">
        <v>0.07059429390788105</v>
      </c>
      <c r="L317" s="68">
        <v>0.02832371971942355</v>
      </c>
      <c r="M317" s="68">
        <v>0.02403130856816395</v>
      </c>
      <c r="N317" s="68">
        <v>0.125076736832648</v>
      </c>
      <c r="O317" s="68">
        <v>0.09377879140473198</v>
      </c>
      <c r="P317" s="68">
        <v>0.09629092287623471</v>
      </c>
      <c r="Q317" s="68">
        <v>0.04543084463516685</v>
      </c>
      <c r="R317" s="70">
        <v>0.8993477529041366</v>
      </c>
      <c r="S317" s="71">
        <v>1272.0</v>
      </c>
      <c r="T317" s="83"/>
      <c r="U317" s="83"/>
      <c r="V317" s="51"/>
      <c r="W317" s="51"/>
      <c r="X317" s="51"/>
      <c r="Y317" s="51"/>
      <c r="Z317" s="51"/>
      <c r="AA317" s="51"/>
      <c r="AB317" s="51"/>
      <c r="AC317" s="51"/>
      <c r="AD317" s="51"/>
      <c r="AE317" s="51"/>
      <c r="AF317" s="51"/>
      <c r="AG317" s="51"/>
      <c r="AH317" s="51"/>
      <c r="AI317" s="51"/>
      <c r="AJ317" s="51"/>
      <c r="AK317" s="51"/>
      <c r="AL317" s="51"/>
      <c r="AM317" s="51"/>
      <c r="AN317" s="51"/>
    </row>
    <row r="318" spans="8:8" ht="14.7">
      <c r="A318" s="66">
        <v>44624.0</v>
      </c>
      <c r="B318" s="67">
        <v>0.4906795615162454</v>
      </c>
      <c r="C318" s="68">
        <v>0.1608017533252225</v>
      </c>
      <c r="D318" s="68">
        <v>0.1473417770635401</v>
      </c>
      <c r="E318" s="68">
        <v>0.06340181058363278</v>
      </c>
      <c r="F318" s="68">
        <v>0.01395491401864474</v>
      </c>
      <c r="G318" s="69">
        <v>0.01846558372110212</v>
      </c>
      <c r="H318" s="68">
        <v>0.03962435862749546</v>
      </c>
      <c r="I318" s="68">
        <v>0.01346339661745284</v>
      </c>
      <c r="J318" s="68">
        <v>0.361988264885088</v>
      </c>
      <c r="K318" s="68">
        <v>0.06558708701590373</v>
      </c>
      <c r="L318" s="68">
        <v>0.02664439203551706</v>
      </c>
      <c r="M318" s="68">
        <v>0.0208595262712689</v>
      </c>
      <c r="N318" s="68">
        <v>0.1233225476887723</v>
      </c>
      <c r="O318" s="68">
        <v>0.08885693413864694</v>
      </c>
      <c r="P318" s="68">
        <v>0.11328949951835</v>
      </c>
      <c r="Q318" s="68">
        <v>0.0440056571174401</v>
      </c>
      <c r="R318" s="70">
        <v>0.896742784809671</v>
      </c>
      <c r="S318" s="71">
        <v>1280.0</v>
      </c>
      <c r="T318" s="83"/>
      <c r="U318" s="83"/>
      <c r="V318" s="51"/>
      <c r="W318" s="51"/>
      <c r="X318" s="51"/>
      <c r="Y318" s="51"/>
      <c r="Z318" s="51"/>
      <c r="AA318" s="51"/>
      <c r="AB318" s="51"/>
      <c r="AC318" s="51"/>
      <c r="AD318" s="51"/>
      <c r="AE318" s="51"/>
      <c r="AF318" s="51"/>
      <c r="AG318" s="51"/>
      <c r="AH318" s="51"/>
      <c r="AI318" s="51"/>
      <c r="AJ318" s="51"/>
      <c r="AK318" s="51"/>
      <c r="AL318" s="51"/>
      <c r="AM318" s="51"/>
      <c r="AN318" s="51"/>
    </row>
    <row r="319" spans="8:8" ht="14.7">
      <c r="A319" s="66">
        <v>44631.0</v>
      </c>
      <c r="B319" s="67">
        <v>0.5474722186280216</v>
      </c>
      <c r="C319" s="68">
        <v>0.1101710789034572</v>
      </c>
      <c r="D319" s="68">
        <v>0.1515295461013611</v>
      </c>
      <c r="E319" s="68">
        <v>0.06392556238725713</v>
      </c>
      <c r="F319" s="68">
        <v>0.01350408221101658</v>
      </c>
      <c r="G319" s="69">
        <v>0.01637122977592183</v>
      </c>
      <c r="H319" s="68">
        <v>0.0464521459669551</v>
      </c>
      <c r="I319" s="68">
        <v>0.01394198041757685</v>
      </c>
      <c r="J319" s="68">
        <v>0.3786364939380173</v>
      </c>
      <c r="K319" s="68">
        <v>0.04569256937303298</v>
      </c>
      <c r="L319" s="68">
        <v>0.0286806792421883</v>
      </c>
      <c r="M319" s="68">
        <v>0.01762852293095958</v>
      </c>
      <c r="N319" s="68">
        <v>0.128285504670949</v>
      </c>
      <c r="O319" s="68">
        <v>0.08747688247805609</v>
      </c>
      <c r="P319" s="68">
        <v>0.112754059803253</v>
      </c>
      <c r="Q319" s="68">
        <v>0.04358011057240839</v>
      </c>
      <c r="R319" s="70">
        <v>0.9030823799774883</v>
      </c>
      <c r="S319" s="71">
        <v>1286.0</v>
      </c>
      <c r="T319" s="83"/>
      <c r="U319" s="83"/>
      <c r="V319" s="51"/>
      <c r="W319" s="51"/>
      <c r="X319" s="51"/>
      <c r="Y319" s="51"/>
      <c r="Z319" s="51"/>
      <c r="AA319" s="51"/>
      <c r="AB319" s="51"/>
      <c r="AC319" s="51"/>
      <c r="AD319" s="51"/>
      <c r="AE319" s="51"/>
      <c r="AF319" s="51"/>
      <c r="AG319" s="51"/>
      <c r="AH319" s="51"/>
      <c r="AI319" s="51"/>
      <c r="AJ319" s="51"/>
      <c r="AK319" s="51"/>
      <c r="AL319" s="51"/>
      <c r="AM319" s="51"/>
      <c r="AN319" s="51"/>
    </row>
    <row r="320" spans="8:8" ht="14.7">
      <c r="A320" s="66">
        <v>44638.0</v>
      </c>
      <c r="B320" s="67">
        <v>0.5870987943343439</v>
      </c>
      <c r="C320" s="68">
        <v>0.1215932764525113</v>
      </c>
      <c r="D320" s="68">
        <v>0.09344511994876008</v>
      </c>
      <c r="E320" s="68">
        <v>0.05209277222655279</v>
      </c>
      <c r="F320" s="68">
        <v>0.01409639727113036</v>
      </c>
      <c r="G320" s="69">
        <v>0.02600472055226915</v>
      </c>
      <c r="H320" s="68">
        <v>0.04103814050820398</v>
      </c>
      <c r="I320" s="68">
        <v>0.04583545848175789</v>
      </c>
      <c r="J320" s="68">
        <v>0.3560948917282112</v>
      </c>
      <c r="K320" s="68">
        <v>0.03440411734338462</v>
      </c>
      <c r="L320" s="68">
        <v>0.0242941888776792</v>
      </c>
      <c r="M320" s="68">
        <v>0.02645197442722154</v>
      </c>
      <c r="N320" s="68">
        <v>0.1280173134516908</v>
      </c>
      <c r="O320" s="68">
        <v>0.09128077707812988</v>
      </c>
      <c r="P320" s="68">
        <v>0.1348944930678937</v>
      </c>
      <c r="Q320" s="68">
        <v>0.02017175642711136</v>
      </c>
      <c r="R320" s="70">
        <v>0.9000375022095691</v>
      </c>
      <c r="S320" s="71">
        <v>1293.0</v>
      </c>
      <c r="T320" s="83"/>
      <c r="U320" s="83"/>
      <c r="V320" s="51"/>
      <c r="W320" s="51"/>
      <c r="X320" s="51"/>
      <c r="Y320" s="51"/>
      <c r="Z320" s="51"/>
      <c r="AA320" s="51"/>
      <c r="AB320" s="51"/>
      <c r="AC320" s="51"/>
      <c r="AD320" s="51"/>
      <c r="AE320" s="51"/>
      <c r="AF320" s="51"/>
      <c r="AG320" s="51"/>
      <c r="AH320" s="51"/>
      <c r="AI320" s="51"/>
      <c r="AJ320" s="51"/>
      <c r="AK320" s="51"/>
      <c r="AL320" s="51"/>
      <c r="AM320" s="51"/>
      <c r="AN320" s="51"/>
    </row>
    <row r="321" spans="8:8" ht="14.7">
      <c r="A321" s="66">
        <v>44645.0</v>
      </c>
      <c r="B321" s="67">
        <v>0.5709247010555143</v>
      </c>
      <c r="C321" s="68">
        <v>0.1173789824069516</v>
      </c>
      <c r="D321" s="68">
        <v>0.1098684510484017</v>
      </c>
      <c r="E321" s="68">
        <v>0.05819132483065832</v>
      </c>
      <c r="F321" s="68">
        <v>0.01494591393304748</v>
      </c>
      <c r="G321" s="69">
        <v>0.0254444662659376</v>
      </c>
      <c r="H321" s="68">
        <v>0.05342925574950044</v>
      </c>
      <c r="I321" s="68">
        <v>0.05723189805359682</v>
      </c>
      <c r="J321" s="68">
        <v>0.3321267515979304</v>
      </c>
      <c r="K321" s="68">
        <v>0.03078639583290955</v>
      </c>
      <c r="L321" s="68">
        <v>0.02445295153064326</v>
      </c>
      <c r="M321" s="68">
        <v>0.02542143461881822</v>
      </c>
      <c r="N321" s="68">
        <v>0.1096493500265013</v>
      </c>
      <c r="O321" s="68">
        <v>0.1082288702471924</v>
      </c>
      <c r="P321" s="68">
        <v>0.139950641394554</v>
      </c>
      <c r="Q321" s="68">
        <v>0.02393954250900007</v>
      </c>
      <c r="R321" s="70">
        <v>0.9026781159546057</v>
      </c>
      <c r="S321" s="71">
        <v>1298.0</v>
      </c>
      <c r="T321" s="83"/>
      <c r="U321" s="83"/>
      <c r="V321" s="51"/>
      <c r="W321" s="51"/>
      <c r="X321" s="51"/>
      <c r="Y321" s="51"/>
      <c r="Z321" s="51"/>
      <c r="AA321" s="51"/>
      <c r="AB321" s="51"/>
      <c r="AC321" s="51"/>
      <c r="AD321" s="51"/>
      <c r="AE321" s="51"/>
      <c r="AF321" s="51"/>
      <c r="AG321" s="51"/>
      <c r="AH321" s="51"/>
      <c r="AI321" s="51"/>
      <c r="AJ321" s="51"/>
      <c r="AK321" s="51"/>
      <c r="AL321" s="51"/>
      <c r="AM321" s="51"/>
      <c r="AN321" s="51"/>
    </row>
    <row r="322" spans="8:8" ht="14.7">
      <c r="A322" s="66">
        <v>44652.0</v>
      </c>
      <c r="B322" s="67">
        <v>0.584209763780799</v>
      </c>
      <c r="C322" s="68">
        <v>0.1366548790400313</v>
      </c>
      <c r="D322" s="68">
        <v>0.0809448513870123</v>
      </c>
      <c r="E322" s="68">
        <v>0.05977503997971847</v>
      </c>
      <c r="F322" s="68">
        <v>0.01349814096348725</v>
      </c>
      <c r="G322" s="69">
        <v>0.02365370401857102</v>
      </c>
      <c r="H322" s="68">
        <v>0.05871319114312942</v>
      </c>
      <c r="I322" s="68">
        <v>0.05048623351250778</v>
      </c>
      <c r="J322" s="68">
        <v>0.3515021230391943</v>
      </c>
      <c r="K322" s="68">
        <v>0.03931156353876831</v>
      </c>
      <c r="L322" s="68">
        <v>0.01994054915569415</v>
      </c>
      <c r="M322" s="68">
        <v>0.02324069739470669</v>
      </c>
      <c r="N322" s="68">
        <v>0.1596186009581889</v>
      </c>
      <c r="O322" s="68">
        <v>0.09545532359720064</v>
      </c>
      <c r="P322" s="68">
        <v>0.08782225478514197</v>
      </c>
      <c r="Q322" s="68">
        <v>0.01843927472361841</v>
      </c>
      <c r="R322" s="70">
        <v>0.9027917820445912</v>
      </c>
      <c r="S322" s="71">
        <v>1300.0</v>
      </c>
      <c r="T322" s="83"/>
      <c r="U322" s="83"/>
      <c r="V322" s="51"/>
      <c r="W322" s="51"/>
      <c r="X322" s="51"/>
      <c r="Y322" s="51"/>
      <c r="Z322" s="51"/>
      <c r="AA322" s="51"/>
      <c r="AB322" s="51"/>
      <c r="AC322" s="51"/>
      <c r="AD322" s="51"/>
      <c r="AE322" s="51"/>
      <c r="AF322" s="51"/>
      <c r="AG322" s="51"/>
      <c r="AH322" s="51"/>
      <c r="AI322" s="51"/>
      <c r="AJ322" s="51"/>
      <c r="AK322" s="51"/>
      <c r="AL322" s="51"/>
      <c r="AM322" s="51"/>
      <c r="AN322" s="51"/>
    </row>
    <row r="323" spans="8:8" ht="14.7">
      <c r="A323" s="66">
        <v>44659.0</v>
      </c>
      <c r="B323" s="67">
        <v>0.5682460038054803</v>
      </c>
      <c r="C323" s="68">
        <v>0.1529476996306743</v>
      </c>
      <c r="D323" s="68">
        <v>0.08969096343557266</v>
      </c>
      <c r="E323" s="68">
        <v>0.05688967631731375</v>
      </c>
      <c r="F323" s="68">
        <v>0.01454967485894317</v>
      </c>
      <c r="G323" s="69">
        <v>0.01852827323484173</v>
      </c>
      <c r="H323" s="68">
        <v>0.06449608537599948</v>
      </c>
      <c r="I323" s="68">
        <v>0.03915686075676002</v>
      </c>
      <c r="J323" s="68">
        <v>0.3661816479892848</v>
      </c>
      <c r="K323" s="68">
        <v>0.04557330584819771</v>
      </c>
      <c r="L323" s="68">
        <v>0.0201665199428676</v>
      </c>
      <c r="M323" s="68">
        <v>0.02025208392542366</v>
      </c>
      <c r="N323" s="68">
        <v>0.1604090807635875</v>
      </c>
      <c r="O323" s="68">
        <v>0.0838860945881671</v>
      </c>
      <c r="P323" s="68">
        <v>0.08746383120338902</v>
      </c>
      <c r="Q323" s="68">
        <v>0.01705228702566185</v>
      </c>
      <c r="R323" s="70">
        <v>0.9035021455783848</v>
      </c>
      <c r="S323" s="71">
        <v>1302.0</v>
      </c>
      <c r="T323" s="83"/>
      <c r="U323" s="83"/>
      <c r="V323" s="51"/>
      <c r="W323" s="51"/>
      <c r="X323" s="51"/>
      <c r="Y323" s="51"/>
      <c r="Z323" s="51"/>
      <c r="AA323" s="51"/>
      <c r="AB323" s="51"/>
      <c r="AC323" s="51"/>
      <c r="AD323" s="51"/>
      <c r="AE323" s="51"/>
      <c r="AF323" s="51"/>
      <c r="AG323" s="51"/>
      <c r="AH323" s="51"/>
      <c r="AI323" s="51"/>
      <c r="AJ323" s="51"/>
      <c r="AK323" s="51"/>
      <c r="AL323" s="51"/>
      <c r="AM323" s="51"/>
      <c r="AN323" s="51"/>
    </row>
    <row r="324" spans="8:8" ht="14.7">
      <c r="A324" s="66">
        <v>44666.0</v>
      </c>
      <c r="B324" s="67">
        <v>0.5530691330665919</v>
      </c>
      <c r="C324" s="68">
        <v>0.1675273843441151</v>
      </c>
      <c r="D324" s="68">
        <v>0.085014828014878</v>
      </c>
      <c r="E324" s="68">
        <v>0.04726985094380481</v>
      </c>
      <c r="F324" s="68">
        <v>0.02382223279450035</v>
      </c>
      <c r="G324" s="69">
        <v>0.0186716943599601</v>
      </c>
      <c r="H324" s="68">
        <v>0.06738393319182352</v>
      </c>
      <c r="I324" s="68">
        <v>0.03346915881107699</v>
      </c>
      <c r="J324" s="68">
        <v>0.3234159702751753</v>
      </c>
      <c r="K324" s="68">
        <v>0.0614791337314653</v>
      </c>
      <c r="L324" s="68">
        <v>0.01125860961510475</v>
      </c>
      <c r="M324" s="68">
        <v>0.02958047748879096</v>
      </c>
      <c r="N324" s="68">
        <v>0.1680435955506853</v>
      </c>
      <c r="O324" s="68">
        <v>0.08742753950121356</v>
      </c>
      <c r="P324" s="68">
        <v>0.08427136886349541</v>
      </c>
      <c r="Q324" s="68">
        <v>0.02552221526205007</v>
      </c>
      <c r="R324" s="70">
        <v>0.8929089386607719</v>
      </c>
      <c r="S324" s="71">
        <v>1307.0</v>
      </c>
      <c r="T324" s="83"/>
      <c r="U324" s="83"/>
      <c r="V324" s="51"/>
      <c r="W324" s="51"/>
      <c r="X324" s="51"/>
      <c r="Y324" s="51"/>
      <c r="Z324" s="51"/>
      <c r="AA324" s="51"/>
      <c r="AB324" s="51"/>
      <c r="AC324" s="51"/>
      <c r="AD324" s="51"/>
      <c r="AE324" s="51"/>
      <c r="AF324" s="51"/>
      <c r="AG324" s="51"/>
      <c r="AH324" s="51"/>
      <c r="AI324" s="51"/>
      <c r="AJ324" s="51"/>
      <c r="AK324" s="51"/>
      <c r="AL324" s="51"/>
      <c r="AM324" s="51"/>
      <c r="AN324" s="51"/>
    </row>
    <row r="325" spans="8:8" ht="14.7">
      <c r="A325" s="66">
        <v>44673.0</v>
      </c>
      <c r="B325" s="67">
        <v>0.4841269338644885</v>
      </c>
      <c r="C325" s="68">
        <v>0.1868404339964624</v>
      </c>
      <c r="D325" s="68">
        <v>0.109807286322159</v>
      </c>
      <c r="E325" s="68">
        <v>0.05835804579090507</v>
      </c>
      <c r="F325" s="68">
        <v>0.03133647607580053</v>
      </c>
      <c r="G325" s="69">
        <v>0.02300755087215015</v>
      </c>
      <c r="H325" s="68">
        <v>0.06373053041143613</v>
      </c>
      <c r="I325" s="68">
        <v>0.02582677465036203</v>
      </c>
      <c r="J325" s="68">
        <v>0.2778900048736427</v>
      </c>
      <c r="K325" s="68">
        <v>0.06927183119245946</v>
      </c>
      <c r="L325" s="68">
        <v>0.0168767180997169</v>
      </c>
      <c r="M325" s="68">
        <v>0.03114968396955263</v>
      </c>
      <c r="N325" s="68">
        <v>0.1524362362384308</v>
      </c>
      <c r="O325" s="68">
        <v>0.09297478408606036</v>
      </c>
      <c r="P325" s="68">
        <v>0.1031256331599125</v>
      </c>
      <c r="Q325" s="68">
        <v>0.05362715992913379</v>
      </c>
      <c r="R325" s="70">
        <v>0.8888795677040848</v>
      </c>
      <c r="S325" s="71">
        <v>1260.0</v>
      </c>
      <c r="T325" s="83"/>
      <c r="U325" s="83"/>
      <c r="V325" s="51"/>
      <c r="W325" s="51"/>
      <c r="X325" s="51"/>
      <c r="Y325" s="51"/>
      <c r="Z325" s="51"/>
      <c r="AA325" s="51"/>
      <c r="AB325" s="51"/>
      <c r="AC325" s="51"/>
      <c r="AD325" s="51"/>
      <c r="AE325" s="51"/>
      <c r="AF325" s="51"/>
      <c r="AG325" s="51"/>
      <c r="AH325" s="51"/>
      <c r="AI325" s="51"/>
      <c r="AJ325" s="51"/>
      <c r="AK325" s="51"/>
      <c r="AL325" s="51"/>
      <c r="AM325" s="51"/>
      <c r="AN325" s="51"/>
    </row>
    <row r="326" spans="8:8" ht="14.7">
      <c r="A326" s="66">
        <v>44680.0</v>
      </c>
      <c r="B326" s="67">
        <v>0.3463895999914149</v>
      </c>
      <c r="C326" s="68">
        <v>0.2936594930284342</v>
      </c>
      <c r="D326" s="68">
        <v>0.1042091301340502</v>
      </c>
      <c r="E326" s="68">
        <v>0.07113247243148686</v>
      </c>
      <c r="F326" s="68">
        <v>0.03020155956812089</v>
      </c>
      <c r="G326" s="69">
        <v>0.01610861264522953</v>
      </c>
      <c r="H326" s="68">
        <v>0.0565578030733012</v>
      </c>
      <c r="I326" s="68">
        <v>0.0130592746888519</v>
      </c>
      <c r="J326" s="68">
        <v>0.2828252236953367</v>
      </c>
      <c r="K326" s="68">
        <v>0.06440552737958863</v>
      </c>
      <c r="L326" s="68">
        <v>0.01257909170199473</v>
      </c>
      <c r="M326" s="68">
        <v>0.03949053537408052</v>
      </c>
      <c r="N326" s="68">
        <v>0.1377034250978015</v>
      </c>
      <c r="O326" s="68">
        <v>0.1143415604905315</v>
      </c>
      <c r="P326" s="68">
        <v>0.0983146546667307</v>
      </c>
      <c r="Q326" s="68">
        <v>0.02904002556008502</v>
      </c>
      <c r="R326" s="70">
        <v>0.8523322455494327</v>
      </c>
      <c r="S326" s="71">
        <v>1266.0</v>
      </c>
      <c r="T326" s="83"/>
      <c r="U326" s="83"/>
      <c r="V326" s="51"/>
      <c r="W326" s="51"/>
      <c r="X326" s="51"/>
      <c r="Y326" s="51"/>
      <c r="Z326" s="51"/>
      <c r="AA326" s="51"/>
      <c r="AB326" s="51"/>
      <c r="AC326" s="51"/>
      <c r="AD326" s="51"/>
      <c r="AE326" s="51"/>
      <c r="AF326" s="51"/>
      <c r="AG326" s="51"/>
      <c r="AH326" s="51"/>
      <c r="AI326" s="51"/>
      <c r="AJ326" s="51"/>
      <c r="AK326" s="51"/>
      <c r="AL326" s="51"/>
      <c r="AM326" s="51"/>
      <c r="AN326" s="51"/>
    </row>
    <row r="327" spans="8:8" ht="14.7">
      <c r="A327" s="66">
        <v>44687.0</v>
      </c>
      <c r="B327" s="67">
        <v>0.364994055373107</v>
      </c>
      <c r="C327" s="68">
        <v>0.2526060067798908</v>
      </c>
      <c r="D327" s="68">
        <v>0.1206178134079442</v>
      </c>
      <c r="E327" s="68">
        <v>0.08042532031322436</v>
      </c>
      <c r="F327" s="68">
        <v>0.03314375094948273</v>
      </c>
      <c r="G327" s="69">
        <v>0.01611296547955423</v>
      </c>
      <c r="H327" s="68">
        <v>0.05243775814972094</v>
      </c>
      <c r="I327" s="68">
        <v>0.01336764929746123</v>
      </c>
      <c r="J327" s="68">
        <v>0.2905309432142352</v>
      </c>
      <c r="K327" s="68">
        <v>0.06893820706458992</v>
      </c>
      <c r="L327" s="68">
        <v>0.015117463809216</v>
      </c>
      <c r="M327" s="68">
        <v>0.05017191194366811</v>
      </c>
      <c r="N327" s="68">
        <v>0.1432385274475187</v>
      </c>
      <c r="O327" s="68">
        <v>0.09572570800573899</v>
      </c>
      <c r="P327" s="68">
        <v>0.08624434946780954</v>
      </c>
      <c r="Q327" s="68">
        <v>0.03924761745675105</v>
      </c>
      <c r="R327" s="70">
        <v>0.8588840687906577</v>
      </c>
      <c r="S327" s="71">
        <v>1266.0</v>
      </c>
      <c r="T327" s="83"/>
      <c r="U327" s="83"/>
      <c r="V327" s="51"/>
      <c r="W327" s="51"/>
      <c r="X327" s="51"/>
      <c r="Y327" s="51"/>
      <c r="Z327" s="51"/>
      <c r="AA327" s="51"/>
      <c r="AB327" s="51"/>
      <c r="AC327" s="51"/>
      <c r="AD327" s="51"/>
      <c r="AE327" s="51"/>
      <c r="AF327" s="51"/>
      <c r="AG327" s="51"/>
      <c r="AH327" s="51"/>
      <c r="AI327" s="51"/>
      <c r="AJ327" s="51"/>
      <c r="AK327" s="51"/>
      <c r="AL327" s="51"/>
      <c r="AM327" s="51"/>
      <c r="AN327" s="51"/>
    </row>
    <row r="328" spans="8:8" ht="14.7">
      <c r="A328" s="66">
        <v>44694.0</v>
      </c>
      <c r="B328" s="67">
        <v>0.3984105060317308</v>
      </c>
      <c r="C328" s="68">
        <v>0.2104811809449261</v>
      </c>
      <c r="D328" s="68">
        <v>0.1272272594219476</v>
      </c>
      <c r="E328" s="68">
        <v>0.08694170027221157</v>
      </c>
      <c r="F328" s="68">
        <v>0.03049914608000146</v>
      </c>
      <c r="G328" s="69">
        <v>0.01726984130027769</v>
      </c>
      <c r="H328" s="68">
        <v>0.04879338512569909</v>
      </c>
      <c r="I328" s="68">
        <v>0.02449333432752593</v>
      </c>
      <c r="J328" s="68">
        <v>0.2953851065951668</v>
      </c>
      <c r="K328" s="68">
        <v>0.05003502590480349</v>
      </c>
      <c r="L328" s="68">
        <v>0.01546478255990702</v>
      </c>
      <c r="M328" s="68">
        <v>0.03809673415463614</v>
      </c>
      <c r="N328" s="68">
        <v>0.150436471608846</v>
      </c>
      <c r="O328" s="68">
        <v>0.08012699243238057</v>
      </c>
      <c r="P328" s="68">
        <v>0.1000480001449315</v>
      </c>
      <c r="Q328" s="68">
        <v>0.05864875000643122</v>
      </c>
      <c r="R328" s="70">
        <v>0.8643188982175579</v>
      </c>
      <c r="S328" s="71">
        <v>1271.0</v>
      </c>
      <c r="T328" s="83"/>
      <c r="U328" s="83"/>
      <c r="V328" s="51"/>
      <c r="W328" s="51"/>
      <c r="X328" s="51"/>
      <c r="Y328" s="51"/>
      <c r="Z328" s="51"/>
      <c r="AA328" s="51"/>
      <c r="AB328" s="51"/>
      <c r="AC328" s="51"/>
      <c r="AD328" s="51"/>
      <c r="AE328" s="51"/>
      <c r="AF328" s="51"/>
      <c r="AG328" s="51"/>
      <c r="AH328" s="51"/>
      <c r="AI328" s="51"/>
      <c r="AJ328" s="51"/>
      <c r="AK328" s="51"/>
      <c r="AL328" s="51"/>
      <c r="AM328" s="51"/>
      <c r="AN328" s="51"/>
    </row>
    <row r="329" spans="8:8" ht="14.7">
      <c r="A329" s="66">
        <v>44701.0</v>
      </c>
      <c r="B329" s="67">
        <v>0.3817274262537786</v>
      </c>
      <c r="C329" s="68">
        <v>0.2353755011419895</v>
      </c>
      <c r="D329" s="68">
        <v>0.1024578223571068</v>
      </c>
      <c r="E329" s="68">
        <v>0.09739638790551448</v>
      </c>
      <c r="F329" s="68">
        <v>0.03591145781902077</v>
      </c>
      <c r="G329" s="69">
        <v>0.02145032460208603</v>
      </c>
      <c r="H329" s="68">
        <v>0.05660729570122875</v>
      </c>
      <c r="I329" s="68">
        <v>0.02401973085811607</v>
      </c>
      <c r="J329" s="68">
        <v>0.2697781364665214</v>
      </c>
      <c r="K329" s="68">
        <v>0.05126257339228845</v>
      </c>
      <c r="L329" s="68">
        <v>0.01599489309266324</v>
      </c>
      <c r="M329" s="68">
        <v>0.0288732506540223</v>
      </c>
      <c r="N329" s="68">
        <v>0.1574371556297886</v>
      </c>
      <c r="O329" s="68">
        <v>0.08014000734386356</v>
      </c>
      <c r="P329" s="68">
        <v>0.1115663708086737</v>
      </c>
      <c r="Q329" s="68">
        <v>0.08099496418108991</v>
      </c>
      <c r="R329" s="70">
        <v>0.8759677407136279</v>
      </c>
      <c r="S329" s="71">
        <v>1274.0</v>
      </c>
      <c r="T329" s="83"/>
      <c r="U329" s="83"/>
      <c r="V329" s="51"/>
      <c r="W329" s="51"/>
      <c r="X329" s="51"/>
      <c r="Y329" s="51"/>
      <c r="Z329" s="51"/>
      <c r="AA329" s="51"/>
      <c r="AB329" s="51"/>
      <c r="AC329" s="51"/>
      <c r="AD329" s="51"/>
      <c r="AE329" s="51"/>
      <c r="AF329" s="51"/>
      <c r="AG329" s="51"/>
      <c r="AH329" s="51"/>
      <c r="AI329" s="51"/>
      <c r="AJ329" s="51"/>
      <c r="AK329" s="51"/>
      <c r="AL329" s="51"/>
      <c r="AM329" s="51"/>
      <c r="AN329" s="51"/>
    </row>
    <row r="330" spans="8:8" ht="14.7">
      <c r="A330" s="66">
        <v>44708.0</v>
      </c>
      <c r="B330" s="67">
        <v>0.4036736794867376</v>
      </c>
      <c r="C330" s="68">
        <v>0.1922266464309274</v>
      </c>
      <c r="D330" s="68">
        <v>0.1107660131972776</v>
      </c>
      <c r="E330" s="68">
        <v>0.1009430560242264</v>
      </c>
      <c r="F330" s="68">
        <v>0.04028864926713295</v>
      </c>
      <c r="G330" s="69">
        <v>0.02510635845581927</v>
      </c>
      <c r="H330" s="68">
        <v>0.05972130235224216</v>
      </c>
      <c r="I330" s="68">
        <v>0.02295996562273627</v>
      </c>
      <c r="J330" s="68">
        <v>0.2530516435586873</v>
      </c>
      <c r="K330" s="68">
        <v>0.05018598314713742</v>
      </c>
      <c r="L330" s="68">
        <v>0.02305196828016448</v>
      </c>
      <c r="M330" s="68">
        <v>0.03201269570144062</v>
      </c>
      <c r="N330" s="68">
        <v>0.1469424669864091</v>
      </c>
      <c r="O330" s="68">
        <v>0.08455616964709656</v>
      </c>
      <c r="P330" s="68">
        <v>0.1143093049698707</v>
      </c>
      <c r="Q330" s="68">
        <v>0.09385573837197572</v>
      </c>
      <c r="R330" s="70">
        <v>0.8783543879050686</v>
      </c>
      <c r="S330" s="71">
        <v>1279.0</v>
      </c>
      <c r="T330" s="83"/>
      <c r="U330" s="83"/>
      <c r="V330" s="51"/>
      <c r="W330" s="51"/>
      <c r="X330" s="51"/>
      <c r="Y330" s="51"/>
      <c r="Z330" s="51"/>
      <c r="AA330" s="51"/>
      <c r="AB330" s="51"/>
      <c r="AC330" s="51"/>
      <c r="AD330" s="51"/>
      <c r="AE330" s="51"/>
      <c r="AF330" s="51"/>
      <c r="AG330" s="51"/>
      <c r="AH330" s="51"/>
      <c r="AI330" s="51"/>
      <c r="AJ330" s="51"/>
      <c r="AK330" s="51"/>
      <c r="AL330" s="51"/>
      <c r="AM330" s="51"/>
      <c r="AN330" s="51"/>
    </row>
    <row r="331" spans="8:8" ht="14.7">
      <c r="A331" s="66">
        <v>44714.0</v>
      </c>
      <c r="B331" s="67">
        <v>0.4104837270290879</v>
      </c>
      <c r="C331" s="68">
        <v>0.1842105326140729</v>
      </c>
      <c r="D331" s="68">
        <v>0.1168698201068227</v>
      </c>
      <c r="E331" s="68">
        <v>0.09613986594516136</v>
      </c>
      <c r="F331" s="68">
        <v>0.04397252526532799</v>
      </c>
      <c r="G331" s="69">
        <v>0.02436452165813789</v>
      </c>
      <c r="H331" s="68">
        <v>0.05859826018147453</v>
      </c>
      <c r="I331" s="68">
        <v>0.03763715175886156</v>
      </c>
      <c r="J331" s="68">
        <v>0.2446134531352838</v>
      </c>
      <c r="K331" s="68">
        <v>0.04767458022747856</v>
      </c>
      <c r="L331" s="68">
        <v>0.0209627590305233</v>
      </c>
      <c r="M331" s="68">
        <v>0.02849477849657393</v>
      </c>
      <c r="N331" s="68">
        <v>0.1797892151390832</v>
      </c>
      <c r="O331" s="68">
        <v>0.07972278250661363</v>
      </c>
      <c r="P331" s="68">
        <v>0.1131646475648837</v>
      </c>
      <c r="Q331" s="68">
        <v>0.07464982994248026</v>
      </c>
      <c r="R331" s="70">
        <v>0.8825275183738627</v>
      </c>
      <c r="S331" s="71">
        <v>1284.0</v>
      </c>
      <c r="T331" s="83"/>
      <c r="U331" s="83"/>
      <c r="V331" s="51"/>
      <c r="W331" s="51"/>
      <c r="X331" s="51"/>
      <c r="Y331" s="51"/>
      <c r="Z331" s="51"/>
      <c r="AA331" s="51"/>
      <c r="AB331" s="51"/>
      <c r="AC331" s="51"/>
      <c r="AD331" s="51"/>
      <c r="AE331" s="51"/>
      <c r="AF331" s="51"/>
      <c r="AG331" s="51"/>
      <c r="AH331" s="51"/>
      <c r="AI331" s="51"/>
      <c r="AJ331" s="51"/>
      <c r="AK331" s="51"/>
      <c r="AL331" s="51"/>
      <c r="AM331" s="51"/>
      <c r="AN331" s="51"/>
    </row>
    <row r="332" spans="8:8" ht="14.7">
      <c r="A332" s="66">
        <v>44722.0</v>
      </c>
      <c r="B332" s="67">
        <v>0.4036638588523172</v>
      </c>
      <c r="C332" s="68">
        <v>0.2167080177592217</v>
      </c>
      <c r="D332" s="68">
        <v>0.1104347751130791</v>
      </c>
      <c r="E332" s="68">
        <v>0.08525364372093318</v>
      </c>
      <c r="F332" s="68">
        <v>0.03676551126052335</v>
      </c>
      <c r="G332" s="69">
        <v>0.02563599946028658</v>
      </c>
      <c r="H332" s="68">
        <v>0.0764045035174866</v>
      </c>
      <c r="I332" s="68">
        <v>0.05393052356392693</v>
      </c>
      <c r="J332" s="68">
        <v>0.2410532144745808</v>
      </c>
      <c r="K332" s="68">
        <v>0.04182714284854511</v>
      </c>
      <c r="L332" s="68">
        <v>0.02377476746344528</v>
      </c>
      <c r="M332" s="68">
        <v>0.02303058853627717</v>
      </c>
      <c r="N332" s="68">
        <v>0.1841399884103743</v>
      </c>
      <c r="O332" s="68">
        <v>0.08682650476825442</v>
      </c>
      <c r="P332" s="68">
        <v>0.1095734547057373</v>
      </c>
      <c r="Q332" s="68">
        <v>0.04906540276780861</v>
      </c>
      <c r="R332" s="70">
        <v>0.8862768055894138</v>
      </c>
      <c r="S332" s="71">
        <v>1284.0</v>
      </c>
      <c r="T332" s="83"/>
      <c r="U332" s="83"/>
      <c r="V332" s="51"/>
      <c r="W332" s="51"/>
      <c r="X332" s="51"/>
      <c r="Y332" s="51"/>
      <c r="Z332" s="51"/>
      <c r="AA332" s="51"/>
      <c r="AB332" s="51"/>
      <c r="AC332" s="51"/>
      <c r="AD332" s="51"/>
      <c r="AE332" s="51"/>
      <c r="AF332" s="51"/>
      <c r="AG332" s="51"/>
      <c r="AH332" s="51"/>
      <c r="AI332" s="51"/>
      <c r="AJ332" s="51"/>
      <c r="AK332" s="51"/>
      <c r="AL332" s="51"/>
      <c r="AM332" s="51"/>
      <c r="AN332" s="51"/>
    </row>
    <row r="333" spans="8:8" ht="14.7">
      <c r="A333" s="66">
        <v>44729.0</v>
      </c>
      <c r="B333" s="67">
        <v>0.3809634028885982</v>
      </c>
      <c r="C333" s="68">
        <v>0.2610151648848317</v>
      </c>
      <c r="D333" s="68">
        <v>0.1107402094586331</v>
      </c>
      <c r="E333" s="68">
        <v>0.08331051519561439</v>
      </c>
      <c r="F333" s="68">
        <v>0.02837920393752432</v>
      </c>
      <c r="G333" s="69">
        <v>0.02791061626021608</v>
      </c>
      <c r="H333" s="68">
        <v>0.08928752748361898</v>
      </c>
      <c r="I333" s="68">
        <v>0.05118937865507815</v>
      </c>
      <c r="J333" s="68">
        <v>0.2713130453899379</v>
      </c>
      <c r="K333" s="68">
        <v>0.04779176924960259</v>
      </c>
      <c r="L333" s="68">
        <v>0.01817203289775496</v>
      </c>
      <c r="M333" s="68">
        <v>0.02285769502092906</v>
      </c>
      <c r="N333" s="68">
        <v>0.1784150331548929</v>
      </c>
      <c r="O333" s="68">
        <v>0.07826396425047635</v>
      </c>
      <c r="P333" s="68">
        <v>0.1021244832752971</v>
      </c>
      <c r="Q333" s="68">
        <v>0.05615609703874979</v>
      </c>
      <c r="R333" s="70">
        <v>0.9085954522790618</v>
      </c>
      <c r="S333" s="71">
        <v>1290.0</v>
      </c>
      <c r="T333" s="83"/>
      <c r="U333" s="83"/>
      <c r="V333" s="51"/>
      <c r="W333" s="51"/>
      <c r="X333" s="51"/>
      <c r="Y333" s="51"/>
      <c r="Z333" s="51"/>
      <c r="AA333" s="51"/>
      <c r="AB333" s="51"/>
      <c r="AC333" s="51"/>
      <c r="AD333" s="51"/>
      <c r="AE333" s="51"/>
      <c r="AF333" s="51"/>
      <c r="AG333" s="51"/>
      <c r="AH333" s="51"/>
      <c r="AI333" s="51"/>
      <c r="AJ333" s="51"/>
      <c r="AK333" s="51"/>
      <c r="AL333" s="51"/>
      <c r="AM333" s="51"/>
      <c r="AN333" s="51"/>
    </row>
    <row r="334" spans="8:8" ht="14.7">
      <c r="A334" s="66">
        <v>44736.0</v>
      </c>
      <c r="B334" s="67">
        <v>0.3775322596853771</v>
      </c>
      <c r="C334" s="68">
        <v>0.2470088151856478</v>
      </c>
      <c r="D334" s="68">
        <v>0.1318077571742157</v>
      </c>
      <c r="E334" s="68">
        <v>0.07835591098146048</v>
      </c>
      <c r="F334" s="68">
        <v>0.02827534308319036</v>
      </c>
      <c r="G334" s="69">
        <v>0.02253095196158573</v>
      </c>
      <c r="H334" s="68">
        <v>0.100783080114175</v>
      </c>
      <c r="I334" s="68">
        <v>0.0548224470108311</v>
      </c>
      <c r="J334" s="68">
        <v>0.2516539215341207</v>
      </c>
      <c r="K334" s="68">
        <v>0.05109504493330413</v>
      </c>
      <c r="L334" s="68">
        <v>0.01577893349033877</v>
      </c>
      <c r="M334" s="68">
        <v>0.02396610966019397</v>
      </c>
      <c r="N334" s="68">
        <v>0.1789899517813412</v>
      </c>
      <c r="O334" s="68">
        <v>0.0749681624831554</v>
      </c>
      <c r="P334" s="68">
        <v>0.1117123748232212</v>
      </c>
      <c r="Q334" s="68">
        <v>0.05335490285506373</v>
      </c>
      <c r="R334" s="70">
        <v>0.9076407615014647</v>
      </c>
      <c r="S334" s="71">
        <v>1295.0</v>
      </c>
      <c r="T334" s="83"/>
      <c r="U334" s="83"/>
      <c r="V334" s="51"/>
      <c r="W334" s="51"/>
      <c r="X334" s="51"/>
      <c r="Y334" s="51"/>
      <c r="Z334" s="51"/>
      <c r="AA334" s="51"/>
      <c r="AB334" s="51"/>
      <c r="AC334" s="51"/>
      <c r="AD334" s="51"/>
      <c r="AE334" s="51"/>
      <c r="AF334" s="51"/>
      <c r="AG334" s="51"/>
      <c r="AH334" s="51"/>
      <c r="AI334" s="51"/>
      <c r="AJ334" s="51"/>
      <c r="AK334" s="51"/>
      <c r="AL334" s="51"/>
      <c r="AM334" s="51"/>
      <c r="AN334" s="51"/>
    </row>
    <row r="335" spans="8:8" ht="14.7">
      <c r="A335" s="66">
        <v>44743.0</v>
      </c>
      <c r="B335" s="67">
        <v>0.3642385841089186</v>
      </c>
      <c r="C335" s="68">
        <v>0.2564048768105794</v>
      </c>
      <c r="D335" s="68">
        <v>0.1426444043025027</v>
      </c>
      <c r="E335" s="68">
        <v>0.0769220054045627</v>
      </c>
      <c r="F335" s="68">
        <v>0.02759352076008009</v>
      </c>
      <c r="G335" s="69">
        <v>0.01979879195165935</v>
      </c>
      <c r="H335" s="68">
        <v>0.1003786373537268</v>
      </c>
      <c r="I335" s="68">
        <v>0.06280231973205364</v>
      </c>
      <c r="J335" s="68">
        <v>0.2326819261637745</v>
      </c>
      <c r="K335" s="68">
        <v>0.04752930199164658</v>
      </c>
      <c r="L335" s="68">
        <v>0.01272202134796051</v>
      </c>
      <c r="M335" s="68">
        <v>0.02644545292427346</v>
      </c>
      <c r="N335" s="68">
        <v>0.1854603451549759</v>
      </c>
      <c r="O335" s="68">
        <v>0.08567748726094651</v>
      </c>
      <c r="P335" s="68">
        <v>0.1151083851113023</v>
      </c>
      <c r="Q335" s="68">
        <v>0.04932692488911746</v>
      </c>
      <c r="R335" s="70">
        <v>0.9089736163523352</v>
      </c>
      <c r="S335" s="71">
        <v>1297.0</v>
      </c>
      <c r="T335" s="83"/>
      <c r="U335" s="83"/>
      <c r="V335" s="51"/>
      <c r="W335" s="51"/>
      <c r="X335" s="51"/>
      <c r="Y335" s="51"/>
      <c r="Z335" s="51"/>
      <c r="AA335" s="51"/>
      <c r="AB335" s="51"/>
      <c r="AC335" s="51"/>
      <c r="AD335" s="51"/>
      <c r="AE335" s="51"/>
      <c r="AF335" s="51"/>
      <c r="AG335" s="51"/>
      <c r="AH335" s="51"/>
      <c r="AI335" s="51"/>
      <c r="AJ335" s="51"/>
      <c r="AK335" s="51"/>
      <c r="AL335" s="51"/>
      <c r="AM335" s="51"/>
      <c r="AN335" s="51"/>
    </row>
    <row r="336" spans="8:8" ht="14.7">
      <c r="A336" s="66">
        <v>44750.0</v>
      </c>
      <c r="B336" s="67">
        <v>0.3117076779360743</v>
      </c>
      <c r="C336" s="68">
        <v>0.2609089880463604</v>
      </c>
      <c r="D336" s="68">
        <v>0.1921574942339333</v>
      </c>
      <c r="E336" s="68">
        <v>0.07481363362738538</v>
      </c>
      <c r="F336" s="68">
        <v>0.02175187298110523</v>
      </c>
      <c r="G336" s="69">
        <v>0.0289341434022251</v>
      </c>
      <c r="H336" s="68">
        <v>0.09887987957724632</v>
      </c>
      <c r="I336" s="68">
        <v>0.06215109200412976</v>
      </c>
      <c r="J336" s="68">
        <v>0.2249433971796493</v>
      </c>
      <c r="K336" s="68">
        <v>0.05044518812978807</v>
      </c>
      <c r="L336" s="68">
        <v>0.01319350395558156</v>
      </c>
      <c r="M336" s="68">
        <v>0.02894654275356286</v>
      </c>
      <c r="N336" s="68">
        <v>0.1639020630492838</v>
      </c>
      <c r="O336" s="68">
        <v>0.1113882727727894</v>
      </c>
      <c r="P336" s="68">
        <v>0.1243215068328253</v>
      </c>
      <c r="Q336" s="68">
        <v>0.04303020364557346</v>
      </c>
      <c r="R336" s="70">
        <v>0.911923297998426</v>
      </c>
      <c r="S336" s="71">
        <v>1301.0</v>
      </c>
      <c r="T336" s="83"/>
      <c r="U336" s="83"/>
      <c r="V336" s="51"/>
      <c r="W336" s="51"/>
      <c r="X336" s="51"/>
      <c r="Y336" s="51"/>
      <c r="Z336" s="51"/>
      <c r="AA336" s="51"/>
      <c r="AB336" s="51"/>
      <c r="AC336" s="51"/>
      <c r="AD336" s="51"/>
      <c r="AE336" s="51"/>
      <c r="AF336" s="51"/>
      <c r="AG336" s="51"/>
      <c r="AH336" s="51"/>
      <c r="AI336" s="51"/>
      <c r="AJ336" s="51"/>
      <c r="AK336" s="51"/>
      <c r="AL336" s="51"/>
      <c r="AM336" s="51"/>
      <c r="AN336" s="51"/>
    </row>
    <row r="337" spans="8:8" ht="14.7">
      <c r="A337" s="66">
        <v>44757.0</v>
      </c>
      <c r="B337" s="67">
        <v>0.2861597969364397</v>
      </c>
      <c r="C337" s="68">
        <v>0.2441823880107983</v>
      </c>
      <c r="D337" s="68">
        <v>0.2539981977316368</v>
      </c>
      <c r="E337" s="68">
        <v>0.05830447484154748</v>
      </c>
      <c r="F337" s="68">
        <v>0.02231842708904162</v>
      </c>
      <c r="G337" s="69">
        <v>0.02911920082489715</v>
      </c>
      <c r="H337" s="68">
        <v>0.09594458199418426</v>
      </c>
      <c r="I337" s="68">
        <v>0.07674426241592358</v>
      </c>
      <c r="J337" s="68">
        <v>0.2070576390924165</v>
      </c>
      <c r="K337" s="68">
        <v>0.05695480445084038</v>
      </c>
      <c r="L337" s="68">
        <v>0.01460028326716486</v>
      </c>
      <c r="M337" s="68">
        <v>0.02272094715344391</v>
      </c>
      <c r="N337" s="68">
        <v>0.1590349041667135</v>
      </c>
      <c r="O337" s="68">
        <v>0.1166250095664076</v>
      </c>
      <c r="P337" s="68">
        <v>0.1257926416111226</v>
      </c>
      <c r="Q337" s="68">
        <v>0.03506136117714632</v>
      </c>
      <c r="R337" s="70">
        <v>0.9056002500570628</v>
      </c>
      <c r="S337" s="71">
        <v>1302.0</v>
      </c>
      <c r="T337" s="83"/>
      <c r="U337" s="83"/>
      <c r="V337" s="51"/>
      <c r="W337" s="51"/>
      <c r="X337" s="51"/>
      <c r="Y337" s="51"/>
      <c r="Z337" s="51"/>
      <c r="AA337" s="51"/>
      <c r="AB337" s="51"/>
      <c r="AC337" s="51"/>
      <c r="AD337" s="51"/>
      <c r="AE337" s="51"/>
      <c r="AF337" s="51"/>
      <c r="AG337" s="51"/>
      <c r="AH337" s="51"/>
      <c r="AI337" s="51"/>
      <c r="AJ337" s="51"/>
      <c r="AK337" s="51"/>
      <c r="AL337" s="51"/>
      <c r="AM337" s="51"/>
      <c r="AN337" s="51"/>
    </row>
    <row r="338" spans="8:8" ht="14.7">
      <c r="A338" s="66">
        <v>44764.0</v>
      </c>
      <c r="B338" s="67">
        <v>0.3220656451051169</v>
      </c>
      <c r="C338" s="68">
        <v>0.2605115470585659</v>
      </c>
      <c r="D338" s="68">
        <v>0.2066881876686448</v>
      </c>
      <c r="E338" s="68">
        <v>0.0523363454530578</v>
      </c>
      <c r="F338" s="68">
        <v>0.02231348694442498</v>
      </c>
      <c r="G338" s="69">
        <v>0.02630133851864991</v>
      </c>
      <c r="H338" s="68">
        <v>0.08989792651296961</v>
      </c>
      <c r="I338" s="68">
        <v>0.06159944951396389</v>
      </c>
      <c r="J338" s="68">
        <v>0.2324254685840141</v>
      </c>
      <c r="K338" s="68">
        <v>0.05261936084047392</v>
      </c>
      <c r="L338" s="68">
        <v>0.0136672100002076</v>
      </c>
      <c r="M338" s="68">
        <v>0.02306480266718173</v>
      </c>
      <c r="N338" s="68">
        <v>0.1610916130357367</v>
      </c>
      <c r="O338" s="68">
        <v>0.1220068074519269</v>
      </c>
      <c r="P338" s="68">
        <v>0.1146284899689673</v>
      </c>
      <c r="Q338" s="68">
        <v>0.03479708591378239</v>
      </c>
      <c r="R338" s="70">
        <v>0.901123715366995</v>
      </c>
      <c r="S338" s="71">
        <v>1317.0</v>
      </c>
      <c r="T338" s="83"/>
      <c r="U338" s="83"/>
      <c r="V338" s="51"/>
      <c r="W338" s="51"/>
      <c r="X338" s="51"/>
      <c r="Y338" s="51"/>
      <c r="Z338" s="51"/>
      <c r="AA338" s="51"/>
      <c r="AB338" s="51"/>
      <c r="AC338" s="51"/>
      <c r="AD338" s="51"/>
      <c r="AE338" s="51"/>
      <c r="AF338" s="51"/>
      <c r="AG338" s="51"/>
      <c r="AH338" s="51"/>
      <c r="AI338" s="51"/>
      <c r="AJ338" s="51"/>
      <c r="AK338" s="51"/>
      <c r="AL338" s="51"/>
      <c r="AM338" s="51"/>
      <c r="AN338" s="51"/>
    </row>
    <row r="339" spans="8:8" ht="14.7">
      <c r="A339" s="66">
        <v>44771.0</v>
      </c>
      <c r="B339" s="67">
        <v>0.3278117192697554</v>
      </c>
      <c r="C339" s="68">
        <v>0.2291450606316725</v>
      </c>
      <c r="D339" s="68">
        <v>0.2407091402948016</v>
      </c>
      <c r="E339" s="68">
        <v>0.05168438008024268</v>
      </c>
      <c r="F339" s="68">
        <v>0.0220199515548653</v>
      </c>
      <c r="G339" s="69">
        <v>0.03015066407377692</v>
      </c>
      <c r="H339" s="68">
        <v>0.09678166387130697</v>
      </c>
      <c r="I339" s="68">
        <v>0.06080442684398009</v>
      </c>
      <c r="J339" s="68">
        <v>0.2269669322136403</v>
      </c>
      <c r="K339" s="68">
        <v>0.04943191452600924</v>
      </c>
      <c r="L339" s="68">
        <v>0.01125904397377593</v>
      </c>
      <c r="M339" s="68">
        <v>0.02711014104560729</v>
      </c>
      <c r="N339" s="68">
        <v>0.1515447785826794</v>
      </c>
      <c r="O339" s="68">
        <v>0.133487673904273</v>
      </c>
      <c r="P339" s="68">
        <v>0.1210939364486038</v>
      </c>
      <c r="Q339" s="68">
        <v>0.0326701826128831</v>
      </c>
      <c r="R339" s="70">
        <v>0.9082617605874657</v>
      </c>
      <c r="S339" s="71">
        <v>1321.0</v>
      </c>
      <c r="T339" s="83"/>
      <c r="U339" s="83"/>
      <c r="V339" s="51"/>
      <c r="W339" s="51"/>
      <c r="X339" s="51"/>
      <c r="Y339" s="51"/>
      <c r="Z339" s="51"/>
      <c r="AA339" s="51"/>
      <c r="AB339" s="51"/>
      <c r="AC339" s="51"/>
      <c r="AD339" s="51"/>
      <c r="AE339" s="51"/>
      <c r="AF339" s="51"/>
      <c r="AG339" s="51"/>
      <c r="AH339" s="51"/>
      <c r="AI339" s="51"/>
      <c r="AJ339" s="51"/>
      <c r="AK339" s="51"/>
      <c r="AL339" s="51"/>
      <c r="AM339" s="51"/>
      <c r="AN339" s="51"/>
    </row>
    <row r="340" spans="8:8" ht="14.7">
      <c r="A340" s="66">
        <v>44778.0</v>
      </c>
      <c r="B340" s="67">
        <v>0.3389953332279979</v>
      </c>
      <c r="C340" s="68">
        <v>0.203614813179614</v>
      </c>
      <c r="D340" s="68">
        <v>0.2606643733231773</v>
      </c>
      <c r="E340" s="68">
        <v>0.04275584084905207</v>
      </c>
      <c r="F340" s="68">
        <v>0.0245521310585865</v>
      </c>
      <c r="G340" s="69">
        <v>0.0209124457141484</v>
      </c>
      <c r="H340" s="68">
        <v>0.08672857727740081</v>
      </c>
      <c r="I340" s="68">
        <v>0.06167416677352886</v>
      </c>
      <c r="J340" s="68">
        <v>0.2285440470718262</v>
      </c>
      <c r="K340" s="68">
        <v>0.05646708251102447</v>
      </c>
      <c r="L340" s="68">
        <v>0.006420552410601128</v>
      </c>
      <c r="M340" s="68">
        <v>0.02721794791326445</v>
      </c>
      <c r="N340" s="68">
        <v>0.1602733813431465</v>
      </c>
      <c r="O340" s="68">
        <v>0.1092255866927686</v>
      </c>
      <c r="P340" s="68">
        <v>0.1128880769985488</v>
      </c>
      <c r="Q340" s="68">
        <v>0.02904623432408987</v>
      </c>
      <c r="R340" s="70">
        <v>0.8823884385271126</v>
      </c>
      <c r="S340" s="71">
        <v>1324.0</v>
      </c>
      <c r="T340" s="83"/>
      <c r="U340" s="83"/>
      <c r="V340" s="51"/>
      <c r="W340" s="51"/>
      <c r="X340" s="51"/>
      <c r="Y340" s="51"/>
      <c r="Z340" s="51"/>
      <c r="AA340" s="51"/>
      <c r="AB340" s="51"/>
      <c r="AC340" s="51"/>
      <c r="AD340" s="51"/>
      <c r="AE340" s="51"/>
      <c r="AF340" s="51"/>
      <c r="AG340" s="51"/>
      <c r="AH340" s="51"/>
      <c r="AI340" s="51"/>
      <c r="AJ340" s="51"/>
      <c r="AK340" s="51"/>
      <c r="AL340" s="51"/>
      <c r="AM340" s="51"/>
      <c r="AN340" s="51"/>
    </row>
    <row r="341" spans="8:8" ht="14.7">
      <c r="A341" s="66">
        <v>44785.0</v>
      </c>
      <c r="B341" s="67">
        <v>0.3267393548509551</v>
      </c>
      <c r="C341" s="68">
        <v>0.215170448961362</v>
      </c>
      <c r="D341" s="68">
        <v>0.2618456406774027</v>
      </c>
      <c r="E341" s="68">
        <v>0.03986261105017908</v>
      </c>
      <c r="F341" s="68">
        <v>0.02384867322821406</v>
      </c>
      <c r="G341" s="69">
        <v>0.0195155463586355</v>
      </c>
      <c r="H341" s="68">
        <v>0.07976853412092161</v>
      </c>
      <c r="I341" s="68">
        <v>0.06470249180567648</v>
      </c>
      <c r="J341" s="68">
        <v>0.2279181670065206</v>
      </c>
      <c r="K341" s="68">
        <v>0.0575235158586577</v>
      </c>
      <c r="L341" s="68">
        <v>0.007208066153503835</v>
      </c>
      <c r="M341" s="68">
        <v>0.02704367334176744</v>
      </c>
      <c r="N341" s="68">
        <v>0.1591261413754874</v>
      </c>
      <c r="O341" s="68">
        <v>0.1138151404286981</v>
      </c>
      <c r="P341" s="68">
        <v>0.1145452160960164</v>
      </c>
      <c r="Q341" s="68">
        <v>0.02776896782714348</v>
      </c>
      <c r="R341" s="70">
        <v>0.8816886223480996</v>
      </c>
      <c r="S341" s="71">
        <v>1327.0</v>
      </c>
      <c r="T341" s="83"/>
      <c r="U341" s="83"/>
      <c r="V341" s="51"/>
      <c r="W341" s="51"/>
      <c r="X341" s="51"/>
      <c r="Y341" s="51"/>
      <c r="Z341" s="51"/>
      <c r="AA341" s="51"/>
      <c r="AB341" s="51"/>
      <c r="AC341" s="51"/>
      <c r="AD341" s="51"/>
      <c r="AE341" s="51"/>
      <c r="AF341" s="51"/>
      <c r="AG341" s="51"/>
      <c r="AH341" s="51"/>
      <c r="AI341" s="51"/>
      <c r="AJ341" s="51"/>
      <c r="AK341" s="51"/>
      <c r="AL341" s="51"/>
      <c r="AM341" s="51"/>
      <c r="AN341" s="51"/>
    </row>
    <row r="342" spans="8:8" ht="14.7">
      <c r="A342" s="66">
        <v>44792.0</v>
      </c>
      <c r="B342" s="67">
        <v>0.3207401221854981</v>
      </c>
      <c r="C342" s="68">
        <v>0.1676388651324862</v>
      </c>
      <c r="D342" s="68">
        <v>0.3102635940593109</v>
      </c>
      <c r="E342" s="68">
        <v>0.05177997452106711</v>
      </c>
      <c r="F342" s="68">
        <v>0.02036011816501472</v>
      </c>
      <c r="G342" s="69">
        <v>0.02010556299779276</v>
      </c>
      <c r="H342" s="68">
        <v>0.08007611756955818</v>
      </c>
      <c r="I342" s="68">
        <v>0.05945205779487011</v>
      </c>
      <c r="J342" s="68">
        <v>0.2306698463659661</v>
      </c>
      <c r="K342" s="68">
        <v>0.05944439803616079</v>
      </c>
      <c r="L342" s="68">
        <v>0.01072173840389179</v>
      </c>
      <c r="M342" s="68">
        <v>0.0270006371661884</v>
      </c>
      <c r="N342" s="68">
        <v>0.1538177018073437</v>
      </c>
      <c r="O342" s="68">
        <v>0.1145383226866588</v>
      </c>
      <c r="P342" s="68">
        <v>0.1217527097296509</v>
      </c>
      <c r="Q342" s="68">
        <v>0.02445136935603706</v>
      </c>
      <c r="R342" s="70">
        <v>0.8846139003597789</v>
      </c>
      <c r="S342" s="71">
        <v>1332.0</v>
      </c>
      <c r="T342" s="83"/>
      <c r="U342" s="83"/>
      <c r="V342" s="51"/>
      <c r="W342" s="51"/>
      <c r="X342" s="51"/>
      <c r="Y342" s="51"/>
      <c r="Z342" s="51"/>
      <c r="AA342" s="51"/>
      <c r="AB342" s="51"/>
      <c r="AC342" s="51"/>
      <c r="AD342" s="51"/>
      <c r="AE342" s="51"/>
      <c r="AF342" s="51"/>
      <c r="AG342" s="51"/>
      <c r="AH342" s="51"/>
      <c r="AI342" s="51"/>
      <c r="AJ342" s="51"/>
      <c r="AK342" s="51"/>
      <c r="AL342" s="51"/>
      <c r="AM342" s="51"/>
      <c r="AN342" s="51"/>
    </row>
    <row r="343" spans="8:8" ht="14.7">
      <c r="A343" s="66">
        <v>44799.0</v>
      </c>
      <c r="B343" s="67">
        <v>0.297651474523884</v>
      </c>
      <c r="C343" s="68">
        <v>0.154579719746429</v>
      </c>
      <c r="D343" s="68">
        <v>0.3436396087719474</v>
      </c>
      <c r="E343" s="68">
        <v>0.05275795205208218</v>
      </c>
      <c r="F343" s="68">
        <v>0.0295826578779454</v>
      </c>
      <c r="G343" s="69">
        <v>0.02138024229343745</v>
      </c>
      <c r="H343" s="68">
        <v>0.1078443429710431</v>
      </c>
      <c r="I343" s="68">
        <v>0.05928260629245014</v>
      </c>
      <c r="J343" s="68">
        <v>0.2200096189686275</v>
      </c>
      <c r="K343" s="68">
        <v>0.05716101294681473</v>
      </c>
      <c r="L343" s="68">
        <v>0.01365432054686078</v>
      </c>
      <c r="M343" s="68">
        <v>0.0253479409658165</v>
      </c>
      <c r="N343" s="68">
        <v>0.1586171704732362</v>
      </c>
      <c r="O343" s="68">
        <v>0.1134994864106158</v>
      </c>
      <c r="P343" s="68">
        <v>0.1123616007029474</v>
      </c>
      <c r="Q343" s="68">
        <v>0.02757151600930133</v>
      </c>
      <c r="R343" s="70">
        <v>0.896622227981117</v>
      </c>
      <c r="S343" s="71">
        <v>1340.0</v>
      </c>
      <c r="T343" s="83"/>
      <c r="U343" s="83"/>
      <c r="V343" s="51"/>
      <c r="W343" s="51"/>
      <c r="X343" s="51"/>
      <c r="Y343" s="51"/>
      <c r="Z343" s="51"/>
      <c r="AA343" s="51"/>
      <c r="AB343" s="51"/>
      <c r="AC343" s="51"/>
      <c r="AD343" s="51"/>
      <c r="AE343" s="51"/>
      <c r="AF343" s="51"/>
      <c r="AG343" s="51"/>
      <c r="AH343" s="51"/>
      <c r="AI343" s="51"/>
      <c r="AJ343" s="51"/>
      <c r="AK343" s="51"/>
      <c r="AL343" s="51"/>
      <c r="AM343" s="51"/>
      <c r="AN343" s="51"/>
    </row>
    <row r="344" spans="8:8" ht="14.7">
      <c r="A344" s="66">
        <v>44806.0</v>
      </c>
      <c r="B344" s="67">
        <v>0.3069045902960199</v>
      </c>
      <c r="C344" s="68">
        <v>0.1325648382185527</v>
      </c>
      <c r="D344" s="68">
        <v>0.3564365355738395</v>
      </c>
      <c r="E344" s="68">
        <v>0.04826331300719992</v>
      </c>
      <c r="F344" s="68">
        <v>0.0370309352255422</v>
      </c>
      <c r="G344" s="69">
        <v>0.02097940815450882</v>
      </c>
      <c r="H344" s="68">
        <v>0.108549623028555</v>
      </c>
      <c r="I344" s="68">
        <v>0.06740658153711354</v>
      </c>
      <c r="J344" s="68">
        <v>0.2119052682297691</v>
      </c>
      <c r="K344" s="68">
        <v>0.0551552150839005</v>
      </c>
      <c r="L344" s="68">
        <v>0.01410274375224234</v>
      </c>
      <c r="M344" s="68">
        <v>0.02178321183777649</v>
      </c>
      <c r="N344" s="68">
        <v>0.162810105698375</v>
      </c>
      <c r="O344" s="68">
        <v>0.1125033593350298</v>
      </c>
      <c r="P344" s="68">
        <v>0.109339417735708</v>
      </c>
      <c r="Q344" s="68">
        <v>0.03279270427186778</v>
      </c>
      <c r="R344" s="70">
        <v>0.8980976474999351</v>
      </c>
      <c r="S344" s="71">
        <v>1347.0</v>
      </c>
      <c r="T344" s="83"/>
      <c r="U344" s="83"/>
      <c r="V344" s="51"/>
      <c r="W344" s="51"/>
      <c r="X344" s="51"/>
      <c r="Y344" s="51"/>
      <c r="Z344" s="51"/>
      <c r="AA344" s="51"/>
      <c r="AB344" s="51"/>
      <c r="AC344" s="51"/>
      <c r="AD344" s="51"/>
      <c r="AE344" s="51"/>
      <c r="AF344" s="51"/>
      <c r="AG344" s="51"/>
      <c r="AH344" s="51"/>
      <c r="AI344" s="51"/>
      <c r="AJ344" s="51"/>
      <c r="AK344" s="51"/>
      <c r="AL344" s="51"/>
      <c r="AM344" s="51"/>
      <c r="AN344" s="51"/>
    </row>
    <row r="345" spans="8:8" ht="14.7">
      <c r="A345" s="66">
        <v>44813.0</v>
      </c>
      <c r="B345" s="67">
        <v>0.3154577340436435</v>
      </c>
      <c r="C345" s="68">
        <v>0.1212718384257812</v>
      </c>
      <c r="D345" s="68">
        <v>0.3644198338420144</v>
      </c>
      <c r="E345" s="68">
        <v>0.04340801958476403</v>
      </c>
      <c r="F345" s="68">
        <v>0.04303047889255228</v>
      </c>
      <c r="G345" s="69">
        <v>0.01656469398454076</v>
      </c>
      <c r="H345" s="68">
        <v>0.1119496928584574</v>
      </c>
      <c r="I345" s="68">
        <v>0.06724632830806149</v>
      </c>
      <c r="J345" s="68">
        <v>0.2129800844898462</v>
      </c>
      <c r="K345" s="68">
        <v>0.05705150261144799</v>
      </c>
      <c r="L345" s="68">
        <v>0.01508173393559911</v>
      </c>
      <c r="M345" s="68">
        <v>0.02183451359961806</v>
      </c>
      <c r="N345" s="68">
        <v>0.1496405423270828</v>
      </c>
      <c r="O345" s="68">
        <v>0.1243831374559752</v>
      </c>
      <c r="P345" s="68">
        <v>0.103974833075393</v>
      </c>
      <c r="Q345" s="68">
        <v>0.0354309976456313</v>
      </c>
      <c r="R345" s="70">
        <v>0.9009471360469675</v>
      </c>
      <c r="S345" s="71">
        <v>1354.0</v>
      </c>
      <c r="T345" s="83"/>
      <c r="U345" s="83"/>
      <c r="V345" s="51"/>
      <c r="W345" s="51"/>
      <c r="X345" s="51"/>
      <c r="Y345" s="51"/>
      <c r="Z345" s="51"/>
      <c r="AA345" s="51"/>
      <c r="AB345" s="51"/>
      <c r="AC345" s="51"/>
      <c r="AD345" s="51"/>
      <c r="AE345" s="51"/>
      <c r="AF345" s="51"/>
      <c r="AG345" s="51"/>
      <c r="AH345" s="51"/>
      <c r="AI345" s="51"/>
      <c r="AJ345" s="51"/>
      <c r="AK345" s="51"/>
      <c r="AL345" s="51"/>
      <c r="AM345" s="51"/>
      <c r="AN345" s="51"/>
    </row>
    <row r="346" spans="8:8" ht="14.7">
      <c r="A346" s="66">
        <v>44820.0</v>
      </c>
      <c r="B346" s="67">
        <v>0.2767243640497464</v>
      </c>
      <c r="C346" s="68">
        <v>0.1070128410017207</v>
      </c>
      <c r="D346" s="68">
        <v>0.3809774529542914</v>
      </c>
      <c r="E346" s="68">
        <v>0.07031656913141308</v>
      </c>
      <c r="F346" s="68">
        <v>0.0387959556596349</v>
      </c>
      <c r="G346" s="69">
        <v>0.009796650036191238</v>
      </c>
      <c r="H346" s="68">
        <v>0.09868370292255721</v>
      </c>
      <c r="I346" s="68">
        <v>0.06121020682041121</v>
      </c>
      <c r="J346" s="68">
        <v>0.2213403443259443</v>
      </c>
      <c r="K346" s="68">
        <v>0.06467190016000007</v>
      </c>
      <c r="L346" s="68">
        <v>0.01512558602762819</v>
      </c>
      <c r="M346" s="68">
        <v>0.02515641747107029</v>
      </c>
      <c r="N346" s="68">
        <v>0.1463671561418307</v>
      </c>
      <c r="O346" s="68">
        <v>0.1085028725688204</v>
      </c>
      <c r="P346" s="68">
        <v>0.1076139677171445</v>
      </c>
      <c r="Q346" s="68">
        <v>0.04294868704751427</v>
      </c>
      <c r="R346" s="70">
        <v>0.8892217386919441</v>
      </c>
      <c r="S346" s="71">
        <v>1353.0</v>
      </c>
      <c r="T346" s="83"/>
      <c r="U346" s="83"/>
      <c r="V346" s="51"/>
      <c r="W346" s="51"/>
      <c r="X346" s="51"/>
      <c r="Y346" s="51"/>
      <c r="Z346" s="51"/>
      <c r="AA346" s="51"/>
      <c r="AB346" s="51"/>
      <c r="AC346" s="51"/>
      <c r="AD346" s="51"/>
      <c r="AE346" s="51"/>
      <c r="AF346" s="51"/>
      <c r="AG346" s="51"/>
      <c r="AH346" s="51"/>
      <c r="AI346" s="51"/>
      <c r="AJ346" s="51"/>
      <c r="AK346" s="51"/>
      <c r="AL346" s="51"/>
      <c r="AM346" s="51"/>
      <c r="AN346" s="51"/>
    </row>
    <row r="347" spans="8:8" ht="14.7">
      <c r="A347" s="66">
        <v>44827.0</v>
      </c>
      <c r="B347" s="67">
        <v>0.3022553543215651</v>
      </c>
      <c r="C347" s="68">
        <v>0.1124129412133757</v>
      </c>
      <c r="D347" s="68">
        <v>0.3758128103456639</v>
      </c>
      <c r="E347" s="68">
        <v>0.05558518361922479</v>
      </c>
      <c r="F347" s="68">
        <v>0.03305989539068235</v>
      </c>
      <c r="G347" s="69">
        <v>0.01111386619027343</v>
      </c>
      <c r="H347" s="68">
        <v>0.08742619715169982</v>
      </c>
      <c r="I347" s="68">
        <v>0.06354462814080931</v>
      </c>
      <c r="J347" s="68">
        <v>0.221196345302319</v>
      </c>
      <c r="K347" s="68">
        <v>0.07590220548189741</v>
      </c>
      <c r="L347" s="68">
        <v>0.01396295071244806</v>
      </c>
      <c r="M347" s="68">
        <v>0.02500895469801812</v>
      </c>
      <c r="N347" s="68">
        <v>0.1673311403402985</v>
      </c>
      <c r="O347" s="68">
        <v>0.1122148204429125</v>
      </c>
      <c r="P347" s="68">
        <v>0.09871138437274685</v>
      </c>
      <c r="Q347" s="68">
        <v>0.03478190622874005</v>
      </c>
      <c r="R347" s="70">
        <v>0.8971283883345583</v>
      </c>
      <c r="S347" s="71">
        <v>1360.0</v>
      </c>
      <c r="T347" s="83"/>
      <c r="U347" s="83"/>
      <c r="V347" s="51"/>
      <c r="W347" s="51"/>
      <c r="X347" s="51"/>
      <c r="Y347" s="51"/>
      <c r="Z347" s="51"/>
      <c r="AA347" s="51"/>
      <c r="AB347" s="51"/>
      <c r="AC347" s="51"/>
      <c r="AD347" s="51"/>
      <c r="AE347" s="51"/>
      <c r="AF347" s="51"/>
      <c r="AG347" s="51"/>
      <c r="AH347" s="51"/>
      <c r="AI347" s="51"/>
      <c r="AJ347" s="51"/>
      <c r="AK347" s="51"/>
      <c r="AL347" s="51"/>
      <c r="AM347" s="51"/>
      <c r="AN347" s="51"/>
    </row>
    <row r="348" spans="8:8" ht="14.7">
      <c r="A348" s="66">
        <v>44834.0</v>
      </c>
      <c r="B348" s="67">
        <v>0.3334531532639897</v>
      </c>
      <c r="C348" s="68">
        <v>0.08229379953894744</v>
      </c>
      <c r="D348" s="68">
        <v>0.3977924261200065</v>
      </c>
      <c r="E348" s="68">
        <v>0.03550674606570047</v>
      </c>
      <c r="F348" s="68">
        <v>0.03111017618930072</v>
      </c>
      <c r="G348" s="69">
        <v>0.01443548702830856</v>
      </c>
      <c r="H348" s="68">
        <v>0.0630342100642828</v>
      </c>
      <c r="I348" s="68">
        <v>0.07407321118544798</v>
      </c>
      <c r="J348" s="68">
        <v>0.2565379973890702</v>
      </c>
      <c r="K348" s="68">
        <v>0.05600946560222404</v>
      </c>
      <c r="L348" s="68">
        <v>0.008664455236695994</v>
      </c>
      <c r="M348" s="68">
        <v>0.02551535209780656</v>
      </c>
      <c r="N348" s="68">
        <v>0.1752194041934478</v>
      </c>
      <c r="O348" s="68">
        <v>0.1149946169726086</v>
      </c>
      <c r="P348" s="68">
        <v>0.08487340189627396</v>
      </c>
      <c r="Q348" s="68">
        <v>0.02628044032698809</v>
      </c>
      <c r="R348" s="70">
        <v>0.8880193249372682</v>
      </c>
      <c r="S348" s="71">
        <v>1373.0</v>
      </c>
      <c r="T348" s="83"/>
      <c r="U348" s="83"/>
      <c r="V348" s="51"/>
      <c r="W348" s="51"/>
      <c r="X348" s="51"/>
      <c r="Y348" s="51"/>
      <c r="Z348" s="51"/>
      <c r="AA348" s="51"/>
      <c r="AB348" s="51"/>
      <c r="AC348" s="51"/>
      <c r="AD348" s="51"/>
      <c r="AE348" s="51"/>
      <c r="AF348" s="51"/>
      <c r="AG348" s="51"/>
      <c r="AH348" s="51"/>
      <c r="AI348" s="51"/>
      <c r="AJ348" s="51"/>
      <c r="AK348" s="51"/>
      <c r="AL348" s="51"/>
      <c r="AM348" s="51"/>
      <c r="AN348" s="51"/>
    </row>
    <row r="349" spans="8:8" ht="14.7">
      <c r="A349" s="66">
        <v>44848.0</v>
      </c>
      <c r="B349" s="67">
        <v>0.309058784419014</v>
      </c>
      <c r="C349" s="68">
        <v>0.07737122084918605</v>
      </c>
      <c r="D349" s="68">
        <v>0.4071801048362852</v>
      </c>
      <c r="E349" s="68">
        <v>0.04065856061767982</v>
      </c>
      <c r="F349" s="68">
        <v>0.03366434578615646</v>
      </c>
      <c r="G349" s="69">
        <v>0.01656458290870777</v>
      </c>
      <c r="H349" s="68">
        <v>0.0633206481967963</v>
      </c>
      <c r="I349" s="68">
        <v>0.08099717941132901</v>
      </c>
      <c r="J349" s="68">
        <v>0.2411714030972868</v>
      </c>
      <c r="K349" s="68">
        <v>0.05698772613931848</v>
      </c>
      <c r="L349" s="68">
        <v>0.01559242477640368</v>
      </c>
      <c r="M349" s="68">
        <v>0.02620973495712837</v>
      </c>
      <c r="N349" s="68">
        <v>0.1867648804633683</v>
      </c>
      <c r="O349" s="68">
        <v>0.1180346015221151</v>
      </c>
      <c r="P349" s="68">
        <v>0.08632571858246882</v>
      </c>
      <c r="Q349" s="68">
        <v>0.02433808598302953</v>
      </c>
      <c r="R349" s="70">
        <v>0.8951689620155798</v>
      </c>
      <c r="S349" s="71">
        <v>1376.0</v>
      </c>
      <c r="T349" s="83"/>
      <c r="U349" s="83"/>
      <c r="V349" s="51"/>
      <c r="W349" s="51"/>
      <c r="X349" s="51"/>
      <c r="Y349" s="51"/>
      <c r="Z349" s="51"/>
      <c r="AA349" s="51"/>
      <c r="AB349" s="51"/>
      <c r="AC349" s="51"/>
      <c r="AD349" s="51"/>
      <c r="AE349" s="51"/>
      <c r="AF349" s="51"/>
      <c r="AG349" s="51"/>
      <c r="AH349" s="51"/>
      <c r="AI349" s="51"/>
      <c r="AJ349" s="51"/>
      <c r="AK349" s="51"/>
      <c r="AL349" s="51"/>
      <c r="AM349" s="51"/>
      <c r="AN349" s="51"/>
    </row>
    <row r="350" spans="8:8" ht="14.7">
      <c r="A350" s="66">
        <v>44855.0</v>
      </c>
      <c r="B350" s="67">
        <v>0.3048135826906243</v>
      </c>
      <c r="C350" s="68">
        <v>0.07891351714043658</v>
      </c>
      <c r="D350" s="68">
        <v>0.404108295331363</v>
      </c>
      <c r="E350" s="68">
        <v>0.03894986038713862</v>
      </c>
      <c r="F350" s="68">
        <v>0.03814385872930237</v>
      </c>
      <c r="G350" s="69">
        <v>0.01902062559278509</v>
      </c>
      <c r="H350" s="68">
        <v>0.05992711878868622</v>
      </c>
      <c r="I350" s="68">
        <v>0.08727049939797721</v>
      </c>
      <c r="J350" s="68">
        <v>0.2415474407593063</v>
      </c>
      <c r="K350" s="68">
        <v>0.04876490853806306</v>
      </c>
      <c r="L350" s="68">
        <v>0.01585569800973434</v>
      </c>
      <c r="M350" s="68">
        <v>0.02761813321185736</v>
      </c>
      <c r="N350" s="68">
        <v>0.1831041256521633</v>
      </c>
      <c r="O350" s="68">
        <v>0.1136667159722716</v>
      </c>
      <c r="P350" s="68">
        <v>0.09139721984747504</v>
      </c>
      <c r="Q350" s="68">
        <v>0.02327827804328139</v>
      </c>
      <c r="R350" s="70">
        <v>0.889886018716066</v>
      </c>
      <c r="S350" s="71">
        <v>1378.0</v>
      </c>
      <c r="T350" s="83"/>
      <c r="U350" s="83"/>
      <c r="V350" s="51"/>
      <c r="W350" s="51"/>
      <c r="X350" s="51"/>
      <c r="Y350" s="51"/>
      <c r="Z350" s="51"/>
      <c r="AA350" s="51"/>
      <c r="AB350" s="51"/>
      <c r="AC350" s="51"/>
      <c r="AD350" s="51"/>
      <c r="AE350" s="51"/>
      <c r="AF350" s="51"/>
      <c r="AG350" s="51"/>
      <c r="AH350" s="51"/>
      <c r="AI350" s="51"/>
      <c r="AJ350" s="51"/>
      <c r="AK350" s="51"/>
      <c r="AL350" s="51"/>
      <c r="AM350" s="51"/>
      <c r="AN350" s="51"/>
    </row>
    <row r="351" spans="8:8" ht="14.7">
      <c r="A351" s="66">
        <v>44862.0</v>
      </c>
      <c r="B351" s="67">
        <v>0.2983092813278379</v>
      </c>
      <c r="C351" s="68">
        <v>0.1020601120734405</v>
      </c>
      <c r="D351" s="68">
        <v>0.3755720008668099</v>
      </c>
      <c r="E351" s="68">
        <v>0.03705555876049538</v>
      </c>
      <c r="F351" s="68">
        <v>0.03436184117142592</v>
      </c>
      <c r="G351" s="69">
        <v>0.02504095314187271</v>
      </c>
      <c r="H351" s="68">
        <v>0.05436602035133543</v>
      </c>
      <c r="I351" s="68">
        <v>0.04047374089606866</v>
      </c>
      <c r="J351" s="68">
        <v>0.2559068536088664</v>
      </c>
      <c r="K351" s="68">
        <v>0.0713347883115893</v>
      </c>
      <c r="L351" s="68">
        <v>0.01331584883023788</v>
      </c>
      <c r="M351" s="68">
        <v>0.02346765097355135</v>
      </c>
      <c r="N351" s="68">
        <v>0.1717327639092768</v>
      </c>
      <c r="O351" s="68">
        <v>0.1197063731418927</v>
      </c>
      <c r="P351" s="68">
        <v>0.09472038042713503</v>
      </c>
      <c r="Q351" s="68">
        <v>0.02638163209888346</v>
      </c>
      <c r="R351" s="70">
        <v>0.8717041609867505</v>
      </c>
      <c r="S351" s="71">
        <v>1339.0</v>
      </c>
      <c r="T351" s="83"/>
      <c r="U351" s="83"/>
      <c r="V351" s="51"/>
      <c r="W351" s="51"/>
      <c r="X351" s="51"/>
      <c r="Y351" s="51"/>
      <c r="Z351" s="51"/>
      <c r="AA351" s="51"/>
      <c r="AB351" s="51"/>
      <c r="AC351" s="51"/>
      <c r="AD351" s="51"/>
      <c r="AE351" s="51"/>
      <c r="AF351" s="51"/>
      <c r="AG351" s="51"/>
      <c r="AH351" s="51"/>
      <c r="AI351" s="51"/>
      <c r="AJ351" s="51"/>
      <c r="AK351" s="51"/>
      <c r="AL351" s="51"/>
      <c r="AM351" s="51"/>
      <c r="AN351" s="51"/>
    </row>
    <row r="352" spans="8:8" ht="14.7">
      <c r="A352" s="66">
        <v>44869.0</v>
      </c>
      <c r="B352" s="67">
        <v>0.3018065535436024</v>
      </c>
      <c r="C352" s="68">
        <v>0.1278528089101895</v>
      </c>
      <c r="D352" s="68">
        <v>0.3413713263685198</v>
      </c>
      <c r="E352" s="68">
        <v>0.04166130146203614</v>
      </c>
      <c r="F352" s="68">
        <v>0.03009171258407914</v>
      </c>
      <c r="G352" s="69">
        <v>0.02657051757282611</v>
      </c>
      <c r="H352" s="68">
        <v>0.05119963271275809</v>
      </c>
      <c r="I352" s="68">
        <v>0.04480751884984367</v>
      </c>
      <c r="J352" s="68">
        <v>0.2571196916720488</v>
      </c>
      <c r="K352" s="68">
        <v>0.08162695594185494</v>
      </c>
      <c r="L352" s="68">
        <v>0.011672438771351</v>
      </c>
      <c r="M352" s="68">
        <v>0.03217422200303848</v>
      </c>
      <c r="N352" s="68">
        <v>0.1718823034483705</v>
      </c>
      <c r="O352" s="68">
        <v>0.1147391300648511</v>
      </c>
      <c r="P352" s="68">
        <v>0.08499572220101607</v>
      </c>
      <c r="Q352" s="68">
        <v>0.01832269996776012</v>
      </c>
      <c r="R352" s="70">
        <v>0.8687844870754008</v>
      </c>
      <c r="S352" s="71">
        <v>1347.0</v>
      </c>
      <c r="T352" s="83"/>
      <c r="U352" s="83"/>
      <c r="V352" s="51"/>
      <c r="W352" s="51"/>
      <c r="X352" s="51"/>
      <c r="Y352" s="51"/>
      <c r="Z352" s="51"/>
      <c r="AA352" s="51"/>
      <c r="AB352" s="51"/>
      <c r="AC352" s="51"/>
      <c r="AD352" s="51"/>
      <c r="AE352" s="51"/>
      <c r="AF352" s="51"/>
      <c r="AG352" s="51"/>
      <c r="AH352" s="51"/>
      <c r="AI352" s="51"/>
      <c r="AJ352" s="51"/>
      <c r="AK352" s="51"/>
      <c r="AL352" s="51"/>
      <c r="AM352" s="51"/>
      <c r="AN352" s="51"/>
    </row>
    <row r="353" spans="8:8" ht="14.7">
      <c r="A353" s="66">
        <v>44876.0</v>
      </c>
      <c r="B353" s="67">
        <v>0.2985675967189048</v>
      </c>
      <c r="C353" s="68">
        <v>0.1681374864348565</v>
      </c>
      <c r="D353" s="68">
        <v>0.3148055749560977</v>
      </c>
      <c r="E353" s="68">
        <v>0.04768577892576184</v>
      </c>
      <c r="F353" s="68">
        <v>0.02551846992574329</v>
      </c>
      <c r="G353" s="69">
        <v>0.02551257454617491</v>
      </c>
      <c r="H353" s="68">
        <v>0.04707095193374111</v>
      </c>
      <c r="I353" s="68">
        <v>0.04865899600076738</v>
      </c>
      <c r="J353" s="68">
        <v>0.2640087960573901</v>
      </c>
      <c r="K353" s="68">
        <v>0.09572299647278457</v>
      </c>
      <c r="L353" s="68">
        <v>0.01150754621569945</v>
      </c>
      <c r="M353" s="68">
        <v>0.04349300578951608</v>
      </c>
      <c r="N353" s="68">
        <v>0.1682362873137035</v>
      </c>
      <c r="O353" s="68">
        <v>0.1053646915607749</v>
      </c>
      <c r="P353" s="68">
        <v>0.07528758417983572</v>
      </c>
      <c r="Q353" s="68">
        <v>0.02414155925648917</v>
      </c>
      <c r="R353" s="70">
        <v>0.882512934798753</v>
      </c>
      <c r="S353" s="71">
        <v>1349.0</v>
      </c>
      <c r="T353" s="83"/>
      <c r="U353" s="83"/>
      <c r="V353" s="51"/>
      <c r="W353" s="51"/>
      <c r="X353" s="51"/>
      <c r="Y353" s="51"/>
      <c r="Z353" s="51"/>
      <c r="AA353" s="51"/>
      <c r="AB353" s="51"/>
      <c r="AC353" s="51"/>
      <c r="AD353" s="51"/>
      <c r="AE353" s="51"/>
      <c r="AF353" s="51"/>
      <c r="AG353" s="51"/>
      <c r="AH353" s="51"/>
      <c r="AI353" s="51"/>
      <c r="AJ353" s="51"/>
      <c r="AK353" s="51"/>
      <c r="AL353" s="51"/>
      <c r="AM353" s="51"/>
      <c r="AN353" s="51"/>
    </row>
    <row r="354" spans="8:8" ht="14.7">
      <c r="A354" s="66">
        <v>44883.0</v>
      </c>
      <c r="B354" s="67">
        <v>0.2994829582306244</v>
      </c>
      <c r="C354" s="68">
        <v>0.1423416902284093</v>
      </c>
      <c r="D354" s="68">
        <v>0.3431879792513008</v>
      </c>
      <c r="E354" s="68">
        <v>0.0447235605247991</v>
      </c>
      <c r="F354" s="68">
        <v>0.02652494148283846</v>
      </c>
      <c r="G354" s="69">
        <v>0.02951594426106448</v>
      </c>
      <c r="H354" s="68">
        <v>0.05165306092980575</v>
      </c>
      <c r="I354" s="68">
        <v>0.05581619379529725</v>
      </c>
      <c r="J354" s="68">
        <v>0.2593304366640611</v>
      </c>
      <c r="K354" s="68">
        <v>0.0811752897617441</v>
      </c>
      <c r="L354" s="68">
        <v>0.01465888674251798</v>
      </c>
      <c r="M354" s="68">
        <v>0.04124709755468459</v>
      </c>
      <c r="N354" s="68">
        <v>0.1614951938300813</v>
      </c>
      <c r="O354" s="68">
        <v>0.09682057182230974</v>
      </c>
      <c r="P354" s="68">
        <v>0.1028563112474484</v>
      </c>
      <c r="Q354" s="68">
        <v>0.02789033592851</v>
      </c>
      <c r="R354" s="70">
        <v>0.890793486987233</v>
      </c>
      <c r="S354" s="71">
        <v>1352.0</v>
      </c>
      <c r="T354" s="83"/>
      <c r="U354" s="83"/>
      <c r="V354" s="51"/>
      <c r="W354" s="51"/>
      <c r="X354" s="51"/>
      <c r="Y354" s="51"/>
      <c r="Z354" s="51"/>
      <c r="AA354" s="51"/>
      <c r="AB354" s="51"/>
      <c r="AC354" s="51"/>
      <c r="AD354" s="51"/>
      <c r="AE354" s="51"/>
      <c r="AF354" s="51"/>
      <c r="AG354" s="51"/>
      <c r="AH354" s="51"/>
      <c r="AI354" s="51"/>
      <c r="AJ354" s="51"/>
      <c r="AK354" s="51"/>
      <c r="AL354" s="51"/>
      <c r="AM354" s="51"/>
      <c r="AN354" s="51"/>
    </row>
    <row r="355" spans="8:8" ht="14.7">
      <c r="A355" s="66">
        <v>44890.0</v>
      </c>
      <c r="B355" s="67">
        <v>0.2618224969392853</v>
      </c>
      <c r="C355" s="68">
        <v>0.15358008865131</v>
      </c>
      <c r="D355" s="68">
        <v>0.3673481171576679</v>
      </c>
      <c r="E355" s="68">
        <v>0.04139174596711414</v>
      </c>
      <c r="F355" s="68">
        <v>0.03562488902285966</v>
      </c>
      <c r="G355" s="69">
        <v>0.03340046782512229</v>
      </c>
      <c r="H355" s="68">
        <v>0.06676167163972527</v>
      </c>
      <c r="I355" s="68">
        <v>0.06118386375969519</v>
      </c>
      <c r="J355" s="68">
        <v>0.2367645922501838</v>
      </c>
      <c r="K355" s="68">
        <v>0.09186460237742716</v>
      </c>
      <c r="L355" s="68">
        <v>0.01801441286093384</v>
      </c>
      <c r="M355" s="68">
        <v>0.03611250736903265</v>
      </c>
      <c r="N355" s="68">
        <v>0.1582418126019171</v>
      </c>
      <c r="O355" s="68">
        <v>0.09929034712547843</v>
      </c>
      <c r="P355" s="68">
        <v>0.0971512535040143</v>
      </c>
      <c r="Q355" s="68">
        <v>0.03870521812302701</v>
      </c>
      <c r="R355" s="70">
        <v>0.9008135387970121</v>
      </c>
      <c r="S355" s="71">
        <v>1358.0</v>
      </c>
      <c r="T355" s="83"/>
      <c r="U355" s="83"/>
      <c r="V355" s="51"/>
      <c r="W355" s="51"/>
      <c r="X355" s="51"/>
      <c r="Y355" s="51"/>
      <c r="Z355" s="51"/>
      <c r="AA355" s="51"/>
      <c r="AB355" s="51"/>
      <c r="AC355" s="51"/>
      <c r="AD355" s="51"/>
      <c r="AE355" s="51"/>
      <c r="AF355" s="51"/>
      <c r="AG355" s="51"/>
      <c r="AH355" s="51"/>
      <c r="AI355" s="51"/>
      <c r="AJ355" s="51"/>
      <c r="AK355" s="51"/>
      <c r="AL355" s="51"/>
      <c r="AM355" s="51"/>
      <c r="AN355" s="51"/>
    </row>
    <row r="356" spans="8:8" ht="14.7">
      <c r="A356" s="66">
        <v>44897.0</v>
      </c>
      <c r="B356" s="67">
        <v>0.2584988368797344</v>
      </c>
      <c r="C356" s="68">
        <v>0.1478857582143479</v>
      </c>
      <c r="D356" s="68">
        <v>0.3744606710682646</v>
      </c>
      <c r="E356" s="68">
        <v>0.04307424898407175</v>
      </c>
      <c r="F356" s="68">
        <v>0.0280163082586835</v>
      </c>
      <c r="G356" s="69">
        <v>0.03609187624942262</v>
      </c>
      <c r="H356" s="68">
        <v>0.07345471024282614</v>
      </c>
      <c r="I356" s="68">
        <v>0.06221850779058916</v>
      </c>
      <c r="J356" s="68">
        <v>0.2250215732362914</v>
      </c>
      <c r="K356" s="68">
        <v>0.09775062246212728</v>
      </c>
      <c r="L356" s="68">
        <v>0.02022520691126743</v>
      </c>
      <c r="M356" s="68">
        <v>0.03869511798835238</v>
      </c>
      <c r="N356" s="68">
        <v>0.1659237181112558</v>
      </c>
      <c r="O356" s="68">
        <v>0.0895917777207879</v>
      </c>
      <c r="P356" s="68">
        <v>0.1032797294290853</v>
      </c>
      <c r="Q356" s="68">
        <v>0.03181717388548181</v>
      </c>
      <c r="R356" s="70">
        <v>0.9019930063410025</v>
      </c>
      <c r="S356" s="71">
        <v>1363.0</v>
      </c>
      <c r="T356" s="83"/>
      <c r="U356" s="83"/>
      <c r="V356" s="51"/>
      <c r="W356" s="51"/>
      <c r="X356" s="51"/>
      <c r="Y356" s="51"/>
      <c r="Z356" s="51"/>
      <c r="AA356" s="51"/>
      <c r="AB356" s="51"/>
      <c r="AC356" s="51"/>
      <c r="AD356" s="51"/>
      <c r="AE356" s="51"/>
      <c r="AF356" s="51"/>
      <c r="AG356" s="51"/>
      <c r="AH356" s="51"/>
      <c r="AI356" s="51"/>
      <c r="AJ356" s="51"/>
      <c r="AK356" s="51"/>
      <c r="AL356" s="51"/>
      <c r="AM356" s="51"/>
      <c r="AN356" s="51"/>
    </row>
    <row r="357" spans="8:8" ht="14.7">
      <c r="A357" s="66">
        <v>44904.0</v>
      </c>
      <c r="B357" s="67">
        <v>0.2531060051415469</v>
      </c>
      <c r="C357" s="68">
        <v>0.1784419693137711</v>
      </c>
      <c r="D357" s="68">
        <v>0.3485979449054338</v>
      </c>
      <c r="E357" s="68">
        <v>0.04044326927103314</v>
      </c>
      <c r="F357" s="68">
        <v>0.02261350968822761</v>
      </c>
      <c r="G357" s="69">
        <v>0.03508916357433788</v>
      </c>
      <c r="H357" s="68">
        <v>0.07547253710984682</v>
      </c>
      <c r="I357" s="68">
        <v>0.05465770097115754</v>
      </c>
      <c r="J357" s="68">
        <v>0.2358662896813357</v>
      </c>
      <c r="K357" s="68">
        <v>0.1015137314438137</v>
      </c>
      <c r="L357" s="68">
        <v>0.01710268641846764</v>
      </c>
      <c r="M357" s="68">
        <v>0.04066326348184125</v>
      </c>
      <c r="N357" s="68">
        <v>0.1688217600985824</v>
      </c>
      <c r="O357" s="68">
        <v>0.08532291970396787</v>
      </c>
      <c r="P357" s="68">
        <v>0.09213056220714369</v>
      </c>
      <c r="Q357" s="68">
        <v>0.03235459578810963</v>
      </c>
      <c r="R357" s="70">
        <v>0.8962217914012913</v>
      </c>
      <c r="S357" s="71">
        <v>1367.0</v>
      </c>
      <c r="T357" s="83"/>
      <c r="U357" s="83"/>
      <c r="V357" s="51"/>
      <c r="W357" s="51"/>
      <c r="X357" s="51"/>
      <c r="Y357" s="51"/>
      <c r="Z357" s="51"/>
      <c r="AA357" s="51"/>
      <c r="AB357" s="51"/>
      <c r="AC357" s="51"/>
      <c r="AD357" s="51"/>
      <c r="AE357" s="51"/>
      <c r="AF357" s="51"/>
      <c r="AG357" s="51"/>
      <c r="AH357" s="51"/>
      <c r="AI357" s="51"/>
      <c r="AJ357" s="51"/>
      <c r="AK357" s="51"/>
      <c r="AL357" s="51"/>
      <c r="AM357" s="51"/>
      <c r="AN357" s="51"/>
    </row>
    <row r="358" spans="8:8" ht="14.7">
      <c r="A358" s="66">
        <v>44911.0</v>
      </c>
      <c r="B358" s="67">
        <v>0.2485114714081773</v>
      </c>
      <c r="C358" s="68">
        <v>0.1409751633871631</v>
      </c>
      <c r="D358" s="68">
        <v>0.3933817590029366</v>
      </c>
      <c r="E358" s="68">
        <v>0.03894651965147216</v>
      </c>
      <c r="F358" s="68">
        <v>0.0256071080007464</v>
      </c>
      <c r="G358" s="69">
        <v>0.03542496161478579</v>
      </c>
      <c r="H358" s="68">
        <v>0.06531224463726759</v>
      </c>
      <c r="I358" s="68">
        <v>0.05711380791080788</v>
      </c>
      <c r="J358" s="68">
        <v>0.2314889549381021</v>
      </c>
      <c r="K358" s="68">
        <v>0.1097050845298383</v>
      </c>
      <c r="L358" s="68">
        <v>0.01802450842535634</v>
      </c>
      <c r="M358" s="68">
        <v>0.03980440739327933</v>
      </c>
      <c r="N358" s="68">
        <v>0.1796521508075456</v>
      </c>
      <c r="O358" s="68">
        <v>0.06951601121859573</v>
      </c>
      <c r="P358" s="68">
        <v>0.106275058485394</v>
      </c>
      <c r="Q358" s="68">
        <v>0.03179041777990839</v>
      </c>
      <c r="R358" s="70">
        <v>0.9009319472078512</v>
      </c>
      <c r="S358" s="71">
        <v>1374.0</v>
      </c>
      <c r="T358" s="83"/>
      <c r="U358" s="83"/>
      <c r="V358" s="51"/>
      <c r="W358" s="51"/>
      <c r="X358" s="51"/>
      <c r="Y358" s="51"/>
      <c r="Z358" s="51"/>
      <c r="AA358" s="51"/>
      <c r="AB358" s="51"/>
      <c r="AC358" s="51"/>
      <c r="AD358" s="51"/>
      <c r="AE358" s="51"/>
      <c r="AF358" s="51"/>
      <c r="AG358" s="51"/>
      <c r="AH358" s="51"/>
      <c r="AI358" s="51"/>
      <c r="AJ358" s="51"/>
      <c r="AK358" s="51"/>
      <c r="AL358" s="51"/>
      <c r="AM358" s="51"/>
      <c r="AN358" s="51"/>
    </row>
    <row r="359" spans="8:8" ht="14.7">
      <c r="A359" s="66">
        <v>44918.0</v>
      </c>
      <c r="B359" s="67">
        <v>0.2856299808415773</v>
      </c>
      <c r="C359" s="68">
        <v>0.1433939923435458</v>
      </c>
      <c r="D359" s="68">
        <v>0.3421459697564994</v>
      </c>
      <c r="E359" s="68">
        <v>0.03676405191929921</v>
      </c>
      <c r="F359" s="68">
        <v>0.01739633019517692</v>
      </c>
      <c r="G359" s="69">
        <v>0.03542295715260992</v>
      </c>
      <c r="H359" s="68">
        <v>0.0527844203926706</v>
      </c>
      <c r="I359" s="68">
        <v>0.05526229928850339</v>
      </c>
      <c r="J359" s="68">
        <v>0.2219461012289327</v>
      </c>
      <c r="K359" s="68">
        <v>0.1051504969209872</v>
      </c>
      <c r="L359" s="68">
        <v>0.01637477733919528</v>
      </c>
      <c r="M359" s="68">
        <v>0.0380810689210102</v>
      </c>
      <c r="N359" s="68">
        <v>0.207852730149219</v>
      </c>
      <c r="O359" s="68">
        <v>0.06646134791245828</v>
      </c>
      <c r="P359" s="68">
        <v>0.1034840393064133</v>
      </c>
      <c r="Q359" s="68">
        <v>0.03041524919993508</v>
      </c>
      <c r="R359" s="100">
        <v>0.88669475612414</v>
      </c>
      <c r="S359" s="71">
        <v>1378.0</v>
      </c>
      <c r="T359" s="83"/>
      <c r="U359" s="83"/>
      <c r="V359" s="51"/>
      <c r="W359" s="51"/>
      <c r="X359" s="51"/>
      <c r="Y359" s="51"/>
      <c r="Z359" s="51"/>
      <c r="AA359" s="51"/>
      <c r="AB359" s="51"/>
      <c r="AC359" s="51"/>
      <c r="AD359" s="51"/>
      <c r="AE359" s="51"/>
      <c r="AF359" s="51"/>
      <c r="AG359" s="51"/>
      <c r="AH359" s="51"/>
      <c r="AI359" s="51"/>
      <c r="AJ359" s="51"/>
      <c r="AK359" s="51"/>
      <c r="AL359" s="51"/>
      <c r="AM359" s="51"/>
      <c r="AN359" s="51"/>
    </row>
    <row r="360" spans="8:8" ht="14.7">
      <c r="A360" s="66">
        <v>44925.0</v>
      </c>
      <c r="B360" s="67">
        <v>0.2676814864926907</v>
      </c>
      <c r="C360" s="68">
        <v>0.1704203893649823</v>
      </c>
      <c r="D360" s="68">
        <v>0.3605972125452366</v>
      </c>
      <c r="E360" s="68">
        <v>0.03839795875625085</v>
      </c>
      <c r="F360" s="68">
        <v>0.01516952765521642</v>
      </c>
      <c r="G360" s="69">
        <v>0.03081864411442259</v>
      </c>
      <c r="H360" s="68">
        <v>0.0547086493015447</v>
      </c>
      <c r="I360" s="68">
        <v>0.04897889651519337</v>
      </c>
      <c r="J360" s="68">
        <v>0.2290015283217967</v>
      </c>
      <c r="K360" s="68">
        <v>0.1257456039621928</v>
      </c>
      <c r="L360" s="68">
        <v>0.01571107405519704</v>
      </c>
      <c r="M360" s="68">
        <v>0.0339321040544807</v>
      </c>
      <c r="N360" s="68">
        <v>0.2021304146563271</v>
      </c>
      <c r="O360" s="68">
        <v>0.0719902542293478</v>
      </c>
      <c r="P360" s="68">
        <v>0.08847992759000375</v>
      </c>
      <c r="Q360" s="68">
        <v>0.03896548781477692</v>
      </c>
      <c r="R360" s="100">
        <v>0.9016763240292424</v>
      </c>
      <c r="S360" s="71">
        <v>1386.0</v>
      </c>
      <c r="T360" s="83"/>
      <c r="U360" s="83"/>
      <c r="V360" s="51"/>
      <c r="W360" s="51"/>
      <c r="X360" s="51"/>
      <c r="Y360" s="51"/>
      <c r="Z360" s="51"/>
      <c r="AA360" s="51"/>
      <c r="AB360" s="51"/>
      <c r="AC360" s="51"/>
      <c r="AD360" s="51"/>
      <c r="AE360" s="51"/>
      <c r="AF360" s="51"/>
      <c r="AG360" s="51"/>
      <c r="AH360" s="51"/>
      <c r="AI360" s="51"/>
      <c r="AJ360" s="51"/>
      <c r="AK360" s="51"/>
      <c r="AL360" s="51"/>
      <c r="AM360" s="51"/>
      <c r="AN360" s="51"/>
    </row>
    <row r="361" spans="8:8" ht="14.7">
      <c r="A361" s="66">
        <v>44932.0</v>
      </c>
      <c r="B361" s="67">
        <v>0.2773512564673039</v>
      </c>
      <c r="C361" s="68">
        <v>0.1565807840927024</v>
      </c>
      <c r="D361" s="68">
        <v>0.3574740110105785</v>
      </c>
      <c r="E361" s="68">
        <v>0.0420122123681472</v>
      </c>
      <c r="F361" s="68">
        <v>0.0122466397571187</v>
      </c>
      <c r="G361" s="69">
        <v>0.03387363119518103</v>
      </c>
      <c r="H361" s="68">
        <v>0.05279115357569875</v>
      </c>
      <c r="I361" s="68">
        <v>0.04573503966098234</v>
      </c>
      <c r="J361" s="68">
        <v>0.2458207193866699</v>
      </c>
      <c r="K361" s="68">
        <v>0.118922688336672</v>
      </c>
      <c r="L361" s="68">
        <v>0.01710615709826134</v>
      </c>
      <c r="M361" s="68">
        <v>0.03266320554931644</v>
      </c>
      <c r="N361" s="68">
        <v>0.220578932409723</v>
      </c>
      <c r="O361" s="68">
        <v>0.06666591273047517</v>
      </c>
      <c r="P361" s="68">
        <v>0.08089380400771123</v>
      </c>
      <c r="Q361" s="68">
        <v>0.03566788969662089</v>
      </c>
      <c r="R361" s="100">
        <v>0.9056534121838012</v>
      </c>
      <c r="S361" s="71">
        <v>1389.0</v>
      </c>
      <c r="T361" s="83"/>
      <c r="U361" s="83"/>
      <c r="V361" s="51"/>
      <c r="W361" s="51"/>
      <c r="X361" s="51"/>
      <c r="Y361" s="51"/>
      <c r="Z361" s="51"/>
      <c r="AA361" s="51"/>
      <c r="AB361" s="51"/>
      <c r="AC361" s="51"/>
      <c r="AD361" s="51"/>
      <c r="AE361" s="51"/>
      <c r="AF361" s="51"/>
      <c r="AG361" s="51"/>
      <c r="AH361" s="51"/>
      <c r="AI361" s="51"/>
      <c r="AJ361" s="51"/>
      <c r="AK361" s="51"/>
      <c r="AL361" s="51"/>
      <c r="AM361" s="51"/>
      <c r="AN361" s="51"/>
    </row>
    <row r="362" spans="8:8" ht="14.7">
      <c r="A362" s="66">
        <v>44939.0</v>
      </c>
      <c r="B362" s="67">
        <v>0.2839396564265321</v>
      </c>
      <c r="C362" s="68">
        <v>0.1609655900679265</v>
      </c>
      <c r="D362" s="68">
        <v>0.3534661782603371</v>
      </c>
      <c r="E362" s="68">
        <v>0.03897217258078925</v>
      </c>
      <c r="F362" s="68">
        <v>0.01491543647033918</v>
      </c>
      <c r="G362" s="69">
        <v>0.03617989645953543</v>
      </c>
      <c r="H362" s="68">
        <v>0.05483941908365432</v>
      </c>
      <c r="I362" s="68">
        <v>0.05894341418658985</v>
      </c>
      <c r="J362" s="68">
        <v>0.2466539648345909</v>
      </c>
      <c r="K362" s="68">
        <v>0.09331948677105753</v>
      </c>
      <c r="L362" s="68">
        <v>0.01474524477707948</v>
      </c>
      <c r="M362" s="68">
        <v>0.02946823732796179</v>
      </c>
      <c r="N362" s="68">
        <v>0.2223311687411241</v>
      </c>
      <c r="O362" s="68">
        <v>0.07275576678376829</v>
      </c>
      <c r="P362" s="68">
        <v>0.09013083127471888</v>
      </c>
      <c r="Q362" s="68">
        <v>0.03629160429133777</v>
      </c>
      <c r="R362" s="100">
        <v>0.9101670757299558</v>
      </c>
      <c r="S362" s="71">
        <v>1395.0</v>
      </c>
      <c r="T362" s="83"/>
      <c r="U362" s="83"/>
      <c r="V362" s="51"/>
      <c r="W362" s="51"/>
      <c r="X362" s="51"/>
      <c r="Y362" s="51"/>
      <c r="Z362" s="51"/>
      <c r="AA362" s="51"/>
      <c r="AB362" s="51"/>
      <c r="AC362" s="51"/>
      <c r="AD362" s="51"/>
      <c r="AE362" s="51"/>
      <c r="AF362" s="51"/>
      <c r="AG362" s="51"/>
      <c r="AH362" s="51"/>
      <c r="AI362" s="51"/>
      <c r="AJ362" s="51"/>
      <c r="AK362" s="51"/>
      <c r="AL362" s="51"/>
      <c r="AM362" s="51"/>
      <c r="AN362" s="51"/>
    </row>
    <row r="363" spans="8:8" ht="14.7">
      <c r="A363" s="66">
        <v>44946.0</v>
      </c>
      <c r="B363" s="67">
        <v>0.2874484407614639</v>
      </c>
      <c r="C363" s="68">
        <v>0.1644868719598364</v>
      </c>
      <c r="D363" s="68">
        <v>0.3411818742950518</v>
      </c>
      <c r="E363" s="68">
        <v>0.04208673956381549</v>
      </c>
      <c r="F363" s="68">
        <v>0.01697416521917116</v>
      </c>
      <c r="G363" s="69">
        <v>0.03837876595143425</v>
      </c>
      <c r="H363" s="68">
        <v>0.0551741592766797</v>
      </c>
      <c r="I363" s="68">
        <v>0.06196126352016534</v>
      </c>
      <c r="J363" s="68">
        <v>0.2208762205241139</v>
      </c>
      <c r="K363" s="68">
        <v>0.0876858706960966</v>
      </c>
      <c r="L363" s="68">
        <v>0.01860553230728487</v>
      </c>
      <c r="M363" s="68">
        <v>0.03216211403828247</v>
      </c>
      <c r="N363" s="68">
        <v>0.2107117738660759</v>
      </c>
      <c r="O363" s="68">
        <v>0.08528226101859379</v>
      </c>
      <c r="P363" s="68">
        <v>0.1048212465337431</v>
      </c>
      <c r="Q363" s="68">
        <v>0.036592664774585</v>
      </c>
      <c r="R363" s="100">
        <v>0.9068782319141663</v>
      </c>
      <c r="S363" s="71">
        <v>1403.0</v>
      </c>
      <c r="T363" s="83"/>
      <c r="U363" s="83"/>
      <c r="V363" s="51"/>
      <c r="W363" s="51"/>
      <c r="X363" s="51"/>
      <c r="Y363" s="51"/>
      <c r="Z363" s="51"/>
      <c r="AA363" s="51"/>
      <c r="AB363" s="51"/>
      <c r="AC363" s="51"/>
      <c r="AD363" s="51"/>
      <c r="AE363" s="51"/>
      <c r="AF363" s="51"/>
      <c r="AG363" s="51"/>
      <c r="AH363" s="51"/>
      <c r="AI363" s="51"/>
      <c r="AJ363" s="51"/>
      <c r="AK363" s="51"/>
      <c r="AL363" s="51"/>
      <c r="AM363" s="51"/>
      <c r="AN363" s="51"/>
    </row>
    <row r="364" spans="8:8" ht="14.7">
      <c r="A364" s="66">
        <v>44960.0</v>
      </c>
      <c r="B364" s="67">
        <v>0.3101330911154223</v>
      </c>
      <c r="C364" s="68">
        <v>0.179846601330672</v>
      </c>
      <c r="D364" s="68">
        <v>0.3054138101294385</v>
      </c>
      <c r="E364" s="68">
        <v>0.04144510865315672</v>
      </c>
      <c r="F364" s="68">
        <v>0.0204452249646442</v>
      </c>
      <c r="G364" s="69">
        <v>0.02944153973300473</v>
      </c>
      <c r="H364" s="68">
        <v>0.05009452343832817</v>
      </c>
      <c r="I364" s="68">
        <v>0.04845316262727515</v>
      </c>
      <c r="J364" s="68">
        <v>0.219524469971184</v>
      </c>
      <c r="K364" s="68">
        <v>0.05238385721104005</v>
      </c>
      <c r="L364" s="68">
        <v>0.02134211179038676</v>
      </c>
      <c r="M364" s="68">
        <v>0.02621962179754526</v>
      </c>
      <c r="N364" s="68">
        <v>0.2051758651467307</v>
      </c>
      <c r="O364" s="68">
        <v>0.1002241458450545</v>
      </c>
      <c r="P364" s="68">
        <v>0.1381921153000998</v>
      </c>
      <c r="Q364" s="68">
        <v>0.04011196435076841</v>
      </c>
      <c r="R364" s="100">
        <v>0.8972228990127904</v>
      </c>
      <c r="S364" s="71">
        <v>1416.0</v>
      </c>
      <c r="T364" s="83"/>
      <c r="U364" s="83"/>
      <c r="V364" s="51"/>
      <c r="W364" s="51"/>
      <c r="X364" s="51"/>
      <c r="Y364" s="51"/>
      <c r="Z364" s="51"/>
      <c r="AA364" s="51"/>
      <c r="AB364" s="51"/>
      <c r="AC364" s="51"/>
      <c r="AD364" s="51"/>
      <c r="AE364" s="51"/>
      <c r="AF364" s="51"/>
      <c r="AG364" s="51"/>
      <c r="AH364" s="51"/>
      <c r="AI364" s="51"/>
      <c r="AJ364" s="51"/>
      <c r="AK364" s="51"/>
      <c r="AL364" s="51"/>
      <c r="AM364" s="51"/>
      <c r="AN364" s="51"/>
    </row>
    <row r="365" spans="8:8" ht="14.7">
      <c r="A365" s="66">
        <v>44967.0</v>
      </c>
      <c r="B365" s="67">
        <v>0.3269966181483164</v>
      </c>
      <c r="C365" s="68">
        <v>0.1791069912836608</v>
      </c>
      <c r="D365" s="68">
        <v>0.2851419591881506</v>
      </c>
      <c r="E365" s="68">
        <v>0.04645815696550126</v>
      </c>
      <c r="F365" s="68">
        <v>0.02344224022066377</v>
      </c>
      <c r="G365" s="69">
        <v>0.02312941177483286</v>
      </c>
      <c r="H365" s="68">
        <v>0.05155730830799744</v>
      </c>
      <c r="I365" s="68">
        <v>0.04477911380931459</v>
      </c>
      <c r="J365" s="68">
        <v>0.2206449804629435</v>
      </c>
      <c r="K365" s="68">
        <v>0.05910876737144622</v>
      </c>
      <c r="L365" s="68">
        <v>0.0221256007299274</v>
      </c>
      <c r="M365" s="68">
        <v>0.02437710652490873</v>
      </c>
      <c r="N365" s="68">
        <v>0.2061569051188122</v>
      </c>
      <c r="O365" s="68">
        <v>0.1067120758564387</v>
      </c>
      <c r="P365" s="68">
        <v>0.1252262238354459</v>
      </c>
      <c r="Q365" s="68">
        <v>0.04451331357377152</v>
      </c>
      <c r="R365" s="70">
        <v>0.898923590188042</v>
      </c>
      <c r="S365" s="71">
        <v>1426.0</v>
      </c>
      <c r="T365" s="83"/>
      <c r="U365" s="83"/>
      <c r="V365" s="51"/>
      <c r="W365" s="51"/>
      <c r="X365" s="51"/>
      <c r="Y365" s="51"/>
      <c r="Z365" s="51"/>
      <c r="AA365" s="51"/>
      <c r="AB365" s="51"/>
      <c r="AC365" s="51"/>
      <c r="AD365" s="51"/>
      <c r="AE365" s="51"/>
      <c r="AF365" s="51"/>
      <c r="AG365" s="51"/>
      <c r="AH365" s="51"/>
      <c r="AI365" s="51"/>
      <c r="AJ365" s="51"/>
      <c r="AK365" s="51"/>
      <c r="AL365" s="51"/>
      <c r="AM365" s="51"/>
      <c r="AN365" s="51"/>
    </row>
    <row r="366" spans="8:8" ht="14.7">
      <c r="A366" s="66">
        <v>44974.0</v>
      </c>
      <c r="B366" s="67">
        <v>0.3577203780414865</v>
      </c>
      <c r="C366" s="68">
        <v>0.1689227266187799</v>
      </c>
      <c r="D366" s="68">
        <v>0.2666218827714315</v>
      </c>
      <c r="E366" s="68">
        <v>0.04749699024321633</v>
      </c>
      <c r="F366" s="68">
        <v>0.02508368787571608</v>
      </c>
      <c r="G366" s="69">
        <v>0.02347165589010739</v>
      </c>
      <c r="H366" s="68">
        <v>0.04611823603531846</v>
      </c>
      <c r="I366" s="68">
        <v>0.03940952505752893</v>
      </c>
      <c r="J366" s="68">
        <v>0.2261703065633184</v>
      </c>
      <c r="K366" s="68">
        <v>0.05123532185119768</v>
      </c>
      <c r="L366" s="68">
        <v>0.02291841626757619</v>
      </c>
      <c r="M366" s="68">
        <v>0.02747756132207568</v>
      </c>
      <c r="N366" s="68">
        <v>0.2071726986391396</v>
      </c>
      <c r="O366" s="68">
        <v>0.1073602371541346</v>
      </c>
      <c r="P366" s="68">
        <v>0.1311526425694641</v>
      </c>
      <c r="Q366" s="68">
        <v>0.05387900911889732</v>
      </c>
      <c r="R366" s="70">
        <v>0.9058209646372769</v>
      </c>
      <c r="S366" s="71">
        <v>1427.0</v>
      </c>
      <c r="T366" s="83"/>
      <c r="U366" s="83"/>
      <c r="V366" s="51"/>
      <c r="W366" s="51"/>
      <c r="X366" s="51"/>
      <c r="Y366" s="51"/>
      <c r="Z366" s="51"/>
      <c r="AA366" s="51"/>
      <c r="AB366" s="51"/>
      <c r="AC366" s="51"/>
      <c r="AD366" s="51"/>
      <c r="AE366" s="51"/>
      <c r="AF366" s="51"/>
      <c r="AG366" s="51"/>
      <c r="AH366" s="51"/>
      <c r="AI366" s="51"/>
      <c r="AJ366" s="51"/>
      <c r="AK366" s="51"/>
      <c r="AL366" s="51"/>
      <c r="AM366" s="51"/>
      <c r="AN366" s="51"/>
    </row>
    <row r="367" spans="8:8" ht="14.7">
      <c r="A367" s="66">
        <v>44981.0</v>
      </c>
      <c r="B367" s="67">
        <v>0.384974402202738</v>
      </c>
      <c r="C367" s="68">
        <v>0.1256349787958976</v>
      </c>
      <c r="D367" s="68">
        <v>0.2817395201131706</v>
      </c>
      <c r="E367" s="68">
        <v>0.05129889243150283</v>
      </c>
      <c r="F367" s="68">
        <v>0.02718827502277496</v>
      </c>
      <c r="G367" s="69">
        <v>0.02260379363748243</v>
      </c>
      <c r="H367" s="68">
        <v>0.03996967593653961</v>
      </c>
      <c r="I367" s="68">
        <v>0.0416648463462116</v>
      </c>
      <c r="J367" s="68">
        <v>0.2283611963205448</v>
      </c>
      <c r="K367" s="68">
        <v>0.04588319780583899</v>
      </c>
      <c r="L367" s="68">
        <v>0.02666286912935954</v>
      </c>
      <c r="M367" s="68">
        <v>0.02216200032756351</v>
      </c>
      <c r="N367" s="68">
        <v>0.2063992696839252</v>
      </c>
      <c r="O367" s="68">
        <v>0.1128227046991449</v>
      </c>
      <c r="P367" s="68">
        <v>0.1309981086246449</v>
      </c>
      <c r="Q367" s="68">
        <v>0.05953297374246077</v>
      </c>
      <c r="R367" s="70">
        <v>0.9081517484924335</v>
      </c>
      <c r="S367" s="71">
        <v>1429.0</v>
      </c>
      <c r="T367" s="83"/>
      <c r="U367" s="83"/>
      <c r="V367" s="51"/>
      <c r="W367" s="51"/>
      <c r="X367" s="51"/>
      <c r="Y367" s="51"/>
      <c r="Z367" s="51"/>
      <c r="AA367" s="51"/>
      <c r="AB367" s="51"/>
      <c r="AC367" s="51"/>
      <c r="AD367" s="51"/>
      <c r="AE367" s="51"/>
      <c r="AF367" s="51"/>
      <c r="AG367" s="51"/>
      <c r="AH367" s="51"/>
      <c r="AI367" s="51"/>
      <c r="AJ367" s="51"/>
      <c r="AK367" s="51"/>
      <c r="AL367" s="51"/>
      <c r="AM367" s="51"/>
      <c r="AN367" s="51"/>
    </row>
    <row r="368" spans="8:8" ht="14.7">
      <c r="A368" s="66">
        <v>44988.0</v>
      </c>
      <c r="B368" s="67">
        <v>0.4041144681713276</v>
      </c>
      <c r="C368" s="68">
        <v>0.1202573667449819</v>
      </c>
      <c r="D368" s="68">
        <v>0.265131285887045</v>
      </c>
      <c r="E368" s="68">
        <v>0.05031052045987405</v>
      </c>
      <c r="F368" s="68">
        <v>0.02886670257192224</v>
      </c>
      <c r="G368" s="69">
        <v>0.02403495836025624</v>
      </c>
      <c r="H368" s="68">
        <v>0.04189551451285797</v>
      </c>
      <c r="I368" s="68">
        <v>0.0438859711599259</v>
      </c>
      <c r="J368" s="68">
        <v>0.2325308548415288</v>
      </c>
      <c r="K368" s="68">
        <v>0.04477700157469517</v>
      </c>
      <c r="L368" s="68">
        <v>0.02327839870729851</v>
      </c>
      <c r="M368" s="68">
        <v>0.02084202326898735</v>
      </c>
      <c r="N368" s="68">
        <v>0.2156289538320278</v>
      </c>
      <c r="O368" s="68">
        <v>0.1098709145188906</v>
      </c>
      <c r="P368" s="68">
        <v>0.1223514381291031</v>
      </c>
      <c r="Q368" s="68">
        <v>0.05615461740137543</v>
      </c>
      <c r="R368" s="70">
        <v>0.9056655722213055</v>
      </c>
      <c r="S368" s="71">
        <v>1431.0</v>
      </c>
      <c r="T368" s="83"/>
      <c r="U368" s="83"/>
      <c r="V368" s="51"/>
      <c r="W368" s="51"/>
      <c r="X368" s="51"/>
      <c r="Y368" s="51"/>
      <c r="Z368" s="51"/>
      <c r="AA368" s="51"/>
      <c r="AB368" s="51"/>
      <c r="AC368" s="51"/>
      <c r="AD368" s="51"/>
      <c r="AE368" s="51"/>
      <c r="AF368" s="51"/>
      <c r="AG368" s="51"/>
      <c r="AH368" s="51"/>
      <c r="AI368" s="51"/>
      <c r="AJ368" s="51"/>
      <c r="AK368" s="51"/>
      <c r="AL368" s="51"/>
      <c r="AM368" s="51"/>
      <c r="AN368" s="51"/>
    </row>
    <row r="369" spans="8:8" ht="14.7">
      <c r="A369" s="66">
        <v>44995.0</v>
      </c>
      <c r="B369" s="67">
        <v>0.3803665501604252</v>
      </c>
      <c r="C369" s="68">
        <v>0.190294898015247</v>
      </c>
      <c r="D369" s="68">
        <v>0.2231117161052957</v>
      </c>
      <c r="E369" s="68">
        <v>0.05056535134489013</v>
      </c>
      <c r="F369" s="68">
        <v>0.03170326308762211</v>
      </c>
      <c r="G369" s="69">
        <v>0.02339541081695428</v>
      </c>
      <c r="H369" s="68">
        <v>0.04574184895663169</v>
      </c>
      <c r="I369" s="68">
        <v>0.04865615335784693</v>
      </c>
      <c r="J369" s="68">
        <v>0.2309069366100389</v>
      </c>
      <c r="K369" s="68">
        <v>0.04228154998466233</v>
      </c>
      <c r="L369" s="68">
        <v>0.02300678304518534</v>
      </c>
      <c r="M369" s="68">
        <v>0.02021415266070952</v>
      </c>
      <c r="N369" s="68">
        <v>0.1850547444637862</v>
      </c>
      <c r="O369" s="68">
        <v>0.1391809238185736</v>
      </c>
      <c r="P369" s="68">
        <v>0.1215084707407808</v>
      </c>
      <c r="Q369" s="68">
        <v>0.06056065598802933</v>
      </c>
      <c r="R369" s="70">
        <v>0.9118097105975015</v>
      </c>
      <c r="S369" s="71">
        <v>1438.0</v>
      </c>
      <c r="T369" s="83"/>
      <c r="U369" s="83"/>
      <c r="V369" s="51"/>
      <c r="W369" s="51"/>
      <c r="X369" s="51"/>
      <c r="Y369" s="51"/>
      <c r="Z369" s="51"/>
      <c r="AA369" s="51"/>
      <c r="AB369" s="51"/>
      <c r="AC369" s="51"/>
      <c r="AD369" s="51"/>
      <c r="AE369" s="51"/>
      <c r="AF369" s="51"/>
      <c r="AG369" s="51"/>
      <c r="AH369" s="51"/>
      <c r="AI369" s="51"/>
      <c r="AJ369" s="51"/>
      <c r="AK369" s="51"/>
      <c r="AL369" s="51"/>
      <c r="AM369" s="51"/>
      <c r="AN369" s="51"/>
    </row>
    <row r="370" spans="8:8" ht="14.7">
      <c r="A370" s="66">
        <v>45002.0</v>
      </c>
      <c r="B370" s="67">
        <v>0.4092285149632572</v>
      </c>
      <c r="C370" s="68">
        <v>0.1923695377099798</v>
      </c>
      <c r="D370" s="68">
        <v>0.1659807332714029</v>
      </c>
      <c r="E370" s="68">
        <v>0.06411570251765153</v>
      </c>
      <c r="F370" s="68">
        <v>0.03992566847555068</v>
      </c>
      <c r="G370" s="69">
        <v>0.02396756454606378</v>
      </c>
      <c r="H370" s="68">
        <v>0.05206602072145544</v>
      </c>
      <c r="I370" s="68">
        <v>0.04409457779016784</v>
      </c>
      <c r="J370" s="68">
        <v>0.197182160326611</v>
      </c>
      <c r="K370" s="68">
        <v>0.04149912116951351</v>
      </c>
      <c r="L370" s="68">
        <v>0.02830649771006311</v>
      </c>
      <c r="M370" s="68">
        <v>0.01631527258732942</v>
      </c>
      <c r="N370" s="68">
        <v>0.2133262498381579</v>
      </c>
      <c r="O370" s="68">
        <v>0.1371484078450528</v>
      </c>
      <c r="P370" s="68">
        <v>0.1339833026353247</v>
      </c>
      <c r="Q370" s="68">
        <v>0.04294407028768763</v>
      </c>
      <c r="R370" s="70">
        <v>0.9034822930831261</v>
      </c>
      <c r="S370" s="71">
        <v>1444.0</v>
      </c>
      <c r="T370" s="83"/>
      <c r="U370" s="83"/>
      <c r="V370" s="51"/>
      <c r="W370" s="51"/>
      <c r="X370" s="51"/>
      <c r="Y370" s="51"/>
      <c r="Z370" s="51"/>
      <c r="AA370" s="51"/>
      <c r="AB370" s="51"/>
      <c r="AC370" s="51"/>
      <c r="AD370" s="51"/>
      <c r="AE370" s="51"/>
      <c r="AF370" s="51"/>
      <c r="AG370" s="51"/>
      <c r="AH370" s="51"/>
      <c r="AI370" s="51"/>
      <c r="AJ370" s="51"/>
      <c r="AK370" s="51"/>
      <c r="AL370" s="51"/>
      <c r="AM370" s="51"/>
      <c r="AN370" s="51"/>
    </row>
    <row r="371" spans="8:8" ht="14.7">
      <c r="A371" s="66">
        <v>45009.0</v>
      </c>
      <c r="B371" s="67">
        <v>0.414486917839141</v>
      </c>
      <c r="C371" s="68">
        <v>0.1658803313674332</v>
      </c>
      <c r="D371" s="68">
        <v>0.1819674672843127</v>
      </c>
      <c r="E371" s="68">
        <v>0.06987100006317667</v>
      </c>
      <c r="F371" s="68">
        <v>0.03539933941795255</v>
      </c>
      <c r="G371" s="69">
        <v>0.02917597527125873</v>
      </c>
      <c r="H371" s="68">
        <v>0.0472902346042588</v>
      </c>
      <c r="I371" s="68">
        <v>0.04475648553752039</v>
      </c>
      <c r="J371" s="68">
        <v>0.1760080996987005</v>
      </c>
      <c r="K371" s="68">
        <v>0.05472719952053842</v>
      </c>
      <c r="L371" s="68">
        <v>0.04079690242901053</v>
      </c>
      <c r="M371" s="68">
        <v>0.0124113355089762</v>
      </c>
      <c r="N371" s="68">
        <v>0.2001512898493768</v>
      </c>
      <c r="O371" s="68">
        <v>0.1377822622719586</v>
      </c>
      <c r="P371" s="68">
        <v>0.1359097888937346</v>
      </c>
      <c r="Q371" s="68">
        <v>0.05243530294814033</v>
      </c>
      <c r="R371" s="70">
        <v>0.900622540256533</v>
      </c>
      <c r="S371" s="71">
        <v>1449.0</v>
      </c>
      <c r="T371" s="83"/>
      <c r="U371" s="83"/>
      <c r="V371" s="51"/>
      <c r="W371" s="51"/>
      <c r="X371" s="51"/>
      <c r="Y371" s="51"/>
      <c r="Z371" s="51"/>
      <c r="AA371" s="51"/>
      <c r="AB371" s="51"/>
      <c r="AC371" s="51"/>
      <c r="AD371" s="51"/>
      <c r="AE371" s="51"/>
      <c r="AF371" s="51"/>
      <c r="AG371" s="51"/>
      <c r="AH371" s="51"/>
      <c r="AI371" s="51"/>
      <c r="AJ371" s="51"/>
      <c r="AK371" s="51"/>
      <c r="AL371" s="51"/>
      <c r="AM371" s="51"/>
      <c r="AN371" s="51"/>
    </row>
    <row r="372" spans="8:8" ht="14.7">
      <c r="A372" s="66">
        <v>45016.0</v>
      </c>
      <c r="B372" s="67">
        <v>0.4018252449309001</v>
      </c>
      <c r="C372" s="68">
        <v>0.1738326316187416</v>
      </c>
      <c r="D372" s="68">
        <v>0.1844996080160952</v>
      </c>
      <c r="E372" s="68">
        <v>0.06225142135660672</v>
      </c>
      <c r="F372" s="68">
        <v>0.02806460437299964</v>
      </c>
      <c r="G372" s="69">
        <v>0.04400358708154442</v>
      </c>
      <c r="H372" s="68">
        <v>0.04545210923885026</v>
      </c>
      <c r="I372" s="68">
        <v>0.04707942439705928</v>
      </c>
      <c r="J372" s="68">
        <v>0.1769649091849901</v>
      </c>
      <c r="K372" s="68">
        <v>0.03901477647265732</v>
      </c>
      <c r="L372" s="68">
        <v>0.0355425960460314</v>
      </c>
      <c r="M372" s="68">
        <v>0.01179120896269752</v>
      </c>
      <c r="N372" s="68">
        <v>0.2276177087403564</v>
      </c>
      <c r="O372" s="68">
        <v>0.1349487795698569</v>
      </c>
      <c r="P372" s="68">
        <v>0.1421671945635095</v>
      </c>
      <c r="Q372" s="68">
        <v>0.04659410805668317</v>
      </c>
      <c r="R372" s="70">
        <v>0.9033640998759506</v>
      </c>
      <c r="S372" s="71">
        <v>1453.0</v>
      </c>
      <c r="T372" s="83"/>
      <c r="U372" s="83"/>
      <c r="V372" s="51"/>
      <c r="W372" s="51"/>
      <c r="X372" s="51"/>
      <c r="Y372" s="51"/>
      <c r="Z372" s="51"/>
      <c r="AA372" s="51"/>
      <c r="AB372" s="51"/>
      <c r="AC372" s="51"/>
      <c r="AD372" s="51"/>
      <c r="AE372" s="51"/>
      <c r="AF372" s="51"/>
      <c r="AG372" s="51"/>
      <c r="AH372" s="51"/>
      <c r="AI372" s="51"/>
      <c r="AJ372" s="51"/>
      <c r="AK372" s="51"/>
      <c r="AL372" s="51"/>
      <c r="AM372" s="51"/>
      <c r="AN372" s="51"/>
    </row>
    <row r="373" spans="8:8" ht="14.7">
      <c r="A373" s="66">
        <v>45023.0</v>
      </c>
      <c r="B373" s="67">
        <v>0.3777661761418677</v>
      </c>
      <c r="C373" s="68">
        <v>0.1524381039087061</v>
      </c>
      <c r="D373" s="68">
        <v>0.2079299562657748</v>
      </c>
      <c r="E373" s="68">
        <v>0.06179725449786144</v>
      </c>
      <c r="F373" s="68">
        <v>0.02397325368225667</v>
      </c>
      <c r="G373" s="69">
        <v>0.067509989084819</v>
      </c>
      <c r="H373" s="68">
        <v>0.04593066387089389</v>
      </c>
      <c r="I373" s="68">
        <v>0.03794678608642504</v>
      </c>
      <c r="J373" s="68">
        <v>0.1775353612851401</v>
      </c>
      <c r="K373" s="68">
        <v>0.04409770254112604</v>
      </c>
      <c r="L373" s="68">
        <v>0.03351897856872019</v>
      </c>
      <c r="M373" s="68">
        <v>0.0250215556339815</v>
      </c>
      <c r="N373" s="68">
        <v>0.2019385606306542</v>
      </c>
      <c r="O373" s="68">
        <v>0.1601429939830775</v>
      </c>
      <c r="P373" s="68">
        <v>0.1470502389236839</v>
      </c>
      <c r="Q373" s="68">
        <v>0.04127905337805339</v>
      </c>
      <c r="R373" s="70">
        <v>0.9075477465056146</v>
      </c>
      <c r="S373" s="71">
        <v>1454.0</v>
      </c>
      <c r="T373" s="83"/>
      <c r="U373" s="83"/>
      <c r="V373" s="51"/>
      <c r="W373" s="51"/>
      <c r="X373" s="51"/>
      <c r="Y373" s="51"/>
      <c r="Z373" s="51"/>
      <c r="AA373" s="51"/>
      <c r="AB373" s="51"/>
      <c r="AC373" s="51"/>
      <c r="AD373" s="51"/>
      <c r="AE373" s="51"/>
      <c r="AF373" s="51"/>
      <c r="AG373" s="51"/>
      <c r="AH373" s="51"/>
      <c r="AI373" s="51"/>
      <c r="AJ373" s="51"/>
      <c r="AK373" s="51"/>
      <c r="AL373" s="51"/>
      <c r="AM373" s="51"/>
      <c r="AN373" s="51"/>
    </row>
    <row r="374" spans="8:8" ht="14.7">
      <c r="A374" s="66">
        <v>45030.0</v>
      </c>
      <c r="B374" s="67">
        <v>0.3423547088133587</v>
      </c>
      <c r="C374" s="68">
        <v>0.1455632841333787</v>
      </c>
      <c r="D374" s="68">
        <v>0.2083808496131397</v>
      </c>
      <c r="E374" s="68">
        <v>0.05325167426598009</v>
      </c>
      <c r="F374" s="68">
        <v>0.02393556670738374</v>
      </c>
      <c r="G374" s="69">
        <v>0.09700822357273325</v>
      </c>
      <c r="H374" s="68">
        <v>0.05732197853681743</v>
      </c>
      <c r="I374" s="68">
        <v>0.06009384137878714</v>
      </c>
      <c r="J374" s="68">
        <v>0.1736339572643104</v>
      </c>
      <c r="K374" s="68">
        <v>0.04072360944917135</v>
      </c>
      <c r="L374" s="68">
        <v>0.03297152926410839</v>
      </c>
      <c r="M374" s="68">
        <v>0.01932975882114785</v>
      </c>
      <c r="N374" s="68">
        <v>0.1898348727456385</v>
      </c>
      <c r="O374" s="68">
        <v>0.1457598659178536</v>
      </c>
      <c r="P374" s="68">
        <v>0.1596545871729686</v>
      </c>
      <c r="Q374" s="68">
        <v>0.03900395872671563</v>
      </c>
      <c r="R374" s="70">
        <v>0.9039778636260554</v>
      </c>
      <c r="S374" s="71">
        <v>1459.0</v>
      </c>
      <c r="T374" s="83"/>
      <c r="U374" s="83"/>
      <c r="V374" s="51"/>
      <c r="W374" s="51"/>
      <c r="X374" s="51"/>
      <c r="Y374" s="51"/>
      <c r="Z374" s="51"/>
      <c r="AA374" s="51"/>
      <c r="AB374" s="51"/>
      <c r="AC374" s="51"/>
      <c r="AD374" s="51"/>
      <c r="AE374" s="51"/>
      <c r="AF374" s="51"/>
      <c r="AG374" s="51"/>
      <c r="AH374" s="51"/>
      <c r="AI374" s="51"/>
      <c r="AJ374" s="51"/>
      <c r="AK374" s="51"/>
      <c r="AL374" s="51"/>
      <c r="AM374" s="51"/>
      <c r="AN374" s="51"/>
    </row>
    <row r="375" spans="8:8" ht="14.7">
      <c r="A375" s="66">
        <v>45037.0</v>
      </c>
      <c r="B375" s="67">
        <v>0.3486882111672208</v>
      </c>
      <c r="C375" s="68">
        <v>0.114697506493156</v>
      </c>
      <c r="D375" s="68">
        <v>0.1951088603047288</v>
      </c>
      <c r="E375" s="68">
        <v>0.0523258181648718</v>
      </c>
      <c r="F375" s="68">
        <v>0.03215586884984539</v>
      </c>
      <c r="G375" s="69">
        <v>0.1071193114049669</v>
      </c>
      <c r="H375" s="68">
        <v>0.05236423322628488</v>
      </c>
      <c r="I375" s="68">
        <v>0.06116558195955842</v>
      </c>
      <c r="J375" s="68">
        <v>0.1631991304641227</v>
      </c>
      <c r="K375" s="68">
        <v>0.03028691059435542</v>
      </c>
      <c r="L375" s="68">
        <v>0.04294456770884392</v>
      </c>
      <c r="M375" s="68">
        <v>0.01795992973814306</v>
      </c>
      <c r="N375" s="68">
        <v>0.1858147588254404</v>
      </c>
      <c r="O375" s="68">
        <v>0.14376957426719</v>
      </c>
      <c r="P375" s="68">
        <v>0.1796109216839097</v>
      </c>
      <c r="Q375" s="68">
        <v>0.03787404711478423</v>
      </c>
      <c r="R375" s="70">
        <v>0.8955214318232797</v>
      </c>
      <c r="S375" s="71">
        <v>1484.0</v>
      </c>
      <c r="T375" s="51"/>
      <c r="U375" s="51"/>
      <c r="V375" s="51"/>
      <c r="W375" s="51"/>
      <c r="X375" s="51"/>
      <c r="Y375" s="51"/>
      <c r="Z375" s="51"/>
      <c r="AA375" s="51"/>
      <c r="AB375" s="51"/>
      <c r="AC375" s="51"/>
      <c r="AD375" s="51"/>
      <c r="AE375" s="51"/>
      <c r="AF375" s="51"/>
      <c r="AG375" s="51"/>
      <c r="AH375" s="51"/>
      <c r="AI375" s="51"/>
      <c r="AJ375" s="51"/>
      <c r="AK375" s="51"/>
      <c r="AL375" s="51"/>
      <c r="AM375" s="51"/>
      <c r="AN375" s="51"/>
    </row>
    <row r="376" spans="8:8" ht="14.7">
      <c r="A376" s="66">
        <v>45044.0</v>
      </c>
      <c r="B376" s="67">
        <v>0.31898640386373</v>
      </c>
      <c r="C376" s="68">
        <v>0.1742848610769339</v>
      </c>
      <c r="D376" s="68">
        <v>0.1424101860412456</v>
      </c>
      <c r="E376" s="68">
        <v>0.07660096321685232</v>
      </c>
      <c r="F376" s="68">
        <v>0.01471701867055799</v>
      </c>
      <c r="G376" s="69">
        <v>0.1406238462245208</v>
      </c>
      <c r="H376" s="68">
        <v>0.07026753563956882</v>
      </c>
      <c r="I376" s="68">
        <v>0.05699708370416864</v>
      </c>
      <c r="J376" s="68">
        <v>0.1446481755090015</v>
      </c>
      <c r="K376" s="68">
        <v>0.04824194815351595</v>
      </c>
      <c r="L376" s="68">
        <v>0.02724221479607402</v>
      </c>
      <c r="M376" s="68">
        <v>0.0174047406834849</v>
      </c>
      <c r="N376" s="68">
        <v>0.1800041377914962</v>
      </c>
      <c r="O376" s="68">
        <v>0.1411528133380245</v>
      </c>
      <c r="P376" s="68">
        <v>0.1724157975801048</v>
      </c>
      <c r="Q376" s="68">
        <v>0.04886230846280665</v>
      </c>
      <c r="R376" s="70">
        <v>0.8953527126889244</v>
      </c>
      <c r="S376" s="71">
        <v>1500.0</v>
      </c>
      <c r="T376" s="51"/>
      <c r="U376" s="51"/>
      <c r="V376" s="51"/>
      <c r="W376" s="51"/>
      <c r="X376" s="51"/>
      <c r="Y376" s="51"/>
      <c r="Z376" s="51"/>
      <c r="AA376" s="51"/>
      <c r="AB376" s="51"/>
      <c r="AC376" s="51"/>
      <c r="AD376" s="51"/>
      <c r="AE376" s="51"/>
      <c r="AF376" s="51"/>
      <c r="AG376" s="51"/>
      <c r="AH376" s="51"/>
      <c r="AI376" s="51"/>
      <c r="AJ376" s="51"/>
      <c r="AK376" s="51"/>
      <c r="AL376" s="51"/>
      <c r="AM376" s="51"/>
      <c r="AN376" s="51"/>
    </row>
    <row r="377" spans="8:8" ht="14.7">
      <c r="A377" s="66">
        <v>45051.0</v>
      </c>
      <c r="B377" s="67">
        <v>0.319209357849482</v>
      </c>
      <c r="C377" s="68">
        <v>0.2050789579085638</v>
      </c>
      <c r="D377" s="68">
        <v>0.1304987539046986</v>
      </c>
      <c r="E377" s="68">
        <v>0.07058719364569652</v>
      </c>
      <c r="F377" s="68">
        <v>0.01818819331258412</v>
      </c>
      <c r="G377" s="69">
        <v>0.1199638311937388</v>
      </c>
      <c r="H377" s="68">
        <v>0.08117453855560387</v>
      </c>
      <c r="I377" s="68">
        <v>0.04555856823509612</v>
      </c>
      <c r="J377" s="68">
        <v>0.1440728131966592</v>
      </c>
      <c r="K377" s="68">
        <v>0.0559164274896891</v>
      </c>
      <c r="L377" s="68">
        <v>0.02451667870373025</v>
      </c>
      <c r="M377" s="68">
        <v>0.02235445698709979</v>
      </c>
      <c r="N377" s="68">
        <v>0.2004619861197092</v>
      </c>
      <c r="O377" s="68">
        <v>0.1290017118240682</v>
      </c>
      <c r="P377" s="68">
        <v>0.1771971467266679</v>
      </c>
      <c r="Q377" s="68">
        <v>0.02611735076966337</v>
      </c>
      <c r="R377" s="70">
        <v>0.8935180613700199</v>
      </c>
      <c r="S377" s="71">
        <v>1503.0</v>
      </c>
      <c r="T377" s="51"/>
      <c r="U377" s="51"/>
      <c r="V377" s="51"/>
      <c r="W377" s="51"/>
      <c r="X377" s="51"/>
      <c r="Y377" s="51"/>
      <c r="Z377" s="51"/>
      <c r="AA377" s="51"/>
      <c r="AB377" s="51"/>
      <c r="AC377" s="51"/>
      <c r="AD377" s="51"/>
      <c r="AE377" s="51"/>
      <c r="AF377" s="51"/>
      <c r="AG377" s="51"/>
      <c r="AH377" s="51"/>
      <c r="AI377" s="51"/>
      <c r="AJ377" s="51"/>
      <c r="AK377" s="51"/>
      <c r="AL377" s="51"/>
      <c r="AM377" s="51"/>
      <c r="AN377" s="51"/>
    </row>
    <row r="378" spans="8:8" ht="14.7">
      <c r="A378" s="66">
        <v>45058.0</v>
      </c>
      <c r="B378" s="67">
        <v>0.3269284269567643</v>
      </c>
      <c r="C378" s="68">
        <v>0.1335918295144687</v>
      </c>
      <c r="D378" s="68">
        <v>0.1965576360426691</v>
      </c>
      <c r="E378" s="68">
        <v>0.05506031474233865</v>
      </c>
      <c r="F378" s="68">
        <v>0.01724582073027984</v>
      </c>
      <c r="G378" s="69">
        <v>0.1141792153002971</v>
      </c>
      <c r="H378" s="68">
        <v>0.06857049556173372</v>
      </c>
      <c r="I378" s="68">
        <v>0.04975169424776939</v>
      </c>
      <c r="J378" s="68">
        <v>0.1460360942269709</v>
      </c>
      <c r="K378" s="68">
        <v>0.04498420010923958</v>
      </c>
      <c r="L378" s="68">
        <v>0.02515142604350585</v>
      </c>
      <c r="M378" s="68">
        <v>0.02383744628776936</v>
      </c>
      <c r="N378" s="68">
        <v>0.2001834613889118</v>
      </c>
      <c r="O378" s="68">
        <v>0.1369866155103244</v>
      </c>
      <c r="P378" s="68">
        <v>0.1797515293476971</v>
      </c>
      <c r="Q378" s="68">
        <v>0.03472978862454593</v>
      </c>
      <c r="R378" s="70">
        <v>0.8900568989299729</v>
      </c>
      <c r="S378" s="71">
        <v>1505.0</v>
      </c>
      <c r="T378" s="51"/>
      <c r="U378" s="51"/>
      <c r="V378" s="51"/>
      <c r="W378" s="51"/>
      <c r="X378" s="51"/>
      <c r="Y378" s="51"/>
      <c r="Z378" s="51"/>
      <c r="AA378" s="51"/>
      <c r="AB378" s="51"/>
      <c r="AC378" s="51"/>
      <c r="AD378" s="51"/>
      <c r="AE378" s="51"/>
      <c r="AF378" s="51"/>
      <c r="AG378" s="51"/>
      <c r="AH378" s="51"/>
      <c r="AI378" s="51"/>
      <c r="AJ378" s="51"/>
      <c r="AK378" s="51"/>
      <c r="AL378" s="51"/>
      <c r="AM378" s="51"/>
      <c r="AN378" s="51"/>
    </row>
    <row r="379" spans="8:8" ht="14.7">
      <c r="A379" s="66">
        <v>45065.0</v>
      </c>
      <c r="B379" s="67">
        <v>0.3417354052071956</v>
      </c>
      <c r="C379" s="68">
        <v>0.1680635468235426</v>
      </c>
      <c r="D379" s="68">
        <v>0.1640837429097589</v>
      </c>
      <c r="E379" s="68">
        <v>0.04960768625302282</v>
      </c>
      <c r="F379" s="68">
        <v>0.01462194752474599</v>
      </c>
      <c r="G379" s="69">
        <v>0.1057642265967497</v>
      </c>
      <c r="H379" s="68">
        <v>0.07111541279091065</v>
      </c>
      <c r="I379" s="68">
        <v>0.04509195818538195</v>
      </c>
      <c r="J379" s="68">
        <v>0.1448845666677367</v>
      </c>
      <c r="K379" s="68">
        <v>0.04428913416213127</v>
      </c>
      <c r="L379" s="68">
        <v>0.01996547655280592</v>
      </c>
      <c r="M379" s="68">
        <v>0.02053260129860326</v>
      </c>
      <c r="N379" s="68">
        <v>0.1924204817348677</v>
      </c>
      <c r="O379" s="68">
        <v>0.156708523551368</v>
      </c>
      <c r="P379" s="68">
        <v>0.1829317558637351</v>
      </c>
      <c r="Q379" s="68">
        <v>0.03455206338178251</v>
      </c>
      <c r="R379" s="70">
        <v>0.8919073485270307</v>
      </c>
      <c r="S379" s="71">
        <v>1506.0</v>
      </c>
      <c r="T379" s="51"/>
      <c r="U379" s="51"/>
      <c r="V379" s="51"/>
      <c r="W379" s="51"/>
      <c r="X379" s="51"/>
      <c r="Y379" s="51"/>
      <c r="Z379" s="51"/>
      <c r="AA379" s="51"/>
      <c r="AB379" s="51"/>
      <c r="AC379" s="51"/>
      <c r="AD379" s="51"/>
      <c r="AE379" s="51"/>
      <c r="AF379" s="51"/>
      <c r="AG379" s="51"/>
      <c r="AH379" s="51"/>
      <c r="AI379" s="51"/>
      <c r="AJ379" s="51"/>
      <c r="AK379" s="51"/>
      <c r="AL379" s="51"/>
      <c r="AM379" s="51"/>
      <c r="AN379" s="51"/>
    </row>
    <row r="380" spans="8:8" ht="14.7">
      <c r="A380" s="66">
        <v>45072.0</v>
      </c>
      <c r="B380" s="67">
        <v>0.3668338085140523</v>
      </c>
      <c r="C380" s="68">
        <v>0.1664449443427689</v>
      </c>
      <c r="D380" s="68">
        <v>0.1546015009907283</v>
      </c>
      <c r="E380" s="68">
        <v>0.05182972318087208</v>
      </c>
      <c r="F380" s="68">
        <v>0.01126175751306545</v>
      </c>
      <c r="G380" s="69">
        <v>0.1084336271199319</v>
      </c>
      <c r="H380" s="68">
        <v>0.06906786697929844</v>
      </c>
      <c r="I380" s="68">
        <v>0.04836282676271219</v>
      </c>
      <c r="J380" s="68">
        <v>0.1465325450158457</v>
      </c>
      <c r="K380" s="68">
        <v>0.04174360812805564</v>
      </c>
      <c r="L380" s="68">
        <v>0.02096459447574241</v>
      </c>
      <c r="M380" s="68">
        <v>0.01986139500765452</v>
      </c>
      <c r="N380" s="68">
        <v>0.1948416932410879</v>
      </c>
      <c r="O380" s="68">
        <v>0.1489594383104065</v>
      </c>
      <c r="P380" s="68">
        <v>0.1864176006942392</v>
      </c>
      <c r="Q380" s="68">
        <v>0.03572257995087404</v>
      </c>
      <c r="R380" s="70">
        <v>0.8965535124945672</v>
      </c>
      <c r="S380" s="71">
        <v>1515.0</v>
      </c>
      <c r="T380" s="51"/>
      <c r="U380" s="51"/>
      <c r="V380" s="51"/>
      <c r="W380" s="51"/>
      <c r="X380" s="51"/>
      <c r="Y380" s="51"/>
      <c r="Z380" s="51"/>
      <c r="AA380" s="51"/>
      <c r="AB380" s="51"/>
      <c r="AC380" s="51"/>
      <c r="AD380" s="51"/>
      <c r="AE380" s="51"/>
      <c r="AF380" s="51"/>
      <c r="AG380" s="51"/>
      <c r="AH380" s="51"/>
      <c r="AI380" s="51"/>
      <c r="AJ380" s="51"/>
      <c r="AK380" s="51"/>
      <c r="AL380" s="51"/>
      <c r="AM380" s="51"/>
      <c r="AN380" s="51"/>
    </row>
    <row r="381" spans="8:8" ht="14.7">
      <c r="A381" s="66">
        <v>45079.0</v>
      </c>
      <c r="B381" s="67">
        <v>0.3952304317511007</v>
      </c>
      <c r="C381" s="68">
        <v>0.1525475314836586</v>
      </c>
      <c r="D381" s="68">
        <v>0.1420763753620357</v>
      </c>
      <c r="E381" s="68">
        <v>0.05158383768276438</v>
      </c>
      <c r="F381" s="68">
        <v>0.01587874482056759</v>
      </c>
      <c r="G381" s="69">
        <v>0.1125255235175214</v>
      </c>
      <c r="H381" s="68">
        <v>0.08043369835613437</v>
      </c>
      <c r="I381" s="68">
        <v>0.04252944146068553</v>
      </c>
      <c r="J381" s="68">
        <v>0.1454272453624846</v>
      </c>
      <c r="K381" s="68">
        <v>0.03857293629288937</v>
      </c>
      <c r="L381" s="68">
        <v>0.02829026421108102</v>
      </c>
      <c r="M381" s="68">
        <v>0.02662080709172283</v>
      </c>
      <c r="N381" s="68">
        <v>0.1957261487449624</v>
      </c>
      <c r="O381" s="68">
        <v>0.141143506898393</v>
      </c>
      <c r="P381" s="68">
        <v>0.1864208662026304</v>
      </c>
      <c r="Q381" s="68">
        <v>0.03133567800201523</v>
      </c>
      <c r="R381" s="70">
        <v>0.9025031482213935</v>
      </c>
      <c r="S381" s="71">
        <v>1522.0</v>
      </c>
      <c r="T381" s="51"/>
      <c r="U381" s="51"/>
      <c r="V381" s="51"/>
      <c r="W381" s="51"/>
      <c r="X381" s="51"/>
      <c r="Y381" s="51"/>
      <c r="Z381" s="51"/>
      <c r="AA381" s="51"/>
      <c r="AB381" s="51"/>
      <c r="AC381" s="51"/>
      <c r="AD381" s="51"/>
      <c r="AE381" s="51"/>
      <c r="AF381" s="51"/>
      <c r="AG381" s="51"/>
      <c r="AH381" s="51"/>
      <c r="AI381" s="51"/>
      <c r="AJ381" s="51"/>
      <c r="AK381" s="51"/>
      <c r="AL381" s="51"/>
      <c r="AM381" s="51"/>
      <c r="AN381" s="51"/>
    </row>
    <row r="382" spans="8:8" ht="14.7">
      <c r="A382" s="66">
        <v>45086.0</v>
      </c>
      <c r="B382" s="67">
        <v>0.3806417666181923</v>
      </c>
      <c r="C382" s="68">
        <v>0.1308657572466112</v>
      </c>
      <c r="D382" s="68">
        <v>0.1768244978623839</v>
      </c>
      <c r="E382" s="68">
        <v>0.06409014717315348</v>
      </c>
      <c r="F382" s="68">
        <v>0.01564368851467092</v>
      </c>
      <c r="G382" s="69">
        <v>0.09227887166024362</v>
      </c>
      <c r="H382" s="68">
        <v>0.0799312883662381</v>
      </c>
      <c r="I382" s="68">
        <v>0.04018250672110481</v>
      </c>
      <c r="J382" s="68">
        <v>0.1549971181838231</v>
      </c>
      <c r="K382" s="68">
        <v>0.04114654690997894</v>
      </c>
      <c r="L382" s="68">
        <v>0.02628101956626731</v>
      </c>
      <c r="M382" s="68">
        <v>0.02741040974753363</v>
      </c>
      <c r="N382" s="68">
        <v>0.1860318597051591</v>
      </c>
      <c r="O382" s="68">
        <v>0.1406101412206836</v>
      </c>
      <c r="P382" s="68">
        <v>0.1883294854691643</v>
      </c>
      <c r="Q382" s="68">
        <v>0.03077029509638228</v>
      </c>
      <c r="R382" s="70">
        <v>0.8990868884130112</v>
      </c>
      <c r="S382" s="71">
        <v>1525.0</v>
      </c>
      <c r="T382" s="51"/>
      <c r="U382" s="51"/>
      <c r="V382" s="51"/>
      <c r="W382" s="51"/>
      <c r="X382" s="51"/>
      <c r="Y382" s="51"/>
      <c r="Z382" s="51"/>
      <c r="AA382" s="51"/>
      <c r="AB382" s="51"/>
      <c r="AC382" s="51"/>
      <c r="AD382" s="51"/>
      <c r="AE382" s="51"/>
      <c r="AF382" s="51"/>
      <c r="AG382" s="51"/>
      <c r="AH382" s="51"/>
      <c r="AI382" s="51"/>
      <c r="AJ382" s="51"/>
      <c r="AK382" s="51"/>
      <c r="AL382" s="51"/>
      <c r="AM382" s="51"/>
      <c r="AN382" s="51"/>
    </row>
    <row r="383" spans="8:8" ht="14.7">
      <c r="A383" s="66">
        <v>45093.0</v>
      </c>
      <c r="B383" s="67">
        <v>0.3979727606214756</v>
      </c>
      <c r="C383" s="68">
        <v>0.1158463348343473</v>
      </c>
      <c r="D383" s="68">
        <v>0.1794662965990526</v>
      </c>
      <c r="E383" s="68">
        <v>0.05285629256999001</v>
      </c>
      <c r="F383" s="68">
        <v>0.0270011519149597</v>
      </c>
      <c r="G383" s="69">
        <v>0.08736967838199004</v>
      </c>
      <c r="H383" s="68">
        <v>0.06990681741311781</v>
      </c>
      <c r="I383" s="68">
        <v>0.0499490426461005</v>
      </c>
      <c r="J383" s="68">
        <v>0.1557726815928592</v>
      </c>
      <c r="K383" s="68">
        <v>0.03992686179049391</v>
      </c>
      <c r="L383" s="68">
        <v>0.02818599491828164</v>
      </c>
      <c r="M383" s="68">
        <v>0.02474746762881302</v>
      </c>
      <c r="N383" s="68">
        <v>0.1966204563604264</v>
      </c>
      <c r="O383" s="68">
        <v>0.1302772150731703</v>
      </c>
      <c r="P383" s="68">
        <v>0.1918720606775803</v>
      </c>
      <c r="Q383" s="68">
        <v>0.02819149136698104</v>
      </c>
      <c r="R383" s="70">
        <v>0.8989688171040213</v>
      </c>
      <c r="S383" s="71">
        <v>1527.0</v>
      </c>
      <c r="T383" s="51"/>
      <c r="U383" s="51"/>
      <c r="V383" s="51"/>
      <c r="W383" s="51"/>
      <c r="X383" s="51"/>
      <c r="Y383" s="51"/>
      <c r="Z383" s="51"/>
      <c r="AA383" s="51"/>
      <c r="AB383" s="51"/>
      <c r="AC383" s="51"/>
      <c r="AD383" s="51"/>
      <c r="AE383" s="51"/>
      <c r="AF383" s="51"/>
      <c r="AG383" s="51"/>
      <c r="AH383" s="51"/>
      <c r="AI383" s="51"/>
      <c r="AJ383" s="51"/>
      <c r="AK383" s="51"/>
      <c r="AL383" s="51"/>
      <c r="AM383" s="51"/>
      <c r="AN383" s="51"/>
    </row>
    <row r="384" spans="8:8" ht="14.7">
      <c r="A384" s="66">
        <v>45098.0</v>
      </c>
      <c r="B384" s="67">
        <v>0.3944703053166917</v>
      </c>
      <c r="C384" s="68">
        <v>0.109809786177539</v>
      </c>
      <c r="D384" s="68">
        <v>0.2189929762875974</v>
      </c>
      <c r="E384" s="68">
        <v>0.05606045665676892</v>
      </c>
      <c r="F384" s="68">
        <v>0.01861390208806691</v>
      </c>
      <c r="G384" s="69">
        <v>0.06562779515280878</v>
      </c>
      <c r="H384" s="68">
        <v>0.0510900879887406</v>
      </c>
      <c r="I384" s="68">
        <v>0.05364613344674272</v>
      </c>
      <c r="J384" s="68">
        <v>0.1556469832737314</v>
      </c>
      <c r="K384" s="68">
        <v>0.05300437719210382</v>
      </c>
      <c r="L384" s="68">
        <v>0.02242575759291313</v>
      </c>
      <c r="M384" s="68">
        <v>0.02427944001266434</v>
      </c>
      <c r="N384" s="68">
        <v>0.1947100915692585</v>
      </c>
      <c r="O384" s="68">
        <v>0.1286004103283371</v>
      </c>
      <c r="P384" s="68">
        <v>0.2024921633313942</v>
      </c>
      <c r="Q384" s="68">
        <v>0.02585718924622942</v>
      </c>
      <c r="R384" s="70">
        <v>0.8972994102913224</v>
      </c>
      <c r="S384" s="71">
        <v>1531.0</v>
      </c>
      <c r="T384" s="51"/>
      <c r="U384" s="51"/>
      <c r="V384" s="51"/>
      <c r="W384" s="51"/>
      <c r="X384" s="51"/>
      <c r="Y384" s="51"/>
      <c r="Z384" s="51"/>
      <c r="AA384" s="51"/>
      <c r="AB384" s="51"/>
      <c r="AC384" s="51"/>
      <c r="AD384" s="51"/>
      <c r="AE384" s="51"/>
      <c r="AF384" s="51"/>
      <c r="AG384" s="51"/>
      <c r="AH384" s="51"/>
      <c r="AI384" s="51"/>
      <c r="AJ384" s="51"/>
      <c r="AK384" s="51"/>
      <c r="AL384" s="51"/>
      <c r="AM384" s="51"/>
      <c r="AN384" s="51"/>
    </row>
    <row r="385" spans="8:8" ht="14.7">
      <c r="A385" s="66">
        <v>45107.0</v>
      </c>
      <c r="B385" s="67">
        <v>0.3590426651950732</v>
      </c>
      <c r="C385" s="68">
        <v>0.1300940952356794</v>
      </c>
      <c r="D385" s="68">
        <v>0.2244492710557218</v>
      </c>
      <c r="E385" s="68">
        <v>0.06662772143198731</v>
      </c>
      <c r="F385" s="68">
        <v>0.03338711369229153</v>
      </c>
      <c r="G385" s="69">
        <v>0.0655204728763776</v>
      </c>
      <c r="H385" s="68">
        <v>0.04851792621353788</v>
      </c>
      <c r="I385" s="68">
        <v>0.05314671659512176</v>
      </c>
      <c r="J385" s="68">
        <v>0.155883995733182</v>
      </c>
      <c r="K385" s="68">
        <v>0.05006773651624109</v>
      </c>
      <c r="L385" s="68">
        <v>0.0237291891674588</v>
      </c>
      <c r="M385" s="68">
        <v>0.02271277992928493</v>
      </c>
      <c r="N385" s="68">
        <v>0.1915484677347998</v>
      </c>
      <c r="O385" s="68">
        <v>0.1303469046792263</v>
      </c>
      <c r="P385" s="68">
        <v>0.1977112417681862</v>
      </c>
      <c r="Q385" s="68">
        <v>0.02508624638435457</v>
      </c>
      <c r="R385" s="70">
        <v>0.8928622451511147</v>
      </c>
      <c r="S385" s="71">
        <v>1537.0</v>
      </c>
      <c r="T385" s="51"/>
      <c r="U385" s="51"/>
      <c r="V385" s="51"/>
      <c r="W385" s="51"/>
      <c r="X385" s="51"/>
      <c r="Y385" s="51"/>
      <c r="Z385" s="51"/>
      <c r="AA385" s="51"/>
      <c r="AB385" s="51"/>
      <c r="AC385" s="51"/>
      <c r="AD385" s="51"/>
      <c r="AE385" s="51"/>
      <c r="AF385" s="51"/>
      <c r="AG385" s="51"/>
      <c r="AH385" s="51"/>
      <c r="AI385" s="51"/>
      <c r="AJ385" s="51"/>
      <c r="AK385" s="51"/>
      <c r="AL385" s="51"/>
      <c r="AM385" s="51"/>
      <c r="AN385" s="51"/>
    </row>
    <row r="386" spans="8:8" ht="14.7">
      <c r="A386" s="66">
        <v>45114.0</v>
      </c>
      <c r="B386" s="67">
        <v>0.3516612590122188</v>
      </c>
      <c r="C386" s="68">
        <v>0.1188634067110677</v>
      </c>
      <c r="D386" s="68">
        <v>0.2865063076841933</v>
      </c>
      <c r="E386" s="68">
        <v>0.06283929552453</v>
      </c>
      <c r="F386" s="68">
        <v>0.02307292629619996</v>
      </c>
      <c r="G386" s="69">
        <v>0.03344137490404277</v>
      </c>
      <c r="H386" s="68">
        <v>0.04703978342872629</v>
      </c>
      <c r="I386" s="68">
        <v>0.06351614843023287</v>
      </c>
      <c r="J386" s="68">
        <v>0.152248361586861</v>
      </c>
      <c r="K386" s="68">
        <v>0.04420963857014883</v>
      </c>
      <c r="L386" s="68">
        <v>0.03041237747402606</v>
      </c>
      <c r="M386" s="68">
        <v>0.02042549486702279</v>
      </c>
      <c r="N386" s="68">
        <v>0.1836508483322797</v>
      </c>
      <c r="O386" s="68">
        <v>0.1363388182545552</v>
      </c>
      <c r="P386" s="68">
        <v>0.2022142587028302</v>
      </c>
      <c r="Q386" s="68">
        <v>0.02627219021677921</v>
      </c>
      <c r="R386" s="70">
        <v>0.8973449149440993</v>
      </c>
      <c r="S386" s="71">
        <v>1541.0</v>
      </c>
      <c r="T386" s="51"/>
      <c r="U386" s="51"/>
      <c r="V386" s="51"/>
      <c r="W386" s="51"/>
      <c r="X386" s="51"/>
      <c r="Y386" s="51"/>
      <c r="Z386" s="51"/>
      <c r="AA386" s="51"/>
      <c r="AB386" s="51"/>
      <c r="AC386" s="51"/>
      <c r="AD386" s="51"/>
      <c r="AE386" s="51"/>
      <c r="AF386" s="51"/>
      <c r="AG386" s="51"/>
      <c r="AH386" s="51"/>
      <c r="AI386" s="51"/>
      <c r="AJ386" s="51"/>
      <c r="AK386" s="51"/>
      <c r="AL386" s="51"/>
      <c r="AM386" s="51"/>
      <c r="AN386" s="51"/>
    </row>
    <row r="387" spans="8:8" ht="14.7">
      <c r="A387" s="66">
        <v>45121.0</v>
      </c>
      <c r="B387" s="67">
        <v>0.3174089752339352</v>
      </c>
      <c r="C387" s="68">
        <v>0.1584548265356942</v>
      </c>
      <c r="D387" s="68">
        <v>0.2896836765691624</v>
      </c>
      <c r="E387" s="68">
        <v>0.08471980237845537</v>
      </c>
      <c r="F387" s="68">
        <v>0.01592659935225838</v>
      </c>
      <c r="G387" s="69">
        <v>0.02341583065859958</v>
      </c>
      <c r="H387" s="68">
        <v>0.05171287032239586</v>
      </c>
      <c r="I387" s="68">
        <v>0.08441826806871726</v>
      </c>
      <c r="J387" s="68">
        <v>0.1371476415826089</v>
      </c>
      <c r="K387" s="68">
        <v>0.04481495517589426</v>
      </c>
      <c r="L387" s="68">
        <v>0.02469281072807102</v>
      </c>
      <c r="M387" s="68">
        <v>0.02276439345228369</v>
      </c>
      <c r="N387" s="68">
        <v>0.1744959085674254</v>
      </c>
      <c r="O387" s="68">
        <v>0.1330369060009587</v>
      </c>
      <c r="P387" s="68">
        <v>0.1997268401237703</v>
      </c>
      <c r="Q387" s="68">
        <v>0.02981399692869617</v>
      </c>
      <c r="R387" s="70">
        <v>0.8987201268840065</v>
      </c>
      <c r="S387" s="71">
        <v>1544.0</v>
      </c>
      <c r="T387" s="51"/>
      <c r="U387" s="51"/>
      <c r="V387" s="51"/>
      <c r="W387" s="51"/>
      <c r="X387" s="51"/>
      <c r="Y387" s="51"/>
      <c r="Z387" s="51"/>
      <c r="AA387" s="51"/>
      <c r="AB387" s="51"/>
      <c r="AC387" s="51"/>
      <c r="AD387" s="51"/>
      <c r="AE387" s="51"/>
      <c r="AF387" s="51"/>
      <c r="AG387" s="51"/>
      <c r="AH387" s="51"/>
      <c r="AI387" s="51"/>
      <c r="AJ387" s="51"/>
      <c r="AK387" s="51"/>
      <c r="AL387" s="51"/>
      <c r="AM387" s="51"/>
      <c r="AN387" s="51"/>
    </row>
    <row r="388" spans="8:8" ht="14.7">
      <c r="A388" s="66">
        <v>45128.0</v>
      </c>
      <c r="B388" s="67">
        <v>0.2784311039314127</v>
      </c>
      <c r="C388" s="68">
        <v>0.1610052843108382</v>
      </c>
      <c r="D388" s="68">
        <v>0.3268395224418965</v>
      </c>
      <c r="E388" s="68">
        <v>0.08297646314228269</v>
      </c>
      <c r="F388" s="68">
        <v>0.01624105963848153</v>
      </c>
      <c r="G388" s="69">
        <v>0.02160853522401346</v>
      </c>
      <c r="H388" s="68">
        <v>0.0551710119075509</v>
      </c>
      <c r="I388" s="68">
        <v>0.0898042672359572</v>
      </c>
      <c r="J388" s="68">
        <v>0.125461477665355</v>
      </c>
      <c r="K388" s="68">
        <v>0.0508880354032638</v>
      </c>
      <c r="L388" s="68">
        <v>0.03179095157273863</v>
      </c>
      <c r="M388" s="68">
        <v>0.01995331190217773</v>
      </c>
      <c r="N388" s="68">
        <v>0.1638836892513352</v>
      </c>
      <c r="O388" s="68">
        <v>0.1190311823928211</v>
      </c>
      <c r="P388" s="68">
        <v>0.2185991397061981</v>
      </c>
      <c r="Q388" s="68">
        <v>0.02632304461919882</v>
      </c>
      <c r="R388" s="70">
        <v>0.896764868766295</v>
      </c>
      <c r="S388" s="71">
        <v>1545.0</v>
      </c>
      <c r="T388" s="51"/>
      <c r="U388" s="51"/>
      <c r="V388" s="51"/>
      <c r="W388" s="51"/>
      <c r="X388" s="51"/>
      <c r="Y388" s="51"/>
      <c r="Z388" s="51"/>
      <c r="AA388" s="51"/>
      <c r="AB388" s="51"/>
      <c r="AC388" s="51"/>
      <c r="AD388" s="51"/>
      <c r="AE388" s="51"/>
      <c r="AF388" s="51"/>
      <c r="AG388" s="51"/>
      <c r="AH388" s="51"/>
      <c r="AI388" s="51"/>
      <c r="AJ388" s="51"/>
      <c r="AK388" s="51"/>
      <c r="AL388" s="51"/>
      <c r="AM388" s="51"/>
      <c r="AN388" s="51"/>
    </row>
    <row r="389" spans="8:8" ht="14.7">
      <c r="A389" s="66">
        <v>45135.0</v>
      </c>
      <c r="B389" s="67">
        <v>0.253142023646893</v>
      </c>
      <c r="C389" s="68">
        <v>0.1532312796783748</v>
      </c>
      <c r="D389" s="68">
        <v>0.3362615811146359</v>
      </c>
      <c r="E389" s="68">
        <v>0.07420866476761558</v>
      </c>
      <c r="F389" s="68">
        <v>0.01823563562856609</v>
      </c>
      <c r="G389" s="69">
        <v>0.03650447373225608</v>
      </c>
      <c r="H389" s="68">
        <v>0.05816508852708038</v>
      </c>
      <c r="I389" s="68">
        <v>0.0885648608886507</v>
      </c>
      <c r="J389" s="68">
        <v>0.1241980446332216</v>
      </c>
      <c r="K389" s="68">
        <v>0.05136910361600529</v>
      </c>
      <c r="L389" s="68">
        <v>0.03058606805197551</v>
      </c>
      <c r="M389" s="68">
        <v>0.0234785861655723</v>
      </c>
      <c r="N389" s="68">
        <v>0.1490275237791047</v>
      </c>
      <c r="O389" s="68">
        <v>0.1070469232576339</v>
      </c>
      <c r="P389" s="68">
        <v>0.2178076824214441</v>
      </c>
      <c r="Q389" s="68">
        <v>0.04113695783058208</v>
      </c>
      <c r="R389" s="70">
        <v>0.8854416849903918</v>
      </c>
      <c r="S389" s="71">
        <v>1553.0</v>
      </c>
      <c r="T389" s="51"/>
      <c r="U389" s="51"/>
      <c r="V389" s="51"/>
      <c r="W389" s="51"/>
      <c r="X389" s="51"/>
      <c r="Y389" s="51"/>
      <c r="Z389" s="51"/>
      <c r="AA389" s="51"/>
      <c r="AB389" s="51"/>
      <c r="AC389" s="51"/>
      <c r="AD389" s="51"/>
      <c r="AE389" s="51"/>
      <c r="AF389" s="51"/>
      <c r="AG389" s="51"/>
      <c r="AH389" s="51"/>
      <c r="AI389" s="51"/>
      <c r="AJ389" s="51"/>
      <c r="AK389" s="51"/>
      <c r="AL389" s="51"/>
      <c r="AM389" s="51"/>
      <c r="AN389" s="51"/>
    </row>
    <row r="390" spans="8:8" ht="14.7">
      <c r="A390" s="66">
        <v>45142.0</v>
      </c>
      <c r="B390" s="67">
        <v>0.2561451198185178</v>
      </c>
      <c r="C390" s="68">
        <v>0.1341092619004625</v>
      </c>
      <c r="D390" s="68">
        <v>0.3460485524235901</v>
      </c>
      <c r="E390" s="68">
        <v>0.06425445300858733</v>
      </c>
      <c r="F390" s="68">
        <v>0.01817939273117431</v>
      </c>
      <c r="G390" s="69">
        <v>0.04612909497815723</v>
      </c>
      <c r="H390" s="68">
        <v>0.05862986898913018</v>
      </c>
      <c r="I390" s="68">
        <v>0.08296574586926043</v>
      </c>
      <c r="J390" s="68">
        <v>0.1136705868138191</v>
      </c>
      <c r="K390" s="68">
        <v>0.05673823966181229</v>
      </c>
      <c r="L390" s="68">
        <v>0.02819284701698125</v>
      </c>
      <c r="M390" s="68">
        <v>0.02181191530142667</v>
      </c>
      <c r="N390" s="68">
        <v>0.1359144353647757</v>
      </c>
      <c r="O390" s="68">
        <v>0.1220012328576632</v>
      </c>
      <c r="P390" s="68">
        <v>0.2220856991029407</v>
      </c>
      <c r="Q390" s="68">
        <v>0.05006852146594892</v>
      </c>
      <c r="R390" s="70">
        <v>0.8839151271687777</v>
      </c>
      <c r="S390" s="71">
        <v>1559.0</v>
      </c>
      <c r="T390" s="51"/>
      <c r="U390" s="51"/>
      <c r="V390" s="51"/>
      <c r="W390" s="51"/>
      <c r="X390" s="51"/>
      <c r="Y390" s="51"/>
      <c r="Z390" s="51"/>
      <c r="AA390" s="51"/>
      <c r="AB390" s="51"/>
      <c r="AC390" s="51"/>
      <c r="AD390" s="51"/>
      <c r="AE390" s="51"/>
      <c r="AF390" s="51"/>
      <c r="AG390" s="51"/>
      <c r="AH390" s="51"/>
      <c r="AI390" s="51"/>
      <c r="AJ390" s="51"/>
      <c r="AK390" s="51"/>
      <c r="AL390" s="51"/>
      <c r="AM390" s="51"/>
      <c r="AN390" s="51"/>
    </row>
    <row r="391" spans="8:8" ht="14.7">
      <c r="A391" s="66">
        <v>45149.0</v>
      </c>
      <c r="B391" s="67">
        <v>0.2543649314213552</v>
      </c>
      <c r="C391" s="68">
        <v>0.1115144608160996</v>
      </c>
      <c r="D391" s="68">
        <v>0.3577994094266715</v>
      </c>
      <c r="E391" s="68">
        <v>0.06849364685065062</v>
      </c>
      <c r="F391" s="68">
        <v>0.02624486234422405</v>
      </c>
      <c r="G391" s="69">
        <v>0.04174063305178365</v>
      </c>
      <c r="H391" s="68">
        <v>0.06725766010271259</v>
      </c>
      <c r="I391" s="68">
        <v>0.07256249477206021</v>
      </c>
      <c r="J391" s="68">
        <v>0.1144589651018094</v>
      </c>
      <c r="K391" s="68">
        <v>0.05757153178445887</v>
      </c>
      <c r="L391" s="68">
        <v>0.03235801790315258</v>
      </c>
      <c r="M391" s="68">
        <v>0.02188330698991717</v>
      </c>
      <c r="N391" s="68">
        <v>0.1100751981782331</v>
      </c>
      <c r="O391" s="68">
        <v>0.1302623271391335</v>
      </c>
      <c r="P391" s="68">
        <v>0.2200300827846304</v>
      </c>
      <c r="Q391" s="68">
        <v>0.06104979299597459</v>
      </c>
      <c r="R391" s="70">
        <v>0.8793039475996931</v>
      </c>
      <c r="S391" s="71">
        <v>1564.0</v>
      </c>
      <c r="T391" s="51"/>
      <c r="U391" s="51"/>
      <c r="V391" s="51"/>
      <c r="W391" s="51"/>
      <c r="X391" s="51"/>
      <c r="Y391" s="51"/>
      <c r="Z391" s="51"/>
      <c r="AA391" s="51"/>
      <c r="AB391" s="51"/>
      <c r="AC391" s="51"/>
      <c r="AD391" s="51"/>
      <c r="AE391" s="51"/>
      <c r="AF391" s="51"/>
      <c r="AG391" s="51"/>
      <c r="AH391" s="51"/>
      <c r="AI391" s="51"/>
      <c r="AJ391" s="51"/>
      <c r="AK391" s="51"/>
      <c r="AL391" s="51"/>
      <c r="AM391" s="51"/>
      <c r="AN391" s="51"/>
    </row>
    <row r="392" spans="8:8" ht="14.7">
      <c r="A392" s="66">
        <v>45156.0</v>
      </c>
      <c r="B392" s="67">
        <v>0.2672479414107056</v>
      </c>
      <c r="C392" s="68">
        <v>0.0906812088861828</v>
      </c>
      <c r="D392" s="68">
        <v>0.3919273862985989</v>
      </c>
      <c r="E392" s="68">
        <v>0.04877679121996716</v>
      </c>
      <c r="F392" s="68">
        <v>0.02784690499305614</v>
      </c>
      <c r="G392" s="69">
        <v>0.03821922187047703</v>
      </c>
      <c r="H392" s="68">
        <v>0.0673434980028098</v>
      </c>
      <c r="I392" s="68">
        <v>0.07792587281349513</v>
      </c>
      <c r="J392" s="68">
        <v>0.1099878019866456</v>
      </c>
      <c r="K392" s="68">
        <v>0.06057685085517897</v>
      </c>
      <c r="L392" s="68">
        <v>0.037802807947059</v>
      </c>
      <c r="M392" s="68">
        <v>0.02135336167348266</v>
      </c>
      <c r="N392" s="68">
        <v>0.1137226144369716</v>
      </c>
      <c r="O392" s="68">
        <v>0.1200085228257956</v>
      </c>
      <c r="P392" s="68">
        <v>0.2083645433676668</v>
      </c>
      <c r="Q392" s="68">
        <v>0.0638395891165718</v>
      </c>
      <c r="R392" s="70">
        <v>0.8760576605216701</v>
      </c>
      <c r="S392" s="71">
        <v>1569.0</v>
      </c>
      <c r="T392" s="51"/>
      <c r="U392" s="51"/>
      <c r="V392" s="51"/>
      <c r="W392" s="51"/>
      <c r="X392" s="51"/>
      <c r="Y392" s="51"/>
      <c r="Z392" s="51"/>
      <c r="AA392" s="51"/>
      <c r="AB392" s="51"/>
      <c r="AC392" s="51"/>
      <c r="AD392" s="51"/>
      <c r="AE392" s="51"/>
      <c r="AF392" s="51"/>
      <c r="AG392" s="51"/>
      <c r="AH392" s="51"/>
      <c r="AI392" s="51"/>
      <c r="AJ392" s="51"/>
      <c r="AK392" s="51"/>
      <c r="AL392" s="51"/>
      <c r="AM392" s="51"/>
      <c r="AN392" s="51"/>
    </row>
    <row r="393" spans="8:8" ht="14.7">
      <c r="A393" s="66">
        <v>45163.0</v>
      </c>
      <c r="B393" s="67">
        <v>0.2934193663711959</v>
      </c>
      <c r="C393" s="68">
        <v>0.1013218098911778</v>
      </c>
      <c r="D393" s="68">
        <v>0.4044324269300592</v>
      </c>
      <c r="E393" s="68">
        <v>0.03531947837975222</v>
      </c>
      <c r="F393" s="68">
        <v>0.02414661674022643</v>
      </c>
      <c r="G393" s="69">
        <v>0.02335922976781955</v>
      </c>
      <c r="H393" s="68">
        <v>0.06091130137561141</v>
      </c>
      <c r="I393" s="68">
        <v>0.06393934939237288</v>
      </c>
      <c r="J393" s="68">
        <v>0.1248063412752336</v>
      </c>
      <c r="K393" s="68">
        <v>0.05756885259466746</v>
      </c>
      <c r="L393" s="68">
        <v>0.02504674699052781</v>
      </c>
      <c r="M393" s="68">
        <v>0.01720673397051286</v>
      </c>
      <c r="N393" s="68">
        <v>0.1368179469527115</v>
      </c>
      <c r="O393" s="68">
        <v>0.1289353382654287</v>
      </c>
      <c r="P393" s="68">
        <v>0.2160443359836828</v>
      </c>
      <c r="Q393" s="68">
        <v>0.05376091149598487</v>
      </c>
      <c r="R393" s="70">
        <v>0.8841261792317829</v>
      </c>
      <c r="S393" s="71">
        <v>1580.0</v>
      </c>
      <c r="T393" s="51"/>
      <c r="U393" s="51"/>
      <c r="V393" s="51"/>
      <c r="W393" s="51"/>
      <c r="X393" s="51"/>
      <c r="Y393" s="51"/>
      <c r="Z393" s="51"/>
      <c r="AA393" s="51"/>
      <c r="AB393" s="51"/>
      <c r="AC393" s="51"/>
      <c r="AD393" s="51"/>
      <c r="AE393" s="51"/>
      <c r="AF393" s="51"/>
      <c r="AG393" s="51"/>
      <c r="AH393" s="51"/>
      <c r="AI393" s="51"/>
      <c r="AJ393" s="51"/>
      <c r="AK393" s="51"/>
      <c r="AL393" s="51"/>
      <c r="AM393" s="51"/>
      <c r="AN393" s="51"/>
    </row>
    <row r="394" spans="8:8" ht="14.7">
      <c r="A394" s="66">
        <v>45170.0</v>
      </c>
      <c r="B394" s="67">
        <v>0.2494134516946237</v>
      </c>
      <c r="C394" s="68">
        <v>0.1190573011354954</v>
      </c>
      <c r="D394" s="68">
        <v>0.4486647729608065</v>
      </c>
      <c r="E394" s="68">
        <v>0.03571791377827006</v>
      </c>
      <c r="F394" s="68">
        <v>0.01528950948891787</v>
      </c>
      <c r="G394" s="69">
        <v>0.01874599818703253</v>
      </c>
      <c r="H394" s="68">
        <v>0.06413241032483989</v>
      </c>
      <c r="I394" s="68">
        <v>0.08476693494639925</v>
      </c>
      <c r="J394" s="68">
        <v>0.1115602872702946</v>
      </c>
      <c r="K394" s="68">
        <v>0.05022908766095014</v>
      </c>
      <c r="L394" s="68">
        <v>0.02088168863461204</v>
      </c>
      <c r="M394" s="68">
        <v>0.01418923908901408</v>
      </c>
      <c r="N394" s="68">
        <v>0.1455482102403822</v>
      </c>
      <c r="O394" s="68">
        <v>0.1273869267713448</v>
      </c>
      <c r="P394" s="68">
        <v>0.2171546179318345</v>
      </c>
      <c r="Q394" s="68">
        <v>0.04952155209781136</v>
      </c>
      <c r="R394" s="70">
        <v>0.8858263526507818</v>
      </c>
      <c r="S394" s="71">
        <v>1585.0</v>
      </c>
      <c r="T394" s="51"/>
      <c r="U394" s="51"/>
      <c r="V394" s="51"/>
      <c r="W394" s="51"/>
      <c r="X394" s="51"/>
      <c r="Y394" s="51"/>
      <c r="Z394" s="51"/>
      <c r="AA394" s="51"/>
      <c r="AB394" s="51"/>
      <c r="AC394" s="51"/>
      <c r="AD394" s="51"/>
      <c r="AE394" s="51"/>
      <c r="AF394" s="51"/>
      <c r="AG394" s="51"/>
      <c r="AH394" s="51"/>
      <c r="AI394" s="51"/>
      <c r="AJ394" s="51"/>
      <c r="AK394" s="51"/>
      <c r="AL394" s="51"/>
      <c r="AM394" s="51"/>
      <c r="AN394" s="51"/>
    </row>
    <row r="395" spans="8:8" ht="14.7">
      <c r="A395" s="66">
        <v>45177.0</v>
      </c>
      <c r="B395" s="67">
        <v>0.2430747090213446</v>
      </c>
      <c r="C395" s="68">
        <v>0.132248937261987</v>
      </c>
      <c r="D395" s="68">
        <v>0.438126249684365</v>
      </c>
      <c r="E395" s="68">
        <v>0.03479407636122126</v>
      </c>
      <c r="F395" s="68">
        <v>0.01230125400811542</v>
      </c>
      <c r="G395" s="69">
        <v>0.01721082648612175</v>
      </c>
      <c r="H395" s="68">
        <v>0.04236229464764365</v>
      </c>
      <c r="I395" s="68">
        <v>0.06736020704790059</v>
      </c>
      <c r="J395" s="68">
        <v>0.1248421198722081</v>
      </c>
      <c r="K395" s="68">
        <v>0.05061376120294174</v>
      </c>
      <c r="L395" s="68">
        <v>0.02426298012743216</v>
      </c>
      <c r="M395" s="68">
        <v>0.01436281295258977</v>
      </c>
      <c r="N395" s="68">
        <v>0.1587394817338723</v>
      </c>
      <c r="O395" s="68">
        <v>0.1281681977552563</v>
      </c>
      <c r="P395" s="68">
        <v>0.2183412826573191</v>
      </c>
      <c r="Q395" s="68">
        <v>0.0464345431669413</v>
      </c>
      <c r="R395" s="70">
        <v>0.87616819266182</v>
      </c>
      <c r="S395" s="71">
        <v>1591.0</v>
      </c>
      <c r="T395" s="51"/>
      <c r="U395" s="51"/>
      <c r="V395" s="51"/>
      <c r="W395" s="51"/>
      <c r="X395" s="51"/>
      <c r="Y395" s="51"/>
      <c r="Z395" s="51"/>
      <c r="AA395" s="51"/>
      <c r="AB395" s="51"/>
      <c r="AC395" s="51"/>
      <c r="AD395" s="51"/>
      <c r="AE395" s="51"/>
      <c r="AF395" s="51"/>
      <c r="AG395" s="51"/>
      <c r="AH395" s="51"/>
      <c r="AI395" s="51"/>
      <c r="AJ395" s="51"/>
      <c r="AK395" s="51"/>
      <c r="AL395" s="51"/>
      <c r="AM395" s="51"/>
      <c r="AN395" s="51"/>
    </row>
    <row r="396" spans="8:8" ht="14.7">
      <c r="A396" s="66">
        <v>45184.0</v>
      </c>
      <c r="B396" s="67">
        <v>0.2482813700880762</v>
      </c>
      <c r="C396" s="68">
        <v>0.1344829392189062</v>
      </c>
      <c r="D396" s="68">
        <v>0.4287282779072167</v>
      </c>
      <c r="E396" s="68">
        <v>0.03508722502362685</v>
      </c>
      <c r="F396" s="68">
        <v>0.01286906203761797</v>
      </c>
      <c r="G396" s="69">
        <v>0.01269501436939143</v>
      </c>
      <c r="H396" s="68">
        <v>0.04814963988212016</v>
      </c>
      <c r="I396" s="68">
        <v>0.06099970041226658</v>
      </c>
      <c r="J396" s="68">
        <v>0.122955456209332</v>
      </c>
      <c r="K396" s="68">
        <v>0.05660633909055679</v>
      </c>
      <c r="L396" s="68">
        <v>0.02709342630892357</v>
      </c>
      <c r="M396" s="68">
        <v>0.0151887054737145</v>
      </c>
      <c r="N396" s="68">
        <v>0.1586882903699872</v>
      </c>
      <c r="O396" s="68">
        <v>0.1222865257513754</v>
      </c>
      <c r="P396" s="68">
        <v>0.2138049861894889</v>
      </c>
      <c r="Q396" s="68">
        <v>0.04811257238948356</v>
      </c>
      <c r="R396" s="70">
        <v>0.8733631160475247</v>
      </c>
      <c r="S396" s="71">
        <v>1598.0</v>
      </c>
      <c r="T396" s="51"/>
      <c r="U396" s="51"/>
      <c r="V396" s="51"/>
      <c r="W396" s="51"/>
      <c r="X396" s="51"/>
      <c r="Y396" s="51"/>
      <c r="Z396" s="51"/>
      <c r="AA396" s="51"/>
      <c r="AB396" s="51"/>
      <c r="AC396" s="51"/>
      <c r="AD396" s="51"/>
      <c r="AE396" s="51"/>
      <c r="AF396" s="51"/>
      <c r="AG396" s="51"/>
      <c r="AH396" s="51"/>
      <c r="AI396" s="51"/>
      <c r="AJ396" s="51"/>
      <c r="AK396" s="51"/>
      <c r="AL396" s="51"/>
      <c r="AM396" s="51"/>
      <c r="AN396" s="51"/>
    </row>
    <row r="397" spans="8:8" ht="14.7">
      <c r="A397" s="66">
        <v>45191.0</v>
      </c>
      <c r="B397" s="67">
        <v>0.2138456234590739</v>
      </c>
      <c r="C397" s="68">
        <v>0.1474512238770597</v>
      </c>
      <c r="D397" s="68">
        <v>0.4261020441058448</v>
      </c>
      <c r="E397" s="68">
        <v>0.03385821661211737</v>
      </c>
      <c r="F397" s="68">
        <v>0.03175862932128502</v>
      </c>
      <c r="G397" s="69">
        <v>0.01089977009606336</v>
      </c>
      <c r="H397" s="68">
        <v>0.06959217977115523</v>
      </c>
      <c r="I397" s="68">
        <v>0.07135737349999903</v>
      </c>
      <c r="J397" s="68">
        <v>0.1164429476746034</v>
      </c>
      <c r="K397" s="68">
        <v>0.05746486063578136</v>
      </c>
      <c r="L397" s="68">
        <v>0.02711882050596436</v>
      </c>
      <c r="M397" s="68">
        <v>0.01301529800768623</v>
      </c>
      <c r="N397" s="68">
        <v>0.1391553012885979</v>
      </c>
      <c r="O397" s="68">
        <v>0.1282552876458238</v>
      </c>
      <c r="P397" s="68">
        <v>0.2018503271944898</v>
      </c>
      <c r="Q397" s="68">
        <v>0.04218134906367783</v>
      </c>
      <c r="R397" s="70">
        <v>0.8656782739428784</v>
      </c>
      <c r="S397" s="71">
        <v>1598.0</v>
      </c>
      <c r="T397" s="51"/>
      <c r="U397" s="51"/>
      <c r="V397" s="51"/>
      <c r="W397" s="51"/>
      <c r="X397" s="51"/>
      <c r="Y397" s="51"/>
      <c r="Z397" s="51"/>
      <c r="AA397" s="51"/>
      <c r="AB397" s="51"/>
      <c r="AC397" s="51"/>
      <c r="AD397" s="51"/>
      <c r="AE397" s="51"/>
      <c r="AF397" s="51"/>
      <c r="AG397" s="51"/>
      <c r="AH397" s="51"/>
      <c r="AI397" s="51"/>
      <c r="AJ397" s="51"/>
      <c r="AK397" s="51"/>
      <c r="AL397" s="51"/>
      <c r="AM397" s="51"/>
      <c r="AN397" s="51"/>
    </row>
    <row r="398" spans="8:8" ht="14.7">
      <c r="A398" s="66">
        <v>45197.0</v>
      </c>
      <c r="B398" s="67">
        <v>0.2145761599976615</v>
      </c>
      <c r="C398" s="68">
        <v>0.1721982150299891</v>
      </c>
      <c r="D398" s="68">
        <v>0.4011941401709392</v>
      </c>
      <c r="E398" s="68">
        <v>0.03830360755355511</v>
      </c>
      <c r="F398" s="68">
        <v>0.03213239976265694</v>
      </c>
      <c r="G398" s="69">
        <v>0.00900093128024124</v>
      </c>
      <c r="H398" s="68">
        <v>0.06259214941021277</v>
      </c>
      <c r="I398" s="68">
        <v>0.06737458398842214</v>
      </c>
      <c r="J398" s="68">
        <v>0.1175406674616322</v>
      </c>
      <c r="K398" s="68">
        <v>0.05366870608694243</v>
      </c>
      <c r="L398" s="68">
        <v>0.02511497035578627</v>
      </c>
      <c r="M398" s="68">
        <v>0.01336429180247586</v>
      </c>
      <c r="N398" s="68">
        <v>0.1520272638199068</v>
      </c>
      <c r="O398" s="68">
        <v>0.128781900270617</v>
      </c>
      <c r="P398" s="68">
        <v>0.198962881170276</v>
      </c>
      <c r="Q398" s="68">
        <v>0.04398676319297885</v>
      </c>
      <c r="R398" s="70">
        <v>0.864611560429988</v>
      </c>
      <c r="S398" s="71">
        <v>1608.0</v>
      </c>
      <c r="T398" s="51"/>
      <c r="U398" s="51"/>
      <c r="V398" s="51"/>
      <c r="W398" s="51"/>
      <c r="X398" s="51"/>
      <c r="Y398" s="51"/>
      <c r="Z398" s="51"/>
      <c r="AA398" s="51"/>
      <c r="AB398" s="51"/>
      <c r="AC398" s="51"/>
      <c r="AD398" s="51"/>
      <c r="AE398" s="51"/>
      <c r="AF398" s="51"/>
      <c r="AG398" s="51"/>
      <c r="AH398" s="51"/>
      <c r="AI398" s="51"/>
      <c r="AJ398" s="51"/>
      <c r="AK398" s="51"/>
      <c r="AL398" s="51"/>
      <c r="AM398" s="51"/>
      <c r="AN398" s="51"/>
    </row>
    <row r="399" spans="8:8" ht="14.7">
      <c r="A399" s="66">
        <v>45212.0</v>
      </c>
      <c r="B399" s="67">
        <v>0.2231061424343186</v>
      </c>
      <c r="C399" s="68">
        <v>0.1823512296294524</v>
      </c>
      <c r="D399" s="68">
        <v>0.386909344018252</v>
      </c>
      <c r="E399" s="68">
        <v>0.03535056694746881</v>
      </c>
      <c r="F399" s="68">
        <v>0.02826135563027316</v>
      </c>
      <c r="G399" s="69">
        <v>0.0135772225999396</v>
      </c>
      <c r="H399" s="68">
        <v>0.05161977534538979</v>
      </c>
      <c r="I399" s="68">
        <v>0.06873940004496026</v>
      </c>
      <c r="J399" s="68">
        <v>0.1171134724906246</v>
      </c>
      <c r="K399" s="68">
        <v>0.05312899249581048</v>
      </c>
      <c r="L399" s="68">
        <v>0.039638924543922</v>
      </c>
      <c r="M399" s="68">
        <v>0.01388288069793931</v>
      </c>
      <c r="N399" s="68">
        <v>0.1655433826398107</v>
      </c>
      <c r="O399" s="68">
        <v>0.1363371174204187</v>
      </c>
      <c r="P399" s="68">
        <v>0.1895505376671138</v>
      </c>
      <c r="Q399" s="68">
        <v>0.03678150662557287</v>
      </c>
      <c r="R399" s="70">
        <v>0.8715019513580051</v>
      </c>
      <c r="S399" s="71">
        <v>1609.0</v>
      </c>
      <c r="T399" s="51"/>
      <c r="U399" s="51"/>
      <c r="V399" s="51"/>
      <c r="W399" s="51"/>
      <c r="X399" s="51"/>
      <c r="Y399" s="51"/>
      <c r="Z399" s="51"/>
      <c r="AA399" s="51"/>
      <c r="AB399" s="51"/>
      <c r="AC399" s="51"/>
      <c r="AD399" s="51"/>
      <c r="AE399" s="51"/>
      <c r="AF399" s="51"/>
      <c r="AG399" s="51"/>
      <c r="AH399" s="51"/>
      <c r="AI399" s="51"/>
      <c r="AJ399" s="51"/>
      <c r="AK399" s="51"/>
      <c r="AL399" s="51"/>
      <c r="AM399" s="51"/>
      <c r="AN399" s="51"/>
    </row>
    <row r="400" spans="8:8" ht="14.7">
      <c r="A400" s="66">
        <v>45219.0</v>
      </c>
      <c r="B400" s="67">
        <v>0.2145027499354531</v>
      </c>
      <c r="C400" s="68">
        <v>0.1994957902896276</v>
      </c>
      <c r="D400" s="68">
        <v>0.3683884941916523</v>
      </c>
      <c r="E400" s="68">
        <v>0.03842369366008386</v>
      </c>
      <c r="F400" s="68">
        <v>0.02573518862876134</v>
      </c>
      <c r="G400" s="69">
        <v>0.0177807422194638</v>
      </c>
      <c r="H400" s="68">
        <v>0.03916229159950878</v>
      </c>
      <c r="I400" s="68">
        <v>0.06985996732040067</v>
      </c>
      <c r="J400" s="68">
        <v>0.1219226644328628</v>
      </c>
      <c r="K400" s="68">
        <v>0.0562816003609052</v>
      </c>
      <c r="L400" s="68">
        <v>0.03773944900920068</v>
      </c>
      <c r="M400" s="68">
        <v>0.01321666610336399</v>
      </c>
      <c r="N400" s="68">
        <v>0.1721945548934974</v>
      </c>
      <c r="O400" s="68">
        <v>0.1315690385069635</v>
      </c>
      <c r="P400" s="68">
        <v>0.1845496173328339</v>
      </c>
      <c r="Q400" s="68">
        <v>0.04636616445902228</v>
      </c>
      <c r="R400" s="70">
        <v>0.870301407490504</v>
      </c>
      <c r="S400" s="71">
        <v>1609.0</v>
      </c>
      <c r="T400" s="51"/>
      <c r="U400" s="51"/>
      <c r="V400" s="51"/>
      <c r="W400" s="51"/>
      <c r="X400" s="51"/>
      <c r="Y400" s="51"/>
      <c r="Z400" s="51"/>
      <c r="AA400" s="51"/>
      <c r="AB400" s="51"/>
      <c r="AC400" s="51"/>
      <c r="AD400" s="51"/>
      <c r="AE400" s="51"/>
      <c r="AF400" s="51"/>
      <c r="AG400" s="51"/>
      <c r="AH400" s="51"/>
      <c r="AI400" s="51"/>
      <c r="AJ400" s="51"/>
      <c r="AK400" s="51"/>
      <c r="AL400" s="51"/>
      <c r="AM400" s="51"/>
      <c r="AN400" s="51"/>
    </row>
    <row r="401" spans="8:8" ht="14.7">
      <c r="A401" s="66">
        <v>45226.0</v>
      </c>
      <c r="B401" s="67">
        <v>0.2166616175948121</v>
      </c>
      <c r="C401" s="68">
        <v>0.2339880776861467</v>
      </c>
      <c r="D401" s="68">
        <v>0.3059431606901509</v>
      </c>
      <c r="E401" s="68">
        <v>0.03460238653418224</v>
      </c>
      <c r="F401" s="68">
        <v>0.03064298778406775</v>
      </c>
      <c r="G401" s="69">
        <v>0.03708171980139865</v>
      </c>
      <c r="H401" s="68">
        <v>0.04762008706489816</v>
      </c>
      <c r="I401" s="68">
        <v>0.06752565397998263</v>
      </c>
      <c r="J401" s="68">
        <v>0.1168233315063235</v>
      </c>
      <c r="K401" s="68">
        <v>0.04553212538159714</v>
      </c>
      <c r="L401" s="68">
        <v>0.03627853972919946</v>
      </c>
      <c r="M401" s="68">
        <v>0.01936865221253294</v>
      </c>
      <c r="N401" s="68">
        <v>0.1575556138136082</v>
      </c>
      <c r="O401" s="68">
        <v>0.1633729133363613</v>
      </c>
      <c r="P401" s="68">
        <v>0.1640634421938936</v>
      </c>
      <c r="Q401" s="68">
        <v>0.04875503039329841</v>
      </c>
      <c r="R401" s="70">
        <v>0.8645027577554142</v>
      </c>
      <c r="S401" s="71">
        <v>1585.0</v>
      </c>
      <c r="T401" s="51"/>
      <c r="U401" s="51"/>
      <c r="V401" s="51"/>
      <c r="W401" s="51"/>
      <c r="X401" s="51"/>
      <c r="Y401" s="51"/>
      <c r="Z401" s="51"/>
      <c r="AA401" s="51"/>
      <c r="AB401" s="51"/>
      <c r="AC401" s="51"/>
      <c r="AD401" s="51"/>
      <c r="AE401" s="51"/>
      <c r="AF401" s="51"/>
      <c r="AG401" s="51"/>
      <c r="AH401" s="51"/>
      <c r="AI401" s="51"/>
      <c r="AJ401" s="51"/>
      <c r="AK401" s="51"/>
      <c r="AL401" s="51"/>
      <c r="AM401" s="51"/>
      <c r="AN401" s="51"/>
    </row>
    <row r="402" spans="8:8" ht="14.7">
      <c r="A402" s="66">
        <v>45233.0</v>
      </c>
      <c r="B402" s="67">
        <v>0.2334260804594381</v>
      </c>
      <c r="C402" s="68">
        <v>0.2075253502787267</v>
      </c>
      <c r="D402" s="68">
        <v>0.3204104344058509</v>
      </c>
      <c r="E402" s="68">
        <v>0.03446360809043564</v>
      </c>
      <c r="F402" s="68">
        <v>0.03413319227453057</v>
      </c>
      <c r="G402" s="69">
        <v>0.03887427880115644</v>
      </c>
      <c r="H402" s="68">
        <v>0.04162920325989058</v>
      </c>
      <c r="I402" s="68">
        <v>0.05612381999236915</v>
      </c>
      <c r="J402" s="68">
        <v>0.121434791549578</v>
      </c>
      <c r="K402" s="68">
        <v>0.04580834339317019</v>
      </c>
      <c r="L402" s="68">
        <v>0.04187829710547615</v>
      </c>
      <c r="M402" s="68">
        <v>0.02152850577613103</v>
      </c>
      <c r="N402" s="68">
        <v>0.1555982216956049</v>
      </c>
      <c r="O402" s="68">
        <v>0.1645466235582213</v>
      </c>
      <c r="P402" s="68">
        <v>0.1692941849047833</v>
      </c>
      <c r="Q402" s="68">
        <v>0.05938634635714361</v>
      </c>
      <c r="R402" s="70">
        <v>0.8747097196076992</v>
      </c>
      <c r="S402" s="71">
        <v>1591.0</v>
      </c>
      <c r="T402" s="51"/>
      <c r="U402" s="51"/>
      <c r="V402" s="51"/>
      <c r="W402" s="51"/>
      <c r="X402" s="51"/>
      <c r="Y402" s="51"/>
      <c r="Z402" s="51"/>
      <c r="AA402" s="51"/>
      <c r="AB402" s="51"/>
      <c r="AC402" s="51"/>
      <c r="AD402" s="51"/>
      <c r="AE402" s="51"/>
      <c r="AF402" s="51"/>
      <c r="AG402" s="51"/>
      <c r="AH402" s="51"/>
      <c r="AI402" s="51"/>
      <c r="AJ402" s="51"/>
      <c r="AK402" s="51"/>
      <c r="AL402" s="51"/>
      <c r="AM402" s="51"/>
      <c r="AN402" s="51"/>
    </row>
    <row r="403" spans="8:8" ht="14.7">
      <c r="A403" s="66">
        <v>45240.0</v>
      </c>
      <c r="B403" s="67">
        <v>0.2337537653269588</v>
      </c>
      <c r="C403" s="68">
        <v>0.1921844403859652</v>
      </c>
      <c r="D403" s="68">
        <v>0.3344391110922047</v>
      </c>
      <c r="E403" s="68">
        <v>0.03223031127407384</v>
      </c>
      <c r="F403" s="68">
        <v>0.03529720744358845</v>
      </c>
      <c r="G403" s="69">
        <v>0.04185413384774376</v>
      </c>
      <c r="H403" s="68">
        <v>0.05022932752140349</v>
      </c>
      <c r="I403" s="68">
        <v>0.0508956032141938</v>
      </c>
      <c r="J403" s="68">
        <v>0.1308156561651725</v>
      </c>
      <c r="K403" s="68">
        <v>0.0491048609580193</v>
      </c>
      <c r="L403" s="68">
        <v>0.04722604532559407</v>
      </c>
      <c r="M403" s="68">
        <v>0.02116640912778918</v>
      </c>
      <c r="N403" s="68">
        <v>0.1493565272458611</v>
      </c>
      <c r="O403" s="68">
        <v>0.1610882429966616</v>
      </c>
      <c r="P403" s="68">
        <v>0.1632298998924637</v>
      </c>
      <c r="Q403" s="68">
        <v>0.04847166081327569</v>
      </c>
      <c r="R403" s="70">
        <v>0.8710366540934645</v>
      </c>
      <c r="S403" s="71">
        <v>1594.0</v>
      </c>
      <c r="T403" s="51"/>
      <c r="U403" s="51"/>
      <c r="V403" s="51"/>
      <c r="W403" s="51"/>
      <c r="X403" s="51"/>
      <c r="Y403" s="51"/>
      <c r="Z403" s="51"/>
      <c r="AA403" s="51"/>
      <c r="AB403" s="51"/>
      <c r="AC403" s="51"/>
      <c r="AD403" s="51"/>
      <c r="AE403" s="51"/>
      <c r="AF403" s="51"/>
      <c r="AG403" s="51"/>
      <c r="AH403" s="51"/>
      <c r="AI403" s="51"/>
      <c r="AJ403" s="51"/>
      <c r="AK403" s="51"/>
      <c r="AL403" s="51"/>
      <c r="AM403" s="51"/>
      <c r="AN403" s="51"/>
    </row>
    <row r="404" spans="8:8" ht="14.7">
      <c r="A404" s="66">
        <v>45247.0</v>
      </c>
      <c r="B404" s="67">
        <v>0.2510680290579952</v>
      </c>
      <c r="C404" s="68">
        <v>0.202452215726477</v>
      </c>
      <c r="D404" s="68">
        <v>0.3070441337049123</v>
      </c>
      <c r="E404" s="68">
        <v>0.03104918743912936</v>
      </c>
      <c r="F404" s="68">
        <v>0.03803767059230853</v>
      </c>
      <c r="G404" s="69">
        <v>0.04556147457891693</v>
      </c>
      <c r="H404" s="68">
        <v>0.05901169100621412</v>
      </c>
      <c r="I404" s="68">
        <v>0.06356934916202858</v>
      </c>
      <c r="J404" s="68">
        <v>0.1318352205170165</v>
      </c>
      <c r="K404" s="68">
        <v>0.03676032510154742</v>
      </c>
      <c r="L404" s="68">
        <v>0.03927153313460705</v>
      </c>
      <c r="M404" s="68">
        <v>0.01876256834936328</v>
      </c>
      <c r="N404" s="68">
        <v>0.1499673446761765</v>
      </c>
      <c r="O404" s="68">
        <v>0.1676573515297435</v>
      </c>
      <c r="P404" s="68">
        <v>0.1599488210388352</v>
      </c>
      <c r="Q404" s="68">
        <v>0.04482473567479973</v>
      </c>
      <c r="R404" s="70">
        <v>0.872690071463154</v>
      </c>
      <c r="S404" s="71">
        <v>1596.0</v>
      </c>
      <c r="T404" s="51"/>
      <c r="U404" s="51"/>
      <c r="V404" s="51"/>
      <c r="W404" s="51"/>
      <c r="X404" s="51"/>
      <c r="Y404" s="51"/>
      <c r="Z404" s="51"/>
      <c r="AA404" s="51"/>
      <c r="AB404" s="51"/>
      <c r="AC404" s="51"/>
      <c r="AD404" s="51"/>
      <c r="AE404" s="51"/>
      <c r="AF404" s="51"/>
      <c r="AG404" s="51"/>
      <c r="AH404" s="51"/>
      <c r="AI404" s="51"/>
      <c r="AJ404" s="51"/>
      <c r="AK404" s="51"/>
      <c r="AL404" s="51"/>
      <c r="AM404" s="51"/>
      <c r="AN404" s="51"/>
    </row>
    <row r="405" spans="8:8" ht="14.7">
      <c r="A405" s="66">
        <v>45254.0</v>
      </c>
      <c r="B405" s="67">
        <v>0.2374504303223939</v>
      </c>
      <c r="C405" s="68">
        <v>0.2098558696256318</v>
      </c>
      <c r="D405" s="68">
        <v>0.3217091624778087</v>
      </c>
      <c r="E405" s="68">
        <v>0.0301695745281016</v>
      </c>
      <c r="F405" s="68">
        <v>0.03915552196126964</v>
      </c>
      <c r="G405" s="69">
        <v>0.04334303077722969</v>
      </c>
      <c r="H405" s="68">
        <v>0.05826298327495672</v>
      </c>
      <c r="I405" s="68">
        <v>0.08605692036068571</v>
      </c>
      <c r="J405" s="68">
        <v>0.1321133806641014</v>
      </c>
      <c r="K405" s="68">
        <v>0.03929239003341632</v>
      </c>
      <c r="L405" s="68">
        <v>0.03624469659624154</v>
      </c>
      <c r="M405" s="68">
        <v>0.02069750464565559</v>
      </c>
      <c r="N405" s="68">
        <v>0.1434078025332284</v>
      </c>
      <c r="O405" s="68">
        <v>0.1632748058317122</v>
      </c>
      <c r="P405" s="68">
        <v>0.1587225610526143</v>
      </c>
      <c r="Q405" s="68">
        <v>0.03672326727336123</v>
      </c>
      <c r="R405" s="70">
        <v>0.876862495493912</v>
      </c>
      <c r="S405" s="71">
        <v>1599.0</v>
      </c>
      <c r="T405" s="51"/>
      <c r="U405" s="51"/>
      <c r="V405" s="51"/>
      <c r="W405" s="51"/>
      <c r="X405" s="51"/>
      <c r="Y405" s="51"/>
      <c r="Z405" s="51"/>
      <c r="AA405" s="51"/>
      <c r="AB405" s="51"/>
      <c r="AC405" s="51"/>
      <c r="AD405" s="51"/>
      <c r="AE405" s="51"/>
      <c r="AF405" s="51"/>
      <c r="AG405" s="51"/>
      <c r="AH405" s="51"/>
      <c r="AI405" s="51"/>
      <c r="AJ405" s="51"/>
      <c r="AK405" s="51"/>
      <c r="AL405" s="51"/>
      <c r="AM405" s="51"/>
      <c r="AN405" s="51"/>
    </row>
    <row r="406" spans="8:8" ht="14.7">
      <c r="A406" s="66">
        <v>45261.0</v>
      </c>
      <c r="B406" s="67">
        <v>0.2503357021447898</v>
      </c>
      <c r="C406" s="68">
        <v>0.2419340528962132</v>
      </c>
      <c r="D406" s="68">
        <v>0.290154291722892</v>
      </c>
      <c r="E406" s="68">
        <v>0.02876983017253324</v>
      </c>
      <c r="F406" s="68">
        <v>0.02789062911707551</v>
      </c>
      <c r="G406" s="69">
        <v>0.0411651446857933</v>
      </c>
      <c r="H406" s="68">
        <v>0.06105458425017406</v>
      </c>
      <c r="I406" s="68">
        <v>0.09852639283508835</v>
      </c>
      <c r="J406" s="68">
        <v>0.1345541089570238</v>
      </c>
      <c r="K406" s="68">
        <v>0.04328573669176852</v>
      </c>
      <c r="L406" s="68">
        <v>0.03352266500884329</v>
      </c>
      <c r="M406" s="68">
        <v>0.01668595937050903</v>
      </c>
      <c r="N406" s="68">
        <v>0.147440135657204</v>
      </c>
      <c r="O406" s="68">
        <v>0.1571197158682498</v>
      </c>
      <c r="P406" s="68">
        <v>0.1444859837404655</v>
      </c>
      <c r="Q406" s="68">
        <v>0.02797817731133212</v>
      </c>
      <c r="R406" s="70">
        <v>0.86933231700525</v>
      </c>
      <c r="S406" s="71">
        <v>1601.0</v>
      </c>
      <c r="T406" s="51"/>
      <c r="U406" s="51"/>
      <c r="V406" s="51"/>
      <c r="W406" s="51"/>
      <c r="X406" s="51"/>
      <c r="Y406" s="51"/>
      <c r="Z406" s="51"/>
      <c r="AA406" s="51"/>
      <c r="AB406" s="51"/>
      <c r="AC406" s="51"/>
      <c r="AD406" s="51"/>
      <c r="AE406" s="51"/>
      <c r="AF406" s="51"/>
      <c r="AG406" s="51"/>
      <c r="AH406" s="51"/>
      <c r="AI406" s="51"/>
      <c r="AJ406" s="51"/>
      <c r="AK406" s="51"/>
      <c r="AL406" s="51"/>
      <c r="AM406" s="51"/>
      <c r="AN406" s="51"/>
    </row>
    <row r="407" spans="8:8" ht="14.7">
      <c r="A407" s="66">
        <v>45268.0</v>
      </c>
      <c r="B407" s="67">
        <v>0.2655220797363086</v>
      </c>
      <c r="C407" s="68">
        <v>0.2404432567383814</v>
      </c>
      <c r="D407" s="68">
        <v>0.2714083144671992</v>
      </c>
      <c r="E407" s="68">
        <v>0.03084333197269389</v>
      </c>
      <c r="F407" s="68">
        <v>0.02675176028960295</v>
      </c>
      <c r="G407" s="69">
        <v>0.05662012872764384</v>
      </c>
      <c r="H407" s="68">
        <v>0.06038741664989818</v>
      </c>
      <c r="I407" s="68">
        <v>0.08262756130184869</v>
      </c>
      <c r="J407" s="68">
        <v>0.1288550152963749</v>
      </c>
      <c r="K407" s="68">
        <v>0.03489572178614599</v>
      </c>
      <c r="L407" s="68">
        <v>0.02973173016519941</v>
      </c>
      <c r="M407" s="68">
        <v>0.01569234292404576</v>
      </c>
      <c r="N407" s="68">
        <v>0.1301405544422301</v>
      </c>
      <c r="O407" s="68">
        <v>0.1788354502629251</v>
      </c>
      <c r="P407" s="68">
        <v>0.1708231910322093</v>
      </c>
      <c r="Q407" s="68">
        <v>0.03642126362796637</v>
      </c>
      <c r="R407" s="70">
        <v>0.8753638348217396</v>
      </c>
      <c r="S407" s="71">
        <v>1608.0</v>
      </c>
      <c r="T407" s="51"/>
      <c r="U407" s="51"/>
      <c r="V407" s="51"/>
      <c r="W407" s="51"/>
      <c r="X407" s="51"/>
      <c r="Y407" s="51"/>
      <c r="Z407" s="51"/>
      <c r="AA407" s="51"/>
      <c r="AB407" s="51"/>
      <c r="AC407" s="51"/>
      <c r="AD407" s="51"/>
      <c r="AE407" s="51"/>
      <c r="AF407" s="51"/>
      <c r="AG407" s="51"/>
      <c r="AH407" s="51"/>
      <c r="AI407" s="51"/>
      <c r="AJ407" s="51"/>
      <c r="AK407" s="51"/>
      <c r="AL407" s="51"/>
      <c r="AM407" s="51"/>
      <c r="AN407" s="51"/>
    </row>
    <row r="408" spans="8:8" ht="14.7">
      <c r="A408" s="66">
        <v>45275.0</v>
      </c>
      <c r="B408" s="67">
        <v>0.2682007948354458</v>
      </c>
      <c r="C408" s="68">
        <v>0.2340641742408334</v>
      </c>
      <c r="D408" s="68">
        <v>0.2734171764935872</v>
      </c>
      <c r="E408" s="68">
        <v>0.03578002687696878</v>
      </c>
      <c r="F408" s="68">
        <v>0.03132809143221714</v>
      </c>
      <c r="G408" s="69">
        <v>0.0510534191739954</v>
      </c>
      <c r="H408" s="68">
        <v>0.05976880922666614</v>
      </c>
      <c r="I408" s="68">
        <v>0.08257633205443882</v>
      </c>
      <c r="J408" s="68">
        <v>0.1363046128627821</v>
      </c>
      <c r="K408" s="68">
        <v>0.03532699754136255</v>
      </c>
      <c r="L408" s="68">
        <v>0.03445197214711505</v>
      </c>
      <c r="M408" s="68">
        <v>0.01964804339835603</v>
      </c>
      <c r="N408" s="68">
        <v>0.1385300046528242</v>
      </c>
      <c r="O408" s="68">
        <v>0.1665285166411312</v>
      </c>
      <c r="P408" s="68">
        <v>0.1706271776616728</v>
      </c>
      <c r="Q408" s="68">
        <v>0.03537153286247367</v>
      </c>
      <c r="R408" s="70">
        <v>0.8835469042500901</v>
      </c>
      <c r="S408" s="71">
        <v>1612.0</v>
      </c>
      <c r="T408" s="51"/>
      <c r="U408" s="51"/>
      <c r="V408" s="51"/>
      <c r="W408" s="51"/>
      <c r="X408" s="51"/>
      <c r="Y408" s="51"/>
      <c r="Z408" s="51"/>
      <c r="AA408" s="51"/>
      <c r="AB408" s="51"/>
      <c r="AC408" s="51"/>
      <c r="AD408" s="51"/>
      <c r="AE408" s="51"/>
      <c r="AF408" s="51"/>
      <c r="AG408" s="51"/>
      <c r="AH408" s="51"/>
      <c r="AI408" s="51"/>
      <c r="AJ408" s="51"/>
      <c r="AK408" s="51"/>
      <c r="AL408" s="51"/>
      <c r="AM408" s="51"/>
      <c r="AN408" s="51"/>
    </row>
    <row r="409" spans="8:8" ht="14.7">
      <c r="A409" s="66">
        <v>45282.0</v>
      </c>
      <c r="B409" s="67">
        <v>0.2734214202136994</v>
      </c>
      <c r="C409" s="68">
        <v>0.1782696363110813</v>
      </c>
      <c r="D409" s="68">
        <v>0.3167214973662571</v>
      </c>
      <c r="E409" s="68">
        <v>0.03481956963203794</v>
      </c>
      <c r="F409" s="68">
        <v>0.03601587262212373</v>
      </c>
      <c r="G409" s="69">
        <v>0.04062749058562438</v>
      </c>
      <c r="H409" s="68">
        <v>0.06821843944700869</v>
      </c>
      <c r="I409" s="68">
        <v>0.0941599275289628</v>
      </c>
      <c r="J409" s="68">
        <v>0.1166622555512216</v>
      </c>
      <c r="K409" s="68">
        <v>0.0372539204331261</v>
      </c>
      <c r="L409" s="68">
        <v>0.04234580030164947</v>
      </c>
      <c r="M409" s="68">
        <v>0.02012496691642117</v>
      </c>
      <c r="N409" s="68">
        <v>0.1292722726644883</v>
      </c>
      <c r="O409" s="68">
        <v>0.1547928991660803</v>
      </c>
      <c r="P409" s="68">
        <v>0.1734198852183754</v>
      </c>
      <c r="Q409" s="68">
        <v>0.04105418043397398</v>
      </c>
      <c r="R409" s="70">
        <v>0.8780758293821626</v>
      </c>
      <c r="S409" s="71">
        <v>1617.0</v>
      </c>
      <c r="T409" s="51"/>
      <c r="U409" s="51"/>
      <c r="V409" s="51"/>
      <c r="W409" s="51"/>
      <c r="X409" s="51"/>
      <c r="Y409" s="51"/>
      <c r="Z409" s="51"/>
      <c r="AA409" s="51"/>
      <c r="AB409" s="51"/>
      <c r="AC409" s="51"/>
      <c r="AD409" s="51"/>
      <c r="AE409" s="51"/>
      <c r="AF409" s="51"/>
      <c r="AG409" s="51"/>
      <c r="AH409" s="51"/>
      <c r="AI409" s="51"/>
      <c r="AJ409" s="51"/>
      <c r="AK409" s="51"/>
      <c r="AL409" s="51"/>
      <c r="AM409" s="51"/>
      <c r="AN409" s="51"/>
    </row>
    <row r="410" spans="8:8" ht="14.7">
      <c r="A410" s="66">
        <v>45289.0</v>
      </c>
      <c r="B410" s="67">
        <v>0.276614833645712</v>
      </c>
      <c r="C410" s="68">
        <v>0.1586236352627305</v>
      </c>
      <c r="D410" s="68">
        <v>0.3180116637186705</v>
      </c>
      <c r="E410" s="68">
        <v>0.04466460980672724</v>
      </c>
      <c r="F410" s="68">
        <v>0.0334473097595928</v>
      </c>
      <c r="G410" s="69">
        <v>0.04067827926911981</v>
      </c>
      <c r="H410" s="68">
        <v>0.06267238973383525</v>
      </c>
      <c r="I410" s="68">
        <v>0.101753494183658</v>
      </c>
      <c r="J410" s="68">
        <v>0.1252959418942376</v>
      </c>
      <c r="K410" s="68">
        <v>0.03678461410779785</v>
      </c>
      <c r="L410" s="68">
        <v>0.03712514738443538</v>
      </c>
      <c r="M410" s="68">
        <v>0.01865204243301655</v>
      </c>
      <c r="N410" s="68">
        <v>0.1220531617990438</v>
      </c>
      <c r="O410" s="68">
        <v>0.149857192040923</v>
      </c>
      <c r="P410" s="68">
        <v>0.1702826198427912</v>
      </c>
      <c r="Q410" s="68">
        <v>0.03999523896127615</v>
      </c>
      <c r="R410" s="70">
        <v>0.8667423891054762</v>
      </c>
      <c r="S410" s="71">
        <v>1624.0</v>
      </c>
      <c r="T410" s="51"/>
      <c r="U410" s="51"/>
      <c r="V410" s="51"/>
      <c r="W410" s="51"/>
      <c r="X410" s="51"/>
      <c r="Y410" s="51"/>
      <c r="Z410" s="51"/>
      <c r="AA410" s="51"/>
      <c r="AB410" s="51"/>
      <c r="AC410" s="51"/>
      <c r="AD410" s="51"/>
      <c r="AE410" s="51"/>
      <c r="AF410" s="51"/>
      <c r="AG410" s="51"/>
      <c r="AH410" s="51"/>
      <c r="AI410" s="51"/>
      <c r="AJ410" s="51"/>
      <c r="AK410" s="51"/>
      <c r="AL410" s="51"/>
      <c r="AM410" s="51"/>
      <c r="AN410" s="51"/>
    </row>
    <row r="411" spans="8:8" ht="14.7">
      <c r="A411" s="66">
        <v>45296.0</v>
      </c>
      <c r="B411" s="67">
        <v>0.2924772038957675</v>
      </c>
      <c r="C411" s="68">
        <v>0.1305917870164221</v>
      </c>
      <c r="D411" s="68">
        <v>0.3285047559389119</v>
      </c>
      <c r="E411" s="68">
        <v>0.04569251238896144</v>
      </c>
      <c r="F411" s="68">
        <v>0.04083242221659712</v>
      </c>
      <c r="G411" s="69">
        <v>0.03759343937156082</v>
      </c>
      <c r="H411" s="68">
        <v>0.04098722395187902</v>
      </c>
      <c r="I411" s="68">
        <v>0.1067697088968401</v>
      </c>
      <c r="J411" s="68">
        <v>0.1269171119113896</v>
      </c>
      <c r="K411" s="68">
        <v>0.03771051357156514</v>
      </c>
      <c r="L411" s="68">
        <v>0.04204427931497852</v>
      </c>
      <c r="M411" s="68">
        <v>0.01739119942336584</v>
      </c>
      <c r="N411" s="68">
        <v>0.1247124061797284</v>
      </c>
      <c r="O411" s="68">
        <v>0.1360122741437275</v>
      </c>
      <c r="P411" s="68">
        <v>0.1913107027797916</v>
      </c>
      <c r="Q411" s="68">
        <v>0.04602734521510681</v>
      </c>
      <c r="R411" s="70">
        <v>0.8716255720203271</v>
      </c>
      <c r="S411" s="71">
        <v>1623.0</v>
      </c>
      <c r="T411" s="51"/>
      <c r="U411" s="51"/>
      <c r="V411" s="51"/>
      <c r="W411" s="51"/>
      <c r="X411" s="51"/>
      <c r="Y411" s="51"/>
      <c r="Z411" s="51"/>
      <c r="AA411" s="51"/>
      <c r="AB411" s="51"/>
      <c r="AC411" s="51"/>
      <c r="AD411" s="51"/>
      <c r="AE411" s="51"/>
      <c r="AF411" s="51"/>
      <c r="AG411" s="51"/>
      <c r="AH411" s="51"/>
      <c r="AI411" s="51"/>
      <c r="AJ411" s="51"/>
      <c r="AK411" s="51"/>
      <c r="AL411" s="51"/>
      <c r="AM411" s="51"/>
      <c r="AN411" s="51"/>
    </row>
    <row r="412" spans="8:8" ht="14.7">
      <c r="A412" s="66">
        <v>45303.0</v>
      </c>
      <c r="B412" s="67">
        <v>0.2800510303664769</v>
      </c>
      <c r="C412" s="68">
        <v>0.1196318297019314</v>
      </c>
      <c r="D412" s="68">
        <v>0.3377177691124094</v>
      </c>
      <c r="E412" s="68">
        <v>0.06251966495274325</v>
      </c>
      <c r="F412" s="68">
        <v>0.02739631275778853</v>
      </c>
      <c r="G412" s="69">
        <v>0.04343163751122205</v>
      </c>
      <c r="H412" s="68">
        <v>0.0349638465415765</v>
      </c>
      <c r="I412" s="68">
        <v>0.102756584115918</v>
      </c>
      <c r="J412" s="68">
        <v>0.1271936034743394</v>
      </c>
      <c r="K412" s="68">
        <v>0.04476692136445458</v>
      </c>
      <c r="L412" s="68">
        <v>0.0570150961995211</v>
      </c>
      <c r="M412" s="68">
        <v>0.01731209810705747</v>
      </c>
      <c r="N412" s="68">
        <v>0.1340124627508563</v>
      </c>
      <c r="O412" s="68">
        <v>0.1216858683299726</v>
      </c>
      <c r="P412" s="68">
        <v>0.1833911750036027</v>
      </c>
      <c r="Q412" s="68">
        <v>0.04589259561991246</v>
      </c>
      <c r="R412" s="70">
        <v>0.8695176493758192</v>
      </c>
      <c r="S412" s="71">
        <v>1624.0</v>
      </c>
      <c r="T412" s="51"/>
      <c r="U412" s="51"/>
      <c r="V412" s="51"/>
      <c r="W412" s="51"/>
      <c r="X412" s="51"/>
      <c r="Y412" s="51"/>
      <c r="Z412" s="51"/>
      <c r="AA412" s="51"/>
      <c r="AB412" s="51"/>
      <c r="AC412" s="51"/>
      <c r="AD412" s="51"/>
      <c r="AE412" s="51"/>
      <c r="AF412" s="51"/>
      <c r="AG412" s="51"/>
      <c r="AH412" s="51"/>
      <c r="AI412" s="51"/>
      <c r="AJ412" s="51"/>
      <c r="AK412" s="51"/>
      <c r="AL412" s="51"/>
      <c r="AM412" s="51"/>
      <c r="AN412" s="51"/>
    </row>
    <row r="413" spans="8:8" ht="14.7">
      <c r="A413" s="66">
        <v>45310.0</v>
      </c>
      <c r="B413" s="67">
        <v>0.3076029955986909</v>
      </c>
      <c r="C413" s="68">
        <v>0.1212144530310807</v>
      </c>
      <c r="D413" s="68">
        <v>0.3056746589981836</v>
      </c>
      <c r="E413" s="68">
        <v>0.05995895026131319</v>
      </c>
      <c r="F413" s="68">
        <v>0.0260375458179227</v>
      </c>
      <c r="G413" s="69">
        <v>0.05697946756142402</v>
      </c>
      <c r="H413" s="68">
        <v>0.03418561226514093</v>
      </c>
      <c r="I413" s="68">
        <v>0.08115515561295451</v>
      </c>
      <c r="J413" s="68">
        <v>0.1245793067134582</v>
      </c>
      <c r="K413" s="68">
        <v>0.04854811419758962</v>
      </c>
      <c r="L413" s="68">
        <v>0.06481790447728787</v>
      </c>
      <c r="M413" s="68">
        <v>0.01254875386602417</v>
      </c>
      <c r="N413" s="68">
        <v>0.1548311148258561</v>
      </c>
      <c r="O413" s="68">
        <v>0.1269892465590993</v>
      </c>
      <c r="P413" s="68">
        <v>0.1928765509552875</v>
      </c>
      <c r="Q413" s="68">
        <v>0.04684352483687296</v>
      </c>
      <c r="R413" s="70">
        <v>0.8842322403435452</v>
      </c>
      <c r="S413" s="71">
        <v>1613.0</v>
      </c>
      <c r="T413" s="51"/>
      <c r="U413" s="51"/>
      <c r="V413" s="51"/>
      <c r="W413" s="51"/>
      <c r="X413" s="51"/>
      <c r="Y413" s="51"/>
      <c r="Z413" s="51"/>
      <c r="AA413" s="51"/>
      <c r="AB413" s="51"/>
      <c r="AC413" s="51"/>
      <c r="AD413" s="51"/>
      <c r="AE413" s="51"/>
      <c r="AF413" s="51"/>
      <c r="AG413" s="51"/>
      <c r="AH413" s="51"/>
      <c r="AI413" s="51"/>
      <c r="AJ413" s="51"/>
      <c r="AK413" s="51"/>
      <c r="AL413" s="51"/>
      <c r="AM413" s="51"/>
      <c r="AN413" s="51"/>
    </row>
    <row r="414" spans="8:8" ht="14.7">
      <c r="A414" s="66">
        <v>45317.0</v>
      </c>
      <c r="B414" s="67">
        <v>0.3214756277006986</v>
      </c>
      <c r="C414" s="68">
        <v>0.1214936398044016</v>
      </c>
      <c r="D414" s="68">
        <v>0.2757250947517759</v>
      </c>
      <c r="E414" s="68">
        <v>0.06966653054560754</v>
      </c>
      <c r="F414" s="68">
        <v>0.02436578375479443</v>
      </c>
      <c r="G414" s="69">
        <v>0.06676278329671666</v>
      </c>
      <c r="H414" s="68">
        <v>0.03974720176699989</v>
      </c>
      <c r="I414" s="68">
        <v>0.05988824823102899</v>
      </c>
      <c r="J414" s="68">
        <v>0.1573326602668192</v>
      </c>
      <c r="K414" s="68">
        <v>0.03768505975562771</v>
      </c>
      <c r="L414" s="68">
        <v>0.05227956491334938</v>
      </c>
      <c r="M414" s="68">
        <v>0.01085289092801022</v>
      </c>
      <c r="N414" s="68">
        <v>0.0924123871531956</v>
      </c>
      <c r="O414" s="68">
        <v>0.1621185203725904</v>
      </c>
      <c r="P414" s="68">
        <v>0.1947426009021633</v>
      </c>
      <c r="Q414" s="68">
        <v>0.0526726460041333</v>
      </c>
      <c r="R414" s="70">
        <v>0.8656590841619409</v>
      </c>
      <c r="S414" s="71">
        <v>1604.0</v>
      </c>
      <c r="T414" s="51"/>
      <c r="U414" s="51"/>
      <c r="V414" s="51"/>
      <c r="W414" s="51"/>
      <c r="X414" s="51"/>
      <c r="Y414" s="51"/>
      <c r="Z414" s="51"/>
      <c r="AA414" s="51"/>
      <c r="AB414" s="51"/>
      <c r="AC414" s="51"/>
      <c r="AD414" s="51"/>
      <c r="AE414" s="51"/>
      <c r="AF414" s="51"/>
      <c r="AG414" s="51"/>
      <c r="AH414" s="51"/>
      <c r="AI414" s="51"/>
      <c r="AJ414" s="51"/>
      <c r="AK414" s="51"/>
      <c r="AL414" s="51"/>
      <c r="AM414" s="51"/>
      <c r="AN414" s="51"/>
    </row>
    <row r="415" spans="8:8" ht="14.7">
      <c r="A415" s="66">
        <v>45324.0</v>
      </c>
      <c r="B415" s="67">
        <v>0.2989067545411094</v>
      </c>
      <c r="C415" s="68">
        <v>0.1376266742853039</v>
      </c>
      <c r="D415" s="68">
        <v>0.2740728131026555</v>
      </c>
      <c r="E415" s="68">
        <v>0.08906282982479871</v>
      </c>
      <c r="F415" s="68">
        <v>0.02313228251258021</v>
      </c>
      <c r="G415" s="69">
        <v>0.05532694105687815</v>
      </c>
      <c r="H415" s="68">
        <v>0.03218570676376898</v>
      </c>
      <c r="I415" s="68">
        <v>0.07502337144250393</v>
      </c>
      <c r="J415" s="68">
        <v>0.1379540619445095</v>
      </c>
      <c r="K415" s="68">
        <v>0.03241923397264544</v>
      </c>
      <c r="L415" s="68">
        <v>0.0524160297488698</v>
      </c>
      <c r="M415" s="68">
        <v>0.01077460684957354</v>
      </c>
      <c r="N415" s="68">
        <v>0.1214890461191526</v>
      </c>
      <c r="O415" s="68">
        <v>0.1191349616494717</v>
      </c>
      <c r="P415" s="68">
        <v>0.1907204903755356</v>
      </c>
      <c r="Q415" s="68">
        <v>0.063415923177403</v>
      </c>
      <c r="R415" s="70">
        <v>0.8610903500113691</v>
      </c>
      <c r="S415" s="71">
        <v>1606.0</v>
      </c>
      <c r="T415" s="51"/>
      <c r="U415" s="51"/>
      <c r="V415" s="51"/>
      <c r="W415" s="51"/>
      <c r="X415" s="51"/>
      <c r="Y415" s="51"/>
      <c r="Z415" s="51"/>
      <c r="AA415" s="51"/>
      <c r="AB415" s="51"/>
      <c r="AC415" s="51"/>
      <c r="AD415" s="51"/>
      <c r="AE415" s="51"/>
      <c r="AF415" s="51"/>
      <c r="AG415" s="51"/>
      <c r="AH415" s="51"/>
      <c r="AI415" s="51"/>
      <c r="AJ415" s="51"/>
      <c r="AK415" s="51"/>
      <c r="AL415" s="51"/>
      <c r="AM415" s="51"/>
      <c r="AN415" s="51"/>
    </row>
    <row r="416" spans="8:8" ht="14.7">
      <c r="A416" s="66">
        <v>45330.0</v>
      </c>
      <c r="B416" s="67">
        <v>0.3237522868413953</v>
      </c>
      <c r="C416" s="68">
        <v>0.1124517960974061</v>
      </c>
      <c r="D416" s="68">
        <v>0.2709806082738315</v>
      </c>
      <c r="E416" s="68">
        <v>0.0991214731840666</v>
      </c>
      <c r="F416" s="68">
        <v>0.02010728582485854</v>
      </c>
      <c r="G416" s="69">
        <v>0.04791246997289277</v>
      </c>
      <c r="H416" s="68">
        <v>0.039421241741806</v>
      </c>
      <c r="I416" s="68">
        <v>0.03877177756951278</v>
      </c>
      <c r="J416" s="68">
        <v>0.1271630041812691</v>
      </c>
      <c r="K416" s="68">
        <v>0.04338441945359569</v>
      </c>
      <c r="L416" s="68">
        <v>0.02220308532413354</v>
      </c>
      <c r="M416" s="68">
        <v>0.01488180744721562</v>
      </c>
      <c r="N416" s="68">
        <v>0.0769444030138134</v>
      </c>
      <c r="O416" s="68">
        <v>0.2371309431110619</v>
      </c>
      <c r="P416" s="68">
        <v>0.1348074935010712</v>
      </c>
      <c r="Q416" s="68">
        <v>0.1310942687373375</v>
      </c>
      <c r="R416" s="70">
        <v>0.8683594869149068</v>
      </c>
      <c r="S416" s="71">
        <v>1606.0</v>
      </c>
      <c r="T416" s="51"/>
      <c r="U416" s="51"/>
      <c r="V416" s="51"/>
      <c r="W416" s="51"/>
      <c r="X416" s="51"/>
      <c r="Y416" s="51"/>
      <c r="Z416" s="51"/>
      <c r="AA416" s="51"/>
      <c r="AB416" s="51"/>
      <c r="AC416" s="51"/>
      <c r="AD416" s="51"/>
      <c r="AE416" s="51"/>
      <c r="AF416" s="51"/>
      <c r="AG416" s="51"/>
      <c r="AH416" s="51"/>
      <c r="AI416" s="51"/>
      <c r="AJ416" s="51"/>
      <c r="AK416" s="51"/>
      <c r="AL416" s="51"/>
      <c r="AM416" s="51"/>
      <c r="AN416" s="51"/>
    </row>
    <row r="417" spans="8:8" ht="14.7">
      <c r="A417" s="66">
        <v>45345.0</v>
      </c>
      <c r="B417" s="67">
        <v>0.3185745137557091</v>
      </c>
      <c r="C417" s="68">
        <v>0.1078275781693748</v>
      </c>
      <c r="D417" s="68">
        <v>0.2811335094580951</v>
      </c>
      <c r="E417" s="68">
        <v>0.1051184128568273</v>
      </c>
      <c r="F417" s="68">
        <v>0.02733851180033582</v>
      </c>
      <c r="G417" s="69">
        <v>0.03818176459053838</v>
      </c>
      <c r="H417" s="68">
        <v>0.04276719708122761</v>
      </c>
      <c r="I417" s="68">
        <v>0.03870263601233299</v>
      </c>
      <c r="J417" s="68">
        <v>0.125740943235412</v>
      </c>
      <c r="K417" s="68">
        <v>0.04683113875978652</v>
      </c>
      <c r="L417" s="68">
        <v>0.02523001226032551</v>
      </c>
      <c r="M417" s="68">
        <v>0.01497261871647785</v>
      </c>
      <c r="N417" s="68">
        <v>0.07481452934337073</v>
      </c>
      <c r="O417" s="68">
        <v>0.2338385288343204</v>
      </c>
      <c r="P417" s="68">
        <v>0.1353106608989861</v>
      </c>
      <c r="Q417" s="68">
        <v>0.1164300645058465</v>
      </c>
      <c r="R417" s="70">
        <v>0.8616991179429244</v>
      </c>
      <c r="S417" s="71">
        <v>1607.0</v>
      </c>
      <c r="T417" s="51"/>
      <c r="U417" s="51"/>
      <c r="V417" s="51"/>
      <c r="W417" s="51"/>
      <c r="X417" s="51"/>
      <c r="Y417" s="51"/>
      <c r="Z417" s="51"/>
      <c r="AA417" s="51"/>
      <c r="AB417" s="51"/>
      <c r="AC417" s="51"/>
      <c r="AD417" s="51"/>
      <c r="AE417" s="51"/>
      <c r="AF417" s="51"/>
      <c r="AG417" s="51"/>
      <c r="AH417" s="51"/>
      <c r="AI417" s="51"/>
      <c r="AJ417" s="51"/>
      <c r="AK417" s="51"/>
      <c r="AL417" s="51"/>
      <c r="AM417" s="51"/>
      <c r="AN417" s="51"/>
    </row>
    <row r="418" spans="8:8" ht="14.7">
      <c r="A418" s="66">
        <v>45352.0</v>
      </c>
      <c r="B418" s="67">
        <v>0.3010585402103657</v>
      </c>
      <c r="C418" s="68">
        <v>0.1096267398059465</v>
      </c>
      <c r="D418" s="68">
        <v>0.301846955302789</v>
      </c>
      <c r="E418" s="68">
        <v>0.1063381385478779</v>
      </c>
      <c r="F418" s="68">
        <v>0.0264060108853552</v>
      </c>
      <c r="G418" s="69">
        <v>0.03036678021982798</v>
      </c>
      <c r="H418" s="68">
        <v>0.03941230188468753</v>
      </c>
      <c r="I418" s="68">
        <v>0.0440781191340909</v>
      </c>
      <c r="J418" s="68">
        <v>0.1214711947366042</v>
      </c>
      <c r="K418" s="68">
        <v>0.04591628475294798</v>
      </c>
      <c r="L418" s="68">
        <v>0.02557240434228097</v>
      </c>
      <c r="M418" s="68">
        <v>0.01428650299732466</v>
      </c>
      <c r="N418" s="68">
        <v>0.07748928506577094</v>
      </c>
      <c r="O418" s="68">
        <v>0.2273843688817103</v>
      </c>
      <c r="P418" s="68">
        <v>0.1484019980081748</v>
      </c>
      <c r="Q418" s="68">
        <v>0.115183295101241</v>
      </c>
      <c r="R418" s="70">
        <v>0.8641299779250319</v>
      </c>
      <c r="S418" s="71">
        <v>1612.0</v>
      </c>
      <c r="T418" s="51"/>
      <c r="U418" s="51"/>
      <c r="V418" s="51"/>
      <c r="W418" s="51"/>
      <c r="X418" s="51"/>
      <c r="Y418" s="51"/>
      <c r="Z418" s="51"/>
      <c r="AA418" s="51"/>
      <c r="AB418" s="51"/>
      <c r="AC418" s="51"/>
      <c r="AD418" s="51"/>
      <c r="AE418" s="51"/>
      <c r="AF418" s="51"/>
      <c r="AG418" s="51"/>
      <c r="AH418" s="51"/>
      <c r="AI418" s="51"/>
      <c r="AJ418" s="51"/>
      <c r="AK418" s="51"/>
      <c r="AL418" s="51"/>
      <c r="AM418" s="51"/>
      <c r="AN418" s="51"/>
    </row>
    <row r="419" spans="8:8" ht="14.7">
      <c r="A419" s="66">
        <v>45359.0</v>
      </c>
      <c r="B419" s="67">
        <v>0.2907101841687892</v>
      </c>
      <c r="C419" s="68">
        <v>0.1084008039415572</v>
      </c>
      <c r="D419" s="68">
        <v>0.3084736140195753</v>
      </c>
      <c r="E419" s="68">
        <v>0.1086532169592688</v>
      </c>
      <c r="F419" s="68">
        <v>0.02752063247702691</v>
      </c>
      <c r="G419" s="69">
        <v>0.03113485668673306</v>
      </c>
      <c r="H419" s="68">
        <v>0.05023325184612517</v>
      </c>
      <c r="I419" s="68">
        <v>0.04434307624563134</v>
      </c>
      <c r="J419" s="68">
        <v>0.1110989175025752</v>
      </c>
      <c r="K419" s="68">
        <v>0.04439825152377946</v>
      </c>
      <c r="L419" s="68">
        <v>0.02835504096044275</v>
      </c>
      <c r="M419" s="68">
        <v>0.01297032094709875</v>
      </c>
      <c r="N419" s="68">
        <v>0.07642091060819518</v>
      </c>
      <c r="O419" s="68">
        <v>0.2227536564726608</v>
      </c>
      <c r="P419" s="68">
        <v>0.154409976019517</v>
      </c>
      <c r="Q419" s="68">
        <v>0.1111026113394662</v>
      </c>
      <c r="R419" s="70">
        <v>0.8617282019017295</v>
      </c>
      <c r="S419" s="71">
        <v>1614.0</v>
      </c>
      <c r="T419" s="51"/>
      <c r="U419" s="51"/>
      <c r="V419" s="51"/>
      <c r="W419" s="51"/>
      <c r="X419" s="51"/>
      <c r="Y419" s="51"/>
      <c r="Z419" s="51"/>
      <c r="AA419" s="51"/>
      <c r="AB419" s="51"/>
      <c r="AC419" s="51"/>
      <c r="AD419" s="51"/>
      <c r="AE419" s="51"/>
      <c r="AF419" s="51"/>
      <c r="AG419" s="51"/>
      <c r="AH419" s="51"/>
      <c r="AI419" s="51"/>
      <c r="AJ419" s="51"/>
      <c r="AK419" s="51"/>
      <c r="AL419" s="51"/>
      <c r="AM419" s="51"/>
      <c r="AN419" s="51"/>
    </row>
    <row r="420" spans="8:8" ht="14.7">
      <c r="A420" s="66">
        <v>45366.0</v>
      </c>
      <c r="B420" s="67">
        <v>0.2983820664195966</v>
      </c>
      <c r="C420" s="68">
        <v>0.1008114660338842</v>
      </c>
      <c r="D420" s="68">
        <v>0.3072947979038665</v>
      </c>
      <c r="E420" s="68">
        <v>0.1029462177720484</v>
      </c>
      <c r="F420" s="68">
        <v>0.03316370653712899</v>
      </c>
      <c r="G420" s="69">
        <v>0.03123901924057403</v>
      </c>
      <c r="H420" s="68">
        <v>0.07545587651599689</v>
      </c>
      <c r="I420" s="68">
        <v>0.04310912201237614</v>
      </c>
      <c r="J420" s="68">
        <v>0.1064315490956891</v>
      </c>
      <c r="K420" s="68">
        <v>0.04713678015418462</v>
      </c>
      <c r="L420" s="68">
        <v>0.0278794904790415</v>
      </c>
      <c r="M420" s="68">
        <v>0.01264427933985648</v>
      </c>
      <c r="N420" s="68">
        <v>0.07347709799072419</v>
      </c>
      <c r="O420" s="68">
        <v>0.206164168862107</v>
      </c>
      <c r="P420" s="68">
        <v>0.1572636840087233</v>
      </c>
      <c r="Q420" s="68">
        <v>0.09934500853755988</v>
      </c>
      <c r="R420" s="70">
        <v>0.8563861220695109</v>
      </c>
      <c r="S420" s="71">
        <v>1614.0</v>
      </c>
      <c r="T420" s="51"/>
      <c r="U420" s="51"/>
      <c r="V420" s="51"/>
      <c r="W420" s="51"/>
      <c r="X420" s="51"/>
      <c r="Y420" s="51"/>
      <c r="Z420" s="51"/>
      <c r="AA420" s="51"/>
      <c r="AB420" s="51"/>
      <c r="AC420" s="51"/>
      <c r="AD420" s="51"/>
      <c r="AE420" s="51"/>
      <c r="AF420" s="51"/>
      <c r="AG420" s="51"/>
      <c r="AH420" s="51"/>
      <c r="AI420" s="51"/>
      <c r="AJ420" s="51"/>
      <c r="AK420" s="51"/>
      <c r="AL420" s="51"/>
      <c r="AM420" s="51"/>
      <c r="AN420" s="51"/>
    </row>
    <row r="421" spans="8:8" ht="14.7">
      <c r="A421" s="66">
        <v>45373.0</v>
      </c>
      <c r="B421" s="67">
        <v>0.296440204982786</v>
      </c>
      <c r="C421" s="68">
        <v>0.1016939588513787</v>
      </c>
      <c r="D421" s="68">
        <v>0.3050288082417998</v>
      </c>
      <c r="E421" s="68">
        <v>0.0976721533935606</v>
      </c>
      <c r="F421" s="68">
        <v>0.03757595524789304</v>
      </c>
      <c r="G421" s="69">
        <v>0.03116589860392664</v>
      </c>
      <c r="H421" s="68">
        <v>0.0763398472949548</v>
      </c>
      <c r="I421" s="68">
        <v>0.04352664269835695</v>
      </c>
      <c r="J421" s="68">
        <v>0.1044266752111445</v>
      </c>
      <c r="K421" s="68">
        <v>0.04616114027479554</v>
      </c>
      <c r="L421" s="68">
        <v>0.02620493034050607</v>
      </c>
      <c r="M421" s="68">
        <v>0.01413438342502466</v>
      </c>
      <c r="N421" s="68">
        <v>0.08042892129462827</v>
      </c>
      <c r="O421" s="68">
        <v>0.2059626423900084</v>
      </c>
      <c r="P421" s="68">
        <v>0.1570064285547025</v>
      </c>
      <c r="Q421" s="68">
        <v>0.08947226447340864</v>
      </c>
      <c r="R421" s="70">
        <v>0.8514378069666747</v>
      </c>
      <c r="S421" s="71">
        <v>1614.0</v>
      </c>
      <c r="T421" s="51"/>
      <c r="U421" s="51"/>
      <c r="V421" s="51"/>
      <c r="W421" s="51"/>
      <c r="X421" s="51"/>
      <c r="Y421" s="51"/>
      <c r="Z421" s="51"/>
      <c r="AA421" s="51"/>
      <c r="AB421" s="51"/>
      <c r="AC421" s="51"/>
      <c r="AD421" s="51"/>
      <c r="AE421" s="51"/>
      <c r="AF421" s="51"/>
      <c r="AG421" s="51"/>
      <c r="AH421" s="51"/>
      <c r="AI421" s="51"/>
      <c r="AJ421" s="51"/>
      <c r="AK421" s="51"/>
      <c r="AL421" s="51"/>
      <c r="AM421" s="51"/>
      <c r="AN421" s="51"/>
    </row>
    <row r="422" spans="8:8" ht="14.7">
      <c r="A422" s="66">
        <v>45380.0</v>
      </c>
      <c r="B422" s="67">
        <v>0.2966238833785559</v>
      </c>
      <c r="C422" s="68">
        <v>0.0929332330826</v>
      </c>
      <c r="D422" s="68">
        <v>0.3003585420713401</v>
      </c>
      <c r="E422" s="68">
        <v>0.0918858955774533</v>
      </c>
      <c r="F422" s="68">
        <v>0.04872549118344478</v>
      </c>
      <c r="G422" s="69">
        <v>0.03335268586965077</v>
      </c>
      <c r="H422" s="68">
        <v>0.09380306615829424</v>
      </c>
      <c r="I422" s="68">
        <v>0.04493516591085536</v>
      </c>
      <c r="J422" s="68">
        <v>0.1077084324553763</v>
      </c>
      <c r="K422" s="68">
        <v>0.04381573781204183</v>
      </c>
      <c r="L422" s="68">
        <v>0.02445229729497933</v>
      </c>
      <c r="M422" s="68">
        <v>0.01286762622545967</v>
      </c>
      <c r="N422" s="68">
        <v>0.0763412673339555</v>
      </c>
      <c r="O422" s="68">
        <v>0.2028098391605922</v>
      </c>
      <c r="P422" s="68">
        <v>0.1491664346017745</v>
      </c>
      <c r="Q422" s="68">
        <v>0.08540239110074971</v>
      </c>
      <c r="R422" s="70">
        <v>0.8480754999867685</v>
      </c>
      <c r="S422" s="71">
        <v>1617.0</v>
      </c>
      <c r="T422" s="51"/>
      <c r="U422" s="51"/>
      <c r="V422" s="51"/>
      <c r="W422" s="51"/>
      <c r="X422" s="51"/>
      <c r="Y422" s="51"/>
      <c r="Z422" s="51"/>
      <c r="AA422" s="51"/>
      <c r="AB422" s="51"/>
      <c r="AC422" s="51"/>
      <c r="AD422" s="51"/>
      <c r="AE422" s="51"/>
      <c r="AF422" s="51"/>
      <c r="AG422" s="51"/>
      <c r="AH422" s="51"/>
      <c r="AI422" s="51"/>
      <c r="AJ422" s="51"/>
      <c r="AK422" s="51"/>
      <c r="AL422" s="51"/>
      <c r="AM422" s="51"/>
      <c r="AN422" s="51"/>
    </row>
    <row r="423" spans="8:8" ht="14.7">
      <c r="A423" s="66">
        <v>45385.0</v>
      </c>
      <c r="B423" s="67">
        <v>0.2973997233802813</v>
      </c>
      <c r="C423" s="68">
        <v>0.09085103683459331</v>
      </c>
      <c r="D423" s="68">
        <v>0.2928997615329075</v>
      </c>
      <c r="E423" s="68">
        <v>0.08274790797215358</v>
      </c>
      <c r="F423" s="68">
        <v>0.05937201732724137</v>
      </c>
      <c r="G423" s="69">
        <v>0.03860212381441468</v>
      </c>
      <c r="H423" s="68">
        <v>0.09925445882982449</v>
      </c>
      <c r="I423" s="68">
        <v>0.04266596268205777</v>
      </c>
      <c r="J423" s="68">
        <v>0.1050388861771895</v>
      </c>
      <c r="K423" s="68">
        <v>0.04678224676632385</v>
      </c>
      <c r="L423" s="68">
        <v>0.02201969955443231</v>
      </c>
      <c r="M423" s="68">
        <v>0.01274383066072214</v>
      </c>
      <c r="N423" s="68">
        <v>0.07470813236366872</v>
      </c>
      <c r="O423" s="68">
        <v>0.2066719257480076</v>
      </c>
      <c r="P423" s="68">
        <v>0.1463108686947356</v>
      </c>
      <c r="Q423" s="68">
        <v>0.08159018213451731</v>
      </c>
      <c r="R423" s="70">
        <v>0.845012106786513</v>
      </c>
      <c r="S423" s="71">
        <v>1617.0</v>
      </c>
      <c r="T423" s="51"/>
      <c r="U423" s="51"/>
      <c r="V423" s="51"/>
      <c r="W423" s="51"/>
      <c r="X423" s="51"/>
      <c r="Y423" s="51"/>
      <c r="Z423" s="51"/>
      <c r="AA423" s="51"/>
      <c r="AB423" s="51"/>
      <c r="AC423" s="51"/>
      <c r="AD423" s="51"/>
      <c r="AE423" s="51"/>
      <c r="AF423" s="51"/>
      <c r="AG423" s="51"/>
      <c r="AH423" s="51"/>
      <c r="AI423" s="51"/>
      <c r="AJ423" s="51"/>
      <c r="AK423" s="51"/>
      <c r="AL423" s="51"/>
      <c r="AM423" s="51"/>
      <c r="AN423" s="51"/>
    </row>
    <row r="424" spans="8:8" ht="14.7">
      <c r="A424" s="66">
        <v>45394.0</v>
      </c>
      <c r="B424" s="67">
        <v>0.2913730576878527</v>
      </c>
      <c r="C424" s="68">
        <v>0.09788929751622025</v>
      </c>
      <c r="D424" s="68">
        <v>0.2954264468428008</v>
      </c>
      <c r="E424" s="68">
        <v>0.08063204514564325</v>
      </c>
      <c r="F424" s="68">
        <v>0.05530845538240155</v>
      </c>
      <c r="G424" s="69">
        <v>0.03791357902456663</v>
      </c>
      <c r="H424" s="68">
        <v>0.09237013318024435</v>
      </c>
      <c r="I424" s="68">
        <v>0.04603885269988265</v>
      </c>
      <c r="J424" s="68">
        <v>0.1047991113520902</v>
      </c>
      <c r="K424" s="68">
        <v>0.04011759076438622</v>
      </c>
      <c r="L424" s="68">
        <v>0.0310911089967323</v>
      </c>
      <c r="M424" s="68">
        <v>0.01217208541320705</v>
      </c>
      <c r="N424" s="68">
        <v>0.08757383238324859</v>
      </c>
      <c r="O424" s="68">
        <v>0.1860023089285131</v>
      </c>
      <c r="P424" s="68">
        <v>0.1576887265084079</v>
      </c>
      <c r="Q424" s="68">
        <v>0.07973537757695294</v>
      </c>
      <c r="R424" s="70">
        <v>0.8438752539424113</v>
      </c>
      <c r="S424" s="71">
        <v>1617.0</v>
      </c>
      <c r="T424" s="51"/>
      <c r="U424" s="51"/>
      <c r="V424" s="51"/>
      <c r="W424" s="51"/>
      <c r="X424" s="51"/>
      <c r="Y424" s="51"/>
      <c r="Z424" s="51"/>
      <c r="AA424" s="51"/>
      <c r="AB424" s="51"/>
      <c r="AC424" s="51"/>
      <c r="AD424" s="51"/>
      <c r="AE424" s="51"/>
      <c r="AF424" s="51"/>
      <c r="AG424" s="51"/>
      <c r="AH424" s="51"/>
      <c r="AI424" s="51"/>
      <c r="AJ424" s="51"/>
      <c r="AK424" s="51"/>
      <c r="AL424" s="51"/>
      <c r="AM424" s="51"/>
      <c r="AN424" s="51"/>
    </row>
    <row r="425" spans="8:8" ht="14.7">
      <c r="A425" s="66">
        <v>45401.0</v>
      </c>
      <c r="B425" s="67">
        <v>0.300860724178313</v>
      </c>
      <c r="C425" s="68">
        <v>0.09106348049438796</v>
      </c>
      <c r="D425" s="68">
        <v>0.2827291168521308</v>
      </c>
      <c r="E425" s="68">
        <v>0.08479192729714122</v>
      </c>
      <c r="F425" s="68">
        <v>0.06038253534100214</v>
      </c>
      <c r="G425" s="69">
        <v>0.03637221561021637</v>
      </c>
      <c r="H425" s="68">
        <v>0.07824038231428829</v>
      </c>
      <c r="I425" s="68">
        <v>0.03949121473590207</v>
      </c>
      <c r="J425" s="68">
        <v>0.1061387133155107</v>
      </c>
      <c r="K425" s="68">
        <v>0.04023529613417137</v>
      </c>
      <c r="L425" s="68">
        <v>0.03428206240958881</v>
      </c>
      <c r="M425" s="68">
        <v>0.01041866192744208</v>
      </c>
      <c r="N425" s="68">
        <v>0.07619412806021732</v>
      </c>
      <c r="O425" s="68">
        <v>0.1871089742334992</v>
      </c>
      <c r="P425" s="68">
        <v>0.1497115185723525</v>
      </c>
      <c r="Q425" s="68">
        <v>0.1112031092456092</v>
      </c>
      <c r="R425" s="70">
        <v>0.8399768425959645</v>
      </c>
      <c r="S425" s="71">
        <v>1617.0</v>
      </c>
      <c r="T425" s="51"/>
      <c r="U425" s="51"/>
      <c r="V425" s="51"/>
      <c r="W425" s="51"/>
      <c r="X425" s="51"/>
      <c r="Y425" s="51"/>
      <c r="Z425" s="51"/>
      <c r="AA425" s="51"/>
      <c r="AB425" s="51"/>
      <c r="AC425" s="51"/>
      <c r="AD425" s="51"/>
      <c r="AE425" s="51"/>
      <c r="AF425" s="51"/>
      <c r="AG425" s="51"/>
      <c r="AH425" s="51"/>
      <c r="AI425" s="51"/>
      <c r="AJ425" s="51"/>
      <c r="AK425" s="51"/>
      <c r="AL425" s="51"/>
      <c r="AM425" s="51"/>
      <c r="AN425" s="51"/>
    </row>
    <row r="426" spans="8:8" ht="14.7">
      <c r="A426" s="66">
        <v>45408.0</v>
      </c>
      <c r="B426" s="67">
        <v>0.3066446496568066</v>
      </c>
      <c r="C426" s="68">
        <v>0.08293774333839038</v>
      </c>
      <c r="D426" s="68">
        <v>0.2750105390612932</v>
      </c>
      <c r="E426" s="68">
        <v>0.0861561279545439</v>
      </c>
      <c r="F426" s="68">
        <v>0.06914369432698184</v>
      </c>
      <c r="G426" s="69">
        <v>0.03040514617006118</v>
      </c>
      <c r="H426" s="68">
        <v>0.1040756244790952</v>
      </c>
      <c r="I426" s="68">
        <v>0.03280291756392661</v>
      </c>
      <c r="J426" s="68">
        <v>0.1014701733874887</v>
      </c>
      <c r="K426" s="68">
        <v>0.04406241655002563</v>
      </c>
      <c r="L426" s="68">
        <v>0.03405328998910229</v>
      </c>
      <c r="M426" s="68">
        <v>0.007453611426074543</v>
      </c>
      <c r="N426" s="68">
        <v>0.080159769289695</v>
      </c>
      <c r="O426" s="68">
        <v>0.1652627901392361</v>
      </c>
      <c r="P426" s="68">
        <v>0.149424713984005</v>
      </c>
      <c r="Q426" s="68">
        <v>0.1108313384792268</v>
      </c>
      <c r="R426" s="70">
        <v>0.8358070218539363</v>
      </c>
      <c r="S426" s="71">
        <v>1577.0</v>
      </c>
      <c r="T426" s="51"/>
      <c r="U426" s="51"/>
      <c r="V426" s="51"/>
      <c r="W426" s="51"/>
      <c r="X426" s="51"/>
      <c r="Y426" s="51"/>
      <c r="Z426" s="51"/>
      <c r="AA426" s="51"/>
      <c r="AB426" s="51"/>
      <c r="AC426" s="51"/>
      <c r="AD426" s="51"/>
      <c r="AE426" s="51"/>
      <c r="AF426" s="51"/>
      <c r="AG426" s="51"/>
      <c r="AH426" s="51"/>
      <c r="AI426" s="51"/>
      <c r="AJ426" s="51"/>
      <c r="AK426" s="51"/>
      <c r="AL426" s="51"/>
      <c r="AM426" s="51"/>
      <c r="AN426" s="51"/>
    </row>
    <row r="427" spans="8:8" ht="14.7">
      <c r="A427" s="66">
        <v>45412.0</v>
      </c>
      <c r="B427" s="67">
        <v>0.295500158792443</v>
      </c>
      <c r="C427" s="68">
        <v>0.09127086750857893</v>
      </c>
      <c r="D427" s="68">
        <v>0.2718741656591457</v>
      </c>
      <c r="E427" s="68">
        <v>0.08330741892199285</v>
      </c>
      <c r="F427" s="68">
        <v>0.07352130703172795</v>
      </c>
      <c r="G427" s="69">
        <v>0.02593294699107725</v>
      </c>
      <c r="H427" s="68">
        <v>0.1039444490544282</v>
      </c>
      <c r="I427" s="68">
        <v>0.03279065839753093</v>
      </c>
      <c r="J427" s="68">
        <v>0.1052111293799019</v>
      </c>
      <c r="K427" s="68">
        <v>0.04315412317758502</v>
      </c>
      <c r="L427" s="68">
        <v>0.03764911244328301</v>
      </c>
      <c r="M427" s="68">
        <v>0.00788108324572093</v>
      </c>
      <c r="N427" s="68">
        <v>0.08050365775539157</v>
      </c>
      <c r="O427" s="68">
        <v>0.1645831109727138</v>
      </c>
      <c r="P427" s="68">
        <v>0.1463379646320707</v>
      </c>
      <c r="Q427" s="68">
        <v>0.1043856227317406</v>
      </c>
      <c r="R427" s="70">
        <v>0.8309306977247464</v>
      </c>
      <c r="S427" s="71">
        <v>1578.0</v>
      </c>
      <c r="T427" s="51"/>
      <c r="U427" s="51"/>
      <c r="V427" s="51"/>
      <c r="W427" s="51"/>
      <c r="X427" s="51"/>
      <c r="Y427" s="51"/>
      <c r="Z427" s="51"/>
      <c r="AA427" s="51"/>
      <c r="AB427" s="51"/>
      <c r="AC427" s="51"/>
      <c r="AD427" s="51"/>
      <c r="AE427" s="51"/>
      <c r="AF427" s="51"/>
      <c r="AG427" s="51"/>
      <c r="AH427" s="51"/>
      <c r="AI427" s="51"/>
      <c r="AJ427" s="51"/>
      <c r="AK427" s="51"/>
      <c r="AL427" s="51"/>
      <c r="AM427" s="51"/>
      <c r="AN427" s="51"/>
    </row>
    <row r="428" spans="8:8" ht="14.7">
      <c r="A428" s="66">
        <v>45422.0</v>
      </c>
      <c r="B428" s="67">
        <v>0.2929118921552804</v>
      </c>
      <c r="C428" s="68">
        <v>0.09703033645632715</v>
      </c>
      <c r="D428" s="68">
        <v>0.2627524018304013</v>
      </c>
      <c r="E428" s="68">
        <v>0.0849532377342835</v>
      </c>
      <c r="F428" s="68">
        <v>0.0767876181278564</v>
      </c>
      <c r="G428" s="69">
        <v>0.03212090353388493</v>
      </c>
      <c r="H428" s="68">
        <v>0.1006847129793015</v>
      </c>
      <c r="I428" s="68">
        <v>0.03435444338926431</v>
      </c>
      <c r="J428" s="68">
        <v>0.1073360699442046</v>
      </c>
      <c r="K428" s="68">
        <v>0.03756118521662419</v>
      </c>
      <c r="L428" s="68">
        <v>0.04822030193586316</v>
      </c>
      <c r="M428" s="68">
        <v>0.007564982187648957</v>
      </c>
      <c r="N428" s="68">
        <v>0.084137480862943</v>
      </c>
      <c r="O428" s="68">
        <v>0.1699944797347838</v>
      </c>
      <c r="P428" s="68">
        <v>0.143966015069063</v>
      </c>
      <c r="Q428" s="68">
        <v>0.09794444274024777</v>
      </c>
      <c r="R428" s="70">
        <v>0.836201796793371</v>
      </c>
      <c r="S428" s="71">
        <v>1578.0</v>
      </c>
      <c r="T428" s="51"/>
      <c r="U428" s="51"/>
      <c r="V428" s="51"/>
      <c r="W428" s="51"/>
      <c r="X428" s="51"/>
      <c r="Y428" s="51"/>
      <c r="Z428" s="51"/>
      <c r="AA428" s="51"/>
      <c r="AB428" s="51"/>
      <c r="AC428" s="51"/>
      <c r="AD428" s="51"/>
      <c r="AE428" s="51"/>
      <c r="AF428" s="51"/>
      <c r="AG428" s="51"/>
      <c r="AH428" s="51"/>
      <c r="AI428" s="51"/>
      <c r="AJ428" s="51"/>
      <c r="AK428" s="51"/>
      <c r="AL428" s="51"/>
      <c r="AM428" s="51"/>
      <c r="AN428" s="51"/>
    </row>
    <row r="429" spans="8:8" ht="14.7">
      <c r="A429" s="66">
        <v>45429.0</v>
      </c>
      <c r="B429" s="67">
        <v>0.2983311930235855</v>
      </c>
      <c r="C429" s="68">
        <v>0.09295147095535847</v>
      </c>
      <c r="D429" s="68">
        <v>0.2648207479268173</v>
      </c>
      <c r="E429" s="68">
        <v>0.07589355464872187</v>
      </c>
      <c r="F429" s="68">
        <v>0.07764047348184479</v>
      </c>
      <c r="G429" s="69">
        <v>0.03125103668182286</v>
      </c>
      <c r="H429" s="68">
        <v>0.09102383526624837</v>
      </c>
      <c r="I429" s="68">
        <v>0.03724005254984157</v>
      </c>
      <c r="J429" s="68">
        <v>0.1111591184525577</v>
      </c>
      <c r="K429" s="68">
        <v>0.03633549712789675</v>
      </c>
      <c r="L429" s="68">
        <v>0.05490609185560952</v>
      </c>
      <c r="M429" s="68">
        <v>0.008758632341797246</v>
      </c>
      <c r="N429" s="68">
        <v>0.09038535886931821</v>
      </c>
      <c r="O429" s="68">
        <v>0.1673643542964872</v>
      </c>
      <c r="P429" s="68">
        <v>0.1440968015490996</v>
      </c>
      <c r="Q429" s="68">
        <v>0.08758840588767955</v>
      </c>
      <c r="R429" s="70">
        <v>0.8324672467530202</v>
      </c>
      <c r="S429" s="71">
        <v>1578.0</v>
      </c>
      <c r="T429" s="51"/>
      <c r="U429" s="51"/>
      <c r="V429" s="51"/>
      <c r="W429" s="51"/>
      <c r="X429" s="51"/>
      <c r="Y429" s="51"/>
      <c r="Z429" s="51"/>
      <c r="AA429" s="51"/>
      <c r="AB429" s="51"/>
      <c r="AC429" s="51"/>
      <c r="AD429" s="51"/>
      <c r="AE429" s="51"/>
      <c r="AF429" s="51"/>
      <c r="AG429" s="51"/>
      <c r="AH429" s="51"/>
      <c r="AI429" s="51"/>
      <c r="AJ429" s="51"/>
      <c r="AK429" s="51"/>
      <c r="AL429" s="51"/>
      <c r="AM429" s="51"/>
      <c r="AN429" s="51"/>
    </row>
    <row r="430" spans="8:8" ht="14.7">
      <c r="A430" s="66">
        <v>45436.0</v>
      </c>
      <c r="B430" s="67">
        <v>0.2922864717277554</v>
      </c>
      <c r="C430" s="68">
        <v>0.09890059013321903</v>
      </c>
      <c r="D430" s="68">
        <v>0.2585356501224522</v>
      </c>
      <c r="E430" s="68">
        <v>0.07285792301195797</v>
      </c>
      <c r="F430" s="68">
        <v>0.08116254233772557</v>
      </c>
      <c r="G430" s="69">
        <v>0.03415980645641119</v>
      </c>
      <c r="H430" s="68">
        <v>0.09894280916531455</v>
      </c>
      <c r="I430" s="68">
        <v>0.03650799362849861</v>
      </c>
      <c r="J430" s="68">
        <v>0.09761915296406887</v>
      </c>
      <c r="K430" s="68">
        <v>0.03944750954746347</v>
      </c>
      <c r="L430" s="68">
        <v>0.05444237656154957</v>
      </c>
      <c r="M430" s="68">
        <v>0.008859612614219055</v>
      </c>
      <c r="N430" s="68">
        <v>0.08793383142762051</v>
      </c>
      <c r="O430" s="68">
        <v>0.1773292410193208</v>
      </c>
      <c r="P430" s="68">
        <v>0.1414361034477652</v>
      </c>
      <c r="Q430" s="68">
        <v>0.08647000438237598</v>
      </c>
      <c r="R430" s="70">
        <v>0.8316629394675941</v>
      </c>
      <c r="S430" s="71">
        <v>1578.0</v>
      </c>
      <c r="T430" s="51"/>
      <c r="U430" s="51"/>
      <c r="V430" s="51"/>
      <c r="W430" s="51"/>
      <c r="X430" s="51"/>
      <c r="Y430" s="51"/>
      <c r="Z430" s="51"/>
      <c r="AA430" s="51"/>
      <c r="AB430" s="51"/>
      <c r="AC430" s="51"/>
      <c r="AD430" s="51"/>
      <c r="AE430" s="51"/>
      <c r="AF430" s="51"/>
      <c r="AG430" s="51"/>
      <c r="AH430" s="51"/>
      <c r="AI430" s="51"/>
      <c r="AJ430" s="51"/>
      <c r="AK430" s="51"/>
      <c r="AL430" s="51"/>
      <c r="AM430" s="51"/>
      <c r="AN430" s="51"/>
    </row>
    <row r="431" spans="8:8" ht="14.7">
      <c r="A431" s="66">
        <v>45443.0</v>
      </c>
      <c r="B431" s="67">
        <v>0.2897287155210637</v>
      </c>
      <c r="C431" s="68">
        <v>0.09993478643359116</v>
      </c>
      <c r="D431" s="68">
        <v>0.2560962184823194</v>
      </c>
      <c r="E431" s="68">
        <v>0.07607853391485411</v>
      </c>
      <c r="F431" s="68">
        <v>0.08530782036192139</v>
      </c>
      <c r="G431" s="69">
        <v>0.03347410897164225</v>
      </c>
      <c r="H431" s="68">
        <v>0.1033764905238746</v>
      </c>
      <c r="I431" s="68">
        <v>0.03581224547298013</v>
      </c>
      <c r="J431" s="68">
        <v>0.09900209381297133</v>
      </c>
      <c r="K431" s="68">
        <v>0.03550849876909863</v>
      </c>
      <c r="L431" s="68">
        <v>0.0542936623127488</v>
      </c>
      <c r="M431" s="68">
        <v>0.00900525592536685</v>
      </c>
      <c r="N431" s="68">
        <v>0.09091359831262208</v>
      </c>
      <c r="O431" s="68">
        <v>0.1740768363487852</v>
      </c>
      <c r="P431" s="68">
        <v>0.1425875754568463</v>
      </c>
      <c r="Q431" s="68">
        <v>0.08994435999039622</v>
      </c>
      <c r="R431" s="70">
        <v>0.8363504869536006</v>
      </c>
      <c r="S431" s="71">
        <v>1580.0</v>
      </c>
      <c r="T431" s="51"/>
      <c r="U431" s="51"/>
      <c r="V431" s="51"/>
      <c r="W431" s="51"/>
      <c r="X431" s="51"/>
      <c r="Y431" s="51"/>
      <c r="Z431" s="51"/>
      <c r="AA431" s="51"/>
      <c r="AB431" s="51"/>
      <c r="AC431" s="51"/>
      <c r="AD431" s="51"/>
      <c r="AE431" s="51"/>
      <c r="AF431" s="51"/>
      <c r="AG431" s="51"/>
      <c r="AH431" s="51"/>
      <c r="AI431" s="51"/>
      <c r="AJ431" s="51"/>
      <c r="AK431" s="51"/>
      <c r="AL431" s="51"/>
      <c r="AM431" s="51"/>
      <c r="AN431" s="51"/>
    </row>
    <row r="432" spans="8:8" ht="14.7">
      <c r="A432" s="66">
        <v>45450.0</v>
      </c>
      <c r="B432" s="67">
        <v>0.304592016674746</v>
      </c>
      <c r="C432" s="68">
        <v>0.1017784688741221</v>
      </c>
      <c r="D432" s="68">
        <v>0.2432685368438409</v>
      </c>
      <c r="E432" s="68">
        <v>0.0765185131929551</v>
      </c>
      <c r="F432" s="68">
        <v>0.08543463358075759</v>
      </c>
      <c r="G432" s="69">
        <v>0.03109463627633747</v>
      </c>
      <c r="H432" s="68">
        <v>0.1042999201195036</v>
      </c>
      <c r="I432" s="68">
        <v>0.03081948008647295</v>
      </c>
      <c r="J432" s="68">
        <v>0.1046113766090665</v>
      </c>
      <c r="K432" s="68">
        <v>0.03038404622626251</v>
      </c>
      <c r="L432" s="68">
        <v>0.04801278486982731</v>
      </c>
      <c r="M432" s="68">
        <v>0.008401056512301998</v>
      </c>
      <c r="N432" s="68">
        <v>0.09755349695356251</v>
      </c>
      <c r="O432" s="68">
        <v>0.1657631230294147</v>
      </c>
      <c r="P432" s="68">
        <v>0.1514849222516856</v>
      </c>
      <c r="Q432" s="68">
        <v>0.07551729324585363</v>
      </c>
      <c r="R432" s="70">
        <v>0.8323510832272359</v>
      </c>
      <c r="S432" s="71">
        <v>1581.0</v>
      </c>
      <c r="T432" s="51"/>
      <c r="U432" s="51"/>
      <c r="V432" s="51"/>
      <c r="W432" s="51"/>
      <c r="X432" s="51"/>
      <c r="Y432" s="51"/>
      <c r="Z432" s="51"/>
      <c r="AA432" s="51"/>
      <c r="AB432" s="51"/>
      <c r="AC432" s="51"/>
      <c r="AD432" s="51"/>
      <c r="AE432" s="51"/>
      <c r="AF432" s="51"/>
      <c r="AG432" s="51"/>
      <c r="AH432" s="51"/>
      <c r="AI432" s="51"/>
      <c r="AJ432" s="51"/>
      <c r="AK432" s="51"/>
      <c r="AL432" s="51"/>
      <c r="AM432" s="51"/>
      <c r="AN432" s="51"/>
    </row>
    <row r="433" spans="8:8" ht="14.7">
      <c r="A433" s="66">
        <v>45457.0</v>
      </c>
      <c r="B433" s="67">
        <v>0.2972350385402039</v>
      </c>
      <c r="C433" s="68">
        <v>0.1016662970193207</v>
      </c>
      <c r="D433" s="68">
        <v>0.2457380815903497</v>
      </c>
      <c r="E433" s="68">
        <v>0.08467240268410062</v>
      </c>
      <c r="F433" s="68">
        <v>0.08287915626274733</v>
      </c>
      <c r="G433" s="69">
        <v>0.03194433309777361</v>
      </c>
      <c r="H433" s="68">
        <v>0.1007399222495848</v>
      </c>
      <c r="I433" s="68">
        <v>0.03088804823021218</v>
      </c>
      <c r="J433" s="68">
        <v>0.1053255747373188</v>
      </c>
      <c r="K433" s="68">
        <v>0.03257333161541179</v>
      </c>
      <c r="L433" s="68">
        <v>0.05226148137814548</v>
      </c>
      <c r="M433" s="68">
        <v>0.008354272109850732</v>
      </c>
      <c r="N433" s="68">
        <v>0.1019513372854779</v>
      </c>
      <c r="O433" s="68">
        <v>0.1594669656535639</v>
      </c>
      <c r="P433" s="68">
        <v>0.1489350863893505</v>
      </c>
      <c r="Q433" s="68">
        <v>0.08112261004718753</v>
      </c>
      <c r="R433" s="70">
        <v>0.8351286373951391</v>
      </c>
      <c r="S433" s="71">
        <v>1582.0</v>
      </c>
      <c r="T433" s="51"/>
      <c r="U433" s="51"/>
      <c r="V433" s="51"/>
      <c r="W433" s="51"/>
      <c r="X433" s="51"/>
      <c r="Y433" s="51"/>
      <c r="Z433" s="51"/>
      <c r="AA433" s="51"/>
      <c r="AB433" s="51"/>
      <c r="AC433" s="51"/>
      <c r="AD433" s="51"/>
      <c r="AE433" s="51"/>
      <c r="AF433" s="51"/>
      <c r="AG433" s="51"/>
      <c r="AH433" s="51"/>
      <c r="AI433" s="51"/>
      <c r="AJ433" s="51"/>
      <c r="AK433" s="51"/>
      <c r="AL433" s="51"/>
      <c r="AM433" s="51"/>
      <c r="AN433" s="51"/>
    </row>
    <row r="434" spans="8:8" ht="14.7">
      <c r="A434" s="66">
        <v>45464.0</v>
      </c>
      <c r="B434" s="67">
        <v>0.294226751343397</v>
      </c>
      <c r="C434" s="68">
        <v>0.1051554545158073</v>
      </c>
      <c r="D434" s="68">
        <v>0.2379573957736796</v>
      </c>
      <c r="E434" s="68">
        <v>0.08678880667959725</v>
      </c>
      <c r="F434" s="68">
        <v>0.08538616066652431</v>
      </c>
      <c r="G434" s="69">
        <v>0.02822616864434167</v>
      </c>
      <c r="H434" s="68">
        <v>0.1016848898951941</v>
      </c>
      <c r="I434" s="68">
        <v>0.0306164076745766</v>
      </c>
      <c r="J434" s="68">
        <v>0.1021426219701784</v>
      </c>
      <c r="K434" s="68">
        <v>0.03256666182872837</v>
      </c>
      <c r="L434" s="68">
        <v>0.05374838532648786</v>
      </c>
      <c r="M434" s="68">
        <v>0.00877973223913822</v>
      </c>
      <c r="N434" s="68">
        <v>0.1059067535367255</v>
      </c>
      <c r="O434" s="68">
        <v>0.1579404731045175</v>
      </c>
      <c r="P434" s="68">
        <v>0.1485645563626383</v>
      </c>
      <c r="Q434" s="68">
        <v>0.0781865661152723</v>
      </c>
      <c r="R434" s="70">
        <v>0.8306992617953912</v>
      </c>
      <c r="S434" s="71">
        <v>1584.0</v>
      </c>
      <c r="T434" s="51"/>
      <c r="U434" s="51"/>
      <c r="V434" s="51"/>
      <c r="W434" s="51"/>
      <c r="X434" s="51"/>
      <c r="Y434" s="51"/>
      <c r="Z434" s="51"/>
      <c r="AA434" s="51"/>
      <c r="AB434" s="51"/>
      <c r="AC434" s="51"/>
      <c r="AD434" s="51"/>
      <c r="AE434" s="51"/>
      <c r="AF434" s="51"/>
      <c r="AG434" s="51"/>
      <c r="AH434" s="51"/>
      <c r="AI434" s="51"/>
      <c r="AJ434" s="51"/>
      <c r="AK434" s="51"/>
      <c r="AL434" s="51"/>
      <c r="AM434" s="51"/>
      <c r="AN434" s="51"/>
    </row>
    <row r="435" spans="8:8" ht="14.7">
      <c r="A435" s="66">
        <v>45471.0</v>
      </c>
      <c r="B435" s="67">
        <v>0.2657024575616762</v>
      </c>
      <c r="C435" s="68">
        <v>0.132997222583086</v>
      </c>
      <c r="D435" s="68">
        <v>0.2277848886023709</v>
      </c>
      <c r="E435" s="68">
        <v>0.07995214425764811</v>
      </c>
      <c r="F435" s="68">
        <v>0.09687001188721385</v>
      </c>
      <c r="G435" s="69">
        <v>0.03287179423681149</v>
      </c>
      <c r="H435" s="68">
        <v>0.09327981402672075</v>
      </c>
      <c r="I435" s="68">
        <v>0.03441662620164299</v>
      </c>
      <c r="J435" s="68">
        <v>0.1082686031607229</v>
      </c>
      <c r="K435" s="68">
        <v>0.03069684123012307</v>
      </c>
      <c r="L435" s="68">
        <v>0.08388879546726417</v>
      </c>
      <c r="M435" s="68">
        <v>0.01012012445961614</v>
      </c>
      <c r="N435" s="68">
        <v>0.1215755963433951</v>
      </c>
      <c r="O435" s="68">
        <v>0.1182510492782682</v>
      </c>
      <c r="P435" s="68">
        <v>0.1536602633407017</v>
      </c>
      <c r="Q435" s="68">
        <v>0.05015704016655063</v>
      </c>
      <c r="R435" s="70">
        <v>0.8234330129472861</v>
      </c>
      <c r="S435" s="71">
        <v>1585.0</v>
      </c>
      <c r="T435" s="51"/>
      <c r="U435" s="51"/>
      <c r="V435" s="51"/>
      <c r="W435" s="51"/>
      <c r="X435" s="51"/>
      <c r="Y435" s="51"/>
      <c r="Z435" s="51"/>
      <c r="AA435" s="51"/>
      <c r="AB435" s="51"/>
      <c r="AC435" s="51"/>
      <c r="AD435" s="51"/>
      <c r="AE435" s="51"/>
      <c r="AF435" s="51"/>
      <c r="AG435" s="51"/>
      <c r="AH435" s="51"/>
      <c r="AI435" s="51"/>
      <c r="AJ435" s="51"/>
      <c r="AK435" s="51"/>
      <c r="AL435" s="51"/>
      <c r="AM435" s="51"/>
      <c r="AN435" s="51"/>
    </row>
    <row r="436" spans="8:8" ht="14.7">
      <c r="A436" s="66">
        <v>45478.0</v>
      </c>
      <c r="B436" s="67">
        <v>0.2429498638643571</v>
      </c>
      <c r="C436" s="68">
        <v>0.1933331644934746</v>
      </c>
      <c r="D436" s="68">
        <v>0.1892701714264428</v>
      </c>
      <c r="E436" s="68">
        <v>0.06852965521804182</v>
      </c>
      <c r="F436" s="68">
        <v>0.10407274455381</v>
      </c>
      <c r="G436" s="69">
        <v>0.03064460518549134</v>
      </c>
      <c r="H436" s="68">
        <v>0.1025561118574626</v>
      </c>
      <c r="I436" s="68">
        <v>0.04037854884197015</v>
      </c>
      <c r="J436" s="68">
        <v>0.1175497374666501</v>
      </c>
      <c r="K436" s="68">
        <v>0.02919301139260268</v>
      </c>
      <c r="L436" s="68">
        <v>0.07390292108349156</v>
      </c>
      <c r="M436" s="68">
        <v>0.01073788147069348</v>
      </c>
      <c r="N436" s="68">
        <v>0.1156307993904469</v>
      </c>
      <c r="O436" s="68">
        <v>0.1112661688084658</v>
      </c>
      <c r="P436" s="68">
        <v>0.1529420903561639</v>
      </c>
      <c r="Q436" s="68">
        <v>0.04387396843108499</v>
      </c>
      <c r="R436" s="70">
        <v>0.8164926184845834</v>
      </c>
      <c r="S436" s="71">
        <v>1586.0</v>
      </c>
      <c r="T436" s="51"/>
      <c r="U436" s="51"/>
      <c r="V436" s="51"/>
      <c r="W436" s="51"/>
      <c r="X436" s="51"/>
      <c r="Y436" s="51"/>
      <c r="Z436" s="51"/>
      <c r="AA436" s="51"/>
      <c r="AB436" s="51"/>
      <c r="AC436" s="51"/>
      <c r="AD436" s="51"/>
      <c r="AE436" s="51"/>
      <c r="AF436" s="51"/>
      <c r="AG436" s="51"/>
      <c r="AH436" s="51"/>
      <c r="AI436" s="51"/>
      <c r="AJ436" s="51"/>
      <c r="AK436" s="51"/>
      <c r="AL436" s="51"/>
      <c r="AM436" s="51"/>
      <c r="AN436" s="51"/>
    </row>
    <row r="437" spans="8:8" ht="14.7">
      <c r="A437" s="66">
        <v>45485.0</v>
      </c>
      <c r="B437" s="67">
        <v>0.2506903507374115</v>
      </c>
      <c r="C437" s="68">
        <v>0.1749804248310807</v>
      </c>
      <c r="D437" s="68">
        <v>0.1962052700696638</v>
      </c>
      <c r="E437" s="68">
        <v>0.07036297954921983</v>
      </c>
      <c r="F437" s="68">
        <v>0.1048910941252634</v>
      </c>
      <c r="G437" s="69">
        <v>0.03444472953809418</v>
      </c>
      <c r="H437" s="68">
        <v>0.09921906340759408</v>
      </c>
      <c r="I437" s="68">
        <v>0.04265080730681066</v>
      </c>
      <c r="J437" s="68">
        <v>0.1118488912695348</v>
      </c>
      <c r="K437" s="68">
        <v>0.02848198841690906</v>
      </c>
      <c r="L437" s="68">
        <v>0.07768471880770023</v>
      </c>
      <c r="M437" s="68">
        <v>0.01076716597392711</v>
      </c>
      <c r="N437" s="68">
        <v>0.1070199836553756</v>
      </c>
      <c r="O437" s="68">
        <v>0.109570908237651</v>
      </c>
      <c r="P437" s="68">
        <v>0.1584024759026774</v>
      </c>
      <c r="Q437" s="68">
        <v>0.04932376795535014</v>
      </c>
      <c r="R437" s="70">
        <v>0.8169328176838521</v>
      </c>
      <c r="S437" s="71">
        <v>1586.0</v>
      </c>
      <c r="T437" s="51"/>
      <c r="U437" s="51"/>
      <c r="V437" s="51"/>
      <c r="W437" s="51"/>
      <c r="X437" s="51"/>
      <c r="Y437" s="51"/>
      <c r="Z437" s="51"/>
      <c r="AA437" s="51"/>
      <c r="AB437" s="51"/>
      <c r="AC437" s="51"/>
      <c r="AD437" s="51"/>
      <c r="AE437" s="51"/>
      <c r="AF437" s="51"/>
      <c r="AG437" s="51"/>
      <c r="AH437" s="51"/>
      <c r="AI437" s="51"/>
      <c r="AJ437" s="51"/>
      <c r="AK437" s="51"/>
      <c r="AL437" s="51"/>
      <c r="AM437" s="51"/>
      <c r="AN437" s="51"/>
    </row>
    <row r="438" spans="8:8" ht="14.7">
      <c r="A438" s="66">
        <v>45492.0</v>
      </c>
      <c r="B438" s="67">
        <v>0.2793506461949438</v>
      </c>
      <c r="C438" s="68">
        <v>0.1071727173711318</v>
      </c>
      <c r="D438" s="68">
        <v>0.2264782175753363</v>
      </c>
      <c r="E438" s="68">
        <v>0.07790978506172157</v>
      </c>
      <c r="F438" s="68">
        <v>0.1076175475429758</v>
      </c>
      <c r="G438" s="69">
        <v>0.03175593181249164</v>
      </c>
      <c r="H438" s="68">
        <v>0.1266620594913551</v>
      </c>
      <c r="I438" s="68">
        <v>0.03619133941291511</v>
      </c>
      <c r="J438" s="68">
        <v>0.1049171839901907</v>
      </c>
      <c r="K438" s="68">
        <v>0.03005314922607047</v>
      </c>
      <c r="L438" s="68">
        <v>0.0567094849908455</v>
      </c>
      <c r="M438" s="68">
        <v>0.009644020728926672</v>
      </c>
      <c r="N438" s="68">
        <v>0.08421730760115559</v>
      </c>
      <c r="O438" s="68">
        <v>0.124416181949378</v>
      </c>
      <c r="P438" s="68">
        <v>0.1560431480220953</v>
      </c>
      <c r="Q438" s="68">
        <v>0.0698365719639707</v>
      </c>
      <c r="R438" s="70">
        <v>0.8176470862859219</v>
      </c>
      <c r="S438" s="71">
        <v>1532.0</v>
      </c>
      <c r="T438" s="51"/>
      <c r="U438" s="51"/>
      <c r="V438" s="51"/>
      <c r="W438" s="51"/>
      <c r="X438" s="51"/>
      <c r="Y438" s="51"/>
      <c r="Z438" s="51"/>
      <c r="AA438" s="51"/>
      <c r="AB438" s="51"/>
      <c r="AC438" s="51"/>
      <c r="AD438" s="51"/>
      <c r="AE438" s="51"/>
      <c r="AF438" s="51"/>
      <c r="AG438" s="51"/>
      <c r="AH438" s="51"/>
      <c r="AI438" s="51"/>
      <c r="AJ438" s="51"/>
      <c r="AK438" s="51"/>
      <c r="AL438" s="51"/>
      <c r="AM438" s="51"/>
      <c r="AN438" s="51"/>
    </row>
    <row r="439" spans="8:8" ht="14.7">
      <c r="A439" s="66">
        <v>45499.0</v>
      </c>
      <c r="B439" s="67">
        <v>0.2587830622608993</v>
      </c>
      <c r="C439" s="68">
        <v>0.1735880018203872</v>
      </c>
      <c r="D439" s="68">
        <v>0.188044339873125</v>
      </c>
      <c r="E439" s="68">
        <v>0.0631135592130533</v>
      </c>
      <c r="F439" s="68">
        <v>0.1255726633889934</v>
      </c>
      <c r="G439" s="69">
        <v>0.02850390629753335</v>
      </c>
      <c r="H439" s="68">
        <v>0.1430585240961987</v>
      </c>
      <c r="I439" s="68">
        <v>0.04064803157846913</v>
      </c>
      <c r="J439" s="68">
        <v>0.0888283280839718</v>
      </c>
      <c r="K439" s="68">
        <v>0.02580392338471084</v>
      </c>
      <c r="L439" s="68">
        <v>0.05524145244908307</v>
      </c>
      <c r="M439" s="68">
        <v>0.01013403207800191</v>
      </c>
      <c r="N439" s="68">
        <v>0.1162799889962202</v>
      </c>
      <c r="O439" s="68">
        <v>0.1071384796766778</v>
      </c>
      <c r="P439" s="68">
        <v>0.1722246687122918</v>
      </c>
      <c r="Q439" s="68">
        <v>0.04681760111378454</v>
      </c>
      <c r="R439" s="70">
        <v>0.8248699961472176</v>
      </c>
      <c r="S439" s="71">
        <v>1533.0</v>
      </c>
      <c r="T439" s="51"/>
      <c r="U439" s="51"/>
      <c r="V439" s="51"/>
      <c r="W439" s="51"/>
      <c r="X439" s="51"/>
      <c r="Y439" s="51"/>
      <c r="Z439" s="51"/>
      <c r="AA439" s="51"/>
      <c r="AB439" s="51"/>
      <c r="AC439" s="51"/>
      <c r="AD439" s="51"/>
      <c r="AE439" s="51"/>
      <c r="AF439" s="51"/>
      <c r="AG439" s="51"/>
      <c r="AH439" s="51"/>
      <c r="AI439" s="51"/>
      <c r="AJ439" s="51"/>
      <c r="AK439" s="51"/>
      <c r="AL439" s="51"/>
      <c r="AM439" s="51"/>
      <c r="AN439" s="51"/>
    </row>
    <row r="440" spans="8:8" ht="14.7">
      <c r="A440" s="66">
        <v>45506.0</v>
      </c>
      <c r="B440" s="67">
        <v>0.2824970550951312</v>
      </c>
      <c r="C440" s="68">
        <v>0.16559085351444</v>
      </c>
      <c r="D440" s="68">
        <v>0.170467311659267</v>
      </c>
      <c r="E440" s="68">
        <v>0.06258288362469067</v>
      </c>
      <c r="F440" s="68">
        <v>0.1267131003908491</v>
      </c>
      <c r="G440" s="69">
        <v>0.03156286250658356</v>
      </c>
      <c r="H440" s="68">
        <v>0.1555912477545567</v>
      </c>
      <c r="I440" s="68">
        <v>0.04090607659019991</v>
      </c>
      <c r="J440" s="68">
        <v>0.09052713013539683</v>
      </c>
      <c r="K440" s="68">
        <v>0.02124238117033752</v>
      </c>
      <c r="L440" s="68">
        <v>0.04616497569596448</v>
      </c>
      <c r="M440" s="68">
        <v>0.01016022336249287</v>
      </c>
      <c r="N440" s="68">
        <v>0.1303780334548701</v>
      </c>
      <c r="O440" s="68">
        <v>0.103385085290641</v>
      </c>
      <c r="P440" s="68">
        <v>0.1699377503424629</v>
      </c>
      <c r="Q440" s="68">
        <v>0.04713901459491165</v>
      </c>
      <c r="R440" s="70">
        <v>0.8298212074313105</v>
      </c>
      <c r="S440" s="71">
        <v>1535.0</v>
      </c>
      <c r="T440" s="51"/>
      <c r="U440" s="51"/>
      <c r="V440" s="51"/>
      <c r="W440" s="51"/>
      <c r="X440" s="51"/>
      <c r="Y440" s="51"/>
      <c r="Z440" s="51"/>
      <c r="AA440" s="51"/>
      <c r="AB440" s="51"/>
      <c r="AC440" s="51"/>
      <c r="AD440" s="51"/>
      <c r="AE440" s="51"/>
      <c r="AF440" s="51"/>
      <c r="AG440" s="51"/>
      <c r="AH440" s="51"/>
      <c r="AI440" s="51"/>
      <c r="AJ440" s="51"/>
      <c r="AK440" s="51"/>
      <c r="AL440" s="51"/>
      <c r="AM440" s="51"/>
      <c r="AN440" s="51"/>
    </row>
    <row r="441" spans="8:8" ht="14.7">
      <c r="A441" s="66">
        <v>45513.0</v>
      </c>
      <c r="B441" s="67">
        <v>0.2747532870747845</v>
      </c>
      <c r="C441" s="68">
        <v>0.1599054101293661</v>
      </c>
      <c r="D441" s="68">
        <v>0.1898991379793006</v>
      </c>
      <c r="E441" s="68">
        <v>0.07267486122617575</v>
      </c>
      <c r="F441" s="68">
        <v>0.1175140057944638</v>
      </c>
      <c r="G441" s="69">
        <v>0.03384386616168156</v>
      </c>
      <c r="H441" s="68">
        <v>0.1622345411126347</v>
      </c>
      <c r="I441" s="68">
        <v>0.04190019286359651</v>
      </c>
      <c r="J441" s="68">
        <v>0.08419109920981946</v>
      </c>
      <c r="K441" s="68">
        <v>0.02200950298194307</v>
      </c>
      <c r="L441" s="68">
        <v>0.04302889411798232</v>
      </c>
      <c r="M441" s="68">
        <v>0.01142448466701377</v>
      </c>
      <c r="N441" s="68">
        <v>0.1313859814561437</v>
      </c>
      <c r="O441" s="68">
        <v>0.1012296468801887</v>
      </c>
      <c r="P441" s="68">
        <v>0.183002551743654</v>
      </c>
      <c r="Q441" s="68">
        <v>0.03531748344042838</v>
      </c>
      <c r="R441" s="70">
        <v>0.8354440924088252</v>
      </c>
      <c r="S441" s="71">
        <v>1536.0</v>
      </c>
      <c r="T441" s="51"/>
      <c r="U441" s="51"/>
      <c r="V441" s="51"/>
      <c r="W441" s="51"/>
      <c r="X441" s="51"/>
      <c r="Y441" s="51"/>
      <c r="Z441" s="51"/>
      <c r="AA441" s="51"/>
      <c r="AB441" s="51"/>
      <c r="AC441" s="51"/>
      <c r="AD441" s="51"/>
      <c r="AE441" s="51"/>
      <c r="AF441" s="51"/>
      <c r="AG441" s="51"/>
      <c r="AH441" s="51"/>
      <c r="AI441" s="51"/>
      <c r="AJ441" s="51"/>
      <c r="AK441" s="51"/>
      <c r="AL441" s="51"/>
      <c r="AM441" s="51"/>
      <c r="AN441" s="51"/>
    </row>
    <row r="442" spans="8:8" ht="14.7">
      <c r="A442" s="66">
        <v>45520.0</v>
      </c>
      <c r="B442" s="67">
        <v>0.2601918155846302</v>
      </c>
      <c r="C442" s="68">
        <v>0.1793016315622646</v>
      </c>
      <c r="D442" s="68">
        <v>0.1859720960651254</v>
      </c>
      <c r="E442" s="68">
        <v>0.07971097086719035</v>
      </c>
      <c r="F442" s="68">
        <v>0.1125632594939356</v>
      </c>
      <c r="G442" s="69">
        <v>0.0327200768517109</v>
      </c>
      <c r="H442" s="68">
        <v>0.175443040508484</v>
      </c>
      <c r="I442" s="68">
        <v>0.04721919933271189</v>
      </c>
      <c r="J442" s="68">
        <v>0.08013626236355394</v>
      </c>
      <c r="K442" s="68">
        <v>0.02248763759773346</v>
      </c>
      <c r="L442" s="68">
        <v>0.03882161963632511</v>
      </c>
      <c r="M442" s="68">
        <v>0.01135671407086993</v>
      </c>
      <c r="N442" s="68">
        <v>0.1177536910257873</v>
      </c>
      <c r="O442" s="68">
        <v>0.1058257527660839</v>
      </c>
      <c r="P442" s="68">
        <v>0.1809819606096969</v>
      </c>
      <c r="Q442" s="68">
        <v>0.04151042360614518</v>
      </c>
      <c r="R442" s="70">
        <v>0.8388904308618709</v>
      </c>
      <c r="S442" s="71">
        <v>1537.0</v>
      </c>
      <c r="T442" s="51"/>
      <c r="U442" s="51"/>
      <c r="V442" s="51"/>
      <c r="W442" s="51"/>
      <c r="X442" s="51"/>
      <c r="Y442" s="51"/>
      <c r="Z442" s="51"/>
      <c r="AA442" s="51"/>
      <c r="AB442" s="51"/>
      <c r="AC442" s="51"/>
      <c r="AD442" s="51"/>
      <c r="AE442" s="51"/>
      <c r="AF442" s="51"/>
      <c r="AG442" s="51"/>
      <c r="AH442" s="51"/>
      <c r="AI442" s="51"/>
      <c r="AJ442" s="51"/>
      <c r="AK442" s="51"/>
      <c r="AL442" s="51"/>
      <c r="AM442" s="51"/>
      <c r="AN442" s="51"/>
    </row>
    <row r="443" spans="8:8" ht="14.7">
      <c r="A443" s="66">
        <v>45527.0</v>
      </c>
      <c r="B443" s="67">
        <v>0.2693306124821142</v>
      </c>
      <c r="C443" s="68">
        <v>0.1782969500993151</v>
      </c>
      <c r="D443" s="68">
        <v>0.1861269626370493</v>
      </c>
      <c r="E443" s="68">
        <v>0.07790807940092564</v>
      </c>
      <c r="F443" s="68">
        <v>0.1044294217393992</v>
      </c>
      <c r="G443" s="69">
        <v>0.03265042706913489</v>
      </c>
      <c r="H443" s="68">
        <v>0.1784043504145602</v>
      </c>
      <c r="I443" s="68">
        <v>0.04454578047365346</v>
      </c>
      <c r="J443" s="68">
        <v>0.07996209510003985</v>
      </c>
      <c r="K443" s="68">
        <v>0.02369247305885311</v>
      </c>
      <c r="L443" s="68">
        <v>0.03711352222701032</v>
      </c>
      <c r="M443" s="68">
        <v>0.01052661820328909</v>
      </c>
      <c r="N443" s="68">
        <v>0.1186942344188333</v>
      </c>
      <c r="O443" s="68">
        <v>0.1022198828834166</v>
      </c>
      <c r="P443" s="68">
        <v>0.1785236256705756</v>
      </c>
      <c r="Q443" s="68">
        <v>0.04597556630931528</v>
      </c>
      <c r="R443" s="70">
        <v>0.8371087315605817</v>
      </c>
      <c r="S443" s="71">
        <v>1541.0</v>
      </c>
      <c r="T443" s="51"/>
      <c r="U443" s="51"/>
      <c r="V443" s="51"/>
      <c r="W443" s="51"/>
      <c r="X443" s="51"/>
      <c r="Y443" s="51"/>
      <c r="Z443" s="51"/>
      <c r="AA443" s="51"/>
      <c r="AB443" s="51"/>
      <c r="AC443" s="51"/>
      <c r="AD443" s="51"/>
      <c r="AE443" s="51"/>
      <c r="AF443" s="51"/>
      <c r="AG443" s="51"/>
      <c r="AH443" s="51"/>
      <c r="AI443" s="51"/>
      <c r="AJ443" s="51"/>
      <c r="AK443" s="51"/>
      <c r="AL443" s="51"/>
      <c r="AM443" s="51"/>
      <c r="AN443" s="51"/>
    </row>
    <row r="444" spans="8:8" ht="14.7">
      <c r="A444" s="66">
        <v>45534.0</v>
      </c>
      <c r="B444" s="67">
        <v>0.2440378542472454</v>
      </c>
      <c r="C444" s="68">
        <v>0.1846711041904282</v>
      </c>
      <c r="D444" s="68">
        <v>0.1980999052140541</v>
      </c>
      <c r="E444" s="68">
        <v>0.09306960851212485</v>
      </c>
      <c r="F444" s="68">
        <v>0.09621957580009248</v>
      </c>
      <c r="G444" s="69">
        <v>0.03294188626028244</v>
      </c>
      <c r="H444" s="68">
        <v>0.1645726432035779</v>
      </c>
      <c r="I444" s="68">
        <v>0.04890146236974451</v>
      </c>
      <c r="J444" s="68">
        <v>0.07770256279959561</v>
      </c>
      <c r="K444" s="68">
        <v>0.02775848607262984</v>
      </c>
      <c r="L444" s="68">
        <v>0.0352268249133096</v>
      </c>
      <c r="M444" s="68">
        <v>0.0111896038032156</v>
      </c>
      <c r="N444" s="68">
        <v>0.1267240113879635</v>
      </c>
      <c r="O444" s="68">
        <v>0.1031003928026902</v>
      </c>
      <c r="P444" s="68">
        <v>0.1778321393563949</v>
      </c>
      <c r="Q444" s="68">
        <v>0.06174379562201818</v>
      </c>
      <c r="R444" s="70">
        <v>0.8433247294669924</v>
      </c>
      <c r="S444" s="71">
        <v>1543.0</v>
      </c>
      <c r="T444" s="51"/>
      <c r="U444" s="51"/>
      <c r="V444" s="51"/>
      <c r="W444" s="51"/>
      <c r="X444" s="51"/>
      <c r="Y444" s="51"/>
      <c r="Z444" s="51"/>
      <c r="AA444" s="51"/>
      <c r="AB444" s="51"/>
      <c r="AC444" s="51"/>
      <c r="AD444" s="51"/>
      <c r="AE444" s="51"/>
      <c r="AF444" s="51"/>
      <c r="AG444" s="51"/>
      <c r="AH444" s="51"/>
      <c r="AI444" s="51"/>
      <c r="AJ444" s="51"/>
      <c r="AK444" s="51"/>
      <c r="AL444" s="51"/>
      <c r="AM444" s="51"/>
      <c r="AN444" s="51"/>
    </row>
    <row r="445" spans="8:8" ht="14.7">
      <c r="A445" s="66">
        <v>45541.0</v>
      </c>
      <c r="B445" s="67">
        <v>0.2497322398336665</v>
      </c>
      <c r="C445" s="68">
        <v>0.1765520667818891</v>
      </c>
      <c r="D445" s="68">
        <v>0.206306541860316</v>
      </c>
      <c r="E445" s="68">
        <v>0.09072862129668513</v>
      </c>
      <c r="F445" s="68">
        <v>0.09744617028893585</v>
      </c>
      <c r="G445" s="69">
        <v>0.03135913425796644</v>
      </c>
      <c r="H445" s="68">
        <v>0.1639289846859863</v>
      </c>
      <c r="I445" s="68">
        <v>0.06259547425452457</v>
      </c>
      <c r="J445" s="68">
        <v>0.07219578508927776</v>
      </c>
      <c r="K445" s="68">
        <v>0.02844141606503375</v>
      </c>
      <c r="L445" s="68">
        <v>0.03404692236091669</v>
      </c>
      <c r="M445" s="68">
        <v>0.01264906971418584</v>
      </c>
      <c r="N445" s="68">
        <v>0.1323424154919104</v>
      </c>
      <c r="O445" s="68">
        <v>0.1018316062324722</v>
      </c>
      <c r="P445" s="68">
        <v>0.1721893445656919</v>
      </c>
      <c r="Q445" s="68">
        <v>0.05561168693794585</v>
      </c>
      <c r="R445" s="70">
        <v>0.8456079467508535</v>
      </c>
      <c r="S445" s="71">
        <v>1544.0</v>
      </c>
      <c r="T445" s="51"/>
      <c r="U445" s="51"/>
      <c r="V445" s="51"/>
      <c r="W445" s="51"/>
      <c r="X445" s="51"/>
      <c r="Y445" s="51"/>
      <c r="Z445" s="51"/>
      <c r="AA445" s="51"/>
      <c r="AB445" s="51"/>
      <c r="AC445" s="51"/>
      <c r="AD445" s="51"/>
      <c r="AE445" s="51"/>
      <c r="AF445" s="51"/>
      <c r="AG445" s="51"/>
      <c r="AH445" s="51"/>
      <c r="AI445" s="51"/>
      <c r="AJ445" s="51"/>
      <c r="AK445" s="51"/>
      <c r="AL445" s="51"/>
      <c r="AM445" s="51"/>
      <c r="AN445" s="51"/>
    </row>
    <row r="446" spans="8:8" ht="14.7">
      <c r="A446" s="66">
        <v>45548.0</v>
      </c>
      <c r="B446" s="67">
        <v>0.2437232305037522</v>
      </c>
      <c r="C446" s="68">
        <v>0.2142874791053992</v>
      </c>
      <c r="D446" s="68">
        <v>0.1921795472614927</v>
      </c>
      <c r="E446" s="68">
        <v>0.08826391503459007</v>
      </c>
      <c r="F446" s="68">
        <v>0.08142681022461977</v>
      </c>
      <c r="G446" s="69">
        <v>0.02908358135550381</v>
      </c>
      <c r="H446" s="68">
        <v>0.1698002701067939</v>
      </c>
      <c r="I446" s="68">
        <v>0.06672028862981155</v>
      </c>
      <c r="J446" s="68">
        <v>0.08414957976443851</v>
      </c>
      <c r="K446" s="68">
        <v>0.02754990839269413</v>
      </c>
      <c r="L446" s="68">
        <v>0.03392903843258317</v>
      </c>
      <c r="M446" s="68">
        <v>0.01227279889993588</v>
      </c>
      <c r="N446" s="68">
        <v>0.1318423974539227</v>
      </c>
      <c r="O446" s="68">
        <v>0.0992942584709019</v>
      </c>
      <c r="P446" s="68">
        <v>0.1602208618728938</v>
      </c>
      <c r="Q446" s="68">
        <v>0.0548404354760594</v>
      </c>
      <c r="R446" s="70">
        <v>0.8456266730912286</v>
      </c>
      <c r="S446" s="71">
        <v>1548.0</v>
      </c>
      <c r="T446" s="51"/>
      <c r="U446" s="51"/>
      <c r="V446" s="51"/>
      <c r="W446" s="51"/>
      <c r="X446" s="51"/>
      <c r="Y446" s="51"/>
      <c r="Z446" s="51"/>
      <c r="AA446" s="51"/>
      <c r="AB446" s="51"/>
      <c r="AC446" s="51"/>
      <c r="AD446" s="51"/>
      <c r="AE446" s="51"/>
      <c r="AF446" s="51"/>
      <c r="AG446" s="51"/>
      <c r="AH446" s="51"/>
      <c r="AI446" s="51"/>
      <c r="AJ446" s="51"/>
      <c r="AK446" s="51"/>
      <c r="AL446" s="51"/>
      <c r="AM446" s="51"/>
      <c r="AN446" s="51"/>
    </row>
    <row r="447" spans="8:8" ht="14.7">
      <c r="A447" s="66">
        <v>45555.0</v>
      </c>
      <c r="B447" s="67">
        <v>0.2343005318228334</v>
      </c>
      <c r="C447" s="68">
        <v>0.2292752646169877</v>
      </c>
      <c r="D447" s="68">
        <v>0.1872221829008606</v>
      </c>
      <c r="E447" s="68">
        <v>0.0938376042959973</v>
      </c>
      <c r="F447" s="68">
        <v>0.07129919344152527</v>
      </c>
      <c r="G447" s="69">
        <v>0.03022661869991062</v>
      </c>
      <c r="H447" s="68">
        <v>0.1587613762919898</v>
      </c>
      <c r="I447" s="68">
        <v>0.08386937027253147</v>
      </c>
      <c r="J447" s="68">
        <v>0.08489472727676226</v>
      </c>
      <c r="K447" s="68">
        <v>0.03171236566248795</v>
      </c>
      <c r="L447" s="68">
        <v>0.02965562314702124</v>
      </c>
      <c r="M447" s="68">
        <v>0.01408879693589165</v>
      </c>
      <c r="N447" s="68">
        <v>0.111133616019313</v>
      </c>
      <c r="O447" s="68">
        <v>0.1023689320614132</v>
      </c>
      <c r="P447" s="68">
        <v>0.1556288239581554</v>
      </c>
      <c r="Q447" s="68">
        <v>0.06448889703742974</v>
      </c>
      <c r="R447" s="70">
        <v>0.8423378489320672</v>
      </c>
      <c r="S447" s="71">
        <v>1548.0</v>
      </c>
      <c r="T447" s="51"/>
      <c r="U447" s="51"/>
      <c r="V447" s="51"/>
      <c r="W447" s="51"/>
      <c r="X447" s="51"/>
      <c r="Y447" s="51"/>
      <c r="Z447" s="51"/>
      <c r="AA447" s="51"/>
      <c r="AB447" s="51"/>
      <c r="AC447" s="51"/>
      <c r="AD447" s="51"/>
      <c r="AE447" s="51"/>
      <c r="AF447" s="51"/>
      <c r="AG447" s="51"/>
      <c r="AH447" s="51"/>
      <c r="AI447" s="51"/>
      <c r="AJ447" s="51"/>
      <c r="AK447" s="51"/>
      <c r="AL447" s="51"/>
      <c r="AM447" s="51"/>
      <c r="AN447" s="51"/>
    </row>
    <row r="448" spans="8:8" ht="14.7">
      <c r="A448" s="66">
        <v>45562.0</v>
      </c>
      <c r="B448" s="67">
        <v>0.2298983681496835</v>
      </c>
      <c r="C448" s="68">
        <v>0.2501872639740271</v>
      </c>
      <c r="D448" s="68">
        <v>0.2065542525373373</v>
      </c>
      <c r="E448" s="68">
        <v>0.09396747264525543</v>
      </c>
      <c r="F448" s="68">
        <v>0.03755836841873315</v>
      </c>
      <c r="G448" s="69">
        <v>0.0176014454296026</v>
      </c>
      <c r="H448" s="68">
        <v>0.154480779048558</v>
      </c>
      <c r="I448" s="68">
        <v>0.05614886761554185</v>
      </c>
      <c r="J448" s="68">
        <v>0.1012505201392744</v>
      </c>
      <c r="K448" s="68">
        <v>0.03239879893668576</v>
      </c>
      <c r="L448" s="68">
        <v>0.02279012486651701</v>
      </c>
      <c r="M448" s="68">
        <v>0.02579696429933914</v>
      </c>
      <c r="N448" s="68">
        <v>0.1159845737627763</v>
      </c>
      <c r="O448" s="68">
        <v>0.1164874393628588</v>
      </c>
      <c r="P448" s="68">
        <v>0.1481446976804065</v>
      </c>
      <c r="Q448" s="68">
        <v>0.075931266740098</v>
      </c>
      <c r="R448" s="70">
        <v>0.8412259156736057</v>
      </c>
      <c r="S448" s="71">
        <v>1551.0</v>
      </c>
      <c r="T448" s="51"/>
      <c r="U448" s="51"/>
      <c r="V448" s="51"/>
      <c r="W448" s="51"/>
      <c r="X448" s="51"/>
      <c r="Y448" s="51"/>
      <c r="Z448" s="51"/>
      <c r="AA448" s="51"/>
      <c r="AB448" s="51"/>
      <c r="AC448" s="51"/>
      <c r="AD448" s="51"/>
      <c r="AE448" s="51"/>
      <c r="AF448" s="51"/>
      <c r="AG448" s="51"/>
      <c r="AH448" s="51"/>
      <c r="AI448" s="51"/>
      <c r="AJ448" s="51"/>
      <c r="AK448" s="51"/>
      <c r="AL448" s="51"/>
      <c r="AM448" s="51"/>
      <c r="AN448" s="51"/>
    </row>
    <row r="449" spans="8:8" ht="14.7">
      <c r="A449" s="66">
        <v>45565.0</v>
      </c>
      <c r="B449" s="67">
        <v>0.2138342532225194</v>
      </c>
      <c r="C449" s="68">
        <v>0.22972802285931</v>
      </c>
      <c r="D449" s="68">
        <v>0.2453590796170809</v>
      </c>
      <c r="E449" s="68">
        <v>0.09483987337293902</v>
      </c>
      <c r="F449" s="68">
        <v>0.03931070853338806</v>
      </c>
      <c r="G449" s="69">
        <v>0.01856158427597518</v>
      </c>
      <c r="H449" s="68">
        <v>0.1468082951676633</v>
      </c>
      <c r="I449" s="68">
        <v>0.05410342101782734</v>
      </c>
      <c r="J449" s="68">
        <v>0.09709825820680042</v>
      </c>
      <c r="K449" s="68">
        <v>0.02980362192935635</v>
      </c>
      <c r="L449" s="68">
        <v>0.02464915753727821</v>
      </c>
      <c r="M449" s="68">
        <v>0.02446823117011946</v>
      </c>
      <c r="N449" s="68">
        <v>0.1183237708081808</v>
      </c>
      <c r="O449" s="68">
        <v>0.1140722656673271</v>
      </c>
      <c r="P449" s="68">
        <v>0.1644488726479377</v>
      </c>
      <c r="Q449" s="68">
        <v>0.07555434937296063</v>
      </c>
      <c r="R449" s="70">
        <v>0.844712210538908</v>
      </c>
      <c r="S449" s="71">
        <v>1552.0</v>
      </c>
      <c r="T449" s="51"/>
      <c r="U449" s="51"/>
      <c r="V449" s="51"/>
      <c r="W449" s="51"/>
      <c r="X449" s="51"/>
      <c r="Y449" s="51"/>
      <c r="Z449" s="51"/>
      <c r="AA449" s="51"/>
      <c r="AB449" s="51"/>
      <c r="AC449" s="51"/>
      <c r="AD449" s="51"/>
      <c r="AE449" s="51"/>
      <c r="AF449" s="51"/>
      <c r="AG449" s="51"/>
      <c r="AH449" s="51"/>
      <c r="AI449" s="51"/>
      <c r="AJ449" s="51"/>
      <c r="AK449" s="51"/>
      <c r="AL449" s="51"/>
      <c r="AM449" s="51"/>
      <c r="AN449" s="51"/>
    </row>
    <row r="450" spans="8:8" ht="14.7">
      <c r="A450" s="66">
        <v>45576.0</v>
      </c>
      <c r="B450" s="67">
        <v>0.2011815573945274</v>
      </c>
      <c r="C450" s="68">
        <v>0.1104625207247477</v>
      </c>
      <c r="D450" s="68">
        <v>0.2958527508138129</v>
      </c>
      <c r="E450" s="68">
        <v>0.09912149666965935</v>
      </c>
      <c r="F450" s="68">
        <v>0.1105783863596657</v>
      </c>
      <c r="G450" s="69">
        <v>0.0310959873111896</v>
      </c>
      <c r="H450" s="68">
        <v>0.1245547966380651</v>
      </c>
      <c r="I450" s="68">
        <v>0.05822784888356507</v>
      </c>
      <c r="J450" s="68">
        <v>0.09247282514430086</v>
      </c>
      <c r="K450" s="68">
        <v>0.02637874765174347</v>
      </c>
      <c r="L450" s="68">
        <v>0.07143340411896114</v>
      </c>
      <c r="M450" s="68">
        <v>0.02073205118275517</v>
      </c>
      <c r="N450" s="68">
        <v>0.1290815439548249</v>
      </c>
      <c r="O450" s="68">
        <v>0.09986435253968833</v>
      </c>
      <c r="P450" s="68">
        <v>0.1715979924822117</v>
      </c>
      <c r="Q450" s="68">
        <v>0.05159373669949965</v>
      </c>
      <c r="R450" s="70">
        <v>0.8473505392824077</v>
      </c>
      <c r="S450" s="71">
        <v>1553.0</v>
      </c>
      <c r="T450" s="51"/>
      <c r="U450" s="51"/>
      <c r="V450" s="51"/>
      <c r="W450" s="51"/>
      <c r="X450" s="51"/>
      <c r="Y450" s="51"/>
      <c r="Z450" s="51"/>
      <c r="AA450" s="51"/>
      <c r="AB450" s="51"/>
      <c r="AC450" s="51"/>
      <c r="AD450" s="51"/>
      <c r="AE450" s="51"/>
      <c r="AF450" s="51"/>
      <c r="AG450" s="51"/>
      <c r="AH450" s="51"/>
      <c r="AI450" s="51"/>
      <c r="AJ450" s="51"/>
      <c r="AK450" s="51"/>
      <c r="AL450" s="51"/>
      <c r="AM450" s="51"/>
      <c r="AN450" s="51"/>
    </row>
    <row r="451" spans="8:8" ht="14.7">
      <c r="A451" s="66">
        <v>45583.0</v>
      </c>
      <c r="B451" s="67">
        <v>0.2189274609475561</v>
      </c>
      <c r="C451" s="68">
        <v>0.139719528418936</v>
      </c>
      <c r="D451" s="68">
        <v>0.2595051315997224</v>
      </c>
      <c r="E451" s="68">
        <v>0.09012169140875549</v>
      </c>
      <c r="F451" s="68">
        <v>0.1110339473499727</v>
      </c>
      <c r="G451" s="69">
        <v>0.03287792381026969</v>
      </c>
      <c r="H451" s="68">
        <v>0.09777122329761917</v>
      </c>
      <c r="I451" s="68">
        <v>0.06885766439099845</v>
      </c>
      <c r="J451" s="68">
        <v>0.1081993424383705</v>
      </c>
      <c r="K451" s="68">
        <v>0.0209922516432919</v>
      </c>
      <c r="L451" s="68">
        <v>0.0730012779881205</v>
      </c>
      <c r="M451" s="68">
        <v>0.01821717944712448</v>
      </c>
      <c r="N451" s="68">
        <v>0.1425301058241385</v>
      </c>
      <c r="O451" s="68">
        <v>0.08998990878793892</v>
      </c>
      <c r="P451" s="68">
        <v>0.1774228949061726</v>
      </c>
      <c r="Q451" s="68">
        <v>0.05127352862581792</v>
      </c>
      <c r="R451" s="70">
        <v>0.8506135610609646</v>
      </c>
      <c r="S451" s="71">
        <v>1554.0</v>
      </c>
      <c r="T451" s="51"/>
      <c r="U451" s="51"/>
      <c r="V451" s="51"/>
      <c r="W451" s="51"/>
      <c r="X451" s="51"/>
      <c r="Y451" s="51"/>
      <c r="Z451" s="51"/>
      <c r="AA451" s="51"/>
      <c r="AB451" s="51"/>
      <c r="AC451" s="51"/>
      <c r="AD451" s="51"/>
      <c r="AE451" s="51"/>
      <c r="AF451" s="51"/>
      <c r="AG451" s="51"/>
      <c r="AH451" s="51"/>
      <c r="AI451" s="51"/>
      <c r="AJ451" s="51"/>
      <c r="AK451" s="51"/>
      <c r="AL451" s="51"/>
      <c r="AM451" s="51"/>
      <c r="AN451" s="51"/>
    </row>
    <row r="452" spans="8:8" ht="14.7">
      <c r="A452" s="66">
        <v>45590.0</v>
      </c>
      <c r="B452" s="67">
        <v>0.2243414021019962</v>
      </c>
      <c r="C452" s="68">
        <v>0.1527059347060831</v>
      </c>
      <c r="D452" s="68">
        <v>0.2558615807476856</v>
      </c>
      <c r="E452" s="68">
        <v>0.09106781291487676</v>
      </c>
      <c r="F452" s="68">
        <v>0.1048005214666883</v>
      </c>
      <c r="G452" s="69">
        <v>0.02786533174767234</v>
      </c>
      <c r="H452" s="68">
        <v>0.07600351931462386</v>
      </c>
      <c r="I452" s="68">
        <v>0.07406868354341212</v>
      </c>
      <c r="J452" s="68">
        <v>0.08785871133172699</v>
      </c>
      <c r="K452" s="68">
        <v>0.02368415380693179</v>
      </c>
      <c r="L452" s="68">
        <v>0.06579225662590427</v>
      </c>
      <c r="M452" s="68">
        <v>0.01826085883904252</v>
      </c>
      <c r="N452" s="68">
        <v>0.1446599031994757</v>
      </c>
      <c r="O452" s="68">
        <v>0.1090473171904482</v>
      </c>
      <c r="P452" s="68">
        <v>0.1802289193926987</v>
      </c>
      <c r="Q452" s="68">
        <v>0.07536061872277974</v>
      </c>
      <c r="R452" s="70">
        <v>0.8559715269978189</v>
      </c>
      <c r="S452" s="71">
        <v>1584.0</v>
      </c>
      <c r="T452" s="51"/>
      <c r="U452" s="51"/>
      <c r="V452" s="51"/>
      <c r="W452" s="51"/>
      <c r="X452" s="51"/>
      <c r="Y452" s="51"/>
      <c r="Z452" s="51"/>
      <c r="AA452" s="51"/>
      <c r="AB452" s="51"/>
      <c r="AC452" s="51"/>
      <c r="AD452" s="51"/>
      <c r="AE452" s="51"/>
      <c r="AF452" s="51"/>
      <c r="AG452" s="51"/>
      <c r="AH452" s="51"/>
      <c r="AI452" s="51"/>
      <c r="AJ452" s="51"/>
      <c r="AK452" s="51"/>
      <c r="AL452" s="51"/>
      <c r="AM452" s="51"/>
      <c r="AN452" s="51"/>
    </row>
    <row r="453" spans="8:8" ht="14.7">
      <c r="A453" s="66">
        <v>45597.0</v>
      </c>
      <c r="B453" s="67">
        <v>0.2690912734272912</v>
      </c>
      <c r="C453" s="68">
        <v>0.1562186502231986</v>
      </c>
      <c r="D453" s="68">
        <v>0.2210613812826271</v>
      </c>
      <c r="E453" s="68">
        <v>0.09869145657651618</v>
      </c>
      <c r="F453" s="68">
        <v>0.089529050943241</v>
      </c>
      <c r="G453" s="69">
        <v>0.02497549373584884</v>
      </c>
      <c r="H453" s="68">
        <v>0.0914923341552836</v>
      </c>
      <c r="I453" s="68">
        <v>0.04694639871926369</v>
      </c>
      <c r="J453" s="68">
        <v>0.08596951350299122</v>
      </c>
      <c r="K453" s="68">
        <v>0.01957520767175109</v>
      </c>
      <c r="L453" s="68">
        <v>0.04526881883430236</v>
      </c>
      <c r="M453" s="68">
        <v>0.01311254513838987</v>
      </c>
      <c r="N453" s="68">
        <v>0.1349275518997957</v>
      </c>
      <c r="O453" s="68">
        <v>0.151672777418243</v>
      </c>
      <c r="P453" s="68">
        <v>0.1591775458064247</v>
      </c>
      <c r="Q453" s="68">
        <v>0.1040723372994846</v>
      </c>
      <c r="R453" s="70">
        <v>0.8566263958916057</v>
      </c>
      <c r="S453" s="71">
        <v>1584.0</v>
      </c>
      <c r="T453" s="51"/>
      <c r="U453" s="51"/>
      <c r="V453" s="51"/>
      <c r="W453" s="51"/>
      <c r="X453" s="51"/>
      <c r="Y453" s="51"/>
      <c r="Z453" s="51"/>
      <c r="AA453" s="51"/>
      <c r="AB453" s="51"/>
      <c r="AC453" s="51"/>
      <c r="AD453" s="51"/>
      <c r="AE453" s="51"/>
      <c r="AF453" s="51"/>
      <c r="AG453" s="51"/>
      <c r="AH453" s="51"/>
      <c r="AI453" s="51"/>
      <c r="AJ453" s="51"/>
      <c r="AK453" s="51"/>
      <c r="AL453" s="51"/>
      <c r="AM453" s="51"/>
      <c r="AN453" s="51"/>
    </row>
    <row r="454" spans="8:8" ht="14.7">
      <c r="A454" s="66">
        <v>45604.0</v>
      </c>
      <c r="B454" s="67">
        <v>0.248425022981146</v>
      </c>
      <c r="C454" s="68">
        <v>0.1746197008644826</v>
      </c>
      <c r="D454" s="68">
        <v>0.2271762185688651</v>
      </c>
      <c r="E454" s="68">
        <v>0.09864741758377091</v>
      </c>
      <c r="F454" s="68">
        <v>0.08122842260553266</v>
      </c>
      <c r="G454" s="69">
        <v>0.02663691295831117</v>
      </c>
      <c r="H454" s="68">
        <v>0.1050344671411745</v>
      </c>
      <c r="I454" s="68">
        <v>0.06519705910689098</v>
      </c>
      <c r="J454" s="68">
        <v>0.09355484799776302</v>
      </c>
      <c r="K454" s="68">
        <v>0.02670985948422352</v>
      </c>
      <c r="L454" s="68">
        <v>0.04325544243773705</v>
      </c>
      <c r="M454" s="68">
        <v>0.01330033901450952</v>
      </c>
      <c r="N454" s="68">
        <v>0.1214956097124769</v>
      </c>
      <c r="O454" s="68">
        <v>0.13574476570581</v>
      </c>
      <c r="P454" s="68">
        <v>0.1532010168864536</v>
      </c>
      <c r="Q454" s="68">
        <v>0.09036513247822624</v>
      </c>
      <c r="R454" s="70">
        <v>0.8531836333233712</v>
      </c>
      <c r="S454" s="71">
        <v>1584.0</v>
      </c>
      <c r="T454" s="51"/>
      <c r="U454" s="51"/>
      <c r="V454" s="51"/>
      <c r="W454" s="51"/>
      <c r="X454" s="51"/>
      <c r="Y454" s="51"/>
      <c r="Z454" s="51"/>
      <c r="AA454" s="51"/>
      <c r="AB454" s="51"/>
      <c r="AC454" s="51"/>
      <c r="AD454" s="51"/>
      <c r="AE454" s="51"/>
      <c r="AF454" s="51"/>
      <c r="AG454" s="51"/>
      <c r="AH454" s="51"/>
      <c r="AI454" s="51"/>
      <c r="AJ454" s="51"/>
      <c r="AK454" s="51"/>
      <c r="AL454" s="51"/>
      <c r="AM454" s="51"/>
      <c r="AN454" s="51"/>
    </row>
    <row r="455" spans="8:8" ht="14.7">
      <c r="A455" s="66">
        <v>45611.0</v>
      </c>
      <c r="B455" s="67">
        <v>0.235714682862016</v>
      </c>
      <c r="C455" s="68">
        <v>0.1693300706486251</v>
      </c>
      <c r="D455" s="68">
        <v>0.2436276668924616</v>
      </c>
      <c r="E455" s="68">
        <v>0.09792781196900922</v>
      </c>
      <c r="F455" s="68">
        <v>0.0881677749972646</v>
      </c>
      <c r="G455" s="69">
        <v>0.02257364181102074</v>
      </c>
      <c r="H455" s="68">
        <v>0.1094889543165465</v>
      </c>
      <c r="I455" s="68">
        <v>0.07851641146616765</v>
      </c>
      <c r="J455" s="68">
        <v>0.09361075095145803</v>
      </c>
      <c r="K455" s="68">
        <v>0.02363879017696982</v>
      </c>
      <c r="L455" s="68">
        <v>0.04839181848838855</v>
      </c>
      <c r="M455" s="68">
        <v>0.01189084540896975</v>
      </c>
      <c r="N455" s="68">
        <v>0.121296007043126</v>
      </c>
      <c r="O455" s="68">
        <v>0.1190779748437446</v>
      </c>
      <c r="P455" s="68">
        <v>0.1602404782417784</v>
      </c>
      <c r="Q455" s="68">
        <v>0.08280798199630295</v>
      </c>
      <c r="R455" s="70">
        <v>0.8539889946816193</v>
      </c>
      <c r="S455" s="71">
        <v>1585.0</v>
      </c>
      <c r="T455" s="51"/>
      <c r="U455" s="51"/>
      <c r="V455" s="51"/>
      <c r="W455" s="51"/>
      <c r="X455" s="51"/>
      <c r="Y455" s="51"/>
      <c r="Z455" s="51"/>
      <c r="AA455" s="51"/>
      <c r="AB455" s="51"/>
      <c r="AC455" s="51"/>
      <c r="AD455" s="51"/>
      <c r="AE455" s="51"/>
      <c r="AF455" s="51"/>
      <c r="AG455" s="51"/>
      <c r="AH455" s="51"/>
      <c r="AI455" s="51"/>
      <c r="AJ455" s="51"/>
      <c r="AK455" s="51"/>
      <c r="AL455" s="51"/>
      <c r="AM455" s="51"/>
      <c r="AN455" s="51"/>
    </row>
    <row r="456" spans="8:8" ht="14.7">
      <c r="A456" s="66">
        <v>45618.0</v>
      </c>
      <c r="B456" s="67">
        <v>0.2381417861574842</v>
      </c>
      <c r="C456" s="68">
        <v>0.159033223150364</v>
      </c>
      <c r="D456" s="68">
        <v>0.2565697126171534</v>
      </c>
      <c r="E456" s="68">
        <v>0.09110140789725618</v>
      </c>
      <c r="F456" s="68">
        <v>0.08680677070707733</v>
      </c>
      <c r="G456" s="69">
        <v>0.02323564384600945</v>
      </c>
      <c r="H456" s="68">
        <v>0.1133327868258291</v>
      </c>
      <c r="I456" s="68">
        <v>0.06973321881056911</v>
      </c>
      <c r="J456" s="68">
        <v>0.1035755439243468</v>
      </c>
      <c r="K456" s="68">
        <v>0.02343156876804445</v>
      </c>
      <c r="L456" s="68">
        <v>0.05023026228491731</v>
      </c>
      <c r="M456" s="68">
        <v>0.01173558303843555</v>
      </c>
      <c r="N456" s="68">
        <v>0.113705187216877</v>
      </c>
      <c r="O456" s="68">
        <v>0.1136929695280594</v>
      </c>
      <c r="P456" s="68">
        <v>0.1565428071395211</v>
      </c>
      <c r="Q456" s="68">
        <v>0.091436750104156</v>
      </c>
      <c r="R456" s="70">
        <v>0.851899797681509</v>
      </c>
      <c r="S456" s="71">
        <v>1586.0</v>
      </c>
      <c r="T456" s="51"/>
      <c r="U456" s="51"/>
      <c r="V456" s="51"/>
      <c r="W456" s="51"/>
      <c r="X456" s="51"/>
      <c r="Y456" s="51"/>
      <c r="Z456" s="51"/>
      <c r="AA456" s="51"/>
      <c r="AB456" s="51"/>
      <c r="AC456" s="51"/>
      <c r="AD456" s="51"/>
      <c r="AE456" s="51"/>
      <c r="AF456" s="51"/>
      <c r="AG456" s="51"/>
      <c r="AH456" s="51"/>
      <c r="AI456" s="51"/>
      <c r="AJ456" s="51"/>
      <c r="AK456" s="51"/>
      <c r="AL456" s="51"/>
      <c r="AM456" s="51"/>
      <c r="AN456" s="51"/>
    </row>
    <row r="457" spans="8:8" ht="14.7">
      <c r="A457" s="66">
        <v>45625.0</v>
      </c>
      <c r="B457" s="67">
        <v>0.2430348147091429</v>
      </c>
      <c r="C457" s="68">
        <v>0.146237789451771</v>
      </c>
      <c r="D457" s="68">
        <v>0.2647723288817336</v>
      </c>
      <c r="E457" s="68">
        <v>0.09210653707450552</v>
      </c>
      <c r="F457" s="68">
        <v>0.08750167725728251</v>
      </c>
      <c r="G457" s="69">
        <v>0.02417961035304128</v>
      </c>
      <c r="H457" s="68">
        <v>0.101535737536175</v>
      </c>
      <c r="I457" s="68">
        <v>0.05779048448323518</v>
      </c>
      <c r="J457" s="68">
        <v>0.09569442962503148</v>
      </c>
      <c r="K457" s="68">
        <v>0.02954379632343726</v>
      </c>
      <c r="L457" s="68">
        <v>0.04928142029879271</v>
      </c>
      <c r="M457" s="68">
        <v>0.01077864206858783</v>
      </c>
      <c r="N457" s="68">
        <v>0.1194962601264815</v>
      </c>
      <c r="O457" s="68">
        <v>0.117989975429799</v>
      </c>
      <c r="P457" s="68">
        <v>0.1650451975755821</v>
      </c>
      <c r="Q457" s="68">
        <v>0.1042758461808199</v>
      </c>
      <c r="R457" s="70">
        <v>0.8552723704956628</v>
      </c>
      <c r="S457" s="71">
        <v>1588.0</v>
      </c>
      <c r="T457" s="51"/>
      <c r="U457" s="51"/>
      <c r="V457" s="51"/>
      <c r="W457" s="51"/>
      <c r="X457" s="51"/>
      <c r="Y457" s="51"/>
      <c r="Z457" s="51"/>
      <c r="AA457" s="51"/>
      <c r="AB457" s="51"/>
      <c r="AC457" s="51"/>
      <c r="AD457" s="51"/>
      <c r="AE457" s="51"/>
      <c r="AF457" s="51"/>
      <c r="AG457" s="51"/>
      <c r="AH457" s="51"/>
      <c r="AI457" s="51"/>
      <c r="AJ457" s="51"/>
      <c r="AK457" s="51"/>
      <c r="AL457" s="51"/>
      <c r="AM457" s="51"/>
      <c r="AN457" s="51"/>
    </row>
    <row r="458" spans="8:8" ht="14.7">
      <c r="A458" s="66">
        <v>45632.0</v>
      </c>
      <c r="B458" s="67">
        <v>0.243010382435185</v>
      </c>
      <c r="C458" s="68">
        <v>0.1534261939241191</v>
      </c>
      <c r="D458" s="68">
        <v>0.2583188547977756</v>
      </c>
      <c r="E458" s="68">
        <v>0.0897105849184732</v>
      </c>
      <c r="F458" s="68">
        <v>0.08818683981433408</v>
      </c>
      <c r="G458" s="69">
        <v>0.02552046400390157</v>
      </c>
      <c r="H458" s="68">
        <v>0.112281903249509</v>
      </c>
      <c r="I458" s="68">
        <v>0.04572867256429598</v>
      </c>
      <c r="J458" s="68">
        <v>0.09596895165346904</v>
      </c>
      <c r="K458" s="68">
        <v>0.02872740450360659</v>
      </c>
      <c r="L458" s="68">
        <v>0.04352097139088086</v>
      </c>
      <c r="M458" s="68">
        <v>0.01031853137155833</v>
      </c>
      <c r="N458" s="68">
        <v>0.1225096855422658</v>
      </c>
      <c r="O458" s="68">
        <v>0.1226691121493038</v>
      </c>
      <c r="P458" s="68">
        <v>0.1687804891715221</v>
      </c>
      <c r="Q458" s="68">
        <v>0.09976467884784515</v>
      </c>
      <c r="R458" s="70">
        <v>0.8550121521139757</v>
      </c>
      <c r="S458" s="71">
        <v>1589.0</v>
      </c>
      <c r="T458" s="51"/>
      <c r="U458" s="51"/>
      <c r="V458" s="51"/>
      <c r="W458" s="51"/>
      <c r="X458" s="51"/>
      <c r="Y458" s="51"/>
      <c r="Z458" s="51"/>
      <c r="AA458" s="51"/>
      <c r="AB458" s="51"/>
      <c r="AC458" s="51"/>
      <c r="AD458" s="51"/>
      <c r="AE458" s="51"/>
      <c r="AF458" s="51"/>
      <c r="AG458" s="51"/>
      <c r="AH458" s="51"/>
      <c r="AI458" s="51"/>
      <c r="AJ458" s="51"/>
      <c r="AK458" s="51"/>
      <c r="AL458" s="51"/>
      <c r="AM458" s="51"/>
      <c r="AN458" s="51"/>
    </row>
    <row r="459" spans="8:8" ht="14.7">
      <c r="A459" s="66">
        <v>45639.0</v>
      </c>
      <c r="B459" s="67">
        <v>0.2482838159501614</v>
      </c>
      <c r="C459" s="68">
        <v>0.1553189086607755</v>
      </c>
      <c r="D459" s="68">
        <v>0.2405251744719461</v>
      </c>
      <c r="E459" s="68">
        <v>0.09438247439993958</v>
      </c>
      <c r="F459" s="68">
        <v>0.0933407582838379</v>
      </c>
      <c r="G459" s="69">
        <v>0.02863344158987407</v>
      </c>
      <c r="H459" s="68">
        <v>0.1046514230256647</v>
      </c>
      <c r="I459" s="68">
        <v>0.04732961161061498</v>
      </c>
      <c r="J459" s="68">
        <v>0.09663703114938219</v>
      </c>
      <c r="K459" s="68">
        <v>0.02960834819029728</v>
      </c>
      <c r="L459" s="68">
        <v>0.04887058886241982</v>
      </c>
      <c r="M459" s="68">
        <v>0.008432456217244052</v>
      </c>
      <c r="N459" s="68">
        <v>0.1195129258173153</v>
      </c>
      <c r="O459" s="68">
        <v>0.1187666136626843</v>
      </c>
      <c r="P459" s="68">
        <v>0.1668096410887992</v>
      </c>
      <c r="Q459" s="68">
        <v>0.1057999563451739</v>
      </c>
      <c r="R459" s="70">
        <v>0.8548581824017589</v>
      </c>
      <c r="S459" s="71">
        <v>1589.0</v>
      </c>
      <c r="T459" s="51"/>
      <c r="U459" s="51"/>
      <c r="V459" s="51"/>
      <c r="W459" s="51"/>
      <c r="X459" s="51"/>
      <c r="Y459" s="51"/>
      <c r="Z459" s="51"/>
      <c r="AA459" s="51"/>
      <c r="AB459" s="51"/>
      <c r="AC459" s="51"/>
      <c r="AD459" s="51"/>
      <c r="AE459" s="51"/>
      <c r="AF459" s="51"/>
      <c r="AG459" s="51"/>
      <c r="AH459" s="51"/>
      <c r="AI459" s="51"/>
      <c r="AJ459" s="51"/>
      <c r="AK459" s="51"/>
      <c r="AL459" s="51"/>
      <c r="AM459" s="51"/>
      <c r="AN459" s="51"/>
    </row>
    <row r="460" spans="8:8" ht="14.7">
      <c r="A460" s="66">
        <v>45646.0</v>
      </c>
      <c r="B460" s="67">
        <v>0.2837888380723304</v>
      </c>
      <c r="C460" s="68">
        <v>0.1902474654733323</v>
      </c>
      <c r="D460" s="68">
        <v>0.2032036752013364</v>
      </c>
      <c r="E460" s="68">
        <v>0.0826903666304782</v>
      </c>
      <c r="F460" s="68">
        <v>0.06487755674740188</v>
      </c>
      <c r="G460" s="69">
        <v>0.04012401236709132</v>
      </c>
      <c r="H460" s="68">
        <v>0.09710662769958206</v>
      </c>
      <c r="I460" s="68">
        <v>0.03791344532421585</v>
      </c>
      <c r="J460" s="68">
        <v>0.1195630269084638</v>
      </c>
      <c r="K460" s="68">
        <v>0.03009371656797965</v>
      </c>
      <c r="L460" s="68">
        <v>0.02345298317344971</v>
      </c>
      <c r="M460" s="68">
        <v>0.00873665246805438</v>
      </c>
      <c r="N460" s="68">
        <v>0.08051106516931479</v>
      </c>
      <c r="O460" s="68">
        <v>0.1176532580967613</v>
      </c>
      <c r="P460" s="68">
        <v>0.1667401096583326</v>
      </c>
      <c r="Q460" s="68">
        <v>0.1446124060424528</v>
      </c>
      <c r="R460" s="70">
        <v>0.8495124651386251</v>
      </c>
      <c r="S460" s="71">
        <v>1591.0</v>
      </c>
      <c r="T460" s="51"/>
      <c r="U460" s="51"/>
      <c r="V460" s="51"/>
      <c r="W460" s="51"/>
      <c r="X460" s="51"/>
      <c r="Y460" s="51"/>
      <c r="Z460" s="51"/>
      <c r="AA460" s="51"/>
      <c r="AB460" s="51"/>
      <c r="AC460" s="51"/>
      <c r="AD460" s="51"/>
      <c r="AE460" s="51"/>
      <c r="AF460" s="51"/>
      <c r="AG460" s="51"/>
      <c r="AH460" s="51"/>
      <c r="AI460" s="51"/>
      <c r="AJ460" s="51"/>
      <c r="AK460" s="51"/>
      <c r="AL460" s="51"/>
      <c r="AM460" s="51"/>
      <c r="AN460" s="51"/>
    </row>
    <row r="461" spans="8:8" ht="14.7">
      <c r="A461" s="66">
        <v>45653.0</v>
      </c>
      <c r="B461" s="67">
        <v>0.2934290664813347</v>
      </c>
      <c r="C461" s="68">
        <v>0.165074514445945</v>
      </c>
      <c r="D461" s="68">
        <v>0.2157642488076682</v>
      </c>
      <c r="E461" s="68">
        <v>0.07679456384736426</v>
      </c>
      <c r="F461" s="68">
        <v>0.06361261094019066</v>
      </c>
      <c r="G461" s="69">
        <v>0.05019854835964256</v>
      </c>
      <c r="H461" s="68">
        <v>0.1028578732317624</v>
      </c>
      <c r="I461" s="68">
        <v>0.0379278436644788</v>
      </c>
      <c r="J461" s="68">
        <v>0.1100731594657436</v>
      </c>
      <c r="K461" s="68">
        <v>0.03320269800201682</v>
      </c>
      <c r="L461" s="68">
        <v>0.02019699653703682</v>
      </c>
      <c r="M461" s="68">
        <v>0.0070113664805761</v>
      </c>
      <c r="N461" s="68">
        <v>0.06324203959696205</v>
      </c>
      <c r="O461" s="68">
        <v>0.09694121088098888</v>
      </c>
      <c r="P461" s="68">
        <v>0.1662497760793916</v>
      </c>
      <c r="Q461" s="68">
        <v>0.1745170845917708</v>
      </c>
      <c r="R461" s="70">
        <v>0.8438121511415784</v>
      </c>
      <c r="S461" s="71">
        <v>1592.0</v>
      </c>
      <c r="T461" s="51"/>
      <c r="U461" s="51"/>
      <c r="V461" s="51"/>
      <c r="W461" s="51"/>
      <c r="X461" s="51"/>
      <c r="Y461" s="51"/>
      <c r="Z461" s="51"/>
      <c r="AA461" s="51"/>
      <c r="AB461" s="51"/>
      <c r="AC461" s="51"/>
      <c r="AD461" s="51"/>
      <c r="AE461" s="51"/>
      <c r="AF461" s="51"/>
      <c r="AG461" s="51"/>
      <c r="AH461" s="51"/>
      <c r="AI461" s="51"/>
      <c r="AJ461" s="51"/>
      <c r="AK461" s="51"/>
      <c r="AL461" s="51"/>
      <c r="AM461" s="51"/>
      <c r="AN461" s="51"/>
    </row>
    <row r="462" spans="8:8" ht="14.7">
      <c r="A462" s="66">
        <v>45660.0</v>
      </c>
      <c r="B462" s="67">
        <v>0.2755377625702919</v>
      </c>
      <c r="C462" s="68">
        <v>0.1827757736839491</v>
      </c>
      <c r="D462" s="68">
        <v>0.1879349017071444</v>
      </c>
      <c r="E462" s="68">
        <v>0.07868699094828667</v>
      </c>
      <c r="F462" s="68">
        <v>0.06833654222324849</v>
      </c>
      <c r="G462" s="69">
        <v>0.04969960656080087</v>
      </c>
      <c r="H462" s="68">
        <v>0.09744528439050099</v>
      </c>
      <c r="I462" s="68">
        <v>0.0321774957573884</v>
      </c>
      <c r="J462" s="68">
        <v>0.12360496776186</v>
      </c>
      <c r="K462" s="68">
        <v>0.02745922354408993</v>
      </c>
      <c r="L462" s="68">
        <v>0.02207271305110059</v>
      </c>
      <c r="M462" s="68">
        <v>0.008282411805164099</v>
      </c>
      <c r="N462" s="68">
        <v>0.06334131318791317</v>
      </c>
      <c r="O462" s="68">
        <v>0.1215830255753503</v>
      </c>
      <c r="P462" s="68">
        <v>0.162519829826053</v>
      </c>
      <c r="Q462" s="68">
        <v>0.1506338936321148</v>
      </c>
      <c r="R462" s="70">
        <v>0.8158904423639726</v>
      </c>
      <c r="S462" s="71">
        <v>1591.0</v>
      </c>
      <c r="T462" s="51"/>
      <c r="U462" s="51"/>
      <c r="V462" s="51"/>
      <c r="W462" s="51"/>
      <c r="X462" s="51"/>
      <c r="Y462" s="51"/>
      <c r="Z462" s="51"/>
      <c r="AA462" s="51"/>
      <c r="AB462" s="51"/>
      <c r="AC462" s="51"/>
      <c r="AD462" s="51"/>
      <c r="AE462" s="51"/>
      <c r="AF462" s="51"/>
      <c r="AG462" s="51"/>
      <c r="AH462" s="51"/>
      <c r="AI462" s="51"/>
      <c r="AJ462" s="51"/>
      <c r="AK462" s="51"/>
      <c r="AL462" s="51"/>
      <c r="AM462" s="51"/>
      <c r="AN462" s="51"/>
    </row>
    <row r="463" spans="8:8" ht="14.7">
      <c r="A463" s="66">
        <v>45667.0</v>
      </c>
      <c r="B463" s="67">
        <v>0.257267270559863</v>
      </c>
      <c r="C463" s="68">
        <v>0.1655753226280939</v>
      </c>
      <c r="D463" s="68">
        <v>0.2002686485151587</v>
      </c>
      <c r="E463" s="68">
        <v>0.08095363908277255</v>
      </c>
      <c r="F463" s="68">
        <v>0.08207318602017284</v>
      </c>
      <c r="G463" s="69">
        <v>0.05094199489856236</v>
      </c>
      <c r="H463" s="68">
        <v>0.09437105781061182</v>
      </c>
      <c r="I463" s="68">
        <v>0.03497760100967359</v>
      </c>
      <c r="J463" s="68">
        <v>0.1110296560305642</v>
      </c>
      <c r="K463" s="68">
        <v>0.03435831380408591</v>
      </c>
      <c r="L463" s="68">
        <v>0.02526811550016579</v>
      </c>
      <c r="M463" s="68">
        <v>0.007032270358987724</v>
      </c>
      <c r="N463" s="68">
        <v>0.06777606629292804</v>
      </c>
      <c r="O463" s="68">
        <v>0.1026341824884308</v>
      </c>
      <c r="P463" s="68">
        <v>0.167984220631275</v>
      </c>
      <c r="Q463" s="68">
        <v>0.1546223654953792</v>
      </c>
      <c r="R463" s="70">
        <v>0.8074590918786065</v>
      </c>
      <c r="S463" s="71">
        <v>1591.0</v>
      </c>
      <c r="T463" s="51"/>
      <c r="U463" s="51"/>
      <c r="V463" s="51"/>
      <c r="W463" s="51"/>
      <c r="X463" s="51"/>
      <c r="Y463" s="51"/>
      <c r="Z463" s="51"/>
      <c r="AA463" s="51"/>
      <c r="AB463" s="51"/>
      <c r="AC463" s="51"/>
      <c r="AD463" s="51"/>
      <c r="AE463" s="51"/>
      <c r="AF463" s="51"/>
      <c r="AG463" s="51"/>
      <c r="AH463" s="51"/>
      <c r="AI463" s="51"/>
      <c r="AJ463" s="51"/>
      <c r="AK463" s="51"/>
      <c r="AL463" s="51"/>
      <c r="AM463" s="51"/>
      <c r="AN463" s="51"/>
    </row>
    <row r="464" spans="8:8" ht="14.7">
      <c r="A464" s="66">
        <v>45674.0</v>
      </c>
      <c r="B464" s="67">
        <v>0.2518211146991608</v>
      </c>
      <c r="C464" s="68">
        <v>0.1741427522041112</v>
      </c>
      <c r="D464" s="68">
        <v>0.1910412398223753</v>
      </c>
      <c r="E464" s="68">
        <v>0.08052103240020626</v>
      </c>
      <c r="F464" s="68">
        <v>0.08347412624872712</v>
      </c>
      <c r="G464" s="69">
        <v>0.05779310798941742</v>
      </c>
      <c r="H464" s="68">
        <v>0.0970467019216862</v>
      </c>
      <c r="I464" s="68">
        <v>0.04013887724035422</v>
      </c>
      <c r="J464" s="68">
        <v>0.1117611332703678</v>
      </c>
      <c r="K464" s="68">
        <v>0.05246224326002506</v>
      </c>
      <c r="L464" s="68">
        <v>0.02568854273984283</v>
      </c>
      <c r="M464" s="68">
        <v>0.007483049471274966</v>
      </c>
      <c r="N464" s="68">
        <v>0.06517456064958452</v>
      </c>
      <c r="O464" s="68">
        <v>0.1053594187110779</v>
      </c>
      <c r="P464" s="68">
        <v>0.1510347855108218</v>
      </c>
      <c r="Q464" s="68">
        <v>0.1439494239888214</v>
      </c>
      <c r="R464" s="70">
        <v>0.807837664083885</v>
      </c>
      <c r="S464" s="71">
        <v>1594.0</v>
      </c>
      <c r="T464" s="51"/>
      <c r="U464" s="51"/>
      <c r="V464" s="51"/>
      <c r="W464" s="51"/>
      <c r="X464" s="51"/>
      <c r="Y464" s="51"/>
      <c r="Z464" s="51"/>
      <c r="AA464" s="51"/>
      <c r="AB464" s="51"/>
      <c r="AC464" s="51"/>
      <c r="AD464" s="51"/>
      <c r="AE464" s="51"/>
      <c r="AF464" s="51"/>
      <c r="AG464" s="51"/>
      <c r="AH464" s="51"/>
      <c r="AI464" s="51"/>
      <c r="AJ464" s="51"/>
      <c r="AK464" s="51"/>
      <c r="AL464" s="51"/>
      <c r="AM464" s="51"/>
      <c r="AN464" s="51"/>
    </row>
    <row r="465" spans="8:8" ht="14.7">
      <c r="A465" s="66">
        <v>45684.0</v>
      </c>
      <c r="B465" s="67">
        <v>0.2270887423947097</v>
      </c>
      <c r="C465" s="68">
        <v>0.1772280503836222</v>
      </c>
      <c r="D465" s="68">
        <v>0.2134354298560945</v>
      </c>
      <c r="E465" s="68">
        <v>0.07584677593607399</v>
      </c>
      <c r="F465" s="68">
        <v>0.09027918891677975</v>
      </c>
      <c r="G465" s="69">
        <v>0.06234086816459092</v>
      </c>
      <c r="H465" s="68">
        <v>0.07410111523909294</v>
      </c>
      <c r="I465" s="68">
        <v>0.03736535150715751</v>
      </c>
      <c r="J465" s="68">
        <v>0.1363000070980824</v>
      </c>
      <c r="K465" s="68">
        <v>0.04970775953481007</v>
      </c>
      <c r="L465" s="68">
        <v>0.04097157532158793</v>
      </c>
      <c r="M465" s="68">
        <v>0.006183585420313799</v>
      </c>
      <c r="N465" s="68">
        <v>0.05832691313812523</v>
      </c>
      <c r="O465" s="68">
        <v>0.1013000712976568</v>
      </c>
      <c r="P465" s="68">
        <v>0.1916742685915424</v>
      </c>
      <c r="Q465" s="68">
        <v>0.1039474035112537</v>
      </c>
      <c r="R465" s="70">
        <v>0.8091462516580724</v>
      </c>
      <c r="S465" s="71">
        <v>1544.0</v>
      </c>
      <c r="T465" s="51"/>
      <c r="U465" s="51"/>
      <c r="V465" s="51"/>
      <c r="W465" s="51"/>
      <c r="X465" s="51"/>
      <c r="Y465" s="51"/>
      <c r="Z465" s="51"/>
      <c r="AA465" s="51"/>
      <c r="AB465" s="51"/>
      <c r="AC465" s="51"/>
      <c r="AD465" s="51"/>
      <c r="AE465" s="51"/>
      <c r="AF465" s="51"/>
      <c r="AG465" s="51"/>
      <c r="AH465" s="51"/>
      <c r="AI465" s="51"/>
      <c r="AJ465" s="51"/>
      <c r="AK465" s="51"/>
      <c r="AL465" s="51"/>
      <c r="AM465" s="51"/>
      <c r="AN465" s="51"/>
    </row>
    <row r="466" spans="8:8" ht="14.7">
      <c r="A466" s="66">
        <v>45695.0</v>
      </c>
      <c r="B466" s="67">
        <v>0.19225516889002</v>
      </c>
      <c r="C466" s="68">
        <v>0.1974799864260163</v>
      </c>
      <c r="D466" s="68">
        <v>0.2105061883895541</v>
      </c>
      <c r="E466" s="68">
        <v>0.0846784323409066</v>
      </c>
      <c r="F466" s="68">
        <v>0.1043941671086777</v>
      </c>
      <c r="G466" s="69">
        <v>0.06160869102523887</v>
      </c>
      <c r="H466" s="68">
        <v>0.07571291939037114</v>
      </c>
      <c r="I466" s="68">
        <v>0.04498599346767436</v>
      </c>
      <c r="J466" s="68">
        <v>0.157800542335149</v>
      </c>
      <c r="K466" s="68">
        <v>0.05990172191239185</v>
      </c>
      <c r="L466" s="68">
        <v>0.04442714797318695</v>
      </c>
      <c r="M466" s="68">
        <v>0.005611028347425981</v>
      </c>
      <c r="N466" s="68">
        <v>0.06996668728212216</v>
      </c>
      <c r="O466" s="68">
        <v>0.08791771001317901</v>
      </c>
      <c r="P466" s="68">
        <v>0.1603072173099399</v>
      </c>
      <c r="Q466" s="68">
        <v>0.1065587410457003</v>
      </c>
      <c r="R466" s="70">
        <v>0.8207362940977954</v>
      </c>
      <c r="S466" s="71">
        <v>1545.0</v>
      </c>
      <c r="T466" s="51"/>
      <c r="U466" s="51"/>
      <c r="V466" s="51"/>
      <c r="W466" s="51"/>
      <c r="X466" s="51"/>
      <c r="Y466" s="51"/>
      <c r="Z466" s="51"/>
      <c r="AA466" s="51"/>
      <c r="AB466" s="51"/>
      <c r="AC466" s="51"/>
      <c r="AD466" s="51"/>
      <c r="AE466" s="51"/>
      <c r="AF466" s="51"/>
      <c r="AG466" s="51"/>
      <c r="AH466" s="51"/>
      <c r="AI466" s="51"/>
      <c r="AJ466" s="51"/>
      <c r="AK466" s="51"/>
      <c r="AL466" s="51"/>
      <c r="AM466" s="51"/>
      <c r="AN466" s="51"/>
    </row>
    <row r="467" spans="8:8" ht="14.7">
      <c r="A467" s="66">
        <v>45702.0</v>
      </c>
      <c r="B467" s="67">
        <v>0.228517348028998</v>
      </c>
      <c r="C467" s="68">
        <v>0.1851011323053574</v>
      </c>
      <c r="D467" s="68">
        <v>0.2001052721164644</v>
      </c>
      <c r="E467" s="68">
        <v>0.0849484296953775</v>
      </c>
      <c r="F467" s="68">
        <v>0.09531212044821684</v>
      </c>
      <c r="G467" s="69">
        <v>0.06348405660510541</v>
      </c>
      <c r="H467" s="68">
        <v>0.06386135098281741</v>
      </c>
      <c r="I467" s="68">
        <v>0.04737641885396462</v>
      </c>
      <c r="J467" s="68">
        <v>0.1712196842218412</v>
      </c>
      <c r="K467" s="68">
        <v>0.0576036969718301</v>
      </c>
      <c r="L467" s="68">
        <v>0.0369278024206259</v>
      </c>
      <c r="M467" s="68">
        <v>0.004684877671413241</v>
      </c>
      <c r="N467" s="68">
        <v>0.0600919147163753</v>
      </c>
      <c r="O467" s="68">
        <v>0.1091677134210889</v>
      </c>
      <c r="P467" s="68">
        <v>0.1556962476299867</v>
      </c>
      <c r="Q467" s="68">
        <v>0.1051912570288306</v>
      </c>
      <c r="R467" s="70">
        <v>0.8209504429749231</v>
      </c>
      <c r="S467" s="71">
        <v>1545.0</v>
      </c>
      <c r="T467" s="51"/>
      <c r="U467" s="51"/>
      <c r="V467" s="51"/>
      <c r="W467" s="51"/>
      <c r="X467" s="51"/>
      <c r="Y467" s="51"/>
      <c r="Z467" s="51"/>
      <c r="AA467" s="51"/>
      <c r="AB467" s="51"/>
      <c r="AC467" s="51"/>
      <c r="AD467" s="51"/>
      <c r="AE467" s="51"/>
      <c r="AF467" s="51"/>
      <c r="AG467" s="51"/>
      <c r="AH467" s="51"/>
      <c r="AI467" s="51"/>
      <c r="AJ467" s="51"/>
      <c r="AK467" s="51"/>
      <c r="AL467" s="51"/>
      <c r="AM467" s="51"/>
      <c r="AN467" s="51"/>
    </row>
    <row r="468" spans="8:8" ht="14.7">
      <c r="A468" s="66">
        <v>45709.0</v>
      </c>
      <c r="B468" s="67">
        <v>0.2572070321864277</v>
      </c>
      <c r="C468" s="68">
        <v>0.146658453489892</v>
      </c>
      <c r="D468" s="68">
        <v>0.2107518676316408</v>
      </c>
      <c r="E468" s="68">
        <v>0.0910863837548395</v>
      </c>
      <c r="F468" s="68">
        <v>0.08845824665570291</v>
      </c>
      <c r="G468" s="69">
        <v>0.06498017789504502</v>
      </c>
      <c r="H468" s="68">
        <v>0.07322240976658183</v>
      </c>
      <c r="I468" s="68">
        <v>0.04425300471552559</v>
      </c>
      <c r="J468" s="68">
        <v>0.184712146032667</v>
      </c>
      <c r="K468" s="68">
        <v>0.05151668798863879</v>
      </c>
      <c r="L468" s="68">
        <v>0.02769210447862591</v>
      </c>
      <c r="M468" s="68">
        <v>0.004647071903758814</v>
      </c>
      <c r="N468" s="68">
        <v>0.05236420506867466</v>
      </c>
      <c r="O468" s="68">
        <v>0.09472495975382661</v>
      </c>
      <c r="P468" s="68">
        <v>0.1682090933013726</v>
      </c>
      <c r="Q468" s="68">
        <v>0.108291990565774</v>
      </c>
      <c r="R468" s="70">
        <v>0.8195353711830663</v>
      </c>
      <c r="S468" s="71">
        <v>1544.0</v>
      </c>
      <c r="T468" s="51"/>
      <c r="U468" s="51"/>
      <c r="V468" s="51"/>
      <c r="W468" s="51"/>
      <c r="X468" s="51"/>
      <c r="Y468" s="51"/>
      <c r="Z468" s="51"/>
      <c r="AA468" s="51"/>
      <c r="AB468" s="51"/>
      <c r="AC468" s="51"/>
      <c r="AD468" s="51"/>
      <c r="AE468" s="51"/>
      <c r="AF468" s="51"/>
      <c r="AG468" s="51"/>
      <c r="AH468" s="51"/>
      <c r="AI468" s="51"/>
      <c r="AJ468" s="51"/>
      <c r="AK468" s="51"/>
      <c r="AL468" s="51"/>
      <c r="AM468" s="51"/>
      <c r="AN468" s="51"/>
    </row>
    <row r="469" spans="8:8" ht="14.7">
      <c r="A469" s="66">
        <v>45716.0</v>
      </c>
      <c r="B469" s="67">
        <v>0.2362653931505526</v>
      </c>
      <c r="C469" s="68">
        <v>0.1600512992108229</v>
      </c>
      <c r="D469" s="68">
        <v>0.2203688500453516</v>
      </c>
      <c r="E469" s="68">
        <v>0.1045592171107199</v>
      </c>
      <c r="F469" s="68">
        <v>0.07697266512201165</v>
      </c>
      <c r="G469" s="69">
        <v>0.06505713107694457</v>
      </c>
      <c r="H469" s="68">
        <v>0.07122112206706917</v>
      </c>
      <c r="I469" s="68">
        <v>0.06355042071484002</v>
      </c>
      <c r="J469" s="68">
        <v>0.15438542631246</v>
      </c>
      <c r="K469" s="68">
        <v>0.03965809789115933</v>
      </c>
      <c r="L469" s="68">
        <v>0.02307780121843361</v>
      </c>
      <c r="M469" s="68">
        <v>0.00531793943056388</v>
      </c>
      <c r="N469" s="68">
        <v>0.0610919895723007</v>
      </c>
      <c r="O469" s="68">
        <v>0.09706424808977095</v>
      </c>
      <c r="P469" s="68">
        <v>0.1872294455565811</v>
      </c>
      <c r="Q469" s="68">
        <v>0.1139472019470663</v>
      </c>
      <c r="R469" s="70">
        <v>0.8258898653834768</v>
      </c>
      <c r="S469" s="71">
        <v>1546.0</v>
      </c>
      <c r="T469" s="51"/>
      <c r="U469" s="51"/>
      <c r="V469" s="51"/>
      <c r="W469" s="51"/>
      <c r="X469" s="51"/>
      <c r="Y469" s="51"/>
      <c r="Z469" s="51"/>
      <c r="AA469" s="51"/>
      <c r="AB469" s="51"/>
      <c r="AC469" s="51"/>
      <c r="AD469" s="51"/>
      <c r="AE469" s="51"/>
      <c r="AF469" s="51"/>
      <c r="AG469" s="51"/>
      <c r="AH469" s="51"/>
      <c r="AI469" s="51"/>
      <c r="AJ469" s="51"/>
      <c r="AK469" s="51"/>
      <c r="AL469" s="51"/>
      <c r="AM469" s="51"/>
      <c r="AN469" s="51"/>
    </row>
    <row r="470" spans="8:8" ht="14.7">
      <c r="A470" s="66">
        <v>45723.0</v>
      </c>
      <c r="B470" s="67">
        <v>0.2285800437607812</v>
      </c>
      <c r="C470" s="68">
        <v>0.1516603629639838</v>
      </c>
      <c r="D470" s="68">
        <v>0.2284364137228775</v>
      </c>
      <c r="E470" s="68">
        <v>0.1036362072789002</v>
      </c>
      <c r="F470" s="68">
        <v>0.09452451138576205</v>
      </c>
      <c r="G470" s="69">
        <v>0.05796496299634828</v>
      </c>
      <c r="H470" s="68">
        <v>0.07634738333652466</v>
      </c>
      <c r="I470" s="68">
        <v>0.07925577586714246</v>
      </c>
      <c r="J470" s="68">
        <v>0.1342857174818105</v>
      </c>
      <c r="K470" s="68">
        <v>0.03984351491332619</v>
      </c>
      <c r="L470" s="68">
        <v>0.02805276287743884</v>
      </c>
      <c r="M470" s="68">
        <v>0.006396842604358889</v>
      </c>
      <c r="N470" s="68">
        <v>0.06242851022589503</v>
      </c>
      <c r="O470" s="68">
        <v>0.08872082423819287</v>
      </c>
      <c r="P470" s="68">
        <v>0.1905489500158544</v>
      </c>
      <c r="Q470" s="68">
        <v>0.115563687740028</v>
      </c>
      <c r="R470" s="70">
        <v>0.830115675862188</v>
      </c>
      <c r="S470" s="71">
        <v>1548.0</v>
      </c>
      <c r="T470" s="51"/>
      <c r="U470" s="51"/>
      <c r="V470" s="51"/>
      <c r="W470" s="51"/>
      <c r="X470" s="51"/>
      <c r="Y470" s="51"/>
      <c r="Z470" s="51"/>
      <c r="AA470" s="51"/>
      <c r="AB470" s="51"/>
      <c r="AC470" s="51"/>
      <c r="AD470" s="51"/>
      <c r="AE470" s="51"/>
      <c r="AF470" s="51"/>
      <c r="AG470" s="51"/>
      <c r="AH470" s="51"/>
      <c r="AI470" s="51"/>
      <c r="AJ470" s="51"/>
      <c r="AK470" s="51"/>
      <c r="AL470" s="51"/>
      <c r="AM470" s="51"/>
      <c r="AN470" s="51"/>
    </row>
    <row r="471" spans="8:8" ht="14.7">
      <c r="A471" s="66">
        <v>45730.0</v>
      </c>
      <c r="B471" s="67">
        <v>0.2348191486620491</v>
      </c>
      <c r="C471" s="68">
        <v>0.1483991391753994</v>
      </c>
      <c r="D471" s="68">
        <v>0.2381001156809875</v>
      </c>
      <c r="E471" s="68">
        <v>0.1164936518067507</v>
      </c>
      <c r="F471" s="68">
        <v>0.08567715093392601</v>
      </c>
      <c r="G471" s="69">
        <v>0.05061494272359891</v>
      </c>
      <c r="H471" s="68">
        <v>0.06195117840468053</v>
      </c>
      <c r="I471" s="68">
        <v>0.1035962743351542</v>
      </c>
      <c r="J471" s="68">
        <v>0.1050428234409176</v>
      </c>
      <c r="K471" s="68">
        <v>0.03628097723791341</v>
      </c>
      <c r="L471" s="68">
        <v>0.02253866926916419</v>
      </c>
      <c r="M471" s="68">
        <v>0.006881749118769987</v>
      </c>
      <c r="N471" s="68">
        <v>0.07421918893438649</v>
      </c>
      <c r="O471" s="68">
        <v>0.0907203630828693</v>
      </c>
      <c r="P471" s="68">
        <v>0.1933480289446321</v>
      </c>
      <c r="Q471" s="68">
        <v>0.1374604525546977</v>
      </c>
      <c r="R471" s="70">
        <v>0.8404525940550908</v>
      </c>
      <c r="S471" s="71">
        <v>1550.0</v>
      </c>
      <c r="T471" s="51"/>
      <c r="U471" s="51"/>
      <c r="V471" s="51"/>
      <c r="W471" s="51"/>
      <c r="X471" s="51"/>
      <c r="Y471" s="51"/>
      <c r="Z471" s="51"/>
      <c r="AA471" s="51"/>
      <c r="AB471" s="51"/>
      <c r="AC471" s="51"/>
      <c r="AD471" s="51"/>
      <c r="AE471" s="51"/>
      <c r="AF471" s="51"/>
      <c r="AG471" s="51"/>
      <c r="AH471" s="51"/>
      <c r="AI471" s="51"/>
      <c r="AJ471" s="51"/>
      <c r="AK471" s="51"/>
      <c r="AL471" s="51"/>
      <c r="AM471" s="51"/>
      <c r="AN471" s="51"/>
    </row>
    <row r="472" spans="8:8" ht="14.7">
      <c r="A472" s="66">
        <v>45737.0</v>
      </c>
      <c r="B472" s="67">
        <v>0.2504425304595447</v>
      </c>
      <c r="C472" s="68">
        <v>0.1282817398370898</v>
      </c>
      <c r="D472" s="68">
        <v>0.2523569989416723</v>
      </c>
      <c r="E472" s="68">
        <v>0.1209912012427019</v>
      </c>
      <c r="F472" s="68">
        <v>0.0784726772371977</v>
      </c>
      <c r="G472" s="69">
        <v>0.0469681114512495</v>
      </c>
      <c r="H472" s="68">
        <v>0.06939814039994494</v>
      </c>
      <c r="I472" s="68">
        <v>0.09125511249893514</v>
      </c>
      <c r="J472" s="68">
        <v>0.09925632187566423</v>
      </c>
      <c r="K472" s="68">
        <v>0.03417745172608165</v>
      </c>
      <c r="L472" s="68">
        <v>0.02412155871638209</v>
      </c>
      <c r="M472" s="68">
        <v>0.006763778663484149</v>
      </c>
      <c r="N472" s="68">
        <v>0.0813404056910647</v>
      </c>
      <c r="O472" s="68">
        <v>0.09796301041426653</v>
      </c>
      <c r="P472" s="68">
        <v>0.2099772011202663</v>
      </c>
      <c r="Q472" s="68">
        <v>0.130309967154664</v>
      </c>
      <c r="R472" s="70">
        <v>0.8511530104424943</v>
      </c>
      <c r="S472" s="71">
        <v>1553.0</v>
      </c>
      <c r="T472" s="51"/>
      <c r="U472" s="51"/>
      <c r="V472" s="51"/>
      <c r="W472" s="51"/>
      <c r="X472" s="51"/>
      <c r="Y472" s="51"/>
      <c r="Z472" s="51"/>
      <c r="AA472" s="51"/>
      <c r="AB472" s="51"/>
      <c r="AC472" s="51"/>
      <c r="AD472" s="51"/>
      <c r="AE472" s="51"/>
      <c r="AF472" s="51"/>
      <c r="AG472" s="51"/>
      <c r="AH472" s="51"/>
      <c r="AI472" s="51"/>
      <c r="AJ472" s="51"/>
      <c r="AK472" s="51"/>
      <c r="AL472" s="51"/>
      <c r="AM472" s="51"/>
      <c r="AN472" s="51"/>
    </row>
    <row r="473" spans="8:8" ht="14.7">
      <c r="A473" s="66">
        <v>45744.0</v>
      </c>
      <c r="B473" s="67">
        <v>0.2626317340842674</v>
      </c>
      <c r="C473" s="68">
        <v>0.1272347552422574</v>
      </c>
      <c r="D473" s="68">
        <v>0.2547013368578078</v>
      </c>
      <c r="E473" s="68">
        <v>0.1268127179877249</v>
      </c>
      <c r="F473" s="68">
        <v>0.06718677049101691</v>
      </c>
      <c r="G473" s="69">
        <v>0.03506450775014021</v>
      </c>
      <c r="H473" s="68">
        <v>0.07371072645041198</v>
      </c>
      <c r="I473" s="68">
        <v>0.07799792714922026</v>
      </c>
      <c r="J473" s="68">
        <v>0.06760788875160917</v>
      </c>
      <c r="K473" s="68">
        <v>0.03107545145934243</v>
      </c>
      <c r="L473" s="68">
        <v>0.01869417145686714</v>
      </c>
      <c r="M473" s="68">
        <v>0.006548492143364351</v>
      </c>
      <c r="N473" s="68">
        <v>0.08404499647268805</v>
      </c>
      <c r="O473" s="68">
        <v>0.1124074387189779</v>
      </c>
      <c r="P473" s="68">
        <v>0.2315485613252405</v>
      </c>
      <c r="Q473" s="68">
        <v>0.1425496187459511</v>
      </c>
      <c r="R473" s="70">
        <v>0.8516745826215812</v>
      </c>
      <c r="S473" s="71">
        <v>1552.0</v>
      </c>
      <c r="T473" s="51"/>
      <c r="U473" s="51"/>
      <c r="V473" s="51"/>
      <c r="W473" s="51"/>
      <c r="X473" s="51"/>
      <c r="Y473" s="51"/>
      <c r="Z473" s="51"/>
      <c r="AA473" s="51"/>
      <c r="AB473" s="51"/>
      <c r="AC473" s="51"/>
      <c r="AD473" s="51"/>
      <c r="AE473" s="51"/>
      <c r="AF473" s="51"/>
      <c r="AG473" s="51"/>
      <c r="AH473" s="51"/>
      <c r="AI473" s="51"/>
      <c r="AJ473" s="51"/>
      <c r="AK473" s="51"/>
      <c r="AL473" s="51"/>
      <c r="AM473" s="51"/>
      <c r="AN473" s="51"/>
    </row>
    <row r="474" spans="8:8" ht="14.7">
      <c r="A474" s="66">
        <v>45750.0</v>
      </c>
      <c r="B474" s="67">
        <v>0.2461649430245191</v>
      </c>
      <c r="C474" s="68">
        <v>0.1567055250861892</v>
      </c>
      <c r="D474" s="68">
        <v>0.2354927389449413</v>
      </c>
      <c r="E474" s="68">
        <v>0.1070815954696867</v>
      </c>
      <c r="F474" s="68">
        <v>0.08364231600984325</v>
      </c>
      <c r="G474" s="69">
        <v>0.04938810464772328</v>
      </c>
      <c r="H474" s="68">
        <v>0.08151290883061181</v>
      </c>
      <c r="I474" s="68">
        <v>0.08945670955752337</v>
      </c>
      <c r="J474" s="68">
        <v>0.08630098188003969</v>
      </c>
      <c r="K474" s="68">
        <v>0.03099474738137002</v>
      </c>
      <c r="L474" s="68">
        <v>0.01673245095198383</v>
      </c>
      <c r="M474" s="68">
        <v>0.005911289986545068</v>
      </c>
      <c r="N474" s="68">
        <v>0.06786144171815181</v>
      </c>
      <c r="O474" s="68">
        <v>0.1077411546337149</v>
      </c>
      <c r="P474" s="68">
        <v>0.2147991862174132</v>
      </c>
      <c r="Q474" s="68">
        <v>0.1425782875228805</v>
      </c>
      <c r="R474" s="70">
        <v>0.850806371580768</v>
      </c>
      <c r="S474" s="71">
        <v>1555.0</v>
      </c>
      <c r="T474" s="51"/>
      <c r="U474" s="51"/>
      <c r="V474" s="51"/>
      <c r="W474" s="51"/>
      <c r="X474" s="51"/>
      <c r="Y474" s="51"/>
      <c r="Z474" s="51"/>
      <c r="AA474" s="51"/>
      <c r="AB474" s="51"/>
      <c r="AC474" s="51"/>
      <c r="AD474" s="51"/>
      <c r="AE474" s="51"/>
      <c r="AF474" s="51"/>
      <c r="AG474" s="51"/>
      <c r="AH474" s="51"/>
      <c r="AI474" s="51"/>
      <c r="AJ474" s="51"/>
      <c r="AK474" s="51"/>
      <c r="AL474" s="51"/>
      <c r="AM474" s="51"/>
      <c r="AN474" s="51"/>
    </row>
    <row r="475" spans="8:8" ht="14.7">
      <c r="A475" s="66">
        <v>45758.0</v>
      </c>
      <c r="B475" s="67">
        <v>0.2201920783580667</v>
      </c>
      <c r="C475" s="68">
        <v>0.1567788861744405</v>
      </c>
      <c r="D475" s="68">
        <v>0.2551776792041559</v>
      </c>
      <c r="E475" s="68">
        <v>0.1165743341355032</v>
      </c>
      <c r="F475" s="68">
        <v>0.0870435072034721</v>
      </c>
      <c r="G475" s="69">
        <v>0.04449190497945608</v>
      </c>
      <c r="H475" s="68">
        <v>0.09435489903735986</v>
      </c>
      <c r="I475" s="68">
        <v>0.1001695740696092</v>
      </c>
      <c r="J475" s="68">
        <v>0.0843476710746614</v>
      </c>
      <c r="K475" s="68">
        <v>0.03737977046637796</v>
      </c>
      <c r="L475" s="68">
        <v>0.02053733266361086</v>
      </c>
      <c r="M475" s="68">
        <v>0.005528155841314456</v>
      </c>
      <c r="N475" s="68">
        <v>0.07221912985990443</v>
      </c>
      <c r="O475" s="68">
        <v>0.09913568313845281</v>
      </c>
      <c r="P475" s="68">
        <v>0.2123987772916189</v>
      </c>
      <c r="Q475" s="68">
        <v>0.1285228202664278</v>
      </c>
      <c r="R475" s="70">
        <v>0.8597267289784891</v>
      </c>
      <c r="S475" s="71">
        <v>1555.0</v>
      </c>
      <c r="T475" s="51"/>
      <c r="U475" s="51"/>
      <c r="V475" s="51"/>
      <c r="W475" s="51"/>
      <c r="X475" s="51"/>
      <c r="Y475" s="51"/>
      <c r="Z475" s="51"/>
      <c r="AA475" s="51"/>
      <c r="AB475" s="51"/>
      <c r="AC475" s="51"/>
      <c r="AD475" s="51"/>
      <c r="AE475" s="51"/>
      <c r="AF475" s="51"/>
      <c r="AG475" s="51"/>
      <c r="AH475" s="51"/>
      <c r="AI475" s="51"/>
      <c r="AJ475" s="51"/>
      <c r="AK475" s="51"/>
      <c r="AL475" s="51"/>
      <c r="AM475" s="51"/>
      <c r="AN475" s="51"/>
    </row>
    <row r="476" spans="8:8" ht="14.7">
      <c r="A476" s="66">
        <v>45765.0</v>
      </c>
      <c r="B476" s="67">
        <v>0.208091342834287</v>
      </c>
      <c r="C476" s="68">
        <v>0.1578510524550603</v>
      </c>
      <c r="D476" s="68">
        <v>0.264542515145368</v>
      </c>
      <c r="E476" s="68">
        <v>0.1164077148340002</v>
      </c>
      <c r="F476" s="68">
        <v>0.08152904327889443</v>
      </c>
      <c r="G476" s="69">
        <v>0.04895153097682479</v>
      </c>
      <c r="H476" s="68">
        <v>0.09010166737118312</v>
      </c>
      <c r="I476" s="68">
        <v>0.1019425932008039</v>
      </c>
      <c r="J476" s="68">
        <v>0.08319956590127488</v>
      </c>
      <c r="K476" s="68">
        <v>0.03950201911003813</v>
      </c>
      <c r="L476" s="68">
        <v>0.02080188248051472</v>
      </c>
      <c r="M476" s="68">
        <v>0.005344333525370808</v>
      </c>
      <c r="N476" s="68">
        <v>0.08043726668171619</v>
      </c>
      <c r="O476" s="68">
        <v>0.1025914001381166</v>
      </c>
      <c r="P476" s="68">
        <v>0.2129166406569778</v>
      </c>
      <c r="Q476" s="68">
        <v>0.116097607030825</v>
      </c>
      <c r="R476" s="70">
        <v>0.8578226207823438</v>
      </c>
      <c r="S476" s="71">
        <v>1555.0</v>
      </c>
      <c r="T476" s="51"/>
      <c r="U476" s="51"/>
      <c r="V476" s="51"/>
      <c r="W476" s="51"/>
      <c r="X476" s="51"/>
      <c r="Y476" s="51"/>
      <c r="Z476" s="51"/>
      <c r="AA476" s="51"/>
      <c r="AB476" s="51"/>
      <c r="AC476" s="51"/>
      <c r="AD476" s="51"/>
      <c r="AE476" s="51"/>
      <c r="AF476" s="51"/>
      <c r="AG476" s="51"/>
      <c r="AH476" s="51"/>
      <c r="AI476" s="51"/>
      <c r="AJ476" s="51"/>
      <c r="AK476" s="51"/>
      <c r="AL476" s="51"/>
      <c r="AM476" s="51"/>
      <c r="AN476" s="51"/>
    </row>
    <row r="477" spans="8:8" ht="14.7">
      <c r="A477" s="66">
        <v>45772.0</v>
      </c>
      <c r="B477" s="67">
        <v>0.2184831012685483</v>
      </c>
      <c r="C477" s="68">
        <v>0.1425305764432336</v>
      </c>
      <c r="D477" s="68">
        <v>0.275949672528484</v>
      </c>
      <c r="E477" s="68">
        <v>0.1164499564427049</v>
      </c>
      <c r="F477" s="68">
        <v>0.07059526125577101</v>
      </c>
      <c r="G477" s="69">
        <v>0.05873318740443744</v>
      </c>
      <c r="H477" s="68">
        <v>0.0881197445676133</v>
      </c>
      <c r="I477" s="68">
        <v>0.1076067769376581</v>
      </c>
      <c r="J477" s="68">
        <v>0.07474271886459384</v>
      </c>
      <c r="K477" s="68">
        <v>0.03986933596764276</v>
      </c>
      <c r="L477" s="68">
        <v>0.01663258882286463</v>
      </c>
      <c r="M477" s="68">
        <v>0.005751223634815986</v>
      </c>
      <c r="N477" s="68">
        <v>0.08295789431998644</v>
      </c>
      <c r="O477" s="68">
        <v>0.1162349378441802</v>
      </c>
      <c r="P477" s="68">
        <v>0.2216573895036106</v>
      </c>
      <c r="Q477" s="68">
        <v>0.1038390993872783</v>
      </c>
      <c r="R477" s="70">
        <v>0.8624777189488312</v>
      </c>
      <c r="S477" s="71">
        <v>1566.0</v>
      </c>
      <c r="T477" s="51"/>
      <c r="U477" s="51"/>
      <c r="V477" s="51"/>
      <c r="W477" s="51"/>
      <c r="X477" s="51"/>
      <c r="Y477" s="51"/>
      <c r="Z477" s="51"/>
      <c r="AA477" s="51"/>
      <c r="AB477" s="51"/>
      <c r="AC477" s="51"/>
      <c r="AD477" s="51"/>
      <c r="AE477" s="51"/>
      <c r="AF477" s="51"/>
      <c r="AG477" s="51"/>
      <c r="AH477" s="51"/>
      <c r="AI477" s="51"/>
      <c r="AJ477" s="51"/>
      <c r="AK477" s="51"/>
      <c r="AL477" s="51"/>
      <c r="AM477" s="51"/>
      <c r="AN477" s="51"/>
    </row>
    <row r="478" spans="8:8" ht="14.7">
      <c r="A478" s="66">
        <v>45777.0</v>
      </c>
      <c r="B478" s="67">
        <v>0.2194033750415894</v>
      </c>
      <c r="C478" s="68">
        <v>0.1481824476604038</v>
      </c>
      <c r="D478" s="68">
        <v>0.2765388334539596</v>
      </c>
      <c r="E478" s="68">
        <v>0.1131324755878902</v>
      </c>
      <c r="F478" s="68">
        <v>0.07364285836128125</v>
      </c>
      <c r="G478" s="69">
        <v>0.05060030943274028</v>
      </c>
      <c r="H478" s="68">
        <v>0.08926619200718297</v>
      </c>
      <c r="I478" s="68">
        <v>0.1035759985608425</v>
      </c>
      <c r="J478" s="68">
        <v>0.07854743040581011</v>
      </c>
      <c r="K478" s="68">
        <v>0.0405913637923194</v>
      </c>
      <c r="L478" s="68">
        <v>0.01632928909907044</v>
      </c>
      <c r="M478" s="68">
        <v>0.005354718631804368</v>
      </c>
      <c r="N478" s="68">
        <v>0.08275798797861267</v>
      </c>
      <c r="O478" s="68">
        <v>0.1132337121702419</v>
      </c>
      <c r="P478" s="68">
        <v>0.2205403411486306</v>
      </c>
      <c r="Q478" s="68">
        <v>0.1086947049704994</v>
      </c>
      <c r="R478" s="70">
        <v>0.8634134509195844</v>
      </c>
      <c r="S478" s="71">
        <v>1564.0</v>
      </c>
      <c r="T478" s="51"/>
      <c r="U478" s="51"/>
      <c r="V478" s="51"/>
      <c r="W478" s="51"/>
      <c r="X478" s="51"/>
      <c r="Y478" s="51"/>
      <c r="Z478" s="51"/>
      <c r="AA478" s="51"/>
      <c r="AB478" s="51"/>
      <c r="AC478" s="51"/>
      <c r="AD478" s="51"/>
      <c r="AE478" s="51"/>
      <c r="AF478" s="51"/>
      <c r="AG478" s="51"/>
      <c r="AH478" s="51"/>
      <c r="AI478" s="51"/>
      <c r="AJ478" s="51"/>
      <c r="AK478" s="51"/>
      <c r="AL478" s="51"/>
      <c r="AM478" s="51"/>
      <c r="AN478" s="51"/>
    </row>
    <row r="479" spans="8:8" ht="14.7">
      <c r="A479" s="66">
        <v>45786.0</v>
      </c>
      <c r="B479" s="67">
        <v>0.2260620204166982</v>
      </c>
      <c r="C479" s="68">
        <v>0.1331722843277072</v>
      </c>
      <c r="D479" s="68">
        <v>0.2869158298509316</v>
      </c>
      <c r="E479" s="68">
        <v>0.1155162672850583</v>
      </c>
      <c r="F479" s="68">
        <v>0.08248859023251533</v>
      </c>
      <c r="G479" s="69">
        <v>0.03993738966957348</v>
      </c>
      <c r="H479" s="68">
        <v>0.08140609105581975</v>
      </c>
      <c r="I479" s="68">
        <v>0.1075410566256748</v>
      </c>
      <c r="J479" s="68">
        <v>0.06946279183105301</v>
      </c>
      <c r="K479" s="68">
        <v>0.03405874726277686</v>
      </c>
      <c r="L479" s="68">
        <v>0.0173366549099234</v>
      </c>
      <c r="M479" s="68">
        <v>0.006020227391543849</v>
      </c>
      <c r="N479" s="68">
        <v>0.08438608335472375</v>
      </c>
      <c r="O479" s="68">
        <v>0.1198386962582425</v>
      </c>
      <c r="P479" s="68">
        <v>0.2282842445923592</v>
      </c>
      <c r="Q479" s="68">
        <v>0.1121438160131238</v>
      </c>
      <c r="R479" s="70">
        <v>0.8652012037926896</v>
      </c>
      <c r="S479" s="71">
        <v>1567.0</v>
      </c>
      <c r="T479" s="51"/>
      <c r="U479" s="51"/>
      <c r="V479" s="51"/>
      <c r="W479" s="51"/>
      <c r="X479" s="51"/>
      <c r="Y479" s="51"/>
      <c r="Z479" s="51"/>
      <c r="AA479" s="51"/>
      <c r="AB479" s="51"/>
      <c r="AC479" s="51"/>
      <c r="AD479" s="51"/>
      <c r="AE479" s="51"/>
      <c r="AF479" s="51"/>
      <c r="AG479" s="51"/>
      <c r="AH479" s="51"/>
      <c r="AI479" s="51"/>
      <c r="AJ479" s="51"/>
      <c r="AK479" s="51"/>
      <c r="AL479" s="51"/>
      <c r="AM479" s="51"/>
      <c r="AN479" s="51"/>
    </row>
    <row r="480" spans="8:8" ht="14.7">
      <c r="A480" s="66">
        <v>45793.0</v>
      </c>
      <c r="B480" s="67">
        <v>0.2015906109613724</v>
      </c>
      <c r="C480" s="68">
        <v>0.1461072856869189</v>
      </c>
      <c r="D480" s="68">
        <v>0.2916940532548834</v>
      </c>
      <c r="E480" s="68">
        <v>0.1064202682142377</v>
      </c>
      <c r="F480" s="68">
        <v>0.08729098992071518</v>
      </c>
      <c r="G480" s="69">
        <v>0.04065128457625906</v>
      </c>
      <c r="H480" s="68">
        <v>0.08102371865078209</v>
      </c>
      <c r="I480" s="68">
        <v>0.1096105145825668</v>
      </c>
      <c r="J480" s="68">
        <v>0.07048775606382209</v>
      </c>
      <c r="K480" s="68">
        <v>0.03368279432659856</v>
      </c>
      <c r="L480" s="68">
        <v>0.01684997649383142</v>
      </c>
      <c r="M480" s="68">
        <v>0.005944671417616201</v>
      </c>
      <c r="N480" s="68">
        <v>0.08795513935212937</v>
      </c>
      <c r="O480" s="68">
        <v>0.1172472770302243</v>
      </c>
      <c r="P480" s="68">
        <v>0.2288801611957674</v>
      </c>
      <c r="Q480" s="68">
        <v>0.1081681480215263</v>
      </c>
      <c r="R480" s="70">
        <v>0.8626310242307689</v>
      </c>
      <c r="S480" s="71">
        <v>1568.0</v>
      </c>
      <c r="T480" s="51"/>
      <c r="U480" s="51"/>
      <c r="V480" s="51"/>
      <c r="W480" s="51"/>
      <c r="X480" s="51"/>
      <c r="Y480" s="51"/>
      <c r="Z480" s="51"/>
      <c r="AA480" s="51"/>
      <c r="AB480" s="51"/>
      <c r="AC480" s="51"/>
      <c r="AD480" s="51"/>
      <c r="AE480" s="51"/>
      <c r="AF480" s="51"/>
      <c r="AG480" s="51"/>
      <c r="AH480" s="51"/>
      <c r="AI480" s="51"/>
      <c r="AJ480" s="51"/>
      <c r="AK480" s="51"/>
      <c r="AL480" s="51"/>
      <c r="AM480" s="51"/>
      <c r="AN480" s="51"/>
    </row>
    <row r="481" spans="8:8" ht="14.7">
      <c r="A481" s="66">
        <v>45800.0</v>
      </c>
      <c r="B481" s="67">
        <v>0.2088405141365523</v>
      </c>
      <c r="C481" s="68">
        <v>0.146207527702558</v>
      </c>
      <c r="D481" s="68">
        <v>0.2898790231240296</v>
      </c>
      <c r="E481" s="68">
        <v>0.103113422686404</v>
      </c>
      <c r="F481" s="68">
        <v>0.08786607097429451</v>
      </c>
      <c r="G481" s="69">
        <v>0.03707196160586874</v>
      </c>
      <c r="H481" s="68">
        <v>0.08190007776120191</v>
      </c>
      <c r="I481" s="68">
        <v>0.1160149420301237</v>
      </c>
      <c r="J481" s="68">
        <v>0.06987749007205377</v>
      </c>
      <c r="K481" s="68">
        <v>0.03244778310006839</v>
      </c>
      <c r="L481" s="68">
        <v>0.01602501760729124</v>
      </c>
      <c r="M481" s="68">
        <v>0.005474178063167115</v>
      </c>
      <c r="N481" s="68">
        <v>0.08445596641640035</v>
      </c>
      <c r="O481" s="68">
        <v>0.1252069852656073</v>
      </c>
      <c r="P481" s="68">
        <v>0.2216734717725752</v>
      </c>
      <c r="Q481" s="68">
        <v>0.1090550319379798</v>
      </c>
      <c r="R481" s="70">
        <v>0.8643004592671164</v>
      </c>
      <c r="S481" s="71">
        <v>1568.0</v>
      </c>
      <c r="T481" s="51"/>
      <c r="U481" s="51"/>
      <c r="V481" s="51"/>
      <c r="W481" s="51"/>
      <c r="X481" s="51"/>
      <c r="Y481" s="51"/>
      <c r="Z481" s="51"/>
      <c r="AA481" s="51"/>
      <c r="AB481" s="51"/>
      <c r="AC481" s="51"/>
      <c r="AD481" s="51"/>
      <c r="AE481" s="51"/>
      <c r="AF481" s="51"/>
      <c r="AG481" s="51"/>
      <c r="AH481" s="51"/>
      <c r="AI481" s="51"/>
      <c r="AJ481" s="51"/>
      <c r="AK481" s="51"/>
      <c r="AL481" s="51"/>
      <c r="AM481" s="51"/>
      <c r="AN481" s="51"/>
    </row>
    <row r="482" spans="8:8" ht="14.7">
      <c r="A482" s="66">
        <v>45807.0</v>
      </c>
      <c r="B482" s="67">
        <v>0.211980696969192</v>
      </c>
      <c r="C482" s="68">
        <v>0.1436290716315189</v>
      </c>
      <c r="D482" s="68">
        <v>0.2872818710198081</v>
      </c>
      <c r="E482" s="68">
        <v>0.1095274090038803</v>
      </c>
      <c r="F482" s="68">
        <v>0.08315040071696336</v>
      </c>
      <c r="G482" s="69">
        <v>0.03936172657783334</v>
      </c>
      <c r="H482" s="68">
        <v>0.08244414952631597</v>
      </c>
      <c r="I482" s="68">
        <v>0.1363754014139607</v>
      </c>
      <c r="J482" s="68">
        <v>0.0627259851442381</v>
      </c>
      <c r="K482" s="68">
        <v>0.03213598357404365</v>
      </c>
      <c r="L482" s="68">
        <v>0.01495701008700935</v>
      </c>
      <c r="M482" s="68">
        <v>0.004954457469289907</v>
      </c>
      <c r="N482" s="68">
        <v>0.08782455750593461</v>
      </c>
      <c r="O482" s="68">
        <v>0.1264799253543087</v>
      </c>
      <c r="P482" s="68">
        <v>0.203140870237147</v>
      </c>
      <c r="Q482" s="68">
        <v>0.1131536538258944</v>
      </c>
      <c r="R482" s="70">
        <v>0.8663398304943531</v>
      </c>
      <c r="S482" s="71">
        <v>1568.0</v>
      </c>
      <c r="T482" s="51"/>
      <c r="U482" s="51"/>
      <c r="V482" s="51"/>
      <c r="W482" s="51"/>
      <c r="X482" s="51"/>
      <c r="Y482" s="51"/>
      <c r="Z482" s="51"/>
      <c r="AA482" s="51"/>
      <c r="AB482" s="51"/>
      <c r="AC482" s="51"/>
      <c r="AD482" s="51"/>
      <c r="AE482" s="51"/>
      <c r="AF482" s="51"/>
      <c r="AG482" s="51"/>
      <c r="AH482" s="51"/>
      <c r="AI482" s="51"/>
      <c r="AJ482" s="51"/>
      <c r="AK482" s="51"/>
      <c r="AL482" s="51"/>
      <c r="AM482" s="51"/>
      <c r="AN482" s="51"/>
    </row>
    <row r="483" spans="8:8" ht="14.7">
      <c r="A483" s="66">
        <v>45814.0</v>
      </c>
      <c r="B483" s="67">
        <v>0.2226295827693602</v>
      </c>
      <c r="C483" s="68">
        <v>0.128207021384012</v>
      </c>
      <c r="D483" s="68">
        <v>0.2885007464069294</v>
      </c>
      <c r="E483" s="68">
        <v>0.1019350354773349</v>
      </c>
      <c r="F483" s="68">
        <v>0.08263944275855341</v>
      </c>
      <c r="G483" s="69">
        <v>0.04893714430901187</v>
      </c>
      <c r="H483" s="68">
        <v>0.07909765630753549</v>
      </c>
      <c r="I483" s="68">
        <v>0.1228999146475232</v>
      </c>
      <c r="J483" s="68">
        <v>0.06388754277104687</v>
      </c>
      <c r="K483" s="68">
        <v>0.03166270263395666</v>
      </c>
      <c r="L483" s="68">
        <v>0.01447684599886991</v>
      </c>
      <c r="M483" s="68">
        <v>0.005043182336799914</v>
      </c>
      <c r="N483" s="68">
        <v>0.08537611498844248</v>
      </c>
      <c r="O483" s="68">
        <v>0.1302721414759188</v>
      </c>
      <c r="P483" s="68">
        <v>0.2202275633228835</v>
      </c>
      <c r="Q483" s="68">
        <v>0.1058852432326517</v>
      </c>
      <c r="R483" s="70">
        <v>0.8616329207935431</v>
      </c>
      <c r="S483" s="71">
        <v>1568.0</v>
      </c>
      <c r="T483" s="51"/>
      <c r="U483" s="51"/>
      <c r="V483" s="51"/>
      <c r="W483" s="51"/>
      <c r="X483" s="51"/>
      <c r="Y483" s="51"/>
      <c r="Z483" s="51"/>
      <c r="AA483" s="51"/>
      <c r="AB483" s="51"/>
      <c r="AC483" s="51"/>
      <c r="AD483" s="51"/>
      <c r="AE483" s="51"/>
      <c r="AF483" s="51"/>
      <c r="AG483" s="51"/>
      <c r="AH483" s="51"/>
      <c r="AI483" s="51"/>
      <c r="AJ483" s="51"/>
      <c r="AK483" s="51"/>
      <c r="AL483" s="51"/>
      <c r="AM483" s="51"/>
      <c r="AN483" s="51"/>
    </row>
    <row r="484" spans="8:8" ht="14.7">
      <c r="A484" s="66">
        <v>45821.0</v>
      </c>
      <c r="B484" s="67">
        <v>0.2072418128115062</v>
      </c>
      <c r="C484" s="68">
        <v>0.1339566212518628</v>
      </c>
      <c r="D484" s="68">
        <v>0.2882270563858388</v>
      </c>
      <c r="E484" s="68">
        <v>0.1031402657992017</v>
      </c>
      <c r="F484" s="68">
        <v>0.08241384339964625</v>
      </c>
      <c r="G484" s="69">
        <v>0.05612140583071528</v>
      </c>
      <c r="H484" s="68">
        <v>0.09171525596227893</v>
      </c>
      <c r="I484" s="68">
        <v>0.1222684920189559</v>
      </c>
      <c r="J484" s="68">
        <v>0.05491566359632788</v>
      </c>
      <c r="K484" s="68">
        <v>0.03366559530534562</v>
      </c>
      <c r="L484" s="68">
        <v>0.01698026638192532</v>
      </c>
      <c r="M484" s="68">
        <v>0.005182807000750462</v>
      </c>
      <c r="N484" s="68">
        <v>0.08802145478764992</v>
      </c>
      <c r="O484" s="68">
        <v>0.1193750878702336</v>
      </c>
      <c r="P484" s="68">
        <v>0.2221695876927137</v>
      </c>
      <c r="Q484" s="68">
        <v>0.102650620936961</v>
      </c>
      <c r="R484" s="70">
        <v>0.8597760663382682</v>
      </c>
      <c r="S484" s="71">
        <v>1570.0</v>
      </c>
      <c r="T484" s="51"/>
      <c r="U484" s="51"/>
      <c r="V484" s="51"/>
      <c r="W484" s="51"/>
      <c r="X484" s="51"/>
      <c r="Y484" s="51"/>
      <c r="Z484" s="51"/>
      <c r="AA484" s="51"/>
      <c r="AB484" s="51"/>
      <c r="AC484" s="51"/>
      <c r="AD484" s="51"/>
      <c r="AE484" s="51"/>
      <c r="AF484" s="51"/>
      <c r="AG484" s="51"/>
      <c r="AH484" s="51"/>
      <c r="AI484" s="51"/>
      <c r="AJ484" s="51"/>
      <c r="AK484" s="51"/>
      <c r="AL484" s="51"/>
      <c r="AM484" s="51"/>
      <c r="AN484" s="51"/>
    </row>
    <row r="485" spans="8:8" ht="14.7">
      <c r="A485" s="66">
        <v>45828.0</v>
      </c>
      <c r="B485" s="67">
        <v>0.1982776570771859</v>
      </c>
      <c r="C485" s="68">
        <v>0.1491046936786734</v>
      </c>
      <c r="D485" s="68">
        <v>0.2860037627282099</v>
      </c>
      <c r="E485" s="68">
        <v>0.100726351377488</v>
      </c>
      <c r="F485" s="68">
        <v>0.08658557759489588</v>
      </c>
      <c r="G485" s="69">
        <v>0.04810243356387719</v>
      </c>
      <c r="H485" s="68">
        <v>0.08795918073832809</v>
      </c>
      <c r="I485" s="68">
        <v>0.1272227036097059</v>
      </c>
      <c r="J485" s="68">
        <v>0.04722735920513599</v>
      </c>
      <c r="K485" s="68">
        <v>0.03439716023444962</v>
      </c>
      <c r="L485" s="68">
        <v>0.01606482221958446</v>
      </c>
      <c r="M485" s="68">
        <v>0.005902431142079612</v>
      </c>
      <c r="N485" s="68">
        <v>0.09371382456005777</v>
      </c>
      <c r="O485" s="68">
        <v>0.1281720747670497</v>
      </c>
      <c r="P485" s="68">
        <v>0.2193254247355888</v>
      </c>
      <c r="Q485" s="68">
        <v>0.09432744400322456</v>
      </c>
      <c r="R485" s="70">
        <v>0.8572100353762296</v>
      </c>
      <c r="S485" s="71">
        <v>1570.0</v>
      </c>
      <c r="T485" s="51"/>
      <c r="U485" s="51"/>
      <c r="V485" s="51"/>
      <c r="W485" s="51"/>
      <c r="X485" s="51"/>
      <c r="Y485" s="51"/>
      <c r="Z485" s="51"/>
      <c r="AA485" s="51"/>
      <c r="AB485" s="51"/>
      <c r="AC485" s="51"/>
      <c r="AD485" s="51"/>
      <c r="AE485" s="51"/>
      <c r="AF485" s="51"/>
      <c r="AG485" s="51"/>
      <c r="AH485" s="51"/>
      <c r="AI485" s="51"/>
      <c r="AJ485" s="51"/>
      <c r="AK485" s="51"/>
      <c r="AL485" s="51"/>
      <c r="AM485" s="51"/>
      <c r="AN485" s="51"/>
    </row>
    <row r="486" spans="8:8" ht="14.7">
      <c r="A486" s="66">
        <v>45835.0</v>
      </c>
      <c r="B486" s="67">
        <v>0.208634237040633</v>
      </c>
      <c r="C486" s="68">
        <v>0.1465293339398842</v>
      </c>
      <c r="D486" s="68">
        <v>0.2762191632208453</v>
      </c>
      <c r="E486" s="68">
        <v>0.09198196868956274</v>
      </c>
      <c r="F486" s="68">
        <v>0.09116629586065689</v>
      </c>
      <c r="G486" s="69">
        <v>0.05090041626472778</v>
      </c>
      <c r="H486" s="68">
        <v>0.08319273410687367</v>
      </c>
      <c r="I486" s="68">
        <v>0.1327650435951878</v>
      </c>
      <c r="J486" s="68">
        <v>0.04989542610023269</v>
      </c>
      <c r="K486" s="68">
        <v>0.03487386453775332</v>
      </c>
      <c r="L486" s="68">
        <v>0.01790721670567255</v>
      </c>
      <c r="M486" s="68">
        <v>0.005628020282276745</v>
      </c>
      <c r="N486" s="68">
        <v>0.1021907129822277</v>
      </c>
      <c r="O486" s="68">
        <v>0.1278430505824356</v>
      </c>
      <c r="P486" s="68">
        <v>0.2131357890695422</v>
      </c>
      <c r="Q486" s="68">
        <v>0.08226230617634034</v>
      </c>
      <c r="R486" s="70">
        <v>0.852841614314096</v>
      </c>
      <c r="S486" s="71">
        <v>1570.0</v>
      </c>
      <c r="T486" s="51"/>
      <c r="U486" s="51"/>
      <c r="V486" s="51"/>
      <c r="W486" s="51"/>
      <c r="X486" s="51"/>
      <c r="Y486" s="51"/>
      <c r="Z486" s="51"/>
      <c r="AA486" s="51"/>
      <c r="AB486" s="51"/>
      <c r="AC486" s="51"/>
      <c r="AD486" s="51"/>
      <c r="AE486" s="51"/>
      <c r="AF486" s="51"/>
      <c r="AG486" s="51"/>
      <c r="AH486" s="51"/>
      <c r="AI486" s="51"/>
      <c r="AJ486" s="51"/>
      <c r="AK486" s="51"/>
      <c r="AL486" s="51"/>
      <c r="AM486" s="51"/>
      <c r="AN486" s="51"/>
    </row>
    <row r="487" spans="8:8" ht="14.7">
      <c r="A487" s="66">
        <v>45842.0</v>
      </c>
      <c r="B487" s="67">
        <v>0.1970565993872501</v>
      </c>
      <c r="C487" s="68">
        <v>0.1930275782714984</v>
      </c>
      <c r="D487" s="68">
        <v>0.2656756196393577</v>
      </c>
      <c r="E487" s="68">
        <v>0.09129884787068308</v>
      </c>
      <c r="F487" s="68">
        <v>0.06756790665224491</v>
      </c>
      <c r="G487" s="69">
        <v>0.05122392571211509</v>
      </c>
      <c r="H487" s="68">
        <v>0.07087759777214873</v>
      </c>
      <c r="I487" s="68">
        <v>0.1217420307450367</v>
      </c>
      <c r="J487" s="68">
        <v>0.04580031373814731</v>
      </c>
      <c r="K487" s="68">
        <v>0.03713380545436851</v>
      </c>
      <c r="L487" s="68">
        <v>0.01821039338370053</v>
      </c>
      <c r="M487" s="68">
        <v>0.00602899669843033</v>
      </c>
      <c r="N487" s="68">
        <v>0.09986111288457353</v>
      </c>
      <c r="O487" s="68">
        <v>0.1418746087866738</v>
      </c>
      <c r="P487" s="68">
        <v>0.2272887996876713</v>
      </c>
      <c r="Q487" s="68">
        <v>0.08180445333302241</v>
      </c>
      <c r="R487" s="70">
        <v>0.8536677854936484</v>
      </c>
      <c r="S487" s="71">
        <v>1569.0</v>
      </c>
      <c r="T487" s="51"/>
      <c r="U487" s="51"/>
      <c r="V487" s="51"/>
      <c r="W487" s="51"/>
      <c r="X487" s="51"/>
      <c r="Y487" s="51"/>
      <c r="Z487" s="51"/>
      <c r="AA487" s="51"/>
      <c r="AB487" s="51"/>
      <c r="AC487" s="51"/>
      <c r="AD487" s="51"/>
      <c r="AE487" s="51"/>
      <c r="AF487" s="51"/>
      <c r="AG487" s="51"/>
      <c r="AH487" s="51"/>
      <c r="AI487" s="51"/>
      <c r="AJ487" s="51"/>
      <c r="AK487" s="51"/>
      <c r="AL487" s="51"/>
      <c r="AM487" s="51"/>
      <c r="AN487" s="51"/>
    </row>
    <row r="488" spans="8:8" ht="14.7">
      <c r="A488" s="66">
        <v>45849.0</v>
      </c>
      <c r="B488" s="67">
        <v>0.1938121090452776</v>
      </c>
      <c r="C488" s="68">
        <v>0.2250859629507585</v>
      </c>
      <c r="D488" s="68">
        <v>0.2450834289585883</v>
      </c>
      <c r="E488" s="68">
        <v>0.08694108200455826</v>
      </c>
      <c r="F488" s="68">
        <v>0.06297872205380559</v>
      </c>
      <c r="G488" s="69">
        <v>0.04882392660268211</v>
      </c>
      <c r="H488" s="68">
        <v>0.07540350321742231</v>
      </c>
      <c r="I488" s="68">
        <v>0.112832156630991</v>
      </c>
      <c r="J488" s="68">
        <v>0.05787983746582887</v>
      </c>
      <c r="K488" s="68">
        <v>0.03770054278896875</v>
      </c>
      <c r="L488" s="68">
        <v>0.01580396370987369</v>
      </c>
      <c r="M488" s="68">
        <v>0.006840906990869182</v>
      </c>
      <c r="N488" s="68">
        <v>0.0952936614477306</v>
      </c>
      <c r="O488" s="68">
        <v>0.1384427463268749</v>
      </c>
      <c r="P488" s="68">
        <v>0.2292172061267196</v>
      </c>
      <c r="Q488" s="68">
        <v>0.07626722069004108</v>
      </c>
      <c r="R488" s="70">
        <v>0.8490904426393902</v>
      </c>
      <c r="S488" s="71">
        <v>1569.0</v>
      </c>
      <c r="T488" s="51"/>
      <c r="U488" s="51"/>
      <c r="V488" s="51"/>
      <c r="W488" s="51"/>
      <c r="X488" s="51"/>
      <c r="Y488" s="51"/>
      <c r="Z488" s="51"/>
      <c r="AA488" s="51"/>
      <c r="AB488" s="51"/>
      <c r="AC488" s="51"/>
      <c r="AD488" s="51"/>
      <c r="AE488" s="51"/>
      <c r="AF488" s="51"/>
      <c r="AG488" s="51"/>
      <c r="AH488" s="51"/>
      <c r="AI488" s="51"/>
      <c r="AJ488" s="51"/>
      <c r="AK488" s="51"/>
      <c r="AL488" s="51"/>
      <c r="AM488" s="51"/>
      <c r="AN488" s="51"/>
    </row>
    <row r="489" spans="8:8" ht="14.7">
      <c r="A489" s="66">
        <v>45856.0</v>
      </c>
      <c r="B489" s="67">
        <v>0.1771741137947327</v>
      </c>
      <c r="C489" s="68">
        <v>0.2888877006016238</v>
      </c>
      <c r="D489" s="68">
        <v>0.2025843570330847</v>
      </c>
      <c r="E489" s="68">
        <v>0.08225632230753512</v>
      </c>
      <c r="F489" s="68">
        <v>0.06379582136846182</v>
      </c>
      <c r="G489" s="69">
        <v>0.04843183369868496</v>
      </c>
      <c r="H489" s="68">
        <v>0.07048369113594687</v>
      </c>
      <c r="I489" s="68">
        <v>0.1109989023314531</v>
      </c>
      <c r="J489" s="68">
        <v>0.04704556816037331</v>
      </c>
      <c r="K489" s="68">
        <v>0.03888439859352728</v>
      </c>
      <c r="L489" s="68">
        <v>0.01845944356454472</v>
      </c>
      <c r="M489" s="68">
        <v>0.007153434683621558</v>
      </c>
      <c r="N489" s="68">
        <v>0.08646885670779195</v>
      </c>
      <c r="O489" s="68">
        <v>0.1400861278073943</v>
      </c>
      <c r="P489" s="68">
        <v>0.2472021988061475</v>
      </c>
      <c r="Q489" s="68">
        <v>0.07332600112759237</v>
      </c>
      <c r="R489" s="70">
        <v>0.844712928095539</v>
      </c>
      <c r="S489" s="71">
        <v>1569.0</v>
      </c>
      <c r="T489" s="51"/>
      <c r="U489" s="51"/>
      <c r="V489" s="51"/>
      <c r="W489" s="51"/>
      <c r="X489" s="51"/>
      <c r="Y489" s="51"/>
      <c r="Z489" s="51"/>
      <c r="AA489" s="51"/>
      <c r="AB489" s="51"/>
      <c r="AC489" s="51"/>
      <c r="AD489" s="51"/>
      <c r="AE489" s="51"/>
      <c r="AF489" s="51"/>
      <c r="AG489" s="51"/>
      <c r="AH489" s="51"/>
      <c r="AI489" s="51"/>
      <c r="AJ489" s="51"/>
      <c r="AK489" s="51"/>
      <c r="AL489" s="51"/>
      <c r="AM489" s="51"/>
      <c r="AN489" s="51"/>
    </row>
    <row r="490" spans="8:8" ht="14.7">
      <c r="A490" s="66">
        <v>45863.0</v>
      </c>
      <c r="B490" s="67">
        <v>0.157463705522985</v>
      </c>
      <c r="C490" s="68">
        <v>0.2913959066951343</v>
      </c>
      <c r="D490" s="68">
        <v>0.2057950215180001</v>
      </c>
      <c r="E490" s="68">
        <v>0.08430114962856552</v>
      </c>
      <c r="F490" s="68">
        <v>0.08040249135100551</v>
      </c>
      <c r="G490" s="69">
        <v>0.04487327634826119</v>
      </c>
      <c r="H490" s="68">
        <v>0.07054089670992154</v>
      </c>
      <c r="I490" s="68">
        <v>0.108798911860204</v>
      </c>
      <c r="J490" s="68">
        <v>0.04903594778828777</v>
      </c>
      <c r="K490" s="68">
        <v>0.04074971724538975</v>
      </c>
      <c r="L490" s="68">
        <v>0.02195197642097108</v>
      </c>
      <c r="M490" s="68">
        <v>0.008495261118108211</v>
      </c>
      <c r="N490" s="68">
        <v>0.0847086971091279</v>
      </c>
      <c r="O490" s="68">
        <v>0.136590659600579</v>
      </c>
      <c r="P490" s="68">
        <v>0.2522102318496688</v>
      </c>
      <c r="Q490" s="68">
        <v>0.06754827526394634</v>
      </c>
      <c r="R490" s="70">
        <v>0.8453507701857539</v>
      </c>
      <c r="S490" s="71">
        <v>1558.0</v>
      </c>
      <c r="T490" s="51"/>
      <c r="U490" s="51"/>
      <c r="V490" s="51"/>
      <c r="W490" s="51"/>
      <c r="X490" s="51"/>
      <c r="Y490" s="51"/>
      <c r="Z490" s="51"/>
      <c r="AA490" s="51"/>
      <c r="AB490" s="51"/>
      <c r="AC490" s="51"/>
      <c r="AD490" s="51"/>
      <c r="AE490" s="51"/>
      <c r="AF490" s="51"/>
      <c r="AG490" s="51"/>
      <c r="AH490" s="51"/>
      <c r="AI490" s="51"/>
      <c r="AJ490" s="51"/>
      <c r="AK490" s="51"/>
      <c r="AL490" s="51"/>
      <c r="AM490" s="51"/>
      <c r="AN490" s="51"/>
    </row>
    <row r="491" spans="8:8" ht="14.7">
      <c r="A491" s="66">
        <v>45870.0</v>
      </c>
      <c r="B491" s="67">
        <v>0.1512118073539464</v>
      </c>
      <c r="C491" s="68">
        <v>0.3324026264618652</v>
      </c>
      <c r="D491" s="68">
        <v>0.1750321320836434</v>
      </c>
      <c r="E491" s="68">
        <v>0.07714533049168232</v>
      </c>
      <c r="F491" s="68">
        <v>0.09402719183971267</v>
      </c>
      <c r="G491" s="69">
        <v>0.03590764363497749</v>
      </c>
      <c r="H491" s="68">
        <v>0.07712926980821236</v>
      </c>
      <c r="I491" s="68">
        <v>0.08119863817666928</v>
      </c>
      <c r="J491" s="68">
        <v>0.05301719719559608</v>
      </c>
      <c r="K491" s="68">
        <v>0.04350144053593005</v>
      </c>
      <c r="L491" s="68">
        <v>0.02353752693262792</v>
      </c>
      <c r="M491" s="68">
        <v>0.01173488493056939</v>
      </c>
      <c r="N491" s="68">
        <v>0.0920531200541936</v>
      </c>
      <c r="O491" s="68">
        <v>0.1466631082192028</v>
      </c>
      <c r="P491" s="68">
        <v>0.2589380751724604</v>
      </c>
      <c r="Q491" s="68">
        <v>0.0642901048307384</v>
      </c>
      <c r="R491" s="70">
        <v>0.8547960390581257</v>
      </c>
      <c r="S491" s="71">
        <v>1559.0</v>
      </c>
      <c r="T491" s="51"/>
      <c r="U491" s="51"/>
      <c r="V491" s="51"/>
      <c r="W491" s="51"/>
      <c r="X491" s="51"/>
      <c r="Y491" s="51"/>
      <c r="Z491" s="51"/>
      <c r="AA491" s="51"/>
      <c r="AB491" s="51"/>
      <c r="AC491" s="51"/>
      <c r="AD491" s="51"/>
      <c r="AE491" s="51"/>
      <c r="AF491" s="51"/>
      <c r="AG491" s="51"/>
      <c r="AH491" s="51"/>
      <c r="AI491" s="51"/>
      <c r="AJ491" s="51"/>
      <c r="AK491" s="51"/>
      <c r="AL491" s="51"/>
      <c r="AM491" s="51"/>
      <c r="AN491" s="51"/>
    </row>
    <row r="492" spans="8:8" ht="14.7">
      <c r="A492" s="66">
        <v>45877.0</v>
      </c>
      <c r="B492" s="67">
        <v>0.1423393136807264</v>
      </c>
      <c r="C492" s="68">
        <v>0.3366500485820116</v>
      </c>
      <c r="D492" s="68">
        <v>0.1751281106131532</v>
      </c>
      <c r="E492" s="68">
        <v>0.07117057365305815</v>
      </c>
      <c r="F492" s="68">
        <v>0.09882252624794492</v>
      </c>
      <c r="G492" s="69">
        <v>0.03493071215867841</v>
      </c>
      <c r="H492" s="68">
        <v>0.0782243324318185</v>
      </c>
      <c r="I492" s="68">
        <v>0.08343015208284227</v>
      </c>
      <c r="J492" s="68">
        <v>0.05548955727035892</v>
      </c>
      <c r="K492" s="68">
        <v>0.04483665069190989</v>
      </c>
      <c r="L492" s="68">
        <v>0.02280097921437012</v>
      </c>
      <c r="M492" s="68">
        <v>0.01190525775556402</v>
      </c>
      <c r="N492" s="68">
        <v>0.08713920784535345</v>
      </c>
      <c r="O492" s="68">
        <v>0.1464704988603421</v>
      </c>
      <c r="P492" s="68">
        <v>0.2527094699283389</v>
      </c>
      <c r="Q492" s="68">
        <v>0.06706598739574192</v>
      </c>
      <c r="R492" s="70">
        <v>0.8518659317684267</v>
      </c>
      <c r="S492" s="71">
        <v>1559.0</v>
      </c>
      <c r="T492" s="51"/>
      <c r="U492" s="51"/>
      <c r="V492" s="51"/>
      <c r="W492" s="51"/>
      <c r="X492" s="51"/>
      <c r="Y492" s="51"/>
      <c r="Z492" s="51"/>
      <c r="AA492" s="51"/>
      <c r="AB492" s="51"/>
      <c r="AC492" s="51"/>
      <c r="AD492" s="51"/>
      <c r="AE492" s="51"/>
      <c r="AF492" s="51"/>
      <c r="AG492" s="51"/>
      <c r="AH492" s="51"/>
      <c r="AI492" s="51"/>
      <c r="AJ492" s="51"/>
      <c r="AK492" s="51"/>
      <c r="AL492" s="51"/>
      <c r="AM492" s="51"/>
      <c r="AN492" s="51"/>
    </row>
    <row r="493" spans="8:8" ht="14.7">
      <c r="A493" s="66">
        <v>45884.0</v>
      </c>
      <c r="B493" s="67">
        <v>0.152258889095401</v>
      </c>
      <c r="C493" s="68">
        <v>0.3326334691185224</v>
      </c>
      <c r="D493" s="68">
        <v>0.1727487448414397</v>
      </c>
      <c r="E493" s="68">
        <v>0.06884797212109604</v>
      </c>
      <c r="F493" s="68">
        <v>0.09614518377099002</v>
      </c>
      <c r="G493" s="69">
        <v>0.03750495549935348</v>
      </c>
      <c r="H493" s="68">
        <v>0.07879559093022563</v>
      </c>
      <c r="I493" s="68">
        <v>0.07619451982494363</v>
      </c>
      <c r="J493" s="68">
        <v>0.06079732432335004</v>
      </c>
      <c r="K493" s="68">
        <v>0.03833985240900727</v>
      </c>
      <c r="L493" s="68">
        <v>0.02343319839879803</v>
      </c>
      <c r="M493" s="68">
        <v>0.01082699388273434</v>
      </c>
      <c r="N493" s="68">
        <v>0.07659278239063641</v>
      </c>
      <c r="O493" s="68">
        <v>0.1476465463339706</v>
      </c>
      <c r="P493" s="68">
        <v>0.2702094701586274</v>
      </c>
      <c r="Q493" s="68">
        <v>0.07306308816079775</v>
      </c>
      <c r="R493" s="70">
        <v>0.8567473363398335</v>
      </c>
      <c r="S493" s="71">
        <v>1557.0</v>
      </c>
      <c r="T493" s="51"/>
      <c r="U493" s="51"/>
      <c r="V493" s="51"/>
      <c r="W493" s="51"/>
      <c r="X493" s="51"/>
      <c r="Y493" s="51"/>
      <c r="Z493" s="51"/>
      <c r="AA493" s="51"/>
      <c r="AB493" s="51"/>
      <c r="AC493" s="51"/>
      <c r="AD493" s="51"/>
      <c r="AE493" s="51"/>
      <c r="AF493" s="51"/>
      <c r="AG493" s="51"/>
      <c r="AH493" s="51"/>
      <c r="AI493" s="51"/>
      <c r="AJ493" s="51"/>
      <c r="AK493" s="51"/>
      <c r="AL493" s="51"/>
      <c r="AM493" s="51"/>
      <c r="AN493" s="51"/>
    </row>
    <row r="494" spans="8:8" ht="14.7">
      <c r="A494" s="66">
        <v>45891.0</v>
      </c>
      <c r="B494" s="67">
        <v>0.1582436934675234</v>
      </c>
      <c r="C494" s="68">
        <v>0.3187376923689046</v>
      </c>
      <c r="D494" s="68">
        <v>0.172022300713767</v>
      </c>
      <c r="E494" s="68">
        <v>0.06934539673332284</v>
      </c>
      <c r="F494" s="68">
        <v>0.09837948172258362</v>
      </c>
      <c r="G494" s="69">
        <v>0.04265806228066107</v>
      </c>
      <c r="H494" s="68">
        <v>0.08817608012395929</v>
      </c>
      <c r="I494" s="68">
        <v>0.06461985736969111</v>
      </c>
      <c r="J494" s="68">
        <v>0.05654048067475236</v>
      </c>
      <c r="K494" s="68">
        <v>0.03705784314013971</v>
      </c>
      <c r="L494" s="68">
        <v>0.02594151869600527</v>
      </c>
      <c r="M494" s="68">
        <v>0.008894930625715253</v>
      </c>
      <c r="N494" s="68">
        <v>0.07326603790505128</v>
      </c>
      <c r="O494" s="68">
        <v>0.1398525935334012</v>
      </c>
      <c r="P494" s="68">
        <v>0.2968613299825288</v>
      </c>
      <c r="Q494" s="68">
        <v>0.07481116776567669</v>
      </c>
      <c r="R494" s="70">
        <v>0.8646947973108893</v>
      </c>
      <c r="S494" s="71">
        <v>1558.0</v>
      </c>
      <c r="T494" s="51"/>
      <c r="U494" s="51"/>
      <c r="V494" s="51"/>
      <c r="W494" s="51"/>
      <c r="X494" s="51"/>
      <c r="Y494" s="51"/>
      <c r="Z494" s="51"/>
      <c r="AA494" s="51"/>
      <c r="AB494" s="51"/>
      <c r="AC494" s="51"/>
      <c r="AD494" s="51"/>
      <c r="AE494" s="51"/>
      <c r="AF494" s="51"/>
      <c r="AG494" s="51"/>
      <c r="AH494" s="51"/>
      <c r="AI494" s="51"/>
      <c r="AJ494" s="51"/>
      <c r="AK494" s="51"/>
      <c r="AL494" s="51"/>
      <c r="AM494" s="51"/>
      <c r="AN494" s="51"/>
    </row>
    <row r="495" spans="8:8" ht="14.7">
      <c r="A495" s="66">
        <v>45898.0</v>
      </c>
      <c r="B495" s="67">
        <v>0.1602009707371357</v>
      </c>
      <c r="C495" s="68">
        <v>0.3326475373023445</v>
      </c>
      <c r="D495" s="68">
        <v>0.141333418551939</v>
      </c>
      <c r="E495" s="68">
        <v>0.07027712722135471</v>
      </c>
      <c r="F495" s="68">
        <v>0.1077117750816569</v>
      </c>
      <c r="G495" s="69">
        <v>0.06513481718103346</v>
      </c>
      <c r="H495" s="68">
        <v>0.09198625558386794</v>
      </c>
      <c r="I495" s="68">
        <v>0.06459920627019934</v>
      </c>
      <c r="J495" s="68">
        <v>0.06878249670449878</v>
      </c>
      <c r="K495" s="68">
        <v>0.0394161880442846</v>
      </c>
      <c r="L495" s="68">
        <v>0.0250153882043787</v>
      </c>
      <c r="M495" s="68">
        <v>0.007773273166471785</v>
      </c>
      <c r="N495" s="68">
        <v>0.0805369567855353</v>
      </c>
      <c r="O495" s="68">
        <v>0.1399254148973128</v>
      </c>
      <c r="P495" s="68">
        <v>0.2946152061392867</v>
      </c>
      <c r="Q495" s="68">
        <v>0.06796655574860364</v>
      </c>
      <c r="R495" s="70">
        <v>0.8799546824506446</v>
      </c>
      <c r="S495" s="71">
        <v>1559.0</v>
      </c>
      <c r="T495" s="51"/>
      <c r="U495" s="51"/>
      <c r="V495" s="51"/>
      <c r="W495" s="51"/>
      <c r="X495" s="51"/>
      <c r="Y495" s="51"/>
      <c r="Z495" s="51"/>
      <c r="AA495" s="51"/>
      <c r="AB495" s="51"/>
      <c r="AC495" s="51"/>
      <c r="AD495" s="51"/>
      <c r="AE495" s="51"/>
      <c r="AF495" s="51"/>
      <c r="AG495" s="51"/>
      <c r="AH495" s="51"/>
      <c r="AI495" s="51"/>
      <c r="AJ495" s="51"/>
      <c r="AK495" s="51"/>
      <c r="AL495" s="51"/>
      <c r="AM495" s="51"/>
      <c r="AN495" s="51"/>
    </row>
    <row r="496" spans="8:8" ht="14.7">
      <c r="A496" s="66">
        <v>45905.0</v>
      </c>
      <c r="B496" s="67">
        <v>0.1385770262365459</v>
      </c>
      <c r="C496" s="68">
        <v>0.378718993199331</v>
      </c>
      <c r="D496" s="68">
        <v>0.1356082776337442</v>
      </c>
      <c r="E496" s="68">
        <v>0.06073180056099942</v>
      </c>
      <c r="F496" s="68">
        <v>0.1007109573540655</v>
      </c>
      <c r="G496" s="69">
        <v>0.06424939247673807</v>
      </c>
      <c r="H496" s="68">
        <v>0.1007619647727129</v>
      </c>
      <c r="I496" s="68">
        <v>0.03748670162185003</v>
      </c>
      <c r="J496" s="68">
        <v>0.1075819224533071</v>
      </c>
      <c r="K496" s="68">
        <v>0.03087765450428958</v>
      </c>
      <c r="L496" s="68">
        <v>0.03127686954503246</v>
      </c>
      <c r="M496" s="68">
        <v>0.007525082255044361</v>
      </c>
      <c r="N496" s="68">
        <v>0.05199380988460359</v>
      </c>
      <c r="O496" s="68">
        <v>0.1487753473451543</v>
      </c>
      <c r="P496" s="68">
        <v>0.3198775196018939</v>
      </c>
      <c r="Q496" s="68">
        <v>0.05140096359292245</v>
      </c>
      <c r="R496" s="70">
        <v>0.8857655579537335</v>
      </c>
      <c r="S496" s="71">
        <v>1560.0</v>
      </c>
      <c r="T496" s="51"/>
      <c r="U496" s="51"/>
      <c r="V496" s="51"/>
      <c r="W496" s="51"/>
      <c r="X496" s="51"/>
      <c r="Y496" s="51"/>
      <c r="Z496" s="51"/>
      <c r="AA496" s="51"/>
      <c r="AB496" s="51"/>
      <c r="AC496" s="51"/>
      <c r="AD496" s="51"/>
      <c r="AE496" s="51"/>
      <c r="AF496" s="51"/>
      <c r="AG496" s="51"/>
      <c r="AH496" s="51"/>
      <c r="AI496" s="51"/>
      <c r="AJ496" s="51"/>
      <c r="AK496" s="51"/>
      <c r="AL496" s="51"/>
      <c r="AM496" s="51"/>
      <c r="AN496" s="51"/>
    </row>
    <row r="497" spans="8:8" ht="14.7">
      <c r="A497" s="66">
        <v>45912.0</v>
      </c>
      <c r="B497" s="67">
        <v>0.1334149688934783</v>
      </c>
      <c r="C497" s="68">
        <v>0.3520119992782655</v>
      </c>
      <c r="D497" s="68">
        <v>0.122843871953464</v>
      </c>
      <c r="E497" s="68">
        <v>0.05952370787823122</v>
      </c>
      <c r="F497" s="68">
        <v>0.09981957304053307</v>
      </c>
      <c r="G497" s="69">
        <v>0.1036622717159598</v>
      </c>
      <c r="H497" s="68">
        <v>0.1019818329442657</v>
      </c>
      <c r="I497" s="68">
        <v>0.03873463355935833</v>
      </c>
      <c r="J497" s="68">
        <v>0.1079059893312142</v>
      </c>
      <c r="K497" s="68">
        <v>0.03130773264165893</v>
      </c>
      <c r="L497" s="68">
        <v>0.03030108518176675</v>
      </c>
      <c r="M497" s="68">
        <v>0.01531446178175475</v>
      </c>
      <c r="N497" s="68">
        <v>0.06167257889673321</v>
      </c>
      <c r="O497" s="68">
        <v>0.1324094360080575</v>
      </c>
      <c r="P497" s="68">
        <v>0.3170768297007798</v>
      </c>
      <c r="Q497" s="68">
        <v>0.053212233787261</v>
      </c>
      <c r="R497" s="70">
        <v>0.8861887296182666</v>
      </c>
      <c r="S497" s="71">
        <v>1561.0</v>
      </c>
      <c r="T497" s="51"/>
      <c r="U497" s="51"/>
      <c r="V497" s="51"/>
      <c r="W497" s="51"/>
      <c r="X497" s="51"/>
      <c r="Y497" s="51"/>
      <c r="Z497" s="51"/>
      <c r="AA497" s="51"/>
      <c r="AB497" s="51"/>
      <c r="AC497" s="51"/>
      <c r="AD497" s="51"/>
      <c r="AE497" s="51"/>
      <c r="AF497" s="51"/>
      <c r="AG497" s="51"/>
      <c r="AH497" s="51"/>
      <c r="AI497" s="51"/>
      <c r="AJ497" s="51"/>
      <c r="AK497" s="51"/>
      <c r="AL497" s="51"/>
      <c r="AM497" s="51"/>
      <c r="AN497" s="51"/>
    </row>
    <row r="498" spans="8:8" ht="14.7">
      <c r="A498" s="66">
        <v>45919.0</v>
      </c>
      <c r="B498" s="67">
        <v>0.1390449181843857</v>
      </c>
      <c r="C498" s="68">
        <v>0.3402987194425015</v>
      </c>
      <c r="D498" s="68">
        <v>0.1275240006134431</v>
      </c>
      <c r="E498" s="68">
        <v>0.05962119054028144</v>
      </c>
      <c r="F498" s="68">
        <v>0.1021512412573699</v>
      </c>
      <c r="G498" s="69">
        <v>0.1052951704174093</v>
      </c>
      <c r="H498" s="68">
        <v>0.1246705366540197</v>
      </c>
      <c r="I498" s="68">
        <v>0.04764653491554566</v>
      </c>
      <c r="J498" s="68">
        <v>0.1074774819395179</v>
      </c>
      <c r="K498" s="68">
        <v>0.03504468405241665</v>
      </c>
      <c r="L498" s="68">
        <v>0.03585132334738384</v>
      </c>
      <c r="M498" s="68">
        <v>0.01368274084045234</v>
      </c>
      <c r="N498" s="68">
        <v>0.05116412724943516</v>
      </c>
      <c r="O498" s="68">
        <v>0.1166112054086151</v>
      </c>
      <c r="P498" s="68">
        <v>0.3086907033696233</v>
      </c>
      <c r="Q498" s="68">
        <v>0.04707737872908321</v>
      </c>
      <c r="R498" s="70">
        <v>0.8851204212959526</v>
      </c>
      <c r="S498" s="71">
        <v>1561.0</v>
      </c>
      <c r="T498" s="51"/>
      <c r="U498" s="51"/>
      <c r="V498" s="51"/>
      <c r="W498" s="51"/>
      <c r="X498" s="51"/>
      <c r="Y498" s="51"/>
      <c r="Z498" s="51"/>
      <c r="AA498" s="51"/>
      <c r="AB498" s="51"/>
      <c r="AC498" s="51"/>
      <c r="AD498" s="51"/>
      <c r="AE498" s="51"/>
      <c r="AF498" s="51"/>
      <c r="AG498" s="51"/>
      <c r="AH498" s="51"/>
      <c r="AI498" s="51"/>
      <c r="AJ498" s="51"/>
      <c r="AK498" s="51"/>
      <c r="AL498" s="51"/>
      <c r="AM498" s="51"/>
      <c r="AN498" s="51"/>
    </row>
    <row r="499" spans="8:8" ht="14.7">
      <c r="A499" s="66">
        <v>45926.0</v>
      </c>
      <c r="B499" s="67">
        <v>0.1710863115844096</v>
      </c>
      <c r="C499" s="68">
        <v>0.3122807059506556</v>
      </c>
      <c r="D499" s="68">
        <v>0.1387533603216594</v>
      </c>
      <c r="E499" s="68">
        <v>0.0505213463504396</v>
      </c>
      <c r="F499" s="68">
        <v>0.09686066462557454</v>
      </c>
      <c r="G499" s="69">
        <v>0.1067847646910207</v>
      </c>
      <c r="H499" s="68">
        <v>0.1044364203675693</v>
      </c>
      <c r="I499" s="68">
        <v>0.04532044402684863</v>
      </c>
      <c r="J499" s="68">
        <v>0.1165112269710434</v>
      </c>
      <c r="K499" s="68">
        <v>0.03367158674420107</v>
      </c>
      <c r="L499" s="68">
        <v>0.03388993974590706</v>
      </c>
      <c r="M499" s="68">
        <v>0.01494540475524548</v>
      </c>
      <c r="N499" s="68">
        <v>0.05219917923894696</v>
      </c>
      <c r="O499" s="68">
        <v>0.1204064521518421</v>
      </c>
      <c r="P499" s="68">
        <v>0.3139798586317123</v>
      </c>
      <c r="Q499" s="68">
        <v>0.04985591276266234</v>
      </c>
      <c r="R499" s="70">
        <v>0.883430571021535</v>
      </c>
      <c r="S499" s="71">
        <v>1560.0</v>
      </c>
      <c r="T499" s="51"/>
      <c r="U499" s="51"/>
      <c r="V499" s="51"/>
      <c r="W499" s="51"/>
      <c r="X499" s="51"/>
      <c r="Y499" s="51"/>
      <c r="Z499" s="51"/>
      <c r="AA499" s="51"/>
      <c r="AB499" s="51"/>
      <c r="AC499" s="51"/>
      <c r="AD499" s="51"/>
      <c r="AE499" s="51"/>
      <c r="AF499" s="51"/>
      <c r="AG499" s="51"/>
      <c r="AH499" s="51"/>
      <c r="AI499" s="51"/>
      <c r="AJ499" s="51"/>
      <c r="AK499" s="51"/>
      <c r="AL499" s="51"/>
      <c r="AM499" s="51"/>
      <c r="AN499" s="51"/>
    </row>
    <row r="500" spans="8:8" ht="14.7">
      <c r="A500" s="66">
        <v>45930.0</v>
      </c>
      <c r="B500" s="67">
        <v>0.164736249646125</v>
      </c>
      <c r="C500" s="68">
        <v>0.3220968434888828</v>
      </c>
      <c r="D500" s="68">
        <v>0.1387217163880606</v>
      </c>
      <c r="E500" s="68">
        <v>0.04959234694812507</v>
      </c>
      <c r="F500" s="68">
        <v>0.09550322278663582</v>
      </c>
      <c r="G500" s="69">
        <v>0.101938918315637</v>
      </c>
      <c r="H500" s="68">
        <v>0.1060619605956552</v>
      </c>
      <c r="I500" s="68">
        <v>0.04290665790623012</v>
      </c>
      <c r="J500" s="68">
        <v>0.1210816872114444</v>
      </c>
      <c r="K500" s="68">
        <v>0.03840806445702797</v>
      </c>
      <c r="L500" s="68">
        <v>0.03521740242355701</v>
      </c>
      <c r="M500" s="68">
        <v>0.01482938306664761</v>
      </c>
      <c r="N500" s="68">
        <v>0.05481521581216769</v>
      </c>
      <c r="O500" s="68">
        <v>0.11469836783719</v>
      </c>
      <c r="P500" s="68">
        <v>0.3096939271343075</v>
      </c>
      <c r="Q500" s="68">
        <v>0.04916234122153208</v>
      </c>
      <c r="R500" s="70">
        <v>0.884017865647301</v>
      </c>
      <c r="S500" s="71">
        <v>1560.0</v>
      </c>
      <c r="T500" s="51"/>
      <c r="U500" s="51"/>
      <c r="V500" s="51"/>
      <c r="W500" s="51"/>
      <c r="X500" s="51"/>
      <c r="Y500" s="51"/>
      <c r="Z500" s="51"/>
      <c r="AA500" s="51"/>
      <c r="AB500" s="51"/>
      <c r="AC500" s="51"/>
      <c r="AD500" s="51"/>
      <c r="AE500" s="51"/>
      <c r="AF500" s="51"/>
      <c r="AG500" s="51"/>
      <c r="AH500" s="51"/>
      <c r="AI500" s="51"/>
      <c r="AJ500" s="51"/>
      <c r="AK500" s="51"/>
      <c r="AL500" s="51"/>
      <c r="AM500" s="51"/>
      <c r="AN500" s="51"/>
    </row>
    <row r="501" spans="8:8" ht="14.7">
      <c r="A501" s="66">
        <v>45940.0</v>
      </c>
      <c r="B501" s="67">
        <v>0.2440208046612602</v>
      </c>
      <c r="C501" s="68">
        <v>0.2820578526833525</v>
      </c>
      <c r="D501" s="68">
        <v>0.1364625507181534</v>
      </c>
      <c r="E501" s="68">
        <v>0.04747390688180825</v>
      </c>
      <c r="F501" s="68">
        <v>0.05962764786913442</v>
      </c>
      <c r="G501" s="69">
        <v>0.09438010590255903</v>
      </c>
      <c r="H501" s="68">
        <v>0.07959429034201786</v>
      </c>
      <c r="I501" s="68">
        <v>0.04487176910132308</v>
      </c>
      <c r="J501" s="68">
        <v>0.1357099250555679</v>
      </c>
      <c r="K501" s="68">
        <v>0.03333505501331402</v>
      </c>
      <c r="L501" s="68">
        <v>0.02863310979881273</v>
      </c>
      <c r="M501" s="68">
        <v>0.02296462085859605</v>
      </c>
      <c r="N501" s="68">
        <v>0.0612079304864921</v>
      </c>
      <c r="O501" s="68">
        <v>0.1155927573867874</v>
      </c>
      <c r="P501" s="68">
        <v>0.3201435755897724</v>
      </c>
      <c r="Q501" s="68">
        <v>0.04467395671450942</v>
      </c>
      <c r="R501" s="70">
        <v>0.882186166021008</v>
      </c>
      <c r="S501" s="71">
        <v>1560.0</v>
      </c>
      <c r="T501" s="51"/>
      <c r="U501" s="51"/>
      <c r="V501" s="51"/>
      <c r="W501" s="51"/>
      <c r="X501" s="51"/>
      <c r="Y501" s="51"/>
      <c r="Z501" s="51"/>
      <c r="AA501" s="51"/>
      <c r="AB501" s="51"/>
      <c r="AC501" s="51"/>
      <c r="AD501" s="51"/>
      <c r="AE501" s="51"/>
      <c r="AF501" s="51"/>
      <c r="AG501" s="51"/>
      <c r="AH501" s="51"/>
      <c r="AI501" s="51"/>
      <c r="AJ501" s="51"/>
      <c r="AK501" s="51"/>
      <c r="AL501" s="51"/>
      <c r="AM501" s="51"/>
      <c r="AN501" s="51"/>
    </row>
    <row r="502" spans="8:8" ht="14.7">
      <c r="A502" s="66">
        <v>45947.0</v>
      </c>
      <c r="B502" s="67">
        <v>0.2371322744608585</v>
      </c>
      <c r="C502" s="68">
        <v>0.3299158600738619</v>
      </c>
      <c r="D502" s="68">
        <v>0.1107690672387389</v>
      </c>
      <c r="E502" s="68">
        <v>0.05177385462087043</v>
      </c>
      <c r="F502" s="68">
        <v>0.06553122840253385</v>
      </c>
      <c r="G502" s="69">
        <v>0.07954153051496896</v>
      </c>
      <c r="H502" s="68">
        <v>0.07623189291838904</v>
      </c>
      <c r="I502" s="68">
        <v>0.06162031655520533</v>
      </c>
      <c r="J502" s="68">
        <v>0.1323726591103373</v>
      </c>
      <c r="K502" s="68">
        <v>0.02959009593596259</v>
      </c>
      <c r="L502" s="68">
        <v>0.02684901053603544</v>
      </c>
      <c r="M502" s="68">
        <v>0.01752596466255684</v>
      </c>
      <c r="N502" s="68">
        <v>0.06332186618506583</v>
      </c>
      <c r="O502" s="68">
        <v>0.1247629763652158</v>
      </c>
      <c r="P502" s="68">
        <v>0.3283999646991111</v>
      </c>
      <c r="Q502" s="68">
        <v>0.03995656889363756</v>
      </c>
      <c r="R502" s="70">
        <v>0.8954378157515801</v>
      </c>
      <c r="S502" s="71">
        <v>1561.0</v>
      </c>
      <c r="T502" s="51"/>
      <c r="U502" s="51"/>
      <c r="V502" s="51"/>
      <c r="W502" s="51"/>
      <c r="X502" s="51"/>
      <c r="Y502" s="51"/>
      <c r="Z502" s="51"/>
      <c r="AA502" s="51"/>
      <c r="AB502" s="51"/>
      <c r="AC502" s="51"/>
      <c r="AD502" s="51"/>
      <c r="AE502" s="51"/>
      <c r="AF502" s="51"/>
      <c r="AG502" s="51"/>
      <c r="AH502" s="51"/>
      <c r="AI502" s="51"/>
      <c r="AJ502" s="51"/>
      <c r="AK502" s="51"/>
      <c r="AL502" s="51"/>
      <c r="AM502" s="51"/>
      <c r="AN502" s="51"/>
    </row>
    <row r="503" spans="8:8" ht="14.7">
      <c r="A503" s="66">
        <v>45954.0</v>
      </c>
      <c r="B503" s="67">
        <v>0.2456220065987053</v>
      </c>
      <c r="C503" s="68">
        <v>0.2768345652451328</v>
      </c>
      <c r="D503" s="68">
        <v>0.1596122282006719</v>
      </c>
      <c r="E503" s="68">
        <v>0.05009188051519647</v>
      </c>
      <c r="F503" s="68">
        <v>0.07482454534093286</v>
      </c>
      <c r="G503" s="69">
        <v>0.06837132951251418</v>
      </c>
      <c r="H503" s="68">
        <v>0.07631929083719101</v>
      </c>
      <c r="I503" s="68">
        <v>0.06297071389327961</v>
      </c>
      <c r="J503" s="68">
        <v>0.130067450114257</v>
      </c>
      <c r="K503" s="68">
        <v>0.03183249347211594</v>
      </c>
      <c r="L503" s="68">
        <v>0.02411863900380751</v>
      </c>
      <c r="M503" s="68">
        <v>0.01362515115663254</v>
      </c>
      <c r="N503" s="68">
        <v>0.06917824123324529</v>
      </c>
      <c r="O503" s="68">
        <v>0.115771710814919</v>
      </c>
      <c r="P503" s="68">
        <v>0.3395920322456809</v>
      </c>
      <c r="Q503" s="68">
        <v>0.03785928839807882</v>
      </c>
      <c r="R503" s="70">
        <v>0.8961393200179969</v>
      </c>
      <c r="S503" s="71">
        <v>1562.0</v>
      </c>
      <c r="T503" s="51"/>
      <c r="U503" s="51"/>
      <c r="V503" s="51"/>
      <c r="W503" s="51"/>
      <c r="X503" s="51"/>
      <c r="Y503" s="51"/>
      <c r="Z503" s="51"/>
      <c r="AA503" s="51"/>
      <c r="AB503" s="51"/>
      <c r="AC503" s="51"/>
      <c r="AD503" s="51"/>
      <c r="AE503" s="51"/>
      <c r="AF503" s="51"/>
      <c r="AG503" s="51"/>
      <c r="AH503" s="51"/>
      <c r="AI503" s="51"/>
      <c r="AJ503" s="51"/>
      <c r="AK503" s="51"/>
      <c r="AL503" s="51"/>
      <c r="AM503" s="51"/>
      <c r="AN503" s="51"/>
    </row>
    <row r="504" spans="8:8" ht="14.7">
      <c r="A504" s="66">
        <v>45961.0</v>
      </c>
      <c r="B504" s="67">
        <v>0.2137479568778098</v>
      </c>
      <c r="C504" s="68">
        <v>0.3473156512106902</v>
      </c>
      <c r="D504" s="68">
        <v>0.1504202809424729</v>
      </c>
      <c r="E504" s="68">
        <v>0.04037237487999908</v>
      </c>
      <c r="F504" s="68">
        <v>0.05298866609627648</v>
      </c>
      <c r="G504" s="69">
        <v>0.0745216578130795</v>
      </c>
      <c r="H504" s="68">
        <v>0.08296776509342409</v>
      </c>
      <c r="I504" s="68">
        <v>0.05800854199705381</v>
      </c>
      <c r="J504" s="68">
        <v>0.1301243825431255</v>
      </c>
      <c r="K504" s="68">
        <v>0.02911474169829522</v>
      </c>
      <c r="L504" s="68">
        <v>0.02165123606940178</v>
      </c>
      <c r="M504" s="68">
        <v>0.01465594638082576</v>
      </c>
      <c r="N504" s="68">
        <v>0.05653921508017667</v>
      </c>
      <c r="O504" s="68">
        <v>0.09752306012621734</v>
      </c>
      <c r="P504" s="68">
        <v>0.3781278300506742</v>
      </c>
      <c r="Q504" s="68">
        <v>0.03532493986134594</v>
      </c>
      <c r="R504" s="70">
        <v>0.8991034446844979</v>
      </c>
      <c r="S504" s="71">
        <v>1666.0</v>
      </c>
      <c r="T504" s="51"/>
      <c r="U504" s="51"/>
      <c r="V504" s="51"/>
      <c r="W504" s="51"/>
      <c r="X504" s="51"/>
      <c r="Y504" s="51"/>
      <c r="Z504" s="51"/>
      <c r="AA504" s="51"/>
      <c r="AB504" s="51"/>
      <c r="AC504" s="51"/>
      <c r="AD504" s="51"/>
      <c r="AE504" s="51"/>
      <c r="AF504" s="51"/>
      <c r="AG504" s="51"/>
      <c r="AH504" s="51"/>
      <c r="AI504" s="51"/>
      <c r="AJ504" s="51"/>
      <c r="AK504" s="51"/>
      <c r="AL504" s="51"/>
      <c r="AM504" s="51"/>
      <c r="AN504" s="51"/>
    </row>
    <row r="505" spans="8:8" ht="14.4">
      <c r="A505" s="66">
        <v>45968.0</v>
      </c>
      <c r="B505" s="67">
        <v>0.2389921303791561</v>
      </c>
      <c r="C505" s="68">
        <v>0.3125161818644576</v>
      </c>
      <c r="D505" s="68">
        <v>0.1606444671200785</v>
      </c>
      <c r="E505" s="68">
        <v>0.04227881360134506</v>
      </c>
      <c r="F505" s="68">
        <v>0.0545657052255443</v>
      </c>
      <c r="G505" s="69">
        <v>0.07660339496390604</v>
      </c>
      <c r="H505" s="68">
        <v>0.0969919586771463</v>
      </c>
      <c r="I505" s="68">
        <v>0.07474726244941182</v>
      </c>
      <c r="J505" s="68">
        <v>0.1131312753160075</v>
      </c>
      <c r="K505" s="68">
        <v>0.03045128773524813</v>
      </c>
      <c r="L505" s="68">
        <v>0.01873825864748396</v>
      </c>
      <c r="M505" s="68">
        <v>0.01275360411873054</v>
      </c>
      <c r="N505" s="68">
        <v>0.0563305411826398</v>
      </c>
      <c r="O505" s="68">
        <v>0.08959571271295794</v>
      </c>
      <c r="P505" s="68">
        <v>0.3816608304195961</v>
      </c>
      <c r="Q505" s="68">
        <v>0.03827002504576062</v>
      </c>
      <c r="R505" s="70">
        <v>0.9072567436748837</v>
      </c>
      <c r="S505" s="71">
        <v>1666.0</v>
      </c>
    </row>
    <row r="506" spans="8:8" ht="14.4">
      <c r="A506" s="66">
        <v>45975.0</v>
      </c>
      <c r="B506" s="67">
        <v>0.2993302677707967</v>
      </c>
      <c r="C506" s="68">
        <v>0.262201793160375</v>
      </c>
      <c r="D506" s="68">
        <v>0.155856280729173</v>
      </c>
      <c r="E506" s="68">
        <v>0.05554287037455291</v>
      </c>
      <c r="F506" s="68">
        <v>0.05711119137807812</v>
      </c>
      <c r="G506" s="69">
        <v>0.05926320158556632</v>
      </c>
      <c r="H506" s="68">
        <v>0.09731120104955326</v>
      </c>
      <c r="I506" s="68">
        <v>0.05370647683587444</v>
      </c>
      <c r="J506" s="68">
        <v>0.1039020118241968</v>
      </c>
      <c r="K506" s="68">
        <v>0.02942770591004216</v>
      </c>
      <c r="L506" s="68">
        <v>0.01603543957462081</v>
      </c>
      <c r="M506" s="68">
        <v>0.009920898288594328</v>
      </c>
      <c r="N506" s="68">
        <v>0.0788320091744384</v>
      </c>
      <c r="O506" s="68">
        <v>0.09340026486283992</v>
      </c>
      <c r="P506" s="68">
        <v>0.4013868257380669</v>
      </c>
      <c r="Q506" s="68">
        <v>0.03913603129665881</v>
      </c>
      <c r="R506" s="70">
        <v>0.9163082126436172</v>
      </c>
      <c r="S506" s="71">
        <v>1667.0</v>
      </c>
    </row>
    <row r="507" spans="8:8" ht="14.4">
      <c r="A507" s="66">
        <v>45982.0</v>
      </c>
      <c r="B507" s="67">
        <v>0.2629922634983941</v>
      </c>
      <c r="C507" s="68">
        <v>0.3018083391130092</v>
      </c>
      <c r="D507" s="68">
        <v>0.1495616557135721</v>
      </c>
      <c r="E507" s="68">
        <v>0.05350057748375949</v>
      </c>
      <c r="F507" s="68">
        <v>0.06779189767809146</v>
      </c>
      <c r="G507" s="69">
        <v>0.04019084189959699</v>
      </c>
      <c r="H507" s="68">
        <v>0.09659307105234734</v>
      </c>
      <c r="I507" s="68">
        <v>0.05195820798600461</v>
      </c>
      <c r="J507" s="68">
        <v>0.1108237187591068</v>
      </c>
      <c r="K507" s="68">
        <v>0.02635097076287251</v>
      </c>
      <c r="L507" s="68">
        <v>0.01437776832853176</v>
      </c>
      <c r="M507" s="68">
        <v>0.007358551673577918</v>
      </c>
      <c r="N507" s="68">
        <v>0.06500200926034351</v>
      </c>
      <c r="O507" s="68">
        <v>0.105535117427835</v>
      </c>
      <c r="P507" s="68">
        <v>0.3754308874712491</v>
      </c>
      <c r="Q507" s="68">
        <v>0.05012540433099329</v>
      </c>
      <c r="R507" s="70">
        <v>0.8980136807195742</v>
      </c>
      <c r="S507" s="71">
        <v>1668.0</v>
      </c>
    </row>
    <row r="508" spans="8:8" ht="14.4">
      <c r="A508" s="66">
        <v>45989.0</v>
      </c>
      <c r="B508" s="67">
        <v>0.2724753545111244</v>
      </c>
      <c r="C508" s="68">
        <v>0.2712827840926498</v>
      </c>
      <c r="D508" s="68">
        <v>0.1802166502946781</v>
      </c>
      <c r="E508" s="68">
        <v>0.05047216214054111</v>
      </c>
      <c r="F508" s="68">
        <v>0.0648311131376734</v>
      </c>
      <c r="G508" s="69">
        <v>0.03477963429567622</v>
      </c>
      <c r="H508" s="68">
        <v>0.09727112066611149</v>
      </c>
      <c r="I508" s="68">
        <v>0.05753319362021479</v>
      </c>
      <c r="J508" s="68">
        <v>0.104229752576104</v>
      </c>
      <c r="K508" s="68">
        <v>0.0339442295073874</v>
      </c>
      <c r="L508" s="68">
        <v>0.01216905935652026</v>
      </c>
      <c r="M508" s="68">
        <v>0.006418764693068059</v>
      </c>
      <c r="N508" s="68">
        <v>0.06245591486529879</v>
      </c>
      <c r="O508" s="68">
        <v>0.1072641739271017</v>
      </c>
      <c r="P508" s="68">
        <v>0.3701446351616985</v>
      </c>
      <c r="Q508" s="68">
        <v>0.0498433551778101</v>
      </c>
      <c r="R508" s="70">
        <v>0.8958308993355207</v>
      </c>
      <c r="S508" s="71">
        <v>1669.0</v>
      </c>
    </row>
    <row r="509" spans="8:8" ht="14.4">
      <c r="A509" s="66">
        <v>45996.0</v>
      </c>
      <c r="B509" s="67">
        <v>0.2390057966721157</v>
      </c>
      <c r="C509" s="68">
        <v>0.3127616592535697</v>
      </c>
      <c r="D509" s="68">
        <v>0.1501748495325267</v>
      </c>
      <c r="E509" s="68">
        <v>0.05044662619764659</v>
      </c>
      <c r="F509" s="68">
        <v>0.07518128515941688</v>
      </c>
      <c r="G509" s="69">
        <v>0.04629339745328714</v>
      </c>
      <c r="H509" s="68">
        <v>0.1039895130050441</v>
      </c>
      <c r="I509" s="68">
        <v>0.07328144452731225</v>
      </c>
      <c r="J509" s="68">
        <v>0.0964978472801603</v>
      </c>
      <c r="K509" s="68">
        <v>0.03305084828614797</v>
      </c>
      <c r="L509" s="68">
        <v>0.01373889638462156</v>
      </c>
      <c r="M509" s="68">
        <v>0.006572402675389226</v>
      </c>
      <c r="N509" s="68">
        <v>0.05878510553612665</v>
      </c>
      <c r="O509" s="68">
        <v>0.1057352317893223</v>
      </c>
      <c r="P509" s="68">
        <v>0.3587016665658941</v>
      </c>
      <c r="Q509" s="68">
        <v>0.04315753014199784</v>
      </c>
      <c r="R509" s="70">
        <v>0.8895811118073256</v>
      </c>
      <c r="S509" s="71">
        <v>1669.0</v>
      </c>
    </row>
    <row r="510" spans="8:8" ht="14.4">
      <c r="A510" s="66">
        <v>46003.0</v>
      </c>
      <c r="B510" s="67">
        <v>0.2483910355480646</v>
      </c>
      <c r="C510" s="68">
        <v>0.2352059385479582</v>
      </c>
      <c r="D510" s="68">
        <v>0.1736403930998194</v>
      </c>
      <c r="E510" s="68">
        <v>0.04816868852817067</v>
      </c>
      <c r="F510" s="68">
        <v>0.1036122271285002</v>
      </c>
      <c r="G510" s="69">
        <v>0.05847782929562286</v>
      </c>
      <c r="H510" s="68">
        <v>0.1230967657945292</v>
      </c>
      <c r="I510" s="68">
        <v>0.07491546537547983</v>
      </c>
      <c r="J510" s="68">
        <v>0.08866662432940428</v>
      </c>
      <c r="K510" s="68">
        <v>0.03912171979605137</v>
      </c>
      <c r="L510" s="68">
        <v>0.02422074626508627</v>
      </c>
      <c r="M510" s="68">
        <v>0.007102290319632346</v>
      </c>
      <c r="N510" s="68">
        <v>0.06243728721671009</v>
      </c>
      <c r="O510" s="68">
        <v>0.0986819951948734</v>
      </c>
      <c r="P510" s="68">
        <v>0.3308336547091393</v>
      </c>
      <c r="Q510" s="68">
        <v>0.03796743975883345</v>
      </c>
      <c r="R510" s="70">
        <v>0.8831344134374189</v>
      </c>
      <c r="S510" s="71">
        <v>1670.0</v>
      </c>
    </row>
    <row r="511" spans="8:8" ht="14.4">
      <c r="A511" s="66">
        <v>46010.0</v>
      </c>
      <c r="B511" s="67">
        <v>0.2581696903596542</v>
      </c>
      <c r="C511" s="68">
        <v>0.2755224026038379</v>
      </c>
      <c r="D511" s="68">
        <v>0.1364603670183878</v>
      </c>
      <c r="E511" s="68">
        <v>0.04914145882686417</v>
      </c>
      <c r="F511" s="68">
        <v>0.09452865441667177</v>
      </c>
      <c r="G511" s="69">
        <v>0.05925053726688085</v>
      </c>
      <c r="H511" s="68">
        <v>0.1288950906693914</v>
      </c>
      <c r="I511" s="68">
        <v>0.0711069961215226</v>
      </c>
      <c r="J511" s="68">
        <v>0.08940943127431226</v>
      </c>
      <c r="K511" s="68">
        <v>0.03048469100575399</v>
      </c>
      <c r="L511" s="68">
        <v>0.0201132943354678</v>
      </c>
      <c r="M511" s="68">
        <v>0.00602476508588537</v>
      </c>
      <c r="N511" s="68">
        <v>0.05650342002264801</v>
      </c>
      <c r="O511" s="68">
        <v>0.09871451345105837</v>
      </c>
      <c r="P511" s="68">
        <v>0.3403041263518822</v>
      </c>
      <c r="Q511" s="68">
        <v>0.04436405144286352</v>
      </c>
      <c r="R511" s="70">
        <v>0.8833509259070879</v>
      </c>
      <c r="S511" s="71">
        <v>1671.0</v>
      </c>
    </row>
    <row r="512" spans="8:8" ht="14.4">
      <c r="A512" s="66">
        <v>46017.0</v>
      </c>
      <c r="B512" s="67">
        <v>0.2733038300870548</v>
      </c>
      <c r="C512" s="68">
        <v>0.2175145919790643</v>
      </c>
      <c r="D512" s="68">
        <v>0.1929807090770029</v>
      </c>
      <c r="E512" s="68">
        <v>0.05541096261834965</v>
      </c>
      <c r="F512" s="68">
        <v>0.08773270607132846</v>
      </c>
      <c r="G512" s="69">
        <v>0.051666059103287</v>
      </c>
      <c r="H512" s="68">
        <v>0.1361081038848296</v>
      </c>
      <c r="I512" s="68">
        <v>0.0582026196161734</v>
      </c>
      <c r="J512" s="68">
        <v>0.08009288656124977</v>
      </c>
      <c r="K512" s="68">
        <v>0.02705699944484773</v>
      </c>
      <c r="L512" s="68">
        <v>0.01412843799001708</v>
      </c>
      <c r="M512" s="68">
        <v>0.005171080916829574</v>
      </c>
      <c r="N512" s="68">
        <v>0.06382427491594109</v>
      </c>
      <c r="O512" s="68">
        <v>0.1132581701345696</v>
      </c>
      <c r="P512" s="68">
        <v>0.3385405652632016</v>
      </c>
      <c r="Q512" s="68">
        <v>0.04464558500536449</v>
      </c>
      <c r="R512" s="70">
        <v>0.8805447507736366</v>
      </c>
      <c r="S512" s="71">
        <v>1671.0</v>
      </c>
    </row>
    <row r="513" spans="8:8" ht="14.4">
      <c r="A513" s="66">
        <v>46022.0</v>
      </c>
      <c r="B513" s="67">
        <v>0.2891907181397464</v>
      </c>
      <c r="C513" s="68">
        <v>0.2001896504314502</v>
      </c>
      <c r="D513" s="68">
        <v>0.1779940551932537</v>
      </c>
      <c r="E513" s="68">
        <v>0.05937163210809929</v>
      </c>
      <c r="F513" s="68">
        <v>0.09199927273194301</v>
      </c>
      <c r="G513" s="69">
        <v>0.06143724224514806</v>
      </c>
      <c r="H513" s="68">
        <v>0.1322207929596656</v>
      </c>
      <c r="I513" s="68">
        <v>0.05247856667065505</v>
      </c>
      <c r="J513" s="68">
        <v>0.09269392750379757</v>
      </c>
      <c r="K513" s="68">
        <v>0.02665108765728061</v>
      </c>
      <c r="L513" s="68">
        <v>0.01241753569652709</v>
      </c>
      <c r="M513" s="68">
        <v>0.005935342338773024</v>
      </c>
      <c r="N513" s="68">
        <v>0.0645409003633497</v>
      </c>
      <c r="O513" s="68">
        <v>0.1121053186215417</v>
      </c>
      <c r="P513" s="68">
        <v>0.3336644771740336</v>
      </c>
      <c r="Q513" s="68">
        <v>0.04742961571637657</v>
      </c>
      <c r="R513" s="70">
        <v>0.8801465659315285</v>
      </c>
      <c r="S513" s="71">
        <v>1671.0</v>
      </c>
    </row>
    <row r="514" spans="8:8" ht="14.4">
      <c r="A514" s="66">
        <v>46031.0</v>
      </c>
      <c r="B514" s="67">
        <v>0.3196399666311918</v>
      </c>
      <c r="C514" s="68">
        <v>0.1897068409702279</v>
      </c>
      <c r="D514" s="68">
        <v>0.20712531722776</v>
      </c>
      <c r="E514" s="68">
        <v>0.05126931226992725</v>
      </c>
      <c r="F514" s="68">
        <v>0.06868820049819019</v>
      </c>
      <c r="G514" s="69">
        <v>0.05429334568256289</v>
      </c>
      <c r="H514" s="68">
        <v>0.1386181501799345</v>
      </c>
      <c r="I514" s="68">
        <v>0.03870463402088094</v>
      </c>
      <c r="J514" s="68">
        <v>0.08851487199195765</v>
      </c>
      <c r="K514" s="68">
        <v>0.02821050404965913</v>
      </c>
      <c r="L514" s="68">
        <v>0.01440497864745027</v>
      </c>
      <c r="M514" s="68">
        <v>0.005338337911304081</v>
      </c>
      <c r="N514" s="68">
        <v>0.04788538241938924</v>
      </c>
      <c r="O514" s="68">
        <v>0.1281477875592889</v>
      </c>
      <c r="P514" s="68">
        <v>0.3234817247966644</v>
      </c>
      <c r="Q514" s="68">
        <v>0.0762000653995025</v>
      </c>
      <c r="R514" s="70">
        <v>0.8898714008671801</v>
      </c>
      <c r="S514" s="71">
        <v>1671.0</v>
      </c>
    </row>
    <row r="515" spans="8:8" ht="14.4">
      <c r="A515" s="66">
        <v>46038.0</v>
      </c>
      <c r="B515" s="67">
        <v>0.3652171845819885</v>
      </c>
      <c r="C515" s="68">
        <v>0.1127415241470973</v>
      </c>
      <c r="D515" s="68">
        <v>0.2196904317822</v>
      </c>
      <c r="E515" s="68">
        <v>0.0651868071878881</v>
      </c>
      <c r="F515" s="68">
        <v>0.08151622825257737</v>
      </c>
      <c r="G515" s="69">
        <v>0.04618910029126379</v>
      </c>
      <c r="H515" s="68">
        <v>0.1557946401090028</v>
      </c>
      <c r="I515" s="68">
        <v>0.05747807396063723</v>
      </c>
      <c r="J515" s="68">
        <v>0.1343953410298114</v>
      </c>
      <c r="K515" s="68">
        <v>0.02599012835499852</v>
      </c>
      <c r="L515" s="68">
        <v>0.01240076072705374</v>
      </c>
      <c r="M515" s="68">
        <v>0.01325335738845257</v>
      </c>
      <c r="N515" s="68">
        <v>0.03967736111244945</v>
      </c>
      <c r="O515" s="68">
        <v>0.1082238885341206</v>
      </c>
      <c r="P515" s="68">
        <v>0.2576439681583656</v>
      </c>
      <c r="Q515" s="68">
        <v>0.05264370054568376</v>
      </c>
      <c r="R515" s="70">
        <v>0.8674132368173074</v>
      </c>
      <c r="S515" s="71">
        <v>1671.0</v>
      </c>
    </row>
    <row r="516" spans="8:8" ht="14.4">
      <c r="A516" s="66">
        <v>46045.0</v>
      </c>
      <c r="B516" s="67">
        <v>0.3789440712500068</v>
      </c>
      <c r="C516" s="68">
        <v>0.1111854522320178</v>
      </c>
      <c r="D516" s="68">
        <v>0.2011764897651907</v>
      </c>
      <c r="E516" s="68">
        <v>0.07585333314339635</v>
      </c>
      <c r="F516" s="68">
        <v>0.07757855853904845</v>
      </c>
      <c r="G516" s="69">
        <v>0.05963110006031299</v>
      </c>
      <c r="H516" s="68">
        <v>0.172914588479598</v>
      </c>
      <c r="I516" s="68">
        <v>0.05554109508952259</v>
      </c>
      <c r="J516" s="68">
        <v>0.08981321891304085</v>
      </c>
      <c r="K516" s="68">
        <v>0.02710912357717927</v>
      </c>
      <c r="L516" s="68">
        <v>0.03104171766985786</v>
      </c>
      <c r="M516" s="68">
        <v>0.01576244762613919</v>
      </c>
      <c r="N516" s="68">
        <v>0.03616667868627488</v>
      </c>
      <c r="O516" s="68">
        <v>0.08737058172591222</v>
      </c>
      <c r="P516" s="68">
        <v>0.2848494367904402</v>
      </c>
      <c r="Q516" s="68">
        <v>0.0663648295632653</v>
      </c>
      <c r="R516" s="70">
        <v>0.8781643041818531</v>
      </c>
      <c r="S516" s="71">
        <v>1615.0</v>
      </c>
    </row>
    <row r="517" spans="8:8" ht="14.4">
      <c r="A517" s="66">
        <v>46052.0</v>
      </c>
      <c r="B517" s="67">
        <v>0.2478861964598894</v>
      </c>
      <c r="C517" s="68">
        <v>0.1131668260263192</v>
      </c>
      <c r="D517" s="68">
        <v>0.3187880059829811</v>
      </c>
      <c r="E517" s="68">
        <v>0.08808647287990881</v>
      </c>
      <c r="F517" s="68">
        <v>0.0982882929649426</v>
      </c>
      <c r="G517" s="69">
        <v>0.04125899943120497</v>
      </c>
      <c r="H517" s="68">
        <v>0.1655869001680932</v>
      </c>
      <c r="I517" s="68">
        <v>0.05992431219184149</v>
      </c>
      <c r="J517" s="68">
        <v>0.08770432057405417</v>
      </c>
      <c r="K517" s="68">
        <v>0.02891879955889482</v>
      </c>
      <c r="L517" s="68">
        <v>0.02674197846052062</v>
      </c>
      <c r="M517" s="68">
        <v>0.01679242694103247</v>
      </c>
      <c r="N517" s="68">
        <v>0.04411340544072961</v>
      </c>
      <c r="O517" s="68">
        <v>0.0676319491793684</v>
      </c>
      <c r="P517" s="68">
        <v>0.3079672325021932</v>
      </c>
      <c r="Q517" s="68">
        <v>0.06436737973782762</v>
      </c>
      <c r="R517" s="70">
        <v>0.8810665314517627</v>
      </c>
      <c r="S517" s="71">
        <v>1615.0</v>
      </c>
    </row>
    <row r="518" spans="8:8" ht="14.4">
      <c r="A518" s="66">
        <v>46059.0</v>
      </c>
      <c r="B518" s="67">
        <v>0.1873176048504542</v>
      </c>
      <c r="C518" s="68">
        <v>0.1312665293975727</v>
      </c>
      <c r="D518" s="68">
        <v>0.3520548759912611</v>
      </c>
      <c r="E518" s="68">
        <v>0.0966954510260502</v>
      </c>
      <c r="F518" s="68">
        <v>0.1052314573938468</v>
      </c>
      <c r="G518" s="69">
        <v>0.03497551252348007</v>
      </c>
      <c r="H518" s="68">
        <v>0.1737889348425952</v>
      </c>
      <c r="I518" s="68">
        <v>0.07453324915085806</v>
      </c>
      <c r="J518" s="68">
        <v>0.06704299938366581</v>
      </c>
      <c r="K518" s="68">
        <v>0.02792338158770018</v>
      </c>
      <c r="L518" s="68">
        <v>0.02899579454037327</v>
      </c>
      <c r="M518" s="68">
        <v>0.02528176555715908</v>
      </c>
      <c r="N518" s="68">
        <v>0.04188970616809689</v>
      </c>
      <c r="O518" s="68">
        <v>0.06804978413939246</v>
      </c>
      <c r="P518" s="68">
        <v>0.3098377787695346</v>
      </c>
      <c r="Q518" s="68">
        <v>0.07464403058578428</v>
      </c>
      <c r="R518" s="70">
        <v>0.8966536266624114</v>
      </c>
      <c r="S518" s="71">
        <v>1619.0</v>
      </c>
    </row>
    <row r="519" spans="8:8" ht="14.4">
      <c r="A519" s="66">
        <v>46066.0</v>
      </c>
      <c r="B519" s="67">
        <v>0.1645628465554485</v>
      </c>
      <c r="C519" s="68">
        <v>0.1021263895515476</v>
      </c>
      <c r="D519" s="68">
        <v>0.3771526936671463</v>
      </c>
      <c r="E519" s="68">
        <v>0.1003599183005683</v>
      </c>
      <c r="F519" s="68">
        <v>0.1132694298023961</v>
      </c>
      <c r="G519" s="69">
        <v>0.04016619013373971</v>
      </c>
      <c r="H519" s="68">
        <v>0.1747570422378565</v>
      </c>
      <c r="I519" s="68">
        <v>0.07411301285192937</v>
      </c>
      <c r="J519" s="68">
        <v>0.07203577886204149</v>
      </c>
      <c r="K519" s="68">
        <v>0.02734850819452332</v>
      </c>
      <c r="L519" s="68">
        <v>0.03375317279071528</v>
      </c>
      <c r="M519" s="68">
        <v>0.02126518111894297</v>
      </c>
      <c r="N519" s="68">
        <v>0.04426415253934485</v>
      </c>
      <c r="O519" s="68">
        <v>0.06944507339598606</v>
      </c>
      <c r="P519" s="68">
        <v>0.3045181522885258</v>
      </c>
      <c r="Q519" s="68">
        <v>0.06948776777574225</v>
      </c>
      <c r="R519" s="70">
        <v>0.8929827298421794</v>
      </c>
      <c r="S519" s="71">
        <v>1619.0</v>
      </c>
    </row>
    <row r="520" spans="8:8" ht="14.4">
      <c r="A520" s="66">
        <v>46080.0</v>
      </c>
      <c r="B520" s="67">
        <v>0.1734506223714757</v>
      </c>
      <c r="C520" s="68">
        <v>0.1014738607311611</v>
      </c>
      <c r="D520" s="68">
        <v>0.3703194401195747</v>
      </c>
      <c r="E520" s="68">
        <v>0.100917748186651</v>
      </c>
      <c r="F520" s="68">
        <v>0.1089140014675768</v>
      </c>
      <c r="G520" s="69">
        <v>0.03387073913512476</v>
      </c>
      <c r="H520" s="68">
        <v>0.1640566247723232</v>
      </c>
      <c r="I520" s="68">
        <v>0.07984831701554049</v>
      </c>
      <c r="J520" s="68">
        <v>0.06857978010351029</v>
      </c>
      <c r="K520" s="68">
        <v>0.02647642276248684</v>
      </c>
      <c r="L520" s="68">
        <v>0.02778024420776565</v>
      </c>
      <c r="M520" s="68">
        <v>0.0296385432444167</v>
      </c>
      <c r="N520" s="68">
        <v>0.04163768743203372</v>
      </c>
      <c r="O520" s="68">
        <v>0.07594528202052343</v>
      </c>
      <c r="P520" s="68">
        <v>0.3015544383634565</v>
      </c>
      <c r="Q520" s="68">
        <v>0.07564584158345665</v>
      </c>
      <c r="R520" s="70">
        <v>0.8904981506573286</v>
      </c>
      <c r="S520" s="71">
        <v>1619.0</v>
      </c>
    </row>
    <row r="521" spans="8:8" ht="14.4">
      <c r="A521" s="66">
        <v>46087.0</v>
      </c>
      <c r="B521" s="67">
        <v>0.2033206095120785</v>
      </c>
      <c r="C521" s="68">
        <v>0.0963407070352371</v>
      </c>
      <c r="D521" s="68">
        <v>0.354809447324601</v>
      </c>
      <c r="E521" s="68">
        <v>0.07616064470260979</v>
      </c>
      <c r="F521" s="68">
        <v>0.1152888236002965</v>
      </c>
      <c r="G521" s="69">
        <v>0.04650510727204703</v>
      </c>
      <c r="H521" s="68">
        <v>0.1696203560136334</v>
      </c>
      <c r="I521" s="68">
        <v>0.09122293741485675</v>
      </c>
      <c r="J521" s="68">
        <v>0.05835615530353117</v>
      </c>
      <c r="K521" s="68">
        <v>0.02561812201557632</v>
      </c>
      <c r="L521" s="68">
        <v>0.02658538666310238</v>
      </c>
      <c r="M521" s="68">
        <v>0.02815294765721502</v>
      </c>
      <c r="N521" s="68">
        <v>0.04382796336841085</v>
      </c>
      <c r="O521" s="68">
        <v>0.07759448646056546</v>
      </c>
      <c r="P521" s="68">
        <v>0.2891920702019926</v>
      </c>
      <c r="Q521" s="68">
        <v>0.08361520995409738</v>
      </c>
      <c r="R521" s="70">
        <v>0.8933775463711477</v>
      </c>
      <c r="S521" s="71">
        <v>1619.0</v>
      </c>
    </row>
    <row r="522" spans="8:8" ht="14.4">
      <c r="A522" s="66">
        <v>46094.0</v>
      </c>
      <c r="B522" s="67">
        <v>0.2261358083193276</v>
      </c>
      <c r="C522" s="68">
        <v>0.08721516278582442</v>
      </c>
      <c r="D522" s="68">
        <v>0.3650587823650353</v>
      </c>
      <c r="E522" s="68">
        <v>0.06835348402727452</v>
      </c>
      <c r="F522" s="68">
        <v>0.1130783121108211</v>
      </c>
      <c r="G522" s="69">
        <v>0.04366136030420496</v>
      </c>
      <c r="H522" s="68">
        <v>0.154695398165257</v>
      </c>
      <c r="I522" s="68">
        <v>0.1330587039192388</v>
      </c>
      <c r="J522" s="68">
        <v>0.03967521485665566</v>
      </c>
      <c r="K522" s="68">
        <v>0.02629346618248471</v>
      </c>
      <c r="L522" s="68">
        <v>0.0274077954095468</v>
      </c>
      <c r="M522" s="68">
        <v>0.03592261641276771</v>
      </c>
      <c r="N522" s="68">
        <v>0.03948256868497271</v>
      </c>
      <c r="O522" s="68">
        <v>0.07431253128891394</v>
      </c>
      <c r="P522" s="68">
        <v>0.2870075520548312</v>
      </c>
      <c r="Q522" s="68">
        <v>0.09020201421362296</v>
      </c>
      <c r="R522" s="70">
        <v>0.9066913758055504</v>
      </c>
      <c r="S522" s="71">
        <v>1620.0</v>
      </c>
    </row>
    <row r="523" spans="8:8" ht="14.4">
      <c r="A523" s="66">
        <v>46101.0</v>
      </c>
      <c r="B523" s="67">
        <v>0.2387220215351189</v>
      </c>
      <c r="C523" s="68">
        <v>0.07538290734426231</v>
      </c>
      <c r="D523" s="68">
        <v>0.3827932847126885</v>
      </c>
      <c r="E523" s="68">
        <v>0.06011679402718621</v>
      </c>
      <c r="F523" s="68">
        <v>0.1079467245349661</v>
      </c>
      <c r="G523" s="69">
        <v>0.04089963132519148</v>
      </c>
      <c r="H523" s="68">
        <v>0.1463781915544737</v>
      </c>
      <c r="I523" s="68">
        <v>0.1076642289474513</v>
      </c>
      <c r="J523" s="68">
        <v>0.06155071256143604</v>
      </c>
      <c r="K523" s="68">
        <v>0.02736318913359093</v>
      </c>
      <c r="L523" s="68">
        <v>0.02972950046001334</v>
      </c>
      <c r="M523" s="68">
        <v>0.03699080904557053</v>
      </c>
      <c r="N523" s="68">
        <v>0.0399305656202286</v>
      </c>
      <c r="O523" s="68">
        <v>0.06732900748509373</v>
      </c>
      <c r="P523" s="68">
        <v>0.3073774560671587</v>
      </c>
      <c r="Q523" s="68">
        <v>0.08409130385508211</v>
      </c>
      <c r="R523" s="70">
        <v>0.9076418843548932</v>
      </c>
      <c r="S523" s="71">
        <v>1622.0</v>
      </c>
    </row>
    <row r="524" spans="8:8" ht="14.4">
      <c r="A524" s="66">
        <v>46108.0</v>
      </c>
      <c r="B524" s="67">
        <v>0.2231198757351557</v>
      </c>
      <c r="C524" s="68">
        <v>0.08601997767760033</v>
      </c>
      <c r="D524" s="68">
        <v>0.3789648553233627</v>
      </c>
      <c r="E524" s="68">
        <v>0.06034456074933522</v>
      </c>
      <c r="F524" s="68">
        <v>0.1114306183645651</v>
      </c>
      <c r="G524" s="69">
        <v>0.03106112891252888</v>
      </c>
      <c r="H524" s="68">
        <v>0.1525368192064996</v>
      </c>
      <c r="I524" s="68">
        <v>0.08909448727646642</v>
      </c>
      <c r="J524" s="68">
        <v>0.06280816859063813</v>
      </c>
      <c r="K524" s="68">
        <v>0.03202161191507882</v>
      </c>
      <c r="L524" s="68">
        <v>0.01743861496184525</v>
      </c>
      <c r="M524" s="68">
        <v>0.02898780985657741</v>
      </c>
      <c r="N524" s="68">
        <v>0.03754927799103229</v>
      </c>
      <c r="O524" s="68">
        <v>0.08115049702859896</v>
      </c>
      <c r="P524" s="68">
        <v>0.2989608984086429</v>
      </c>
      <c r="Q524" s="68">
        <v>0.07215169920575114</v>
      </c>
      <c r="R524" s="70">
        <v>0.8781722241375559</v>
      </c>
      <c r="S524" s="71">
        <v>1624.0</v>
      </c>
    </row>
    <row r="525" spans="8:8" ht="14.4">
      <c r="A525" s="66">
        <v>46115.0</v>
      </c>
      <c r="B525" s="67">
        <v>0.2250814418149889</v>
      </c>
      <c r="C525" s="68">
        <v>0.1119933413599371</v>
      </c>
      <c r="D525" s="68">
        <v>0.3607948832801277</v>
      </c>
      <c r="E525" s="68">
        <v>0.05371060232985752</v>
      </c>
      <c r="F525" s="68">
        <v>0.1053350937760819</v>
      </c>
      <c r="G525" s="69">
        <v>0.03807391917103421</v>
      </c>
      <c r="H525" s="68">
        <v>0.152144209456809</v>
      </c>
      <c r="I525" s="68">
        <v>0.08349284253345707</v>
      </c>
      <c r="J525" s="68">
        <v>0.05985281791678033</v>
      </c>
      <c r="K525" s="68">
        <v>0.0258290636555082</v>
      </c>
      <c r="L525" s="68">
        <v>0.01534760348733937</v>
      </c>
      <c r="M525" s="68">
        <v>0.02144807980324603</v>
      </c>
      <c r="N525" s="68">
        <v>0.03158817820930597</v>
      </c>
      <c r="O525" s="68">
        <v>0.0971559440559713</v>
      </c>
      <c r="P525" s="68">
        <v>0.3145420752915242</v>
      </c>
      <c r="Q525" s="68">
        <v>0.07062315347242788</v>
      </c>
      <c r="R525" s="70">
        <v>0.8789135620372667</v>
      </c>
      <c r="S525" s="71">
        <v>1626.0</v>
      </c>
    </row>
    <row r="526" spans="8:8" ht="14.4">
      <c r="A526" s="66">
        <v>46122.0</v>
      </c>
      <c r="B526" s="67">
        <v>0.2544305959529361</v>
      </c>
      <c r="C526" s="68">
        <v>0.1016835385385824</v>
      </c>
      <c r="D526" s="68">
        <v>0.3464453409854079</v>
      </c>
      <c r="E526" s="68">
        <v>0.05893401939548371</v>
      </c>
      <c r="F526" s="68">
        <v>0.08932218259809045</v>
      </c>
      <c r="G526" s="69">
        <v>0.0394183595855059</v>
      </c>
      <c r="H526" s="68">
        <v>0.1233682900410453</v>
      </c>
      <c r="I526" s="68">
        <v>0.09672705523983463</v>
      </c>
      <c r="J526" s="68">
        <v>0.08302637550916175</v>
      </c>
      <c r="K526" s="68">
        <v>0.02746771632069146</v>
      </c>
      <c r="L526" s="68">
        <v>0.01388579284850463</v>
      </c>
      <c r="M526" s="68">
        <v>0.02011854225936255</v>
      </c>
      <c r="N526" s="68">
        <v>0.02645280009729781</v>
      </c>
      <c r="O526" s="68">
        <v>0.09380694137241806</v>
      </c>
      <c r="P526" s="68">
        <v>0.3093223951902141</v>
      </c>
      <c r="Q526" s="68">
        <v>0.07619512341269088</v>
      </c>
      <c r="R526" s="70">
        <v>0.8763299337206568</v>
      </c>
      <c r="S526" s="71">
        <v>1626.0</v>
      </c>
    </row>
    <row r="527" spans="8:8" ht="14.4">
      <c r="A527" s="66">
        <v>46129.0</v>
      </c>
      <c r="B527" s="67">
        <v>0.2348989990865669</v>
      </c>
      <c r="C527" s="68">
        <v>0.09131965686621124</v>
      </c>
      <c r="D527" s="68">
        <v>0.3723224241777411</v>
      </c>
      <c r="E527" s="68">
        <v>0.0645250545254292</v>
      </c>
      <c r="F527" s="68">
        <v>0.09153730695405442</v>
      </c>
      <c r="G527" s="69">
        <v>0.03857408085262416</v>
      </c>
      <c r="H527" s="68">
        <v>0.1264079368959509</v>
      </c>
      <c r="I527" s="68">
        <v>0.1024017577092662</v>
      </c>
      <c r="J527" s="68">
        <v>0.08128248874225068</v>
      </c>
      <c r="K527" s="68">
        <v>0.02400960793315052</v>
      </c>
      <c r="L527" s="68">
        <v>0.01620037948162063</v>
      </c>
      <c r="M527" s="68">
        <v>0.0137860929494913</v>
      </c>
      <c r="N527" s="68">
        <v>0.02893408428135572</v>
      </c>
      <c r="O527" s="68">
        <v>0.1028999743699228</v>
      </c>
      <c r="P527" s="68">
        <v>0.3128950660405404</v>
      </c>
      <c r="Q527" s="68">
        <v>0.0648563232957795</v>
      </c>
      <c r="R527" s="70">
        <v>0.8795248549283181</v>
      </c>
      <c r="S527" s="71">
        <v>1627.0</v>
      </c>
    </row>
    <row r="528" spans="8:8" ht="14.4">
      <c r="A528" s="66">
        <v>46136.0</v>
      </c>
      <c r="B528" s="67">
        <v>0.1896446319855857</v>
      </c>
      <c r="C528" s="68">
        <v>0.1186027484632408</v>
      </c>
      <c r="D528" s="68">
        <v>0.3947658187914799</v>
      </c>
      <c r="E528" s="68">
        <v>0.06069155698659719</v>
      </c>
      <c r="F528" s="68">
        <v>0.07663070652373548</v>
      </c>
      <c r="G528" s="69">
        <v>0.05186758864759572</v>
      </c>
      <c r="H528" s="68">
        <v>0.145514248728551</v>
      </c>
      <c r="I528" s="68">
        <v>0.11285873852425</v>
      </c>
      <c r="J528" s="68">
        <v>0.06393357654410958</v>
      </c>
      <c r="K528" s="68">
        <v>0.02854147843460151</v>
      </c>
      <c r="L528" s="68">
        <v>0.0199950398720397</v>
      </c>
      <c r="M528" s="68">
        <v>0.0111984305302634</v>
      </c>
      <c r="N528" s="68">
        <v>0.03549662381987499</v>
      </c>
      <c r="O528" s="68">
        <v>0.09098193983629208</v>
      </c>
      <c r="P528" s="68">
        <v>0.3186095349099282</v>
      </c>
      <c r="Q528" s="68">
        <v>0.04525736011353418</v>
      </c>
      <c r="R528" s="70">
        <v>0.8783317953388816</v>
      </c>
      <c r="S528" s="71">
        <v>1612.0</v>
      </c>
    </row>
    <row r="529" spans="8:8" ht="14.4">
      <c r="A529" s="66">
        <v>46142.0</v>
      </c>
      <c r="B529" s="67">
        <v>0.153379418317042</v>
      </c>
      <c r="C529" s="68">
        <v>0.1058705178328299</v>
      </c>
      <c r="D529" s="68">
        <v>0.4167692254479645</v>
      </c>
      <c r="E529" s="68">
        <v>0.08634693549278472</v>
      </c>
      <c r="F529" s="68">
        <v>0.06158691778332449</v>
      </c>
      <c r="G529" s="69">
        <v>0.07213347349580644</v>
      </c>
      <c r="H529" s="68">
        <v>0.1453572842545974</v>
      </c>
      <c r="I529" s="68">
        <v>0.1025693571052826</v>
      </c>
      <c r="J529" s="68">
        <v>0.07738169811432458</v>
      </c>
      <c r="K529" s="68">
        <v>0.0294204742634788</v>
      </c>
      <c r="L529" s="68">
        <v>0.02400381255365377</v>
      </c>
      <c r="M529" s="68">
        <v>0.01096794804029654</v>
      </c>
      <c r="N529" s="68">
        <v>0.0397245543912791</v>
      </c>
      <c r="O529" s="68">
        <v>0.08999749072514496</v>
      </c>
      <c r="P529" s="68">
        <v>0.3141728930844161</v>
      </c>
      <c r="Q529" s="68">
        <v>0.04221394295485935</v>
      </c>
      <c r="R529" s="70">
        <v>0.8818925653520588</v>
      </c>
      <c r="S529" s="71">
        <v>1614.0</v>
      </c>
    </row>
    <row r="530" spans="8:8" ht="14.4">
      <c r="A530" s="66">
        <v>46150.0</v>
      </c>
      <c r="B530" s="67">
        <v>0.1920159952127867</v>
      </c>
      <c r="C530" s="68">
        <v>0.08048114211164568</v>
      </c>
      <c r="D530" s="68">
        <v>0.4119290308640638</v>
      </c>
      <c r="E530" s="68">
        <v>0.1045054213029933</v>
      </c>
      <c r="F530" s="68">
        <v>0.06120974617455643</v>
      </c>
      <c r="G530" s="69">
        <v>0.05171503018498932</v>
      </c>
      <c r="H530" s="68">
        <v>0.1428996176938719</v>
      </c>
      <c r="I530" s="68">
        <v>0.06606390809070595</v>
      </c>
      <c r="J530" s="68">
        <v>0.1054298634994841</v>
      </c>
      <c r="K530" s="68">
        <v>0.02916107086391134</v>
      </c>
      <c r="L530" s="68">
        <v>0.01793883001844483</v>
      </c>
      <c r="M530" s="68">
        <v>0.006098156231649009</v>
      </c>
      <c r="N530" s="68">
        <v>0.03550888080889302</v>
      </c>
      <c r="O530" s="68">
        <v>0.09832315091294522</v>
      </c>
      <c r="P530" s="68">
        <v>0.3243888478858203</v>
      </c>
      <c r="Q530" s="68">
        <v>0.04954306301677892</v>
      </c>
      <c r="R530" s="70">
        <v>0.8833056820710637</v>
      </c>
      <c r="S530" s="71">
        <v>1614.0</v>
      </c>
    </row>
    <row r="531" spans="8:8" ht="14.4">
      <c r="A531" s="66">
        <v>46157.0</v>
      </c>
      <c r="B531" s="67">
        <v>0.1656406523961715</v>
      </c>
      <c r="C531" s="68">
        <v>0.1162848072886415</v>
      </c>
      <c r="D531" s="68">
        <v>0.3664992736603024</v>
      </c>
      <c r="E531" s="68">
        <v>0.1232658854878634</v>
      </c>
      <c r="F531" s="68">
        <v>0.09390903049645759</v>
      </c>
      <c r="G531" s="69">
        <v>0.04783345787696572</v>
      </c>
      <c r="H531" s="68">
        <v>0.1456412367701992</v>
      </c>
      <c r="I531" s="68">
        <v>0.04855205630019576</v>
      </c>
      <c r="J531" s="68">
        <v>0.09960765125402196</v>
      </c>
      <c r="K531" s="68">
        <v>0.02704915397205305</v>
      </c>
      <c r="L531" s="68">
        <v>0.02400255174422894</v>
      </c>
      <c r="M531" s="68">
        <v>0.01038742470590682</v>
      </c>
      <c r="N531" s="68">
        <v>0.04505257786578332</v>
      </c>
      <c r="O531" s="68">
        <v>0.09348437971561122</v>
      </c>
      <c r="P531" s="68">
        <v>0.3288738447769983</v>
      </c>
      <c r="Q531" s="68">
        <v>0.0541603068158428</v>
      </c>
      <c r="R531" s="70">
        <v>0.8877977609065095</v>
      </c>
      <c r="S531" s="71">
        <v>1615.0</v>
      </c>
    </row>
    <row r="532" spans="8:8" ht="14.4">
      <c r="A532" s="66">
        <v>46164.0</v>
      </c>
      <c r="B532" s="67">
        <v>0.1546024811212648</v>
      </c>
      <c r="C532" s="68">
        <v>0.114743299735905</v>
      </c>
      <c r="D532" s="68">
        <v>0.3934017072641602</v>
      </c>
      <c r="E532" s="68">
        <v>0.1259554277411021</v>
      </c>
      <c r="F532" s="68">
        <v>0.07370027103742102</v>
      </c>
      <c r="G532" s="69">
        <v>0.050252212761061</v>
      </c>
      <c r="H532" s="68">
        <v>0.167019562927201</v>
      </c>
      <c r="I532" s="68">
        <v>0.04635606354304427</v>
      </c>
      <c r="J532" s="68">
        <v>0.07259635572462031</v>
      </c>
      <c r="K532" s="68">
        <v>0.02513391398995203</v>
      </c>
      <c r="L532" s="68">
        <v>0.01824569268327332</v>
      </c>
      <c r="M532" s="68">
        <v>0.01402411353105113</v>
      </c>
      <c r="N532" s="68">
        <v>0.0469271159425667</v>
      </c>
      <c r="O532" s="68">
        <v>0.09524716699006645</v>
      </c>
      <c r="P532" s="68">
        <v>0.348823250943653</v>
      </c>
      <c r="Q532" s="68">
        <v>0.05318290372079966</v>
      </c>
      <c r="R532" s="70">
        <v>0.8950859178956337</v>
      </c>
      <c r="S532" s="71">
        <v>1616.0</v>
      </c>
    </row>
    <row r="533" spans="8:8" ht="14.4">
      <c r="A533" s="66">
        <v>46171.0</v>
      </c>
      <c r="B533" s="67">
        <v>0.1290344588615455</v>
      </c>
      <c r="C533" s="68">
        <v>0.09270786587486521</v>
      </c>
      <c r="D533" s="68">
        <v>0.4203012331061155</v>
      </c>
      <c r="E533" s="68">
        <v>0.1335064460427501</v>
      </c>
      <c r="F533" s="68">
        <v>0.07389635628669672</v>
      </c>
      <c r="G533" s="69">
        <v>0.05599841109002986</v>
      </c>
      <c r="H533" s="68">
        <v>0.1547344111725072</v>
      </c>
      <c r="I533" s="68">
        <v>0.04972217573903251</v>
      </c>
      <c r="J533" s="68">
        <v>0.07673866725929877</v>
      </c>
      <c r="K533" s="68">
        <v>0.02460748258690897</v>
      </c>
      <c r="L533" s="68">
        <v>0.0222964423669297</v>
      </c>
      <c r="M533" s="68">
        <v>0.01201446876253782</v>
      </c>
      <c r="N533" s="68">
        <v>0.04584513228069021</v>
      </c>
      <c r="O533" s="68">
        <v>0.0910435834732433</v>
      </c>
      <c r="P533" s="68">
        <v>0.3561532609835421</v>
      </c>
      <c r="Q533" s="68">
        <v>0.06282475385389427</v>
      </c>
      <c r="R533" s="70">
        <v>0.8988196963136103</v>
      </c>
      <c r="S533" s="71">
        <v>1620.0</v>
      </c>
    </row>
    <row r="534" spans="8:8" ht="14.4">
      <c r="A534" s="66">
        <v>46178.0</v>
      </c>
      <c r="B534" s="67">
        <v>0.1730041117561025</v>
      </c>
      <c r="C534" s="68">
        <v>0.07377663860786221</v>
      </c>
      <c r="D534" s="68">
        <v>0.4100648020064379</v>
      </c>
      <c r="E534" s="68">
        <v>0.111451318228822</v>
      </c>
      <c r="F534" s="68">
        <v>0.06082439549145979</v>
      </c>
      <c r="G534" s="69">
        <v>0.07519360586947245</v>
      </c>
      <c r="H534" s="68">
        <v>0.1293714020930953</v>
      </c>
      <c r="I534" s="68">
        <v>0.04329436746682805</v>
      </c>
      <c r="J534" s="68">
        <v>0.06713324687957237</v>
      </c>
      <c r="K534" s="68">
        <v>0.02459154757344472</v>
      </c>
      <c r="L534" s="68">
        <v>0.01975568200977635</v>
      </c>
      <c r="M534" s="68">
        <v>0.01258514646224411</v>
      </c>
      <c r="N534" s="68">
        <v>0.04779083660511212</v>
      </c>
      <c r="O534" s="68">
        <v>0.07721307468684326</v>
      </c>
      <c r="P534" s="68">
        <v>0.4058792779681681</v>
      </c>
      <c r="Q534" s="68">
        <v>0.0618479205900359</v>
      </c>
      <c r="R534" s="70">
        <v>0.8939182132226312</v>
      </c>
      <c r="S534" s="71">
        <v>1622.0</v>
      </c>
    </row>
    <row r="535" spans="8:8" ht="14.4">
      <c r="A535" s="66">
        <v>46185.0</v>
      </c>
      <c r="B535" s="67">
        <v>0.1630756507389902</v>
      </c>
      <c r="C535" s="68">
        <v>0.0739840518518007</v>
      </c>
      <c r="D535" s="68">
        <v>0.4158814467644055</v>
      </c>
      <c r="E535" s="68">
        <v>0.1250487815563598</v>
      </c>
      <c r="F535" s="68">
        <v>0.04886412575767858</v>
      </c>
      <c r="G535" s="69">
        <v>0.08710658284329784</v>
      </c>
      <c r="H535" s="68">
        <v>0.1339723237637171</v>
      </c>
      <c r="I535" s="68">
        <v>0.03834492572152417</v>
      </c>
      <c r="J535" s="68">
        <v>0.06454883755362446</v>
      </c>
      <c r="K535" s="68">
        <v>0.0270548189129218</v>
      </c>
      <c r="L535" s="68">
        <v>0.02204503064088916</v>
      </c>
      <c r="M535" s="68">
        <v>0.01371650166990725</v>
      </c>
      <c r="N535" s="68">
        <v>0.04850574960617823</v>
      </c>
      <c r="O535" s="68">
        <v>0.07848188315828654</v>
      </c>
      <c r="P535" s="68">
        <v>0.4095436285642496</v>
      </c>
      <c r="Q535" s="68">
        <v>0.06156974366921204</v>
      </c>
      <c r="R535" s="70">
        <v>0.9026366021361171</v>
      </c>
      <c r="S535" s="71">
        <v>1622.0</v>
      </c>
    </row>
    <row r="536" spans="8:8" ht="14.4">
      <c r="A536" s="66">
        <v>46191.0</v>
      </c>
      <c r="B536" s="67">
        <v>0.1754062710846475</v>
      </c>
      <c r="C536" s="68">
        <v>0.08844352927399662</v>
      </c>
      <c r="D536" s="68">
        <v>0.3845612688434991</v>
      </c>
      <c r="E536" s="68">
        <v>0.1032234721697732</v>
      </c>
      <c r="F536" s="68">
        <v>0.05120084056309981</v>
      </c>
      <c r="G536" s="69">
        <v>0.08678839637802585</v>
      </c>
      <c r="H536" s="68">
        <v>0.12891137416141</v>
      </c>
      <c r="I536" s="68">
        <v>0.03796361796874431</v>
      </c>
      <c r="J536" s="68">
        <v>0.05009735788246224</v>
      </c>
      <c r="K536" s="68">
        <v>0.02713069189951205</v>
      </c>
      <c r="L536" s="68">
        <v>0.02749007790384821</v>
      </c>
      <c r="M536" s="68">
        <v>0.01551800509546161</v>
      </c>
      <c r="N536" s="68">
        <v>0.04886850480255323</v>
      </c>
      <c r="O536" s="68">
        <v>0.0838555365391732</v>
      </c>
      <c r="P536" s="68">
        <v>0.4212124470890892</v>
      </c>
      <c r="Q536" s="68">
        <v>0.05905835529670451</v>
      </c>
      <c r="R536" s="70">
        <v>0.8969613115411836</v>
      </c>
      <c r="S536" s="71">
        <v>1624.0</v>
      </c>
    </row>
  </sheetData>
  <mergeCells count="3">
    <mergeCell ref="A2:S2"/>
    <mergeCell ref="F1:H1"/>
    <mergeCell ref="I1:S1"/>
  </mergeCells>
  <conditionalFormatting sqref="AD10:AM10">
    <cfRule type="colorScale" priority="5">
      <colorScale>
        <cfvo type="min"/>
        <cfvo type="percentile" val="50.0"/>
        <cfvo type="max"/>
        <color rgb="FF63BE7B"/>
        <color rgb="FFFFEB84"/>
        <color rgb="FFF8696B"/>
      </colorScale>
    </cfRule>
    <cfRule type="colorScale" priority="33">
      <colorScale>
        <cfvo type="min"/>
        <cfvo type="percentile" val="50.0"/>
        <cfvo type="max"/>
        <color rgb="FF63BE7B"/>
        <color rgb="FFFFEB84"/>
        <color rgb="FFF8696B"/>
      </colorScale>
    </cfRule>
    <cfRule type="colorScale" priority="31">
      <colorScale>
        <cfvo type="min"/>
        <cfvo type="num" val="0"/>
        <cfvo type="max"/>
        <color rgb="FF92D050"/>
        <color rgb="FFFFEB84"/>
        <color rgb="FFF7903D"/>
      </colorScale>
    </cfRule>
    <cfRule type="colorScale" priority="32">
      <colorScale>
        <cfvo type="min"/>
        <cfvo type="num" val="0"/>
        <cfvo type="max"/>
        <color rgb="FF92D050"/>
        <color rgb="FFFFEB84"/>
        <color rgb="FFF7903D"/>
      </colorScale>
    </cfRule>
  </conditionalFormatting>
  <conditionalFormatting sqref="X9:AC9">
    <cfRule type="colorScale" priority="40">
      <colorScale>
        <cfvo type="min"/>
        <cfvo type="num" val="0"/>
        <cfvo type="max"/>
        <color rgb="FF92D050"/>
        <color rgb="FFFFEB84"/>
        <color rgb="FFF7903D"/>
      </colorScale>
    </cfRule>
    <cfRule type="colorScale" priority="42">
      <colorScale>
        <cfvo type="min"/>
        <cfvo type="percentile" val="50.0"/>
        <cfvo type="max"/>
        <color rgb="FF63BE7B"/>
        <color rgb="FFFFEB84"/>
        <color rgb="FFF8696B"/>
      </colorScale>
    </cfRule>
    <cfRule type="colorScale" priority="41">
      <colorScale>
        <cfvo type="min"/>
        <cfvo type="num" val="0"/>
        <cfvo type="max"/>
        <color rgb="FF92D050"/>
        <color rgb="FFFFEB84"/>
        <color rgb="FFF7903D"/>
      </colorScale>
    </cfRule>
  </conditionalFormatting>
  <conditionalFormatting sqref="X8:AC8">
    <cfRule type="colorScale" priority="44">
      <colorScale>
        <cfvo type="min"/>
        <cfvo type="num" val="0"/>
        <cfvo type="max"/>
        <color rgb="FF92D050"/>
        <color rgb="FFFFEB84"/>
        <color rgb="FFF7903D"/>
      </colorScale>
    </cfRule>
    <cfRule type="colorScale" priority="45">
      <colorScale>
        <cfvo type="min"/>
        <cfvo type="percentile" val="50.0"/>
        <cfvo type="max"/>
        <color rgb="FF63BE7B"/>
        <color rgb="FFFFEB84"/>
        <color rgb="FFF8696B"/>
      </colorScale>
    </cfRule>
    <cfRule type="colorScale" priority="43">
      <colorScale>
        <cfvo type="min"/>
        <cfvo type="num" val="0"/>
        <cfvo type="max"/>
        <color rgb="FF92D050"/>
        <color rgb="FFFFEB84"/>
        <color rgb="FFF7903D"/>
      </colorScale>
    </cfRule>
  </conditionalFormatting>
  <conditionalFormatting sqref="X17:AC17">
    <cfRule type="colorScale" priority="18">
      <colorScale>
        <cfvo type="min"/>
        <cfvo type="num" val="0"/>
        <cfvo type="max"/>
        <color rgb="FF92D050"/>
        <color rgb="FFFFEB84"/>
        <color rgb="FFF7903D"/>
      </colorScale>
    </cfRule>
    <cfRule type="colorScale" priority="17">
      <colorScale>
        <cfvo type="min"/>
        <cfvo type="num" val="0"/>
        <cfvo type="max"/>
        <color rgb="FF92D050"/>
        <color rgb="FFFFEB84"/>
        <color rgb="FFF7903D"/>
      </colorScale>
    </cfRule>
    <cfRule type="colorScale" priority="19">
      <colorScale>
        <cfvo type="min"/>
        <cfvo type="percentile" val="50.0"/>
        <cfvo type="max"/>
        <color rgb="FF63BE7B"/>
        <color rgb="FFFFEB84"/>
        <color rgb="FFF8696B"/>
      </colorScale>
    </cfRule>
  </conditionalFormatting>
  <conditionalFormatting sqref="AD11:AL11">
    <cfRule type="colorScale" priority="4">
      <colorScale>
        <cfvo type="min"/>
        <cfvo type="percentile" val="50.0"/>
        <cfvo type="max"/>
        <color rgb="FF63BE7B"/>
        <color rgb="FFFFEB84"/>
        <color rgb="FFF8696B"/>
      </colorScale>
    </cfRule>
  </conditionalFormatting>
  <conditionalFormatting sqref="AD9:AM9">
    <cfRule type="colorScale" priority="34">
      <colorScale>
        <cfvo type="min"/>
        <cfvo type="num" val="0"/>
        <cfvo type="max"/>
        <color rgb="FF92D050"/>
        <color rgb="FFFFEB84"/>
        <color rgb="FFF7903D"/>
      </colorScale>
    </cfRule>
    <cfRule type="colorScale" priority="35">
      <colorScale>
        <cfvo type="min"/>
        <cfvo type="num" val="0"/>
        <cfvo type="max"/>
        <color rgb="FF92D050"/>
        <color rgb="FFFFEB84"/>
        <color rgb="FFF7903D"/>
      </colorScale>
    </cfRule>
    <cfRule type="colorScale" priority="36">
      <colorScale>
        <cfvo type="min"/>
        <cfvo type="percentile" val="50.0"/>
        <cfvo type="max"/>
        <color rgb="FF63BE7B"/>
        <color rgb="FFFFEB84"/>
        <color rgb="FFF8696B"/>
      </colorScale>
    </cfRule>
    <cfRule type="colorScale" priority="6">
      <colorScale>
        <cfvo type="min"/>
        <cfvo type="percentile" val="50.0"/>
        <cfvo type="max"/>
        <color rgb="FF63BE7B"/>
        <color rgb="FFFFEB84"/>
        <color rgb="FFF8696B"/>
      </colorScale>
    </cfRule>
  </conditionalFormatting>
  <conditionalFormatting sqref="AD17:AM17">
    <cfRule type="colorScale" priority="9">
      <colorScale>
        <cfvo type="min"/>
        <cfvo type="num" val="0"/>
        <cfvo type="max"/>
        <color rgb="FF92D050"/>
        <color rgb="FFFFEB84"/>
        <color rgb="FFF7903D"/>
      </colorScale>
    </cfRule>
    <cfRule type="colorScale" priority="10">
      <colorScale>
        <cfvo type="min"/>
        <cfvo type="percentile" val="50.0"/>
        <cfvo type="max"/>
        <color rgb="FF63BE7B"/>
        <color rgb="FFFFEB84"/>
        <color rgb="FFF8696B"/>
      </colorScale>
    </cfRule>
    <cfRule type="colorScale" priority="1">
      <colorScale>
        <cfvo type="min"/>
        <cfvo type="percentile" val="50.0"/>
        <cfvo type="max"/>
        <color rgb="FF63BE7B"/>
        <color rgb="FFFFEB84"/>
        <color rgb="FFF8696B"/>
      </colorScale>
    </cfRule>
    <cfRule type="colorScale" priority="8">
      <colorScale>
        <cfvo type="min"/>
        <cfvo type="num" val="0"/>
        <cfvo type="max"/>
        <color rgb="FF92D050"/>
        <color rgb="FFFFEB84"/>
        <color rgb="FFF7903D"/>
      </colorScale>
    </cfRule>
  </conditionalFormatting>
  <conditionalFormatting sqref="AD16:AM16">
    <cfRule type="colorScale" priority="11">
      <colorScale>
        <cfvo type="min"/>
        <cfvo type="num" val="0"/>
        <cfvo type="max"/>
        <color rgb="FF92D050"/>
        <color rgb="FFFFEB84"/>
        <color rgb="FFF7903D"/>
      </colorScale>
    </cfRule>
    <cfRule type="colorScale" priority="12">
      <colorScale>
        <cfvo type="min"/>
        <cfvo type="num" val="0"/>
        <cfvo type="max"/>
        <color rgb="FF92D050"/>
        <color rgb="FFFFEB84"/>
        <color rgb="FFF7903D"/>
      </colorScale>
    </cfRule>
    <cfRule type="colorScale" priority="2">
      <colorScale>
        <cfvo type="min"/>
        <cfvo type="percentile" val="50.0"/>
        <cfvo type="max"/>
        <color rgb="FF63BE7B"/>
        <color rgb="FFFFEB84"/>
        <color rgb="FFF8696B"/>
      </colorScale>
    </cfRule>
    <cfRule type="colorScale" priority="13">
      <colorScale>
        <cfvo type="min"/>
        <cfvo type="percentile" val="50.0"/>
        <cfvo type="max"/>
        <color rgb="FF63BE7B"/>
        <color rgb="FFFFEB84"/>
        <color rgb="FFF8696B"/>
      </colorScale>
    </cfRule>
  </conditionalFormatting>
  <conditionalFormatting sqref="X10:AC10">
    <cfRule type="colorScale" priority="37">
      <colorScale>
        <cfvo type="min"/>
        <cfvo type="num" val="0"/>
        <cfvo type="max"/>
        <color rgb="FF92D050"/>
        <color rgb="FFFFEB84"/>
        <color rgb="FFF7903D"/>
      </colorScale>
    </cfRule>
    <cfRule type="colorScale" priority="39">
      <colorScale>
        <cfvo type="min"/>
        <cfvo type="percentile" val="50.0"/>
        <cfvo type="max"/>
        <color rgb="FF63BE7B"/>
        <color rgb="FFFFEB84"/>
        <color rgb="FFF8696B"/>
      </colorScale>
    </cfRule>
    <cfRule type="colorScale" priority="38">
      <colorScale>
        <cfvo type="min"/>
        <cfvo type="num" val="0"/>
        <cfvo type="max"/>
        <color rgb="FF92D050"/>
        <color rgb="FFFFEB84"/>
        <color rgb="FFF7903D"/>
      </colorScale>
    </cfRule>
  </conditionalFormatting>
  <conditionalFormatting sqref="X16:AC16">
    <cfRule type="colorScale" priority="21">
      <colorScale>
        <cfvo type="min"/>
        <cfvo type="num" val="0"/>
        <cfvo type="max"/>
        <color rgb="FF92D050"/>
        <color rgb="FFFFEB84"/>
        <color rgb="FFF7903D"/>
      </colorScale>
    </cfRule>
    <cfRule type="colorScale" priority="20">
      <colorScale>
        <cfvo type="min"/>
        <cfvo type="num" val="0"/>
        <cfvo type="max"/>
        <color rgb="FF92D050"/>
        <color rgb="FFFFEB84"/>
        <color rgb="FFF7903D"/>
      </colorScale>
    </cfRule>
    <cfRule type="colorScale" priority="22">
      <colorScale>
        <cfvo type="min"/>
        <cfvo type="percentile" val="50.0"/>
        <cfvo type="max"/>
        <color rgb="FF63BE7B"/>
        <color rgb="FFFFEB84"/>
        <color rgb="FFF8696B"/>
      </colorScale>
    </cfRule>
  </conditionalFormatting>
  <conditionalFormatting sqref="X11:AM11">
    <cfRule type="colorScale" priority="26">
      <colorScale>
        <cfvo type="min"/>
        <cfvo type="percentile" val="50.0"/>
        <cfvo type="max"/>
        <color rgb="FF59A95A"/>
        <color rgb="FFFFEB84"/>
        <color rgb="FFF7903D"/>
      </colorScale>
    </cfRule>
    <cfRule type="colorScale" priority="27">
      <colorScale>
        <cfvo type="min"/>
        <cfvo type="percentile" val="50.0"/>
        <cfvo type="max"/>
        <color rgb="FF63BE7B"/>
        <color rgb="FFFFEB84"/>
        <color rgb="FFF8696B"/>
      </colorScale>
    </cfRule>
  </conditionalFormatting>
  <conditionalFormatting sqref="X15:AC15">
    <cfRule type="colorScale" priority="24">
      <colorScale>
        <cfvo type="min"/>
        <cfvo type="num" val="0"/>
        <cfvo type="max"/>
        <color rgb="FF92D050"/>
        <color rgb="FFFFEB84"/>
        <color rgb="FFF7903D"/>
      </colorScale>
    </cfRule>
    <cfRule type="colorScale" priority="25">
      <colorScale>
        <cfvo type="min"/>
        <cfvo type="percentile" val="50.0"/>
        <cfvo type="max"/>
        <color rgb="FF63BE7B"/>
        <color rgb="FFFFEB84"/>
        <color rgb="FFF8696B"/>
      </colorScale>
    </cfRule>
    <cfRule type="colorScale" priority="23">
      <colorScale>
        <cfvo type="min"/>
        <cfvo type="num" val="0"/>
        <cfvo type="max"/>
        <color rgb="FF92D050"/>
        <color rgb="FFFFEB84"/>
        <color rgb="FFF7903D"/>
      </colorScale>
    </cfRule>
  </conditionalFormatting>
  <conditionalFormatting sqref="AD8:AM8">
    <cfRule type="colorScale" priority="29">
      <colorScale>
        <cfvo type="min"/>
        <cfvo type="num" val="0"/>
        <cfvo type="max"/>
        <color rgb="FF92D050"/>
        <color rgb="FFFFEB84"/>
        <color rgb="FFF7903D"/>
      </colorScale>
    </cfRule>
    <cfRule type="colorScale" priority="28">
      <colorScale>
        <cfvo type="min"/>
        <cfvo type="num" val="0"/>
        <cfvo type="max"/>
        <color rgb="FF92D050"/>
        <color rgb="FFFFEB84"/>
        <color rgb="FFF7903D"/>
      </colorScale>
    </cfRule>
    <cfRule type="colorScale" priority="7">
      <colorScale>
        <cfvo type="min"/>
        <cfvo type="percentile" val="50.0"/>
        <cfvo type="max"/>
        <color rgb="FF63BE7B"/>
        <color rgb="FFFFEB84"/>
        <color rgb="FFF8696B"/>
      </colorScale>
    </cfRule>
    <cfRule type="colorScale" priority="30">
      <colorScale>
        <cfvo type="min"/>
        <cfvo type="percentile" val="50.0"/>
        <cfvo type="max"/>
        <color rgb="FF63BE7B"/>
        <color rgb="FFFFEB84"/>
        <color rgb="FFF8696B"/>
      </colorScale>
    </cfRule>
  </conditionalFormatting>
  <conditionalFormatting sqref="AD15:AM15">
    <cfRule type="colorScale" priority="14">
      <colorScale>
        <cfvo type="min"/>
        <cfvo type="num" val="0"/>
        <cfvo type="max"/>
        <color rgb="FF92D050"/>
        <color rgb="FFFFEB84"/>
        <color rgb="FFF7903D"/>
      </colorScale>
    </cfRule>
    <cfRule type="colorScale" priority="3">
      <colorScale>
        <cfvo type="min"/>
        <cfvo type="percentile" val="50.0"/>
        <cfvo type="max"/>
        <color rgb="FF63BE7B"/>
        <color rgb="FFFFEB84"/>
        <color rgb="FFF8696B"/>
      </colorScale>
    </cfRule>
    <cfRule type="colorScale" priority="16">
      <colorScale>
        <cfvo type="min"/>
        <cfvo type="percentile" val="50.0"/>
        <cfvo type="max"/>
        <color rgb="FF63BE7B"/>
        <color rgb="FFFFEB84"/>
        <color rgb="FFF8696B"/>
      </colorScale>
    </cfRule>
    <cfRule type="colorScale" priority="15">
      <colorScale>
        <cfvo type="min"/>
        <cfvo type="num" val="0"/>
        <cfvo type="max"/>
        <color rgb="FF92D050"/>
        <color rgb="FFFFEB84"/>
        <color rgb="FFF7903D"/>
      </colorScale>
    </cfRule>
  </conditionalFormatting>
  <pageMargins left="0.7" right="0.7" top="0.75" bottom="0.75" header="0.3" footer="0.3"/>
  <drawing r:id="rId1"/>
</worksheet>
</file>

<file path=xl/worksheets/sheet4.xml><?xml version="1.0" encoding="utf-8"?>
<worksheet xmlns:r="http://schemas.openxmlformats.org/officeDocument/2006/relationships" xmlns="http://schemas.openxmlformats.org/spreadsheetml/2006/main">
  <dimension ref="A1:AO536"/>
  <sheetViews>
    <sheetView workbookViewId="0" zoomScale="85">
      <pane ySplit="3" topLeftCell="A501" state="frozen" activePane="bottomLeft"/>
      <selection pane="bottomLeft" activeCell="U527" sqref="U527"/>
    </sheetView>
  </sheetViews>
  <sheetFormatPr defaultRowHeight="14.1" defaultColWidth="0"/>
  <cols>
    <col min="1" max="1" customWidth="1" width="14.734375" style="0"/>
    <col min="2" max="6" customWidth="1" bestFit="1" width="9.0" style="54"/>
    <col min="7" max="7" customWidth="1" bestFit="1" width="13.0" style="54"/>
    <col min="8" max="12" customWidth="1" bestFit="1" width="9.0" style="54"/>
    <col min="13" max="13" customWidth="1" width="9.0" style="54"/>
    <col min="14" max="14" customWidth="1" bestFit="1" width="9.0" style="54"/>
    <col min="15" max="17" customWidth="1" width="10.472656" style="54"/>
    <col min="18" max="18" customWidth="1" width="15.734375" style="0"/>
    <col min="19" max="19" customWidth="1" width="11.261719" style="0"/>
    <col min="20" max="20" customWidth="1" width="18.628906" style="0"/>
    <col min="21" max="21" customWidth="1" width="8.0" style="0"/>
    <col min="22" max="22" customWidth="1" width="11.628906" style="0"/>
    <col min="23" max="23" customWidth="1" width="21.261719" style="0"/>
    <col min="24" max="24" customWidth="1" width="12.0" style="0"/>
    <col min="25" max="25" customWidth="1" width="11.0" style="0"/>
    <col min="26" max="26" customWidth="1" width="9.628906" style="0"/>
    <col min="27" max="27" customWidth="1" width="10.628906" style="0"/>
    <col min="28" max="28" customWidth="1" width="11.261719" style="0"/>
    <col min="29" max="29" customWidth="1" width="11.734375" style="0"/>
    <col min="30" max="31" customWidth="1" width="11.0" style="0"/>
    <col min="32" max="37" customWidth="1" width="8.734375" style="0"/>
    <col min="38" max="39" customWidth="1" width="10.0" style="0"/>
    <col min="40" max="40" customWidth="1" width="8.734375" style="0"/>
    <col min="41" max="16384" hidden="1" customWidth="0" width="8.734375" style="0"/>
  </cols>
  <sheetData>
    <row r="1" spans="8:8" ht="84.0" customHeight="1">
      <c r="A1" s="26"/>
      <c r="B1" s="26"/>
      <c r="C1" s="26"/>
      <c r="D1" s="27"/>
      <c r="E1" s="27"/>
      <c r="F1" s="28" t="s">
        <v>119</v>
      </c>
      <c r="G1" s="28"/>
      <c r="H1" s="29"/>
      <c r="I1" s="55" t="str">
        <f>'首页 '!D2</f>
        <v>主动权益基金仓位跟踪周报(20260618)</v>
      </c>
      <c r="J1" s="55"/>
      <c r="K1" s="55"/>
      <c r="L1" s="55"/>
      <c r="M1" s="55"/>
      <c r="N1" s="55"/>
      <c r="O1" s="55"/>
      <c r="P1" s="55"/>
      <c r="Q1" s="55"/>
      <c r="R1" s="55"/>
      <c r="S1" s="55"/>
      <c r="T1" s="51"/>
      <c r="U1" s="51"/>
      <c r="V1" s="51"/>
      <c r="W1" s="51"/>
      <c r="X1" s="51"/>
      <c r="Y1" s="51"/>
      <c r="Z1" s="51"/>
      <c r="AA1" s="51"/>
      <c r="AB1" s="51"/>
      <c r="AC1" s="51"/>
      <c r="AD1" s="51"/>
      <c r="AE1" s="51"/>
      <c r="AF1" s="51"/>
      <c r="AG1" s="51"/>
      <c r="AH1" s="51"/>
      <c r="AI1" s="51"/>
      <c r="AJ1" s="51"/>
      <c r="AK1" s="51"/>
      <c r="AL1" s="51"/>
      <c r="AM1" s="51"/>
      <c r="AN1" s="51"/>
    </row>
    <row r="2" spans="8:8" ht="36.0" customHeight="1">
      <c r="A2" s="56" t="s">
        <v>139</v>
      </c>
      <c r="B2" s="57"/>
      <c r="C2" s="57"/>
      <c r="D2" s="57"/>
      <c r="E2" s="57"/>
      <c r="F2" s="57"/>
      <c r="G2" s="57"/>
      <c r="H2" s="57"/>
      <c r="I2" s="57"/>
      <c r="J2" s="57"/>
      <c r="K2" s="57"/>
      <c r="L2" s="57"/>
      <c r="M2" s="57"/>
      <c r="N2" s="57"/>
      <c r="O2" s="57"/>
      <c r="P2" s="57"/>
      <c r="Q2" s="57"/>
      <c r="R2" s="57"/>
      <c r="S2" s="57"/>
      <c r="T2" s="51"/>
      <c r="U2" s="51"/>
      <c r="V2" s="51"/>
      <c r="W2" s="51"/>
      <c r="X2" s="51"/>
      <c r="Y2" s="51"/>
      <c r="Z2" s="51"/>
      <c r="AA2" s="51"/>
      <c r="AB2" s="51"/>
      <c r="AC2" s="51"/>
      <c r="AD2" s="51"/>
      <c r="AE2" s="51"/>
      <c r="AF2" s="51"/>
      <c r="AG2" s="51"/>
      <c r="AH2" s="51"/>
      <c r="AI2" s="51"/>
      <c r="AJ2" s="51"/>
      <c r="AK2" s="51"/>
      <c r="AL2" s="51"/>
      <c r="AM2" s="51"/>
      <c r="AN2" s="51"/>
    </row>
    <row r="3" spans="8:8" s="58" ht="32.4" customFormat="1">
      <c r="A3" s="34" t="s">
        <v>120</v>
      </c>
      <c r="B3" s="59" t="s">
        <v>140</v>
      </c>
      <c r="C3" s="34" t="s">
        <v>141</v>
      </c>
      <c r="D3" s="34" t="s">
        <v>142</v>
      </c>
      <c r="E3" s="34" t="s">
        <v>143</v>
      </c>
      <c r="F3" s="34" t="s">
        <v>144</v>
      </c>
      <c r="G3" s="60" t="s">
        <v>145</v>
      </c>
      <c r="H3" s="34" t="s">
        <v>146</v>
      </c>
      <c r="I3" s="34" t="s">
        <v>147</v>
      </c>
      <c r="J3" s="34" t="s">
        <v>148</v>
      </c>
      <c r="K3" s="34" t="s">
        <v>149</v>
      </c>
      <c r="L3" s="34" t="s">
        <v>150</v>
      </c>
      <c r="M3" s="34" t="s">
        <v>151</v>
      </c>
      <c r="N3" s="34" t="s">
        <v>152</v>
      </c>
      <c r="O3" s="34" t="s">
        <v>153</v>
      </c>
      <c r="P3" s="34" t="s">
        <v>154</v>
      </c>
      <c r="Q3" s="34" t="s">
        <v>155</v>
      </c>
      <c r="R3" s="61" t="s">
        <v>156</v>
      </c>
      <c r="S3" s="34" t="s">
        <v>157</v>
      </c>
      <c r="T3" s="62"/>
      <c r="U3" s="62" t="s">
        <v>158</v>
      </c>
      <c r="V3" s="62" t="s">
        <v>159</v>
      </c>
      <c r="W3" s="101">
        <f>V4</f>
        <v>46191.0</v>
      </c>
      <c r="X3" s="102" t="s">
        <v>186</v>
      </c>
      <c r="Y3" s="103" t="s">
        <v>187</v>
      </c>
      <c r="Z3" s="103" t="s">
        <v>188</v>
      </c>
      <c r="AA3" s="103" t="s">
        <v>189</v>
      </c>
      <c r="AB3" s="103" t="s">
        <v>190</v>
      </c>
      <c r="AC3" s="104" t="s">
        <v>191</v>
      </c>
      <c r="AD3" s="102" t="s">
        <v>192</v>
      </c>
      <c r="AE3" s="103" t="s">
        <v>193</v>
      </c>
      <c r="AF3" s="103" t="s">
        <v>194</v>
      </c>
      <c r="AG3" s="103" t="s">
        <v>195</v>
      </c>
      <c r="AH3" s="103" t="s">
        <v>196</v>
      </c>
      <c r="AI3" s="103" t="s">
        <v>160</v>
      </c>
      <c r="AJ3" s="103" t="s">
        <v>161</v>
      </c>
      <c r="AK3" s="103" t="s">
        <v>162</v>
      </c>
      <c r="AL3" s="104" t="s">
        <v>163</v>
      </c>
      <c r="AM3" s="103" t="s">
        <v>164</v>
      </c>
      <c r="AN3" s="103" t="s">
        <v>165</v>
      </c>
    </row>
    <row r="4" spans="8:8" ht="16.2">
      <c r="A4" s="66">
        <v>42377.0</v>
      </c>
      <c r="B4" s="67">
        <v>0.03466733776929645</v>
      </c>
      <c r="C4" s="68">
        <v>0.05962501491348021</v>
      </c>
      <c r="D4" s="68">
        <v>0.5024840421833767</v>
      </c>
      <c r="E4" s="68">
        <v>0.1213933377646154</v>
      </c>
      <c r="F4" s="68">
        <v>0.1376781981995115</v>
      </c>
      <c r="G4" s="69">
        <v>0.04637346363173788</v>
      </c>
      <c r="H4" s="68">
        <v>0.07869687440277395</v>
      </c>
      <c r="I4" s="68">
        <v>0.06243821535556571</v>
      </c>
      <c r="J4" s="68">
        <v>0.1367589605160437</v>
      </c>
      <c r="K4" s="68">
        <v>0.01669976757852773</v>
      </c>
      <c r="L4" s="68">
        <v>0.02187444217939736</v>
      </c>
      <c r="M4" s="68">
        <v>0.0787117224479374</v>
      </c>
      <c r="N4" s="68">
        <v>0.05595483526853754</v>
      </c>
      <c r="O4" s="68">
        <v>0.05349310010988478</v>
      </c>
      <c r="P4" s="68">
        <v>0.3226303107566397</v>
      </c>
      <c r="Q4" s="68">
        <v>0.09443596091940812</v>
      </c>
      <c r="R4" s="70">
        <v>0.9158523510129065</v>
      </c>
      <c r="S4" s="71">
        <v>11.0</v>
      </c>
      <c r="T4" s="72" t="s">
        <v>166</v>
      </c>
      <c r="U4" s="62">
        <f>MATCH(MAX(A$1:A10002),A$1:A10002,0)</f>
        <v>536.0</v>
      </c>
      <c r="V4" s="73">
        <f t="array" ref="V4">INDIRECT("A"&amp;U4)</f>
        <v>46191.0</v>
      </c>
      <c r="W4" s="74" t="s">
        <v>197</v>
      </c>
      <c r="X4" s="75">
        <f t="array" ref="X4">INDIRECT("B"&amp;$U4)</f>
        <v>0.1835251726561943</v>
      </c>
      <c r="Y4" s="76">
        <f t="array" ref="Y4">INDIRECT("C"&amp;$U4)</f>
        <v>0.07840695889265127</v>
      </c>
      <c r="Z4" s="76">
        <f t="array" ref="Z4">INDIRECT("D"&amp;$U4)</f>
        <v>0.3493881917597034</v>
      </c>
      <c r="AA4" s="76">
        <f t="array" ref="AA4">INDIRECT("E"&amp;$U4)</f>
        <v>0.1384968983863636</v>
      </c>
      <c r="AB4" s="76">
        <f t="array" ref="AB4">INDIRECT("F"&amp;$U4)</f>
        <v>0.04393508374072403</v>
      </c>
      <c r="AC4" s="77">
        <f t="array" ref="AC4">INDIRECT("G"&amp;$U4)</f>
        <v>0.114836137869947</v>
      </c>
      <c r="AD4" s="75">
        <f t="array" ref="AD4">INDIRECT("H"&amp;$U4)</f>
        <v>0.1257155669131345</v>
      </c>
      <c r="AE4" s="76">
        <f t="array" ref="AE4">INDIRECT("I"&amp;$U4)</f>
        <v>0.03676665870197929</v>
      </c>
      <c r="AF4" s="76">
        <f t="array" ref="AF4">INDIRECT("J"&amp;$U4)</f>
        <v>0.1017912492697136</v>
      </c>
      <c r="AG4" s="76">
        <f t="array" ref="AG4">INDIRECT("K"&amp;$U4)</f>
        <v>0.02277772640485569</v>
      </c>
      <c r="AH4" s="76">
        <f t="array" ref="AH4">INDIRECT("L"&amp;$U4)</f>
        <v>0.0261109240835829</v>
      </c>
      <c r="AI4" s="76">
        <f t="array" ref="AI4">INDIRECT("M"&amp;$U4)</f>
        <v>0.01577064148870338</v>
      </c>
      <c r="AJ4" s="76">
        <f t="array" ref="AJ4">INDIRECT("n"&amp;$U4)</f>
        <v>0.07013810357593113</v>
      </c>
      <c r="AK4" s="76">
        <f t="array" ref="AK4">INDIRECT("o"&amp;$U4)</f>
        <v>0.1265707272692345</v>
      </c>
      <c r="AL4" s="77">
        <f t="array" ref="AL4">INDIRECT("p"&amp;$U4)</f>
        <v>0.3445670039049689</v>
      </c>
      <c r="AM4" s="76">
        <f t="array" ref="AM4">INDIRECT("q"&amp;$U4)</f>
        <v>0.04855640601479402</v>
      </c>
      <c r="AN4" s="76">
        <f t="array" ref="AN4">INDIRECT("r"&amp;$U4)</f>
        <v>0.9157120383305036</v>
      </c>
    </row>
    <row r="5" spans="8:8" ht="15.3">
      <c r="A5" s="66">
        <v>42384.0</v>
      </c>
      <c r="B5" s="67">
        <v>0.03055707780144259</v>
      </c>
      <c r="C5" s="68">
        <v>0.03874258342763738</v>
      </c>
      <c r="D5" s="68">
        <v>0.4954219500745232</v>
      </c>
      <c r="E5" s="68">
        <v>0.1298785800744208</v>
      </c>
      <c r="F5" s="68">
        <v>0.09705958399632797</v>
      </c>
      <c r="G5" s="69">
        <v>0.108249277148546</v>
      </c>
      <c r="H5" s="68">
        <v>0.07732398742545714</v>
      </c>
      <c r="I5" s="68">
        <v>0.03003601323406295</v>
      </c>
      <c r="J5" s="68">
        <v>0.1411590973237365</v>
      </c>
      <c r="K5" s="68">
        <v>0.02204724722923705</v>
      </c>
      <c r="L5" s="68">
        <v>0.0221402117689841</v>
      </c>
      <c r="M5" s="68">
        <v>0.0667602341586333</v>
      </c>
      <c r="N5" s="68">
        <v>0.07801769234124774</v>
      </c>
      <c r="O5" s="68">
        <v>0.06195646629920853</v>
      </c>
      <c r="P5" s="68">
        <v>0.3296599570329842</v>
      </c>
      <c r="Q5" s="68">
        <v>0.09756348335426036</v>
      </c>
      <c r="R5" s="70">
        <v>0.9186377888743377</v>
      </c>
      <c r="S5" s="71">
        <v>11.0</v>
      </c>
      <c r="T5" s="78" t="s">
        <v>168</v>
      </c>
      <c r="U5" s="79">
        <f>U4-1</f>
        <v>535.0</v>
      </c>
      <c r="V5" s="80">
        <f t="array" ref="V5">INDIRECT("A"&amp;U5)</f>
        <v>46185.0</v>
      </c>
      <c r="W5" s="51" t="s">
        <v>198</v>
      </c>
      <c r="X5" s="81">
        <f t="array" ref="X5">INDIRECT("B"&amp;$U5)</f>
        <v>0.1701957442821943</v>
      </c>
      <c r="Y5" s="35">
        <f t="array" ref="Y5">INDIRECT("C"&amp;$U5)</f>
        <v>0.06658913519709982</v>
      </c>
      <c r="Z5" s="35">
        <f t="array" ref="Z5">INDIRECT("D"&amp;$U5)</f>
        <v>0.3754701758322752</v>
      </c>
      <c r="AA5" s="35">
        <f t="array" ref="AA5">INDIRECT("E"&amp;$U5)</f>
        <v>0.1667189316555217</v>
      </c>
      <c r="AB5" s="35">
        <f t="array" ref="AB5">INDIRECT("F"&amp;$U5)</f>
        <v>0.03284395516455597</v>
      </c>
      <c r="AC5" s="82">
        <f t="array" ref="AC5">INDIRECT("G"&amp;$U5)</f>
        <v>0.1119444178225744</v>
      </c>
      <c r="AD5" s="81">
        <f t="array" ref="AD5">INDIRECT("H"&amp;$U5)</f>
        <v>0.13426955904676</v>
      </c>
      <c r="AE5" s="35">
        <f t="array" ref="AE5">INDIRECT("I"&amp;$U5)</f>
        <v>0.03727211500920881</v>
      </c>
      <c r="AF5" s="35">
        <f t="array" ref="AF5">INDIRECT("J"&amp;$U5)</f>
        <v>0.1084274638586729</v>
      </c>
      <c r="AG5" s="35">
        <f t="array" ref="AG5">INDIRECT("K"&amp;$U5)</f>
        <v>0.02416427299791156</v>
      </c>
      <c r="AH5" s="35">
        <f t="array" ref="AH5">INDIRECT("L"&amp;$U5)</f>
        <v>0.02131634519139292</v>
      </c>
      <c r="AI5" s="35">
        <f t="array" ref="AI5">INDIRECT("M"&amp;$U5)</f>
        <v>0.01535397393577382</v>
      </c>
      <c r="AJ5" s="35">
        <f t="array" ref="AJ5">INDIRECT("n"&amp;$U5)</f>
        <v>0.06673368998556407</v>
      </c>
      <c r="AK5" s="35">
        <f t="array" ref="AK5">INDIRECT("o"&amp;$U5)</f>
        <v>0.1202555086725729</v>
      </c>
      <c r="AL5" s="82">
        <f t="array" ref="AL5">INDIRECT("p"&amp;$U5)</f>
        <v>0.3336445314354377</v>
      </c>
      <c r="AM5" s="35">
        <f t="array" ref="AM5">INDIRECT("q"&amp;$U5)</f>
        <v>0.0566654613247802</v>
      </c>
      <c r="AN5" s="35">
        <f t="array" ref="AN5">INDIRECT("r"&amp;$U5)</f>
        <v>0.9198007530069188</v>
      </c>
    </row>
    <row r="6" spans="8:8" ht="15.3">
      <c r="A6" s="66">
        <v>42391.0</v>
      </c>
      <c r="B6" s="67">
        <v>0.02442414582571817</v>
      </c>
      <c r="C6" s="68">
        <v>0.0711969968211484</v>
      </c>
      <c r="D6" s="68">
        <v>0.4441282776682509</v>
      </c>
      <c r="E6" s="68">
        <v>0.1399967457979223</v>
      </c>
      <c r="F6" s="68">
        <v>0.07313304574835121</v>
      </c>
      <c r="G6" s="69">
        <v>0.147630207471098</v>
      </c>
      <c r="H6" s="68">
        <v>0.09516812616982359</v>
      </c>
      <c r="I6" s="68">
        <v>0.02781906060413039</v>
      </c>
      <c r="J6" s="68">
        <v>0.1299797711165496</v>
      </c>
      <c r="K6" s="68">
        <v>0.02519770582175976</v>
      </c>
      <c r="L6" s="68">
        <v>0.02325487420437886</v>
      </c>
      <c r="M6" s="68">
        <v>0.08601117665222313</v>
      </c>
      <c r="N6" s="68">
        <v>0.02532730174068872</v>
      </c>
      <c r="O6" s="68">
        <v>0.09766435285844567</v>
      </c>
      <c r="P6" s="68">
        <v>0.3131524928702912</v>
      </c>
      <c r="Q6" s="68">
        <v>0.1038444329443114</v>
      </c>
      <c r="R6" s="70">
        <v>0.9193463322875681</v>
      </c>
      <c r="S6" s="71">
        <v>18.0</v>
      </c>
      <c r="T6" s="78" t="s">
        <v>170</v>
      </c>
      <c r="U6" s="79">
        <f>U4-4</f>
        <v>532.0</v>
      </c>
      <c r="V6" s="80">
        <f t="array" ref="V6">INDIRECT("A"&amp;U6)</f>
        <v>46164.0</v>
      </c>
      <c r="W6" s="51" t="s">
        <v>199</v>
      </c>
      <c r="X6" s="81">
        <f t="array" ref="X6">INDIRECT("B"&amp;$U6)</f>
        <v>0.2045824141256834</v>
      </c>
      <c r="Y6" s="35">
        <f t="array" ref="Y6">INDIRECT("C"&amp;$U6)</f>
        <v>0.1062789028191621</v>
      </c>
      <c r="Z6" s="35">
        <f t="array" ref="Z6">INDIRECT("D"&amp;$U6)</f>
        <v>0.3513230459320564</v>
      </c>
      <c r="AA6" s="35">
        <f t="array" ref="AA6">INDIRECT("E"&amp;$U6)</f>
        <v>0.1627979651719531</v>
      </c>
      <c r="AB6" s="35">
        <f t="array" ref="AB6">INDIRECT("F"&amp;$U6)</f>
        <v>0.05295362920639641</v>
      </c>
      <c r="AC6" s="82">
        <f t="array" ref="AC6">INDIRECT("G"&amp;$U6)</f>
        <v>0.04900018527359565</v>
      </c>
      <c r="AD6" s="81">
        <f t="array" ref="AD6">INDIRECT("H"&amp;$U6)</f>
        <v>0.1713194308382384</v>
      </c>
      <c r="AE6" s="35">
        <f t="array" ref="AE6">INDIRECT("I"&amp;$U6)</f>
        <v>0.04629983414877187</v>
      </c>
      <c r="AF6" s="35">
        <f t="array" ref="AF6">INDIRECT("J"&amp;$U6)</f>
        <v>0.09965609076070167</v>
      </c>
      <c r="AG6" s="35">
        <f t="array" ref="AG6">INDIRECT("K"&amp;$U6)</f>
        <v>0.01672951483736952</v>
      </c>
      <c r="AH6" s="35">
        <f t="array" ref="AH6">INDIRECT("L"&amp;$U6)</f>
        <v>0.02039363375060232</v>
      </c>
      <c r="AI6" s="35">
        <f t="array" ref="AI6">INDIRECT("M"&amp;$U6)</f>
        <v>0.01026863340356194</v>
      </c>
      <c r="AJ6" s="35">
        <f t="array" ref="AJ6">INDIRECT("n"&amp;$U6)</f>
        <v>0.05980650587697724</v>
      </c>
      <c r="AK6" s="35">
        <f t="array" ref="AK6">INDIRECT("o"&amp;$U6)</f>
        <v>0.1356209288717314</v>
      </c>
      <c r="AL6" s="82">
        <f t="array" ref="AL6">INDIRECT("p"&amp;$U6)</f>
        <v>0.3001394735196198</v>
      </c>
      <c r="AM6" s="35">
        <f t="array" ref="AM6">INDIRECT("q"&amp;$U6)</f>
        <v>0.05385252553110541</v>
      </c>
      <c r="AN6" s="35">
        <f t="array" ref="AN6">INDIRECT("r"&amp;$U6)</f>
        <v>0.9179414428357298</v>
      </c>
    </row>
    <row r="7" spans="8:8" ht="15.3">
      <c r="A7" s="66">
        <v>42398.0</v>
      </c>
      <c r="B7" s="67">
        <v>0.03167152326680075</v>
      </c>
      <c r="C7" s="68">
        <v>0.1194945443885938</v>
      </c>
      <c r="D7" s="68">
        <v>0.4661764311157083</v>
      </c>
      <c r="E7" s="68">
        <v>0.09260948336821269</v>
      </c>
      <c r="F7" s="68">
        <v>0.06305740172485481</v>
      </c>
      <c r="G7" s="69">
        <v>0.1182234567823388</v>
      </c>
      <c r="H7" s="68">
        <v>0.08004766637569598</v>
      </c>
      <c r="I7" s="68">
        <v>0.01038627481271064</v>
      </c>
      <c r="J7" s="68">
        <v>0.07916433827708425</v>
      </c>
      <c r="K7" s="68">
        <v>0.01506019321914911</v>
      </c>
      <c r="L7" s="68">
        <v>0.03314212527048208</v>
      </c>
      <c r="M7" s="68">
        <v>0.07021778768699151</v>
      </c>
      <c r="N7" s="68">
        <v>0.03918359273184383</v>
      </c>
      <c r="O7" s="68">
        <v>0.1448331902834438</v>
      </c>
      <c r="P7" s="68">
        <v>0.3840057688351342</v>
      </c>
      <c r="Q7" s="68">
        <v>0.07762778333781187</v>
      </c>
      <c r="R7" s="70">
        <v>0.9209379567751957</v>
      </c>
      <c r="S7" s="71">
        <v>15.0</v>
      </c>
      <c r="T7" s="78" t="s">
        <v>172</v>
      </c>
      <c r="U7" s="79">
        <f>U4-12</f>
        <v>524.0</v>
      </c>
      <c r="V7" s="80">
        <f t="array" ref="V7">INDIRECT("A"&amp;U7)</f>
        <v>46108.0</v>
      </c>
      <c r="W7" s="51" t="s">
        <v>200</v>
      </c>
      <c r="X7" s="81">
        <f t="array" ref="X7">INDIRECT("B"&amp;$U7)</f>
        <v>0.2413324230859742</v>
      </c>
      <c r="Y7" s="35">
        <f t="array" ref="Y7">INDIRECT("C"&amp;$U7)</f>
        <v>0.09372029344963731</v>
      </c>
      <c r="Z7" s="35">
        <f t="array" ref="Z7">INDIRECT("D"&amp;$U7)</f>
        <v>0.3591085765650322</v>
      </c>
      <c r="AA7" s="35">
        <f t="array" ref="AA7">INDIRECT("E"&amp;$U7)</f>
        <v>0.0623508583586349</v>
      </c>
      <c r="AB7" s="35">
        <f t="array" ref="AB7">INDIRECT("F"&amp;$U7)</f>
        <v>0.08398230625673782</v>
      </c>
      <c r="AC7" s="82">
        <f t="array" ref="AC7">INDIRECT("G"&amp;$U7)</f>
        <v>0.06215785078317201</v>
      </c>
      <c r="AD7" s="81">
        <f t="array" ref="AD7">INDIRECT("H"&amp;$U7)</f>
        <v>0.1232881448361298</v>
      </c>
      <c r="AE7" s="35">
        <f t="array" ref="AE7">INDIRECT("I"&amp;$U7)</f>
        <v>0.09443762464779107</v>
      </c>
      <c r="AF7" s="35">
        <f t="array" ref="AF7">INDIRECT("J"&amp;$U7)</f>
        <v>0.1208640518140745</v>
      </c>
      <c r="AG7" s="35">
        <f t="array" ref="AG7">INDIRECT("K"&amp;$U7)</f>
        <v>0.02114897083698924</v>
      </c>
      <c r="AH7" s="35">
        <f t="array" ref="AH7">INDIRECT("L"&amp;$U7)</f>
        <v>0.02564743007991244</v>
      </c>
      <c r="AI7" s="35">
        <f t="array" ref="AI7">INDIRECT("M"&amp;$U7)</f>
        <v>0.02344547516536953</v>
      </c>
      <c r="AJ7" s="35">
        <f t="array" ref="AJ7">INDIRECT("n"&amp;$U7)</f>
        <v>0.05659491749725801</v>
      </c>
      <c r="AK7" s="35">
        <f t="array" ref="AK7">INDIRECT("o"&amp;$U7)</f>
        <v>0.126857687102789</v>
      </c>
      <c r="AL7" s="82">
        <f t="array" ref="AL7">INDIRECT("p"&amp;$U7)</f>
        <v>0.2480310196215182</v>
      </c>
      <c r="AM7" s="35">
        <f t="array" ref="AM7">INDIRECT("q"&amp;$U7)</f>
        <v>0.06541058647224486</v>
      </c>
      <c r="AN7" s="35">
        <f t="array" ref="AN7">INDIRECT("r"&amp;$U7)</f>
        <v>0.9048038282016102</v>
      </c>
    </row>
    <row r="8" spans="8:8" ht="15.3">
      <c r="A8" s="66">
        <v>42405.0</v>
      </c>
      <c r="B8" s="67">
        <v>0.01671356233845285</v>
      </c>
      <c r="C8" s="68">
        <v>0.2997143855214364</v>
      </c>
      <c r="D8" s="68">
        <v>0.3089776688338486</v>
      </c>
      <c r="E8" s="68">
        <v>0.09176904123478766</v>
      </c>
      <c r="F8" s="68">
        <v>0.06542073183851459</v>
      </c>
      <c r="G8" s="69">
        <v>0.1159684084147009</v>
      </c>
      <c r="H8" s="68">
        <v>0.07312687466233712</v>
      </c>
      <c r="I8" s="68">
        <v>7.989779064764357E-4</v>
      </c>
      <c r="J8" s="68">
        <v>0.06457781182884298</v>
      </c>
      <c r="K8" s="68">
        <v>0.01663716766613355</v>
      </c>
      <c r="L8" s="68">
        <v>0.02299355051846124</v>
      </c>
      <c r="M8" s="68">
        <v>0.07049754500869325</v>
      </c>
      <c r="N8" s="68">
        <v>0.05974453942885043</v>
      </c>
      <c r="O8" s="68">
        <v>0.1723847427519322</v>
      </c>
      <c r="P8" s="68">
        <v>0.3766201641702794</v>
      </c>
      <c r="Q8" s="68">
        <v>0.07546740867429459</v>
      </c>
      <c r="R8" s="70">
        <v>0.9225632872859331</v>
      </c>
      <c r="S8" s="71">
        <v>15.0</v>
      </c>
      <c r="T8" s="83"/>
      <c r="U8" s="83"/>
      <c r="V8" s="51"/>
      <c r="W8" s="51" t="s">
        <v>201</v>
      </c>
      <c r="X8" s="81">
        <f>X4-X5</f>
        <v>0.013329428374000002</v>
      </c>
      <c r="Y8" s="35">
        <f>Y4-Y5</f>
        <v>0.011817823695551496</v>
      </c>
      <c r="Z8" s="35">
        <f t="shared" si="0" ref="Z8:AN8">Z4-Z5</f>
        <v>-0.026081984072572006</v>
      </c>
      <c r="AA8" s="35">
        <f t="shared" si="0"/>
        <v>-0.02822203326915801</v>
      </c>
      <c r="AB8" s="35">
        <f t="shared" si="0"/>
        <v>0.011091128576168001</v>
      </c>
      <c r="AC8" s="82">
        <f t="shared" si="0"/>
        <v>0.002891720047372995</v>
      </c>
      <c r="AD8" s="81">
        <f t="shared" si="0"/>
        <v>-0.008553992133624982</v>
      </c>
      <c r="AE8" s="35">
        <f t="shared" si="0"/>
        <v>-5.054563072295001E-4</v>
      </c>
      <c r="AF8" s="35">
        <f t="shared" si="0"/>
        <v>-0.006636214588958994</v>
      </c>
      <c r="AG8" s="35">
        <f t="shared" si="0"/>
        <v>-0.001386546593055902</v>
      </c>
      <c r="AH8" s="35">
        <f t="shared" si="0"/>
        <v>0.004794578892190003</v>
      </c>
      <c r="AI8" s="82">
        <f t="shared" si="0"/>
        <v>4.166675529295987E-4</v>
      </c>
      <c r="AJ8" s="81">
        <f t="shared" si="0"/>
        <v>0.0034044135903670003</v>
      </c>
      <c r="AK8" s="35">
        <f t="shared" si="0"/>
        <v>0.006315218596661995</v>
      </c>
      <c r="AL8" s="35">
        <f t="shared" si="0"/>
        <v>0.010922472469531042</v>
      </c>
      <c r="AM8" s="35">
        <f t="shared" si="0"/>
        <v>-0.0081090553099862</v>
      </c>
      <c r="AN8" s="35">
        <f t="shared" si="0"/>
        <v>-0.004088714676415028</v>
      </c>
    </row>
    <row r="9" spans="8:8" ht="15.3">
      <c r="A9" s="66">
        <v>42419.0</v>
      </c>
      <c r="B9" s="67">
        <v>0.006774246649716324</v>
      </c>
      <c r="C9" s="68">
        <v>0.3460554472796768</v>
      </c>
      <c r="D9" s="68">
        <v>0.2751626364857381</v>
      </c>
      <c r="E9" s="68">
        <v>0.09952595932082359</v>
      </c>
      <c r="F9" s="68">
        <v>0.0701462566258718</v>
      </c>
      <c r="G9" s="69">
        <v>0.1011379924601649</v>
      </c>
      <c r="H9" s="68">
        <v>0.06333895185189398</v>
      </c>
      <c r="I9" s="68">
        <v>0.008396173517603188</v>
      </c>
      <c r="J9" s="68">
        <v>0.06206512470292977</v>
      </c>
      <c r="K9" s="68">
        <v>0.01911635850860727</v>
      </c>
      <c r="L9" s="68">
        <v>0.003114093301239907</v>
      </c>
      <c r="M9" s="68">
        <v>0.09647033055330566</v>
      </c>
      <c r="N9" s="68">
        <v>0.06637332441162494</v>
      </c>
      <c r="O9" s="68">
        <v>0.1959902268712166</v>
      </c>
      <c r="P9" s="68">
        <v>0.3453506443517494</v>
      </c>
      <c r="Q9" s="68">
        <v>0.07151514811065716</v>
      </c>
      <c r="R9" s="70">
        <v>0.921852024973177</v>
      </c>
      <c r="S9" s="71">
        <v>16.0</v>
      </c>
      <c r="T9" s="83"/>
      <c r="U9" s="83"/>
      <c r="V9" s="51"/>
      <c r="W9" s="51" t="s">
        <v>202</v>
      </c>
      <c r="X9" s="81">
        <f>X4-X6</f>
        <v>-0.021057241469489008</v>
      </c>
      <c r="Y9" s="35">
        <f>Y4-Y6</f>
        <v>-0.027871943926510698</v>
      </c>
      <c r="Z9" s="35">
        <f t="shared" si="1" ref="Z9:AN9">Z4-Z6</f>
        <v>-0.0019348541723530066</v>
      </c>
      <c r="AA9" s="35">
        <f t="shared" si="1"/>
        <v>-0.024301066785588993</v>
      </c>
      <c r="AB9" s="35">
        <f t="shared" si="1"/>
        <v>-0.0090185454656724</v>
      </c>
      <c r="AC9" s="82">
        <f t="shared" si="1"/>
        <v>0.06583595259635129</v>
      </c>
      <c r="AD9" s="81">
        <f t="shared" si="1"/>
        <v>-0.04560386392510299</v>
      </c>
      <c r="AE9" s="35">
        <f t="shared" si="1"/>
        <v>-0.0095331754467926</v>
      </c>
      <c r="AF9" s="35">
        <f t="shared" si="1"/>
        <v>0.0021351585090123026</v>
      </c>
      <c r="AG9" s="35">
        <f t="shared" si="1"/>
        <v>0.006048211567486198</v>
      </c>
      <c r="AH9" s="35">
        <f t="shared" si="1"/>
        <v>0.005717290332980601</v>
      </c>
      <c r="AI9" s="82">
        <f t="shared" si="1"/>
        <v>0.005502008085141499</v>
      </c>
      <c r="AJ9" s="81">
        <f t="shared" si="1"/>
        <v>0.0103315976989539</v>
      </c>
      <c r="AK9" s="35">
        <f t="shared" si="1"/>
        <v>-0.009050201602496005</v>
      </c>
      <c r="AL9" s="35">
        <f t="shared" si="1"/>
        <v>0.04442753038534902</v>
      </c>
      <c r="AM9" s="35">
        <f t="shared" si="1"/>
        <v>-0.005296119516311398</v>
      </c>
      <c r="AN9" s="35">
        <f t="shared" si="1"/>
        <v>-0.002229404505226018</v>
      </c>
    </row>
    <row r="10" spans="8:8" ht="15.3">
      <c r="A10" s="66">
        <v>42426.0</v>
      </c>
      <c r="B10" s="67">
        <v>0.0100310394940395</v>
      </c>
      <c r="C10" s="68">
        <v>0.2761297418832203</v>
      </c>
      <c r="D10" s="68">
        <v>0.3274772838295791</v>
      </c>
      <c r="E10" s="68">
        <v>0.07811255100961743</v>
      </c>
      <c r="F10" s="68">
        <v>0.08949158913249558</v>
      </c>
      <c r="G10" s="69">
        <v>0.1099279195391763</v>
      </c>
      <c r="H10" s="68">
        <v>0.0632765479599262</v>
      </c>
      <c r="I10" s="68">
        <v>0.003808169199287927</v>
      </c>
      <c r="J10" s="68">
        <v>0.04606551223067643</v>
      </c>
      <c r="K10" s="68">
        <v>0.01884976029733946</v>
      </c>
      <c r="L10" s="68">
        <v>0.03786200554415003</v>
      </c>
      <c r="M10" s="68">
        <v>0.07633066164022044</v>
      </c>
      <c r="N10" s="68">
        <v>0.076133945348693</v>
      </c>
      <c r="O10" s="68">
        <v>0.2088294340764874</v>
      </c>
      <c r="P10" s="68">
        <v>0.3379556005365689</v>
      </c>
      <c r="Q10" s="68">
        <v>0.07207422243986597</v>
      </c>
      <c r="R10" s="70">
        <v>0.9261811389576895</v>
      </c>
      <c r="S10" s="71">
        <v>16.0</v>
      </c>
      <c r="T10" s="83"/>
      <c r="U10" s="83"/>
      <c r="V10" s="51"/>
      <c r="W10" s="51" t="s">
        <v>203</v>
      </c>
      <c r="X10" s="81">
        <f>X4-X7</f>
        <v>-0.057807250429779994</v>
      </c>
      <c r="Y10" s="35">
        <f>Y4-Y7</f>
        <v>-0.015313334556985997</v>
      </c>
      <c r="Z10" s="35">
        <f t="shared" si="2" ref="Z10:AN10">Z4-Z7</f>
        <v>-0.009720384805328997</v>
      </c>
      <c r="AA10" s="35">
        <f t="shared" si="2"/>
        <v>0.0761460400277291</v>
      </c>
      <c r="AB10" s="35">
        <f t="shared" si="2"/>
        <v>-0.0400472225160138</v>
      </c>
      <c r="AC10" s="82">
        <f t="shared" si="2"/>
        <v>0.052678287086774994</v>
      </c>
      <c r="AD10" s="81">
        <f t="shared" si="2"/>
        <v>0.002427422077005012</v>
      </c>
      <c r="AE10" s="35">
        <f t="shared" si="2"/>
        <v>-0.057670965945811795</v>
      </c>
      <c r="AF10" s="35">
        <f t="shared" si="2"/>
        <v>-0.019072802544361</v>
      </c>
      <c r="AG10" s="35">
        <f t="shared" si="2"/>
        <v>0.0016287555678664994</v>
      </c>
      <c r="AH10" s="35">
        <f t="shared" si="2"/>
        <v>4.634940036705032E-4</v>
      </c>
      <c r="AI10" s="82">
        <f t="shared" si="2"/>
        <v>-0.007674833676666101</v>
      </c>
      <c r="AJ10" s="81">
        <f t="shared" si="2"/>
        <v>0.013543186078673101</v>
      </c>
      <c r="AK10" s="35">
        <f t="shared" si="2"/>
        <v>-2.869598335540069E-4</v>
      </c>
      <c r="AL10" s="35">
        <f t="shared" si="2"/>
        <v>0.09653598428345103</v>
      </c>
      <c r="AM10" s="35">
        <f t="shared" si="2"/>
        <v>-0.0168541804574509</v>
      </c>
      <c r="AN10" s="35">
        <f t="shared" si="2"/>
        <v>0.01090821012889398</v>
      </c>
    </row>
    <row r="11" spans="8:8" ht="16.2">
      <c r="A11" s="66">
        <v>42433.0</v>
      </c>
      <c r="B11" s="67">
        <v>0.01665844043975358</v>
      </c>
      <c r="C11" s="68">
        <v>0.2636467108803875</v>
      </c>
      <c r="D11" s="68">
        <v>0.3273048392392969</v>
      </c>
      <c r="E11" s="68">
        <v>0.05088871441671412</v>
      </c>
      <c r="F11" s="68">
        <v>0.1351494944614087</v>
      </c>
      <c r="G11" s="69">
        <v>0.09392806065157047</v>
      </c>
      <c r="H11" s="68">
        <v>0.0607232122088155</v>
      </c>
      <c r="I11" s="68">
        <v>2.898485481289595E-7</v>
      </c>
      <c r="J11" s="68">
        <v>0.06078535800262978</v>
      </c>
      <c r="K11" s="68">
        <v>0.02040270241775555</v>
      </c>
      <c r="L11" s="68">
        <v>0.03906971946924875</v>
      </c>
      <c r="M11" s="68">
        <v>0.09210595709982744</v>
      </c>
      <c r="N11" s="68">
        <v>0.08440513424864889</v>
      </c>
      <c r="O11" s="68">
        <v>0.1745089352792876</v>
      </c>
      <c r="P11" s="68">
        <v>0.3568191561981096</v>
      </c>
      <c r="Q11" s="68">
        <v>0.05228819831501903</v>
      </c>
      <c r="R11" s="70">
        <v>0.9250489421882626</v>
      </c>
      <c r="S11" s="71">
        <v>16.0</v>
      </c>
      <c r="T11" s="83"/>
      <c r="U11" s="83"/>
      <c r="V11" s="51"/>
      <c r="W11" s="84" t="s">
        <v>204</v>
      </c>
      <c r="X11" s="85">
        <f t="shared" si="3" ref="X11:AH14">PERCENTRANK(B$4:B$10002,X4)</f>
        <v>0.167</v>
      </c>
      <c r="Y11" s="86">
        <f t="shared" si="3"/>
        <v>0.052</v>
      </c>
      <c r="Z11" s="86">
        <f t="shared" si="3"/>
        <v>0.825</v>
      </c>
      <c r="AA11" s="86">
        <f t="shared" si="3"/>
        <v>0.986</v>
      </c>
      <c r="AB11" s="86">
        <f t="shared" si="3"/>
        <v>0.554</v>
      </c>
      <c r="AC11" s="87">
        <f t="shared" si="3"/>
        <v>0.936</v>
      </c>
      <c r="AD11" s="85">
        <f t="shared" si="3"/>
        <v>0.924</v>
      </c>
      <c r="AE11" s="86">
        <f t="shared" si="3"/>
        <v>0.419</v>
      </c>
      <c r="AF11" s="86">
        <f t="shared" si="3"/>
        <v>0.387</v>
      </c>
      <c r="AG11" s="86">
        <f t="shared" si="3"/>
        <v>0.526</v>
      </c>
      <c r="AH11" s="86">
        <f t="shared" si="3"/>
        <v>0.597</v>
      </c>
      <c r="AI11" s="87">
        <f t="shared" si="4" ref="AI11:AN14">PERCENTRANK(M$4:M$10002,AI4)</f>
        <v>0.466</v>
      </c>
      <c r="AJ11" s="85">
        <f t="shared" si="4"/>
        <v>0.09</v>
      </c>
      <c r="AK11" s="86">
        <f t="shared" si="4"/>
        <v>0.223</v>
      </c>
      <c r="AL11" s="86">
        <f>PERCENTRANK(P$4:P$10002,AL4)</f>
        <v>0.96</v>
      </c>
      <c r="AM11" s="86">
        <f>PERCENTRANK(Q$4:Q$10002,AM4)</f>
        <v>0.453</v>
      </c>
      <c r="AN11" s="86">
        <f>PERCENTRANK(R$4:R$10002,AN4)</f>
        <v>0.593</v>
      </c>
    </row>
    <row r="12" spans="8:8" ht="15.3">
      <c r="A12" s="66">
        <v>42440.0</v>
      </c>
      <c r="B12" s="67">
        <v>0.03289801277651604</v>
      </c>
      <c r="C12" s="68">
        <v>0.2674295849896008</v>
      </c>
      <c r="D12" s="68">
        <v>0.3303357776692795</v>
      </c>
      <c r="E12" s="68">
        <v>0.05481488652523955</v>
      </c>
      <c r="F12" s="68">
        <v>0.1333888929817364</v>
      </c>
      <c r="G12" s="69">
        <v>0.07454077599255367</v>
      </c>
      <c r="H12" s="68">
        <v>0.07633320076721821</v>
      </c>
      <c r="I12" s="68">
        <v>-1.717844179730768E-6</v>
      </c>
      <c r="J12" s="68">
        <v>0.04454684236719156</v>
      </c>
      <c r="K12" s="68">
        <v>0.01911774800186232</v>
      </c>
      <c r="L12" s="68">
        <v>0.05373918306617192</v>
      </c>
      <c r="M12" s="68">
        <v>0.08178663834640008</v>
      </c>
      <c r="N12" s="68">
        <v>0.07672429031517483</v>
      </c>
      <c r="O12" s="68">
        <v>0.1764764601095486</v>
      </c>
      <c r="P12" s="68">
        <v>0.3615473553298356</v>
      </c>
      <c r="Q12" s="68">
        <v>0.04495934521965508</v>
      </c>
      <c r="R12" s="70">
        <v>0.9226829212556927</v>
      </c>
      <c r="S12" s="71">
        <v>17.0</v>
      </c>
      <c r="T12" s="83"/>
      <c r="U12" s="83"/>
      <c r="V12" s="51"/>
      <c r="W12" s="51" t="s">
        <v>205</v>
      </c>
      <c r="X12" s="81">
        <f t="shared" si="3"/>
        <v>0.157</v>
      </c>
      <c r="Y12" s="35">
        <f t="shared" si="3"/>
        <v>0.035</v>
      </c>
      <c r="Z12" s="35">
        <f t="shared" si="3"/>
        <v>0.87</v>
      </c>
      <c r="AA12" s="35">
        <f t="shared" si="3"/>
        <v>0.998</v>
      </c>
      <c r="AB12" s="35">
        <f t="shared" si="3"/>
        <v>0.507</v>
      </c>
      <c r="AC12" s="82">
        <f t="shared" si="3"/>
        <v>0.917</v>
      </c>
      <c r="AD12" s="81">
        <f t="shared" si="3"/>
        <v>0.947</v>
      </c>
      <c r="AE12" s="35">
        <f t="shared" si="3"/>
        <v>0.426</v>
      </c>
      <c r="AF12" s="35">
        <f t="shared" si="3"/>
        <v>0.421</v>
      </c>
      <c r="AG12" s="35">
        <f t="shared" si="3"/>
        <v>0.556</v>
      </c>
      <c r="AH12" s="35">
        <f t="shared" si="3"/>
        <v>0.498</v>
      </c>
      <c r="AI12" s="35">
        <f t="shared" si="4"/>
        <v>0.451</v>
      </c>
      <c r="AJ12" s="35">
        <f t="shared" si="4"/>
        <v>0.073</v>
      </c>
      <c r="AK12" s="35">
        <f t="shared" si="4"/>
        <v>0.174</v>
      </c>
      <c r="AL12" s="82">
        <f t="shared" si="4"/>
        <v>0.947</v>
      </c>
      <c r="AM12" s="35">
        <f t="shared" si="4"/>
        <v>0.533</v>
      </c>
      <c r="AN12" s="35">
        <f t="shared" si="4"/>
        <v>0.671</v>
      </c>
    </row>
    <row r="13" spans="8:8" ht="15.3">
      <c r="A13" s="66">
        <v>42447.0</v>
      </c>
      <c r="B13" s="67">
        <v>0.05286908321528157</v>
      </c>
      <c r="C13" s="68">
        <v>0.193419535156635</v>
      </c>
      <c r="D13" s="68">
        <v>0.4087261657917987</v>
      </c>
      <c r="E13" s="68">
        <v>0.03923420339694233</v>
      </c>
      <c r="F13" s="68">
        <v>0.1169106042934824</v>
      </c>
      <c r="G13" s="69">
        <v>0.07878038081806588</v>
      </c>
      <c r="H13" s="68">
        <v>0.0672725049000878</v>
      </c>
      <c r="I13" s="68">
        <v>7.052143616261339E-4</v>
      </c>
      <c r="J13" s="68">
        <v>0.04464216961568594</v>
      </c>
      <c r="K13" s="68">
        <v>0.02094530032449261</v>
      </c>
      <c r="L13" s="68">
        <v>0.07482342359711747</v>
      </c>
      <c r="M13" s="68">
        <v>0.06833208596783923</v>
      </c>
      <c r="N13" s="68">
        <v>0.07679709495337748</v>
      </c>
      <c r="O13" s="68">
        <v>0.1517609249446139</v>
      </c>
      <c r="P13" s="68">
        <v>0.3943531419710291</v>
      </c>
      <c r="Q13" s="68">
        <v>0.03202822129843273</v>
      </c>
      <c r="R13" s="70">
        <v>0.9191440491556735</v>
      </c>
      <c r="S13" s="71">
        <v>18.0</v>
      </c>
      <c r="T13" s="83"/>
      <c r="U13" s="83"/>
      <c r="V13" s="51"/>
      <c r="W13" s="51" t="s">
        <v>206</v>
      </c>
      <c r="X13" s="81">
        <f t="shared" si="3"/>
        <v>0.203</v>
      </c>
      <c r="Y13" s="35">
        <f t="shared" si="3"/>
        <v>0.133</v>
      </c>
      <c r="Z13" s="35">
        <f t="shared" si="3"/>
        <v>0.834</v>
      </c>
      <c r="AA13" s="35">
        <f t="shared" si="3"/>
        <v>0.996</v>
      </c>
      <c r="AB13" s="35">
        <f t="shared" si="3"/>
        <v>0.612</v>
      </c>
      <c r="AC13" s="82">
        <f t="shared" si="3"/>
        <v>0.616</v>
      </c>
      <c r="AD13" s="81">
        <f t="shared" si="3"/>
        <v>0.992</v>
      </c>
      <c r="AE13" s="35">
        <f t="shared" si="3"/>
        <v>0.488</v>
      </c>
      <c r="AF13" s="35">
        <f t="shared" si="3"/>
        <v>0.375</v>
      </c>
      <c r="AG13" s="35">
        <f t="shared" si="3"/>
        <v>0.308</v>
      </c>
      <c r="AH13" s="35">
        <f t="shared" si="3"/>
        <v>0.475</v>
      </c>
      <c r="AI13" s="35">
        <f t="shared" si="4"/>
        <v>0.227</v>
      </c>
      <c r="AJ13" s="35">
        <f t="shared" si="4"/>
        <v>0.05</v>
      </c>
      <c r="AK13" s="35">
        <f t="shared" si="4"/>
        <v>0.308</v>
      </c>
      <c r="AL13" s="82">
        <f t="shared" si="4"/>
        <v>0.906</v>
      </c>
      <c r="AM13" s="35">
        <f t="shared" si="4"/>
        <v>0.511</v>
      </c>
      <c r="AN13" s="35">
        <f t="shared" si="4"/>
        <v>0.631</v>
      </c>
    </row>
    <row r="14" spans="8:8" ht="15.3">
      <c r="A14" s="66">
        <v>42454.0</v>
      </c>
      <c r="B14" s="67">
        <v>0.0329300436661361</v>
      </c>
      <c r="C14" s="68">
        <v>0.171428331681839</v>
      </c>
      <c r="D14" s="68">
        <v>0.4393502128038992</v>
      </c>
      <c r="E14" s="68">
        <v>0.05017337106858903</v>
      </c>
      <c r="F14" s="68">
        <v>0.1281389988022462</v>
      </c>
      <c r="G14" s="69">
        <v>0.05412874478665732</v>
      </c>
      <c r="H14" s="68">
        <v>0.0659419171322366</v>
      </c>
      <c r="I14" s="68">
        <v>0.05164973082013912</v>
      </c>
      <c r="J14" s="68">
        <v>0.03305649110045803</v>
      </c>
      <c r="K14" s="68">
        <v>0.03693037549390875</v>
      </c>
      <c r="L14" s="68">
        <v>0.04234176340349628</v>
      </c>
      <c r="M14" s="68">
        <v>0.06672840251489263</v>
      </c>
      <c r="N14" s="68">
        <v>0.08609678940127269</v>
      </c>
      <c r="O14" s="68">
        <v>0.2139413918380325</v>
      </c>
      <c r="P14" s="68">
        <v>0.3108945237461332</v>
      </c>
      <c r="Q14" s="68">
        <v>0.02838729597045111</v>
      </c>
      <c r="R14" s="70">
        <v>0.9180229878375246</v>
      </c>
      <c r="S14" s="71">
        <v>18.0</v>
      </c>
      <c r="T14" s="83"/>
      <c r="U14" s="83"/>
      <c r="V14" s="51"/>
      <c r="W14" s="51" t="s">
        <v>207</v>
      </c>
      <c r="X14" s="81">
        <f t="shared" si="3"/>
        <v>0.321</v>
      </c>
      <c r="Y14" s="35">
        <f t="shared" si="3"/>
        <v>0.099</v>
      </c>
      <c r="Z14" s="35">
        <f t="shared" si="3"/>
        <v>0.845</v>
      </c>
      <c r="AA14" s="35">
        <f t="shared" si="3"/>
        <v>0.49</v>
      </c>
      <c r="AB14" s="35">
        <f t="shared" si="3"/>
        <v>0.815</v>
      </c>
      <c r="AC14" s="82">
        <f t="shared" si="3"/>
        <v>0.708</v>
      </c>
      <c r="AD14" s="81">
        <f t="shared" si="3"/>
        <v>0.913</v>
      </c>
      <c r="AE14" s="35">
        <f t="shared" si="3"/>
        <v>0.842</v>
      </c>
      <c r="AF14" s="35">
        <f t="shared" si="3"/>
        <v>0.464</v>
      </c>
      <c r="AG14" s="35">
        <f t="shared" si="3"/>
        <v>0.477</v>
      </c>
      <c r="AH14" s="35">
        <f t="shared" si="3"/>
        <v>0.588</v>
      </c>
      <c r="AI14" s="35">
        <f t="shared" si="4"/>
        <v>0.656</v>
      </c>
      <c r="AJ14" s="35">
        <f t="shared" si="4"/>
        <v>0.031</v>
      </c>
      <c r="AK14" s="35">
        <f t="shared" si="4"/>
        <v>0.227</v>
      </c>
      <c r="AL14" s="82">
        <f t="shared" si="4"/>
        <v>0.761</v>
      </c>
      <c r="AM14" s="35">
        <f t="shared" si="4"/>
        <v>0.595</v>
      </c>
      <c r="AN14" s="35">
        <f t="shared" si="4"/>
        <v>0.387</v>
      </c>
    </row>
    <row r="15" spans="8:8" ht="15.3">
      <c r="A15" s="66">
        <v>42461.0</v>
      </c>
      <c r="B15" s="67">
        <v>0.03512992746826848</v>
      </c>
      <c r="C15" s="68">
        <v>0.1931171180567612</v>
      </c>
      <c r="D15" s="68">
        <v>0.4165485403737128</v>
      </c>
      <c r="E15" s="68">
        <v>0.05131584035144271</v>
      </c>
      <c r="F15" s="68">
        <v>0.1342196419398189</v>
      </c>
      <c r="G15" s="69">
        <v>0.05370522500477069</v>
      </c>
      <c r="H15" s="68">
        <v>0.06866688959632407</v>
      </c>
      <c r="I15" s="68">
        <v>0.01878102172472765</v>
      </c>
      <c r="J15" s="68">
        <v>0.04082610503240051</v>
      </c>
      <c r="K15" s="68">
        <v>0.04136924393484716</v>
      </c>
      <c r="L15" s="68">
        <v>0.07542338307558683</v>
      </c>
      <c r="M15" s="68">
        <v>0.05660154341930774</v>
      </c>
      <c r="N15" s="68">
        <v>0.08153436849045069</v>
      </c>
      <c r="O15" s="68">
        <v>0.1984134693589944</v>
      </c>
      <c r="P15" s="68">
        <v>0.3233226182871608</v>
      </c>
      <c r="Q15" s="68">
        <v>0.02734026158669592</v>
      </c>
      <c r="R15" s="70">
        <v>0.9178061211129794</v>
      </c>
      <c r="S15" s="71">
        <v>22.0</v>
      </c>
      <c r="T15" s="83"/>
      <c r="U15" s="83"/>
      <c r="V15" s="51"/>
      <c r="W15" s="51" t="s">
        <v>208</v>
      </c>
      <c r="X15" s="81">
        <f>X11-X12</f>
        <v>0.010000000000000009</v>
      </c>
      <c r="Y15" s="35">
        <f t="shared" si="5" ref="Y15:AN15">Y11-Y12</f>
        <v>0.016999999999999994</v>
      </c>
      <c r="Z15" s="35">
        <f t="shared" si="5"/>
        <v>-0.04500000000000004</v>
      </c>
      <c r="AA15" s="35">
        <f t="shared" si="5"/>
        <v>-0.01200000000000001</v>
      </c>
      <c r="AB15" s="35">
        <f t="shared" si="5"/>
        <v>0.04700000000000004</v>
      </c>
      <c r="AC15" s="82">
        <f t="shared" si="5"/>
        <v>0.019000000000000017</v>
      </c>
      <c r="AD15" s="81">
        <f t="shared" si="5"/>
        <v>-0.02299999999999991</v>
      </c>
      <c r="AE15" s="35">
        <f t="shared" si="5"/>
        <v>-0.007000000000000006</v>
      </c>
      <c r="AF15" s="35">
        <f t="shared" si="5"/>
        <v>-0.033999999999999975</v>
      </c>
      <c r="AG15" s="35">
        <f t="shared" si="5"/>
        <v>-0.030000000000000027</v>
      </c>
      <c r="AH15" s="35">
        <f t="shared" si="5"/>
        <v>0.09899999999999998</v>
      </c>
      <c r="AI15" s="82">
        <f t="shared" si="5"/>
        <v>0.015000000000000013</v>
      </c>
      <c r="AJ15" s="81">
        <f t="shared" si="5"/>
        <v>0.017</v>
      </c>
      <c r="AK15" s="35">
        <f t="shared" si="5"/>
        <v>0.049000000000000016</v>
      </c>
      <c r="AL15" s="35">
        <f t="shared" si="5"/>
        <v>0.013000000000000012</v>
      </c>
      <c r="AM15" s="35">
        <f t="shared" si="5"/>
        <v>-0.08000000000000002</v>
      </c>
      <c r="AN15" s="35">
        <f t="shared" si="5"/>
        <v>-0.07800000000000007</v>
      </c>
    </row>
    <row r="16" spans="8:8" ht="15.3">
      <c r="A16" s="66">
        <v>42468.0</v>
      </c>
      <c r="B16" s="67">
        <v>0.03964057027384282</v>
      </c>
      <c r="C16" s="68">
        <v>0.1429721439876884</v>
      </c>
      <c r="D16" s="68">
        <v>0.4562718398694188</v>
      </c>
      <c r="E16" s="68">
        <v>0.04845173202774826</v>
      </c>
      <c r="F16" s="68">
        <v>0.1283372625873538</v>
      </c>
      <c r="G16" s="69">
        <v>0.06625301625153282</v>
      </c>
      <c r="H16" s="68">
        <v>0.07505379018528795</v>
      </c>
      <c r="I16" s="68">
        <v>0.03982543851700296</v>
      </c>
      <c r="J16" s="68">
        <v>0.06077088524674782</v>
      </c>
      <c r="K16" s="68">
        <v>0.06288054254373153</v>
      </c>
      <c r="L16" s="68">
        <v>0.06587514880308981</v>
      </c>
      <c r="M16" s="68">
        <v>0.04753820885147476</v>
      </c>
      <c r="N16" s="68">
        <v>0.06909469432938799</v>
      </c>
      <c r="O16" s="68">
        <v>0.1928514005345117</v>
      </c>
      <c r="P16" s="68">
        <v>0.2913907783343206</v>
      </c>
      <c r="Q16" s="68">
        <v>0.02587614380104172</v>
      </c>
      <c r="R16" s="70">
        <v>0.9163878913018932</v>
      </c>
      <c r="S16" s="71">
        <v>18.0</v>
      </c>
      <c r="T16" s="83"/>
      <c r="U16" s="83"/>
      <c r="V16" s="51"/>
      <c r="W16" s="51" t="s">
        <v>209</v>
      </c>
      <c r="X16" s="81">
        <f>X11-X13</f>
        <v>-0.036000000000000004</v>
      </c>
      <c r="Y16" s="35">
        <f t="shared" si="6" ref="Y16:AN16">Y11-Y13</f>
        <v>-0.08100000000000002</v>
      </c>
      <c r="Z16" s="35">
        <f t="shared" si="6"/>
        <v>-0.009000000000000008</v>
      </c>
      <c r="AA16" s="35">
        <f t="shared" si="6"/>
        <v>-0.010000000000000009</v>
      </c>
      <c r="AB16" s="35">
        <f t="shared" si="6"/>
        <v>-0.05799999999999994</v>
      </c>
      <c r="AC16" s="82">
        <f t="shared" si="6"/>
        <v>0.32000000000000006</v>
      </c>
      <c r="AD16" s="81">
        <f t="shared" si="6"/>
        <v>-0.06799999999999995</v>
      </c>
      <c r="AE16" s="35">
        <f t="shared" si="6"/>
        <v>-0.069</v>
      </c>
      <c r="AF16" s="35">
        <f t="shared" si="6"/>
        <v>0.01200000000000001</v>
      </c>
      <c r="AG16" s="35">
        <f t="shared" si="6"/>
        <v>0.21800000000000003</v>
      </c>
      <c r="AH16" s="35">
        <f t="shared" si="6"/>
        <v>0.122</v>
      </c>
      <c r="AI16" s="82">
        <f t="shared" si="6"/>
        <v>0.23900000000000002</v>
      </c>
      <c r="AJ16" s="81">
        <f t="shared" si="6"/>
        <v>0.039999999999999994</v>
      </c>
      <c r="AK16" s="35">
        <f t="shared" si="6"/>
        <v>-0.08499999999999999</v>
      </c>
      <c r="AL16" s="35">
        <f t="shared" si="6"/>
        <v>0.05399999999999994</v>
      </c>
      <c r="AM16" s="35">
        <f t="shared" si="6"/>
        <v>-0.057999999999999996</v>
      </c>
      <c r="AN16" s="35">
        <f t="shared" si="6"/>
        <v>-0.038000000000000034</v>
      </c>
    </row>
    <row r="17" spans="8:8" ht="15.3">
      <c r="A17" s="66">
        <v>42475.0</v>
      </c>
      <c r="B17" s="67">
        <v>0.03930779362103291</v>
      </c>
      <c r="C17" s="68">
        <v>0.2029209645450507</v>
      </c>
      <c r="D17" s="68">
        <v>0.4255153835557787</v>
      </c>
      <c r="E17" s="68">
        <v>0.04609641607103131</v>
      </c>
      <c r="F17" s="68">
        <v>0.1256115004345861</v>
      </c>
      <c r="G17" s="69">
        <v>0.05351967155012029</v>
      </c>
      <c r="H17" s="68">
        <v>0.07328727616905015</v>
      </c>
      <c r="I17" s="68">
        <v>0.06298755331295676</v>
      </c>
      <c r="J17" s="68">
        <v>0.04113862320295601</v>
      </c>
      <c r="K17" s="68">
        <v>0.07673435114109167</v>
      </c>
      <c r="L17" s="68">
        <v>0.04830013296270167</v>
      </c>
      <c r="M17" s="68">
        <v>0.047340832913402</v>
      </c>
      <c r="N17" s="68">
        <v>0.05784880626556978</v>
      </c>
      <c r="O17" s="68">
        <v>0.2315227657042584</v>
      </c>
      <c r="P17" s="68">
        <v>0.2721796097957067</v>
      </c>
      <c r="Q17" s="68">
        <v>0.02561175963173844</v>
      </c>
      <c r="R17" s="70">
        <v>0.9237577167028821</v>
      </c>
      <c r="S17" s="71">
        <v>19.0</v>
      </c>
      <c r="T17" s="83"/>
      <c r="U17" s="83"/>
      <c r="V17" s="51"/>
      <c r="W17" s="51" t="s">
        <v>210</v>
      </c>
      <c r="X17" s="81">
        <f>X11-X14</f>
        <v>-0.154</v>
      </c>
      <c r="Y17" s="35">
        <f t="shared" si="7" ref="Y17:AN17">Y11-Y14</f>
        <v>-0.04700000000000001</v>
      </c>
      <c r="Z17" s="35">
        <f t="shared" si="7"/>
        <v>-0.020000000000000018</v>
      </c>
      <c r="AA17" s="35">
        <f t="shared" si="7"/>
        <v>0.496</v>
      </c>
      <c r="AB17" s="35">
        <f t="shared" si="7"/>
        <v>-0.2609999999999999</v>
      </c>
      <c r="AC17" s="82">
        <f t="shared" si="7"/>
        <v>0.2280000000000001</v>
      </c>
      <c r="AD17" s="81">
        <f t="shared" si="7"/>
        <v>0.01100000000000001</v>
      </c>
      <c r="AE17" s="35">
        <f t="shared" si="7"/>
        <v>-0.423</v>
      </c>
      <c r="AF17" s="35">
        <f t="shared" si="7"/>
        <v>-0.07700000000000001</v>
      </c>
      <c r="AG17" s="35">
        <f t="shared" si="7"/>
        <v>0.049000000000000044</v>
      </c>
      <c r="AH17" s="35">
        <f t="shared" si="7"/>
        <v>0.009000000000000008</v>
      </c>
      <c r="AI17" s="82">
        <f t="shared" si="7"/>
        <v>-0.19</v>
      </c>
      <c r="AJ17" s="81">
        <f t="shared" si="7"/>
        <v>0.059</v>
      </c>
      <c r="AK17" s="35">
        <f t="shared" si="7"/>
        <v>-0.0040000000000000036</v>
      </c>
      <c r="AL17" s="35">
        <f t="shared" si="7"/>
        <v>0.19899999999999995</v>
      </c>
      <c r="AM17" s="35">
        <f t="shared" si="7"/>
        <v>-0.14199999999999996</v>
      </c>
      <c r="AN17" s="35">
        <f t="shared" si="7"/>
        <v>0.20599999999999996</v>
      </c>
    </row>
    <row r="18" spans="8:8" ht="16.2">
      <c r="A18" s="66">
        <v>42482.0</v>
      </c>
      <c r="B18" s="67">
        <v>0.05113650664375959</v>
      </c>
      <c r="C18" s="68">
        <v>0.1751201649311785</v>
      </c>
      <c r="D18" s="68">
        <v>0.404884754193349</v>
      </c>
      <c r="E18" s="68">
        <v>0.05383024005633346</v>
      </c>
      <c r="F18" s="68">
        <v>0.1256964237954648</v>
      </c>
      <c r="G18" s="69">
        <v>0.08428578607768217</v>
      </c>
      <c r="H18" s="68">
        <v>0.08504336632084139</v>
      </c>
      <c r="I18" s="68">
        <v>0.05873796685495498</v>
      </c>
      <c r="J18" s="68">
        <v>0.05077263125654507</v>
      </c>
      <c r="K18" s="68">
        <v>0.08047631798675205</v>
      </c>
      <c r="L18" s="68">
        <v>0.04910184110417055</v>
      </c>
      <c r="M18" s="68">
        <v>0.03609709126370798</v>
      </c>
      <c r="N18" s="68">
        <v>0.06898773754563993</v>
      </c>
      <c r="O18" s="68">
        <v>0.2252612794765219</v>
      </c>
      <c r="P18" s="68">
        <v>0.2420174721852889</v>
      </c>
      <c r="Q18" s="68">
        <v>0.03843211267540188</v>
      </c>
      <c r="R18" s="70">
        <v>0.9229356343782075</v>
      </c>
      <c r="S18" s="71">
        <v>21.0</v>
      </c>
      <c r="T18" s="83"/>
      <c r="U18" s="83"/>
      <c r="V18" s="51"/>
      <c r="W18" s="88" t="s">
        <v>211</v>
      </c>
      <c r="X18" s="89">
        <f t="shared" si="8" ref="X18:AH18">AVERAGE(B4:B10002)</f>
        <v>0.299865232093714</v>
      </c>
      <c r="Y18" s="90">
        <f t="shared" si="8"/>
        <v>0.21074110560031967</v>
      </c>
      <c r="Z18" s="90">
        <f t="shared" si="8"/>
        <v>0.23077057073315907</v>
      </c>
      <c r="AA18" s="90">
        <f t="shared" si="8"/>
        <v>0.06681821195057254</v>
      </c>
      <c r="AB18" s="90">
        <f t="shared" si="8"/>
        <v>0.047882988072455265</v>
      </c>
      <c r="AC18" s="91">
        <f t="shared" si="8"/>
        <v>0.04717866059016164</v>
      </c>
      <c r="AD18" s="89">
        <f t="shared" si="8"/>
        <v>0.0671710810225912</v>
      </c>
      <c r="AE18" s="90">
        <f t="shared" si="8"/>
        <v>0.0526308237160131</v>
      </c>
      <c r="AF18" s="90">
        <f t="shared" si="8"/>
        <v>0.14182994153333123</v>
      </c>
      <c r="AG18" s="90">
        <f t="shared" si="8"/>
        <v>0.02579724269533064</v>
      </c>
      <c r="AH18" s="90">
        <f t="shared" si="8"/>
        <v>0.02938820427414763</v>
      </c>
      <c r="AI18" s="90">
        <f t="shared" si="9" ref="AI18:AN18">AVERAGE(M4:M10002)</f>
        <v>0.02176340178330923</v>
      </c>
      <c r="AJ18" s="90">
        <f t="shared" si="9"/>
        <v>0.16716131939581141</v>
      </c>
      <c r="AK18" s="90">
        <f t="shared" si="9"/>
        <v>0.1627952201837863</v>
      </c>
      <c r="AL18" s="91">
        <f t="shared" si="9"/>
        <v>0.1801476223613231</v>
      </c>
      <c r="AM18" s="90">
        <f t="shared" si="9"/>
        <v>0.06336543091903894</v>
      </c>
      <c r="AN18" s="90">
        <f t="shared" si="9"/>
        <v>0.9095464133835902</v>
      </c>
    </row>
    <row r="19" spans="8:8" ht="16.2">
      <c r="A19" s="66">
        <v>42489.0</v>
      </c>
      <c r="B19" s="67">
        <v>0.05099607676819957</v>
      </c>
      <c r="C19" s="68">
        <v>0.1292885519932175</v>
      </c>
      <c r="D19" s="68">
        <v>0.4480891759671658</v>
      </c>
      <c r="E19" s="68">
        <v>0.05199284424029388</v>
      </c>
      <c r="F19" s="68">
        <v>0.1220200288886268</v>
      </c>
      <c r="G19" s="69">
        <v>0.08799244548522792</v>
      </c>
      <c r="H19" s="68">
        <v>0.08211138409531885</v>
      </c>
      <c r="I19" s="68">
        <v>0.04313438193939285</v>
      </c>
      <c r="J19" s="68">
        <v>0.06385676375720495</v>
      </c>
      <c r="K19" s="68">
        <v>0.08459514251808427</v>
      </c>
      <c r="L19" s="68">
        <v>0.06152673396790526</v>
      </c>
      <c r="M19" s="68">
        <v>0.03552699900872721</v>
      </c>
      <c r="N19" s="68">
        <v>0.0580995122656389</v>
      </c>
      <c r="O19" s="68">
        <v>0.2358328912371339</v>
      </c>
      <c r="P19" s="68">
        <v>0.2343265468629049</v>
      </c>
      <c r="Q19" s="68">
        <v>0.03799041974954634</v>
      </c>
      <c r="R19" s="70">
        <v>0.9230142797841195</v>
      </c>
      <c r="S19" s="71">
        <v>22.0</v>
      </c>
      <c r="T19" s="83"/>
      <c r="U19" s="83"/>
      <c r="V19" s="51"/>
      <c r="W19" s="88" t="s">
        <v>212</v>
      </c>
      <c r="X19" s="89">
        <f t="shared" si="10" ref="X19:AH19">MEDIAN(B4:B10002)</f>
        <v>0.2889364084342284</v>
      </c>
      <c r="Y19" s="90">
        <f t="shared" si="10"/>
        <v>0.1886892847387914</v>
      </c>
      <c r="Z19" s="90">
        <f t="shared" si="10"/>
        <v>0.2195671619590002</v>
      </c>
      <c r="AA19" s="90">
        <f t="shared" si="10"/>
        <v>0.06271064401372357</v>
      </c>
      <c r="AB19" s="90">
        <f t="shared" si="10"/>
        <v>0.03207427496588668</v>
      </c>
      <c r="AC19" s="91">
        <f t="shared" si="10"/>
        <v>0.03190364253230906</v>
      </c>
      <c r="AD19" s="89">
        <f t="shared" si="10"/>
        <v>0.0673459196140198</v>
      </c>
      <c r="AE19" s="90">
        <f t="shared" si="10"/>
        <v>0.04784434485224307</v>
      </c>
      <c r="AF19" s="90">
        <f t="shared" si="10"/>
        <v>0.1282973949271211</v>
      </c>
      <c r="AG19" s="90">
        <f t="shared" si="10"/>
        <v>0.02195164598685537</v>
      </c>
      <c r="AH19" s="90">
        <f t="shared" si="10"/>
        <v>0.02135404631188718</v>
      </c>
      <c r="AI19" s="90">
        <f t="shared" si="11" ref="AI19:AN19">MEDIAN(M4:M10002)</f>
        <v>0.01665501941300579</v>
      </c>
      <c r="AJ19" s="90">
        <f t="shared" si="11"/>
        <v>0.1466584158906181</v>
      </c>
      <c r="AK19" s="90">
        <f t="shared" si="11"/>
        <v>0.1537307594829809</v>
      </c>
      <c r="AL19" s="91">
        <f t="shared" si="11"/>
        <v>0.1627954450995024</v>
      </c>
      <c r="AM19" s="90">
        <f t="shared" si="11"/>
        <v>0.05276479923976531</v>
      </c>
      <c r="AN19" s="90">
        <f t="shared" si="11"/>
        <v>0.9115738563925571</v>
      </c>
    </row>
    <row r="20" spans="8:8" ht="14.7">
      <c r="A20" s="66">
        <v>42496.0</v>
      </c>
      <c r="B20" s="67">
        <v>0.04307162631540485</v>
      </c>
      <c r="C20" s="68">
        <v>0.1343754054769034</v>
      </c>
      <c r="D20" s="68">
        <v>0.4417505915387594</v>
      </c>
      <c r="E20" s="68">
        <v>0.0544625603060758</v>
      </c>
      <c r="F20" s="68">
        <v>0.1280601046997877</v>
      </c>
      <c r="G20" s="69">
        <v>0.08465441408067684</v>
      </c>
      <c r="H20" s="68">
        <v>0.08706630457657287</v>
      </c>
      <c r="I20" s="68">
        <v>0.02826895389597045</v>
      </c>
      <c r="J20" s="68">
        <v>0.07130380841856504</v>
      </c>
      <c r="K20" s="68">
        <v>0.09548337374033339</v>
      </c>
      <c r="L20" s="68">
        <v>0.05881340023019969</v>
      </c>
      <c r="M20" s="68">
        <v>0.03135752272185397</v>
      </c>
      <c r="N20" s="68">
        <v>0.05826798439608707</v>
      </c>
      <c r="O20" s="68">
        <v>0.2202297695065296</v>
      </c>
      <c r="P20" s="68">
        <v>0.2401820454117788</v>
      </c>
      <c r="Q20" s="68">
        <v>0.03527183339518296</v>
      </c>
      <c r="R20" s="70">
        <v>0.9142839081304339</v>
      </c>
      <c r="S20" s="71">
        <v>22.0</v>
      </c>
      <c r="T20" s="83"/>
      <c r="U20" s="83"/>
      <c r="V20" s="51"/>
      <c r="W20" s="51"/>
      <c r="X20" s="51"/>
      <c r="Y20" s="51"/>
      <c r="Z20" s="51"/>
      <c r="AA20" s="51"/>
      <c r="AB20" s="51"/>
      <c r="AC20" s="51"/>
      <c r="AD20" s="51"/>
      <c r="AE20" s="51"/>
      <c r="AF20" s="51"/>
      <c r="AG20" s="51"/>
      <c r="AH20" s="51"/>
      <c r="AI20" s="51"/>
      <c r="AJ20" s="51"/>
      <c r="AK20" s="51"/>
      <c r="AL20" s="51"/>
      <c r="AM20" s="51"/>
      <c r="AN20" s="35"/>
    </row>
    <row r="21" spans="8:8" ht="14.7">
      <c r="A21" s="66">
        <v>42503.0</v>
      </c>
      <c r="B21" s="67">
        <v>0.030199760846318</v>
      </c>
      <c r="C21" s="68">
        <v>0.1340016841193454</v>
      </c>
      <c r="D21" s="68">
        <v>0.434858347835449</v>
      </c>
      <c r="E21" s="68">
        <v>0.05966979147738452</v>
      </c>
      <c r="F21" s="68">
        <v>0.1162192836809503</v>
      </c>
      <c r="G21" s="69">
        <v>0.1069884454487366</v>
      </c>
      <c r="H21" s="68">
        <v>0.08754740041129963</v>
      </c>
      <c r="I21" s="68">
        <v>0.1268336192375427</v>
      </c>
      <c r="J21" s="68">
        <v>0.07802646000925954</v>
      </c>
      <c r="K21" s="68">
        <v>0.09490650353126451</v>
      </c>
      <c r="L21" s="68">
        <v>0.04200329621269652</v>
      </c>
      <c r="M21" s="68">
        <v>0.02951711734801652</v>
      </c>
      <c r="N21" s="68">
        <v>0.05425353977112314</v>
      </c>
      <c r="O21" s="68">
        <v>0.1452404230122165</v>
      </c>
      <c r="P21" s="68">
        <v>0.2243308970411982</v>
      </c>
      <c r="Q21" s="68">
        <v>0.03643674394435743</v>
      </c>
      <c r="R21" s="70">
        <v>0.9079483943857374</v>
      </c>
      <c r="S21" s="71">
        <v>23.0</v>
      </c>
      <c r="T21" s="83"/>
      <c r="U21" s="83"/>
      <c r="V21" s="51"/>
      <c r="W21" s="51"/>
      <c r="X21" s="51"/>
      <c r="Y21" s="51"/>
      <c r="Z21" s="51"/>
      <c r="AA21" s="51"/>
      <c r="AB21" s="51"/>
      <c r="AC21" s="51"/>
      <c r="AD21" s="51"/>
      <c r="AE21" s="51"/>
      <c r="AF21" s="51"/>
      <c r="AG21" s="51"/>
      <c r="AH21" s="51"/>
      <c r="AI21" s="51"/>
      <c r="AJ21" s="51"/>
      <c r="AK21" s="51"/>
      <c r="AL21" s="51"/>
      <c r="AM21" s="51"/>
      <c r="AN21" s="51"/>
    </row>
    <row r="22" spans="8:8" ht="14.7">
      <c r="A22" s="66">
        <v>42510.0</v>
      </c>
      <c r="B22" s="67">
        <v>0.01888480464108284</v>
      </c>
      <c r="C22" s="68">
        <v>0.1661349901990347</v>
      </c>
      <c r="D22" s="68">
        <v>0.4073968470906575</v>
      </c>
      <c r="E22" s="68">
        <v>0.06014509272677686</v>
      </c>
      <c r="F22" s="68">
        <v>0.1110709169610951</v>
      </c>
      <c r="G22" s="69">
        <v>0.1221758532201996</v>
      </c>
      <c r="H22" s="68">
        <v>0.08300150785604148</v>
      </c>
      <c r="I22" s="68">
        <v>0.1213574003085119</v>
      </c>
      <c r="J22" s="68">
        <v>0.1024408243624517</v>
      </c>
      <c r="K22" s="68">
        <v>0.05426161166770145</v>
      </c>
      <c r="L22" s="68">
        <v>0.07648367826333438</v>
      </c>
      <c r="M22" s="68">
        <v>0.01017450200674176</v>
      </c>
      <c r="N22" s="68">
        <v>0.06700994162772303</v>
      </c>
      <c r="O22" s="68">
        <v>0.1261101396631118</v>
      </c>
      <c r="P22" s="68">
        <v>0.2431816915457304</v>
      </c>
      <c r="Q22" s="68">
        <v>0.03796309187999561</v>
      </c>
      <c r="R22" s="70">
        <v>0.9111316238785944</v>
      </c>
      <c r="S22" s="71">
        <v>20.0</v>
      </c>
      <c r="T22" s="83"/>
      <c r="U22" s="83"/>
      <c r="V22" s="51"/>
      <c r="W22" s="51"/>
      <c r="X22" s="51"/>
      <c r="Y22" s="51"/>
      <c r="Z22" s="51"/>
      <c r="AA22" s="51"/>
      <c r="AB22" s="51"/>
      <c r="AC22" s="51"/>
      <c r="AD22" s="51"/>
      <c r="AE22" s="51"/>
      <c r="AF22" s="51"/>
      <c r="AG22" s="51"/>
      <c r="AH22" s="51"/>
      <c r="AI22" s="51"/>
      <c r="AJ22" s="51"/>
      <c r="AK22" s="51"/>
      <c r="AL22" s="51"/>
      <c r="AM22" s="51"/>
      <c r="AN22" s="51"/>
    </row>
    <row r="23" spans="8:8" ht="14.7">
      <c r="A23" s="66">
        <v>42517.0</v>
      </c>
      <c r="B23" s="67">
        <v>0.01614502680205731</v>
      </c>
      <c r="C23" s="68">
        <v>0.1356221093677002</v>
      </c>
      <c r="D23" s="68">
        <v>0.4178806849235941</v>
      </c>
      <c r="E23" s="68">
        <v>0.05851211357653557</v>
      </c>
      <c r="F23" s="68">
        <v>0.1070696627199828</v>
      </c>
      <c r="G23" s="69">
        <v>0.1536529141221821</v>
      </c>
      <c r="H23" s="68">
        <v>0.089224030222476</v>
      </c>
      <c r="I23" s="68">
        <v>0.1777645656737821</v>
      </c>
      <c r="J23" s="68">
        <v>0.1063180444670148</v>
      </c>
      <c r="K23" s="68">
        <v>0.03965638202399793</v>
      </c>
      <c r="L23" s="68">
        <v>0.08038861669963729</v>
      </c>
      <c r="M23" s="68">
        <v>0.0128970105622124</v>
      </c>
      <c r="N23" s="68">
        <v>0.06839377318190983</v>
      </c>
      <c r="O23" s="68">
        <v>0.10602981635148</v>
      </c>
      <c r="P23" s="68">
        <v>0.208999372530175</v>
      </c>
      <c r="Q23" s="68">
        <v>0.03607154248244845</v>
      </c>
      <c r="R23" s="70">
        <v>0.9146849613902092</v>
      </c>
      <c r="S23" s="71">
        <v>20.0</v>
      </c>
      <c r="T23" s="83"/>
      <c r="U23" s="83"/>
      <c r="V23" s="51"/>
      <c r="W23" s="51"/>
      <c r="X23" s="51"/>
      <c r="Y23" s="51"/>
      <c r="Z23" s="51"/>
      <c r="AA23" s="51"/>
      <c r="AB23" s="51"/>
      <c r="AC23" s="51"/>
      <c r="AD23" s="51"/>
      <c r="AE23" s="51"/>
      <c r="AF23" s="51"/>
      <c r="AG23" s="51"/>
      <c r="AH23" s="51"/>
      <c r="AI23" s="51"/>
      <c r="AJ23" s="51"/>
      <c r="AK23" s="51"/>
      <c r="AL23" s="51"/>
      <c r="AM23" s="51"/>
      <c r="AN23" s="51"/>
    </row>
    <row r="24" spans="8:8" ht="14.7">
      <c r="A24" s="92">
        <v>42524.0</v>
      </c>
      <c r="B24" s="93">
        <v>0.01257770695651357</v>
      </c>
      <c r="C24" s="94">
        <v>0.1743293789598356</v>
      </c>
      <c r="D24" s="94">
        <v>0.3767552337407317</v>
      </c>
      <c r="E24" s="94">
        <v>0.05293894875058004</v>
      </c>
      <c r="F24" s="94">
        <v>0.09199172637908758</v>
      </c>
      <c r="G24" s="95">
        <v>0.1764157842500917</v>
      </c>
      <c r="H24" s="94">
        <v>0.09771504508478134</v>
      </c>
      <c r="I24" s="94">
        <v>0.1573276772654985</v>
      </c>
      <c r="J24" s="94">
        <v>0.1227449186668468</v>
      </c>
      <c r="K24" s="94">
        <v>0.03753184563014412</v>
      </c>
      <c r="L24" s="94">
        <v>0.07454617623246944</v>
      </c>
      <c r="M24" s="94">
        <v>0.01298137454276853</v>
      </c>
      <c r="N24" s="94">
        <v>0.07212961373291517</v>
      </c>
      <c r="O24" s="94">
        <v>0.1061170817731065</v>
      </c>
      <c r="P24" s="94">
        <v>0.2024954526753182</v>
      </c>
      <c r="Q24" s="94">
        <v>0.0417278379455515</v>
      </c>
      <c r="R24" s="96">
        <v>0.913224550195632</v>
      </c>
      <c r="S24" s="97">
        <v>20.0</v>
      </c>
      <c r="T24" s="98"/>
      <c r="U24" s="98"/>
      <c r="V24" s="99"/>
      <c r="W24" s="51"/>
      <c r="X24" s="51"/>
      <c r="Y24" s="51"/>
      <c r="Z24" s="51"/>
      <c r="AA24" s="51"/>
      <c r="AB24" s="51"/>
      <c r="AC24" s="51"/>
      <c r="AD24" s="51"/>
      <c r="AE24" s="51"/>
      <c r="AF24" s="51"/>
      <c r="AG24" s="51"/>
      <c r="AH24" s="51"/>
      <c r="AI24" s="51"/>
      <c r="AJ24" s="51"/>
      <c r="AK24" s="51"/>
      <c r="AL24" s="51"/>
      <c r="AM24" s="51"/>
      <c r="AN24" s="51"/>
    </row>
    <row r="25" spans="8:8" ht="14.7">
      <c r="A25" s="66">
        <v>42529.0</v>
      </c>
      <c r="B25" s="67">
        <v>0.01145257934165845</v>
      </c>
      <c r="C25" s="68">
        <v>0.1442088906700177</v>
      </c>
      <c r="D25" s="68">
        <v>0.3648456569352815</v>
      </c>
      <c r="E25" s="68">
        <v>0.05845086776301924</v>
      </c>
      <c r="F25" s="68">
        <v>0.1052076286529918</v>
      </c>
      <c r="G25" s="69">
        <v>0.2023406097322027</v>
      </c>
      <c r="H25" s="68">
        <v>0.0977046543042206</v>
      </c>
      <c r="I25" s="68">
        <v>0.1696430646535228</v>
      </c>
      <c r="J25" s="68">
        <v>0.1452943297928487</v>
      </c>
      <c r="K25" s="68">
        <v>0.04394228891346938</v>
      </c>
      <c r="L25" s="68">
        <v>0.07930921886867585</v>
      </c>
      <c r="M25" s="68">
        <v>0.01051716283229754</v>
      </c>
      <c r="N25" s="68">
        <v>0.08220458982157744</v>
      </c>
      <c r="O25" s="68">
        <v>0.1018428134093012</v>
      </c>
      <c r="P25" s="68">
        <v>0.153561062767387</v>
      </c>
      <c r="Q25" s="68">
        <v>0.0439464856230265</v>
      </c>
      <c r="R25" s="70">
        <v>0.9155278396189802</v>
      </c>
      <c r="S25" s="71">
        <v>23.0</v>
      </c>
      <c r="T25" s="83"/>
      <c r="U25" s="83"/>
      <c r="V25" s="51"/>
      <c r="W25" s="51"/>
      <c r="X25" s="51"/>
      <c r="Y25" s="51"/>
      <c r="Z25" s="51"/>
      <c r="AA25" s="51"/>
      <c r="AB25" s="51"/>
      <c r="AC25" s="51"/>
      <c r="AD25" s="51"/>
      <c r="AE25" s="51"/>
      <c r="AF25" s="51"/>
      <c r="AG25" s="51"/>
      <c r="AH25" s="51"/>
      <c r="AI25" s="51"/>
      <c r="AJ25" s="51"/>
      <c r="AK25" s="51"/>
      <c r="AL25" s="51"/>
      <c r="AM25" s="51"/>
      <c r="AN25" s="51"/>
    </row>
    <row r="26" spans="8:8" ht="14.7">
      <c r="A26" s="66">
        <v>42538.0</v>
      </c>
      <c r="B26" s="67">
        <v>0.01139320760747552</v>
      </c>
      <c r="C26" s="68">
        <v>0.1483358917216362</v>
      </c>
      <c r="D26" s="68">
        <v>0.4094156516189246</v>
      </c>
      <c r="E26" s="68">
        <v>0.06372991335391265</v>
      </c>
      <c r="F26" s="68">
        <v>0.1412379635969798</v>
      </c>
      <c r="G26" s="69">
        <v>0.1300348719083507</v>
      </c>
      <c r="H26" s="68">
        <v>0.07501927689645918</v>
      </c>
      <c r="I26" s="68">
        <v>0.1908697157551043</v>
      </c>
      <c r="J26" s="68">
        <v>0.1036063565708024</v>
      </c>
      <c r="K26" s="68">
        <v>0.01168780141058596</v>
      </c>
      <c r="L26" s="68">
        <v>0.07478964661332255</v>
      </c>
      <c r="M26" s="68">
        <v>0.01024325202403017</v>
      </c>
      <c r="N26" s="68">
        <v>0.1031146505707904</v>
      </c>
      <c r="O26" s="68">
        <v>0.09447766785732888</v>
      </c>
      <c r="P26" s="68">
        <v>0.2264174081561227</v>
      </c>
      <c r="Q26" s="68">
        <v>0.04365562073931856</v>
      </c>
      <c r="R26" s="70">
        <v>0.9249612275578892</v>
      </c>
      <c r="S26" s="71">
        <v>20.0</v>
      </c>
      <c r="T26" s="83"/>
      <c r="U26" s="83"/>
      <c r="V26" s="51"/>
      <c r="W26" s="51"/>
      <c r="X26" s="51"/>
      <c r="Y26" s="51"/>
      <c r="Z26" s="51"/>
      <c r="AA26" s="51"/>
      <c r="AB26" s="51"/>
      <c r="AC26" s="51"/>
      <c r="AD26" s="51"/>
      <c r="AE26" s="51"/>
      <c r="AF26" s="51"/>
      <c r="AG26" s="51"/>
      <c r="AH26" s="51"/>
      <c r="AI26" s="51"/>
      <c r="AJ26" s="51"/>
      <c r="AK26" s="51"/>
      <c r="AL26" s="51"/>
      <c r="AM26" s="51"/>
      <c r="AN26" s="51"/>
    </row>
    <row r="27" spans="8:8" ht="14.7">
      <c r="A27" s="66">
        <v>42545.0</v>
      </c>
      <c r="B27" s="67">
        <v>0.01323226315909745</v>
      </c>
      <c r="C27" s="68">
        <v>0.1269775147123446</v>
      </c>
      <c r="D27" s="68">
        <v>0.4255583051740727</v>
      </c>
      <c r="E27" s="68">
        <v>0.05958571579367816</v>
      </c>
      <c r="F27" s="68">
        <v>0.1400000736252906</v>
      </c>
      <c r="G27" s="69">
        <v>0.1465596452728105</v>
      </c>
      <c r="H27" s="68">
        <v>0.07146574499754979</v>
      </c>
      <c r="I27" s="68">
        <v>0.1621808385988999</v>
      </c>
      <c r="J27" s="68">
        <v>0.09542179433809908</v>
      </c>
      <c r="K27" s="68">
        <v>0.0106334124063083</v>
      </c>
      <c r="L27" s="68">
        <v>0.07091553532085695</v>
      </c>
      <c r="M27" s="68">
        <v>0.01001805893618744</v>
      </c>
      <c r="N27" s="68">
        <v>0.09606687326071674</v>
      </c>
      <c r="O27" s="68">
        <v>0.08727297467715034</v>
      </c>
      <c r="P27" s="68">
        <v>0.2864453930414588</v>
      </c>
      <c r="Q27" s="68">
        <v>0.04338199995842846</v>
      </c>
      <c r="R27" s="70">
        <v>0.9272358931961472</v>
      </c>
      <c r="S27" s="71">
        <v>21.0</v>
      </c>
      <c r="T27" s="83"/>
      <c r="U27" s="83"/>
      <c r="V27" s="51"/>
      <c r="W27" s="51"/>
      <c r="X27" s="51"/>
      <c r="Y27" s="51"/>
      <c r="Z27" s="51"/>
      <c r="AA27" s="51"/>
      <c r="AB27" s="51"/>
      <c r="AC27" s="51"/>
      <c r="AD27" s="51"/>
      <c r="AE27" s="51"/>
      <c r="AF27" s="51"/>
      <c r="AG27" s="51"/>
      <c r="AH27" s="51"/>
      <c r="AI27" s="51"/>
      <c r="AJ27" s="51"/>
      <c r="AK27" s="51"/>
      <c r="AL27" s="51"/>
      <c r="AM27" s="51"/>
      <c r="AN27" s="51"/>
    </row>
    <row r="28" spans="8:8" ht="14.7">
      <c r="A28" s="66">
        <v>42552.0</v>
      </c>
      <c r="B28" s="67">
        <v>0.01764729362481908</v>
      </c>
      <c r="C28" s="68">
        <v>0.1025475968348862</v>
      </c>
      <c r="D28" s="68">
        <v>0.4496412632454236</v>
      </c>
      <c r="E28" s="68">
        <v>0.05409632383741268</v>
      </c>
      <c r="F28" s="68">
        <v>0.1730723010377313</v>
      </c>
      <c r="G28" s="69">
        <v>0.1129283820004954</v>
      </c>
      <c r="H28" s="68">
        <v>0.09068647729226793</v>
      </c>
      <c r="I28" s="68">
        <v>0.1333343671958148</v>
      </c>
      <c r="J28" s="68">
        <v>0.09957957461763793</v>
      </c>
      <c r="K28" s="68">
        <v>0.01687047128845573</v>
      </c>
      <c r="L28" s="68">
        <v>0.03977190931357753</v>
      </c>
      <c r="M28" s="68">
        <v>0.01121580486109184</v>
      </c>
      <c r="N28" s="68">
        <v>0.1428001019413341</v>
      </c>
      <c r="O28" s="68">
        <v>0.04569820221802409</v>
      </c>
      <c r="P28" s="68">
        <v>0.2983548427154695</v>
      </c>
      <c r="Q28" s="68">
        <v>0.04464904313614758</v>
      </c>
      <c r="R28" s="70">
        <v>0.9190525043801051</v>
      </c>
      <c r="S28" s="71">
        <v>21.0</v>
      </c>
      <c r="T28" s="83"/>
      <c r="U28" s="83"/>
      <c r="V28" s="51"/>
      <c r="W28" s="51"/>
      <c r="X28" s="51"/>
      <c r="Y28" s="51"/>
      <c r="Z28" s="51"/>
      <c r="AA28" s="51"/>
      <c r="AB28" s="51"/>
      <c r="AC28" s="51"/>
      <c r="AD28" s="51"/>
      <c r="AE28" s="51"/>
      <c r="AF28" s="51"/>
      <c r="AG28" s="51"/>
      <c r="AH28" s="51"/>
      <c r="AI28" s="51"/>
      <c r="AJ28" s="51"/>
      <c r="AK28" s="51"/>
      <c r="AL28" s="51"/>
      <c r="AM28" s="51"/>
      <c r="AN28" s="51"/>
    </row>
    <row r="29" spans="8:8" ht="14.7">
      <c r="A29" s="66">
        <v>42559.0</v>
      </c>
      <c r="B29" s="67">
        <v>0.0264436917007144</v>
      </c>
      <c r="C29" s="68">
        <v>0.08635386189624458</v>
      </c>
      <c r="D29" s="68">
        <v>0.4596446861262903</v>
      </c>
      <c r="E29" s="68">
        <v>0.04458219083899832</v>
      </c>
      <c r="F29" s="68">
        <v>0.1661397394991267</v>
      </c>
      <c r="G29" s="69">
        <v>0.1258849803382216</v>
      </c>
      <c r="H29" s="68">
        <v>0.1115392478488036</v>
      </c>
      <c r="I29" s="68">
        <v>0.1158356302100439</v>
      </c>
      <c r="J29" s="68">
        <v>0.1072051277207312</v>
      </c>
      <c r="K29" s="68">
        <v>0.03875066365686796</v>
      </c>
      <c r="L29" s="68">
        <v>0.03770430908761029</v>
      </c>
      <c r="M29" s="68">
        <v>0.01232271747758492</v>
      </c>
      <c r="N29" s="68">
        <v>0.1047804618872567</v>
      </c>
      <c r="O29" s="68">
        <v>0.05950638820759589</v>
      </c>
      <c r="P29" s="68">
        <v>0.2879704226091641</v>
      </c>
      <c r="Q29" s="68">
        <v>0.04726236253344555</v>
      </c>
      <c r="R29" s="70">
        <v>0.9187288769872516</v>
      </c>
      <c r="S29" s="71">
        <v>25.0</v>
      </c>
      <c r="T29" s="83"/>
      <c r="U29" s="83"/>
      <c r="V29" s="51"/>
      <c r="W29" s="51"/>
      <c r="X29" s="51"/>
      <c r="Y29" s="51"/>
      <c r="Z29" s="51"/>
      <c r="AA29" s="51"/>
      <c r="AB29" s="51"/>
      <c r="AC29" s="51"/>
      <c r="AD29" s="51"/>
      <c r="AE29" s="51"/>
      <c r="AF29" s="51"/>
      <c r="AG29" s="51"/>
      <c r="AH29" s="51"/>
      <c r="AI29" s="51"/>
      <c r="AJ29" s="51"/>
      <c r="AK29" s="51"/>
      <c r="AL29" s="51"/>
      <c r="AM29" s="51"/>
      <c r="AN29" s="51"/>
    </row>
    <row r="30" spans="8:8" ht="14.7">
      <c r="A30" s="66">
        <v>42566.0</v>
      </c>
      <c r="B30" s="67">
        <v>0.02791087365046928</v>
      </c>
      <c r="C30" s="68">
        <v>0.07568045695871509</v>
      </c>
      <c r="D30" s="68">
        <v>0.4998769529262335</v>
      </c>
      <c r="E30" s="68">
        <v>0.0483914828124687</v>
      </c>
      <c r="F30" s="68">
        <v>0.1457616579732127</v>
      </c>
      <c r="G30" s="69">
        <v>0.1090581889207796</v>
      </c>
      <c r="H30" s="68">
        <v>0.08271615349542966</v>
      </c>
      <c r="I30" s="68">
        <v>0.1029372001908518</v>
      </c>
      <c r="J30" s="68">
        <v>0.1647746065635879</v>
      </c>
      <c r="K30" s="68">
        <v>0.0383016660940478</v>
      </c>
      <c r="L30" s="68">
        <v>0.047967389607555</v>
      </c>
      <c r="M30" s="68">
        <v>0.01577796234431255</v>
      </c>
      <c r="N30" s="68">
        <v>0.08485948209984634</v>
      </c>
      <c r="O30" s="68">
        <v>0.05661726234575486</v>
      </c>
      <c r="P30" s="68">
        <v>0.2834514707368088</v>
      </c>
      <c r="Q30" s="68">
        <v>0.04277793359509989</v>
      </c>
      <c r="R30" s="70">
        <v>0.9161306729238698</v>
      </c>
      <c r="S30" s="71">
        <v>22.0</v>
      </c>
      <c r="T30" s="83"/>
      <c r="U30" s="83"/>
      <c r="V30" s="51"/>
      <c r="W30" s="51"/>
      <c r="X30" s="51"/>
      <c r="Y30" s="51"/>
      <c r="Z30" s="51"/>
      <c r="AA30" s="51"/>
      <c r="AB30" s="51"/>
      <c r="AC30" s="51"/>
      <c r="AD30" s="51"/>
      <c r="AE30" s="51"/>
      <c r="AF30" s="51"/>
      <c r="AG30" s="51"/>
      <c r="AH30" s="51"/>
      <c r="AI30" s="51"/>
      <c r="AJ30" s="51"/>
      <c r="AK30" s="51"/>
      <c r="AL30" s="51"/>
      <c r="AM30" s="51"/>
      <c r="AN30" s="51"/>
    </row>
    <row r="31" spans="8:8" ht="14.7">
      <c r="A31" s="66">
        <v>42573.0</v>
      </c>
      <c r="B31" s="67">
        <v>0.05585736869379061</v>
      </c>
      <c r="C31" s="68">
        <v>0.07183041276650512</v>
      </c>
      <c r="D31" s="68">
        <v>0.4921993236685958</v>
      </c>
      <c r="E31" s="68">
        <v>0.03292308572158396</v>
      </c>
      <c r="F31" s="68">
        <v>0.1709172473320819</v>
      </c>
      <c r="G31" s="69">
        <v>0.08692155875420701</v>
      </c>
      <c r="H31" s="68">
        <v>0.0984260990022614</v>
      </c>
      <c r="I31" s="68">
        <v>0.1236022093196025</v>
      </c>
      <c r="J31" s="68">
        <v>0.1253044656468769</v>
      </c>
      <c r="K31" s="68">
        <v>0.03610982261311</v>
      </c>
      <c r="L31" s="68">
        <v>0.0425431982705605</v>
      </c>
      <c r="M31" s="68">
        <v>0.0116671422571262</v>
      </c>
      <c r="N31" s="68">
        <v>0.1158298369078729</v>
      </c>
      <c r="O31" s="68">
        <v>0.04766049003943654</v>
      </c>
      <c r="P31" s="68">
        <v>0.2739868571275157</v>
      </c>
      <c r="Q31" s="68">
        <v>0.0474590377418103</v>
      </c>
      <c r="R31" s="70">
        <v>0.9190071103293503</v>
      </c>
      <c r="S31" s="71">
        <v>25.0</v>
      </c>
      <c r="T31" s="83"/>
      <c r="U31" s="83"/>
      <c r="V31" s="51"/>
      <c r="W31" s="51"/>
      <c r="X31" s="51"/>
      <c r="Y31" s="51"/>
      <c r="Z31" s="51"/>
      <c r="AA31" s="51"/>
      <c r="AB31" s="51"/>
      <c r="AC31" s="51"/>
      <c r="AD31" s="51"/>
      <c r="AE31" s="51"/>
      <c r="AF31" s="51"/>
      <c r="AG31" s="51"/>
      <c r="AH31" s="51"/>
      <c r="AI31" s="51"/>
      <c r="AJ31" s="51"/>
      <c r="AK31" s="51"/>
      <c r="AL31" s="51"/>
      <c r="AM31" s="51"/>
      <c r="AN31" s="51"/>
    </row>
    <row r="32" spans="8:8" ht="14.7">
      <c r="A32" s="66">
        <v>42580.0</v>
      </c>
      <c r="B32" s="67">
        <v>0.04497383145063898</v>
      </c>
      <c r="C32" s="68">
        <v>0.05686126020986327</v>
      </c>
      <c r="D32" s="68">
        <v>0.4786678329716588</v>
      </c>
      <c r="E32" s="68">
        <v>0.05102705606472415</v>
      </c>
      <c r="F32" s="68">
        <v>0.203936032568569</v>
      </c>
      <c r="G32" s="69">
        <v>0.07087796513205707</v>
      </c>
      <c r="H32" s="68">
        <v>0.09022797102884722</v>
      </c>
      <c r="I32" s="68">
        <v>0.1207401279419701</v>
      </c>
      <c r="J32" s="68">
        <v>0.112534830661905</v>
      </c>
      <c r="K32" s="68">
        <v>0.02825562713858987</v>
      </c>
      <c r="L32" s="68">
        <v>0.0793357398457267</v>
      </c>
      <c r="M32" s="68">
        <v>0.008939580074797664</v>
      </c>
      <c r="N32" s="68">
        <v>0.1112253839173853</v>
      </c>
      <c r="O32" s="68">
        <v>0.05867071772576775</v>
      </c>
      <c r="P32" s="68">
        <v>0.265259479121089</v>
      </c>
      <c r="Q32" s="68">
        <v>0.03841388458697536</v>
      </c>
      <c r="R32" s="70">
        <v>0.9114255329493911</v>
      </c>
      <c r="S32" s="71">
        <v>22.0</v>
      </c>
      <c r="T32" s="83"/>
      <c r="U32" s="83"/>
      <c r="V32" s="51"/>
      <c r="W32" s="51"/>
      <c r="X32" s="51"/>
      <c r="Y32" s="51"/>
      <c r="Z32" s="51"/>
      <c r="AA32" s="51"/>
      <c r="AB32" s="51"/>
      <c r="AC32" s="51"/>
      <c r="AD32" s="51"/>
      <c r="AE32" s="51"/>
      <c r="AF32" s="51"/>
      <c r="AG32" s="51"/>
      <c r="AH32" s="51"/>
      <c r="AI32" s="51"/>
      <c r="AJ32" s="51"/>
      <c r="AK32" s="51"/>
      <c r="AL32" s="51"/>
      <c r="AM32" s="51"/>
      <c r="AN32" s="51"/>
    </row>
    <row r="33" spans="8:8" ht="14.7">
      <c r="A33" s="92">
        <v>42587.0</v>
      </c>
      <c r="B33" s="93">
        <v>0.08662326816542561</v>
      </c>
      <c r="C33" s="94">
        <v>0.05567910155902485</v>
      </c>
      <c r="D33" s="94">
        <v>0.479837813220328</v>
      </c>
      <c r="E33" s="94">
        <v>0.04338363522293283</v>
      </c>
      <c r="F33" s="94">
        <v>0.1755845675569576</v>
      </c>
      <c r="G33" s="95">
        <v>0.06783897575792322</v>
      </c>
      <c r="H33" s="94">
        <v>0.09760170952662509</v>
      </c>
      <c r="I33" s="94">
        <v>0.1286421579225968</v>
      </c>
      <c r="J33" s="94">
        <v>0.1014170667137577</v>
      </c>
      <c r="K33" s="94">
        <v>0.02909217782818509</v>
      </c>
      <c r="L33" s="94">
        <v>0.07731305529099866</v>
      </c>
      <c r="M33" s="94">
        <v>0.009350393816508228</v>
      </c>
      <c r="N33" s="94">
        <v>0.09906198874367908</v>
      </c>
      <c r="O33" s="94">
        <v>0.0643072177955974</v>
      </c>
      <c r="P33" s="94">
        <v>0.2631434071311714</v>
      </c>
      <c r="Q33" s="94">
        <v>0.04125944570304078</v>
      </c>
      <c r="R33" s="96">
        <v>0.9105162427752898</v>
      </c>
      <c r="S33" s="97">
        <v>22.0</v>
      </c>
      <c r="T33" s="98"/>
      <c r="U33" s="98"/>
      <c r="V33" s="99"/>
      <c r="W33" s="51"/>
      <c r="X33" s="51"/>
      <c r="Y33" s="51"/>
      <c r="Z33" s="51"/>
      <c r="AA33" s="51"/>
      <c r="AB33" s="51"/>
      <c r="AC33" s="51"/>
      <c r="AD33" s="51"/>
      <c r="AE33" s="51"/>
      <c r="AF33" s="51"/>
      <c r="AG33" s="51"/>
      <c r="AH33" s="51"/>
      <c r="AI33" s="51"/>
      <c r="AJ33" s="51"/>
      <c r="AK33" s="51"/>
      <c r="AL33" s="51"/>
      <c r="AM33" s="51"/>
      <c r="AN33" s="51"/>
    </row>
    <row r="34" spans="8:8" ht="14.7">
      <c r="A34" s="66">
        <v>42594.0</v>
      </c>
      <c r="B34" s="67">
        <v>0.08511358263368721</v>
      </c>
      <c r="C34" s="68">
        <v>0.06482220524554688</v>
      </c>
      <c r="D34" s="68">
        <v>0.4436220361455621</v>
      </c>
      <c r="E34" s="68">
        <v>0.03899962537430903</v>
      </c>
      <c r="F34" s="68">
        <v>0.1956692502666659</v>
      </c>
      <c r="G34" s="69">
        <v>0.07293467737707121</v>
      </c>
      <c r="H34" s="68">
        <v>0.08604964228047593</v>
      </c>
      <c r="I34" s="68">
        <v>0.09180650412724263</v>
      </c>
      <c r="J34" s="68">
        <v>0.1247990454564334</v>
      </c>
      <c r="K34" s="68">
        <v>0.01421941158628015</v>
      </c>
      <c r="L34" s="68">
        <v>0.087662201837424</v>
      </c>
      <c r="M34" s="68">
        <v>0.01266791899887806</v>
      </c>
      <c r="N34" s="68">
        <v>0.09800228237084871</v>
      </c>
      <c r="O34" s="68">
        <v>0.1114339038898593</v>
      </c>
      <c r="P34" s="68">
        <v>0.253364889819436</v>
      </c>
      <c r="Q34" s="68">
        <v>0.03697508708822888</v>
      </c>
      <c r="R34" s="70">
        <v>0.9122350343314276</v>
      </c>
      <c r="S34" s="71">
        <v>23.0</v>
      </c>
      <c r="T34" s="83"/>
      <c r="U34" s="83"/>
      <c r="V34" s="51"/>
      <c r="W34" s="51"/>
      <c r="X34" s="51"/>
      <c r="Y34" s="51"/>
      <c r="Z34" s="51"/>
      <c r="AA34" s="51"/>
      <c r="AB34" s="51"/>
      <c r="AC34" s="51"/>
      <c r="AD34" s="51"/>
      <c r="AE34" s="51"/>
      <c r="AF34" s="51"/>
      <c r="AG34" s="51"/>
      <c r="AH34" s="51"/>
      <c r="AI34" s="51"/>
      <c r="AJ34" s="51"/>
      <c r="AK34" s="51"/>
      <c r="AL34" s="51"/>
      <c r="AM34" s="51"/>
      <c r="AN34" s="51"/>
    </row>
    <row r="35" spans="8:8" ht="14.7">
      <c r="A35" s="66">
        <v>42601.0</v>
      </c>
      <c r="B35" s="67">
        <v>0.1243066395514568</v>
      </c>
      <c r="C35" s="68">
        <v>0.06257569014247849</v>
      </c>
      <c r="D35" s="68">
        <v>0.442501725380595</v>
      </c>
      <c r="E35" s="68">
        <v>0.02928255261601921</v>
      </c>
      <c r="F35" s="68">
        <v>0.1612693231915127</v>
      </c>
      <c r="G35" s="69">
        <v>0.07674130996939194</v>
      </c>
      <c r="H35" s="68">
        <v>0.08618855268802408</v>
      </c>
      <c r="I35" s="68">
        <v>0.09046918237617668</v>
      </c>
      <c r="J35" s="68">
        <v>0.09896414286111611</v>
      </c>
      <c r="K35" s="68">
        <v>0.01700394401964551</v>
      </c>
      <c r="L35" s="68">
        <v>0.07021138522087043</v>
      </c>
      <c r="M35" s="68">
        <v>0.01230582513657447</v>
      </c>
      <c r="N35" s="68">
        <v>0.1059491580967587</v>
      </c>
      <c r="O35" s="68">
        <v>0.1066264160883513</v>
      </c>
      <c r="P35" s="68">
        <v>0.2662203276034603</v>
      </c>
      <c r="Q35" s="68">
        <v>0.05705790441533744</v>
      </c>
      <c r="R35" s="70">
        <v>0.9067009592098567</v>
      </c>
      <c r="S35" s="71">
        <v>24.0</v>
      </c>
      <c r="T35" s="83"/>
      <c r="U35" s="83"/>
      <c r="V35" s="51"/>
      <c r="W35" s="51"/>
      <c r="X35" s="51"/>
      <c r="Y35" s="51"/>
      <c r="Z35" s="51"/>
      <c r="AA35" s="51"/>
      <c r="AB35" s="51"/>
      <c r="AC35" s="51"/>
      <c r="AD35" s="51"/>
      <c r="AE35" s="51"/>
      <c r="AF35" s="51"/>
      <c r="AG35" s="51"/>
      <c r="AH35" s="51"/>
      <c r="AI35" s="51"/>
      <c r="AJ35" s="51"/>
      <c r="AK35" s="51"/>
      <c r="AL35" s="51"/>
      <c r="AM35" s="51"/>
      <c r="AN35" s="51"/>
    </row>
    <row r="36" spans="8:8" ht="14.7">
      <c r="A36" s="66">
        <v>42608.0</v>
      </c>
      <c r="B36" s="67">
        <v>0.09937405595456986</v>
      </c>
      <c r="C36" s="68">
        <v>0.03531171851621399</v>
      </c>
      <c r="D36" s="68">
        <v>0.5658817813530869</v>
      </c>
      <c r="E36" s="68">
        <v>0.02113213302131075</v>
      </c>
      <c r="F36" s="68">
        <v>0.1107259552866284</v>
      </c>
      <c r="G36" s="69">
        <v>0.07277954168393319</v>
      </c>
      <c r="H36" s="68">
        <v>0.06929438128665026</v>
      </c>
      <c r="I36" s="68">
        <v>0.07107137964068849</v>
      </c>
      <c r="J36" s="68">
        <v>0.06700572488101476</v>
      </c>
      <c r="K36" s="68">
        <v>0.01828567348838931</v>
      </c>
      <c r="L36" s="68">
        <v>0.03989983019482406</v>
      </c>
      <c r="M36" s="68">
        <v>0.008963445644337258</v>
      </c>
      <c r="N36" s="68">
        <v>0.0817735704266294</v>
      </c>
      <c r="O36" s="68">
        <v>0.09289784188490566</v>
      </c>
      <c r="P36" s="68">
        <v>0.420529926293749</v>
      </c>
      <c r="Q36" s="68">
        <v>0.04458151289857488</v>
      </c>
      <c r="R36" s="70">
        <v>0.9115738563925571</v>
      </c>
      <c r="S36" s="71">
        <v>25.0</v>
      </c>
      <c r="T36" s="83"/>
      <c r="U36" s="83"/>
      <c r="V36" s="51"/>
      <c r="W36" s="51"/>
      <c r="X36" s="51"/>
      <c r="Y36" s="51"/>
      <c r="Z36" s="51"/>
      <c r="AA36" s="51"/>
      <c r="AB36" s="51"/>
      <c r="AC36" s="51"/>
      <c r="AD36" s="51"/>
      <c r="AE36" s="51"/>
      <c r="AF36" s="51"/>
      <c r="AG36" s="51"/>
      <c r="AH36" s="51"/>
      <c r="AI36" s="51"/>
      <c r="AJ36" s="51"/>
      <c r="AK36" s="51"/>
      <c r="AL36" s="51"/>
      <c r="AM36" s="51"/>
      <c r="AN36" s="51"/>
    </row>
    <row r="37" spans="8:8" ht="14.7">
      <c r="A37" s="66">
        <v>42615.0</v>
      </c>
      <c r="B37" s="67">
        <v>0.116957616532317</v>
      </c>
      <c r="C37" s="68">
        <v>0.04550678318692104</v>
      </c>
      <c r="D37" s="68">
        <v>0.5421758929108064</v>
      </c>
      <c r="E37" s="68">
        <v>0.01751332423287239</v>
      </c>
      <c r="F37" s="68">
        <v>0.09088385571462018</v>
      </c>
      <c r="G37" s="69">
        <v>0.08790230854960164</v>
      </c>
      <c r="H37" s="68">
        <v>0.0684638387273626</v>
      </c>
      <c r="I37" s="68">
        <v>0.05587226176650036</v>
      </c>
      <c r="J37" s="68">
        <v>0.0651338512552773</v>
      </c>
      <c r="K37" s="68">
        <v>0.02001180300763208</v>
      </c>
      <c r="L37" s="68">
        <v>0.05438800947166206</v>
      </c>
      <c r="M37" s="68">
        <v>0.007331855037062123</v>
      </c>
      <c r="N37" s="68">
        <v>0.09282237451738183</v>
      </c>
      <c r="O37" s="68">
        <v>0.09615489872491814</v>
      </c>
      <c r="P37" s="68">
        <v>0.406674076814609</v>
      </c>
      <c r="Q37" s="68">
        <v>0.04338278187927847</v>
      </c>
      <c r="R37" s="70">
        <v>0.9074469601793204</v>
      </c>
      <c r="S37" s="71">
        <v>26.0</v>
      </c>
      <c r="T37" s="83"/>
      <c r="U37" s="83"/>
      <c r="V37" s="51"/>
      <c r="W37" s="51"/>
      <c r="X37" s="51"/>
      <c r="Y37" s="51"/>
      <c r="Z37" s="51"/>
      <c r="AA37" s="51"/>
      <c r="AB37" s="51"/>
      <c r="AC37" s="51"/>
      <c r="AD37" s="51"/>
      <c r="AE37" s="51"/>
      <c r="AF37" s="51"/>
      <c r="AG37" s="51"/>
      <c r="AH37" s="51"/>
      <c r="AI37" s="51"/>
      <c r="AJ37" s="51"/>
      <c r="AK37" s="51"/>
      <c r="AL37" s="51"/>
      <c r="AM37" s="51"/>
      <c r="AN37" s="51"/>
    </row>
    <row r="38" spans="8:8" ht="14.7">
      <c r="A38" s="66">
        <v>42622.0</v>
      </c>
      <c r="B38" s="67">
        <v>0.1294260352632874</v>
      </c>
      <c r="C38" s="68">
        <v>0.05284316052889233</v>
      </c>
      <c r="D38" s="68">
        <v>0.5163831677238625</v>
      </c>
      <c r="E38" s="68">
        <v>0.01736777732084656</v>
      </c>
      <c r="F38" s="68">
        <v>0.08392546694975177</v>
      </c>
      <c r="G38" s="69">
        <v>0.09521922476908262</v>
      </c>
      <c r="H38" s="68">
        <v>0.05054501145503502</v>
      </c>
      <c r="I38" s="68">
        <v>0.07867773929121624</v>
      </c>
      <c r="J38" s="68">
        <v>0.05568241268199685</v>
      </c>
      <c r="K38" s="68">
        <v>0.02250916470109182</v>
      </c>
      <c r="L38" s="68">
        <v>0.06071826098392394</v>
      </c>
      <c r="M38" s="68">
        <v>0.008147675540118889</v>
      </c>
      <c r="N38" s="68">
        <v>0.09823969247263199</v>
      </c>
      <c r="O38" s="68">
        <v>0.0996599059357374</v>
      </c>
      <c r="P38" s="68">
        <v>0.382224634047677</v>
      </c>
      <c r="Q38" s="68">
        <v>0.05027747671795135</v>
      </c>
      <c r="R38" s="70">
        <v>0.9032268314458833</v>
      </c>
      <c r="S38" s="71">
        <v>26.0</v>
      </c>
      <c r="T38" s="83"/>
      <c r="U38" s="83"/>
      <c r="V38" s="51"/>
      <c r="W38" s="51"/>
      <c r="X38" s="51"/>
      <c r="Y38" s="51"/>
      <c r="Z38" s="51"/>
      <c r="AA38" s="51"/>
      <c r="AB38" s="51"/>
      <c r="AC38" s="51"/>
      <c r="AD38" s="51"/>
      <c r="AE38" s="51"/>
      <c r="AF38" s="51"/>
      <c r="AG38" s="51"/>
      <c r="AH38" s="51"/>
      <c r="AI38" s="51"/>
      <c r="AJ38" s="51"/>
      <c r="AK38" s="51"/>
      <c r="AL38" s="51"/>
      <c r="AM38" s="51"/>
      <c r="AN38" s="51"/>
    </row>
    <row r="39" spans="8:8" ht="14.7">
      <c r="A39" s="66">
        <v>42627.0</v>
      </c>
      <c r="B39" s="67">
        <v>0.1255939094091521</v>
      </c>
      <c r="C39" s="68">
        <v>0.05563323293305401</v>
      </c>
      <c r="D39" s="68">
        <v>0.4905170680279051</v>
      </c>
      <c r="E39" s="68">
        <v>0.01786910769549847</v>
      </c>
      <c r="F39" s="68">
        <v>0.08415153064198064</v>
      </c>
      <c r="G39" s="69">
        <v>0.1078652805618046</v>
      </c>
      <c r="H39" s="68">
        <v>0.05174266694195859</v>
      </c>
      <c r="I39" s="68">
        <v>0.07360742035104274</v>
      </c>
      <c r="J39" s="68">
        <v>0.06549082798172505</v>
      </c>
      <c r="K39" s="68">
        <v>0.02002831734678488</v>
      </c>
      <c r="L39" s="68">
        <v>0.06457035628682117</v>
      </c>
      <c r="M39" s="68">
        <v>0.008299584978397914</v>
      </c>
      <c r="N39" s="68">
        <v>0.09744846734769214</v>
      </c>
      <c r="O39" s="68">
        <v>0.0983819286154533</v>
      </c>
      <c r="P39" s="68">
        <v>0.3709228379895323</v>
      </c>
      <c r="Q39" s="68">
        <v>0.0518585857110363</v>
      </c>
      <c r="R39" s="70">
        <v>0.8961347342661296</v>
      </c>
      <c r="S39" s="71">
        <v>27.0</v>
      </c>
      <c r="T39" s="83"/>
      <c r="U39" s="83"/>
      <c r="V39" s="51"/>
      <c r="W39" s="51"/>
      <c r="X39" s="51"/>
      <c r="Y39" s="51"/>
      <c r="Z39" s="51"/>
      <c r="AA39" s="51"/>
      <c r="AB39" s="51"/>
      <c r="AC39" s="51"/>
      <c r="AD39" s="51"/>
      <c r="AE39" s="51"/>
      <c r="AF39" s="51"/>
      <c r="AG39" s="51"/>
      <c r="AH39" s="51"/>
      <c r="AI39" s="51"/>
      <c r="AJ39" s="51"/>
      <c r="AK39" s="51"/>
      <c r="AL39" s="51"/>
      <c r="AM39" s="51"/>
      <c r="AN39" s="51"/>
    </row>
    <row r="40" spans="8:8" ht="14.7">
      <c r="A40" s="66">
        <v>42636.0</v>
      </c>
      <c r="B40" s="67">
        <v>0.1118431575667607</v>
      </c>
      <c r="C40" s="68">
        <v>0.05200812957596367</v>
      </c>
      <c r="D40" s="68">
        <v>0.484259127635191</v>
      </c>
      <c r="E40" s="68">
        <v>0.01681896897112422</v>
      </c>
      <c r="F40" s="68">
        <v>0.07018863368568391</v>
      </c>
      <c r="G40" s="69">
        <v>0.1416871104294921</v>
      </c>
      <c r="H40" s="68">
        <v>0.05753096307775855</v>
      </c>
      <c r="I40" s="68">
        <v>0.09409449927599733</v>
      </c>
      <c r="J40" s="68">
        <v>0.06715459690343724</v>
      </c>
      <c r="K40" s="68">
        <v>0.01239267786171139</v>
      </c>
      <c r="L40" s="68">
        <v>0.07697979499569475</v>
      </c>
      <c r="M40" s="68">
        <v>0.007814835382519734</v>
      </c>
      <c r="N40" s="68">
        <v>0.09165771123923111</v>
      </c>
      <c r="O40" s="68">
        <v>0.09805804966079217</v>
      </c>
      <c r="P40" s="68">
        <v>0.3537387251194788</v>
      </c>
      <c r="Q40" s="68">
        <v>0.04632473294405145</v>
      </c>
      <c r="R40" s="70">
        <v>0.8970641488817354</v>
      </c>
      <c r="S40" s="71">
        <v>30.0</v>
      </c>
      <c r="T40" s="83"/>
      <c r="U40" s="83"/>
      <c r="V40" s="51"/>
      <c r="W40" s="51"/>
      <c r="X40" s="51"/>
      <c r="Y40" s="51"/>
      <c r="Z40" s="51"/>
      <c r="AA40" s="51"/>
      <c r="AB40" s="51"/>
      <c r="AC40" s="51"/>
      <c r="AD40" s="51"/>
      <c r="AE40" s="51"/>
      <c r="AF40" s="51"/>
      <c r="AG40" s="51"/>
      <c r="AH40" s="51"/>
      <c r="AI40" s="51"/>
      <c r="AJ40" s="51"/>
      <c r="AK40" s="51"/>
      <c r="AL40" s="51"/>
      <c r="AM40" s="51"/>
      <c r="AN40" s="51"/>
    </row>
    <row r="41" spans="8:8" ht="14.7">
      <c r="A41" s="66">
        <v>42643.0</v>
      </c>
      <c r="B41" s="67">
        <v>0.1100121438576907</v>
      </c>
      <c r="C41" s="68">
        <v>0.04933172088675641</v>
      </c>
      <c r="D41" s="68">
        <v>0.4784985876850087</v>
      </c>
      <c r="E41" s="68">
        <v>0.01662299873257552</v>
      </c>
      <c r="F41" s="68">
        <v>0.07191140567758156</v>
      </c>
      <c r="G41" s="69">
        <v>0.1521597659486672</v>
      </c>
      <c r="H41" s="68">
        <v>0.05564019416551004</v>
      </c>
      <c r="I41" s="68">
        <v>0.09014510879716435</v>
      </c>
      <c r="J41" s="68">
        <v>0.07106838096673204</v>
      </c>
      <c r="K41" s="68">
        <v>0.008413263183532915</v>
      </c>
      <c r="L41" s="68">
        <v>0.0785433081789557</v>
      </c>
      <c r="M41" s="68">
        <v>0.00936313537949252</v>
      </c>
      <c r="N41" s="68">
        <v>0.0869624748162156</v>
      </c>
      <c r="O41" s="68">
        <v>0.0916156560593871</v>
      </c>
      <c r="P41" s="68">
        <v>0.360178472553239</v>
      </c>
      <c r="Q41" s="68">
        <v>0.04531693595190667</v>
      </c>
      <c r="R41" s="70">
        <v>0.8916338378729791</v>
      </c>
      <c r="S41" s="71">
        <v>30.0</v>
      </c>
      <c r="T41" s="83"/>
      <c r="U41" s="83"/>
      <c r="V41" s="51"/>
      <c r="W41" s="51"/>
      <c r="X41" s="51"/>
      <c r="Y41" s="51"/>
      <c r="Z41" s="51"/>
      <c r="AA41" s="51"/>
      <c r="AB41" s="51"/>
      <c r="AC41" s="51"/>
      <c r="AD41" s="51"/>
      <c r="AE41" s="51"/>
      <c r="AF41" s="51"/>
      <c r="AG41" s="51"/>
      <c r="AH41" s="51"/>
      <c r="AI41" s="51"/>
      <c r="AJ41" s="51"/>
      <c r="AK41" s="51"/>
      <c r="AL41" s="51"/>
      <c r="AM41" s="51"/>
      <c r="AN41" s="51"/>
    </row>
    <row r="42" spans="8:8" ht="14.7">
      <c r="A42" s="66">
        <v>42657.0</v>
      </c>
      <c r="B42" s="67">
        <v>0.0867160278247524</v>
      </c>
      <c r="C42" s="68">
        <v>0.1379332531985797</v>
      </c>
      <c r="D42" s="68">
        <v>0.4271918562451129</v>
      </c>
      <c r="E42" s="68">
        <v>0.02584924238579613</v>
      </c>
      <c r="F42" s="68">
        <v>0.07548277920752738</v>
      </c>
      <c r="G42" s="69">
        <v>0.1208613471845424</v>
      </c>
      <c r="H42" s="68">
        <v>0.0608358434549917</v>
      </c>
      <c r="I42" s="68">
        <v>0.0756436907902034</v>
      </c>
      <c r="J42" s="68">
        <v>0.02365042458905254</v>
      </c>
      <c r="K42" s="68">
        <v>0.01369777396673616</v>
      </c>
      <c r="L42" s="68">
        <v>0.0791353308039782</v>
      </c>
      <c r="M42" s="68">
        <v>0.01551614397009833</v>
      </c>
      <c r="N42" s="68">
        <v>0.1035755509149988</v>
      </c>
      <c r="O42" s="68">
        <v>0.1118089313162199</v>
      </c>
      <c r="P42" s="68">
        <v>0.3688440590224875</v>
      </c>
      <c r="Q42" s="68">
        <v>0.04235006606891174</v>
      </c>
      <c r="R42" s="70">
        <v>0.888750822242268</v>
      </c>
      <c r="S42" s="71">
        <v>33.0</v>
      </c>
      <c r="T42" s="83"/>
      <c r="U42" s="83"/>
      <c r="V42" s="51"/>
      <c r="W42" s="51"/>
      <c r="X42" s="51"/>
      <c r="Y42" s="51"/>
      <c r="Z42" s="51"/>
      <c r="AA42" s="51"/>
      <c r="AB42" s="51"/>
      <c r="AC42" s="51"/>
      <c r="AD42" s="51"/>
      <c r="AE42" s="51"/>
      <c r="AF42" s="51"/>
      <c r="AG42" s="51"/>
      <c r="AH42" s="51"/>
      <c r="AI42" s="51"/>
      <c r="AJ42" s="51"/>
      <c r="AK42" s="51"/>
      <c r="AL42" s="51"/>
      <c r="AM42" s="51"/>
      <c r="AN42" s="51"/>
    </row>
    <row r="43" spans="8:8" ht="14.7">
      <c r="A43" s="66">
        <v>42664.0</v>
      </c>
      <c r="B43" s="67">
        <v>0.08068674086718242</v>
      </c>
      <c r="C43" s="68">
        <v>0.1179197848691178</v>
      </c>
      <c r="D43" s="68">
        <v>0.4347736828609177</v>
      </c>
      <c r="E43" s="68">
        <v>0.02860688463865129</v>
      </c>
      <c r="F43" s="68">
        <v>0.08690430656332354</v>
      </c>
      <c r="G43" s="69">
        <v>0.1314373052455095</v>
      </c>
      <c r="H43" s="68">
        <v>0.06820439706483941</v>
      </c>
      <c r="I43" s="68">
        <v>0.04312661578473841</v>
      </c>
      <c r="J43" s="68">
        <v>0.05379596000628261</v>
      </c>
      <c r="K43" s="68">
        <v>0.01066750965252111</v>
      </c>
      <c r="L43" s="68">
        <v>0.07664702079981037</v>
      </c>
      <c r="M43" s="68">
        <v>0.01446210249444186</v>
      </c>
      <c r="N43" s="68">
        <v>0.1030068666549587</v>
      </c>
      <c r="O43" s="68">
        <v>0.1198552949741653</v>
      </c>
      <c r="P43" s="68">
        <v>0.3674138199293239</v>
      </c>
      <c r="Q43" s="68">
        <v>0.03766123815520696</v>
      </c>
      <c r="R43" s="70">
        <v>0.8904871893748126</v>
      </c>
      <c r="S43" s="71">
        <v>31.0</v>
      </c>
      <c r="T43" s="83"/>
      <c r="U43" s="83"/>
      <c r="V43" s="51"/>
      <c r="W43" s="51"/>
      <c r="X43" s="51"/>
      <c r="Y43" s="51"/>
      <c r="Z43" s="51"/>
      <c r="AA43" s="51"/>
      <c r="AB43" s="51"/>
      <c r="AC43" s="51"/>
      <c r="AD43" s="51"/>
      <c r="AE43" s="51"/>
      <c r="AF43" s="51"/>
      <c r="AG43" s="51"/>
      <c r="AH43" s="51"/>
      <c r="AI43" s="51"/>
      <c r="AJ43" s="51"/>
      <c r="AK43" s="51"/>
      <c r="AL43" s="51"/>
      <c r="AM43" s="51"/>
      <c r="AN43" s="51"/>
    </row>
    <row r="44" spans="8:8" ht="14.7">
      <c r="A44" s="66">
        <v>42671.0</v>
      </c>
      <c r="B44" s="67">
        <v>0.05480713106699351</v>
      </c>
      <c r="C44" s="68">
        <v>0.1355042514003938</v>
      </c>
      <c r="D44" s="68">
        <v>0.4057618330623832</v>
      </c>
      <c r="E44" s="68">
        <v>0.05151598519324359</v>
      </c>
      <c r="F44" s="68">
        <v>0.08751718356686014</v>
      </c>
      <c r="G44" s="69">
        <v>0.1389116353110401</v>
      </c>
      <c r="H44" s="68">
        <v>0.05528889021858937</v>
      </c>
      <c r="I44" s="68">
        <v>0.03532638685352473</v>
      </c>
      <c r="J44" s="68">
        <v>0.07425367645564616</v>
      </c>
      <c r="K44" s="68">
        <v>0.01238496817387039</v>
      </c>
      <c r="L44" s="68">
        <v>0.07858370424274413</v>
      </c>
      <c r="M44" s="68">
        <v>0.0161022039210918</v>
      </c>
      <c r="N44" s="68">
        <v>0.0941372909449891</v>
      </c>
      <c r="O44" s="68">
        <v>0.1215055012012283</v>
      </c>
      <c r="P44" s="68">
        <v>0.3591509097853058</v>
      </c>
      <c r="Q44" s="68">
        <v>0.04083551968312426</v>
      </c>
      <c r="R44" s="70">
        <v>0.8835037419163542</v>
      </c>
      <c r="S44" s="71">
        <v>29.0</v>
      </c>
      <c r="T44" s="83"/>
      <c r="U44" s="83"/>
      <c r="V44" s="51"/>
      <c r="W44" s="51"/>
      <c r="X44" s="51"/>
      <c r="Y44" s="51"/>
      <c r="Z44" s="51"/>
      <c r="AA44" s="51"/>
      <c r="AB44" s="51"/>
      <c r="AC44" s="51"/>
      <c r="AD44" s="51"/>
      <c r="AE44" s="51"/>
      <c r="AF44" s="51"/>
      <c r="AG44" s="51"/>
      <c r="AH44" s="51"/>
      <c r="AI44" s="51"/>
      <c r="AJ44" s="51"/>
      <c r="AK44" s="51"/>
      <c r="AL44" s="51"/>
      <c r="AM44" s="51"/>
      <c r="AN44" s="51"/>
    </row>
    <row r="45" spans="8:8" ht="14.7">
      <c r="A45" s="66">
        <v>42678.0</v>
      </c>
      <c r="B45" s="67">
        <v>0.05414638162178265</v>
      </c>
      <c r="C45" s="68">
        <v>0.2426947944479383</v>
      </c>
      <c r="D45" s="68">
        <v>0.3366722843666835</v>
      </c>
      <c r="E45" s="68">
        <v>0.05721814173798386</v>
      </c>
      <c r="F45" s="68">
        <v>0.0418952679444641</v>
      </c>
      <c r="G45" s="69">
        <v>0.1434117549938125</v>
      </c>
      <c r="H45" s="68">
        <v>0.0594682917065233</v>
      </c>
      <c r="I45" s="68">
        <v>0.02534921190344476</v>
      </c>
      <c r="J45" s="68">
        <v>0.1073184486209559</v>
      </c>
      <c r="K45" s="68">
        <v>0.01374953067782956</v>
      </c>
      <c r="L45" s="68">
        <v>0.06326878673060572</v>
      </c>
      <c r="M45" s="68">
        <v>0.01665501941300579</v>
      </c>
      <c r="N45" s="68">
        <v>0.08251344302448846</v>
      </c>
      <c r="O45" s="68">
        <v>0.1228411003692541</v>
      </c>
      <c r="P45" s="68">
        <v>0.3510355846676163</v>
      </c>
      <c r="Q45" s="68">
        <v>0.04662263812394797</v>
      </c>
      <c r="R45" s="70">
        <v>0.8849870262001697</v>
      </c>
      <c r="S45" s="71">
        <v>29.0</v>
      </c>
      <c r="T45" s="83"/>
      <c r="U45" s="83"/>
      <c r="V45" s="51"/>
      <c r="W45" s="51"/>
      <c r="X45" s="51"/>
      <c r="Y45" s="51"/>
      <c r="Z45" s="51"/>
      <c r="AA45" s="51"/>
      <c r="AB45" s="51"/>
      <c r="AC45" s="51"/>
      <c r="AD45" s="51"/>
      <c r="AE45" s="51"/>
      <c r="AF45" s="51"/>
      <c r="AG45" s="51"/>
      <c r="AH45" s="51"/>
      <c r="AI45" s="51"/>
      <c r="AJ45" s="51"/>
      <c r="AK45" s="51"/>
      <c r="AL45" s="51"/>
      <c r="AM45" s="51"/>
      <c r="AN45" s="51"/>
    </row>
    <row r="46" spans="8:8" ht="14.7">
      <c r="A46" s="66">
        <v>42685.0</v>
      </c>
      <c r="B46" s="67">
        <v>0.05624777110273588</v>
      </c>
      <c r="C46" s="68">
        <v>0.2832098937426837</v>
      </c>
      <c r="D46" s="68">
        <v>0.2892490208616521</v>
      </c>
      <c r="E46" s="68">
        <v>0.05661294349208234</v>
      </c>
      <c r="F46" s="68">
        <v>0.03894673152505435</v>
      </c>
      <c r="G46" s="69">
        <v>0.1527552152989096</v>
      </c>
      <c r="H46" s="68">
        <v>0.05184106079939672</v>
      </c>
      <c r="I46" s="68">
        <v>0.03512930068786908</v>
      </c>
      <c r="J46" s="68">
        <v>0.08261291970154724</v>
      </c>
      <c r="K46" s="68">
        <v>0.01584480139371744</v>
      </c>
      <c r="L46" s="68">
        <v>0.06524622131358708</v>
      </c>
      <c r="M46" s="68">
        <v>0.01936120257185823</v>
      </c>
      <c r="N46" s="68">
        <v>0.09127994154443418</v>
      </c>
      <c r="O46" s="68">
        <v>0.1491335436773921</v>
      </c>
      <c r="P46" s="68">
        <v>0.3399193691770977</v>
      </c>
      <c r="Q46" s="68">
        <v>0.04151905574603271</v>
      </c>
      <c r="R46" s="70">
        <v>0.8874276644359881</v>
      </c>
      <c r="S46" s="71">
        <v>29.0</v>
      </c>
      <c r="T46" s="83"/>
      <c r="U46" s="83"/>
      <c r="V46" s="51"/>
      <c r="W46" s="51"/>
      <c r="X46" s="51"/>
      <c r="Y46" s="51"/>
      <c r="Z46" s="51"/>
      <c r="AA46" s="51"/>
      <c r="AB46" s="51"/>
      <c r="AC46" s="51"/>
      <c r="AD46" s="51"/>
      <c r="AE46" s="51"/>
      <c r="AF46" s="51"/>
      <c r="AG46" s="51"/>
      <c r="AH46" s="51"/>
      <c r="AI46" s="51"/>
      <c r="AJ46" s="51"/>
      <c r="AK46" s="51"/>
      <c r="AL46" s="51"/>
      <c r="AM46" s="51"/>
      <c r="AN46" s="51"/>
    </row>
    <row r="47" spans="8:8" ht="14.7">
      <c r="A47" s="66">
        <v>42692.0</v>
      </c>
      <c r="B47" s="67">
        <v>0.06522271330961263</v>
      </c>
      <c r="C47" s="68">
        <v>0.2781816428813257</v>
      </c>
      <c r="D47" s="68">
        <v>0.2871264323931729</v>
      </c>
      <c r="E47" s="68">
        <v>0.0506104261238805</v>
      </c>
      <c r="F47" s="68">
        <v>0.04594323472019919</v>
      </c>
      <c r="G47" s="69">
        <v>0.1429670672845479</v>
      </c>
      <c r="H47" s="68">
        <v>0.04842514200372697</v>
      </c>
      <c r="I47" s="68">
        <v>0.02362005703161704</v>
      </c>
      <c r="J47" s="68">
        <v>0.07713006209478156</v>
      </c>
      <c r="K47" s="68">
        <v>0.009362621971693273</v>
      </c>
      <c r="L47" s="68">
        <v>0.04450779198817327</v>
      </c>
      <c r="M47" s="68">
        <v>0.02082626340833622</v>
      </c>
      <c r="N47" s="68">
        <v>0.09596328727907323</v>
      </c>
      <c r="O47" s="68">
        <v>0.2056484891015641</v>
      </c>
      <c r="P47" s="68">
        <v>0.3231314906791963</v>
      </c>
      <c r="Q47" s="68">
        <v>0.03554575669066939</v>
      </c>
      <c r="R47" s="70">
        <v>0.8799281285880036</v>
      </c>
      <c r="S47" s="71">
        <v>31.0</v>
      </c>
      <c r="T47" s="83"/>
      <c r="U47" s="83"/>
      <c r="V47" s="51"/>
      <c r="W47" s="51"/>
      <c r="X47" s="51"/>
      <c r="Y47" s="51"/>
      <c r="Z47" s="51"/>
      <c r="AA47" s="51"/>
      <c r="AB47" s="51"/>
      <c r="AC47" s="51"/>
      <c r="AD47" s="51"/>
      <c r="AE47" s="51"/>
      <c r="AF47" s="51"/>
      <c r="AG47" s="51"/>
      <c r="AH47" s="51"/>
      <c r="AI47" s="51"/>
      <c r="AJ47" s="51"/>
      <c r="AK47" s="51"/>
      <c r="AL47" s="51"/>
      <c r="AM47" s="51"/>
      <c r="AN47" s="51"/>
    </row>
    <row r="48" spans="8:8" ht="14.7">
      <c r="A48" s="66">
        <v>42699.0</v>
      </c>
      <c r="B48" s="67">
        <v>0.08725397311749723</v>
      </c>
      <c r="C48" s="68">
        <v>0.2604544775144789</v>
      </c>
      <c r="D48" s="68">
        <v>0.3105323722756558</v>
      </c>
      <c r="E48" s="68">
        <v>0.0478471485488791</v>
      </c>
      <c r="F48" s="68">
        <v>0.04509415166518968</v>
      </c>
      <c r="G48" s="69">
        <v>0.1278438958531982</v>
      </c>
      <c r="H48" s="68">
        <v>0.05225359544309147</v>
      </c>
      <c r="I48" s="68">
        <v>0.03786551260717681</v>
      </c>
      <c r="J48" s="68">
        <v>0.08676557922454206</v>
      </c>
      <c r="K48" s="68">
        <v>0.023969365068364</v>
      </c>
      <c r="L48" s="68">
        <v>0.03292900783838328</v>
      </c>
      <c r="M48" s="68">
        <v>0.03388499811182162</v>
      </c>
      <c r="N48" s="68">
        <v>0.07358136784441367</v>
      </c>
      <c r="O48" s="68">
        <v>0.2103315083071676</v>
      </c>
      <c r="P48" s="68">
        <v>0.3009121389864946</v>
      </c>
      <c r="Q48" s="68">
        <v>0.03464071947976552</v>
      </c>
      <c r="R48" s="70">
        <v>0.8847014607303241</v>
      </c>
      <c r="S48" s="71">
        <v>31.0</v>
      </c>
      <c r="T48" s="83"/>
      <c r="U48" s="83"/>
      <c r="V48" s="51"/>
      <c r="W48" s="51"/>
      <c r="X48" s="51"/>
      <c r="Y48" s="51"/>
      <c r="Z48" s="51"/>
      <c r="AA48" s="51"/>
      <c r="AB48" s="51"/>
      <c r="AC48" s="51"/>
      <c r="AD48" s="51"/>
      <c r="AE48" s="51"/>
      <c r="AF48" s="51"/>
      <c r="AG48" s="51"/>
      <c r="AH48" s="51"/>
      <c r="AI48" s="51"/>
      <c r="AJ48" s="51"/>
      <c r="AK48" s="51"/>
      <c r="AL48" s="51"/>
      <c r="AM48" s="51"/>
      <c r="AN48" s="51"/>
    </row>
    <row r="49" spans="8:8" ht="14.7">
      <c r="A49" s="66">
        <v>42706.0</v>
      </c>
      <c r="B49" s="67">
        <v>0.07543423709412052</v>
      </c>
      <c r="C49" s="68">
        <v>0.2566069385564678</v>
      </c>
      <c r="D49" s="68">
        <v>0.2932484761253261</v>
      </c>
      <c r="E49" s="68">
        <v>0.06408853501569815</v>
      </c>
      <c r="F49" s="68">
        <v>0.07716220641598937</v>
      </c>
      <c r="G49" s="69">
        <v>0.1157783278901767</v>
      </c>
      <c r="H49" s="68">
        <v>0.06984688429172606</v>
      </c>
      <c r="I49" s="68">
        <v>0.02519264379203595</v>
      </c>
      <c r="J49" s="68">
        <v>0.09747903025561457</v>
      </c>
      <c r="K49" s="68">
        <v>0.02444422395064989</v>
      </c>
      <c r="L49" s="68">
        <v>0.03418782934559687</v>
      </c>
      <c r="M49" s="68">
        <v>0.02887119956748792</v>
      </c>
      <c r="N49" s="68">
        <v>0.08024556508388443</v>
      </c>
      <c r="O49" s="68">
        <v>0.2150146094521811</v>
      </c>
      <c r="P49" s="68">
        <v>0.2803838188424003</v>
      </c>
      <c r="Q49" s="68">
        <v>0.04074077834222098</v>
      </c>
      <c r="R49" s="70">
        <v>0.8921802243759922</v>
      </c>
      <c r="S49" s="71">
        <v>32.0</v>
      </c>
      <c r="T49" s="83"/>
      <c r="U49" s="83"/>
      <c r="V49" s="51"/>
      <c r="W49" s="51"/>
      <c r="X49" s="51"/>
      <c r="Y49" s="51"/>
      <c r="Z49" s="51"/>
      <c r="AA49" s="51"/>
      <c r="AB49" s="51"/>
      <c r="AC49" s="51"/>
      <c r="AD49" s="51"/>
      <c r="AE49" s="51"/>
      <c r="AF49" s="51"/>
      <c r="AG49" s="51"/>
      <c r="AH49" s="51"/>
      <c r="AI49" s="51"/>
      <c r="AJ49" s="51"/>
      <c r="AK49" s="51"/>
      <c r="AL49" s="51"/>
      <c r="AM49" s="51"/>
      <c r="AN49" s="51"/>
    </row>
    <row r="50" spans="8:8" ht="14.7">
      <c r="A50" s="66">
        <v>42713.0</v>
      </c>
      <c r="B50" s="67">
        <v>0.05181209543631819</v>
      </c>
      <c r="C50" s="68">
        <v>0.3007113523323563</v>
      </c>
      <c r="D50" s="68">
        <v>0.3193287929433268</v>
      </c>
      <c r="E50" s="68">
        <v>0.05621595781288516</v>
      </c>
      <c r="F50" s="68">
        <v>0.06555472658863525</v>
      </c>
      <c r="G50" s="69">
        <v>0.09194984946949969</v>
      </c>
      <c r="H50" s="68">
        <v>0.0692818456832989</v>
      </c>
      <c r="I50" s="68">
        <v>0.02518631297583429</v>
      </c>
      <c r="J50" s="68">
        <v>0.098345371324152</v>
      </c>
      <c r="K50" s="68">
        <v>0.0435981153453409</v>
      </c>
      <c r="L50" s="68">
        <v>0.0327031973307401</v>
      </c>
      <c r="M50" s="68">
        <v>0.02357547538707773</v>
      </c>
      <c r="N50" s="68">
        <v>0.05860008715619456</v>
      </c>
      <c r="O50" s="68">
        <v>0.1938632317841024</v>
      </c>
      <c r="P50" s="68">
        <v>0.3203852440878101</v>
      </c>
      <c r="Q50" s="68">
        <v>0.02934835096903086</v>
      </c>
      <c r="R50" s="70">
        <v>0.8920928948054135</v>
      </c>
      <c r="S50" s="71">
        <v>34.0</v>
      </c>
      <c r="T50" s="83"/>
      <c r="U50" s="83"/>
      <c r="V50" s="51"/>
      <c r="W50" s="51"/>
      <c r="X50" s="51"/>
      <c r="Y50" s="51"/>
      <c r="Z50" s="51"/>
      <c r="AA50" s="51"/>
      <c r="AB50" s="51"/>
      <c r="AC50" s="51"/>
      <c r="AD50" s="51"/>
      <c r="AE50" s="51"/>
      <c r="AF50" s="51"/>
      <c r="AG50" s="51"/>
      <c r="AH50" s="51"/>
      <c r="AI50" s="51"/>
      <c r="AJ50" s="51"/>
      <c r="AK50" s="51"/>
      <c r="AL50" s="51"/>
      <c r="AM50" s="51"/>
      <c r="AN50" s="51"/>
    </row>
    <row r="51" spans="8:8" ht="14.7">
      <c r="A51" s="66">
        <v>42720.0</v>
      </c>
      <c r="B51" s="67">
        <v>0.04752317157772017</v>
      </c>
      <c r="C51" s="68">
        <v>0.2402988123288369</v>
      </c>
      <c r="D51" s="68">
        <v>0.4143415678537345</v>
      </c>
      <c r="E51" s="68">
        <v>0.06010498258729061</v>
      </c>
      <c r="F51" s="68">
        <v>0.06983070979864427</v>
      </c>
      <c r="G51" s="69">
        <v>0.0682070882797434</v>
      </c>
      <c r="H51" s="68">
        <v>0.06056678527370914</v>
      </c>
      <c r="I51" s="68">
        <v>0.02214150969192069</v>
      </c>
      <c r="J51" s="68">
        <v>0.08782895219551201</v>
      </c>
      <c r="K51" s="68">
        <v>0.02891808387317212</v>
      </c>
      <c r="L51" s="68">
        <v>0.02706268622873559</v>
      </c>
      <c r="M51" s="68">
        <v>0.0275389397491663</v>
      </c>
      <c r="N51" s="68">
        <v>0.05155776336321997</v>
      </c>
      <c r="O51" s="68">
        <v>0.1862681180750687</v>
      </c>
      <c r="P51" s="68">
        <v>0.3588526952553422</v>
      </c>
      <c r="Q51" s="68">
        <v>0.04777856380080812</v>
      </c>
      <c r="R51" s="70">
        <v>0.8990517679824493</v>
      </c>
      <c r="S51" s="71">
        <v>35.0</v>
      </c>
      <c r="T51" s="83"/>
      <c r="U51" s="83"/>
      <c r="V51" s="51"/>
      <c r="W51" s="51"/>
      <c r="X51" s="51"/>
      <c r="Y51" s="51"/>
      <c r="Z51" s="51"/>
      <c r="AA51" s="51"/>
      <c r="AB51" s="51"/>
      <c r="AC51" s="51"/>
      <c r="AD51" s="51"/>
      <c r="AE51" s="51"/>
      <c r="AF51" s="51"/>
      <c r="AG51" s="51"/>
      <c r="AH51" s="51"/>
      <c r="AI51" s="51"/>
      <c r="AJ51" s="51"/>
      <c r="AK51" s="51"/>
      <c r="AL51" s="51"/>
      <c r="AM51" s="51"/>
      <c r="AN51" s="51"/>
    </row>
    <row r="52" spans="8:8" ht="14.7">
      <c r="A52" s="66">
        <v>42727.0</v>
      </c>
      <c r="B52" s="67">
        <v>0.03959386299160014</v>
      </c>
      <c r="C52" s="68">
        <v>0.2387518834596971</v>
      </c>
      <c r="D52" s="68">
        <v>0.4053631701562926</v>
      </c>
      <c r="E52" s="68">
        <v>0.06271064401372357</v>
      </c>
      <c r="F52" s="68">
        <v>0.07708132897167871</v>
      </c>
      <c r="G52" s="69">
        <v>0.07394629052748171</v>
      </c>
      <c r="H52" s="68">
        <v>0.06448374101863645</v>
      </c>
      <c r="I52" s="68">
        <v>0.02334169191061218</v>
      </c>
      <c r="J52" s="68">
        <v>0.09955806189915249</v>
      </c>
      <c r="K52" s="68">
        <v>0.02915299874261485</v>
      </c>
      <c r="L52" s="68">
        <v>0.03155249661124397</v>
      </c>
      <c r="M52" s="68">
        <v>0.03014471650005331</v>
      </c>
      <c r="N52" s="68">
        <v>0.04813132565217481</v>
      </c>
      <c r="O52" s="68">
        <v>0.1771188787719709</v>
      </c>
      <c r="P52" s="68">
        <v>0.3490915997163979</v>
      </c>
      <c r="Q52" s="68">
        <v>0.04794935736367391</v>
      </c>
      <c r="R52" s="70">
        <v>0.8996015617667136</v>
      </c>
      <c r="S52" s="71">
        <v>36.0</v>
      </c>
      <c r="T52" s="83"/>
      <c r="U52" s="83"/>
      <c r="V52" s="51"/>
      <c r="W52" s="51"/>
      <c r="X52" s="51"/>
      <c r="Y52" s="51"/>
      <c r="Z52" s="51"/>
      <c r="AA52" s="51"/>
      <c r="AB52" s="51"/>
      <c r="AC52" s="51"/>
      <c r="AD52" s="51"/>
      <c r="AE52" s="51"/>
      <c r="AF52" s="51"/>
      <c r="AG52" s="51"/>
      <c r="AH52" s="51"/>
      <c r="AI52" s="51"/>
      <c r="AJ52" s="51"/>
      <c r="AK52" s="51"/>
      <c r="AL52" s="51"/>
      <c r="AM52" s="51"/>
      <c r="AN52" s="51"/>
    </row>
    <row r="53" spans="8:8" ht="14.7">
      <c r="A53" s="66">
        <v>42734.0</v>
      </c>
      <c r="B53" s="67">
        <v>0.0503449113312649</v>
      </c>
      <c r="C53" s="68">
        <v>0.2257463874798905</v>
      </c>
      <c r="D53" s="68">
        <v>0.404927901215329</v>
      </c>
      <c r="E53" s="68">
        <v>0.06067829569619031</v>
      </c>
      <c r="F53" s="68">
        <v>0.06796569380132837</v>
      </c>
      <c r="G53" s="69">
        <v>0.0912262159990032</v>
      </c>
      <c r="H53" s="68">
        <v>0.05816140741222982</v>
      </c>
      <c r="I53" s="68">
        <v>0.0269507575857391</v>
      </c>
      <c r="J53" s="68">
        <v>0.09508898140538981</v>
      </c>
      <c r="K53" s="68">
        <v>0.03091652409903062</v>
      </c>
      <c r="L53" s="68">
        <v>0.03463902859984015</v>
      </c>
      <c r="M53" s="68">
        <v>0.01996661120111652</v>
      </c>
      <c r="N53" s="68">
        <v>0.05420996056433911</v>
      </c>
      <c r="O53" s="68">
        <v>0.1887498524974422</v>
      </c>
      <c r="P53" s="68">
        <v>0.3474645329006576</v>
      </c>
      <c r="Q53" s="68">
        <v>0.04822804388104503</v>
      </c>
      <c r="R53" s="70">
        <v>0.9033298117596827</v>
      </c>
      <c r="S53" s="71">
        <v>37.0</v>
      </c>
      <c r="T53" s="83"/>
      <c r="U53" s="83"/>
      <c r="V53" s="51"/>
      <c r="W53" s="51"/>
      <c r="X53" s="51"/>
      <c r="Y53" s="51"/>
      <c r="Z53" s="51"/>
      <c r="AA53" s="51"/>
      <c r="AB53" s="51"/>
      <c r="AC53" s="51"/>
      <c r="AD53" s="51"/>
      <c r="AE53" s="51"/>
      <c r="AF53" s="51"/>
      <c r="AG53" s="51"/>
      <c r="AH53" s="51"/>
      <c r="AI53" s="51"/>
      <c r="AJ53" s="51"/>
      <c r="AK53" s="51"/>
      <c r="AL53" s="51"/>
      <c r="AM53" s="51"/>
      <c r="AN53" s="51"/>
    </row>
    <row r="54" spans="8:8" ht="14.7">
      <c r="A54" s="66">
        <v>42741.0</v>
      </c>
      <c r="B54" s="67">
        <v>0.03685632399740293</v>
      </c>
      <c r="C54" s="68">
        <v>0.2439931565132856</v>
      </c>
      <c r="D54" s="68">
        <v>0.3780371329596043</v>
      </c>
      <c r="E54" s="68">
        <v>0.06367885890693356</v>
      </c>
      <c r="F54" s="68">
        <v>0.06718971230456673</v>
      </c>
      <c r="G54" s="69">
        <v>0.1024654575167975</v>
      </c>
      <c r="H54" s="68">
        <v>0.05462890519041504</v>
      </c>
      <c r="I54" s="68">
        <v>0.03401231165877356</v>
      </c>
      <c r="J54" s="68">
        <v>0.1014863537483598</v>
      </c>
      <c r="K54" s="68">
        <v>0.02381921284327926</v>
      </c>
      <c r="L54" s="68">
        <v>0.03115982263131967</v>
      </c>
      <c r="M54" s="68">
        <v>0.02484250535683389</v>
      </c>
      <c r="N54" s="68">
        <v>0.04945205555895879</v>
      </c>
      <c r="O54" s="68">
        <v>0.1928012132207396</v>
      </c>
      <c r="P54" s="68">
        <v>0.3417093567778636</v>
      </c>
      <c r="Q54" s="68">
        <v>0.04685881793245563</v>
      </c>
      <c r="R54" s="70">
        <v>0.8982055811028763</v>
      </c>
      <c r="S54" s="71">
        <v>37.0</v>
      </c>
      <c r="T54" s="83"/>
      <c r="U54" s="83"/>
      <c r="V54" s="51"/>
      <c r="W54" s="51"/>
      <c r="X54" s="51"/>
      <c r="Y54" s="51"/>
      <c r="Z54" s="51"/>
      <c r="AA54" s="51"/>
      <c r="AB54" s="51"/>
      <c r="AC54" s="51"/>
      <c r="AD54" s="51"/>
      <c r="AE54" s="51"/>
      <c r="AF54" s="51"/>
      <c r="AG54" s="51"/>
      <c r="AH54" s="51"/>
      <c r="AI54" s="51"/>
      <c r="AJ54" s="51"/>
      <c r="AK54" s="51"/>
      <c r="AL54" s="51"/>
      <c r="AM54" s="51"/>
      <c r="AN54" s="51"/>
    </row>
    <row r="55" spans="8:8" ht="14.7">
      <c r="A55" s="66">
        <v>42748.0</v>
      </c>
      <c r="B55" s="67">
        <v>0.04342407711036241</v>
      </c>
      <c r="C55" s="68">
        <v>0.2029630145091602</v>
      </c>
      <c r="D55" s="68">
        <v>0.3820685157384272</v>
      </c>
      <c r="E55" s="68">
        <v>0.07479828343940205</v>
      </c>
      <c r="F55" s="68">
        <v>0.0735029359719321</v>
      </c>
      <c r="G55" s="69">
        <v>0.1131016305341686</v>
      </c>
      <c r="H55" s="68">
        <v>0.05617430355820752</v>
      </c>
      <c r="I55" s="68">
        <v>0.04317532519399983</v>
      </c>
      <c r="J55" s="68">
        <v>0.07720959408203566</v>
      </c>
      <c r="K55" s="68">
        <v>0.01771258180174323</v>
      </c>
      <c r="L55" s="68">
        <v>0.04136409587732821</v>
      </c>
      <c r="M55" s="68">
        <v>0.02143748056757989</v>
      </c>
      <c r="N55" s="68">
        <v>0.0764151349717655</v>
      </c>
      <c r="O55" s="68">
        <v>0.175321477964592</v>
      </c>
      <c r="P55" s="68">
        <v>0.3383731106647442</v>
      </c>
      <c r="Q55" s="68">
        <v>0.0575406659632869</v>
      </c>
      <c r="R55" s="70">
        <v>0.9002641766427338</v>
      </c>
      <c r="S55" s="71">
        <v>38.0</v>
      </c>
      <c r="T55" s="83"/>
      <c r="U55" s="83"/>
      <c r="V55" s="51"/>
      <c r="W55" s="51"/>
      <c r="X55" s="51"/>
      <c r="Y55" s="51"/>
      <c r="Z55" s="51"/>
      <c r="AA55" s="51"/>
      <c r="AB55" s="51"/>
      <c r="AC55" s="51"/>
      <c r="AD55" s="51"/>
      <c r="AE55" s="51"/>
      <c r="AF55" s="51"/>
      <c r="AG55" s="51"/>
      <c r="AH55" s="51"/>
      <c r="AI55" s="51"/>
      <c r="AJ55" s="51"/>
      <c r="AK55" s="51"/>
      <c r="AL55" s="51"/>
      <c r="AM55" s="51"/>
      <c r="AN55" s="51"/>
    </row>
    <row r="56" spans="8:8" ht="14.7">
      <c r="A56" s="92">
        <v>42755.0</v>
      </c>
      <c r="B56" s="93">
        <v>0.05351655307547443</v>
      </c>
      <c r="C56" s="94">
        <v>0.1788809963599332</v>
      </c>
      <c r="D56" s="94">
        <v>0.378547507051503</v>
      </c>
      <c r="E56" s="94">
        <v>0.08710467352344058</v>
      </c>
      <c r="F56" s="94">
        <v>0.09096938673774962</v>
      </c>
      <c r="G56" s="95">
        <v>0.1120709532966806</v>
      </c>
      <c r="H56" s="94">
        <v>0.05564745018172227</v>
      </c>
      <c r="I56" s="94">
        <v>0.05269937874484761</v>
      </c>
      <c r="J56" s="94">
        <v>0.06428855379810094</v>
      </c>
      <c r="K56" s="94">
        <v>0.01679701781190292</v>
      </c>
      <c r="L56" s="94">
        <v>0.04838322686423037</v>
      </c>
      <c r="M56" s="94">
        <v>0.01839167745412212</v>
      </c>
      <c r="N56" s="94">
        <v>0.06971212978963517</v>
      </c>
      <c r="O56" s="94">
        <v>0.1549876661593698</v>
      </c>
      <c r="P56" s="94">
        <v>0.3548056280990473</v>
      </c>
      <c r="Q56" s="94">
        <v>0.0744420612750663</v>
      </c>
      <c r="R56" s="96">
        <v>0.9074353741380657</v>
      </c>
      <c r="S56" s="97">
        <v>38.0</v>
      </c>
      <c r="T56" s="98"/>
      <c r="U56" s="98"/>
      <c r="V56" s="99"/>
      <c r="W56" s="51"/>
      <c r="X56" s="51"/>
      <c r="Y56" s="51"/>
      <c r="Z56" s="51"/>
      <c r="AA56" s="51"/>
      <c r="AB56" s="51"/>
      <c r="AC56" s="51"/>
      <c r="AD56" s="51"/>
      <c r="AE56" s="51"/>
      <c r="AF56" s="51"/>
      <c r="AG56" s="51"/>
      <c r="AH56" s="51"/>
      <c r="AI56" s="51"/>
      <c r="AJ56" s="51"/>
      <c r="AK56" s="51"/>
      <c r="AL56" s="51"/>
      <c r="AM56" s="51"/>
      <c r="AN56" s="51"/>
    </row>
    <row r="57" spans="8:8" ht="14.7">
      <c r="A57" s="66">
        <v>42761.0</v>
      </c>
      <c r="B57" s="67">
        <v>0.05588642091513959</v>
      </c>
      <c r="C57" s="68">
        <v>0.1521245314648864</v>
      </c>
      <c r="D57" s="68">
        <v>0.3737814247154249</v>
      </c>
      <c r="E57" s="68">
        <v>0.09635389283688785</v>
      </c>
      <c r="F57" s="68">
        <v>0.1068993805194844</v>
      </c>
      <c r="G57" s="69">
        <v>0.1210051241407879</v>
      </c>
      <c r="H57" s="68">
        <v>0.09389609112531258</v>
      </c>
      <c r="I57" s="68">
        <v>0.07491170851104584</v>
      </c>
      <c r="J57" s="68">
        <v>0.05859934394472478</v>
      </c>
      <c r="K57" s="68">
        <v>0.01186404721373455</v>
      </c>
      <c r="L57" s="68">
        <v>0.05657500753541109</v>
      </c>
      <c r="M57" s="68">
        <v>0.01673285754897562</v>
      </c>
      <c r="N57" s="68">
        <v>0.05963543497132278</v>
      </c>
      <c r="O57" s="68">
        <v>0.1257433328195855</v>
      </c>
      <c r="P57" s="68">
        <v>0.3373385831945076</v>
      </c>
      <c r="Q57" s="68">
        <v>0.08396639788060756</v>
      </c>
      <c r="R57" s="70">
        <v>0.9152991956994427</v>
      </c>
      <c r="S57" s="71">
        <v>42.0</v>
      </c>
      <c r="T57" s="83"/>
      <c r="U57" s="83"/>
      <c r="V57" s="51"/>
      <c r="W57" s="51"/>
      <c r="X57" s="51"/>
      <c r="Y57" s="51"/>
      <c r="Z57" s="51"/>
      <c r="AA57" s="51"/>
      <c r="AB57" s="51"/>
      <c r="AC57" s="51"/>
      <c r="AD57" s="51"/>
      <c r="AE57" s="51"/>
      <c r="AF57" s="51"/>
      <c r="AG57" s="51"/>
      <c r="AH57" s="51"/>
      <c r="AI57" s="51"/>
      <c r="AJ57" s="51"/>
      <c r="AK57" s="51"/>
      <c r="AL57" s="51"/>
      <c r="AM57" s="51"/>
      <c r="AN57" s="51"/>
    </row>
    <row r="58" spans="8:8" ht="14.7">
      <c r="A58" s="66">
        <v>42769.0</v>
      </c>
      <c r="B58" s="67">
        <v>0.05460935410875558</v>
      </c>
      <c r="C58" s="68">
        <v>0.1447727998287931</v>
      </c>
      <c r="D58" s="68">
        <v>0.396400602441137</v>
      </c>
      <c r="E58" s="68">
        <v>0.09135568309938652</v>
      </c>
      <c r="F58" s="68">
        <v>0.1155853665564777</v>
      </c>
      <c r="G58" s="69">
        <v>0.1092010882958434</v>
      </c>
      <c r="H58" s="68">
        <v>0.09653306671147911</v>
      </c>
      <c r="I58" s="68">
        <v>0.0853639037223864</v>
      </c>
      <c r="J58" s="68">
        <v>0.0547452115003216</v>
      </c>
      <c r="K58" s="68">
        <v>0.01253195779843865</v>
      </c>
      <c r="L58" s="68">
        <v>0.05539751094892681</v>
      </c>
      <c r="M58" s="68">
        <v>0.01805997245918448</v>
      </c>
      <c r="N58" s="68">
        <v>0.06048699697125431</v>
      </c>
      <c r="O58" s="68">
        <v>0.1215078729346387</v>
      </c>
      <c r="P58" s="68">
        <v>0.3395841272491343</v>
      </c>
      <c r="Q58" s="68">
        <v>0.07692091528042568</v>
      </c>
      <c r="R58" s="70">
        <v>0.918369543202451</v>
      </c>
      <c r="S58" s="71">
        <v>48.0</v>
      </c>
      <c r="T58" s="83"/>
      <c r="U58" s="83"/>
      <c r="V58" s="51"/>
      <c r="W58" s="51"/>
      <c r="X58" s="51"/>
      <c r="Y58" s="51"/>
      <c r="Z58" s="51"/>
      <c r="AA58" s="51"/>
      <c r="AB58" s="51"/>
      <c r="AC58" s="51"/>
      <c r="AD58" s="51"/>
      <c r="AE58" s="51"/>
      <c r="AF58" s="51"/>
      <c r="AG58" s="51"/>
      <c r="AH58" s="51"/>
      <c r="AI58" s="51"/>
      <c r="AJ58" s="51"/>
      <c r="AK58" s="51"/>
      <c r="AL58" s="51"/>
      <c r="AM58" s="51"/>
      <c r="AN58" s="51"/>
    </row>
    <row r="59" spans="8:8" ht="14.7">
      <c r="A59" s="66">
        <v>42776.0</v>
      </c>
      <c r="B59" s="67">
        <v>0.05298458485684712</v>
      </c>
      <c r="C59" s="68">
        <v>0.1344625596844652</v>
      </c>
      <c r="D59" s="68">
        <v>0.399982601915942</v>
      </c>
      <c r="E59" s="68">
        <v>0.09163142495285999</v>
      </c>
      <c r="F59" s="68">
        <v>0.1216819910683445</v>
      </c>
      <c r="G59" s="69">
        <v>0.1075075226137942</v>
      </c>
      <c r="H59" s="68">
        <v>0.1073355004102215</v>
      </c>
      <c r="I59" s="68">
        <v>0.07183609878465734</v>
      </c>
      <c r="J59" s="68">
        <v>0.03911222356284434</v>
      </c>
      <c r="K59" s="68">
        <v>0.01201971883920855</v>
      </c>
      <c r="L59" s="68">
        <v>0.0624554691413027</v>
      </c>
      <c r="M59" s="68">
        <v>0.01689300008158016</v>
      </c>
      <c r="N59" s="68">
        <v>0.05544405292652625</v>
      </c>
      <c r="O59" s="68">
        <v>0.1296133838172288</v>
      </c>
      <c r="P59" s="68">
        <v>0.352478290968145</v>
      </c>
      <c r="Q59" s="68">
        <v>0.07644156634863959</v>
      </c>
      <c r="R59" s="70">
        <v>0.9190157189439239</v>
      </c>
      <c r="S59" s="71">
        <v>47.0</v>
      </c>
      <c r="T59" s="83"/>
      <c r="U59" s="83"/>
      <c r="V59" s="51"/>
      <c r="W59" s="51"/>
      <c r="X59" s="51"/>
      <c r="Y59" s="51"/>
      <c r="Z59" s="51"/>
      <c r="AA59" s="51"/>
      <c r="AB59" s="51"/>
      <c r="AC59" s="51"/>
      <c r="AD59" s="51"/>
      <c r="AE59" s="51"/>
      <c r="AF59" s="51"/>
      <c r="AG59" s="51"/>
      <c r="AH59" s="51"/>
      <c r="AI59" s="51"/>
      <c r="AJ59" s="51"/>
      <c r="AK59" s="51"/>
      <c r="AL59" s="51"/>
      <c r="AM59" s="51"/>
      <c r="AN59" s="51"/>
    </row>
    <row r="60" spans="8:8" ht="14.7">
      <c r="A60" s="66">
        <v>42783.0</v>
      </c>
      <c r="B60" s="67">
        <v>0.05326796698800805</v>
      </c>
      <c r="C60" s="68">
        <v>0.1342006949519583</v>
      </c>
      <c r="D60" s="68">
        <v>0.3940517860115009</v>
      </c>
      <c r="E60" s="68">
        <v>0.09675615598068933</v>
      </c>
      <c r="F60" s="68">
        <v>0.1351521029815078</v>
      </c>
      <c r="G60" s="69">
        <v>0.0941129793351365</v>
      </c>
      <c r="H60" s="68">
        <v>0.1060445387130856</v>
      </c>
      <c r="I60" s="68">
        <v>0.07443327707725322</v>
      </c>
      <c r="J60" s="68">
        <v>0.05338462060458853</v>
      </c>
      <c r="K60" s="68">
        <v>0.02144278605813745</v>
      </c>
      <c r="L60" s="68">
        <v>0.07109134678633369</v>
      </c>
      <c r="M60" s="68">
        <v>0.01715855854092371</v>
      </c>
      <c r="N60" s="68">
        <v>0.05277262219210045</v>
      </c>
      <c r="O60" s="68">
        <v>0.1228293437022175</v>
      </c>
      <c r="P60" s="68">
        <v>0.3255144505694143</v>
      </c>
      <c r="Q60" s="68">
        <v>0.07853950988406903</v>
      </c>
      <c r="R60" s="70">
        <v>0.9185102437643267</v>
      </c>
      <c r="S60" s="71">
        <v>52.0</v>
      </c>
      <c r="T60" s="83"/>
      <c r="U60" s="83"/>
      <c r="V60" s="51"/>
      <c r="W60" s="51"/>
      <c r="X60" s="51"/>
      <c r="Y60" s="51"/>
      <c r="Z60" s="51"/>
      <c r="AA60" s="51"/>
      <c r="AB60" s="51"/>
      <c r="AC60" s="51"/>
      <c r="AD60" s="51"/>
      <c r="AE60" s="51"/>
      <c r="AF60" s="51"/>
      <c r="AG60" s="51"/>
      <c r="AH60" s="51"/>
      <c r="AI60" s="51"/>
      <c r="AJ60" s="51"/>
      <c r="AK60" s="51"/>
      <c r="AL60" s="51"/>
      <c r="AM60" s="51"/>
      <c r="AN60" s="51"/>
    </row>
    <row r="61" spans="8:8" ht="14.7">
      <c r="A61" s="66">
        <v>42790.0</v>
      </c>
      <c r="B61" s="67">
        <v>0.05152886324696623</v>
      </c>
      <c r="C61" s="68">
        <v>0.1335221477351929</v>
      </c>
      <c r="D61" s="68">
        <v>0.3811437649213251</v>
      </c>
      <c r="E61" s="68">
        <v>0.09452778226386195</v>
      </c>
      <c r="F61" s="68">
        <v>0.1452991990315604</v>
      </c>
      <c r="G61" s="69">
        <v>0.1028280940368521</v>
      </c>
      <c r="H61" s="68">
        <v>0.08315799796261006</v>
      </c>
      <c r="I61" s="68">
        <v>0.1149531860965994</v>
      </c>
      <c r="J61" s="68">
        <v>0.03798316374590857</v>
      </c>
      <c r="K61" s="68">
        <v>0.01470687215269322</v>
      </c>
      <c r="L61" s="68">
        <v>0.08363218131911385</v>
      </c>
      <c r="M61" s="68">
        <v>0.007046959388330267</v>
      </c>
      <c r="N61" s="68">
        <v>0.06484419523568315</v>
      </c>
      <c r="O61" s="68">
        <v>0.1532775060409376</v>
      </c>
      <c r="P61" s="68">
        <v>0.290495430887284</v>
      </c>
      <c r="Q61" s="68">
        <v>0.08126643790670342</v>
      </c>
      <c r="R61" s="70">
        <v>0.924609706885832</v>
      </c>
      <c r="S61" s="71">
        <v>50.0</v>
      </c>
      <c r="T61" s="83"/>
      <c r="U61" s="83"/>
      <c r="V61" s="51"/>
      <c r="W61" s="51"/>
      <c r="X61" s="51"/>
      <c r="Y61" s="51"/>
      <c r="Z61" s="51"/>
      <c r="AA61" s="51"/>
      <c r="AB61" s="51"/>
      <c r="AC61" s="51"/>
      <c r="AD61" s="51"/>
      <c r="AE61" s="51"/>
      <c r="AF61" s="51"/>
      <c r="AG61" s="51"/>
      <c r="AH61" s="51"/>
      <c r="AI61" s="51"/>
      <c r="AJ61" s="51"/>
      <c r="AK61" s="51"/>
      <c r="AL61" s="51"/>
      <c r="AM61" s="51"/>
      <c r="AN61" s="51"/>
    </row>
    <row r="62" spans="8:8" ht="14.7">
      <c r="A62" s="66">
        <v>42797.0</v>
      </c>
      <c r="B62" s="67">
        <v>0.0595213204908541</v>
      </c>
      <c r="C62" s="68">
        <v>0.1337776018118583</v>
      </c>
      <c r="D62" s="68">
        <v>0.3714030817721769</v>
      </c>
      <c r="E62" s="68">
        <v>0.09374524196279153</v>
      </c>
      <c r="F62" s="68">
        <v>0.1349835300027314</v>
      </c>
      <c r="G62" s="69">
        <v>0.101504318149728</v>
      </c>
      <c r="H62" s="68">
        <v>0.09105469774937482</v>
      </c>
      <c r="I62" s="68">
        <v>0.105242012786206</v>
      </c>
      <c r="J62" s="68">
        <v>0.0415791610184164</v>
      </c>
      <c r="K62" s="68">
        <v>0.0141892805034207</v>
      </c>
      <c r="L62" s="68">
        <v>0.07210205683293851</v>
      </c>
      <c r="M62" s="68">
        <v>0.00842149364315129</v>
      </c>
      <c r="N62" s="68">
        <v>0.05792237127086935</v>
      </c>
      <c r="O62" s="68">
        <v>0.1426836300024001</v>
      </c>
      <c r="P62" s="68">
        <v>0.3082441246631027</v>
      </c>
      <c r="Q62" s="68">
        <v>0.08068761219873108</v>
      </c>
      <c r="R62" s="70">
        <v>0.9139690367250697</v>
      </c>
      <c r="S62" s="71">
        <v>51.0</v>
      </c>
      <c r="T62" s="83"/>
      <c r="U62" s="83"/>
      <c r="V62" s="51"/>
      <c r="W62" s="51"/>
      <c r="X62" s="51"/>
      <c r="Y62" s="51"/>
      <c r="Z62" s="51"/>
      <c r="AA62" s="51"/>
      <c r="AB62" s="51"/>
      <c r="AC62" s="51"/>
      <c r="AD62" s="51"/>
      <c r="AE62" s="51"/>
      <c r="AF62" s="51"/>
      <c r="AG62" s="51"/>
      <c r="AH62" s="51"/>
      <c r="AI62" s="51"/>
      <c r="AJ62" s="51"/>
      <c r="AK62" s="51"/>
      <c r="AL62" s="51"/>
      <c r="AM62" s="51"/>
      <c r="AN62" s="51"/>
    </row>
    <row r="63" spans="8:8" ht="14.7">
      <c r="A63" s="66">
        <v>42804.0</v>
      </c>
      <c r="B63" s="67">
        <v>0.07427104795573403</v>
      </c>
      <c r="C63" s="68">
        <v>0.09765912587270228</v>
      </c>
      <c r="D63" s="68">
        <v>0.3872826724331849</v>
      </c>
      <c r="E63" s="68">
        <v>0.08555367622393514</v>
      </c>
      <c r="F63" s="68">
        <v>0.1277532833738399</v>
      </c>
      <c r="G63" s="69">
        <v>0.1095724372476244</v>
      </c>
      <c r="H63" s="68">
        <v>0.1000433017043695</v>
      </c>
      <c r="I63" s="68">
        <v>0.1060159694632063</v>
      </c>
      <c r="J63" s="68">
        <v>0.01723384356805458</v>
      </c>
      <c r="K63" s="68">
        <v>0.01426277267715761</v>
      </c>
      <c r="L63" s="68">
        <v>0.07918743778374449</v>
      </c>
      <c r="M63" s="68">
        <v>0.005888345224931981</v>
      </c>
      <c r="N63" s="68">
        <v>0.06207364343197798</v>
      </c>
      <c r="O63" s="68">
        <v>0.1392306164019684</v>
      </c>
      <c r="P63" s="68">
        <v>0.3181937859750809</v>
      </c>
      <c r="Q63" s="68">
        <v>0.07152613918805732</v>
      </c>
      <c r="R63" s="70">
        <v>0.9041867717250905</v>
      </c>
      <c r="S63" s="71">
        <v>51.0</v>
      </c>
      <c r="T63" s="83"/>
      <c r="U63" s="83"/>
      <c r="V63" s="51"/>
      <c r="W63" s="51"/>
      <c r="X63" s="51"/>
      <c r="Y63" s="51"/>
      <c r="Z63" s="51"/>
      <c r="AA63" s="51"/>
      <c r="AB63" s="51"/>
      <c r="AC63" s="51"/>
      <c r="AD63" s="51"/>
      <c r="AE63" s="51"/>
      <c r="AF63" s="51"/>
      <c r="AG63" s="51"/>
      <c r="AH63" s="51"/>
      <c r="AI63" s="51"/>
      <c r="AJ63" s="51"/>
      <c r="AK63" s="51"/>
      <c r="AL63" s="51"/>
      <c r="AM63" s="51"/>
      <c r="AN63" s="51"/>
    </row>
    <row r="64" spans="8:8" ht="14.7">
      <c r="A64" s="66">
        <v>42811.0</v>
      </c>
      <c r="B64" s="67">
        <v>0.0744769607454416</v>
      </c>
      <c r="C64" s="68">
        <v>0.1401185549915032</v>
      </c>
      <c r="D64" s="68">
        <v>0.3751878642280963</v>
      </c>
      <c r="E64" s="68">
        <v>0.080381913700491</v>
      </c>
      <c r="F64" s="68">
        <v>0.1125735433112235</v>
      </c>
      <c r="G64" s="69">
        <v>0.103652715911023</v>
      </c>
      <c r="H64" s="68">
        <v>0.1041314367374519</v>
      </c>
      <c r="I64" s="68">
        <v>0.08841240029473196</v>
      </c>
      <c r="J64" s="68">
        <v>0.03845841418417607</v>
      </c>
      <c r="K64" s="68">
        <v>0.01301864978267605</v>
      </c>
      <c r="L64" s="68">
        <v>0.0666613257694777</v>
      </c>
      <c r="M64" s="68">
        <v>0.01381164238138167</v>
      </c>
      <c r="N64" s="68">
        <v>0.07273353730732836</v>
      </c>
      <c r="O64" s="68">
        <v>0.1207154680337413</v>
      </c>
      <c r="P64" s="68">
        <v>0.3329267916451656</v>
      </c>
      <c r="Q64" s="68">
        <v>0.07130742779568855</v>
      </c>
      <c r="R64" s="70">
        <v>0.911441431618607</v>
      </c>
      <c r="S64" s="71">
        <v>53.0</v>
      </c>
      <c r="T64" s="83"/>
      <c r="U64" s="83"/>
      <c r="V64" s="51"/>
      <c r="W64" s="51"/>
      <c r="X64" s="51"/>
      <c r="Y64" s="51"/>
      <c r="Z64" s="51"/>
      <c r="AA64" s="51"/>
      <c r="AB64" s="51"/>
      <c r="AC64" s="51"/>
      <c r="AD64" s="51"/>
      <c r="AE64" s="51"/>
      <c r="AF64" s="51"/>
      <c r="AG64" s="51"/>
      <c r="AH64" s="51"/>
      <c r="AI64" s="51"/>
      <c r="AJ64" s="51"/>
      <c r="AK64" s="51"/>
      <c r="AL64" s="51"/>
      <c r="AM64" s="51"/>
      <c r="AN64" s="51"/>
    </row>
    <row r="65" spans="8:8" ht="14.7">
      <c r="A65" s="66">
        <v>42818.0</v>
      </c>
      <c r="B65" s="67">
        <v>0.10243068692801</v>
      </c>
      <c r="C65" s="68">
        <v>0.1584579635906641</v>
      </c>
      <c r="D65" s="68">
        <v>0.3380514635453434</v>
      </c>
      <c r="E65" s="68">
        <v>0.06133462268582671</v>
      </c>
      <c r="F65" s="68">
        <v>0.1160913030042201</v>
      </c>
      <c r="G65" s="69">
        <v>0.110072943860704</v>
      </c>
      <c r="H65" s="68">
        <v>0.08689727134052505</v>
      </c>
      <c r="I65" s="68">
        <v>0.0619146572677663</v>
      </c>
      <c r="J65" s="68">
        <v>0.03771059678632775</v>
      </c>
      <c r="K65" s="68">
        <v>0.01755402793953933</v>
      </c>
      <c r="L65" s="68">
        <v>0.06565142078588462</v>
      </c>
      <c r="M65" s="68">
        <v>0.018709593232202</v>
      </c>
      <c r="N65" s="68">
        <v>0.1200133771640043</v>
      </c>
      <c r="O65" s="68">
        <v>0.1532053364588408</v>
      </c>
      <c r="P65" s="68">
        <v>0.3032663028000868</v>
      </c>
      <c r="Q65" s="68">
        <v>0.05492277335774615</v>
      </c>
      <c r="R65" s="70">
        <v>0.9098234450774766</v>
      </c>
      <c r="S65" s="71">
        <v>58.0</v>
      </c>
      <c r="T65" s="83"/>
      <c r="U65" s="83"/>
      <c r="V65" s="51"/>
      <c r="W65" s="51"/>
      <c r="X65" s="51"/>
      <c r="Y65" s="51"/>
      <c r="Z65" s="51"/>
      <c r="AA65" s="51"/>
      <c r="AB65" s="51"/>
      <c r="AC65" s="51"/>
      <c r="AD65" s="51"/>
      <c r="AE65" s="51"/>
      <c r="AF65" s="51"/>
      <c r="AG65" s="51"/>
      <c r="AH65" s="51"/>
      <c r="AI65" s="51"/>
      <c r="AJ65" s="51"/>
      <c r="AK65" s="51"/>
      <c r="AL65" s="51"/>
      <c r="AM65" s="51"/>
      <c r="AN65" s="51"/>
    </row>
    <row r="66" spans="8:8" ht="14.7">
      <c r="A66" s="66">
        <v>42825.0</v>
      </c>
      <c r="B66" s="67">
        <v>0.1261888284426282</v>
      </c>
      <c r="C66" s="68">
        <v>0.1538232622738474</v>
      </c>
      <c r="D66" s="68">
        <v>0.3456393205234512</v>
      </c>
      <c r="E66" s="68">
        <v>0.06194013158098106</v>
      </c>
      <c r="F66" s="68">
        <v>0.1085132652799741</v>
      </c>
      <c r="G66" s="69">
        <v>0.1001364401050961</v>
      </c>
      <c r="H66" s="68">
        <v>0.1006984884031709</v>
      </c>
      <c r="I66" s="68">
        <v>0.03713044874177186</v>
      </c>
      <c r="J66" s="68">
        <v>0.03135536502674893</v>
      </c>
      <c r="K66" s="68">
        <v>0.02052661082949894</v>
      </c>
      <c r="L66" s="68">
        <v>0.05648047187784962</v>
      </c>
      <c r="M66" s="68">
        <v>0.02226200848965301</v>
      </c>
      <c r="N66" s="68">
        <v>0.1489460067422758</v>
      </c>
      <c r="O66" s="68">
        <v>0.1506617648847361</v>
      </c>
      <c r="P66" s="68">
        <v>0.298387287905632</v>
      </c>
      <c r="Q66" s="68">
        <v>0.05265097770978068</v>
      </c>
      <c r="R66" s="70">
        <v>0.9122419758895758</v>
      </c>
      <c r="S66" s="71">
        <v>62.0</v>
      </c>
      <c r="T66" s="83"/>
      <c r="U66" s="83"/>
      <c r="V66" s="51"/>
      <c r="W66" s="51"/>
      <c r="X66" s="51"/>
      <c r="Y66" s="51"/>
      <c r="Z66" s="51"/>
      <c r="AA66" s="51"/>
      <c r="AB66" s="51"/>
      <c r="AC66" s="51"/>
      <c r="AD66" s="51"/>
      <c r="AE66" s="51"/>
      <c r="AF66" s="51"/>
      <c r="AG66" s="51"/>
      <c r="AH66" s="51"/>
      <c r="AI66" s="51"/>
      <c r="AJ66" s="51"/>
      <c r="AK66" s="51"/>
      <c r="AL66" s="51"/>
      <c r="AM66" s="51"/>
      <c r="AN66" s="51"/>
    </row>
    <row r="67" spans="8:8" ht="14.7">
      <c r="A67" s="66">
        <v>42832.0</v>
      </c>
      <c r="B67" s="67">
        <v>0.1328482080638638</v>
      </c>
      <c r="C67" s="68">
        <v>0.1257178811698303</v>
      </c>
      <c r="D67" s="68">
        <v>0.317417233339305</v>
      </c>
      <c r="E67" s="68">
        <v>0.0722134538583106</v>
      </c>
      <c r="F67" s="68">
        <v>0.1622916589195823</v>
      </c>
      <c r="G67" s="69">
        <v>0.0799860513388156</v>
      </c>
      <c r="H67" s="68">
        <v>0.1077244843765739</v>
      </c>
      <c r="I67" s="68">
        <v>0.02733144426930967</v>
      </c>
      <c r="J67" s="68">
        <v>0.02261973615640626</v>
      </c>
      <c r="K67" s="68">
        <v>0.03139438826122933</v>
      </c>
      <c r="L67" s="68">
        <v>0.09847915461111774</v>
      </c>
      <c r="M67" s="68">
        <v>0.04702013642960223</v>
      </c>
      <c r="N67" s="68">
        <v>0.1296683950612822</v>
      </c>
      <c r="O67" s="68">
        <v>0.1504972756601073</v>
      </c>
      <c r="P67" s="68">
        <v>0.2746365703181292</v>
      </c>
      <c r="Q67" s="68">
        <v>0.03488574083909741</v>
      </c>
      <c r="R67" s="70">
        <v>0.9141224741949109</v>
      </c>
      <c r="S67" s="71">
        <v>62.0</v>
      </c>
      <c r="T67" s="83"/>
      <c r="U67" s="83"/>
      <c r="V67" s="51"/>
      <c r="W67" s="51"/>
      <c r="X67" s="51"/>
      <c r="Y67" s="51"/>
      <c r="Z67" s="51"/>
      <c r="AA67" s="51"/>
      <c r="AB67" s="51"/>
      <c r="AC67" s="51"/>
      <c r="AD67" s="51"/>
      <c r="AE67" s="51"/>
      <c r="AF67" s="51"/>
      <c r="AG67" s="51"/>
      <c r="AH67" s="51"/>
      <c r="AI67" s="51"/>
      <c r="AJ67" s="51"/>
      <c r="AK67" s="51"/>
      <c r="AL67" s="51"/>
      <c r="AM67" s="51"/>
      <c r="AN67" s="51"/>
    </row>
    <row r="68" spans="8:8" ht="14.7">
      <c r="A68" s="66">
        <v>42839.0</v>
      </c>
      <c r="B68" s="67">
        <v>0.1467434423075604</v>
      </c>
      <c r="C68" s="68">
        <v>0.1359330274926408</v>
      </c>
      <c r="D68" s="68">
        <v>0.2686109526940121</v>
      </c>
      <c r="E68" s="68">
        <v>0.0995607370808334</v>
      </c>
      <c r="F68" s="68">
        <v>0.1612638921677983</v>
      </c>
      <c r="G68" s="69">
        <v>0.07321064628958582</v>
      </c>
      <c r="H68" s="68">
        <v>0.09631563977711327</v>
      </c>
      <c r="I68" s="68">
        <v>0.02715234812879212</v>
      </c>
      <c r="J68" s="68">
        <v>0.02729889202807772</v>
      </c>
      <c r="K68" s="68">
        <v>0.020545286885847</v>
      </c>
      <c r="L68" s="68">
        <v>0.1134624841342103</v>
      </c>
      <c r="M68" s="68">
        <v>0.04992190822200405</v>
      </c>
      <c r="N68" s="68">
        <v>0.1339480333276035</v>
      </c>
      <c r="O68" s="68">
        <v>0.134974060434589</v>
      </c>
      <c r="P68" s="68">
        <v>0.261714207914101</v>
      </c>
      <c r="Q68" s="68">
        <v>0.04490318116692053</v>
      </c>
      <c r="R68" s="70">
        <v>0.9027620388232102</v>
      </c>
      <c r="S68" s="71">
        <v>66.0</v>
      </c>
      <c r="T68" s="83"/>
      <c r="U68" s="83"/>
      <c r="V68" s="51"/>
      <c r="W68" s="51"/>
      <c r="X68" s="51"/>
      <c r="Y68" s="51"/>
      <c r="Z68" s="51"/>
      <c r="AA68" s="51"/>
      <c r="AB68" s="51"/>
      <c r="AC68" s="51"/>
      <c r="AD68" s="51"/>
      <c r="AE68" s="51"/>
      <c r="AF68" s="51"/>
      <c r="AG68" s="51"/>
      <c r="AH68" s="51"/>
      <c r="AI68" s="51"/>
      <c r="AJ68" s="51"/>
      <c r="AK68" s="51"/>
      <c r="AL68" s="51"/>
      <c r="AM68" s="51"/>
      <c r="AN68" s="51"/>
    </row>
    <row r="69" spans="8:8" ht="14.7">
      <c r="A69" s="66">
        <v>42846.0</v>
      </c>
      <c r="B69" s="67">
        <v>0.225935955808732</v>
      </c>
      <c r="C69" s="68">
        <v>0.126963693716248</v>
      </c>
      <c r="D69" s="68">
        <v>0.2482732770434737</v>
      </c>
      <c r="E69" s="68">
        <v>0.0762097679060227</v>
      </c>
      <c r="F69" s="68">
        <v>0.1493083750639388</v>
      </c>
      <c r="G69" s="69">
        <v>0.06234096677707762</v>
      </c>
      <c r="H69" s="68">
        <v>0.06922309080237159</v>
      </c>
      <c r="I69" s="68">
        <v>0.02860217688125474</v>
      </c>
      <c r="J69" s="68">
        <v>0.03241975229762251</v>
      </c>
      <c r="K69" s="68">
        <v>0.02092836176003172</v>
      </c>
      <c r="L69" s="68">
        <v>0.1136877455587652</v>
      </c>
      <c r="M69" s="68">
        <v>0.04769520222454588</v>
      </c>
      <c r="N69" s="68">
        <v>0.1723227865340962</v>
      </c>
      <c r="O69" s="68">
        <v>0.1420142460885106</v>
      </c>
      <c r="P69" s="68">
        <v>0.2389754240168883</v>
      </c>
      <c r="Q69" s="68">
        <v>0.0445627959967143</v>
      </c>
      <c r="R69" s="70">
        <v>0.9040117184072085</v>
      </c>
      <c r="S69" s="71">
        <v>66.0</v>
      </c>
      <c r="T69" s="83"/>
      <c r="U69" s="83"/>
      <c r="V69" s="51"/>
      <c r="W69" s="51"/>
      <c r="X69" s="51"/>
      <c r="Y69" s="51"/>
      <c r="Z69" s="51"/>
      <c r="AA69" s="51"/>
      <c r="AB69" s="51"/>
      <c r="AC69" s="51"/>
      <c r="AD69" s="51"/>
      <c r="AE69" s="51"/>
      <c r="AF69" s="51"/>
      <c r="AG69" s="51"/>
      <c r="AH69" s="51"/>
      <c r="AI69" s="51"/>
      <c r="AJ69" s="51"/>
      <c r="AK69" s="51"/>
      <c r="AL69" s="51"/>
      <c r="AM69" s="51"/>
      <c r="AN69" s="51"/>
    </row>
    <row r="70" spans="8:8" ht="14.7">
      <c r="A70" s="66">
        <v>42853.0</v>
      </c>
      <c r="B70" s="67">
        <v>0.2468751083056949</v>
      </c>
      <c r="C70" s="68">
        <v>0.08208726293082567</v>
      </c>
      <c r="D70" s="68">
        <v>0.2283335633928429</v>
      </c>
      <c r="E70" s="68">
        <v>0.07339974644382952</v>
      </c>
      <c r="F70" s="68">
        <v>0.1216405508786061</v>
      </c>
      <c r="G70" s="69">
        <v>0.138431058018639</v>
      </c>
      <c r="H70" s="68">
        <v>0.09172881100836106</v>
      </c>
      <c r="I70" s="68">
        <v>0.02151004187862587</v>
      </c>
      <c r="J70" s="68">
        <v>0.02007074932306098</v>
      </c>
      <c r="K70" s="68">
        <v>0.01636119828865249</v>
      </c>
      <c r="L70" s="68">
        <v>0.1198149353363484</v>
      </c>
      <c r="M70" s="68">
        <v>0.03534693032436464</v>
      </c>
      <c r="N70" s="68">
        <v>0.1921458009001479</v>
      </c>
      <c r="O70" s="68">
        <v>0.131361198591117</v>
      </c>
      <c r="P70" s="68">
        <v>0.2304101632442274</v>
      </c>
      <c r="Q70" s="68">
        <v>0.04815737876436656</v>
      </c>
      <c r="R70" s="70">
        <v>0.902065232352622</v>
      </c>
      <c r="S70" s="71">
        <v>75.0</v>
      </c>
      <c r="T70" s="83"/>
      <c r="U70" s="83"/>
      <c r="V70" s="51"/>
      <c r="W70" s="51"/>
      <c r="X70" s="51"/>
      <c r="Y70" s="51"/>
      <c r="Z70" s="51"/>
      <c r="AA70" s="51"/>
      <c r="AB70" s="51"/>
      <c r="AC70" s="51"/>
      <c r="AD70" s="51"/>
      <c r="AE70" s="51"/>
      <c r="AF70" s="51"/>
      <c r="AG70" s="51"/>
      <c r="AH70" s="51"/>
      <c r="AI70" s="51"/>
      <c r="AJ70" s="51"/>
      <c r="AK70" s="51"/>
      <c r="AL70" s="51"/>
      <c r="AM70" s="51"/>
      <c r="AN70" s="51"/>
    </row>
    <row r="71" spans="8:8" ht="14.7">
      <c r="A71" s="66">
        <v>42860.0</v>
      </c>
      <c r="B71" s="67">
        <v>0.2541581463297407</v>
      </c>
      <c r="C71" s="68">
        <v>0.09119790556444102</v>
      </c>
      <c r="D71" s="68">
        <v>0.2164108359509791</v>
      </c>
      <c r="E71" s="68">
        <v>0.06484451492242793</v>
      </c>
      <c r="F71" s="68">
        <v>0.1088439445227702</v>
      </c>
      <c r="G71" s="69">
        <v>0.1548019845402226</v>
      </c>
      <c r="H71" s="68">
        <v>0.09856733520407723</v>
      </c>
      <c r="I71" s="68">
        <v>0.02427305508808902</v>
      </c>
      <c r="J71" s="68">
        <v>0.02314463740515578</v>
      </c>
      <c r="K71" s="68">
        <v>0.02045667809566242</v>
      </c>
      <c r="L71" s="68">
        <v>0.1159264395935235</v>
      </c>
      <c r="M71" s="68">
        <v>0.03693984154168248</v>
      </c>
      <c r="N71" s="68">
        <v>0.1596223156991795</v>
      </c>
      <c r="O71" s="68">
        <v>0.1625715435654026</v>
      </c>
      <c r="P71" s="68">
        <v>0.219302302851202</v>
      </c>
      <c r="Q71" s="68">
        <v>0.05074323731636245</v>
      </c>
      <c r="R71" s="70">
        <v>0.9051603700014104</v>
      </c>
      <c r="S71" s="71">
        <v>77.0</v>
      </c>
      <c r="T71" s="83"/>
      <c r="U71" s="83"/>
      <c r="V71" s="51"/>
      <c r="W71" s="51"/>
      <c r="X71" s="51"/>
      <c r="Y71" s="51"/>
      <c r="Z71" s="51"/>
      <c r="AA71" s="51"/>
      <c r="AB71" s="51"/>
      <c r="AC71" s="51"/>
      <c r="AD71" s="51"/>
      <c r="AE71" s="51"/>
      <c r="AF71" s="51"/>
      <c r="AG71" s="51"/>
      <c r="AH71" s="51"/>
      <c r="AI71" s="51"/>
      <c r="AJ71" s="51"/>
      <c r="AK71" s="51"/>
      <c r="AL71" s="51"/>
      <c r="AM71" s="51"/>
      <c r="AN71" s="51"/>
    </row>
    <row r="72" spans="8:8" ht="14.7">
      <c r="A72" s="66">
        <v>42867.0</v>
      </c>
      <c r="B72" s="67">
        <v>0.2635268101339726</v>
      </c>
      <c r="C72" s="68">
        <v>0.1067504630904369</v>
      </c>
      <c r="D72" s="68">
        <v>0.2179919641712059</v>
      </c>
      <c r="E72" s="68">
        <v>0.09512172650323715</v>
      </c>
      <c r="F72" s="68">
        <v>0.1028914668137611</v>
      </c>
      <c r="G72" s="69">
        <v>0.1062529965825577</v>
      </c>
      <c r="H72" s="68">
        <v>0.08605473130122063</v>
      </c>
      <c r="I72" s="68">
        <v>0.02322442976247766</v>
      </c>
      <c r="J72" s="68">
        <v>0.009410093085057584</v>
      </c>
      <c r="K72" s="68">
        <v>0.02131140617818245</v>
      </c>
      <c r="L72" s="68">
        <v>0.1228628594167977</v>
      </c>
      <c r="M72" s="68">
        <v>0.04248434002366224</v>
      </c>
      <c r="N72" s="68">
        <v>0.194438781550929</v>
      </c>
      <c r="O72" s="68">
        <v>0.1319068710647161</v>
      </c>
      <c r="P72" s="68">
        <v>0.2138084628076264</v>
      </c>
      <c r="Q72" s="68">
        <v>0.06375819268439582</v>
      </c>
      <c r="R72" s="70">
        <v>0.9042427457010972</v>
      </c>
      <c r="S72" s="71">
        <v>78.0</v>
      </c>
      <c r="T72" s="83"/>
      <c r="U72" s="83"/>
      <c r="V72" s="51"/>
      <c r="W72" s="51"/>
      <c r="X72" s="51"/>
      <c r="Y72" s="51"/>
      <c r="Z72" s="51"/>
      <c r="AA72" s="51"/>
      <c r="AB72" s="51"/>
      <c r="AC72" s="51"/>
      <c r="AD72" s="51"/>
      <c r="AE72" s="51"/>
      <c r="AF72" s="51"/>
      <c r="AG72" s="51"/>
      <c r="AH72" s="51"/>
      <c r="AI72" s="51"/>
      <c r="AJ72" s="51"/>
      <c r="AK72" s="51"/>
      <c r="AL72" s="51"/>
      <c r="AM72" s="51"/>
      <c r="AN72" s="51"/>
    </row>
    <row r="73" spans="8:8" ht="14.7">
      <c r="A73" s="66">
        <v>42874.0</v>
      </c>
      <c r="B73" s="67">
        <v>0.2770445986177721</v>
      </c>
      <c r="C73" s="68">
        <v>0.1239349705064695</v>
      </c>
      <c r="D73" s="68">
        <v>0.1911955622850645</v>
      </c>
      <c r="E73" s="68">
        <v>0.08493667959156405</v>
      </c>
      <c r="F73" s="68">
        <v>0.09214156279815715</v>
      </c>
      <c r="G73" s="69">
        <v>0.123080288523817</v>
      </c>
      <c r="H73" s="68">
        <v>0.08301127005347753</v>
      </c>
      <c r="I73" s="68">
        <v>0.0227324661038927</v>
      </c>
      <c r="J73" s="68">
        <v>0.01102238972166138</v>
      </c>
      <c r="K73" s="68">
        <v>0.02023291382548798</v>
      </c>
      <c r="L73" s="68">
        <v>0.1346791296035539</v>
      </c>
      <c r="M73" s="68">
        <v>0.03801887679559081</v>
      </c>
      <c r="N73" s="68">
        <v>0.1575949158269449</v>
      </c>
      <c r="O73" s="68">
        <v>0.1562057995820872</v>
      </c>
      <c r="P73" s="68">
        <v>0.221924845174271</v>
      </c>
      <c r="Q73" s="68">
        <v>0.06407376733446052</v>
      </c>
      <c r="R73" s="70">
        <v>0.9043475605118528</v>
      </c>
      <c r="S73" s="71">
        <v>81.0</v>
      </c>
      <c r="T73" s="83"/>
      <c r="U73" s="83"/>
      <c r="V73" s="51"/>
      <c r="W73" s="51"/>
      <c r="X73" s="51"/>
      <c r="Y73" s="51"/>
      <c r="Z73" s="51"/>
      <c r="AA73" s="51"/>
      <c r="AB73" s="51"/>
      <c r="AC73" s="51"/>
      <c r="AD73" s="51"/>
      <c r="AE73" s="51"/>
      <c r="AF73" s="51"/>
      <c r="AG73" s="51"/>
      <c r="AH73" s="51"/>
      <c r="AI73" s="51"/>
      <c r="AJ73" s="51"/>
      <c r="AK73" s="51"/>
      <c r="AL73" s="51"/>
      <c r="AM73" s="51"/>
      <c r="AN73" s="51"/>
    </row>
    <row r="74" spans="8:8" ht="14.7">
      <c r="A74" s="66">
        <v>42881.0</v>
      </c>
      <c r="B74" s="67">
        <v>0.2530338129377048</v>
      </c>
      <c r="C74" s="68">
        <v>0.1678068875414503</v>
      </c>
      <c r="D74" s="68">
        <v>0.1686503118649938</v>
      </c>
      <c r="E74" s="68">
        <v>0.09816923255467483</v>
      </c>
      <c r="F74" s="68">
        <v>0.08583473445619122</v>
      </c>
      <c r="G74" s="69">
        <v>0.1061534846964399</v>
      </c>
      <c r="H74" s="68">
        <v>0.05619503916781379</v>
      </c>
      <c r="I74" s="68">
        <v>0.03344959283189284</v>
      </c>
      <c r="J74" s="68">
        <v>0.02181084909739319</v>
      </c>
      <c r="K74" s="68">
        <v>0.01976923763315068</v>
      </c>
      <c r="L74" s="68">
        <v>0.1315379647530173</v>
      </c>
      <c r="M74" s="68">
        <v>0.03498356205942074</v>
      </c>
      <c r="N74" s="68">
        <v>0.1670328875782242</v>
      </c>
      <c r="O74" s="68">
        <v>0.1457946914909176</v>
      </c>
      <c r="P74" s="68">
        <v>0.208156533960489</v>
      </c>
      <c r="Q74" s="68">
        <v>0.0749437748845345</v>
      </c>
      <c r="R74" s="70">
        <v>0.8894664326352342</v>
      </c>
      <c r="S74" s="71">
        <v>83.0</v>
      </c>
      <c r="T74" s="83"/>
      <c r="U74" s="83"/>
      <c r="V74" s="51"/>
      <c r="W74" s="51"/>
      <c r="X74" s="51"/>
      <c r="Y74" s="51"/>
      <c r="Z74" s="51"/>
      <c r="AA74" s="51"/>
      <c r="AB74" s="51"/>
      <c r="AC74" s="51"/>
      <c r="AD74" s="51"/>
      <c r="AE74" s="51"/>
      <c r="AF74" s="51"/>
      <c r="AG74" s="51"/>
      <c r="AH74" s="51"/>
      <c r="AI74" s="51"/>
      <c r="AJ74" s="51"/>
      <c r="AK74" s="51"/>
      <c r="AL74" s="51"/>
      <c r="AM74" s="51"/>
      <c r="AN74" s="51"/>
    </row>
    <row r="75" spans="8:8" ht="14.7">
      <c r="A75" s="66">
        <v>42888.0</v>
      </c>
      <c r="B75" s="67">
        <v>0.2546946395695279</v>
      </c>
      <c r="C75" s="68">
        <v>0.1623096574474378</v>
      </c>
      <c r="D75" s="68">
        <v>0.1727572355264109</v>
      </c>
      <c r="E75" s="68">
        <v>0.09478659202912848</v>
      </c>
      <c r="F75" s="68">
        <v>0.09108260027551084</v>
      </c>
      <c r="G75" s="69">
        <v>0.1016308343913584</v>
      </c>
      <c r="H75" s="68">
        <v>0.0673923498854712</v>
      </c>
      <c r="I75" s="68">
        <v>0.03236600306986093</v>
      </c>
      <c r="J75" s="68">
        <v>0.02946741266785402</v>
      </c>
      <c r="K75" s="68">
        <v>0.01885508867737312</v>
      </c>
      <c r="L75" s="68">
        <v>0.1271275958212332</v>
      </c>
      <c r="M75" s="68">
        <v>0.02615264951604468</v>
      </c>
      <c r="N75" s="68">
        <v>0.1381830234166306</v>
      </c>
      <c r="O75" s="68">
        <v>0.1687653399124897</v>
      </c>
      <c r="P75" s="68">
        <v>0.2074216127702928</v>
      </c>
      <c r="Q75" s="68">
        <v>0.07760654166951676</v>
      </c>
      <c r="R75" s="70">
        <v>0.8885147999565491</v>
      </c>
      <c r="S75" s="71">
        <v>86.0</v>
      </c>
      <c r="T75" s="83"/>
      <c r="U75" s="83"/>
      <c r="V75" s="51"/>
      <c r="W75" s="51"/>
      <c r="X75" s="51"/>
      <c r="Y75" s="51"/>
      <c r="Z75" s="51"/>
      <c r="AA75" s="51"/>
      <c r="AB75" s="51"/>
      <c r="AC75" s="51"/>
      <c r="AD75" s="51"/>
      <c r="AE75" s="51"/>
      <c r="AF75" s="51"/>
      <c r="AG75" s="51"/>
      <c r="AH75" s="51"/>
      <c r="AI75" s="51"/>
      <c r="AJ75" s="51"/>
      <c r="AK75" s="51"/>
      <c r="AL75" s="51"/>
      <c r="AM75" s="51"/>
      <c r="AN75" s="51"/>
    </row>
    <row r="76" spans="8:8" ht="14.7">
      <c r="A76" s="66">
        <v>42895.0</v>
      </c>
      <c r="B76" s="67">
        <v>0.2600892013995617</v>
      </c>
      <c r="C76" s="68">
        <v>0.1721777384264136</v>
      </c>
      <c r="D76" s="68">
        <v>0.196660914554791</v>
      </c>
      <c r="E76" s="68">
        <v>0.09188704836043188</v>
      </c>
      <c r="F76" s="68">
        <v>0.06569221763593099</v>
      </c>
      <c r="G76" s="69">
        <v>0.1055959748238151</v>
      </c>
      <c r="H76" s="68">
        <v>0.05907078475469383</v>
      </c>
      <c r="I76" s="68">
        <v>0.0359626468282626</v>
      </c>
      <c r="J76" s="68">
        <v>0.04077457373764206</v>
      </c>
      <c r="K76" s="68">
        <v>0.01612375865285021</v>
      </c>
      <c r="L76" s="68">
        <v>0.102405269312123</v>
      </c>
      <c r="M76" s="68">
        <v>0.03171311035113186</v>
      </c>
      <c r="N76" s="68">
        <v>0.1612742410280011</v>
      </c>
      <c r="O76" s="68">
        <v>0.1333886701522815</v>
      </c>
      <c r="P76" s="68">
        <v>0.2467164572331949</v>
      </c>
      <c r="Q76" s="68">
        <v>0.07338935815949862</v>
      </c>
      <c r="R76" s="70">
        <v>0.8982041377070591</v>
      </c>
      <c r="S76" s="71">
        <v>90.0</v>
      </c>
      <c r="T76" s="83"/>
      <c r="U76" s="83"/>
      <c r="V76" s="51"/>
      <c r="W76" s="51"/>
      <c r="X76" s="51"/>
      <c r="Y76" s="51"/>
      <c r="Z76" s="51"/>
      <c r="AA76" s="51"/>
      <c r="AB76" s="51"/>
      <c r="AC76" s="51"/>
      <c r="AD76" s="51"/>
      <c r="AE76" s="51"/>
      <c r="AF76" s="51"/>
      <c r="AG76" s="51"/>
      <c r="AH76" s="51"/>
      <c r="AI76" s="51"/>
      <c r="AJ76" s="51"/>
      <c r="AK76" s="51"/>
      <c r="AL76" s="51"/>
      <c r="AM76" s="51"/>
      <c r="AN76" s="51"/>
    </row>
    <row r="77" spans="8:8" ht="14.7">
      <c r="A77" s="66">
        <v>42902.0</v>
      </c>
      <c r="B77" s="67">
        <v>0.2509873844974973</v>
      </c>
      <c r="C77" s="68">
        <v>0.1859654150260476</v>
      </c>
      <c r="D77" s="68">
        <v>0.1801856663070431</v>
      </c>
      <c r="E77" s="68">
        <v>0.09673877690303494</v>
      </c>
      <c r="F77" s="68">
        <v>0.05621059443498042</v>
      </c>
      <c r="G77" s="69">
        <v>0.1142499974519528</v>
      </c>
      <c r="H77" s="68">
        <v>0.0851386058054603</v>
      </c>
      <c r="I77" s="68">
        <v>0.02719471288425584</v>
      </c>
      <c r="J77" s="68">
        <v>0.04829856898152235</v>
      </c>
      <c r="K77" s="68">
        <v>0.01881409492288769</v>
      </c>
      <c r="L77" s="68">
        <v>0.08398541162644806</v>
      </c>
      <c r="M77" s="68">
        <v>0.03052361557993381</v>
      </c>
      <c r="N77" s="68">
        <v>0.1672735906588352</v>
      </c>
      <c r="O77" s="68">
        <v>0.1347009900421023</v>
      </c>
      <c r="P77" s="68">
        <v>0.2323650071069323</v>
      </c>
      <c r="Q77" s="68">
        <v>0.07757869972830869</v>
      </c>
      <c r="R77" s="70">
        <v>0.8994126585218475</v>
      </c>
      <c r="S77" s="71">
        <v>89.0</v>
      </c>
      <c r="T77" s="83"/>
      <c r="U77" s="83"/>
      <c r="V77" s="51"/>
      <c r="W77" s="51"/>
      <c r="X77" s="51"/>
      <c r="Y77" s="51"/>
      <c r="Z77" s="51"/>
      <c r="AA77" s="51"/>
      <c r="AB77" s="51"/>
      <c r="AC77" s="51"/>
      <c r="AD77" s="51"/>
      <c r="AE77" s="51"/>
      <c r="AF77" s="51"/>
      <c r="AG77" s="51"/>
      <c r="AH77" s="51"/>
      <c r="AI77" s="51"/>
      <c r="AJ77" s="51"/>
      <c r="AK77" s="51"/>
      <c r="AL77" s="51"/>
      <c r="AM77" s="51"/>
      <c r="AN77" s="51"/>
    </row>
    <row r="78" spans="8:8" ht="14.7">
      <c r="A78" s="66">
        <v>42909.0</v>
      </c>
      <c r="B78" s="67">
        <v>0.276670879890442</v>
      </c>
      <c r="C78" s="68">
        <v>0.1601355724354803</v>
      </c>
      <c r="D78" s="68">
        <v>0.187021156362816</v>
      </c>
      <c r="E78" s="68">
        <v>0.09785127457618019</v>
      </c>
      <c r="F78" s="68">
        <v>0.051147200193538</v>
      </c>
      <c r="G78" s="69">
        <v>0.1218910515902709</v>
      </c>
      <c r="H78" s="68">
        <v>0.09292797985578014</v>
      </c>
      <c r="I78" s="68">
        <v>0.02740602737904629</v>
      </c>
      <c r="J78" s="68">
        <v>0.04954776437592376</v>
      </c>
      <c r="K78" s="68">
        <v>0.01832480858909732</v>
      </c>
      <c r="L78" s="68">
        <v>0.08039195295645966</v>
      </c>
      <c r="M78" s="68">
        <v>0.03037277463725088</v>
      </c>
      <c r="N78" s="68">
        <v>0.1879989411894198</v>
      </c>
      <c r="O78" s="68">
        <v>0.1040736724513752</v>
      </c>
      <c r="P78" s="68">
        <v>0.2331250962306921</v>
      </c>
      <c r="Q78" s="68">
        <v>0.08331772222991993</v>
      </c>
      <c r="R78" s="70">
        <v>0.9036558584410936</v>
      </c>
      <c r="S78" s="71">
        <v>95.0</v>
      </c>
      <c r="T78" s="83"/>
      <c r="U78" s="83"/>
      <c r="V78" s="51"/>
      <c r="W78" s="51"/>
      <c r="X78" s="51"/>
      <c r="Y78" s="51"/>
      <c r="Z78" s="51"/>
      <c r="AA78" s="51"/>
      <c r="AB78" s="51"/>
      <c r="AC78" s="51"/>
      <c r="AD78" s="51"/>
      <c r="AE78" s="51"/>
      <c r="AF78" s="51"/>
      <c r="AG78" s="51"/>
      <c r="AH78" s="51"/>
      <c r="AI78" s="51"/>
      <c r="AJ78" s="51"/>
      <c r="AK78" s="51"/>
      <c r="AL78" s="51"/>
      <c r="AM78" s="51"/>
      <c r="AN78" s="51"/>
    </row>
    <row r="79" spans="8:8" ht="14.7">
      <c r="A79" s="66">
        <v>42916.0</v>
      </c>
      <c r="B79" s="67">
        <v>0.2639293727958676</v>
      </c>
      <c r="C79" s="68">
        <v>0.2112962194774653</v>
      </c>
      <c r="D79" s="68">
        <v>0.173498201656982</v>
      </c>
      <c r="E79" s="68">
        <v>0.09920067074452309</v>
      </c>
      <c r="F79" s="68">
        <v>0.06358000812226812</v>
      </c>
      <c r="G79" s="69">
        <v>0.08954419195046175</v>
      </c>
      <c r="H79" s="68">
        <v>0.0859817771012202</v>
      </c>
      <c r="I79" s="68">
        <v>0.04264263989578925</v>
      </c>
      <c r="J79" s="68">
        <v>0.0610553336568589</v>
      </c>
      <c r="K79" s="68">
        <v>0.02356569029573342</v>
      </c>
      <c r="L79" s="68">
        <v>0.05703493282715646</v>
      </c>
      <c r="M79" s="68">
        <v>0.03440145548320438</v>
      </c>
      <c r="N79" s="68">
        <v>0.1832994840051669</v>
      </c>
      <c r="O79" s="68">
        <v>0.1273049624839208</v>
      </c>
      <c r="P79" s="68">
        <v>0.2185404093343021</v>
      </c>
      <c r="Q79" s="68">
        <v>0.07784250134204072</v>
      </c>
      <c r="R79" s="70">
        <v>0.9084830299220454</v>
      </c>
      <c r="S79" s="71">
        <v>96.0</v>
      </c>
      <c r="T79" s="83"/>
      <c r="U79" s="83"/>
      <c r="V79" s="51"/>
      <c r="W79" s="51"/>
      <c r="X79" s="51"/>
      <c r="Y79" s="51"/>
      <c r="Z79" s="51"/>
      <c r="AA79" s="51"/>
      <c r="AB79" s="51"/>
      <c r="AC79" s="51"/>
      <c r="AD79" s="51"/>
      <c r="AE79" s="51"/>
      <c r="AF79" s="51"/>
      <c r="AG79" s="51"/>
      <c r="AH79" s="51"/>
      <c r="AI79" s="51"/>
      <c r="AJ79" s="51"/>
      <c r="AK79" s="51"/>
      <c r="AL79" s="51"/>
      <c r="AM79" s="51"/>
      <c r="AN79" s="51"/>
    </row>
    <row r="80" spans="8:8" ht="14.7">
      <c r="A80" s="66">
        <v>42923.0</v>
      </c>
      <c r="B80" s="67">
        <v>0.2733030150742646</v>
      </c>
      <c r="C80" s="68">
        <v>0.184816098601563</v>
      </c>
      <c r="D80" s="68">
        <v>0.1582643423418346</v>
      </c>
      <c r="E80" s="68">
        <v>0.09064726581281159</v>
      </c>
      <c r="F80" s="68">
        <v>0.09047362268914816</v>
      </c>
      <c r="G80" s="69">
        <v>0.09766338928012451</v>
      </c>
      <c r="H80" s="68">
        <v>0.09185875230202394</v>
      </c>
      <c r="I80" s="68">
        <v>0.03391985389102133</v>
      </c>
      <c r="J80" s="68">
        <v>0.0671280647934193</v>
      </c>
      <c r="K80" s="68">
        <v>0.02167219443874735</v>
      </c>
      <c r="L80" s="68">
        <v>0.04786730503178418</v>
      </c>
      <c r="M80" s="68">
        <v>0.0309646941161879</v>
      </c>
      <c r="N80" s="68">
        <v>0.2214366209879965</v>
      </c>
      <c r="O80" s="68">
        <v>0.09075493551475863</v>
      </c>
      <c r="P80" s="68">
        <v>0.2239356712430893</v>
      </c>
      <c r="Q80" s="68">
        <v>0.09016672368413392</v>
      </c>
      <c r="R80" s="70">
        <v>0.9123436913421376</v>
      </c>
      <c r="S80" s="71">
        <v>96.0</v>
      </c>
      <c r="T80" s="83"/>
      <c r="U80" s="83"/>
      <c r="V80" s="51"/>
      <c r="W80" s="51"/>
      <c r="X80" s="51"/>
      <c r="Y80" s="51"/>
      <c r="Z80" s="51"/>
      <c r="AA80" s="51"/>
      <c r="AB80" s="51"/>
      <c r="AC80" s="51"/>
      <c r="AD80" s="51"/>
      <c r="AE80" s="51"/>
      <c r="AF80" s="51"/>
      <c r="AG80" s="51"/>
      <c r="AH80" s="51"/>
      <c r="AI80" s="51"/>
      <c r="AJ80" s="51"/>
      <c r="AK80" s="51"/>
      <c r="AL80" s="51"/>
      <c r="AM80" s="51"/>
      <c r="AN80" s="51"/>
    </row>
    <row r="81" spans="8:8" ht="14.7">
      <c r="A81" s="66">
        <v>42930.0</v>
      </c>
      <c r="B81" s="67">
        <v>0.2570379770741326</v>
      </c>
      <c r="C81" s="68">
        <v>0.274693929222403</v>
      </c>
      <c r="D81" s="68">
        <v>0.1599778045875865</v>
      </c>
      <c r="E81" s="68">
        <v>0.08503444811155025</v>
      </c>
      <c r="F81" s="68">
        <v>0.04479268593712461</v>
      </c>
      <c r="G81" s="69">
        <v>0.08131407391695594</v>
      </c>
      <c r="H81" s="68">
        <v>0.09421641858949298</v>
      </c>
      <c r="I81" s="68">
        <v>0.0320096583654236</v>
      </c>
      <c r="J81" s="68">
        <v>0.07540244084545676</v>
      </c>
      <c r="K81" s="68">
        <v>0.02417446504381398</v>
      </c>
      <c r="L81" s="68">
        <v>0.02604729059081341</v>
      </c>
      <c r="M81" s="68">
        <v>0.03368571825180999</v>
      </c>
      <c r="N81" s="68">
        <v>0.1782585361147023</v>
      </c>
      <c r="O81" s="68">
        <v>0.1025569185172498</v>
      </c>
      <c r="P81" s="68">
        <v>0.2595281938836383</v>
      </c>
      <c r="Q81" s="68">
        <v>0.09282780143103783</v>
      </c>
      <c r="R81" s="70">
        <v>0.9139504847983332</v>
      </c>
      <c r="S81" s="71">
        <v>98.0</v>
      </c>
      <c r="T81" s="83"/>
      <c r="U81" s="83"/>
      <c r="V81" s="51"/>
      <c r="W81" s="51"/>
      <c r="X81" s="51"/>
      <c r="Y81" s="51"/>
      <c r="Z81" s="51"/>
      <c r="AA81" s="51"/>
      <c r="AB81" s="51"/>
      <c r="AC81" s="51"/>
      <c r="AD81" s="51"/>
      <c r="AE81" s="51"/>
      <c r="AF81" s="51"/>
      <c r="AG81" s="51"/>
      <c r="AH81" s="51"/>
      <c r="AI81" s="51"/>
      <c r="AJ81" s="51"/>
      <c r="AK81" s="51"/>
      <c r="AL81" s="51"/>
      <c r="AM81" s="51"/>
      <c r="AN81" s="51"/>
    </row>
    <row r="82" spans="8:8" ht="14.7">
      <c r="A82" s="66">
        <v>42937.0</v>
      </c>
      <c r="B82" s="67">
        <v>0.2948743373790978</v>
      </c>
      <c r="C82" s="68">
        <v>0.2342602940823644</v>
      </c>
      <c r="D82" s="68">
        <v>0.1768070356030299</v>
      </c>
      <c r="E82" s="68">
        <v>0.1019859866390587</v>
      </c>
      <c r="F82" s="68">
        <v>0.05335960630670937</v>
      </c>
      <c r="G82" s="69">
        <v>0.04105659922707642</v>
      </c>
      <c r="H82" s="68">
        <v>0.1033625496745866</v>
      </c>
      <c r="I82" s="68">
        <v>0.02074681545189564</v>
      </c>
      <c r="J82" s="68">
        <v>0.06721619966069585</v>
      </c>
      <c r="K82" s="68">
        <v>0.01759318957441528</v>
      </c>
      <c r="L82" s="68">
        <v>0.01849399633807326</v>
      </c>
      <c r="M82" s="68">
        <v>0.03321808575420164</v>
      </c>
      <c r="N82" s="68">
        <v>0.1697524338995982</v>
      </c>
      <c r="O82" s="68">
        <v>0.07551106693386367</v>
      </c>
      <c r="P82" s="68">
        <v>0.2312043771795669</v>
      </c>
      <c r="Q82" s="68">
        <v>0.1667618416215502</v>
      </c>
      <c r="R82" s="70">
        <v>0.9034055470331139</v>
      </c>
      <c r="S82" s="71">
        <v>102.0</v>
      </c>
      <c r="T82" s="83"/>
      <c r="U82" s="83"/>
      <c r="V82" s="51"/>
      <c r="W82" s="51"/>
      <c r="X82" s="51"/>
      <c r="Y82" s="51"/>
      <c r="Z82" s="51"/>
      <c r="AA82" s="51"/>
      <c r="AB82" s="51"/>
      <c r="AC82" s="51"/>
      <c r="AD82" s="51"/>
      <c r="AE82" s="51"/>
      <c r="AF82" s="51"/>
      <c r="AG82" s="51"/>
      <c r="AH82" s="51"/>
      <c r="AI82" s="51"/>
      <c r="AJ82" s="51"/>
      <c r="AK82" s="51"/>
      <c r="AL82" s="51"/>
      <c r="AM82" s="51"/>
      <c r="AN82" s="51"/>
    </row>
    <row r="83" spans="8:8" ht="26.85" customHeight="1">
      <c r="A83" s="66">
        <v>42944.0</v>
      </c>
      <c r="B83" s="67">
        <v>0.2801604716296619</v>
      </c>
      <c r="C83" s="68">
        <v>0.3104503311020697</v>
      </c>
      <c r="D83" s="68">
        <v>0.1108737682329941</v>
      </c>
      <c r="E83" s="68">
        <v>0.1089790188278655</v>
      </c>
      <c r="F83" s="68">
        <v>0.0624637145422388</v>
      </c>
      <c r="G83" s="69">
        <v>0.03118184589918745</v>
      </c>
      <c r="H83" s="68">
        <v>0.1559494020630008</v>
      </c>
      <c r="I83" s="68">
        <v>0.02703159641803633</v>
      </c>
      <c r="J83" s="68">
        <v>0.06124782172357353</v>
      </c>
      <c r="K83" s="68">
        <v>0.01389066753174874</v>
      </c>
      <c r="L83" s="68">
        <v>0.01020935070214584</v>
      </c>
      <c r="M83" s="68">
        <v>0.03645345608334256</v>
      </c>
      <c r="N83" s="68">
        <v>0.2224216995980459</v>
      </c>
      <c r="O83" s="68">
        <v>0.09084125214489108</v>
      </c>
      <c r="P83" s="68">
        <v>0.146977970160229</v>
      </c>
      <c r="Q83" s="68">
        <v>0.1418032528552542</v>
      </c>
      <c r="R83" s="70">
        <v>0.9060112735663928</v>
      </c>
      <c r="S83" s="71">
        <v>104.0</v>
      </c>
      <c r="T83" s="83"/>
      <c r="U83" s="83"/>
      <c r="V83" s="51"/>
      <c r="W83" s="51"/>
      <c r="X83" s="51"/>
      <c r="Y83" s="51"/>
      <c r="Z83" s="51"/>
      <c r="AA83" s="51"/>
      <c r="AB83" s="51"/>
      <c r="AC83" s="51"/>
      <c r="AD83" s="51"/>
      <c r="AE83" s="51"/>
      <c r="AF83" s="51"/>
      <c r="AG83" s="51"/>
      <c r="AH83" s="51"/>
      <c r="AI83" s="51"/>
      <c r="AJ83" s="51"/>
      <c r="AK83" s="51"/>
      <c r="AL83" s="51"/>
      <c r="AM83" s="51"/>
      <c r="AN83" s="51"/>
    </row>
    <row r="84" spans="8:8" ht="14.7">
      <c r="A84" s="66">
        <v>42951.0</v>
      </c>
      <c r="B84" s="67">
        <v>0.2706779595961294</v>
      </c>
      <c r="C84" s="68">
        <v>0.2832640501919343</v>
      </c>
      <c r="D84" s="68">
        <v>0.1266650828971256</v>
      </c>
      <c r="E84" s="68">
        <v>0.110934388084803</v>
      </c>
      <c r="F84" s="68">
        <v>0.07895656870165055</v>
      </c>
      <c r="G84" s="69">
        <v>0.02641796963664943</v>
      </c>
      <c r="H84" s="68">
        <v>0.1403165318565412</v>
      </c>
      <c r="I84" s="68">
        <v>0.01574291861295472</v>
      </c>
      <c r="J84" s="68">
        <v>0.0839159708195784</v>
      </c>
      <c r="K84" s="68">
        <v>0.00949834358395591</v>
      </c>
      <c r="L84" s="68">
        <v>0.01268162151175088</v>
      </c>
      <c r="M84" s="68">
        <v>0.05648321768291566</v>
      </c>
      <c r="N84" s="68">
        <v>0.2148432691552816</v>
      </c>
      <c r="O84" s="68">
        <v>0.08803352109034752</v>
      </c>
      <c r="P84" s="68">
        <v>0.1344174519260397</v>
      </c>
      <c r="Q84" s="68">
        <v>0.1560771565282195</v>
      </c>
      <c r="R84" s="70">
        <v>0.9074818076697971</v>
      </c>
      <c r="S84" s="71">
        <v>105.0</v>
      </c>
      <c r="T84" s="83"/>
      <c r="U84" s="83"/>
      <c r="V84" s="51"/>
      <c r="W84" s="51"/>
      <c r="X84" s="51"/>
      <c r="Y84" s="51"/>
      <c r="Z84" s="51"/>
      <c r="AA84" s="51"/>
      <c r="AB84" s="51"/>
      <c r="AC84" s="51"/>
      <c r="AD84" s="51"/>
      <c r="AE84" s="51"/>
      <c r="AF84" s="51"/>
      <c r="AG84" s="51"/>
      <c r="AH84" s="51"/>
      <c r="AI84" s="51"/>
      <c r="AJ84" s="51"/>
      <c r="AK84" s="51"/>
      <c r="AL84" s="51"/>
      <c r="AM84" s="51"/>
      <c r="AN84" s="51"/>
    </row>
    <row r="85" spans="8:8" ht="14.7">
      <c r="A85" s="66">
        <v>42958.0</v>
      </c>
      <c r="B85" s="67">
        <v>0.2779440913415498</v>
      </c>
      <c r="C85" s="68">
        <v>0.2884480987867509</v>
      </c>
      <c r="D85" s="68">
        <v>0.1135608418994427</v>
      </c>
      <c r="E85" s="68">
        <v>0.09946420821377543</v>
      </c>
      <c r="F85" s="68">
        <v>0.07774725299170072</v>
      </c>
      <c r="G85" s="69">
        <v>0.0272288554365048</v>
      </c>
      <c r="H85" s="68">
        <v>0.1340142611649088</v>
      </c>
      <c r="I85" s="68">
        <v>0.01089658416011686</v>
      </c>
      <c r="J85" s="68">
        <v>0.07973517138193452</v>
      </c>
      <c r="K85" s="68">
        <v>0.009451996348942096</v>
      </c>
      <c r="L85" s="68">
        <v>0.009852862790628508</v>
      </c>
      <c r="M85" s="68">
        <v>0.04752633163852145</v>
      </c>
      <c r="N85" s="68">
        <v>0.2256584596266327</v>
      </c>
      <c r="O85" s="68">
        <v>0.1397606767029573</v>
      </c>
      <c r="P85" s="68">
        <v>0.1186526592573947</v>
      </c>
      <c r="Q85" s="68">
        <v>0.1216207045196632</v>
      </c>
      <c r="R85" s="70">
        <v>0.8933367999151073</v>
      </c>
      <c r="S85" s="71">
        <v>107.0</v>
      </c>
      <c r="T85" s="83"/>
      <c r="U85" s="83"/>
      <c r="V85" s="51"/>
      <c r="W85" s="51"/>
      <c r="X85" s="51"/>
      <c r="Y85" s="51"/>
      <c r="Z85" s="51"/>
      <c r="AA85" s="51"/>
      <c r="AB85" s="51"/>
      <c r="AC85" s="51"/>
      <c r="AD85" s="51"/>
      <c r="AE85" s="51"/>
      <c r="AF85" s="51"/>
      <c r="AG85" s="51"/>
      <c r="AH85" s="51"/>
      <c r="AI85" s="51"/>
      <c r="AJ85" s="51"/>
      <c r="AK85" s="51"/>
      <c r="AL85" s="51"/>
      <c r="AM85" s="51"/>
      <c r="AN85" s="51"/>
    </row>
    <row r="86" spans="8:8" ht="14.7">
      <c r="A86" s="66">
        <v>42965.0</v>
      </c>
      <c r="B86" s="67">
        <v>0.2694809029390028</v>
      </c>
      <c r="C86" s="68">
        <v>0.3149096262272335</v>
      </c>
      <c r="D86" s="68">
        <v>0.1259091416185945</v>
      </c>
      <c r="E86" s="68">
        <v>0.08587838020401982</v>
      </c>
      <c r="F86" s="68">
        <v>0.05915194549997541</v>
      </c>
      <c r="G86" s="69">
        <v>0.02944729800280112</v>
      </c>
      <c r="H86" s="68">
        <v>0.1418068405567887</v>
      </c>
      <c r="I86" s="68">
        <v>0.02331955378205274</v>
      </c>
      <c r="J86" s="68">
        <v>0.03675617141930464</v>
      </c>
      <c r="K86" s="68">
        <v>0.006259997702915455</v>
      </c>
      <c r="L86" s="68">
        <v>0.01365686841248377</v>
      </c>
      <c r="M86" s="68">
        <v>0.02813430462558535</v>
      </c>
      <c r="N86" s="68">
        <v>0.2294065754339304</v>
      </c>
      <c r="O86" s="68">
        <v>0.09983584222975081</v>
      </c>
      <c r="P86" s="68">
        <v>0.1968153842324781</v>
      </c>
      <c r="Q86" s="68">
        <v>0.1222433203930924</v>
      </c>
      <c r="R86" s="70">
        <v>0.8941975894993558</v>
      </c>
      <c r="S86" s="71">
        <v>107.0</v>
      </c>
      <c r="T86" s="83"/>
      <c r="U86" s="83"/>
      <c r="V86" s="51"/>
      <c r="W86" s="51"/>
      <c r="X86" s="51"/>
      <c r="Y86" s="51"/>
      <c r="Z86" s="51"/>
      <c r="AA86" s="51"/>
      <c r="AB86" s="51"/>
      <c r="AC86" s="51"/>
      <c r="AD86" s="51"/>
      <c r="AE86" s="51"/>
      <c r="AF86" s="51"/>
      <c r="AG86" s="51"/>
      <c r="AH86" s="51"/>
      <c r="AI86" s="51"/>
      <c r="AJ86" s="51"/>
      <c r="AK86" s="51"/>
      <c r="AL86" s="51"/>
      <c r="AM86" s="51"/>
      <c r="AN86" s="51"/>
    </row>
    <row r="87" spans="8:8" ht="14.7">
      <c r="A87" s="66">
        <v>42972.0</v>
      </c>
      <c r="B87" s="67">
        <v>0.2601805050481794</v>
      </c>
      <c r="C87" s="68">
        <v>0.3203237486492438</v>
      </c>
      <c r="D87" s="68">
        <v>0.1144945274230773</v>
      </c>
      <c r="E87" s="68">
        <v>0.09304385473020889</v>
      </c>
      <c r="F87" s="68">
        <v>0.06236686829846372</v>
      </c>
      <c r="G87" s="69">
        <v>0.03220221722166268</v>
      </c>
      <c r="H87" s="68">
        <v>0.1456881427073982</v>
      </c>
      <c r="I87" s="68">
        <v>0.02417256342203922</v>
      </c>
      <c r="J87" s="68">
        <v>0.02800795144373553</v>
      </c>
      <c r="K87" s="68">
        <v>0.007014809713219468</v>
      </c>
      <c r="L87" s="68">
        <v>0.02222165004464571</v>
      </c>
      <c r="M87" s="68">
        <v>0.0284486821781459</v>
      </c>
      <c r="N87" s="68">
        <v>0.2208549529553329</v>
      </c>
      <c r="O87" s="68">
        <v>0.1000417822663454</v>
      </c>
      <c r="P87" s="68">
        <v>0.1965421268348512</v>
      </c>
      <c r="Q87" s="68">
        <v>0.1203843491427858</v>
      </c>
      <c r="R87" s="70">
        <v>0.8901474239072003</v>
      </c>
      <c r="S87" s="71">
        <v>108.0</v>
      </c>
      <c r="T87" s="83"/>
      <c r="U87" s="83"/>
      <c r="V87" s="51"/>
      <c r="W87" s="51"/>
      <c r="X87" s="51"/>
      <c r="Y87" s="51"/>
      <c r="Z87" s="51"/>
      <c r="AA87" s="51"/>
      <c r="AB87" s="51"/>
      <c r="AC87" s="51"/>
      <c r="AD87" s="51"/>
      <c r="AE87" s="51"/>
      <c r="AF87" s="51"/>
      <c r="AG87" s="51"/>
      <c r="AH87" s="51"/>
      <c r="AI87" s="51"/>
      <c r="AJ87" s="51"/>
      <c r="AK87" s="51"/>
      <c r="AL87" s="51"/>
      <c r="AM87" s="51"/>
      <c r="AN87" s="51"/>
    </row>
    <row r="88" spans="8:8" ht="14.7">
      <c r="A88" s="66">
        <v>42979.0</v>
      </c>
      <c r="B88" s="67">
        <v>0.2381322051929231</v>
      </c>
      <c r="C88" s="68">
        <v>0.3069357363161326</v>
      </c>
      <c r="D88" s="68">
        <v>0.1367271724350392</v>
      </c>
      <c r="E88" s="68">
        <v>0.1004225506850124</v>
      </c>
      <c r="F88" s="68">
        <v>0.06617774101924218</v>
      </c>
      <c r="G88" s="69">
        <v>0.03176288241360387</v>
      </c>
      <c r="H88" s="68">
        <v>0.1491439435273967</v>
      </c>
      <c r="I88" s="68">
        <v>0.03002836631335248</v>
      </c>
      <c r="J88" s="68">
        <v>0.02731502675451299</v>
      </c>
      <c r="K88" s="68">
        <v>0.005864466392845466</v>
      </c>
      <c r="L88" s="68">
        <v>0.02002922326376735</v>
      </c>
      <c r="M88" s="68">
        <v>0.03170292036909662</v>
      </c>
      <c r="N88" s="68">
        <v>0.2300377063003782</v>
      </c>
      <c r="O88" s="68">
        <v>0.09183178215843768</v>
      </c>
      <c r="P88" s="68">
        <v>0.1873139269943269</v>
      </c>
      <c r="Q88" s="68">
        <v>0.1128190003096976</v>
      </c>
      <c r="R88" s="70">
        <v>0.8843079400872544</v>
      </c>
      <c r="S88" s="71">
        <v>109.0</v>
      </c>
      <c r="T88" s="83"/>
      <c r="U88" s="83"/>
      <c r="V88" s="51"/>
      <c r="W88" s="51"/>
      <c r="X88" s="51"/>
      <c r="Y88" s="51"/>
      <c r="Z88" s="51"/>
      <c r="AA88" s="51"/>
      <c r="AB88" s="51"/>
      <c r="AC88" s="51"/>
      <c r="AD88" s="51"/>
      <c r="AE88" s="51"/>
      <c r="AF88" s="51"/>
      <c r="AG88" s="51"/>
      <c r="AH88" s="51"/>
      <c r="AI88" s="51"/>
      <c r="AJ88" s="51"/>
      <c r="AK88" s="51"/>
      <c r="AL88" s="51"/>
      <c r="AM88" s="51"/>
      <c r="AN88" s="51"/>
    </row>
    <row r="89" spans="8:8" ht="14.7">
      <c r="A89" s="66">
        <v>42986.0</v>
      </c>
      <c r="B89" s="67">
        <v>0.2288715428701682</v>
      </c>
      <c r="C89" s="68">
        <v>0.3155136700441666</v>
      </c>
      <c r="D89" s="68">
        <v>0.136500227059329</v>
      </c>
      <c r="E89" s="68">
        <v>0.09498627748956197</v>
      </c>
      <c r="F89" s="68">
        <v>0.05338211226729473</v>
      </c>
      <c r="G89" s="69">
        <v>0.04964452083259141</v>
      </c>
      <c r="H89" s="68">
        <v>0.1482149596731102</v>
      </c>
      <c r="I89" s="68">
        <v>0.03093997375295964</v>
      </c>
      <c r="J89" s="68">
        <v>0.03520132268614647</v>
      </c>
      <c r="K89" s="68">
        <v>0.007355398894715716</v>
      </c>
      <c r="L89" s="68">
        <v>0.0408632828749709</v>
      </c>
      <c r="M89" s="68">
        <v>0.02562122693757049</v>
      </c>
      <c r="N89" s="68">
        <v>0.2346133921657466</v>
      </c>
      <c r="O89" s="68">
        <v>0.1025500322245301</v>
      </c>
      <c r="P89" s="68">
        <v>0.1890614941760136</v>
      </c>
      <c r="Q89" s="68">
        <v>0.09759968750020172</v>
      </c>
      <c r="R89" s="70">
        <v>0.9020840447891094</v>
      </c>
      <c r="S89" s="71">
        <v>109.0</v>
      </c>
      <c r="T89" s="83"/>
      <c r="U89" s="83"/>
      <c r="V89" s="51"/>
      <c r="W89" s="51"/>
      <c r="X89" s="51"/>
      <c r="Y89" s="51"/>
      <c r="Z89" s="51"/>
      <c r="AA89" s="51"/>
      <c r="AB89" s="51"/>
      <c r="AC89" s="51"/>
      <c r="AD89" s="51"/>
      <c r="AE89" s="51"/>
      <c r="AF89" s="51"/>
      <c r="AG89" s="51"/>
      <c r="AH89" s="51"/>
      <c r="AI89" s="51"/>
      <c r="AJ89" s="51"/>
      <c r="AK89" s="51"/>
      <c r="AL89" s="51"/>
      <c r="AM89" s="51"/>
      <c r="AN89" s="51"/>
    </row>
    <row r="90" spans="8:8" ht="14.7">
      <c r="A90" s="66">
        <v>42993.0</v>
      </c>
      <c r="B90" s="67">
        <v>0.2034260226713532</v>
      </c>
      <c r="C90" s="68">
        <v>0.3204967327701658</v>
      </c>
      <c r="D90" s="68">
        <v>0.1552413858479312</v>
      </c>
      <c r="E90" s="68">
        <v>0.09344327334307777</v>
      </c>
      <c r="F90" s="68">
        <v>0.03952877678279107</v>
      </c>
      <c r="G90" s="69">
        <v>0.06789106422304399</v>
      </c>
      <c r="H90" s="68">
        <v>0.1531416077410662</v>
      </c>
      <c r="I90" s="68">
        <v>0.02158037882951305</v>
      </c>
      <c r="J90" s="68">
        <v>0.107026794399349</v>
      </c>
      <c r="K90" s="68">
        <v>0.009679768086812993</v>
      </c>
      <c r="L90" s="68">
        <v>0.04133854009964663</v>
      </c>
      <c r="M90" s="68">
        <v>0.0287275507384429</v>
      </c>
      <c r="N90" s="68">
        <v>0.20836731026924</v>
      </c>
      <c r="O90" s="68">
        <v>0.1019094311493677</v>
      </c>
      <c r="P90" s="68">
        <v>0.1580618922927833</v>
      </c>
      <c r="Q90" s="68">
        <v>0.08640863238561315</v>
      </c>
      <c r="R90" s="70">
        <v>0.9053775108857933</v>
      </c>
      <c r="S90" s="71">
        <v>109.0</v>
      </c>
      <c r="T90" s="83"/>
      <c r="U90" s="83"/>
      <c r="V90" s="51"/>
      <c r="W90" s="51"/>
      <c r="X90" s="51"/>
      <c r="Y90" s="51"/>
      <c r="Z90" s="51"/>
      <c r="AA90" s="51"/>
      <c r="AB90" s="51"/>
      <c r="AC90" s="51"/>
      <c r="AD90" s="51"/>
      <c r="AE90" s="51"/>
      <c r="AF90" s="51"/>
      <c r="AG90" s="51"/>
      <c r="AH90" s="51"/>
      <c r="AI90" s="51"/>
      <c r="AJ90" s="51"/>
      <c r="AK90" s="51"/>
      <c r="AL90" s="51"/>
      <c r="AM90" s="51"/>
      <c r="AN90" s="51"/>
    </row>
    <row r="91" spans="8:8" ht="14.7">
      <c r="A91" s="66">
        <v>43000.0</v>
      </c>
      <c r="B91" s="67">
        <v>0.2051652355090751</v>
      </c>
      <c r="C91" s="68">
        <v>0.287353937280651</v>
      </c>
      <c r="D91" s="68">
        <v>0.1803200114635829</v>
      </c>
      <c r="E91" s="68">
        <v>0.09859282109805585</v>
      </c>
      <c r="F91" s="68">
        <v>0.0371370037225221</v>
      </c>
      <c r="G91" s="69">
        <v>0.07117955328718072</v>
      </c>
      <c r="H91" s="68">
        <v>0.156943092298473</v>
      </c>
      <c r="I91" s="68">
        <v>0.04318053345257397</v>
      </c>
      <c r="J91" s="68">
        <v>0.08542803626011249</v>
      </c>
      <c r="K91" s="68">
        <v>0.008286349413721581</v>
      </c>
      <c r="L91" s="68">
        <v>0.02894395376962124</v>
      </c>
      <c r="M91" s="68">
        <v>0.02698552975493044</v>
      </c>
      <c r="N91" s="68">
        <v>0.2245733140077522</v>
      </c>
      <c r="O91" s="68">
        <v>0.08920268117506162</v>
      </c>
      <c r="P91" s="68">
        <v>0.1574772473066524</v>
      </c>
      <c r="Q91" s="68">
        <v>0.08573569728901072</v>
      </c>
      <c r="R91" s="70">
        <v>0.898654073017857</v>
      </c>
      <c r="S91" s="71">
        <v>109.0</v>
      </c>
      <c r="T91" s="83"/>
      <c r="U91" s="83"/>
      <c r="V91" s="51"/>
      <c r="W91" s="51"/>
      <c r="X91" s="51"/>
      <c r="Y91" s="51"/>
      <c r="Z91" s="51"/>
      <c r="AA91" s="51"/>
      <c r="AB91" s="51"/>
      <c r="AC91" s="51"/>
      <c r="AD91" s="51"/>
      <c r="AE91" s="51"/>
      <c r="AF91" s="51"/>
      <c r="AG91" s="51"/>
      <c r="AH91" s="51"/>
      <c r="AI91" s="51"/>
      <c r="AJ91" s="51"/>
      <c r="AK91" s="51"/>
      <c r="AL91" s="51"/>
      <c r="AM91" s="51"/>
      <c r="AN91" s="51"/>
    </row>
    <row r="92" spans="8:8" ht="14.7">
      <c r="A92" s="66">
        <v>43007.0</v>
      </c>
      <c r="B92" s="67">
        <v>0.225883069799977</v>
      </c>
      <c r="C92" s="68">
        <v>0.2960710292034764</v>
      </c>
      <c r="D92" s="68">
        <v>0.1651562726398449</v>
      </c>
      <c r="E92" s="68">
        <v>0.08525490784186822</v>
      </c>
      <c r="F92" s="68">
        <v>0.03858358172621616</v>
      </c>
      <c r="G92" s="69">
        <v>0.06913890650182862</v>
      </c>
      <c r="H92" s="68">
        <v>0.1577079109189221</v>
      </c>
      <c r="I92" s="68">
        <v>0.0454732842510666</v>
      </c>
      <c r="J92" s="68">
        <v>0.06369518165588686</v>
      </c>
      <c r="K92" s="68">
        <v>0.007632157882297047</v>
      </c>
      <c r="L92" s="68">
        <v>0.02631796857179068</v>
      </c>
      <c r="M92" s="68">
        <v>0.02503042420922694</v>
      </c>
      <c r="N92" s="68">
        <v>0.2104210824751415</v>
      </c>
      <c r="O92" s="68">
        <v>0.1015833260818171</v>
      </c>
      <c r="P92" s="68">
        <v>0.1896537991299365</v>
      </c>
      <c r="Q92" s="68">
        <v>0.08272007501275651</v>
      </c>
      <c r="R92" s="70">
        <v>0.9011909774461526</v>
      </c>
      <c r="S92" s="71">
        <v>109.0</v>
      </c>
      <c r="T92" s="83"/>
      <c r="U92" s="83"/>
      <c r="V92" s="51"/>
      <c r="W92" s="51"/>
      <c r="X92" s="51"/>
      <c r="Y92" s="51"/>
      <c r="Z92" s="51"/>
      <c r="AA92" s="51"/>
      <c r="AB92" s="51"/>
      <c r="AC92" s="51"/>
      <c r="AD92" s="51"/>
      <c r="AE92" s="51"/>
      <c r="AF92" s="51"/>
      <c r="AG92" s="51"/>
      <c r="AH92" s="51"/>
      <c r="AI92" s="51"/>
      <c r="AJ92" s="51"/>
      <c r="AK92" s="51"/>
      <c r="AL92" s="51"/>
      <c r="AM92" s="51"/>
      <c r="AN92" s="51"/>
    </row>
    <row r="93" spans="8:8" ht="14.7">
      <c r="A93" s="66">
        <v>43021.0</v>
      </c>
      <c r="B93" s="67">
        <v>0.2340142698686203</v>
      </c>
      <c r="C93" s="68">
        <v>0.2820420962281467</v>
      </c>
      <c r="D93" s="68">
        <v>0.151897754253265</v>
      </c>
      <c r="E93" s="68">
        <v>0.08208770074001165</v>
      </c>
      <c r="F93" s="68">
        <v>0.04811851383063451</v>
      </c>
      <c r="G93" s="69">
        <v>0.07996220115757116</v>
      </c>
      <c r="H93" s="68">
        <v>0.1725535664152934</v>
      </c>
      <c r="I93" s="68">
        <v>0.04042103239377136</v>
      </c>
      <c r="J93" s="68">
        <v>0.07238854955310069</v>
      </c>
      <c r="K93" s="68">
        <v>0.00983674654831374</v>
      </c>
      <c r="L93" s="68">
        <v>0.03356054888016374</v>
      </c>
      <c r="M93" s="68">
        <v>0.0235950755475972</v>
      </c>
      <c r="N93" s="68">
        <v>0.2019712569617265</v>
      </c>
      <c r="O93" s="68">
        <v>0.0821579414576202</v>
      </c>
      <c r="P93" s="68">
        <v>0.1784979084682427</v>
      </c>
      <c r="Q93" s="68">
        <v>0.08389880656095845</v>
      </c>
      <c r="R93" s="70">
        <v>0.8926537637742263</v>
      </c>
      <c r="S93" s="71">
        <v>109.0</v>
      </c>
      <c r="T93" s="83"/>
      <c r="U93" s="83"/>
      <c r="V93" s="51"/>
      <c r="W93" s="51"/>
      <c r="X93" s="51"/>
      <c r="Y93" s="51"/>
      <c r="Z93" s="51"/>
      <c r="AA93" s="51"/>
      <c r="AB93" s="51"/>
      <c r="AC93" s="51"/>
      <c r="AD93" s="51"/>
      <c r="AE93" s="51"/>
      <c r="AF93" s="51"/>
      <c r="AG93" s="51"/>
      <c r="AH93" s="51"/>
      <c r="AI93" s="51"/>
      <c r="AJ93" s="51"/>
      <c r="AK93" s="51"/>
      <c r="AL93" s="51"/>
      <c r="AM93" s="51"/>
      <c r="AN93" s="51"/>
    </row>
    <row r="94" spans="8:8" ht="14.7">
      <c r="A94" s="66">
        <v>43028.0</v>
      </c>
      <c r="B94" s="67">
        <v>0.2762049993119507</v>
      </c>
      <c r="C94" s="68">
        <v>0.2402546500801082</v>
      </c>
      <c r="D94" s="68">
        <v>0.1120888667731643</v>
      </c>
      <c r="E94" s="68">
        <v>0.07903502628825439</v>
      </c>
      <c r="F94" s="68">
        <v>0.07408736434371334</v>
      </c>
      <c r="G94" s="69">
        <v>0.1008446464609377</v>
      </c>
      <c r="H94" s="68">
        <v>0.1843040693498166</v>
      </c>
      <c r="I94" s="68">
        <v>0.03165242324668852</v>
      </c>
      <c r="J94" s="68">
        <v>0.05915811700855791</v>
      </c>
      <c r="K94" s="68">
        <v>0.02265413926350068</v>
      </c>
      <c r="L94" s="68">
        <v>0.03534375829757247</v>
      </c>
      <c r="M94" s="68">
        <v>0.02118739656036777</v>
      </c>
      <c r="N94" s="68">
        <v>0.2049916032812105</v>
      </c>
      <c r="O94" s="68">
        <v>0.08439932187780438</v>
      </c>
      <c r="P94" s="68">
        <v>0.1455359717298041</v>
      </c>
      <c r="Q94" s="68">
        <v>0.1040512211188014</v>
      </c>
      <c r="R94" s="70">
        <v>0.8900492811913255</v>
      </c>
      <c r="S94" s="71">
        <v>109.0</v>
      </c>
      <c r="T94" s="83"/>
      <c r="U94" s="83"/>
      <c r="V94" s="51"/>
      <c r="W94" s="51"/>
      <c r="X94" s="51"/>
      <c r="Y94" s="51"/>
      <c r="Z94" s="51"/>
      <c r="AA94" s="51"/>
      <c r="AB94" s="51"/>
      <c r="AC94" s="51"/>
      <c r="AD94" s="51"/>
      <c r="AE94" s="51"/>
      <c r="AF94" s="51"/>
      <c r="AG94" s="51"/>
      <c r="AH94" s="51"/>
      <c r="AI94" s="51"/>
      <c r="AJ94" s="51"/>
      <c r="AK94" s="51"/>
      <c r="AL94" s="51"/>
      <c r="AM94" s="51"/>
      <c r="AN94" s="51"/>
    </row>
    <row r="95" spans="8:8" ht="14.7">
      <c r="A95" s="66">
        <v>43035.0</v>
      </c>
      <c r="B95" s="67">
        <v>0.2692367295879721</v>
      </c>
      <c r="C95" s="68">
        <v>0.2537389771901485</v>
      </c>
      <c r="D95" s="68">
        <v>0.0895372845806653</v>
      </c>
      <c r="E95" s="68">
        <v>0.07119818355673439</v>
      </c>
      <c r="F95" s="68">
        <v>0.09016026313600142</v>
      </c>
      <c r="G95" s="69">
        <v>0.1138678450103391</v>
      </c>
      <c r="H95" s="68">
        <v>0.201449127680873</v>
      </c>
      <c r="I95" s="68">
        <v>0.02286013693575725</v>
      </c>
      <c r="J95" s="68">
        <v>0.06163567931920384</v>
      </c>
      <c r="K95" s="68">
        <v>0.01601314256534772</v>
      </c>
      <c r="L95" s="68">
        <v>0.02963797364739999</v>
      </c>
      <c r="M95" s="68">
        <v>0.02305720888950408</v>
      </c>
      <c r="N95" s="68">
        <v>0.1637036992998189</v>
      </c>
      <c r="O95" s="68">
        <v>0.1336715606571673</v>
      </c>
      <c r="P95" s="68">
        <v>0.1351109139535132</v>
      </c>
      <c r="Q95" s="68">
        <v>0.1058172699384406</v>
      </c>
      <c r="R95" s="70">
        <v>0.8913914839394764</v>
      </c>
      <c r="S95" s="71">
        <v>112.0</v>
      </c>
      <c r="T95" s="83"/>
      <c r="U95" s="83"/>
      <c r="V95" s="51"/>
      <c r="W95" s="51"/>
      <c r="X95" s="51"/>
      <c r="Y95" s="51"/>
      <c r="Z95" s="51"/>
      <c r="AA95" s="51"/>
      <c r="AB95" s="51"/>
      <c r="AC95" s="51"/>
      <c r="AD95" s="51"/>
      <c r="AE95" s="51"/>
      <c r="AF95" s="51"/>
      <c r="AG95" s="51"/>
      <c r="AH95" s="51"/>
      <c r="AI95" s="51"/>
      <c r="AJ95" s="51"/>
      <c r="AK95" s="51"/>
      <c r="AL95" s="51"/>
      <c r="AM95" s="51"/>
      <c r="AN95" s="51"/>
    </row>
    <row r="96" spans="8:8" ht="14.7">
      <c r="A96" s="66">
        <v>43042.0</v>
      </c>
      <c r="B96" s="67">
        <v>0.2663866334686589</v>
      </c>
      <c r="C96" s="68">
        <v>0.2221064511047015</v>
      </c>
      <c r="D96" s="68">
        <v>0.05931800974353135</v>
      </c>
      <c r="E96" s="68">
        <v>0.07233741620503033</v>
      </c>
      <c r="F96" s="68">
        <v>0.1475763034874411</v>
      </c>
      <c r="G96" s="69">
        <v>0.1139294188419204</v>
      </c>
      <c r="H96" s="68">
        <v>0.1952877628350404</v>
      </c>
      <c r="I96" s="68">
        <v>0.0368639977443358</v>
      </c>
      <c r="J96" s="68">
        <v>0.07441766951805812</v>
      </c>
      <c r="K96" s="68">
        <v>0.01010907332344232</v>
      </c>
      <c r="L96" s="68">
        <v>0.0341694650514328</v>
      </c>
      <c r="M96" s="68">
        <v>0.02770541151644529</v>
      </c>
      <c r="N96" s="68">
        <v>0.1453459151965212</v>
      </c>
      <c r="O96" s="68">
        <v>0.1208936605204773</v>
      </c>
      <c r="P96" s="68">
        <v>0.1228769160510537</v>
      </c>
      <c r="Q96" s="68">
        <v>0.114728042837509</v>
      </c>
      <c r="R96" s="70">
        <v>0.8821748100714062</v>
      </c>
      <c r="S96" s="71">
        <v>113.0</v>
      </c>
      <c r="T96" s="83"/>
      <c r="U96" s="83"/>
      <c r="V96" s="51"/>
      <c r="W96" s="51"/>
      <c r="X96" s="51"/>
      <c r="Y96" s="51"/>
      <c r="Z96" s="51"/>
      <c r="AA96" s="51"/>
      <c r="AB96" s="51"/>
      <c r="AC96" s="51"/>
      <c r="AD96" s="51"/>
      <c r="AE96" s="51"/>
      <c r="AF96" s="51"/>
      <c r="AG96" s="51"/>
      <c r="AH96" s="51"/>
      <c r="AI96" s="51"/>
      <c r="AJ96" s="51"/>
      <c r="AK96" s="51"/>
      <c r="AL96" s="51"/>
      <c r="AM96" s="51"/>
      <c r="AN96" s="51"/>
    </row>
    <row r="97" spans="8:8" ht="14.7">
      <c r="A97" s="66">
        <v>43049.0</v>
      </c>
      <c r="B97" s="67">
        <v>0.328856872632202</v>
      </c>
      <c r="C97" s="68">
        <v>0.2471273433967427</v>
      </c>
      <c r="D97" s="68">
        <v>0.05602059163473217</v>
      </c>
      <c r="E97" s="68">
        <v>0.05942119441230349</v>
      </c>
      <c r="F97" s="68">
        <v>0.1087657832380632</v>
      </c>
      <c r="G97" s="69">
        <v>0.1131156261870047</v>
      </c>
      <c r="H97" s="68">
        <v>0.162256743170156</v>
      </c>
      <c r="I97" s="68">
        <v>0.03471989511886368</v>
      </c>
      <c r="J97" s="68">
        <v>0.1556376799341397</v>
      </c>
      <c r="K97" s="68">
        <v>0.005983942800099113</v>
      </c>
      <c r="L97" s="68">
        <v>0.02641417696388659</v>
      </c>
      <c r="M97" s="68">
        <v>0.02022507077468994</v>
      </c>
      <c r="N97" s="68">
        <v>0.1738509253087803</v>
      </c>
      <c r="O97" s="68">
        <v>0.1406325913183688</v>
      </c>
      <c r="P97" s="68">
        <v>0.1052085222967543</v>
      </c>
      <c r="Q97" s="68">
        <v>0.09092440979174807</v>
      </c>
      <c r="R97" s="70">
        <v>0.915089993684555</v>
      </c>
      <c r="S97" s="71">
        <v>114.0</v>
      </c>
      <c r="T97" s="83"/>
      <c r="U97" s="83"/>
      <c r="V97" s="51"/>
      <c r="W97" s="51"/>
      <c r="X97" s="51"/>
      <c r="Y97" s="51"/>
      <c r="Z97" s="51"/>
      <c r="AA97" s="51"/>
      <c r="AB97" s="51"/>
      <c r="AC97" s="51"/>
      <c r="AD97" s="51"/>
      <c r="AE97" s="51"/>
      <c r="AF97" s="51"/>
      <c r="AG97" s="51"/>
      <c r="AH97" s="51"/>
      <c r="AI97" s="51"/>
      <c r="AJ97" s="51"/>
      <c r="AK97" s="51"/>
      <c r="AL97" s="51"/>
      <c r="AM97" s="51"/>
      <c r="AN97" s="51"/>
    </row>
    <row r="98" spans="8:8" ht="14.7">
      <c r="A98" s="66">
        <v>43056.0</v>
      </c>
      <c r="B98" s="67">
        <v>0.3214002079521806</v>
      </c>
      <c r="C98" s="68">
        <v>0.3298540653276909</v>
      </c>
      <c r="D98" s="68">
        <v>0.04343088312214196</v>
      </c>
      <c r="E98" s="68">
        <v>0.05909476531163521</v>
      </c>
      <c r="F98" s="68">
        <v>0.1165192317116525</v>
      </c>
      <c r="G98" s="69">
        <v>0.06123536848328283</v>
      </c>
      <c r="H98" s="68">
        <v>0.1269021953691382</v>
      </c>
      <c r="I98" s="68">
        <v>0.02366306009734667</v>
      </c>
      <c r="J98" s="68">
        <v>0.2124356363695862</v>
      </c>
      <c r="K98" s="68">
        <v>0.006674456634146646</v>
      </c>
      <c r="L98" s="68">
        <v>0.01890847837225081</v>
      </c>
      <c r="M98" s="68">
        <v>0.02521112743650772</v>
      </c>
      <c r="N98" s="68">
        <v>0.1456412495196378</v>
      </c>
      <c r="O98" s="68">
        <v>0.1452729538874249</v>
      </c>
      <c r="P98" s="68">
        <v>0.1130544137427446</v>
      </c>
      <c r="Q98" s="68">
        <v>0.1181341392737533</v>
      </c>
      <c r="R98" s="70">
        <v>0.9345887540643509</v>
      </c>
      <c r="S98" s="71">
        <v>114.0</v>
      </c>
      <c r="T98" s="83"/>
      <c r="U98" s="83"/>
      <c r="V98" s="51"/>
      <c r="W98" s="51"/>
      <c r="X98" s="51"/>
      <c r="Y98" s="51"/>
      <c r="Z98" s="51"/>
      <c r="AA98" s="51"/>
      <c r="AB98" s="51"/>
      <c r="AC98" s="51"/>
      <c r="AD98" s="51"/>
      <c r="AE98" s="51"/>
      <c r="AF98" s="51"/>
      <c r="AG98" s="51"/>
      <c r="AH98" s="51"/>
      <c r="AI98" s="51"/>
      <c r="AJ98" s="51"/>
      <c r="AK98" s="51"/>
      <c r="AL98" s="51"/>
      <c r="AM98" s="51"/>
      <c r="AN98" s="51"/>
    </row>
    <row r="99" spans="8:8" ht="14.7">
      <c r="A99" s="66">
        <v>43063.0</v>
      </c>
      <c r="B99" s="67">
        <v>0.3460258529326224</v>
      </c>
      <c r="C99" s="68">
        <v>0.3734897455981577</v>
      </c>
      <c r="D99" s="68">
        <v>0.02965826297961521</v>
      </c>
      <c r="E99" s="68">
        <v>0.05332850266635449</v>
      </c>
      <c r="F99" s="68">
        <v>0.08820080205254577</v>
      </c>
      <c r="G99" s="69">
        <v>0.04326601252239774</v>
      </c>
      <c r="H99" s="68">
        <v>0.07860651384175332</v>
      </c>
      <c r="I99" s="68">
        <v>0.01515406610606337</v>
      </c>
      <c r="J99" s="68">
        <v>0.183392706426138</v>
      </c>
      <c r="K99" s="68">
        <v>0.004757525521448156</v>
      </c>
      <c r="L99" s="68">
        <v>0.01713273169165618</v>
      </c>
      <c r="M99" s="68">
        <v>0.02631393730473771</v>
      </c>
      <c r="N99" s="68">
        <v>0.1805798807254239</v>
      </c>
      <c r="O99" s="68">
        <v>0.122523893019587</v>
      </c>
      <c r="P99" s="68">
        <v>0.206459852119523</v>
      </c>
      <c r="Q99" s="68">
        <v>0.1035937217929917</v>
      </c>
      <c r="R99" s="70">
        <v>0.9371511336100335</v>
      </c>
      <c r="S99" s="71">
        <v>114.0</v>
      </c>
      <c r="T99" s="83"/>
      <c r="U99" s="83"/>
      <c r="V99" s="51"/>
      <c r="W99" s="51"/>
      <c r="X99" s="51"/>
      <c r="Y99" s="51"/>
      <c r="Z99" s="51"/>
      <c r="AA99" s="51"/>
      <c r="AB99" s="51"/>
      <c r="AC99" s="51"/>
      <c r="AD99" s="51"/>
      <c r="AE99" s="51"/>
      <c r="AF99" s="51"/>
      <c r="AG99" s="51"/>
      <c r="AH99" s="51"/>
      <c r="AI99" s="51"/>
      <c r="AJ99" s="51"/>
      <c r="AK99" s="51"/>
      <c r="AL99" s="51"/>
      <c r="AM99" s="51"/>
      <c r="AN99" s="51"/>
    </row>
    <row r="100" spans="8:8" ht="14.7">
      <c r="A100" s="66">
        <v>43070.0</v>
      </c>
      <c r="B100" s="67">
        <v>0.3322211733365877</v>
      </c>
      <c r="C100" s="68">
        <v>0.3868883032059219</v>
      </c>
      <c r="D100" s="68">
        <v>0.02986059896717068</v>
      </c>
      <c r="E100" s="68">
        <v>0.05150184817113276</v>
      </c>
      <c r="F100" s="68">
        <v>0.09971607938985458</v>
      </c>
      <c r="G100" s="69">
        <v>0.03242584226180859</v>
      </c>
      <c r="H100" s="68">
        <v>0.07748575030948661</v>
      </c>
      <c r="I100" s="68">
        <v>0.0107665990090397</v>
      </c>
      <c r="J100" s="68">
        <v>0.1400060228697264</v>
      </c>
      <c r="K100" s="68">
        <v>0.002753811719475599</v>
      </c>
      <c r="L100" s="68">
        <v>0.01582051006925221</v>
      </c>
      <c r="M100" s="68">
        <v>0.03946302952847563</v>
      </c>
      <c r="N100" s="68">
        <v>0.1735761217358451</v>
      </c>
      <c r="O100" s="68">
        <v>0.1162762503605216</v>
      </c>
      <c r="P100" s="68">
        <v>0.2639006263482728</v>
      </c>
      <c r="Q100" s="68">
        <v>0.09937973837301355</v>
      </c>
      <c r="R100" s="70">
        <v>0.9373840758259192</v>
      </c>
      <c r="S100" s="71">
        <v>115.0</v>
      </c>
      <c r="T100" s="83"/>
      <c r="U100" s="83"/>
      <c r="V100" s="51"/>
      <c r="W100" s="51"/>
      <c r="X100" s="51"/>
      <c r="Y100" s="51"/>
      <c r="Z100" s="51"/>
      <c r="AA100" s="51"/>
      <c r="AB100" s="51"/>
      <c r="AC100" s="51"/>
      <c r="AD100" s="51"/>
      <c r="AE100" s="51"/>
      <c r="AF100" s="51"/>
      <c r="AG100" s="51"/>
      <c r="AH100" s="51"/>
      <c r="AI100" s="51"/>
      <c r="AJ100" s="51"/>
      <c r="AK100" s="51"/>
      <c r="AL100" s="51"/>
      <c r="AM100" s="51"/>
      <c r="AN100" s="51"/>
    </row>
    <row r="101" spans="8:8" ht="14.7">
      <c r="A101" s="66">
        <v>43077.0</v>
      </c>
      <c r="B101" s="67">
        <v>0.328352996001246</v>
      </c>
      <c r="C101" s="68">
        <v>0.3803092736196625</v>
      </c>
      <c r="D101" s="68">
        <v>0.03516890806920275</v>
      </c>
      <c r="E101" s="68">
        <v>0.05106515794518577</v>
      </c>
      <c r="F101" s="68">
        <v>0.1026839677877125</v>
      </c>
      <c r="G101" s="69">
        <v>0.03471480153161374</v>
      </c>
      <c r="H101" s="68">
        <v>0.08002531357089493</v>
      </c>
      <c r="I101" s="68">
        <v>0.01012655457248643</v>
      </c>
      <c r="J101" s="68">
        <v>0.131470450351325</v>
      </c>
      <c r="K101" s="68">
        <v>0.002958919691500016</v>
      </c>
      <c r="L101" s="68">
        <v>0.01281824978988933</v>
      </c>
      <c r="M101" s="68">
        <v>0.03675972108778654</v>
      </c>
      <c r="N101" s="68">
        <v>0.2107724644927407</v>
      </c>
      <c r="O101" s="68">
        <v>0.1084235266375853</v>
      </c>
      <c r="P101" s="68">
        <v>0.2408381181696025</v>
      </c>
      <c r="Q101" s="68">
        <v>0.1064638300417342</v>
      </c>
      <c r="R101" s="70">
        <v>0.9381485353702684</v>
      </c>
      <c r="S101" s="71">
        <v>116.0</v>
      </c>
      <c r="T101" s="83"/>
      <c r="U101" s="83"/>
      <c r="V101" s="51"/>
      <c r="W101" s="51"/>
      <c r="X101" s="51"/>
      <c r="Y101" s="51"/>
      <c r="Z101" s="51"/>
      <c r="AA101" s="51"/>
      <c r="AB101" s="51"/>
      <c r="AC101" s="51"/>
      <c r="AD101" s="51"/>
      <c r="AE101" s="51"/>
      <c r="AF101" s="51"/>
      <c r="AG101" s="51"/>
      <c r="AH101" s="51"/>
      <c r="AI101" s="51"/>
      <c r="AJ101" s="51"/>
      <c r="AK101" s="51"/>
      <c r="AL101" s="51"/>
      <c r="AM101" s="51"/>
      <c r="AN101" s="51"/>
    </row>
    <row r="102" spans="8:8" ht="14.7">
      <c r="A102" s="66">
        <v>43084.0</v>
      </c>
      <c r="B102" s="67">
        <v>0.3298443494994003</v>
      </c>
      <c r="C102" s="68">
        <v>0.3850647395316967</v>
      </c>
      <c r="D102" s="68">
        <v>0.03986704718339402</v>
      </c>
      <c r="E102" s="68">
        <v>0.05070724892767803</v>
      </c>
      <c r="F102" s="68">
        <v>0.1027880931221542</v>
      </c>
      <c r="G102" s="69">
        <v>0.02361063014172588</v>
      </c>
      <c r="H102" s="68">
        <v>0.08044519846194</v>
      </c>
      <c r="I102" s="68">
        <v>0.01139063788566888</v>
      </c>
      <c r="J102" s="68">
        <v>0.09840779487493835</v>
      </c>
      <c r="K102" s="68">
        <v>0.002985857140612866</v>
      </c>
      <c r="L102" s="68">
        <v>0.01067570310961221</v>
      </c>
      <c r="M102" s="68">
        <v>0.0366538635436944</v>
      </c>
      <c r="N102" s="68">
        <v>0.219588451817387</v>
      </c>
      <c r="O102" s="68">
        <v>0.09774954492042764</v>
      </c>
      <c r="P102" s="68">
        <v>0.2783849030833683</v>
      </c>
      <c r="Q102" s="68">
        <v>0.1056635640648979</v>
      </c>
      <c r="R102" s="70">
        <v>0.938926495753598</v>
      </c>
      <c r="S102" s="71">
        <v>117.0</v>
      </c>
      <c r="T102" s="83"/>
      <c r="U102" s="83"/>
      <c r="V102" s="51"/>
      <c r="W102" s="51"/>
      <c r="X102" s="51"/>
      <c r="Y102" s="51"/>
      <c r="Z102" s="51"/>
      <c r="AA102" s="51"/>
      <c r="AB102" s="51"/>
      <c r="AC102" s="51"/>
      <c r="AD102" s="51"/>
      <c r="AE102" s="51"/>
      <c r="AF102" s="51"/>
      <c r="AG102" s="51"/>
      <c r="AH102" s="51"/>
      <c r="AI102" s="51"/>
      <c r="AJ102" s="51"/>
      <c r="AK102" s="51"/>
      <c r="AL102" s="51"/>
      <c r="AM102" s="51"/>
      <c r="AN102" s="51"/>
    </row>
    <row r="103" spans="8:8" ht="14.7">
      <c r="A103" s="66">
        <v>43091.0</v>
      </c>
      <c r="B103" s="67">
        <v>0.3255865233745243</v>
      </c>
      <c r="C103" s="68">
        <v>0.3871587133653318</v>
      </c>
      <c r="D103" s="68">
        <v>0.0308965516574944</v>
      </c>
      <c r="E103" s="68">
        <v>0.04954242454597464</v>
      </c>
      <c r="F103" s="68">
        <v>0.1104982717870128</v>
      </c>
      <c r="G103" s="69">
        <v>0.02905660039764789</v>
      </c>
      <c r="H103" s="68">
        <v>0.07839236775506925</v>
      </c>
      <c r="I103" s="68">
        <v>0.009257007474802535</v>
      </c>
      <c r="J103" s="68">
        <v>0.09668048628897354</v>
      </c>
      <c r="K103" s="68">
        <v>0.002971857866604295</v>
      </c>
      <c r="L103" s="68">
        <v>0.01065769444356058</v>
      </c>
      <c r="M103" s="68">
        <v>0.04099268418235403</v>
      </c>
      <c r="N103" s="68">
        <v>0.216654491067221</v>
      </c>
      <c r="O103" s="68">
        <v>0.09115314212488916</v>
      </c>
      <c r="P103" s="68">
        <v>0.2889234585924469</v>
      </c>
      <c r="Q103" s="68">
        <v>0.1057046651994839</v>
      </c>
      <c r="R103" s="70">
        <v>0.9387932240351793</v>
      </c>
      <c r="S103" s="71">
        <v>117.0</v>
      </c>
      <c r="T103" s="83"/>
      <c r="U103" s="83"/>
      <c r="V103" s="51"/>
      <c r="W103" s="51"/>
      <c r="X103" s="51"/>
      <c r="Y103" s="51"/>
      <c r="Z103" s="51"/>
      <c r="AA103" s="51"/>
      <c r="AB103" s="51"/>
      <c r="AC103" s="51"/>
      <c r="AD103" s="51"/>
      <c r="AE103" s="51"/>
      <c r="AF103" s="51"/>
      <c r="AG103" s="51"/>
      <c r="AH103" s="51"/>
      <c r="AI103" s="51"/>
      <c r="AJ103" s="51"/>
      <c r="AK103" s="51"/>
      <c r="AL103" s="51"/>
      <c r="AM103" s="51"/>
      <c r="AN103" s="51"/>
    </row>
    <row r="104" spans="8:8" ht="14.7">
      <c r="A104" s="66">
        <v>43098.0</v>
      </c>
      <c r="B104" s="67">
        <v>0.3241193441030132</v>
      </c>
      <c r="C104" s="68">
        <v>0.4117246612789669</v>
      </c>
      <c r="D104" s="68">
        <v>0.02457622717747936</v>
      </c>
      <c r="E104" s="68">
        <v>0.05838703318284024</v>
      </c>
      <c r="F104" s="68">
        <v>0.07281566013179913</v>
      </c>
      <c r="G104" s="69">
        <v>0.04508253663095272</v>
      </c>
      <c r="H104" s="68">
        <v>0.07038198543723635</v>
      </c>
      <c r="I104" s="68">
        <v>0.01075116826001023</v>
      </c>
      <c r="J104" s="68">
        <v>0.09877822930506429</v>
      </c>
      <c r="K104" s="68">
        <v>0.002434105298712108</v>
      </c>
      <c r="L104" s="68">
        <v>0.01414981371803598</v>
      </c>
      <c r="M104" s="68">
        <v>0.03732074367122062</v>
      </c>
      <c r="N104" s="68">
        <v>0.2183172224877655</v>
      </c>
      <c r="O104" s="68">
        <v>0.08377638705613864</v>
      </c>
      <c r="P104" s="68">
        <v>0.2958522989327285</v>
      </c>
      <c r="Q104" s="68">
        <v>0.1117875708942876</v>
      </c>
      <c r="R104" s="70">
        <v>0.9414963062943553</v>
      </c>
      <c r="S104" s="71">
        <v>119.0</v>
      </c>
      <c r="T104" s="83"/>
      <c r="U104" s="83"/>
      <c r="V104" s="51"/>
      <c r="W104" s="51"/>
      <c r="X104" s="51"/>
      <c r="Y104" s="51"/>
      <c r="Z104" s="51"/>
      <c r="AA104" s="51"/>
      <c r="AB104" s="51"/>
      <c r="AC104" s="51"/>
      <c r="AD104" s="51"/>
      <c r="AE104" s="51"/>
      <c r="AF104" s="51"/>
      <c r="AG104" s="51"/>
      <c r="AH104" s="51"/>
      <c r="AI104" s="51"/>
      <c r="AJ104" s="51"/>
      <c r="AK104" s="51"/>
      <c r="AL104" s="51"/>
      <c r="AM104" s="51"/>
      <c r="AN104" s="51"/>
    </row>
    <row r="105" spans="8:8" ht="14.7">
      <c r="A105" s="66">
        <v>43105.0</v>
      </c>
      <c r="B105" s="67">
        <v>0.3118993612127721</v>
      </c>
      <c r="C105" s="68">
        <v>0.4104627978557868</v>
      </c>
      <c r="D105" s="68">
        <v>0.03486551789722483</v>
      </c>
      <c r="E105" s="68">
        <v>0.06502481548865657</v>
      </c>
      <c r="F105" s="68">
        <v>0.06231614716535627</v>
      </c>
      <c r="G105" s="69">
        <v>0.04343976594880763</v>
      </c>
      <c r="H105" s="68">
        <v>0.07720207038776572</v>
      </c>
      <c r="I105" s="68">
        <v>0.01201773928883459</v>
      </c>
      <c r="J105" s="68">
        <v>0.05852164535504672</v>
      </c>
      <c r="K105" s="68">
        <v>0.002950313339519542</v>
      </c>
      <c r="L105" s="68">
        <v>0.01330858931592146</v>
      </c>
      <c r="M105" s="68">
        <v>0.03548256650799732</v>
      </c>
      <c r="N105" s="68">
        <v>0.2190859636913951</v>
      </c>
      <c r="O105" s="68">
        <v>0.08918215994851539</v>
      </c>
      <c r="P105" s="68">
        <v>0.3182534561622644</v>
      </c>
      <c r="Q105" s="68">
        <v>0.1173000651016811</v>
      </c>
      <c r="R105" s="70">
        <v>0.93871572003984</v>
      </c>
      <c r="S105" s="71">
        <v>119.0</v>
      </c>
      <c r="T105" s="83"/>
      <c r="U105" s="83"/>
      <c r="V105" s="51"/>
      <c r="W105" s="51"/>
      <c r="X105" s="51"/>
      <c r="Y105" s="51"/>
      <c r="Z105" s="51"/>
      <c r="AA105" s="51"/>
      <c r="AB105" s="51"/>
      <c r="AC105" s="51"/>
      <c r="AD105" s="51"/>
      <c r="AE105" s="51"/>
      <c r="AF105" s="51"/>
      <c r="AG105" s="51"/>
      <c r="AH105" s="51"/>
      <c r="AI105" s="51"/>
      <c r="AJ105" s="51"/>
      <c r="AK105" s="51"/>
      <c r="AL105" s="51"/>
      <c r="AM105" s="51"/>
      <c r="AN105" s="51"/>
    </row>
    <row r="106" spans="8:8" ht="14.7">
      <c r="A106" s="66">
        <v>43112.0</v>
      </c>
      <c r="B106" s="67">
        <v>0.3301407300710979</v>
      </c>
      <c r="C106" s="68">
        <v>0.3628418147886711</v>
      </c>
      <c r="D106" s="68">
        <v>0.04051257050454654</v>
      </c>
      <c r="E106" s="68">
        <v>0.06283287660231544</v>
      </c>
      <c r="F106" s="68">
        <v>0.08578137500991227</v>
      </c>
      <c r="G106" s="69">
        <v>0.0443323158060546</v>
      </c>
      <c r="H106" s="68">
        <v>0.09193533659383822</v>
      </c>
      <c r="I106" s="68">
        <v>0.01794567987209256</v>
      </c>
      <c r="J106" s="68">
        <v>0.1023665271595216</v>
      </c>
      <c r="K106" s="68">
        <v>0.002561141445344061</v>
      </c>
      <c r="L106" s="68">
        <v>0.02700075348806875</v>
      </c>
      <c r="M106" s="68">
        <v>0.04176106869038749</v>
      </c>
      <c r="N106" s="68">
        <v>0.2366484659857153</v>
      </c>
      <c r="O106" s="68">
        <v>0.109354459772837</v>
      </c>
      <c r="P106" s="68">
        <v>0.2280130529579379</v>
      </c>
      <c r="Q106" s="68">
        <v>0.08626701643135436</v>
      </c>
      <c r="R106" s="70">
        <v>0.9386299565127474</v>
      </c>
      <c r="S106" s="71">
        <v>119.0</v>
      </c>
      <c r="T106" s="83"/>
      <c r="U106" s="83"/>
      <c r="V106" s="51"/>
      <c r="W106" s="51"/>
      <c r="X106" s="51"/>
      <c r="Y106" s="51"/>
      <c r="Z106" s="51"/>
      <c r="AA106" s="51"/>
      <c r="AB106" s="51"/>
      <c r="AC106" s="51"/>
      <c r="AD106" s="51"/>
      <c r="AE106" s="51"/>
      <c r="AF106" s="51"/>
      <c r="AG106" s="51"/>
      <c r="AH106" s="51"/>
      <c r="AI106" s="51"/>
      <c r="AJ106" s="51"/>
      <c r="AK106" s="51"/>
      <c r="AL106" s="51"/>
      <c r="AM106" s="51"/>
      <c r="AN106" s="51"/>
    </row>
    <row r="107" spans="8:8" ht="14.7">
      <c r="A107" s="66">
        <v>43119.0</v>
      </c>
      <c r="B107" s="67">
        <v>0.3353464759019973</v>
      </c>
      <c r="C107" s="68">
        <v>0.3210464122757081</v>
      </c>
      <c r="D107" s="68">
        <v>0.07497976872430505</v>
      </c>
      <c r="E107" s="68">
        <v>0.06976680959870946</v>
      </c>
      <c r="F107" s="68">
        <v>0.08316771097671902</v>
      </c>
      <c r="G107" s="69">
        <v>0.03635406953676472</v>
      </c>
      <c r="H107" s="68">
        <v>0.08427795089802824</v>
      </c>
      <c r="I107" s="68">
        <v>0.01553903627268426</v>
      </c>
      <c r="J107" s="68">
        <v>0.1005853664158103</v>
      </c>
      <c r="K107" s="68">
        <v>0.006412795721246896</v>
      </c>
      <c r="L107" s="68">
        <v>0.03436569188883966</v>
      </c>
      <c r="M107" s="68">
        <v>0.04433149400755023</v>
      </c>
      <c r="N107" s="68">
        <v>0.2785264669769208</v>
      </c>
      <c r="O107" s="68">
        <v>0.09697206555058661</v>
      </c>
      <c r="P107" s="68">
        <v>0.1937562690239139</v>
      </c>
      <c r="Q107" s="68">
        <v>0.08685689176942905</v>
      </c>
      <c r="R107" s="70">
        <v>0.935335194071768</v>
      </c>
      <c r="S107" s="71">
        <v>119.0</v>
      </c>
      <c r="T107" s="83"/>
      <c r="U107" s="83"/>
      <c r="V107" s="51"/>
      <c r="W107" s="51"/>
      <c r="X107" s="51"/>
      <c r="Y107" s="51"/>
      <c r="Z107" s="51"/>
      <c r="AA107" s="51"/>
      <c r="AB107" s="51"/>
      <c r="AC107" s="51"/>
      <c r="AD107" s="51"/>
      <c r="AE107" s="51"/>
      <c r="AF107" s="51"/>
      <c r="AG107" s="51"/>
      <c r="AH107" s="51"/>
      <c r="AI107" s="51"/>
      <c r="AJ107" s="51"/>
      <c r="AK107" s="51"/>
      <c r="AL107" s="51"/>
      <c r="AM107" s="51"/>
      <c r="AN107" s="51"/>
    </row>
    <row r="108" spans="8:8" ht="14.7">
      <c r="A108" s="66">
        <v>43126.0</v>
      </c>
      <c r="B108" s="67">
        <v>0.3693258407074929</v>
      </c>
      <c r="C108" s="68">
        <v>0.2819982409999316</v>
      </c>
      <c r="D108" s="68">
        <v>0.07061443275389881</v>
      </c>
      <c r="E108" s="68">
        <v>0.07202845441419807</v>
      </c>
      <c r="F108" s="68">
        <v>0.06756335959474725</v>
      </c>
      <c r="G108" s="69">
        <v>0.05854059810348203</v>
      </c>
      <c r="H108" s="68">
        <v>0.070171404116029</v>
      </c>
      <c r="I108" s="68">
        <v>0.01753841315169639</v>
      </c>
      <c r="J108" s="68">
        <v>0.1226708938242821</v>
      </c>
      <c r="K108" s="68">
        <v>0.005983580893529411</v>
      </c>
      <c r="L108" s="68">
        <v>0.05764734363353544</v>
      </c>
      <c r="M108" s="68">
        <v>0.04134150345276696</v>
      </c>
      <c r="N108" s="68">
        <v>0.3309692747128865</v>
      </c>
      <c r="O108" s="68">
        <v>0.07486214230161185</v>
      </c>
      <c r="P108" s="68">
        <v>0.1453577015541299</v>
      </c>
      <c r="Q108" s="68">
        <v>0.073649633997838</v>
      </c>
      <c r="R108" s="70">
        <v>0.934155602118939</v>
      </c>
      <c r="S108" s="71">
        <v>120.0</v>
      </c>
      <c r="T108" s="83"/>
      <c r="U108" s="83"/>
      <c r="V108" s="51"/>
      <c r="W108" s="51"/>
      <c r="X108" s="51"/>
      <c r="Y108" s="51"/>
      <c r="Z108" s="51"/>
      <c r="AA108" s="51"/>
      <c r="AB108" s="51"/>
      <c r="AC108" s="51"/>
      <c r="AD108" s="51"/>
      <c r="AE108" s="51"/>
      <c r="AF108" s="51"/>
      <c r="AG108" s="51"/>
      <c r="AH108" s="51"/>
      <c r="AI108" s="51"/>
      <c r="AJ108" s="51"/>
      <c r="AK108" s="51"/>
      <c r="AL108" s="51"/>
      <c r="AM108" s="51"/>
      <c r="AN108" s="51"/>
    </row>
    <row r="109" spans="8:8" ht="14.7">
      <c r="A109" s="66">
        <v>43133.0</v>
      </c>
      <c r="B109" s="67">
        <v>0.4481185853294985</v>
      </c>
      <c r="C109" s="68">
        <v>0.1422393956345594</v>
      </c>
      <c r="D109" s="68">
        <v>0.1149839729910623</v>
      </c>
      <c r="E109" s="68">
        <v>0.1003253150758922</v>
      </c>
      <c r="F109" s="68">
        <v>0.05133847452196167</v>
      </c>
      <c r="G109" s="69">
        <v>0.04886068127038413</v>
      </c>
      <c r="H109" s="68">
        <v>0.129638372407199</v>
      </c>
      <c r="I109" s="68">
        <v>0.00581217533703126</v>
      </c>
      <c r="J109" s="68">
        <v>0.04603728909972334</v>
      </c>
      <c r="K109" s="68">
        <v>0.01174336103870993</v>
      </c>
      <c r="L109" s="68">
        <v>0.03007454016041965</v>
      </c>
      <c r="M109" s="68">
        <v>0.03801395705151935</v>
      </c>
      <c r="N109" s="68">
        <v>0.3247804725334363</v>
      </c>
      <c r="O109" s="68">
        <v>0.0713692143574569</v>
      </c>
      <c r="P109" s="68">
        <v>0.1250395863698689</v>
      </c>
      <c r="Q109" s="68">
        <v>0.1215823620291434</v>
      </c>
      <c r="R109" s="70">
        <v>0.904623858716163</v>
      </c>
      <c r="S109" s="71">
        <v>121.0</v>
      </c>
      <c r="T109" s="83"/>
      <c r="U109" s="83"/>
      <c r="V109" s="51"/>
      <c r="W109" s="51"/>
      <c r="X109" s="51"/>
      <c r="Y109" s="51"/>
      <c r="Z109" s="51"/>
      <c r="AA109" s="51"/>
      <c r="AB109" s="51"/>
      <c r="AC109" s="51"/>
      <c r="AD109" s="51"/>
      <c r="AE109" s="51"/>
      <c r="AF109" s="51"/>
      <c r="AG109" s="51"/>
      <c r="AH109" s="51"/>
      <c r="AI109" s="51"/>
      <c r="AJ109" s="51"/>
      <c r="AK109" s="51"/>
      <c r="AL109" s="51"/>
      <c r="AM109" s="51"/>
      <c r="AN109" s="51"/>
    </row>
    <row r="110" spans="8:8" ht="14.7">
      <c r="A110" s="66">
        <v>43140.0</v>
      </c>
      <c r="B110" s="67">
        <v>0.4603078820490762</v>
      </c>
      <c r="C110" s="68">
        <v>0.06285773936052347</v>
      </c>
      <c r="D110" s="68">
        <v>0.1385831452893165</v>
      </c>
      <c r="E110" s="68">
        <v>0.1400673588396445</v>
      </c>
      <c r="F110" s="68">
        <v>0.04702085201805725</v>
      </c>
      <c r="G110" s="69">
        <v>0.06735940508647344</v>
      </c>
      <c r="H110" s="68">
        <v>0.1109349770481375</v>
      </c>
      <c r="I110" s="68">
        <v>0.006356913343242082</v>
      </c>
      <c r="J110" s="68">
        <v>0.02593856336376084</v>
      </c>
      <c r="K110" s="68">
        <v>0.05272228693900639</v>
      </c>
      <c r="L110" s="68">
        <v>0.02592450378032556</v>
      </c>
      <c r="M110" s="68">
        <v>0.05051342906450506</v>
      </c>
      <c r="N110" s="68">
        <v>0.3690526683361899</v>
      </c>
      <c r="O110" s="68">
        <v>0.05392905010316668</v>
      </c>
      <c r="P110" s="68">
        <v>0.07110352916717011</v>
      </c>
      <c r="Q110" s="68">
        <v>0.1443985323014233</v>
      </c>
      <c r="R110" s="70">
        <v>0.9124710322057765</v>
      </c>
      <c r="S110" s="71">
        <v>122.0</v>
      </c>
      <c r="T110" s="83"/>
      <c r="U110" s="83"/>
      <c r="V110" s="51"/>
      <c r="W110" s="51"/>
      <c r="X110" s="51"/>
      <c r="Y110" s="51"/>
      <c r="Z110" s="51"/>
      <c r="AA110" s="51"/>
      <c r="AB110" s="51"/>
      <c r="AC110" s="51"/>
      <c r="AD110" s="51"/>
      <c r="AE110" s="51"/>
      <c r="AF110" s="51"/>
      <c r="AG110" s="51"/>
      <c r="AH110" s="51"/>
      <c r="AI110" s="51"/>
      <c r="AJ110" s="51"/>
      <c r="AK110" s="51"/>
      <c r="AL110" s="51"/>
      <c r="AM110" s="51"/>
      <c r="AN110" s="51"/>
    </row>
    <row r="111" spans="8:8" ht="14.7">
      <c r="A111" s="66">
        <v>43145.0</v>
      </c>
      <c r="B111" s="67">
        <v>0.475090411008355</v>
      </c>
      <c r="C111" s="68">
        <v>0.0800624788864353</v>
      </c>
      <c r="D111" s="68">
        <v>0.1510074063128004</v>
      </c>
      <c r="E111" s="68">
        <v>0.1286791873375107</v>
      </c>
      <c r="F111" s="68">
        <v>0.04853230527038398</v>
      </c>
      <c r="G111" s="69">
        <v>0.04514861969366366</v>
      </c>
      <c r="H111" s="68">
        <v>0.125104854908751</v>
      </c>
      <c r="I111" s="68">
        <v>0.007971413343804502</v>
      </c>
      <c r="J111" s="68">
        <v>0.02901563660800076</v>
      </c>
      <c r="K111" s="68">
        <v>0.03812194864039496</v>
      </c>
      <c r="L111" s="68">
        <v>0.02267937478766812</v>
      </c>
      <c r="M111" s="68">
        <v>0.05869251006247839</v>
      </c>
      <c r="N111" s="68">
        <v>0.3799548211271717</v>
      </c>
      <c r="O111" s="68">
        <v>0.05808645947666461</v>
      </c>
      <c r="P111" s="68">
        <v>0.09086156561095367</v>
      </c>
      <c r="Q111" s="68">
        <v>0.1180342120681742</v>
      </c>
      <c r="R111" s="70">
        <v>0.928522080196588</v>
      </c>
      <c r="S111" s="71">
        <v>122.0</v>
      </c>
      <c r="T111" s="83"/>
      <c r="U111" s="83"/>
      <c r="V111" s="51"/>
      <c r="W111" s="51"/>
      <c r="X111" s="51"/>
      <c r="Y111" s="51"/>
      <c r="Z111" s="51"/>
      <c r="AA111" s="51"/>
      <c r="AB111" s="51"/>
      <c r="AC111" s="51"/>
      <c r="AD111" s="51"/>
      <c r="AE111" s="51"/>
      <c r="AF111" s="51"/>
      <c r="AG111" s="51"/>
      <c r="AH111" s="51"/>
      <c r="AI111" s="51"/>
      <c r="AJ111" s="51"/>
      <c r="AK111" s="51"/>
      <c r="AL111" s="51"/>
      <c r="AM111" s="51"/>
      <c r="AN111" s="51"/>
    </row>
    <row r="112" spans="8:8" ht="14.7">
      <c r="A112" s="66">
        <v>43154.0</v>
      </c>
      <c r="B112" s="67">
        <v>0.4828297397745294</v>
      </c>
      <c r="C112" s="68">
        <v>0.086005996355641</v>
      </c>
      <c r="D112" s="68">
        <v>0.1413184637112395</v>
      </c>
      <c r="E112" s="68">
        <v>0.1265176361698482</v>
      </c>
      <c r="F112" s="68">
        <v>0.04309971392695765</v>
      </c>
      <c r="G112" s="69">
        <v>0.0479661030309335</v>
      </c>
      <c r="H112" s="68">
        <v>0.1298634156596344</v>
      </c>
      <c r="I112" s="68">
        <v>0.006754778010988595</v>
      </c>
      <c r="J112" s="68">
        <v>0.02147082001406965</v>
      </c>
      <c r="K112" s="68">
        <v>0.03332805270705449</v>
      </c>
      <c r="L112" s="68">
        <v>0.02052323306382743</v>
      </c>
      <c r="M112" s="68">
        <v>0.05326712441981674</v>
      </c>
      <c r="N112" s="68">
        <v>0.3969677638328459</v>
      </c>
      <c r="O112" s="68">
        <v>0.05171802574164103</v>
      </c>
      <c r="P112" s="68">
        <v>0.09688556510759455</v>
      </c>
      <c r="Q112" s="68">
        <v>0.1193641750859665</v>
      </c>
      <c r="R112" s="70">
        <v>0.9294213634411521</v>
      </c>
      <c r="S112" s="71">
        <v>122.0</v>
      </c>
      <c r="T112" s="83"/>
      <c r="U112" s="83"/>
      <c r="V112" s="51"/>
      <c r="W112" s="51"/>
      <c r="X112" s="51"/>
      <c r="Y112" s="51"/>
      <c r="Z112" s="51"/>
      <c r="AA112" s="51"/>
      <c r="AB112" s="51"/>
      <c r="AC112" s="51"/>
      <c r="AD112" s="51"/>
      <c r="AE112" s="51"/>
      <c r="AF112" s="51"/>
      <c r="AG112" s="51"/>
      <c r="AH112" s="51"/>
      <c r="AI112" s="51"/>
      <c r="AJ112" s="51"/>
      <c r="AK112" s="51"/>
      <c r="AL112" s="51"/>
      <c r="AM112" s="51"/>
      <c r="AN112" s="51"/>
    </row>
    <row r="113" spans="8:8" ht="14.7">
      <c r="A113" s="66">
        <v>43161.0</v>
      </c>
      <c r="B113" s="67">
        <v>0.4650738910810916</v>
      </c>
      <c r="C113" s="68">
        <v>0.09427827319568267</v>
      </c>
      <c r="D113" s="68">
        <v>0.1649833358887732</v>
      </c>
      <c r="E113" s="68">
        <v>0.1299558745871356</v>
      </c>
      <c r="F113" s="68">
        <v>0.04943920292034143</v>
      </c>
      <c r="G113" s="69">
        <v>0.02506297056420956</v>
      </c>
      <c r="H113" s="68">
        <v>0.1313647031925923</v>
      </c>
      <c r="I113" s="68">
        <v>0.004377625584264017</v>
      </c>
      <c r="J113" s="68">
        <v>0.01326065663702124</v>
      </c>
      <c r="K113" s="68">
        <v>0.01940494296095118</v>
      </c>
      <c r="L113" s="68">
        <v>0.01956954062006596</v>
      </c>
      <c r="M113" s="68">
        <v>0.06457498079611575</v>
      </c>
      <c r="N113" s="68">
        <v>0.3746715733875374</v>
      </c>
      <c r="O113" s="68">
        <v>0.03776329391429186</v>
      </c>
      <c r="P113" s="68">
        <v>0.1483243486530484</v>
      </c>
      <c r="Q113" s="68">
        <v>0.1213022538712943</v>
      </c>
      <c r="R113" s="70">
        <v>0.9328678082031978</v>
      </c>
      <c r="S113" s="71">
        <v>122.0</v>
      </c>
      <c r="T113" s="83"/>
      <c r="U113" s="83"/>
      <c r="V113" s="51"/>
      <c r="W113" s="51"/>
      <c r="X113" s="51"/>
      <c r="Y113" s="51"/>
      <c r="Z113" s="51"/>
      <c r="AA113" s="51"/>
      <c r="AB113" s="51"/>
      <c r="AC113" s="51"/>
      <c r="AD113" s="51"/>
      <c r="AE113" s="51"/>
      <c r="AF113" s="51"/>
      <c r="AG113" s="51"/>
      <c r="AH113" s="51"/>
      <c r="AI113" s="51"/>
      <c r="AJ113" s="51"/>
      <c r="AK113" s="51"/>
      <c r="AL113" s="51"/>
      <c r="AM113" s="51"/>
      <c r="AN113" s="51"/>
    </row>
    <row r="114" spans="8:8" ht="14.7">
      <c r="A114" s="66">
        <v>43168.0</v>
      </c>
      <c r="B114" s="67">
        <v>0.4609516192671708</v>
      </c>
      <c r="C114" s="68">
        <v>0.0931157302987781</v>
      </c>
      <c r="D114" s="68">
        <v>0.1596247499084434</v>
      </c>
      <c r="E114" s="68">
        <v>0.131103043914088</v>
      </c>
      <c r="F114" s="68">
        <v>0.05395260860288216</v>
      </c>
      <c r="G114" s="69">
        <v>0.02961113648588777</v>
      </c>
      <c r="H114" s="68">
        <v>0.1060595297005801</v>
      </c>
      <c r="I114" s="68">
        <v>0.003464819068361739</v>
      </c>
      <c r="J114" s="68">
        <v>0.01153989173996818</v>
      </c>
      <c r="K114" s="68">
        <v>0.01500607560982547</v>
      </c>
      <c r="L114" s="68">
        <v>0.01576255365315565</v>
      </c>
      <c r="M114" s="68">
        <v>0.08338450121654542</v>
      </c>
      <c r="N114" s="68">
        <v>0.3527577249565669</v>
      </c>
      <c r="O114" s="68">
        <v>0.05381653032221242</v>
      </c>
      <c r="P114" s="68">
        <v>0.1631148725686991</v>
      </c>
      <c r="Q114" s="68">
        <v>0.128449375469168</v>
      </c>
      <c r="R114" s="70">
        <v>0.931856778556733</v>
      </c>
      <c r="S114" s="71">
        <v>122.0</v>
      </c>
      <c r="T114" s="83"/>
      <c r="U114" s="83"/>
      <c r="V114" s="51"/>
      <c r="W114" s="51"/>
      <c r="X114" s="51"/>
      <c r="Y114" s="51"/>
      <c r="Z114" s="51"/>
      <c r="AA114" s="51"/>
      <c r="AB114" s="51"/>
      <c r="AC114" s="51"/>
      <c r="AD114" s="51"/>
      <c r="AE114" s="51"/>
      <c r="AF114" s="51"/>
      <c r="AG114" s="51"/>
      <c r="AH114" s="51"/>
      <c r="AI114" s="51"/>
      <c r="AJ114" s="51"/>
      <c r="AK114" s="51"/>
      <c r="AL114" s="51"/>
      <c r="AM114" s="51"/>
      <c r="AN114" s="51"/>
    </row>
    <row r="115" spans="8:8" ht="14.7">
      <c r="A115" s="66">
        <v>43175.0</v>
      </c>
      <c r="B115" s="67">
        <v>0.4443966815270209</v>
      </c>
      <c r="C115" s="68">
        <v>0.1323875052315628</v>
      </c>
      <c r="D115" s="68">
        <v>0.1314315683872989</v>
      </c>
      <c r="E115" s="68">
        <v>0.1305148800757863</v>
      </c>
      <c r="F115" s="68">
        <v>0.05646816547022602</v>
      </c>
      <c r="G115" s="69">
        <v>0.03190364253230906</v>
      </c>
      <c r="H115" s="68">
        <v>0.1067459972472433</v>
      </c>
      <c r="I115" s="68">
        <v>0.006313207445013355</v>
      </c>
      <c r="J115" s="68">
        <v>0.01437415854743505</v>
      </c>
      <c r="K115" s="68">
        <v>0.01994326068806487</v>
      </c>
      <c r="L115" s="68">
        <v>0.01452461924263039</v>
      </c>
      <c r="M115" s="68">
        <v>0.05367434294094817</v>
      </c>
      <c r="N115" s="68">
        <v>0.3286563403971428</v>
      </c>
      <c r="O115" s="68">
        <v>0.06154454532311327</v>
      </c>
      <c r="P115" s="68">
        <v>0.1789572000291476</v>
      </c>
      <c r="Q115" s="68">
        <v>0.1553173252775354</v>
      </c>
      <c r="R115" s="70">
        <v>0.936166430964053</v>
      </c>
      <c r="S115" s="71">
        <v>123.0</v>
      </c>
      <c r="T115" s="83"/>
      <c r="U115" s="83"/>
      <c r="V115" s="51"/>
      <c r="W115" s="51"/>
      <c r="X115" s="51"/>
      <c r="Y115" s="51"/>
      <c r="Z115" s="51"/>
      <c r="AA115" s="51"/>
      <c r="AB115" s="51"/>
      <c r="AC115" s="51"/>
      <c r="AD115" s="51"/>
      <c r="AE115" s="51"/>
      <c r="AF115" s="51"/>
      <c r="AG115" s="51"/>
      <c r="AH115" s="51"/>
      <c r="AI115" s="51"/>
      <c r="AJ115" s="51"/>
      <c r="AK115" s="51"/>
      <c r="AL115" s="51"/>
      <c r="AM115" s="51"/>
      <c r="AN115" s="51"/>
    </row>
    <row r="116" spans="8:8" ht="14.7">
      <c r="A116" s="66">
        <v>43182.0</v>
      </c>
      <c r="B116" s="67">
        <v>0.4028635761002236</v>
      </c>
      <c r="C116" s="68">
        <v>0.1576486852642111</v>
      </c>
      <c r="D116" s="68">
        <v>0.1522504797005205</v>
      </c>
      <c r="E116" s="68">
        <v>0.1331162745878841</v>
      </c>
      <c r="F116" s="68">
        <v>0.05368171447204367</v>
      </c>
      <c r="G116" s="69">
        <v>0.01799493625521626</v>
      </c>
      <c r="H116" s="68">
        <v>0.1210958907176885</v>
      </c>
      <c r="I116" s="68">
        <v>0.004339797494690576</v>
      </c>
      <c r="J116" s="68">
        <v>0.007945731546217036</v>
      </c>
      <c r="K116" s="68">
        <v>0.02195607240814914</v>
      </c>
      <c r="L116" s="68">
        <v>0.01431345445972628</v>
      </c>
      <c r="M116" s="68">
        <v>0.04695801487400481</v>
      </c>
      <c r="N116" s="68">
        <v>0.2904102750649509</v>
      </c>
      <c r="O116" s="68">
        <v>0.1034625860029572</v>
      </c>
      <c r="P116" s="68">
        <v>0.1946030481489797</v>
      </c>
      <c r="Q116" s="68">
        <v>0.1289056184023874</v>
      </c>
      <c r="R116" s="70">
        <v>0.9290600422978558</v>
      </c>
      <c r="S116" s="71">
        <v>123.0</v>
      </c>
      <c r="T116" s="83"/>
      <c r="U116" s="83"/>
      <c r="V116" s="51"/>
      <c r="W116" s="51"/>
      <c r="X116" s="51"/>
      <c r="Y116" s="51"/>
      <c r="Z116" s="51"/>
      <c r="AA116" s="51"/>
      <c r="AB116" s="51"/>
      <c r="AC116" s="51"/>
      <c r="AD116" s="51"/>
      <c r="AE116" s="51"/>
      <c r="AF116" s="51"/>
      <c r="AG116" s="51"/>
      <c r="AH116" s="51"/>
      <c r="AI116" s="51"/>
      <c r="AJ116" s="51"/>
      <c r="AK116" s="51"/>
      <c r="AL116" s="51"/>
      <c r="AM116" s="51"/>
      <c r="AN116" s="51"/>
    </row>
    <row r="117" spans="8:8" ht="14.7">
      <c r="A117" s="66">
        <v>43189.0</v>
      </c>
      <c r="B117" s="67">
        <v>0.3536229632714937</v>
      </c>
      <c r="C117" s="68">
        <v>0.1989197051945655</v>
      </c>
      <c r="D117" s="68">
        <v>0.1936106750485836</v>
      </c>
      <c r="E117" s="68">
        <v>0.09877112247883574</v>
      </c>
      <c r="F117" s="68">
        <v>0.05486020637826234</v>
      </c>
      <c r="G117" s="69">
        <v>0.01309293965241171</v>
      </c>
      <c r="H117" s="68">
        <v>0.09793366744035552</v>
      </c>
      <c r="I117" s="68">
        <v>0.004937099579204667</v>
      </c>
      <c r="J117" s="68">
        <v>0.01255120491580359</v>
      </c>
      <c r="K117" s="68">
        <v>0.03637197825723575</v>
      </c>
      <c r="L117" s="68">
        <v>0.01953835447982336</v>
      </c>
      <c r="M117" s="68">
        <v>0.0371013576252469</v>
      </c>
      <c r="N117" s="68">
        <v>0.285945094877947</v>
      </c>
      <c r="O117" s="68">
        <v>0.1506634202233344</v>
      </c>
      <c r="P117" s="68">
        <v>0.2160227049902599</v>
      </c>
      <c r="Q117" s="68">
        <v>0.07796760482167944</v>
      </c>
      <c r="R117" s="70">
        <v>0.9311860246548691</v>
      </c>
      <c r="S117" s="71">
        <v>123.0</v>
      </c>
      <c r="T117" s="83"/>
      <c r="U117" s="83"/>
      <c r="V117" s="51"/>
      <c r="W117" s="51"/>
      <c r="X117" s="51"/>
      <c r="Y117" s="51"/>
      <c r="Z117" s="51"/>
      <c r="AA117" s="51"/>
      <c r="AB117" s="51"/>
      <c r="AC117" s="51"/>
      <c r="AD117" s="51"/>
      <c r="AE117" s="51"/>
      <c r="AF117" s="51"/>
      <c r="AG117" s="51"/>
      <c r="AH117" s="51"/>
      <c r="AI117" s="51"/>
      <c r="AJ117" s="51"/>
      <c r="AK117" s="51"/>
      <c r="AL117" s="51"/>
      <c r="AM117" s="51"/>
      <c r="AN117" s="51"/>
    </row>
    <row r="118" spans="8:8" ht="14.7">
      <c r="A118" s="66">
        <v>43194.0</v>
      </c>
      <c r="B118" s="67">
        <v>0.3386139764307903</v>
      </c>
      <c r="C118" s="68">
        <v>0.2404191666748081</v>
      </c>
      <c r="D118" s="68">
        <v>0.1604375898728054</v>
      </c>
      <c r="E118" s="68">
        <v>0.09827718714305808</v>
      </c>
      <c r="F118" s="68">
        <v>0.04965357740634839</v>
      </c>
      <c r="G118" s="69">
        <v>0.01715735349322259</v>
      </c>
      <c r="H118" s="68">
        <v>0.09948526506326326</v>
      </c>
      <c r="I118" s="68">
        <v>0.00849682592861957</v>
      </c>
      <c r="J118" s="68">
        <v>0.02961533755268717</v>
      </c>
      <c r="K118" s="68">
        <v>0.02195164598685537</v>
      </c>
      <c r="L118" s="68">
        <v>0.02398211504943959</v>
      </c>
      <c r="M118" s="68">
        <v>0.03578823664115736</v>
      </c>
      <c r="N118" s="68">
        <v>0.24707366508049</v>
      </c>
      <c r="O118" s="68">
        <v>0.1595490117425372</v>
      </c>
      <c r="P118" s="68">
        <v>0.2246613080970229</v>
      </c>
      <c r="Q118" s="68">
        <v>0.07865551457107105</v>
      </c>
      <c r="R118" s="70">
        <v>0.9218489033055103</v>
      </c>
      <c r="S118" s="71">
        <v>123.0</v>
      </c>
      <c r="T118" s="83"/>
      <c r="U118" s="83"/>
      <c r="V118" s="51"/>
      <c r="W118" s="51"/>
      <c r="X118" s="51"/>
      <c r="Y118" s="51"/>
      <c r="Z118" s="51"/>
      <c r="AA118" s="51"/>
      <c r="AB118" s="51"/>
      <c r="AC118" s="51"/>
      <c r="AD118" s="51"/>
      <c r="AE118" s="51"/>
      <c r="AF118" s="51"/>
      <c r="AG118" s="51"/>
      <c r="AH118" s="51"/>
      <c r="AI118" s="51"/>
      <c r="AJ118" s="51"/>
      <c r="AK118" s="51"/>
      <c r="AL118" s="51"/>
      <c r="AM118" s="51"/>
      <c r="AN118" s="51"/>
    </row>
    <row r="119" spans="8:8" ht="14.7">
      <c r="A119" s="66">
        <v>43203.0</v>
      </c>
      <c r="B119" s="67">
        <v>0.3254380498168986</v>
      </c>
      <c r="C119" s="68">
        <v>0.2487320538918078</v>
      </c>
      <c r="D119" s="68">
        <v>0.1601473026785007</v>
      </c>
      <c r="E119" s="68">
        <v>0.09951935529440628</v>
      </c>
      <c r="F119" s="68">
        <v>0.04245807738264847</v>
      </c>
      <c r="G119" s="69">
        <v>0.02169985815021738</v>
      </c>
      <c r="H119" s="68">
        <v>0.1130692120865319</v>
      </c>
      <c r="I119" s="68">
        <v>0.007014259137567983</v>
      </c>
      <c r="J119" s="68">
        <v>0.01880011674795636</v>
      </c>
      <c r="K119" s="68">
        <v>0.02062192537437094</v>
      </c>
      <c r="L119" s="68">
        <v>0.01835588936363264</v>
      </c>
      <c r="M119" s="68">
        <v>0.0385613962721251</v>
      </c>
      <c r="N119" s="68">
        <v>0.2228675940907786</v>
      </c>
      <c r="O119" s="68">
        <v>0.1487501665748845</v>
      </c>
      <c r="P119" s="68">
        <v>0.2309425773324498</v>
      </c>
      <c r="Q119" s="68">
        <v>0.1071622848384306</v>
      </c>
      <c r="R119" s="70">
        <v>0.9177002044374536</v>
      </c>
      <c r="S119" s="71">
        <v>123.0</v>
      </c>
      <c r="T119" s="83"/>
      <c r="U119" s="83"/>
      <c r="V119" s="51"/>
      <c r="W119" s="51"/>
      <c r="X119" s="51"/>
      <c r="Y119" s="51"/>
      <c r="Z119" s="51"/>
      <c r="AA119" s="51"/>
      <c r="AB119" s="51"/>
      <c r="AC119" s="51"/>
      <c r="AD119" s="51"/>
      <c r="AE119" s="51"/>
      <c r="AF119" s="51"/>
      <c r="AG119" s="51"/>
      <c r="AH119" s="51"/>
      <c r="AI119" s="51"/>
      <c r="AJ119" s="51"/>
      <c r="AK119" s="51"/>
      <c r="AL119" s="51"/>
      <c r="AM119" s="51"/>
      <c r="AN119" s="51"/>
    </row>
    <row r="120" spans="8:8" ht="14.7">
      <c r="A120" s="66">
        <v>43210.0</v>
      </c>
      <c r="B120" s="67">
        <v>0.3163821901641596</v>
      </c>
      <c r="C120" s="68">
        <v>0.2446762495864407</v>
      </c>
      <c r="D120" s="68">
        <v>0.1718978574195278</v>
      </c>
      <c r="E120" s="68">
        <v>0.0861361477697599</v>
      </c>
      <c r="F120" s="68">
        <v>0.04165557962168336</v>
      </c>
      <c r="G120" s="69">
        <v>0.03262917564706787</v>
      </c>
      <c r="H120" s="68">
        <v>0.1133857851851307</v>
      </c>
      <c r="I120" s="68">
        <v>0.006950068283594827</v>
      </c>
      <c r="J120" s="68">
        <v>0.03639216644620476</v>
      </c>
      <c r="K120" s="68">
        <v>0.02160283860696202</v>
      </c>
      <c r="L120" s="68">
        <v>0.00663363148084732</v>
      </c>
      <c r="M120" s="68">
        <v>0.03888448057735999</v>
      </c>
      <c r="N120" s="68">
        <v>0.226514673908447</v>
      </c>
      <c r="O120" s="68">
        <v>0.1517544664007829</v>
      </c>
      <c r="P120" s="68">
        <v>0.2289064294864612</v>
      </c>
      <c r="Q120" s="68">
        <v>0.09040785782596272</v>
      </c>
      <c r="R120" s="70">
        <v>0.9130158388038191</v>
      </c>
      <c r="S120" s="71">
        <v>122.0</v>
      </c>
      <c r="T120" s="83"/>
      <c r="U120" s="83"/>
      <c r="V120" s="51"/>
      <c r="W120" s="51"/>
      <c r="X120" s="51"/>
      <c r="Y120" s="51"/>
      <c r="Z120" s="51"/>
      <c r="AA120" s="51"/>
      <c r="AB120" s="51"/>
      <c r="AC120" s="51"/>
      <c r="AD120" s="51"/>
      <c r="AE120" s="51"/>
      <c r="AF120" s="51"/>
      <c r="AG120" s="51"/>
      <c r="AH120" s="51"/>
      <c r="AI120" s="51"/>
      <c r="AJ120" s="51"/>
      <c r="AK120" s="51"/>
      <c r="AL120" s="51"/>
      <c r="AM120" s="51"/>
      <c r="AN120" s="51"/>
    </row>
    <row r="121" spans="8:8" ht="14.7">
      <c r="A121" s="66">
        <v>43217.0</v>
      </c>
      <c r="B121" s="67">
        <v>0.3167111505033635</v>
      </c>
      <c r="C121" s="68">
        <v>0.2520941969760018</v>
      </c>
      <c r="D121" s="68">
        <v>0.1887041165077799</v>
      </c>
      <c r="E121" s="68">
        <v>0.08944301449215256</v>
      </c>
      <c r="F121" s="68">
        <v>0.03200936560430424</v>
      </c>
      <c r="G121" s="69">
        <v>0.03177468502824733</v>
      </c>
      <c r="H121" s="68">
        <v>0.09085570126825238</v>
      </c>
      <c r="I121" s="68">
        <v>0.01126401548195364</v>
      </c>
      <c r="J121" s="68">
        <v>0.01955362642585895</v>
      </c>
      <c r="K121" s="68">
        <v>0.03424329785489427</v>
      </c>
      <c r="L121" s="68">
        <v>0.0236122578497608</v>
      </c>
      <c r="M121" s="68">
        <v>0.04660433333201257</v>
      </c>
      <c r="N121" s="68">
        <v>0.2261373387490238</v>
      </c>
      <c r="O121" s="68">
        <v>0.1615105000622199</v>
      </c>
      <c r="P121" s="68">
        <v>0.2301228404909654</v>
      </c>
      <c r="Q121" s="68">
        <v>0.09057418945290535</v>
      </c>
      <c r="R121" s="70">
        <v>0.9273556294110478</v>
      </c>
      <c r="S121" s="71">
        <v>123.0</v>
      </c>
      <c r="T121" s="83"/>
      <c r="U121" s="83"/>
      <c r="V121" s="51"/>
      <c r="W121" s="51"/>
      <c r="X121" s="51"/>
      <c r="Y121" s="51"/>
      <c r="Z121" s="51"/>
      <c r="AA121" s="51"/>
      <c r="AB121" s="51"/>
      <c r="AC121" s="51"/>
      <c r="AD121" s="51"/>
      <c r="AE121" s="51"/>
      <c r="AF121" s="51"/>
      <c r="AG121" s="51"/>
      <c r="AH121" s="51"/>
      <c r="AI121" s="51"/>
      <c r="AJ121" s="51"/>
      <c r="AK121" s="51"/>
      <c r="AL121" s="51"/>
      <c r="AM121" s="51"/>
      <c r="AN121" s="51"/>
    </row>
    <row r="122" spans="8:8" ht="14.7">
      <c r="A122" s="66">
        <v>43224.0</v>
      </c>
      <c r="B122" s="67">
        <v>0.3110283308838162</v>
      </c>
      <c r="C122" s="68">
        <v>0.3042949886492679</v>
      </c>
      <c r="D122" s="68">
        <v>0.1521426409892979</v>
      </c>
      <c r="E122" s="68">
        <v>0.0863418953702435</v>
      </c>
      <c r="F122" s="68">
        <v>0.02796786771689572</v>
      </c>
      <c r="G122" s="69">
        <v>0.02691992437692534</v>
      </c>
      <c r="H122" s="68">
        <v>0.07249357457943537</v>
      </c>
      <c r="I122" s="68">
        <v>0.01183945212011001</v>
      </c>
      <c r="J122" s="68">
        <v>0.009333914273788768</v>
      </c>
      <c r="K122" s="68">
        <v>0.02868875684530062</v>
      </c>
      <c r="L122" s="68">
        <v>0.02964690896769369</v>
      </c>
      <c r="M122" s="68">
        <v>0.0479755395463248</v>
      </c>
      <c r="N122" s="68">
        <v>0.24967543874983</v>
      </c>
      <c r="O122" s="68">
        <v>0.1807001381280831</v>
      </c>
      <c r="P122" s="68">
        <v>0.2208618485210533</v>
      </c>
      <c r="Q122" s="68">
        <v>0.08469174538136932</v>
      </c>
      <c r="R122" s="70">
        <v>0.9277438163750262</v>
      </c>
      <c r="S122" s="71">
        <v>123.0</v>
      </c>
      <c r="T122" s="83"/>
      <c r="U122" s="83"/>
      <c r="V122" s="51"/>
      <c r="W122" s="51"/>
      <c r="X122" s="51"/>
      <c r="Y122" s="51"/>
      <c r="Z122" s="51"/>
      <c r="AA122" s="51"/>
      <c r="AB122" s="51"/>
      <c r="AC122" s="51"/>
      <c r="AD122" s="51"/>
      <c r="AE122" s="51"/>
      <c r="AF122" s="51"/>
      <c r="AG122" s="51"/>
      <c r="AH122" s="51"/>
      <c r="AI122" s="51"/>
      <c r="AJ122" s="51"/>
      <c r="AK122" s="51"/>
      <c r="AL122" s="51"/>
      <c r="AM122" s="51"/>
      <c r="AN122" s="51"/>
    </row>
    <row r="123" spans="8:8" ht="14.7">
      <c r="A123" s="66">
        <v>43231.0</v>
      </c>
      <c r="B123" s="67">
        <v>0.3016102700166978</v>
      </c>
      <c r="C123" s="68">
        <v>0.324587238412996</v>
      </c>
      <c r="D123" s="68">
        <v>0.1477529872274621</v>
      </c>
      <c r="E123" s="68">
        <v>0.08618767561954495</v>
      </c>
      <c r="F123" s="68">
        <v>0.02127592611210262</v>
      </c>
      <c r="G123" s="69">
        <v>0.02763542499495293</v>
      </c>
      <c r="H123" s="68">
        <v>0.09366794825368335</v>
      </c>
      <c r="I123" s="68">
        <v>0.01031548971555389</v>
      </c>
      <c r="J123" s="68">
        <v>0.01347314540218558</v>
      </c>
      <c r="K123" s="68">
        <v>0.02658107733498142</v>
      </c>
      <c r="L123" s="68">
        <v>0.02192620975214247</v>
      </c>
      <c r="M123" s="68">
        <v>0.03868318802281832</v>
      </c>
      <c r="N123" s="68">
        <v>0.2548728876192045</v>
      </c>
      <c r="O123" s="68">
        <v>0.1730773504611863</v>
      </c>
      <c r="P123" s="68">
        <v>0.2218737300920373</v>
      </c>
      <c r="Q123" s="68">
        <v>0.08192649438980423</v>
      </c>
      <c r="R123" s="70">
        <v>0.9281931214456449</v>
      </c>
      <c r="S123" s="71">
        <v>123.0</v>
      </c>
      <c r="T123" s="83"/>
      <c r="U123" s="83"/>
      <c r="V123" s="51"/>
      <c r="W123" s="51"/>
      <c r="X123" s="51"/>
      <c r="Y123" s="51"/>
      <c r="Z123" s="51"/>
      <c r="AA123" s="51"/>
      <c r="AB123" s="51"/>
      <c r="AC123" s="51"/>
      <c r="AD123" s="51"/>
      <c r="AE123" s="51"/>
      <c r="AF123" s="51"/>
      <c r="AG123" s="51"/>
      <c r="AH123" s="51"/>
      <c r="AI123" s="51"/>
      <c r="AJ123" s="51"/>
      <c r="AK123" s="51"/>
      <c r="AL123" s="51"/>
      <c r="AM123" s="51"/>
      <c r="AN123" s="51"/>
    </row>
    <row r="124" spans="8:8" ht="14.7">
      <c r="A124" s="66">
        <v>43238.0</v>
      </c>
      <c r="B124" s="67">
        <v>0.2978902301158797</v>
      </c>
      <c r="C124" s="68">
        <v>0.3497720490720558</v>
      </c>
      <c r="D124" s="68">
        <v>0.1557355034039036</v>
      </c>
      <c r="E124" s="68">
        <v>0.0683780755863046</v>
      </c>
      <c r="F124" s="68">
        <v>0.0305101464189718</v>
      </c>
      <c r="G124" s="69">
        <v>0.02022708148736571</v>
      </c>
      <c r="H124" s="68">
        <v>0.06166785689407466</v>
      </c>
      <c r="I124" s="68">
        <v>0.0111972984294584</v>
      </c>
      <c r="J124" s="68">
        <v>0.04250647311957398</v>
      </c>
      <c r="K124" s="68">
        <v>0.02779539293550161</v>
      </c>
      <c r="L124" s="68">
        <v>0.02673106045052789</v>
      </c>
      <c r="M124" s="68">
        <v>0.04123632937048585</v>
      </c>
      <c r="N124" s="68">
        <v>0.2601072792449494</v>
      </c>
      <c r="O124" s="68">
        <v>0.1798482364147799</v>
      </c>
      <c r="P124" s="68">
        <v>0.2170903886252083</v>
      </c>
      <c r="Q124" s="68">
        <v>0.07233164569885507</v>
      </c>
      <c r="R124" s="70">
        <v>0.9351122986537348</v>
      </c>
      <c r="S124" s="71">
        <v>123.0</v>
      </c>
      <c r="T124" s="83"/>
      <c r="U124" s="83"/>
      <c r="V124" s="51"/>
      <c r="W124" s="51"/>
      <c r="X124" s="51"/>
      <c r="Y124" s="51"/>
      <c r="Z124" s="51"/>
      <c r="AA124" s="51"/>
      <c r="AB124" s="51"/>
      <c r="AC124" s="51"/>
      <c r="AD124" s="51"/>
      <c r="AE124" s="51"/>
      <c r="AF124" s="51"/>
      <c r="AG124" s="51"/>
      <c r="AH124" s="51"/>
      <c r="AI124" s="51"/>
      <c r="AJ124" s="51"/>
      <c r="AK124" s="51"/>
      <c r="AL124" s="51"/>
      <c r="AM124" s="51"/>
      <c r="AN124" s="51"/>
    </row>
    <row r="125" spans="8:8" ht="14.7">
      <c r="A125" s="66">
        <v>43245.0</v>
      </c>
      <c r="B125" s="67">
        <v>0.2968131230184333</v>
      </c>
      <c r="C125" s="68">
        <v>0.3255221806802137</v>
      </c>
      <c r="D125" s="68">
        <v>0.1662717631604313</v>
      </c>
      <c r="E125" s="68">
        <v>0.06972668760276177</v>
      </c>
      <c r="F125" s="68">
        <v>0.03641532734067412</v>
      </c>
      <c r="G125" s="69">
        <v>0.0183793550939049</v>
      </c>
      <c r="H125" s="68">
        <v>0.09086586262550873</v>
      </c>
      <c r="I125" s="68">
        <v>0.004280351880910848</v>
      </c>
      <c r="J125" s="68">
        <v>0.04736711838832766</v>
      </c>
      <c r="K125" s="68">
        <v>0.02634407218939351</v>
      </c>
      <c r="L125" s="68">
        <v>0.03348682404665437</v>
      </c>
      <c r="M125" s="68">
        <v>0.0405179556872015</v>
      </c>
      <c r="N125" s="68">
        <v>0.2381794455387899</v>
      </c>
      <c r="O125" s="68">
        <v>0.1623119442211152</v>
      </c>
      <c r="P125" s="68">
        <v>0.2346845615747766</v>
      </c>
      <c r="Q125" s="68">
        <v>0.06430405507801466</v>
      </c>
      <c r="R125" s="70">
        <v>0.9335780649304107</v>
      </c>
      <c r="S125" s="71">
        <v>123.0</v>
      </c>
      <c r="T125" s="83"/>
      <c r="U125" s="83"/>
      <c r="V125" s="51"/>
      <c r="W125" s="51"/>
      <c r="X125" s="51"/>
      <c r="Y125" s="51"/>
      <c r="Z125" s="51"/>
      <c r="AA125" s="51"/>
      <c r="AB125" s="51"/>
      <c r="AC125" s="51"/>
      <c r="AD125" s="51"/>
      <c r="AE125" s="51"/>
      <c r="AF125" s="51"/>
      <c r="AG125" s="51"/>
      <c r="AH125" s="51"/>
      <c r="AI125" s="51"/>
      <c r="AJ125" s="51"/>
      <c r="AK125" s="51"/>
      <c r="AL125" s="51"/>
      <c r="AM125" s="51"/>
      <c r="AN125" s="51"/>
    </row>
    <row r="126" spans="8:8" ht="14.7">
      <c r="A126" s="66">
        <v>43252.0</v>
      </c>
      <c r="B126" s="67">
        <v>0.3774004353396787</v>
      </c>
      <c r="C126" s="68">
        <v>0.3036645582195027</v>
      </c>
      <c r="D126" s="68">
        <v>0.1249630885565012</v>
      </c>
      <c r="E126" s="68">
        <v>0.05041211765956183</v>
      </c>
      <c r="F126" s="68">
        <v>0.0349659924247297</v>
      </c>
      <c r="G126" s="69">
        <v>0.02217737622109406</v>
      </c>
      <c r="H126" s="68">
        <v>0.07358594586999613</v>
      </c>
      <c r="I126" s="68">
        <v>0.002848935175560208</v>
      </c>
      <c r="J126" s="68">
        <v>0.03500326745978797</v>
      </c>
      <c r="K126" s="68">
        <v>0.02906906909858633</v>
      </c>
      <c r="L126" s="68">
        <v>0.01125691142829109</v>
      </c>
      <c r="M126" s="68">
        <v>0.02430973400449859</v>
      </c>
      <c r="N126" s="68">
        <v>0.3112149617816909</v>
      </c>
      <c r="O126" s="68">
        <v>0.1670075453158147</v>
      </c>
      <c r="P126" s="68">
        <v>0.2219219025426871</v>
      </c>
      <c r="Q126" s="68">
        <v>0.05315677401881363</v>
      </c>
      <c r="R126" s="70">
        <v>0.9246376032133291</v>
      </c>
      <c r="S126" s="71">
        <v>123.0</v>
      </c>
      <c r="T126" s="83"/>
      <c r="U126" s="83"/>
      <c r="V126" s="51"/>
      <c r="W126" s="51"/>
      <c r="X126" s="51"/>
      <c r="Y126" s="51"/>
      <c r="Z126" s="51"/>
      <c r="AA126" s="51"/>
      <c r="AB126" s="51"/>
      <c r="AC126" s="51"/>
      <c r="AD126" s="51"/>
      <c r="AE126" s="51"/>
      <c r="AF126" s="51"/>
      <c r="AG126" s="51"/>
      <c r="AH126" s="51"/>
      <c r="AI126" s="51"/>
      <c r="AJ126" s="51"/>
      <c r="AK126" s="51"/>
      <c r="AL126" s="51"/>
      <c r="AM126" s="51"/>
      <c r="AN126" s="51"/>
    </row>
    <row r="127" spans="8:8" ht="14.7">
      <c r="A127" s="66">
        <v>43259.0</v>
      </c>
      <c r="B127" s="67">
        <v>0.3494480299836282</v>
      </c>
      <c r="C127" s="68">
        <v>0.274730081881176</v>
      </c>
      <c r="D127" s="68">
        <v>0.1828283687776689</v>
      </c>
      <c r="E127" s="68">
        <v>0.04504693184655936</v>
      </c>
      <c r="F127" s="68">
        <v>0.03324503343175816</v>
      </c>
      <c r="G127" s="69">
        <v>0.02953557774946564</v>
      </c>
      <c r="H127" s="68">
        <v>0.05523718758498669</v>
      </c>
      <c r="I127" s="68">
        <v>0.003207104099599573</v>
      </c>
      <c r="J127" s="68">
        <v>0.07912178391303079</v>
      </c>
      <c r="K127" s="68">
        <v>0.0301808418985822</v>
      </c>
      <c r="L127" s="68">
        <v>0.0180991048261736</v>
      </c>
      <c r="M127" s="68">
        <v>0.01807889381347301</v>
      </c>
      <c r="N127" s="68">
        <v>0.2941740101097849</v>
      </c>
      <c r="O127" s="68">
        <v>0.1695935063072429</v>
      </c>
      <c r="P127" s="68">
        <v>0.2222499972941274</v>
      </c>
      <c r="Q127" s="68">
        <v>0.03762231616212267</v>
      </c>
      <c r="R127" s="70">
        <v>0.9237455293074635</v>
      </c>
      <c r="S127" s="71">
        <v>123.0</v>
      </c>
      <c r="T127" s="83"/>
      <c r="U127" s="83"/>
      <c r="V127" s="51"/>
      <c r="W127" s="51"/>
      <c r="X127" s="51"/>
      <c r="Y127" s="51"/>
      <c r="Z127" s="51"/>
      <c r="AA127" s="51"/>
      <c r="AB127" s="51"/>
      <c r="AC127" s="51"/>
      <c r="AD127" s="51"/>
      <c r="AE127" s="51"/>
      <c r="AF127" s="51"/>
      <c r="AG127" s="51"/>
      <c r="AH127" s="51"/>
      <c r="AI127" s="51"/>
      <c r="AJ127" s="51"/>
      <c r="AK127" s="51"/>
      <c r="AL127" s="51"/>
      <c r="AM127" s="51"/>
      <c r="AN127" s="51"/>
    </row>
    <row r="128" spans="8:8" ht="14.7">
      <c r="A128" s="66">
        <v>43266.0</v>
      </c>
      <c r="B128" s="67">
        <v>0.3598357677720433</v>
      </c>
      <c r="C128" s="68">
        <v>0.2531084904572574</v>
      </c>
      <c r="D128" s="68">
        <v>0.1998241653363346</v>
      </c>
      <c r="E128" s="68">
        <v>0.05429474385351185</v>
      </c>
      <c r="F128" s="68">
        <v>0.02535112132383068</v>
      </c>
      <c r="G128" s="69">
        <v>0.0283509064701455</v>
      </c>
      <c r="H128" s="68">
        <v>0.04917932011649095</v>
      </c>
      <c r="I128" s="68">
        <v>0.007912153635853281</v>
      </c>
      <c r="J128" s="68">
        <v>0.09819227546811081</v>
      </c>
      <c r="K128" s="68">
        <v>0.01936387045779016</v>
      </c>
      <c r="L128" s="68">
        <v>0.03119189696454911</v>
      </c>
      <c r="M128" s="68">
        <v>0.02779003699247931</v>
      </c>
      <c r="N128" s="68">
        <v>0.2973523057313526</v>
      </c>
      <c r="O128" s="68">
        <v>0.1646179199934065</v>
      </c>
      <c r="P128" s="68">
        <v>0.1889136989933497</v>
      </c>
      <c r="Q128" s="68">
        <v>0.03928603487558977</v>
      </c>
      <c r="R128" s="70">
        <v>0.9228892178242176</v>
      </c>
      <c r="S128" s="71">
        <v>123.0</v>
      </c>
      <c r="T128" s="83"/>
      <c r="U128" s="83"/>
      <c r="V128" s="51"/>
      <c r="W128" s="51"/>
      <c r="X128" s="51"/>
      <c r="Y128" s="51"/>
      <c r="Z128" s="51"/>
      <c r="AA128" s="51"/>
      <c r="AB128" s="51"/>
      <c r="AC128" s="51"/>
      <c r="AD128" s="51"/>
      <c r="AE128" s="51"/>
      <c r="AF128" s="51"/>
      <c r="AG128" s="51"/>
      <c r="AH128" s="51"/>
      <c r="AI128" s="51"/>
      <c r="AJ128" s="51"/>
      <c r="AK128" s="51"/>
      <c r="AL128" s="51"/>
      <c r="AM128" s="51"/>
      <c r="AN128" s="51"/>
    </row>
    <row r="129" spans="8:8" ht="14.7">
      <c r="A129" s="66">
        <v>43273.0</v>
      </c>
      <c r="B129" s="67">
        <v>0.387286637408027</v>
      </c>
      <c r="C129" s="68">
        <v>0.1656518686120561</v>
      </c>
      <c r="D129" s="68">
        <v>0.2502394382167048</v>
      </c>
      <c r="E129" s="68">
        <v>0.04687197710800983</v>
      </c>
      <c r="F129" s="68">
        <v>0.03276265095582979</v>
      </c>
      <c r="G129" s="69">
        <v>0.01665322045502575</v>
      </c>
      <c r="H129" s="68">
        <v>0.04479772792313942</v>
      </c>
      <c r="I129" s="68">
        <v>0.006890655616704167</v>
      </c>
      <c r="J129" s="68">
        <v>0.0856089693647172</v>
      </c>
      <c r="K129" s="68">
        <v>0.03604193224806125</v>
      </c>
      <c r="L129" s="68">
        <v>0.01092753019851911</v>
      </c>
      <c r="M129" s="68">
        <v>0.02460067979412602</v>
      </c>
      <c r="N129" s="68">
        <v>0.2831287099306621</v>
      </c>
      <c r="O129" s="68">
        <v>0.1716777497065436</v>
      </c>
      <c r="P129" s="68">
        <v>0.1849193403774899</v>
      </c>
      <c r="Q129" s="68">
        <v>0.04537218410147705</v>
      </c>
      <c r="R129" s="70">
        <v>0.8956155733097038</v>
      </c>
      <c r="S129" s="71">
        <v>123.0</v>
      </c>
      <c r="T129" s="83"/>
      <c r="U129" s="83"/>
      <c r="V129" s="51"/>
      <c r="W129" s="51"/>
      <c r="X129" s="51"/>
      <c r="Y129" s="51"/>
      <c r="Z129" s="51"/>
      <c r="AA129" s="51"/>
      <c r="AB129" s="51"/>
      <c r="AC129" s="51"/>
      <c r="AD129" s="51"/>
      <c r="AE129" s="51"/>
      <c r="AF129" s="51"/>
      <c r="AG129" s="51"/>
      <c r="AH129" s="51"/>
      <c r="AI129" s="51"/>
      <c r="AJ129" s="51"/>
      <c r="AK129" s="51"/>
      <c r="AL129" s="51"/>
      <c r="AM129" s="51"/>
      <c r="AN129" s="51"/>
    </row>
    <row r="130" spans="8:8" ht="14.7">
      <c r="A130" s="66">
        <v>43280.0</v>
      </c>
      <c r="B130" s="67">
        <v>0.4113641261845915</v>
      </c>
      <c r="C130" s="68">
        <v>0.232474453124648</v>
      </c>
      <c r="D130" s="68">
        <v>0.1676306647128682</v>
      </c>
      <c r="E130" s="68">
        <v>0.05301575972397374</v>
      </c>
      <c r="F130" s="68">
        <v>0.02533467327344061</v>
      </c>
      <c r="G130" s="69">
        <v>0.02966565844883801</v>
      </c>
      <c r="H130" s="68">
        <v>0.03487738776752933</v>
      </c>
      <c r="I130" s="68">
        <v>0.002628395598365358</v>
      </c>
      <c r="J130" s="68">
        <v>0.05814644889706309</v>
      </c>
      <c r="K130" s="68">
        <v>0.02804292608181227</v>
      </c>
      <c r="L130" s="68">
        <v>0.01276993628689401</v>
      </c>
      <c r="M130" s="68">
        <v>0.0620696413884427</v>
      </c>
      <c r="N130" s="68">
        <v>0.2765908921701541</v>
      </c>
      <c r="O130" s="68">
        <v>0.2008298232054335</v>
      </c>
      <c r="P130" s="68">
        <v>0.1893832649481849</v>
      </c>
      <c r="Q130" s="68">
        <v>0.05147762004008597</v>
      </c>
      <c r="R130" s="70">
        <v>0.9176170361092837</v>
      </c>
      <c r="S130" s="71">
        <v>123.0</v>
      </c>
      <c r="T130" s="83"/>
      <c r="U130" s="83"/>
      <c r="V130" s="51"/>
      <c r="W130" s="51"/>
      <c r="X130" s="51"/>
      <c r="Y130" s="51"/>
      <c r="Z130" s="51"/>
      <c r="AA130" s="51"/>
      <c r="AB130" s="51"/>
      <c r="AC130" s="51"/>
      <c r="AD130" s="51"/>
      <c r="AE130" s="51"/>
      <c r="AF130" s="51"/>
      <c r="AG130" s="51"/>
      <c r="AH130" s="51"/>
      <c r="AI130" s="51"/>
      <c r="AJ130" s="51"/>
      <c r="AK130" s="51"/>
      <c r="AL130" s="51"/>
      <c r="AM130" s="51"/>
      <c r="AN130" s="51"/>
    </row>
    <row r="131" spans="8:8" ht="14.7">
      <c r="A131" s="66">
        <v>43287.0</v>
      </c>
      <c r="B131" s="67">
        <v>0.3572009905926187</v>
      </c>
      <c r="C131" s="68">
        <v>0.2653542278472798</v>
      </c>
      <c r="D131" s="68">
        <v>0.1779290283450864</v>
      </c>
      <c r="E131" s="68">
        <v>0.05153369629915414</v>
      </c>
      <c r="F131" s="68">
        <v>0.04145196350819011</v>
      </c>
      <c r="G131" s="69">
        <v>0.01676629692585962</v>
      </c>
      <c r="H131" s="68">
        <v>0.0478821196363667</v>
      </c>
      <c r="I131" s="68">
        <v>0.005059336596625433</v>
      </c>
      <c r="J131" s="68">
        <v>0.05219594988847804</v>
      </c>
      <c r="K131" s="68">
        <v>0.01785796106885756</v>
      </c>
      <c r="L131" s="68">
        <v>0.01931141707444156</v>
      </c>
      <c r="M131" s="68">
        <v>0.07078367887698529</v>
      </c>
      <c r="N131" s="68">
        <v>0.2681968708646272</v>
      </c>
      <c r="O131" s="68">
        <v>0.2110126633469877</v>
      </c>
      <c r="P131" s="68">
        <v>0.1836549752345721</v>
      </c>
      <c r="Q131" s="68">
        <v>0.03809296679747017</v>
      </c>
      <c r="R131" s="70">
        <v>0.9129044186252447</v>
      </c>
      <c r="S131" s="71">
        <v>123.0</v>
      </c>
      <c r="T131" s="83"/>
      <c r="U131" s="83"/>
      <c r="V131" s="51"/>
      <c r="W131" s="51"/>
      <c r="X131" s="51"/>
      <c r="Y131" s="51"/>
      <c r="Z131" s="51"/>
      <c r="AA131" s="51"/>
      <c r="AB131" s="51"/>
      <c r="AC131" s="51"/>
      <c r="AD131" s="51"/>
      <c r="AE131" s="51"/>
      <c r="AF131" s="51"/>
      <c r="AG131" s="51"/>
      <c r="AH131" s="51"/>
      <c r="AI131" s="51"/>
      <c r="AJ131" s="51"/>
      <c r="AK131" s="51"/>
      <c r="AL131" s="51"/>
      <c r="AM131" s="51"/>
      <c r="AN131" s="51"/>
    </row>
    <row r="132" spans="8:8" ht="14.7">
      <c r="A132" s="66">
        <v>43294.0</v>
      </c>
      <c r="B132" s="67">
        <v>0.3431342523619096</v>
      </c>
      <c r="C132" s="68">
        <v>0.3256711232586092</v>
      </c>
      <c r="D132" s="68">
        <v>0.1477108424474589</v>
      </c>
      <c r="E132" s="68">
        <v>0.05921143799533422</v>
      </c>
      <c r="F132" s="68">
        <v>0.02962654847740206</v>
      </c>
      <c r="G132" s="69">
        <v>0.01268077061608778</v>
      </c>
      <c r="H132" s="68">
        <v>0.04534081100697467</v>
      </c>
      <c r="I132" s="68">
        <v>0.005426886535031609</v>
      </c>
      <c r="J132" s="68">
        <v>0.0525904447897567</v>
      </c>
      <c r="K132" s="68">
        <v>0.01831032583995998</v>
      </c>
      <c r="L132" s="68">
        <v>0.02135404631188718</v>
      </c>
      <c r="M132" s="68">
        <v>0.0696816035128647</v>
      </c>
      <c r="N132" s="68">
        <v>0.2345670756934142</v>
      </c>
      <c r="O132" s="68">
        <v>0.2737965647080781</v>
      </c>
      <c r="P132" s="68">
        <v>0.1477629443391337</v>
      </c>
      <c r="Q132" s="68">
        <v>0.0585866024262629</v>
      </c>
      <c r="R132" s="70">
        <v>0.9246026061613951</v>
      </c>
      <c r="S132" s="71">
        <v>124.0</v>
      </c>
      <c r="T132" s="83"/>
      <c r="U132" s="83"/>
      <c r="V132" s="51"/>
      <c r="W132" s="51"/>
      <c r="X132" s="51"/>
      <c r="Y132" s="51"/>
      <c r="Z132" s="51"/>
      <c r="AA132" s="51"/>
      <c r="AB132" s="51"/>
      <c r="AC132" s="51"/>
      <c r="AD132" s="51"/>
      <c r="AE132" s="51"/>
      <c r="AF132" s="51"/>
      <c r="AG132" s="51"/>
      <c r="AH132" s="51"/>
      <c r="AI132" s="51"/>
      <c r="AJ132" s="51"/>
      <c r="AK132" s="51"/>
      <c r="AL132" s="51"/>
      <c r="AM132" s="51"/>
      <c r="AN132" s="51"/>
    </row>
    <row r="133" spans="8:8" ht="14.7">
      <c r="A133" s="66">
        <v>43301.0</v>
      </c>
      <c r="B133" s="67">
        <v>0.3619884473511291</v>
      </c>
      <c r="C133" s="68">
        <v>0.2992661768987105</v>
      </c>
      <c r="D133" s="68">
        <v>0.1331441002735617</v>
      </c>
      <c r="E133" s="68">
        <v>0.04520392146095258</v>
      </c>
      <c r="F133" s="68">
        <v>0.04112351317591054</v>
      </c>
      <c r="G133" s="69">
        <v>0.03243712659900823</v>
      </c>
      <c r="H133" s="68">
        <v>0.04304493774279654</v>
      </c>
      <c r="I133" s="68">
        <v>0.01663075593220572</v>
      </c>
      <c r="J133" s="68">
        <v>0.00992002357046031</v>
      </c>
      <c r="K133" s="68">
        <v>0.01601167947329383</v>
      </c>
      <c r="L133" s="68">
        <v>0.02822306780490761</v>
      </c>
      <c r="M133" s="68">
        <v>0.08013705727789662</v>
      </c>
      <c r="N133" s="68">
        <v>0.2610208960786571</v>
      </c>
      <c r="O133" s="68">
        <v>0.262040130624497</v>
      </c>
      <c r="P133" s="68">
        <v>0.1608964942228124</v>
      </c>
      <c r="Q133" s="68">
        <v>0.04960643247656935</v>
      </c>
      <c r="R133" s="70">
        <v>0.9232210183706493</v>
      </c>
      <c r="S133" s="71">
        <v>123.0</v>
      </c>
      <c r="T133" s="83"/>
      <c r="U133" s="83"/>
      <c r="V133" s="51"/>
      <c r="W133" s="51"/>
      <c r="X133" s="51"/>
      <c r="Y133" s="51"/>
      <c r="Z133" s="51"/>
      <c r="AA133" s="51"/>
      <c r="AB133" s="51"/>
      <c r="AC133" s="51"/>
      <c r="AD133" s="51"/>
      <c r="AE133" s="51"/>
      <c r="AF133" s="51"/>
      <c r="AG133" s="51"/>
      <c r="AH133" s="51"/>
      <c r="AI133" s="51"/>
      <c r="AJ133" s="51"/>
      <c r="AK133" s="51"/>
      <c r="AL133" s="51"/>
      <c r="AM133" s="51"/>
      <c r="AN133" s="51"/>
    </row>
    <row r="134" spans="8:8" ht="14.7">
      <c r="A134" s="66">
        <v>43308.0</v>
      </c>
      <c r="B134" s="67">
        <v>0.3572449619197361</v>
      </c>
      <c r="C134" s="68">
        <v>0.3308883921454063</v>
      </c>
      <c r="D134" s="68">
        <v>0.09620867099630555</v>
      </c>
      <c r="E134" s="68">
        <v>0.05766579633072461</v>
      </c>
      <c r="F134" s="68">
        <v>0.04978404909755738</v>
      </c>
      <c r="G134" s="69">
        <v>0.0187844934716601</v>
      </c>
      <c r="H134" s="68">
        <v>0.07058455019360514</v>
      </c>
      <c r="I134" s="68">
        <v>0.009021809364932338</v>
      </c>
      <c r="J134" s="68">
        <v>0.008567355385067013</v>
      </c>
      <c r="K134" s="68">
        <v>0.01890348408854015</v>
      </c>
      <c r="L134" s="68">
        <v>0.008400370075265893</v>
      </c>
      <c r="M134" s="68">
        <v>0.06066946945392725</v>
      </c>
      <c r="N134" s="68">
        <v>0.2638340134979769</v>
      </c>
      <c r="O134" s="68">
        <v>0.2184452395820602</v>
      </c>
      <c r="P134" s="68">
        <v>0.1950169649730521</v>
      </c>
      <c r="Q134" s="68">
        <v>0.07021936860220389</v>
      </c>
      <c r="R134" s="70">
        <v>0.9197367468400586</v>
      </c>
      <c r="S134" s="71">
        <v>123.0</v>
      </c>
      <c r="T134" s="83"/>
      <c r="U134" s="83"/>
      <c r="V134" s="51"/>
      <c r="W134" s="51"/>
      <c r="X134" s="51"/>
      <c r="Y134" s="51"/>
      <c r="Z134" s="51"/>
      <c r="AA134" s="51"/>
      <c r="AB134" s="51"/>
      <c r="AC134" s="51"/>
      <c r="AD134" s="51"/>
      <c r="AE134" s="51"/>
      <c r="AF134" s="51"/>
      <c r="AG134" s="51"/>
      <c r="AH134" s="51"/>
      <c r="AI134" s="51"/>
      <c r="AJ134" s="51"/>
      <c r="AK134" s="51"/>
      <c r="AL134" s="51"/>
      <c r="AM134" s="51"/>
      <c r="AN134" s="51"/>
    </row>
    <row r="135" spans="8:8" ht="14.7">
      <c r="A135" s="66">
        <v>43315.0</v>
      </c>
      <c r="B135" s="67">
        <v>0.3523706888192656</v>
      </c>
      <c r="C135" s="68">
        <v>0.3074560098223337</v>
      </c>
      <c r="D135" s="68">
        <v>0.1515759709482581</v>
      </c>
      <c r="E135" s="68">
        <v>0.04546107963068318</v>
      </c>
      <c r="F135" s="68">
        <v>0.04930360878576159</v>
      </c>
      <c r="G135" s="69">
        <v>0.01613017337640945</v>
      </c>
      <c r="H135" s="68">
        <v>0.07411259393165454</v>
      </c>
      <c r="I135" s="68">
        <v>0.009485487316742994</v>
      </c>
      <c r="J135" s="68">
        <v>0.008467281071813378</v>
      </c>
      <c r="K135" s="68">
        <v>0.01495388594429551</v>
      </c>
      <c r="L135" s="68">
        <v>0.02077887835872625</v>
      </c>
      <c r="M135" s="68">
        <v>0.05213746903298532</v>
      </c>
      <c r="N135" s="68">
        <v>0.2577182259129439</v>
      </c>
      <c r="O135" s="68">
        <v>0.2235523220622185</v>
      </c>
      <c r="P135" s="68">
        <v>0.2120920931782886</v>
      </c>
      <c r="Q135" s="68">
        <v>0.05541074282953746</v>
      </c>
      <c r="R135" s="70">
        <v>0.926785545162258</v>
      </c>
      <c r="S135" s="71">
        <v>123.0</v>
      </c>
      <c r="T135" s="83"/>
      <c r="U135" s="83"/>
      <c r="V135" s="51"/>
      <c r="W135" s="51"/>
      <c r="X135" s="51"/>
      <c r="Y135" s="51"/>
      <c r="Z135" s="51"/>
      <c r="AA135" s="51"/>
      <c r="AB135" s="51"/>
      <c r="AC135" s="51"/>
      <c r="AD135" s="51"/>
      <c r="AE135" s="51"/>
      <c r="AF135" s="51"/>
      <c r="AG135" s="51"/>
      <c r="AH135" s="51"/>
      <c r="AI135" s="51"/>
      <c r="AJ135" s="51"/>
      <c r="AK135" s="51"/>
      <c r="AL135" s="51"/>
      <c r="AM135" s="51"/>
      <c r="AN135" s="51"/>
    </row>
    <row r="136" spans="8:8" ht="14.7">
      <c r="A136" s="66">
        <v>43322.0</v>
      </c>
      <c r="B136" s="67">
        <v>0.3363735754901441</v>
      </c>
      <c r="C136" s="68">
        <v>0.424652647736981</v>
      </c>
      <c r="D136" s="68">
        <v>0.06290004923266508</v>
      </c>
      <c r="E136" s="68">
        <v>0.04132712502308932</v>
      </c>
      <c r="F136" s="68">
        <v>0.04584746151457659</v>
      </c>
      <c r="G136" s="69">
        <v>0.01621354842023327</v>
      </c>
      <c r="H136" s="68">
        <v>0.08058578116823967</v>
      </c>
      <c r="I136" s="68">
        <v>0.007851975360373131</v>
      </c>
      <c r="J136" s="68">
        <v>0.01207670717019312</v>
      </c>
      <c r="K136" s="68">
        <v>0.007334391946212857</v>
      </c>
      <c r="L136" s="68">
        <v>0.01557063162674369</v>
      </c>
      <c r="M136" s="68">
        <v>0.02592210096248276</v>
      </c>
      <c r="N136" s="68">
        <v>0.2517139146564769</v>
      </c>
      <c r="O136" s="68">
        <v>0.2177825688411789</v>
      </c>
      <c r="P136" s="68">
        <v>0.2618030901579803</v>
      </c>
      <c r="Q136" s="68">
        <v>0.05453615739802862</v>
      </c>
      <c r="R136" s="70">
        <v>0.9328184457268437</v>
      </c>
      <c r="S136" s="71">
        <v>123.0</v>
      </c>
      <c r="T136" s="83"/>
      <c r="U136" s="83"/>
      <c r="V136" s="51"/>
      <c r="W136" s="51"/>
      <c r="X136" s="51"/>
      <c r="Y136" s="51"/>
      <c r="Z136" s="51"/>
      <c r="AA136" s="51"/>
      <c r="AB136" s="51"/>
      <c r="AC136" s="51"/>
      <c r="AD136" s="51"/>
      <c r="AE136" s="51"/>
      <c r="AF136" s="51"/>
      <c r="AG136" s="51"/>
      <c r="AH136" s="51"/>
      <c r="AI136" s="51"/>
      <c r="AJ136" s="51"/>
      <c r="AK136" s="51"/>
      <c r="AL136" s="51"/>
      <c r="AM136" s="51"/>
      <c r="AN136" s="51"/>
    </row>
    <row r="137" spans="8:8" ht="14.7">
      <c r="A137" s="66">
        <v>43329.0</v>
      </c>
      <c r="B137" s="67">
        <v>0.3380990423228568</v>
      </c>
      <c r="C137" s="68">
        <v>0.4182043726672543</v>
      </c>
      <c r="D137" s="68">
        <v>0.0672700348278222</v>
      </c>
      <c r="E137" s="68">
        <v>0.03878554569335602</v>
      </c>
      <c r="F137" s="68">
        <v>0.05478202231340486</v>
      </c>
      <c r="G137" s="69">
        <v>0.01422900704062781</v>
      </c>
      <c r="H137" s="68">
        <v>0.08420282185040309</v>
      </c>
      <c r="I137" s="68">
        <v>0.005536207882696514</v>
      </c>
      <c r="J137" s="68">
        <v>0.01325602110971083</v>
      </c>
      <c r="K137" s="68">
        <v>0.006516994470657509</v>
      </c>
      <c r="L137" s="68">
        <v>0.01659409765527391</v>
      </c>
      <c r="M137" s="68">
        <v>0.01979256040220889</v>
      </c>
      <c r="N137" s="68">
        <v>0.2500642842063314</v>
      </c>
      <c r="O137" s="68">
        <v>0.2138582545972198</v>
      </c>
      <c r="P137" s="68">
        <v>0.2684759072958331</v>
      </c>
      <c r="Q137" s="68">
        <v>0.0545676128041269</v>
      </c>
      <c r="R137" s="70">
        <v>0.9324163410517198</v>
      </c>
      <c r="S137" s="71">
        <v>123.0</v>
      </c>
      <c r="T137" s="83"/>
      <c r="U137" s="83"/>
      <c r="V137" s="51"/>
      <c r="W137" s="51"/>
      <c r="X137" s="51"/>
      <c r="Y137" s="51"/>
      <c r="Z137" s="51"/>
      <c r="AA137" s="51"/>
      <c r="AB137" s="51"/>
      <c r="AC137" s="51"/>
      <c r="AD137" s="51"/>
      <c r="AE137" s="51"/>
      <c r="AF137" s="51"/>
      <c r="AG137" s="51"/>
      <c r="AH137" s="51"/>
      <c r="AI137" s="51"/>
      <c r="AJ137" s="51"/>
      <c r="AK137" s="51"/>
      <c r="AL137" s="51"/>
      <c r="AM137" s="51"/>
      <c r="AN137" s="51"/>
    </row>
    <row r="138" spans="8:8" ht="14.7">
      <c r="A138" s="66">
        <v>43336.0</v>
      </c>
      <c r="B138" s="67">
        <v>0.3514559792443067</v>
      </c>
      <c r="C138" s="68">
        <v>0.3997311841738945</v>
      </c>
      <c r="D138" s="68">
        <v>0.07303810793082395</v>
      </c>
      <c r="E138" s="68">
        <v>0.04200797471206106</v>
      </c>
      <c r="F138" s="68">
        <v>0.05484556578225202</v>
      </c>
      <c r="G138" s="69">
        <v>0.01272058118979258</v>
      </c>
      <c r="H138" s="68">
        <v>0.07776534272464192</v>
      </c>
      <c r="I138" s="68">
        <v>0.007811708778630307</v>
      </c>
      <c r="J138" s="68">
        <v>0.01132812378692747</v>
      </c>
      <c r="K138" s="68">
        <v>0.01137784926704938</v>
      </c>
      <c r="L138" s="68">
        <v>0.01471657692561175</v>
      </c>
      <c r="M138" s="68">
        <v>0.0216180825050524</v>
      </c>
      <c r="N138" s="68">
        <v>0.2483514883797811</v>
      </c>
      <c r="O138" s="68">
        <v>0.2194882775130101</v>
      </c>
      <c r="P138" s="68">
        <v>0.2680339079641634</v>
      </c>
      <c r="Q138" s="68">
        <v>0.05699408784501219</v>
      </c>
      <c r="R138" s="70">
        <v>0.9363796298928552</v>
      </c>
      <c r="S138" s="71">
        <v>123.0</v>
      </c>
      <c r="T138" s="83"/>
      <c r="U138" s="83"/>
      <c r="V138" s="51"/>
      <c r="W138" s="51"/>
      <c r="X138" s="51"/>
      <c r="Y138" s="51"/>
      <c r="Z138" s="51"/>
      <c r="AA138" s="51"/>
      <c r="AB138" s="51"/>
      <c r="AC138" s="51"/>
      <c r="AD138" s="51"/>
      <c r="AE138" s="51"/>
      <c r="AF138" s="51"/>
      <c r="AG138" s="51"/>
      <c r="AH138" s="51"/>
      <c r="AI138" s="51"/>
      <c r="AJ138" s="51"/>
      <c r="AK138" s="51"/>
      <c r="AL138" s="51"/>
      <c r="AM138" s="51"/>
      <c r="AN138" s="51"/>
    </row>
    <row r="139" spans="8:8" ht="14.7">
      <c r="A139" s="66">
        <v>43343.0</v>
      </c>
      <c r="B139" s="67">
        <v>0.3639364170513205</v>
      </c>
      <c r="C139" s="68">
        <v>0.36781400529582</v>
      </c>
      <c r="D139" s="68">
        <v>0.08704245122470569</v>
      </c>
      <c r="E139" s="68">
        <v>0.04436663827434517</v>
      </c>
      <c r="F139" s="68">
        <v>0.05622631279559901</v>
      </c>
      <c r="G139" s="69">
        <v>0.01371823195759348</v>
      </c>
      <c r="H139" s="68">
        <v>0.06183839798439651</v>
      </c>
      <c r="I139" s="68">
        <v>0.00721074208136476</v>
      </c>
      <c r="J139" s="68">
        <v>0.01506044775836234</v>
      </c>
      <c r="K139" s="68">
        <v>0.0139882865389137</v>
      </c>
      <c r="L139" s="68">
        <v>0.02158810286975042</v>
      </c>
      <c r="M139" s="68">
        <v>0.02675411329083367</v>
      </c>
      <c r="N139" s="68">
        <v>0.2489945679750468</v>
      </c>
      <c r="O139" s="68">
        <v>0.2032591928683902</v>
      </c>
      <c r="P139" s="68">
        <v>0.2867075000634307</v>
      </c>
      <c r="Q139" s="68">
        <v>0.05371297096910884</v>
      </c>
      <c r="R139" s="70">
        <v>0.9373112426595337</v>
      </c>
      <c r="S139" s="71">
        <v>123.0</v>
      </c>
      <c r="T139" s="83"/>
      <c r="U139" s="83"/>
      <c r="V139" s="51"/>
      <c r="W139" s="51"/>
      <c r="X139" s="51"/>
      <c r="Y139" s="51"/>
      <c r="Z139" s="51"/>
      <c r="AA139" s="51"/>
      <c r="AB139" s="51"/>
      <c r="AC139" s="51"/>
      <c r="AD139" s="51"/>
      <c r="AE139" s="51"/>
      <c r="AF139" s="51"/>
      <c r="AG139" s="51"/>
      <c r="AH139" s="51"/>
      <c r="AI139" s="51"/>
      <c r="AJ139" s="51"/>
      <c r="AK139" s="51"/>
      <c r="AL139" s="51"/>
      <c r="AM139" s="51"/>
      <c r="AN139" s="51"/>
    </row>
    <row r="140" spans="8:8" ht="14.7">
      <c r="A140" s="66">
        <v>43350.0</v>
      </c>
      <c r="B140" s="67">
        <v>0.3701685808679513</v>
      </c>
      <c r="C140" s="68">
        <v>0.3422618967269744</v>
      </c>
      <c r="D140" s="68">
        <v>0.1105263363546551</v>
      </c>
      <c r="E140" s="68">
        <v>0.0404972444777982</v>
      </c>
      <c r="F140" s="68">
        <v>0.06097624287468399</v>
      </c>
      <c r="G140" s="69">
        <v>0.009178022948661458</v>
      </c>
      <c r="H140" s="68">
        <v>0.06018563088113425</v>
      </c>
      <c r="I140" s="68">
        <v>0.009418184666100175</v>
      </c>
      <c r="J140" s="68">
        <v>0.01334103841663931</v>
      </c>
      <c r="K140" s="68">
        <v>0.019802656007689</v>
      </c>
      <c r="L140" s="68">
        <v>0.01684385324974637</v>
      </c>
      <c r="M140" s="68">
        <v>0.0368217315334952</v>
      </c>
      <c r="N140" s="68">
        <v>0.2644306102084787</v>
      </c>
      <c r="O140" s="68">
        <v>0.2021923229570582</v>
      </c>
      <c r="P140" s="68">
        <v>0.2608420951751036</v>
      </c>
      <c r="Q140" s="68">
        <v>0.05715538240379304</v>
      </c>
      <c r="R140" s="70">
        <v>0.9388059511246837</v>
      </c>
      <c r="S140" s="71">
        <v>125.0</v>
      </c>
      <c r="T140" s="83"/>
      <c r="U140" s="83"/>
      <c r="V140" s="51"/>
      <c r="W140" s="51"/>
      <c r="X140" s="51"/>
      <c r="Y140" s="51"/>
      <c r="Z140" s="51"/>
      <c r="AA140" s="51"/>
      <c r="AB140" s="51"/>
      <c r="AC140" s="51"/>
      <c r="AD140" s="51"/>
      <c r="AE140" s="51"/>
      <c r="AF140" s="51"/>
      <c r="AG140" s="51"/>
      <c r="AH140" s="51"/>
      <c r="AI140" s="51"/>
      <c r="AJ140" s="51"/>
      <c r="AK140" s="51"/>
      <c r="AL140" s="51"/>
      <c r="AM140" s="51"/>
      <c r="AN140" s="51"/>
    </row>
    <row r="141" spans="8:8" ht="14.7">
      <c r="A141" s="66">
        <v>43357.0</v>
      </c>
      <c r="B141" s="67">
        <v>0.3580606147309416</v>
      </c>
      <c r="C141" s="68">
        <v>0.3536255122563412</v>
      </c>
      <c r="D141" s="68">
        <v>0.1119888428181822</v>
      </c>
      <c r="E141" s="68">
        <v>0.04484454688686419</v>
      </c>
      <c r="F141" s="68">
        <v>0.06048247332892601</v>
      </c>
      <c r="G141" s="69">
        <v>0.008152940602122821</v>
      </c>
      <c r="H141" s="68">
        <v>0.07258555558243682</v>
      </c>
      <c r="I141" s="68">
        <v>0.005095130180388364</v>
      </c>
      <c r="J141" s="68">
        <v>0.01265137039198965</v>
      </c>
      <c r="K141" s="68">
        <v>0.0308471189997984</v>
      </c>
      <c r="L141" s="68">
        <v>0.0146841464433373</v>
      </c>
      <c r="M141" s="68">
        <v>0.03491073651113555</v>
      </c>
      <c r="N141" s="68">
        <v>0.2542167230461624</v>
      </c>
      <c r="O141" s="68">
        <v>0.2123366670979493</v>
      </c>
      <c r="P141" s="68">
        <v>0.2480269222113239</v>
      </c>
      <c r="Q141" s="68">
        <v>0.05750392020177672</v>
      </c>
      <c r="R141" s="70">
        <v>0.9411472826534223</v>
      </c>
      <c r="S141" s="71">
        <v>125.0</v>
      </c>
      <c r="T141" s="83"/>
      <c r="U141" s="83"/>
      <c r="V141" s="51"/>
      <c r="W141" s="51"/>
      <c r="X141" s="51"/>
      <c r="Y141" s="51"/>
      <c r="Z141" s="51"/>
      <c r="AA141" s="51"/>
      <c r="AB141" s="51"/>
      <c r="AC141" s="51"/>
      <c r="AD141" s="51"/>
      <c r="AE141" s="51"/>
      <c r="AF141" s="51"/>
      <c r="AG141" s="51"/>
      <c r="AH141" s="51"/>
      <c r="AI141" s="51"/>
      <c r="AJ141" s="51"/>
      <c r="AK141" s="51"/>
      <c r="AL141" s="51"/>
      <c r="AM141" s="51"/>
      <c r="AN141" s="51"/>
    </row>
    <row r="142" spans="8:8" ht="14.7">
      <c r="A142" s="66">
        <v>43364.0</v>
      </c>
      <c r="B142" s="67">
        <v>0.3816904579043831</v>
      </c>
      <c r="C142" s="68">
        <v>0.3471177860964125</v>
      </c>
      <c r="D142" s="68">
        <v>0.09372584678440243</v>
      </c>
      <c r="E142" s="68">
        <v>0.04808222633593215</v>
      </c>
      <c r="F142" s="68">
        <v>0.05013328019584492</v>
      </c>
      <c r="G142" s="69">
        <v>0.01649145946322448</v>
      </c>
      <c r="H142" s="68">
        <v>0.06064757259225997</v>
      </c>
      <c r="I142" s="68">
        <v>0.007246885490208852</v>
      </c>
      <c r="J142" s="68">
        <v>0.008229173612349169</v>
      </c>
      <c r="K142" s="68">
        <v>0.02549841336649047</v>
      </c>
      <c r="L142" s="68">
        <v>0.01542378323114157</v>
      </c>
      <c r="M142" s="68">
        <v>0.05898515827964126</v>
      </c>
      <c r="N142" s="68">
        <v>0.2629563437710691</v>
      </c>
      <c r="O142" s="68">
        <v>0.2136201478819853</v>
      </c>
      <c r="P142" s="68">
        <v>0.2380836294994582</v>
      </c>
      <c r="Q142" s="68">
        <v>0.05373673807275531</v>
      </c>
      <c r="R142" s="70">
        <v>0.9422718090922112</v>
      </c>
      <c r="S142" s="71">
        <v>125.0</v>
      </c>
      <c r="T142" s="83"/>
      <c r="U142" s="83"/>
      <c r="V142" s="51"/>
      <c r="W142" s="51"/>
      <c r="X142" s="51"/>
      <c r="Y142" s="51"/>
      <c r="Z142" s="51"/>
      <c r="AA142" s="51"/>
      <c r="AB142" s="51"/>
      <c r="AC142" s="51"/>
      <c r="AD142" s="51"/>
      <c r="AE142" s="51"/>
      <c r="AF142" s="51"/>
      <c r="AG142" s="51"/>
      <c r="AH142" s="51"/>
      <c r="AI142" s="51"/>
      <c r="AJ142" s="51"/>
      <c r="AK142" s="51"/>
      <c r="AL142" s="51"/>
      <c r="AM142" s="51"/>
      <c r="AN142" s="51"/>
    </row>
    <row r="143" spans="8:8" ht="14.7">
      <c r="A143" s="66">
        <v>43371.0</v>
      </c>
      <c r="B143" s="67">
        <v>0.3868928922282661</v>
      </c>
      <c r="C143" s="68">
        <v>0.3170115872179339</v>
      </c>
      <c r="D143" s="68">
        <v>0.1148849763827952</v>
      </c>
      <c r="E143" s="68">
        <v>0.05827943661319154</v>
      </c>
      <c r="F143" s="68">
        <v>0.03821072970924629</v>
      </c>
      <c r="G143" s="69">
        <v>0.02141697236912439</v>
      </c>
      <c r="H143" s="68">
        <v>0.05554579120317466</v>
      </c>
      <c r="I143" s="68">
        <v>0.01992961152657171</v>
      </c>
      <c r="J143" s="68">
        <v>0.00836668479289977</v>
      </c>
      <c r="K143" s="68">
        <v>0.02653119996564586</v>
      </c>
      <c r="L143" s="68">
        <v>0.00854406428604281</v>
      </c>
      <c r="M143" s="68">
        <v>0.05309801003058235</v>
      </c>
      <c r="N143" s="68">
        <v>0.2711735004263812</v>
      </c>
      <c r="O143" s="68">
        <v>0.203837430536304</v>
      </c>
      <c r="P143" s="68">
        <v>0.2344966344380607</v>
      </c>
      <c r="Q143" s="68">
        <v>0.06262511687100869</v>
      </c>
      <c r="R143" s="70">
        <v>0.9419126092098373</v>
      </c>
      <c r="S143" s="71">
        <v>125.0</v>
      </c>
      <c r="T143" s="83"/>
      <c r="U143" s="83"/>
      <c r="V143" s="51"/>
      <c r="W143" s="51"/>
      <c r="X143" s="51"/>
      <c r="Y143" s="51"/>
      <c r="Z143" s="51"/>
      <c r="AA143" s="51"/>
      <c r="AB143" s="51"/>
      <c r="AC143" s="51"/>
      <c r="AD143" s="51"/>
      <c r="AE143" s="51"/>
      <c r="AF143" s="51"/>
      <c r="AG143" s="51"/>
      <c r="AH143" s="51"/>
      <c r="AI143" s="51"/>
      <c r="AJ143" s="51"/>
      <c r="AK143" s="51"/>
      <c r="AL143" s="51"/>
      <c r="AM143" s="51"/>
      <c r="AN143" s="51"/>
    </row>
    <row r="144" spans="8:8" ht="14.7">
      <c r="A144" s="66">
        <v>43385.0</v>
      </c>
      <c r="B144" s="67">
        <v>0.4468708937569476</v>
      </c>
      <c r="C144" s="68">
        <v>0.253087760922831</v>
      </c>
      <c r="D144" s="68">
        <v>0.08544639189281777</v>
      </c>
      <c r="E144" s="68">
        <v>0.09344131112353671</v>
      </c>
      <c r="F144" s="68">
        <v>0.02017077142461645</v>
      </c>
      <c r="G144" s="69">
        <v>0.02651804707265546</v>
      </c>
      <c r="H144" s="68">
        <v>0.02723577805633788</v>
      </c>
      <c r="I144" s="68">
        <v>0.02161529617886783</v>
      </c>
      <c r="J144" s="68">
        <v>0.009384656142103005</v>
      </c>
      <c r="K144" s="68">
        <v>0.06308764090559313</v>
      </c>
      <c r="L144" s="68">
        <v>0.01352763987554801</v>
      </c>
      <c r="M144" s="68">
        <v>0.04017837159117049</v>
      </c>
      <c r="N144" s="68">
        <v>0.3278885969552554</v>
      </c>
      <c r="O144" s="68">
        <v>0.1838041304466768</v>
      </c>
      <c r="P144" s="68">
        <v>0.133077552581898</v>
      </c>
      <c r="Q144" s="68">
        <v>0.1194942148960588</v>
      </c>
      <c r="R144" s="70">
        <v>0.9351662671986779</v>
      </c>
      <c r="S144" s="71">
        <v>125.0</v>
      </c>
      <c r="T144" s="83"/>
      <c r="U144" s="83"/>
      <c r="V144" s="51"/>
      <c r="W144" s="51"/>
      <c r="X144" s="51"/>
      <c r="Y144" s="51"/>
      <c r="Z144" s="51"/>
      <c r="AA144" s="51"/>
      <c r="AB144" s="51"/>
      <c r="AC144" s="51"/>
      <c r="AD144" s="51"/>
      <c r="AE144" s="51"/>
      <c r="AF144" s="51"/>
      <c r="AG144" s="51"/>
      <c r="AH144" s="51"/>
      <c r="AI144" s="51"/>
      <c r="AJ144" s="51"/>
      <c r="AK144" s="51"/>
      <c r="AL144" s="51"/>
      <c r="AM144" s="51"/>
      <c r="AN144" s="51"/>
    </row>
    <row r="145" spans="8:8" ht="14.7">
      <c r="A145" s="66">
        <v>43392.0</v>
      </c>
      <c r="B145" s="67">
        <v>0.4356860275429199</v>
      </c>
      <c r="C145" s="68">
        <v>0.2967932100600824</v>
      </c>
      <c r="D145" s="68">
        <v>0.08069947487578705</v>
      </c>
      <c r="E145" s="68">
        <v>0.07565009735383418</v>
      </c>
      <c r="F145" s="68">
        <v>0.02207911862441105</v>
      </c>
      <c r="G145" s="69">
        <v>0.01947790147481647</v>
      </c>
      <c r="H145" s="68">
        <v>0.02227624767856116</v>
      </c>
      <c r="I145" s="68">
        <v>0.01327308267305794</v>
      </c>
      <c r="J145" s="68">
        <v>0.01019662723012992</v>
      </c>
      <c r="K145" s="68">
        <v>0.03712071328207017</v>
      </c>
      <c r="L145" s="68">
        <v>0.01011044875260236</v>
      </c>
      <c r="M145" s="68">
        <v>0.06509353016925024</v>
      </c>
      <c r="N145" s="68">
        <v>0.291821138239614</v>
      </c>
      <c r="O145" s="68">
        <v>0.183139007287973</v>
      </c>
      <c r="P145" s="68">
        <v>0.1862947682748042</v>
      </c>
      <c r="Q145" s="68">
        <v>0.1204562005239389</v>
      </c>
      <c r="R145" s="70">
        <v>0.9369629838579565</v>
      </c>
      <c r="S145" s="71">
        <v>125.0</v>
      </c>
      <c r="T145" s="83"/>
      <c r="U145" s="83"/>
      <c r="V145" s="51"/>
      <c r="W145" s="51"/>
      <c r="X145" s="51"/>
      <c r="Y145" s="51"/>
      <c r="Z145" s="51"/>
      <c r="AA145" s="51"/>
      <c r="AB145" s="51"/>
      <c r="AC145" s="51"/>
      <c r="AD145" s="51"/>
      <c r="AE145" s="51"/>
      <c r="AF145" s="51"/>
      <c r="AG145" s="51"/>
      <c r="AH145" s="51"/>
      <c r="AI145" s="51"/>
      <c r="AJ145" s="51"/>
      <c r="AK145" s="51"/>
      <c r="AL145" s="51"/>
      <c r="AM145" s="51"/>
      <c r="AN145" s="51"/>
    </row>
    <row r="146" spans="8:8" ht="14.7">
      <c r="A146" s="66">
        <v>43399.0</v>
      </c>
      <c r="B146" s="67">
        <v>0.4234192537248667</v>
      </c>
      <c r="C146" s="68">
        <v>0.3124207342452475</v>
      </c>
      <c r="D146" s="68">
        <v>0.06517973120517352</v>
      </c>
      <c r="E146" s="68">
        <v>0.08464281096466048</v>
      </c>
      <c r="F146" s="68">
        <v>0.02474871972109628</v>
      </c>
      <c r="G146" s="69">
        <v>0.0186626716348341</v>
      </c>
      <c r="H146" s="68">
        <v>0.01949149888406903</v>
      </c>
      <c r="I146" s="68">
        <v>0.0154339292316272</v>
      </c>
      <c r="J146" s="68">
        <v>0.008644022970664541</v>
      </c>
      <c r="K146" s="68">
        <v>0.02887977198505704</v>
      </c>
      <c r="L146" s="68">
        <v>0.01307472413307195</v>
      </c>
      <c r="M146" s="68">
        <v>0.03279902879828447</v>
      </c>
      <c r="N146" s="68">
        <v>0.3338559888090978</v>
      </c>
      <c r="O146" s="68">
        <v>0.1787252099247024</v>
      </c>
      <c r="P146" s="68">
        <v>0.1850563403969432</v>
      </c>
      <c r="Q146" s="68">
        <v>0.1232074044093369</v>
      </c>
      <c r="R146" s="70">
        <v>0.9361397201287617</v>
      </c>
      <c r="S146" s="71">
        <v>120.0</v>
      </c>
      <c r="T146" s="83"/>
      <c r="U146" s="83"/>
      <c r="V146" s="51"/>
      <c r="W146" s="51"/>
      <c r="X146" s="51"/>
      <c r="Y146" s="51"/>
      <c r="Z146" s="51"/>
      <c r="AA146" s="51"/>
      <c r="AB146" s="51"/>
      <c r="AC146" s="51"/>
      <c r="AD146" s="51"/>
      <c r="AE146" s="51"/>
      <c r="AF146" s="51"/>
      <c r="AG146" s="51"/>
      <c r="AH146" s="51"/>
      <c r="AI146" s="51"/>
      <c r="AJ146" s="51"/>
      <c r="AK146" s="51"/>
      <c r="AL146" s="51"/>
      <c r="AM146" s="51"/>
      <c r="AN146" s="51"/>
    </row>
    <row r="147" spans="8:8" ht="14.7">
      <c r="A147" s="66">
        <v>43406.0</v>
      </c>
      <c r="B147" s="67">
        <v>0.3395915262893064</v>
      </c>
      <c r="C147" s="68">
        <v>0.3658237188136527</v>
      </c>
      <c r="D147" s="68">
        <v>0.06297724859609745</v>
      </c>
      <c r="E147" s="68">
        <v>0.1139020790558851</v>
      </c>
      <c r="F147" s="68">
        <v>0.01687729436248992</v>
      </c>
      <c r="G147" s="69">
        <v>0.02112620780381406</v>
      </c>
      <c r="H147" s="68">
        <v>0.01882121789977266</v>
      </c>
      <c r="I147" s="68">
        <v>0.01004023317448623</v>
      </c>
      <c r="J147" s="68">
        <v>0.01107169437237286</v>
      </c>
      <c r="K147" s="68">
        <v>0.02938012122877728</v>
      </c>
      <c r="L147" s="68">
        <v>0.0187954981275583</v>
      </c>
      <c r="M147" s="68">
        <v>0.03315291188756416</v>
      </c>
      <c r="N147" s="68">
        <v>0.298978579471876</v>
      </c>
      <c r="O147" s="68">
        <v>0.2064592499802899</v>
      </c>
      <c r="P147" s="68">
        <v>0.1963206599631441</v>
      </c>
      <c r="Q147" s="68">
        <v>0.1102901672923909</v>
      </c>
      <c r="R147" s="70">
        <v>0.9294066558551363</v>
      </c>
      <c r="S147" s="71">
        <v>120.0</v>
      </c>
      <c r="T147" s="83"/>
      <c r="U147" s="83"/>
      <c r="V147" s="51"/>
      <c r="W147" s="51"/>
      <c r="X147" s="51"/>
      <c r="Y147" s="51"/>
      <c r="Z147" s="51"/>
      <c r="AA147" s="51"/>
      <c r="AB147" s="51"/>
      <c r="AC147" s="51"/>
      <c r="AD147" s="51"/>
      <c r="AE147" s="51"/>
      <c r="AF147" s="51"/>
      <c r="AG147" s="51"/>
      <c r="AH147" s="51"/>
      <c r="AI147" s="51"/>
      <c r="AJ147" s="51"/>
      <c r="AK147" s="51"/>
      <c r="AL147" s="51"/>
      <c r="AM147" s="51"/>
      <c r="AN147" s="51"/>
    </row>
    <row r="148" spans="8:8" ht="14.7">
      <c r="A148" s="66">
        <v>43413.0</v>
      </c>
      <c r="B148" s="67">
        <v>0.3420269724618405</v>
      </c>
      <c r="C148" s="68">
        <v>0.3561722263076879</v>
      </c>
      <c r="D148" s="68">
        <v>0.07348876912637652</v>
      </c>
      <c r="E148" s="68">
        <v>0.1048528697148156</v>
      </c>
      <c r="F148" s="68">
        <v>0.01914703851677876</v>
      </c>
      <c r="G148" s="69">
        <v>0.02114498949364147</v>
      </c>
      <c r="H148" s="68">
        <v>0.01928209140308028</v>
      </c>
      <c r="I148" s="68">
        <v>0.009678466054007044</v>
      </c>
      <c r="J148" s="68">
        <v>0.02590951601940313</v>
      </c>
      <c r="K148" s="68">
        <v>0.02993618926445306</v>
      </c>
      <c r="L148" s="68">
        <v>0.008741258641853088</v>
      </c>
      <c r="M148" s="68">
        <v>0.03146138391258676</v>
      </c>
      <c r="N148" s="68">
        <v>0.3092926141785524</v>
      </c>
      <c r="O148" s="68">
        <v>0.1817180619276566</v>
      </c>
      <c r="P148" s="68">
        <v>0.2123491576697092</v>
      </c>
      <c r="Q148" s="68">
        <v>0.1035547023597968</v>
      </c>
      <c r="R148" s="70">
        <v>0.927396268688111</v>
      </c>
      <c r="S148" s="71">
        <v>120.0</v>
      </c>
      <c r="T148" s="83"/>
      <c r="U148" s="83"/>
      <c r="V148" s="51"/>
      <c r="W148" s="51"/>
      <c r="X148" s="51"/>
      <c r="Y148" s="51"/>
      <c r="Z148" s="51"/>
      <c r="AA148" s="51"/>
      <c r="AB148" s="51"/>
      <c r="AC148" s="51"/>
      <c r="AD148" s="51"/>
      <c r="AE148" s="51"/>
      <c r="AF148" s="51"/>
      <c r="AG148" s="51"/>
      <c r="AH148" s="51"/>
      <c r="AI148" s="51"/>
      <c r="AJ148" s="51"/>
      <c r="AK148" s="51"/>
      <c r="AL148" s="51"/>
      <c r="AM148" s="51"/>
      <c r="AN148" s="51"/>
    </row>
    <row r="149" spans="8:8" ht="14.7">
      <c r="A149" s="66">
        <v>43420.0</v>
      </c>
      <c r="B149" s="67">
        <v>0.3415931527850152</v>
      </c>
      <c r="C149" s="68">
        <v>0.3528484498680706</v>
      </c>
      <c r="D149" s="68">
        <v>0.07752770065320776</v>
      </c>
      <c r="E149" s="68">
        <v>0.1059041681267744</v>
      </c>
      <c r="F149" s="68">
        <v>0.02694829811159516</v>
      </c>
      <c r="G149" s="69">
        <v>0.007722778028607916</v>
      </c>
      <c r="H149" s="68">
        <v>0.01873150271822534</v>
      </c>
      <c r="I149" s="68">
        <v>0.01140941939250661</v>
      </c>
      <c r="J149" s="68">
        <v>0.03045664808949912</v>
      </c>
      <c r="K149" s="68">
        <v>0.02792976725380458</v>
      </c>
      <c r="L149" s="68">
        <v>0.002855806279340423</v>
      </c>
      <c r="M149" s="68">
        <v>0.02162908655857326</v>
      </c>
      <c r="N149" s="68">
        <v>0.2646153829404281</v>
      </c>
      <c r="O149" s="68">
        <v>0.2304134012864846</v>
      </c>
      <c r="P149" s="68">
        <v>0.2064859371131156</v>
      </c>
      <c r="Q149" s="68">
        <v>0.1087675469745106</v>
      </c>
      <c r="R149" s="70">
        <v>0.920069513296523</v>
      </c>
      <c r="S149" s="71">
        <v>120.0</v>
      </c>
      <c r="T149" s="83"/>
      <c r="U149" s="83"/>
      <c r="V149" s="51"/>
      <c r="W149" s="51"/>
      <c r="X149" s="51"/>
      <c r="Y149" s="51"/>
      <c r="Z149" s="51"/>
      <c r="AA149" s="51"/>
      <c r="AB149" s="51"/>
      <c r="AC149" s="51"/>
      <c r="AD149" s="51"/>
      <c r="AE149" s="51"/>
      <c r="AF149" s="51"/>
      <c r="AG149" s="51"/>
      <c r="AH149" s="51"/>
      <c r="AI149" s="51"/>
      <c r="AJ149" s="51"/>
      <c r="AK149" s="51"/>
      <c r="AL149" s="51"/>
      <c r="AM149" s="51"/>
      <c r="AN149" s="51"/>
    </row>
    <row r="150" spans="8:8" ht="14.7">
      <c r="A150" s="66">
        <v>43427.0</v>
      </c>
      <c r="B150" s="67">
        <v>0.3486204124570166</v>
      </c>
      <c r="C150" s="68">
        <v>0.3398696075073728</v>
      </c>
      <c r="D150" s="68">
        <v>0.07125658649125238</v>
      </c>
      <c r="E150" s="68">
        <v>0.09968883236409168</v>
      </c>
      <c r="F150" s="68">
        <v>0.03052921520990276</v>
      </c>
      <c r="G150" s="69">
        <v>0.006057829127784345</v>
      </c>
      <c r="H150" s="68">
        <v>0.01415729420826784</v>
      </c>
      <c r="I150" s="68">
        <v>0.006770213100564046</v>
      </c>
      <c r="J150" s="68">
        <v>0.03222392917410063</v>
      </c>
      <c r="K150" s="68">
        <v>0.02126168829646053</v>
      </c>
      <c r="L150" s="68">
        <v>0.006021656671883356</v>
      </c>
      <c r="M150" s="68">
        <v>0.01930887281617863</v>
      </c>
      <c r="N150" s="68">
        <v>0.2757576519508122</v>
      </c>
      <c r="O150" s="68">
        <v>0.2110261761152916</v>
      </c>
      <c r="P150" s="68">
        <v>0.1966789534440228</v>
      </c>
      <c r="Q150" s="68">
        <v>0.1229816773731157</v>
      </c>
      <c r="R150" s="70">
        <v>0.9031384241527142</v>
      </c>
      <c r="S150" s="71">
        <v>120.0</v>
      </c>
      <c r="T150" s="83"/>
      <c r="U150" s="83"/>
      <c r="V150" s="51"/>
      <c r="W150" s="51"/>
      <c r="X150" s="51"/>
      <c r="Y150" s="51"/>
      <c r="Z150" s="51"/>
      <c r="AA150" s="51"/>
      <c r="AB150" s="51"/>
      <c r="AC150" s="51"/>
      <c r="AD150" s="51"/>
      <c r="AE150" s="51"/>
      <c r="AF150" s="51"/>
      <c r="AG150" s="51"/>
      <c r="AH150" s="51"/>
      <c r="AI150" s="51"/>
      <c r="AJ150" s="51"/>
      <c r="AK150" s="51"/>
      <c r="AL150" s="51"/>
      <c r="AM150" s="51"/>
      <c r="AN150" s="51"/>
    </row>
    <row r="151" spans="8:8" ht="14.7">
      <c r="A151" s="66">
        <v>43434.0</v>
      </c>
      <c r="B151" s="67">
        <v>0.3293024065297472</v>
      </c>
      <c r="C151" s="68">
        <v>0.3779833881110564</v>
      </c>
      <c r="D151" s="68">
        <v>0.0488068583760819</v>
      </c>
      <c r="E151" s="68">
        <v>0.09443921765541076</v>
      </c>
      <c r="F151" s="68">
        <v>0.03643439145109204</v>
      </c>
      <c r="G151" s="69">
        <v>0.005229796631378133</v>
      </c>
      <c r="H151" s="68">
        <v>0.02141002862336638</v>
      </c>
      <c r="I151" s="68">
        <v>0.006696851964140709</v>
      </c>
      <c r="J151" s="68">
        <v>0.03753362034353466</v>
      </c>
      <c r="K151" s="68">
        <v>0.01745238918169686</v>
      </c>
      <c r="L151" s="68">
        <v>0.00624577953481037</v>
      </c>
      <c r="M151" s="68">
        <v>0.01493103364580518</v>
      </c>
      <c r="N151" s="68">
        <v>0.2741363186296832</v>
      </c>
      <c r="O151" s="68">
        <v>0.2123368129460154</v>
      </c>
      <c r="P151" s="68">
        <v>0.1898829062109986</v>
      </c>
      <c r="Q151" s="68">
        <v>0.1254977306035303</v>
      </c>
      <c r="R151" s="70">
        <v>0.901945247804937</v>
      </c>
      <c r="S151" s="71">
        <v>120.0</v>
      </c>
      <c r="T151" s="83"/>
      <c r="U151" s="83"/>
      <c r="V151" s="51"/>
      <c r="W151" s="51"/>
      <c r="X151" s="51"/>
      <c r="Y151" s="51"/>
      <c r="Z151" s="51"/>
      <c r="AA151" s="51"/>
      <c r="AB151" s="51"/>
      <c r="AC151" s="51"/>
      <c r="AD151" s="51"/>
      <c r="AE151" s="51"/>
      <c r="AF151" s="51"/>
      <c r="AG151" s="51"/>
      <c r="AH151" s="51"/>
      <c r="AI151" s="51"/>
      <c r="AJ151" s="51"/>
      <c r="AK151" s="51"/>
      <c r="AL151" s="51"/>
      <c r="AM151" s="51"/>
      <c r="AN151" s="51"/>
    </row>
    <row r="152" spans="8:8" ht="14.7">
      <c r="A152" s="66">
        <v>43441.0</v>
      </c>
      <c r="B152" s="67">
        <v>0.3392573854991754</v>
      </c>
      <c r="C152" s="68">
        <v>0.3423143858490615</v>
      </c>
      <c r="D152" s="68">
        <v>0.07028155443067192</v>
      </c>
      <c r="E152" s="68">
        <v>0.08835972166214814</v>
      </c>
      <c r="F152" s="68">
        <v>0.04324262858405974</v>
      </c>
      <c r="G152" s="69">
        <v>0.006561062721429907</v>
      </c>
      <c r="H152" s="68">
        <v>0.04072948718592124</v>
      </c>
      <c r="I152" s="68">
        <v>0.007931581923662435</v>
      </c>
      <c r="J152" s="68">
        <v>0.05138504222529921</v>
      </c>
      <c r="K152" s="68">
        <v>0.01668013556368237</v>
      </c>
      <c r="L152" s="68">
        <v>0.0131984440561528</v>
      </c>
      <c r="M152" s="68">
        <v>0.01710722051493472</v>
      </c>
      <c r="N152" s="68">
        <v>0.3059294963159045</v>
      </c>
      <c r="O152" s="68">
        <v>0.1687942432921649</v>
      </c>
      <c r="P152" s="68">
        <v>0.1785271585151526</v>
      </c>
      <c r="Q152" s="68">
        <v>0.0938321018061443</v>
      </c>
      <c r="R152" s="70">
        <v>0.8928854596032773</v>
      </c>
      <c r="S152" s="71">
        <v>120.0</v>
      </c>
      <c r="T152" s="83"/>
      <c r="U152" s="83"/>
      <c r="V152" s="51"/>
      <c r="W152" s="51"/>
      <c r="X152" s="51"/>
      <c r="Y152" s="51"/>
      <c r="Z152" s="51"/>
      <c r="AA152" s="51"/>
      <c r="AB152" s="51"/>
      <c r="AC152" s="51"/>
      <c r="AD152" s="51"/>
      <c r="AE152" s="51"/>
      <c r="AF152" s="51"/>
      <c r="AG152" s="51"/>
      <c r="AH152" s="51"/>
      <c r="AI152" s="51"/>
      <c r="AJ152" s="51"/>
      <c r="AK152" s="51"/>
      <c r="AL152" s="51"/>
      <c r="AM152" s="51"/>
      <c r="AN152" s="51"/>
    </row>
    <row r="153" spans="8:8" ht="14.7">
      <c r="A153" s="66">
        <v>43448.0</v>
      </c>
      <c r="B153" s="67">
        <v>0.3459518336473739</v>
      </c>
      <c r="C153" s="68">
        <v>0.3039190125161064</v>
      </c>
      <c r="D153" s="68">
        <v>0.08298331511685106</v>
      </c>
      <c r="E153" s="68">
        <v>0.08357960272724192</v>
      </c>
      <c r="F153" s="68">
        <v>0.05724521286356234</v>
      </c>
      <c r="G153" s="69">
        <v>0.008040941173870384</v>
      </c>
      <c r="H153" s="68">
        <v>0.03495634032849027</v>
      </c>
      <c r="I153" s="68">
        <v>0.01439767400349519</v>
      </c>
      <c r="J153" s="68">
        <v>0.05383040517660002</v>
      </c>
      <c r="K153" s="68">
        <v>0.008508646327198595</v>
      </c>
      <c r="L153" s="68">
        <v>0.02406594183226394</v>
      </c>
      <c r="M153" s="68">
        <v>0.0182009157757741</v>
      </c>
      <c r="N153" s="68">
        <v>0.3124640001999369</v>
      </c>
      <c r="O153" s="68">
        <v>0.1537307594829809</v>
      </c>
      <c r="P153" s="68">
        <v>0.1743932034605703</v>
      </c>
      <c r="Q153" s="68">
        <v>0.08996178013857896</v>
      </c>
      <c r="R153" s="70">
        <v>0.883672742121624</v>
      </c>
      <c r="S153" s="71">
        <v>120.0</v>
      </c>
      <c r="T153" s="83"/>
      <c r="U153" s="83"/>
      <c r="V153" s="51"/>
      <c r="W153" s="51"/>
      <c r="X153" s="51"/>
      <c r="Y153" s="51"/>
      <c r="Z153" s="51"/>
      <c r="AA153" s="51"/>
      <c r="AB153" s="51"/>
      <c r="AC153" s="51"/>
      <c r="AD153" s="51"/>
      <c r="AE153" s="51"/>
      <c r="AF153" s="51"/>
      <c r="AG153" s="51"/>
      <c r="AH153" s="51"/>
      <c r="AI153" s="51"/>
      <c r="AJ153" s="51"/>
      <c r="AK153" s="51"/>
      <c r="AL153" s="51"/>
      <c r="AM153" s="51"/>
      <c r="AN153" s="51"/>
    </row>
    <row r="154" spans="8:8" ht="14.7">
      <c r="A154" s="66">
        <v>43455.0</v>
      </c>
      <c r="B154" s="67">
        <v>0.3524570526913673</v>
      </c>
      <c r="C154" s="68">
        <v>0.3057348483215718</v>
      </c>
      <c r="D154" s="68">
        <v>0.09085542700971593</v>
      </c>
      <c r="E154" s="68">
        <v>0.0757290605747555</v>
      </c>
      <c r="F154" s="68">
        <v>0.04658465831928946</v>
      </c>
      <c r="G154" s="69">
        <v>0.009258375470045424</v>
      </c>
      <c r="H154" s="68">
        <v>0.0372264316156548</v>
      </c>
      <c r="I154" s="68">
        <v>0.01293759359824992</v>
      </c>
      <c r="J154" s="68">
        <v>0.06076393641312642</v>
      </c>
      <c r="K154" s="68">
        <v>0.004973619070815181</v>
      </c>
      <c r="L154" s="68">
        <v>0.01844981053523214</v>
      </c>
      <c r="M154" s="68">
        <v>0.02256474972970976</v>
      </c>
      <c r="N154" s="68">
        <v>0.3234325071090541</v>
      </c>
      <c r="O154" s="68">
        <v>0.1681894469173953</v>
      </c>
      <c r="P154" s="68">
        <v>0.1634688526036654</v>
      </c>
      <c r="Q154" s="68">
        <v>0.07356666483995934</v>
      </c>
      <c r="R154" s="70">
        <v>0.8840873554190273</v>
      </c>
      <c r="S154" s="71">
        <v>120.0</v>
      </c>
      <c r="T154" s="83"/>
      <c r="U154" s="83"/>
      <c r="V154" s="51"/>
      <c r="W154" s="51"/>
      <c r="X154" s="51"/>
      <c r="Y154" s="51"/>
      <c r="Z154" s="51"/>
      <c r="AA154" s="51"/>
      <c r="AB154" s="51"/>
      <c r="AC154" s="51"/>
      <c r="AD154" s="51"/>
      <c r="AE154" s="51"/>
      <c r="AF154" s="51"/>
      <c r="AG154" s="51"/>
      <c r="AH154" s="51"/>
      <c r="AI154" s="51"/>
      <c r="AJ154" s="51"/>
      <c r="AK154" s="51"/>
      <c r="AL154" s="51"/>
      <c r="AM154" s="51"/>
      <c r="AN154" s="51"/>
    </row>
    <row r="155" spans="8:8" ht="14.7">
      <c r="A155" s="66">
        <v>43462.0</v>
      </c>
      <c r="B155" s="67">
        <v>0.3566747262464622</v>
      </c>
      <c r="C155" s="68">
        <v>0.3249098943028997</v>
      </c>
      <c r="D155" s="68">
        <v>0.07275926728688115</v>
      </c>
      <c r="E155" s="68">
        <v>0.07411021926485721</v>
      </c>
      <c r="F155" s="68">
        <v>0.04277116289499582</v>
      </c>
      <c r="G155" s="69">
        <v>0.00991719323418596</v>
      </c>
      <c r="H155" s="68">
        <v>0.02675753324847214</v>
      </c>
      <c r="I155" s="68">
        <v>0.01699134114814269</v>
      </c>
      <c r="J155" s="68">
        <v>0.04716336006773469</v>
      </c>
      <c r="K155" s="68">
        <v>0.008797154612204478</v>
      </c>
      <c r="L155" s="68">
        <v>0.01204366885472018</v>
      </c>
      <c r="M155" s="68">
        <v>0.02016565479605823</v>
      </c>
      <c r="N155" s="68">
        <v>0.2959840651679337</v>
      </c>
      <c r="O155" s="68">
        <v>0.1866696324349584</v>
      </c>
      <c r="P155" s="68">
        <v>0.178818725807613</v>
      </c>
      <c r="Q155" s="68">
        <v>0.08624532857556014</v>
      </c>
      <c r="R155" s="70">
        <v>0.880088264268463</v>
      </c>
      <c r="S155" s="71">
        <v>120.0</v>
      </c>
      <c r="T155" s="83"/>
      <c r="U155" s="83"/>
      <c r="V155" s="51"/>
      <c r="W155" s="51"/>
      <c r="X155" s="51"/>
      <c r="Y155" s="51"/>
      <c r="Z155" s="51"/>
      <c r="AA155" s="51"/>
      <c r="AB155" s="51"/>
      <c r="AC155" s="51"/>
      <c r="AD155" s="51"/>
      <c r="AE155" s="51"/>
      <c r="AF155" s="51"/>
      <c r="AG155" s="51"/>
      <c r="AH155" s="51"/>
      <c r="AI155" s="51"/>
      <c r="AJ155" s="51"/>
      <c r="AK155" s="51"/>
      <c r="AL155" s="51"/>
      <c r="AM155" s="51"/>
      <c r="AN155" s="51"/>
    </row>
    <row r="156" spans="8:8" ht="14.7">
      <c r="A156" s="66">
        <v>43469.0</v>
      </c>
      <c r="B156" s="67">
        <v>0.3481010260160939</v>
      </c>
      <c r="C156" s="68">
        <v>0.3465580571785308</v>
      </c>
      <c r="D156" s="68">
        <v>0.07339534809994917</v>
      </c>
      <c r="E156" s="68">
        <v>0.08452845809534353</v>
      </c>
      <c r="F156" s="68">
        <v>0.03102821718713085</v>
      </c>
      <c r="G156" s="69">
        <v>0.01080161111185687</v>
      </c>
      <c r="H156" s="68">
        <v>0.02529624540208276</v>
      </c>
      <c r="I156" s="68">
        <v>0.02533310588982818</v>
      </c>
      <c r="J156" s="68">
        <v>0.04107278391438107</v>
      </c>
      <c r="K156" s="68">
        <v>0.005576950215422143</v>
      </c>
      <c r="L156" s="68">
        <v>0.03636067385273898</v>
      </c>
      <c r="M156" s="68">
        <v>0.02100882107508537</v>
      </c>
      <c r="N156" s="68">
        <v>0.2605491449557298</v>
      </c>
      <c r="O156" s="68">
        <v>0.2281974421473997</v>
      </c>
      <c r="P156" s="68">
        <v>0.1678565678233879</v>
      </c>
      <c r="Q156" s="68">
        <v>0.06558293527169627</v>
      </c>
      <c r="R156" s="70">
        <v>0.882108084690098</v>
      </c>
      <c r="S156" s="71">
        <v>120.0</v>
      </c>
      <c r="T156" s="83"/>
      <c r="U156" s="83"/>
      <c r="V156" s="51"/>
      <c r="W156" s="51"/>
      <c r="X156" s="51"/>
      <c r="Y156" s="51"/>
      <c r="Z156" s="51"/>
      <c r="AA156" s="51"/>
      <c r="AB156" s="51"/>
      <c r="AC156" s="51"/>
      <c r="AD156" s="51"/>
      <c r="AE156" s="51"/>
      <c r="AF156" s="51"/>
      <c r="AG156" s="51"/>
      <c r="AH156" s="51"/>
      <c r="AI156" s="51"/>
      <c r="AJ156" s="51"/>
      <c r="AK156" s="51"/>
      <c r="AL156" s="51"/>
      <c r="AM156" s="51"/>
      <c r="AN156" s="51"/>
    </row>
    <row r="157" spans="8:8" ht="14.7">
      <c r="A157" s="66">
        <v>43476.0</v>
      </c>
      <c r="B157" s="67">
        <v>0.3595696572065263</v>
      </c>
      <c r="C157" s="68">
        <v>0.3243108684548007</v>
      </c>
      <c r="D157" s="68">
        <v>0.07968061124871767</v>
      </c>
      <c r="E157" s="68">
        <v>0.09362874486870992</v>
      </c>
      <c r="F157" s="68">
        <v>0.02916638785816141</v>
      </c>
      <c r="G157" s="69">
        <v>0.01119767453697904</v>
      </c>
      <c r="H157" s="68">
        <v>0.02170909052747954</v>
      </c>
      <c r="I157" s="68">
        <v>0.02216997016887312</v>
      </c>
      <c r="J157" s="68">
        <v>0.06187713774382662</v>
      </c>
      <c r="K157" s="68">
        <v>0.008711523744476351</v>
      </c>
      <c r="L157" s="68">
        <v>0.03239609284001312</v>
      </c>
      <c r="M157" s="68">
        <v>0.02344945377402419</v>
      </c>
      <c r="N157" s="68">
        <v>0.2664712593811943</v>
      </c>
      <c r="O157" s="68">
        <v>0.2264383644652342</v>
      </c>
      <c r="P157" s="68">
        <v>0.1530247098043202</v>
      </c>
      <c r="Q157" s="68">
        <v>0.06265846567603872</v>
      </c>
      <c r="R157" s="70">
        <v>0.8845004309400049</v>
      </c>
      <c r="S157" s="71">
        <v>120.0</v>
      </c>
      <c r="T157" s="83"/>
      <c r="U157" s="83"/>
      <c r="V157" s="51"/>
      <c r="W157" s="51"/>
      <c r="X157" s="51"/>
      <c r="Y157" s="51"/>
      <c r="Z157" s="51"/>
      <c r="AA157" s="51"/>
      <c r="AB157" s="51"/>
      <c r="AC157" s="51"/>
      <c r="AD157" s="51"/>
      <c r="AE157" s="51"/>
      <c r="AF157" s="51"/>
      <c r="AG157" s="51"/>
      <c r="AH157" s="51"/>
      <c r="AI157" s="51"/>
      <c r="AJ157" s="51"/>
      <c r="AK157" s="51"/>
      <c r="AL157" s="51"/>
      <c r="AM157" s="51"/>
      <c r="AN157" s="51"/>
    </row>
    <row r="158" spans="8:8" ht="14.7">
      <c r="A158" s="66">
        <v>43483.0</v>
      </c>
      <c r="B158" s="67">
        <v>0.407720616093142</v>
      </c>
      <c r="C158" s="68">
        <v>0.2941830777998681</v>
      </c>
      <c r="D158" s="68">
        <v>0.07628991094618622</v>
      </c>
      <c r="E158" s="68">
        <v>0.08817058970328814</v>
      </c>
      <c r="F158" s="68">
        <v>0.02361411926526134</v>
      </c>
      <c r="G158" s="69">
        <v>0.01269771331788267</v>
      </c>
      <c r="H158" s="68">
        <v>0.03594061763789291</v>
      </c>
      <c r="I158" s="68">
        <v>0.01611470553267693</v>
      </c>
      <c r="J158" s="68">
        <v>0.05754365039840204</v>
      </c>
      <c r="K158" s="68">
        <v>0.005175512001852184</v>
      </c>
      <c r="L158" s="68">
        <v>0.04373090562664606</v>
      </c>
      <c r="M158" s="68">
        <v>0.03108316105052871</v>
      </c>
      <c r="N158" s="68">
        <v>0.2440386329717171</v>
      </c>
      <c r="O158" s="68">
        <v>0.2504361100987743</v>
      </c>
      <c r="P158" s="68">
        <v>0.1416165432976638</v>
      </c>
      <c r="Q158" s="68">
        <v>0.06073759213733113</v>
      </c>
      <c r="R158" s="70">
        <v>0.8912950096651281</v>
      </c>
      <c r="S158" s="71">
        <v>120.0</v>
      </c>
      <c r="T158" s="83"/>
      <c r="U158" s="83"/>
      <c r="V158" s="51"/>
      <c r="W158" s="51"/>
      <c r="X158" s="51"/>
      <c r="Y158" s="51"/>
      <c r="Z158" s="51"/>
      <c r="AA158" s="51"/>
      <c r="AB158" s="51"/>
      <c r="AC158" s="51"/>
      <c r="AD158" s="51"/>
      <c r="AE158" s="51"/>
      <c r="AF158" s="51"/>
      <c r="AG158" s="51"/>
      <c r="AH158" s="51"/>
      <c r="AI158" s="51"/>
      <c r="AJ158" s="51"/>
      <c r="AK158" s="51"/>
      <c r="AL158" s="51"/>
      <c r="AM158" s="51"/>
      <c r="AN158" s="51"/>
    </row>
    <row r="159" spans="8:8" ht="14.7">
      <c r="A159" s="66">
        <v>43490.0</v>
      </c>
      <c r="B159" s="67">
        <v>0.3877769561007176</v>
      </c>
      <c r="C159" s="68">
        <v>0.3082268849624085</v>
      </c>
      <c r="D159" s="68">
        <v>0.07918545982556464</v>
      </c>
      <c r="E159" s="68">
        <v>0.09478717390697125</v>
      </c>
      <c r="F159" s="68">
        <v>0.01577001629800059</v>
      </c>
      <c r="G159" s="69">
        <v>0.01897242181700841</v>
      </c>
      <c r="H159" s="68">
        <v>0.02048592640421884</v>
      </c>
      <c r="I159" s="68">
        <v>0.05122368964133314</v>
      </c>
      <c r="J159" s="68">
        <v>0.04965726376689801</v>
      </c>
      <c r="K159" s="68">
        <v>0.00397777354149212</v>
      </c>
      <c r="L159" s="68">
        <v>0.03595465912179598</v>
      </c>
      <c r="M159" s="68">
        <v>0.03293201390414734</v>
      </c>
      <c r="N159" s="68">
        <v>0.218682318382255</v>
      </c>
      <c r="O159" s="68">
        <v>0.256673444633232</v>
      </c>
      <c r="P159" s="68">
        <v>0.1378526462431354</v>
      </c>
      <c r="Q159" s="68">
        <v>0.08080497805655815</v>
      </c>
      <c r="R159" s="70">
        <v>0.8931869734597474</v>
      </c>
      <c r="S159" s="71">
        <v>117.0</v>
      </c>
      <c r="T159" s="83"/>
      <c r="U159" s="83"/>
      <c r="V159" s="51"/>
      <c r="W159" s="51"/>
      <c r="X159" s="51"/>
      <c r="Y159" s="51"/>
      <c r="Z159" s="51"/>
      <c r="AA159" s="51"/>
      <c r="AB159" s="51"/>
      <c r="AC159" s="51"/>
      <c r="AD159" s="51"/>
      <c r="AE159" s="51"/>
      <c r="AF159" s="51"/>
      <c r="AG159" s="51"/>
      <c r="AH159" s="51"/>
      <c r="AI159" s="51"/>
      <c r="AJ159" s="51"/>
      <c r="AK159" s="51"/>
      <c r="AL159" s="51"/>
      <c r="AM159" s="51"/>
      <c r="AN159" s="51"/>
    </row>
    <row r="160" spans="8:8" ht="14.7">
      <c r="A160" s="66">
        <v>43497.0</v>
      </c>
      <c r="B160" s="67">
        <v>0.384013672376981</v>
      </c>
      <c r="C160" s="68">
        <v>0.3212057081501807</v>
      </c>
      <c r="D160" s="68">
        <v>0.066569416572855</v>
      </c>
      <c r="E160" s="68">
        <v>0.09828907376206442</v>
      </c>
      <c r="F160" s="68">
        <v>0.01570541672648993</v>
      </c>
      <c r="G160" s="69">
        <v>0.01871352581555709</v>
      </c>
      <c r="H160" s="68">
        <v>0.01765658911966655</v>
      </c>
      <c r="I160" s="68">
        <v>0.02004103639236928</v>
      </c>
      <c r="J160" s="68">
        <v>0.05649812116605083</v>
      </c>
      <c r="K160" s="68">
        <v>0.003225208614414401</v>
      </c>
      <c r="L160" s="68">
        <v>0.02902643232197582</v>
      </c>
      <c r="M160" s="68">
        <v>0.04801047923925968</v>
      </c>
      <c r="N160" s="68">
        <v>0.2503875511083557</v>
      </c>
      <c r="O160" s="68">
        <v>0.2252239675658101</v>
      </c>
      <c r="P160" s="68">
        <v>0.117775417974547</v>
      </c>
      <c r="Q160" s="68">
        <v>0.1188911925756556</v>
      </c>
      <c r="R160" s="70">
        <v>0.8920642412759119</v>
      </c>
      <c r="S160" s="71">
        <v>117.0</v>
      </c>
      <c r="T160" s="83"/>
      <c r="U160" s="83"/>
      <c r="V160" s="51"/>
      <c r="W160" s="51"/>
      <c r="X160" s="51"/>
      <c r="Y160" s="51"/>
      <c r="Z160" s="51"/>
      <c r="AA160" s="51"/>
      <c r="AB160" s="51"/>
      <c r="AC160" s="51"/>
      <c r="AD160" s="51"/>
      <c r="AE160" s="51"/>
      <c r="AF160" s="51"/>
      <c r="AG160" s="51"/>
      <c r="AH160" s="51"/>
      <c r="AI160" s="51"/>
      <c r="AJ160" s="51"/>
      <c r="AK160" s="51"/>
      <c r="AL160" s="51"/>
      <c r="AM160" s="51"/>
      <c r="AN160" s="51"/>
    </row>
    <row r="161" spans="8:8" ht="14.7">
      <c r="A161" s="66">
        <v>43511.0</v>
      </c>
      <c r="B161" s="67">
        <v>0.3693155308793019</v>
      </c>
      <c r="C161" s="68">
        <v>0.3246991105506181</v>
      </c>
      <c r="D161" s="68">
        <v>0.05097902080339885</v>
      </c>
      <c r="E161" s="68">
        <v>0.1224826082699525</v>
      </c>
      <c r="F161" s="68">
        <v>0.01390190229018238</v>
      </c>
      <c r="G161" s="69">
        <v>0.01930370240238263</v>
      </c>
      <c r="H161" s="68">
        <v>0.01462667203609441</v>
      </c>
      <c r="I161" s="68">
        <v>0.02137712901486711</v>
      </c>
      <c r="J161" s="68">
        <v>0.07613003526715262</v>
      </c>
      <c r="K161" s="68">
        <v>0.002961451439554212</v>
      </c>
      <c r="L161" s="68">
        <v>0.02281649915955981</v>
      </c>
      <c r="M161" s="68">
        <v>0.04754537259204795</v>
      </c>
      <c r="N161" s="68">
        <v>0.2866766311339895</v>
      </c>
      <c r="O161" s="68">
        <v>0.1790830802489118</v>
      </c>
      <c r="P161" s="68">
        <v>0.09003306550926556</v>
      </c>
      <c r="Q161" s="68">
        <v>0.1572828126194115</v>
      </c>
      <c r="R161" s="70">
        <v>0.899177486873349</v>
      </c>
      <c r="S161" s="71">
        <v>117.0</v>
      </c>
      <c r="T161" s="83"/>
      <c r="U161" s="83"/>
      <c r="V161" s="51"/>
      <c r="W161" s="51"/>
      <c r="X161" s="51"/>
      <c r="Y161" s="51"/>
      <c r="Z161" s="51"/>
      <c r="AA161" s="51"/>
      <c r="AB161" s="51"/>
      <c r="AC161" s="51"/>
      <c r="AD161" s="51"/>
      <c r="AE161" s="51"/>
      <c r="AF161" s="51"/>
      <c r="AG161" s="51"/>
      <c r="AH161" s="51"/>
      <c r="AI161" s="51"/>
      <c r="AJ161" s="51"/>
      <c r="AK161" s="51"/>
      <c r="AL161" s="51"/>
      <c r="AM161" s="51"/>
      <c r="AN161" s="51"/>
    </row>
    <row r="162" spans="8:8" ht="14.7">
      <c r="A162" s="66">
        <v>43518.0</v>
      </c>
      <c r="B162" s="67">
        <v>0.3572662505379787</v>
      </c>
      <c r="C162" s="68">
        <v>0.3635088162422859</v>
      </c>
      <c r="D162" s="68">
        <v>0.04115914253159748</v>
      </c>
      <c r="E162" s="68">
        <v>0.1153094106761479</v>
      </c>
      <c r="F162" s="68">
        <v>0.007940474655682218</v>
      </c>
      <c r="G162" s="69">
        <v>0.01725156240210197</v>
      </c>
      <c r="H162" s="68">
        <v>0.01306037526099688</v>
      </c>
      <c r="I162" s="68">
        <v>0.02186899958888369</v>
      </c>
      <c r="J162" s="68">
        <v>0.082396791863836</v>
      </c>
      <c r="K162" s="68">
        <v>0.002349880422238083</v>
      </c>
      <c r="L162" s="68">
        <v>0.01058239552659894</v>
      </c>
      <c r="M162" s="68">
        <v>0.04811331272975714</v>
      </c>
      <c r="N162" s="68">
        <v>0.2720614708328606</v>
      </c>
      <c r="O162" s="68">
        <v>0.1912446201829796</v>
      </c>
      <c r="P162" s="68">
        <v>0.1069097912447405</v>
      </c>
      <c r="Q162" s="68">
        <v>0.1527803712268423</v>
      </c>
      <c r="R162" s="70">
        <v>0.9016883033295519</v>
      </c>
      <c r="S162" s="71">
        <v>117.0</v>
      </c>
      <c r="T162" s="83"/>
      <c r="U162" s="83"/>
      <c r="V162" s="51"/>
      <c r="W162" s="51"/>
      <c r="X162" s="51"/>
      <c r="Y162" s="51"/>
      <c r="Z162" s="51"/>
      <c r="AA162" s="51"/>
      <c r="AB162" s="51"/>
      <c r="AC162" s="51"/>
      <c r="AD162" s="51"/>
      <c r="AE162" s="51"/>
      <c r="AF162" s="51"/>
      <c r="AG162" s="51"/>
      <c r="AH162" s="51"/>
      <c r="AI162" s="51"/>
      <c r="AJ162" s="51"/>
      <c r="AK162" s="51"/>
      <c r="AL162" s="51"/>
      <c r="AM162" s="51"/>
      <c r="AN162" s="51"/>
    </row>
    <row r="163" spans="8:8" ht="14.7">
      <c r="A163" s="66">
        <v>43525.0</v>
      </c>
      <c r="B163" s="67">
        <v>0.3604334547374801</v>
      </c>
      <c r="C163" s="68">
        <v>0.3594919157301188</v>
      </c>
      <c r="D163" s="68">
        <v>0.03312072768310318</v>
      </c>
      <c r="E163" s="68">
        <v>0.1270172488765682</v>
      </c>
      <c r="F163" s="68">
        <v>0.01140734918332958</v>
      </c>
      <c r="G163" s="69">
        <v>0.01247296977438149</v>
      </c>
      <c r="H163" s="68">
        <v>0.02084587025053758</v>
      </c>
      <c r="I163" s="68">
        <v>0.01466549114148851</v>
      </c>
      <c r="J163" s="68">
        <v>0.1427080872649328</v>
      </c>
      <c r="K163" s="68">
        <v>0.002167795157627544</v>
      </c>
      <c r="L163" s="68">
        <v>0.007437272873083932</v>
      </c>
      <c r="M163" s="68">
        <v>0.04186893246312266</v>
      </c>
      <c r="N163" s="68">
        <v>0.2641119175027734</v>
      </c>
      <c r="O163" s="68">
        <v>0.1872981173004661</v>
      </c>
      <c r="P163" s="68">
        <v>0.09143096737835534</v>
      </c>
      <c r="Q163" s="68">
        <v>0.1306272989905525</v>
      </c>
      <c r="R163" s="70">
        <v>0.9033963250215526</v>
      </c>
      <c r="S163" s="71">
        <v>118.0</v>
      </c>
      <c r="T163" s="83"/>
      <c r="U163" s="83"/>
      <c r="V163" s="51"/>
      <c r="W163" s="51"/>
      <c r="X163" s="51"/>
      <c r="Y163" s="51"/>
      <c r="Z163" s="51"/>
      <c r="AA163" s="51"/>
      <c r="AB163" s="51"/>
      <c r="AC163" s="51"/>
      <c r="AD163" s="51"/>
      <c r="AE163" s="51"/>
      <c r="AF163" s="51"/>
      <c r="AG163" s="51"/>
      <c r="AH163" s="51"/>
      <c r="AI163" s="51"/>
      <c r="AJ163" s="51"/>
      <c r="AK163" s="51"/>
      <c r="AL163" s="51"/>
      <c r="AM163" s="51"/>
      <c r="AN163" s="51"/>
    </row>
    <row r="164" spans="8:8" ht="14.7">
      <c r="A164" s="66">
        <v>43532.0</v>
      </c>
      <c r="B164" s="67">
        <v>0.432698730828079</v>
      </c>
      <c r="C164" s="68">
        <v>0.2871892801724087</v>
      </c>
      <c r="D164" s="68">
        <v>0.01203770430845132</v>
      </c>
      <c r="E164" s="68">
        <v>0.1091377515851494</v>
      </c>
      <c r="F164" s="68">
        <v>0.03240425120329617</v>
      </c>
      <c r="G164" s="69">
        <v>0.009927236957048498</v>
      </c>
      <c r="H164" s="68">
        <v>0.01577516982376162</v>
      </c>
      <c r="I164" s="68">
        <v>0.00775425541100886</v>
      </c>
      <c r="J164" s="68">
        <v>0.09214801686951049</v>
      </c>
      <c r="K164" s="68">
        <v>0.001131978345391094</v>
      </c>
      <c r="L164" s="68">
        <v>0.001332270025429298</v>
      </c>
      <c r="M164" s="68">
        <v>0.04238819397180287</v>
      </c>
      <c r="N164" s="68">
        <v>0.3286462352792276</v>
      </c>
      <c r="O164" s="68">
        <v>0.1739345223593879</v>
      </c>
      <c r="P164" s="68">
        <v>0.1035293896371866</v>
      </c>
      <c r="Q164" s="68">
        <v>0.1141049092596821</v>
      </c>
      <c r="R164" s="70">
        <v>0.8815399452040018</v>
      </c>
      <c r="S164" s="71">
        <v>118.0</v>
      </c>
      <c r="T164" s="83"/>
      <c r="U164" s="83"/>
      <c r="V164" s="51"/>
      <c r="W164" s="51"/>
      <c r="X164" s="51"/>
      <c r="Y164" s="51"/>
      <c r="Z164" s="51"/>
      <c r="AA164" s="51"/>
      <c r="AB164" s="51"/>
      <c r="AC164" s="51"/>
      <c r="AD164" s="51"/>
      <c r="AE164" s="51"/>
      <c r="AF164" s="51"/>
      <c r="AG164" s="51"/>
      <c r="AH164" s="51"/>
      <c r="AI164" s="51"/>
      <c r="AJ164" s="51"/>
      <c r="AK164" s="51"/>
      <c r="AL164" s="51"/>
      <c r="AM164" s="51"/>
      <c r="AN164" s="51"/>
    </row>
    <row r="165" spans="8:8" ht="14.7">
      <c r="A165" s="66">
        <v>43539.0</v>
      </c>
      <c r="B165" s="67">
        <v>0.376982126953634</v>
      </c>
      <c r="C165" s="68">
        <v>0.3060057020833902</v>
      </c>
      <c r="D165" s="68">
        <v>0.06049832990542708</v>
      </c>
      <c r="E165" s="68">
        <v>0.1064542740822511</v>
      </c>
      <c r="F165" s="68">
        <v>0.02433040933824473</v>
      </c>
      <c r="G165" s="69">
        <v>0.01590020566812381</v>
      </c>
      <c r="H165" s="68">
        <v>0.01119723607017752</v>
      </c>
      <c r="I165" s="68">
        <v>0.01471522375226135</v>
      </c>
      <c r="J165" s="68">
        <v>0.08095247909223993</v>
      </c>
      <c r="K165" s="68">
        <v>0.007810960949109777</v>
      </c>
      <c r="L165" s="68">
        <v>0.008450805180849294</v>
      </c>
      <c r="M165" s="68">
        <v>0.02564953406522585</v>
      </c>
      <c r="N165" s="68">
        <v>0.3430787321784425</v>
      </c>
      <c r="O165" s="68">
        <v>0.1345604252373335</v>
      </c>
      <c r="P165" s="68">
        <v>0.1406352660822907</v>
      </c>
      <c r="Q165" s="68">
        <v>0.1071099989879382</v>
      </c>
      <c r="R165" s="70">
        <v>0.8789637775264293</v>
      </c>
      <c r="S165" s="71">
        <v>118.0</v>
      </c>
      <c r="T165" s="83"/>
      <c r="U165" s="83"/>
      <c r="V165" s="51"/>
      <c r="W165" s="51"/>
      <c r="X165" s="51"/>
      <c r="Y165" s="51"/>
      <c r="Z165" s="51"/>
      <c r="AA165" s="51"/>
      <c r="AB165" s="51"/>
      <c r="AC165" s="51"/>
      <c r="AD165" s="51"/>
      <c r="AE165" s="51"/>
      <c r="AF165" s="51"/>
      <c r="AG165" s="51"/>
      <c r="AH165" s="51"/>
      <c r="AI165" s="51"/>
      <c r="AJ165" s="51"/>
      <c r="AK165" s="51"/>
      <c r="AL165" s="51"/>
      <c r="AM165" s="51"/>
      <c r="AN165" s="51"/>
    </row>
    <row r="166" spans="8:8" ht="14.7">
      <c r="A166" s="66">
        <v>43546.0</v>
      </c>
      <c r="B166" s="67">
        <v>0.398505655353887</v>
      </c>
      <c r="C166" s="68">
        <v>0.3025442496944106</v>
      </c>
      <c r="D166" s="68">
        <v>0.05563048946213301</v>
      </c>
      <c r="E166" s="68">
        <v>0.108072441945388</v>
      </c>
      <c r="F166" s="68">
        <v>0.03121011089047551</v>
      </c>
      <c r="G166" s="69">
        <v>0.008192507713865533</v>
      </c>
      <c r="H166" s="68">
        <v>0.006933615285253087</v>
      </c>
      <c r="I166" s="68">
        <v>0.01098819645499001</v>
      </c>
      <c r="J166" s="68">
        <v>0.08118490725100672</v>
      </c>
      <c r="K166" s="68">
        <v>0.008609256791467722</v>
      </c>
      <c r="L166" s="68">
        <v>0.01702768202964572</v>
      </c>
      <c r="M166" s="68">
        <v>0.025982718107796</v>
      </c>
      <c r="N166" s="68">
        <v>0.3627837137478059</v>
      </c>
      <c r="O166" s="68">
        <v>0.1279597461354821</v>
      </c>
      <c r="P166" s="68">
        <v>0.1430053200103659</v>
      </c>
      <c r="Q166" s="68">
        <v>0.1042218697972384</v>
      </c>
      <c r="R166" s="70">
        <v>0.8933345544457839</v>
      </c>
      <c r="S166" s="71">
        <v>120.0</v>
      </c>
      <c r="T166" s="83"/>
      <c r="U166" s="83"/>
      <c r="V166" s="51"/>
      <c r="W166" s="51"/>
      <c r="X166" s="51"/>
      <c r="Y166" s="51"/>
      <c r="Z166" s="51"/>
      <c r="AA166" s="51"/>
      <c r="AB166" s="51"/>
      <c r="AC166" s="51"/>
      <c r="AD166" s="51"/>
      <c r="AE166" s="51"/>
      <c r="AF166" s="51"/>
      <c r="AG166" s="51"/>
      <c r="AH166" s="51"/>
      <c r="AI166" s="51"/>
      <c r="AJ166" s="51"/>
      <c r="AK166" s="51"/>
      <c r="AL166" s="51"/>
      <c r="AM166" s="51"/>
      <c r="AN166" s="51"/>
    </row>
    <row r="167" spans="8:8" ht="14.7">
      <c r="A167" s="66">
        <v>43553.0</v>
      </c>
      <c r="B167" s="67">
        <v>0.4377871734585098</v>
      </c>
      <c r="C167" s="68">
        <v>0.1944147606773123</v>
      </c>
      <c r="D167" s="68">
        <v>0.1317920886348728</v>
      </c>
      <c r="E167" s="68">
        <v>0.1022817095243864</v>
      </c>
      <c r="F167" s="68">
        <v>0.03072079519324958</v>
      </c>
      <c r="G167" s="69">
        <v>0.006456093329684798</v>
      </c>
      <c r="H167" s="68">
        <v>0.01010658183194297</v>
      </c>
      <c r="I167" s="68">
        <v>0.02112290860992348</v>
      </c>
      <c r="J167" s="68">
        <v>0.07127791456444522</v>
      </c>
      <c r="K167" s="68">
        <v>0.01225115478964902</v>
      </c>
      <c r="L167" s="68">
        <v>0.007584435927637551</v>
      </c>
      <c r="M167" s="68">
        <v>0.01896521861320043</v>
      </c>
      <c r="N167" s="68">
        <v>0.3905080839508328</v>
      </c>
      <c r="O167" s="68">
        <v>0.1293987224600383</v>
      </c>
      <c r="P167" s="68">
        <v>0.146420634426683</v>
      </c>
      <c r="Q167" s="68">
        <v>0.09552346277712208</v>
      </c>
      <c r="R167" s="70">
        <v>0.9032471688114371</v>
      </c>
      <c r="S167" s="71">
        <v>121.0</v>
      </c>
      <c r="T167" s="83"/>
      <c r="U167" s="83"/>
      <c r="V167" s="51"/>
      <c r="W167" s="51"/>
      <c r="X167" s="51"/>
      <c r="Y167" s="51"/>
      <c r="Z167" s="51"/>
      <c r="AA167" s="51"/>
      <c r="AB167" s="51"/>
      <c r="AC167" s="51"/>
      <c r="AD167" s="51"/>
      <c r="AE167" s="51"/>
      <c r="AF167" s="51"/>
      <c r="AG167" s="51"/>
      <c r="AH167" s="51"/>
      <c r="AI167" s="51"/>
      <c r="AJ167" s="51"/>
      <c r="AK167" s="51"/>
      <c r="AL167" s="51"/>
      <c r="AM167" s="51"/>
      <c r="AN167" s="51"/>
    </row>
    <row r="168" spans="8:8" ht="14.7">
      <c r="A168" s="66">
        <v>43559.0</v>
      </c>
      <c r="B168" s="67">
        <v>0.4821197222995214</v>
      </c>
      <c r="C168" s="68">
        <v>0.1563534666453678</v>
      </c>
      <c r="D168" s="68">
        <v>0.1609281709383513</v>
      </c>
      <c r="E168" s="68">
        <v>0.07384088298172503</v>
      </c>
      <c r="F168" s="68">
        <v>0.02813685714276038</v>
      </c>
      <c r="G168" s="69">
        <v>0.008858832878697917</v>
      </c>
      <c r="H168" s="68">
        <v>0.01537944301595388</v>
      </c>
      <c r="I168" s="68">
        <v>0.01650710200044184</v>
      </c>
      <c r="J168" s="68">
        <v>0.06579253975344769</v>
      </c>
      <c r="K168" s="68">
        <v>0.01283638164823383</v>
      </c>
      <c r="L168" s="68">
        <v>0.01182063627378454</v>
      </c>
      <c r="M168" s="68">
        <v>0.01938738388387398</v>
      </c>
      <c r="N168" s="68">
        <v>0.391779757109264</v>
      </c>
      <c r="O168" s="68">
        <v>0.1316020188429238</v>
      </c>
      <c r="P168" s="68">
        <v>0.1568628057624991</v>
      </c>
      <c r="Q168" s="68">
        <v>0.08696152069414266</v>
      </c>
      <c r="R168" s="70">
        <v>0.9093220921551228</v>
      </c>
      <c r="S168" s="71">
        <v>121.0</v>
      </c>
      <c r="T168" s="83"/>
      <c r="U168" s="83"/>
      <c r="V168" s="51"/>
      <c r="W168" s="51"/>
      <c r="X168" s="51"/>
      <c r="Y168" s="51"/>
      <c r="Z168" s="51"/>
      <c r="AA168" s="51"/>
      <c r="AB168" s="51"/>
      <c r="AC168" s="51"/>
      <c r="AD168" s="51"/>
      <c r="AE168" s="51"/>
      <c r="AF168" s="51"/>
      <c r="AG168" s="51"/>
      <c r="AH168" s="51"/>
      <c r="AI168" s="51"/>
      <c r="AJ168" s="51"/>
      <c r="AK168" s="51"/>
      <c r="AL168" s="51"/>
      <c r="AM168" s="51"/>
      <c r="AN168" s="51"/>
    </row>
    <row r="169" spans="8:8" ht="14.7">
      <c r="A169" s="66">
        <v>43567.0</v>
      </c>
      <c r="B169" s="67">
        <v>0.4752707106641885</v>
      </c>
      <c r="C169" s="68">
        <v>0.1651874217977717</v>
      </c>
      <c r="D169" s="68">
        <v>0.1640887166040794</v>
      </c>
      <c r="E169" s="68">
        <v>0.06828416369133147</v>
      </c>
      <c r="F169" s="68">
        <v>0.02225032748794246</v>
      </c>
      <c r="G169" s="69">
        <v>0.01585357218959531</v>
      </c>
      <c r="H169" s="68">
        <v>0.03465472971347466</v>
      </c>
      <c r="I169" s="68">
        <v>0.009612917263092106</v>
      </c>
      <c r="J169" s="68">
        <v>0.05931846928128631</v>
      </c>
      <c r="K169" s="68">
        <v>0.01630513970519951</v>
      </c>
      <c r="L169" s="68">
        <v>0.01940901618778865</v>
      </c>
      <c r="M169" s="68">
        <v>0.01255749406361527</v>
      </c>
      <c r="N169" s="68">
        <v>0.3704449844055743</v>
      </c>
      <c r="O169" s="68">
        <v>0.1262021614757647</v>
      </c>
      <c r="P169" s="68">
        <v>0.1655662994560179</v>
      </c>
      <c r="Q169" s="68">
        <v>0.08916065886159681</v>
      </c>
      <c r="R169" s="70">
        <v>0.9055427830198597</v>
      </c>
      <c r="S169" s="71">
        <v>121.0</v>
      </c>
      <c r="T169" s="83"/>
      <c r="U169" s="83"/>
      <c r="V169" s="51"/>
      <c r="W169" s="51"/>
      <c r="X169" s="51"/>
      <c r="Y169" s="51"/>
      <c r="Z169" s="51"/>
      <c r="AA169" s="51"/>
      <c r="AB169" s="51"/>
      <c r="AC169" s="51"/>
      <c r="AD169" s="51"/>
      <c r="AE169" s="51"/>
      <c r="AF169" s="51"/>
      <c r="AG169" s="51"/>
      <c r="AH169" s="51"/>
      <c r="AI169" s="51"/>
      <c r="AJ169" s="51"/>
      <c r="AK169" s="51"/>
      <c r="AL169" s="51"/>
      <c r="AM169" s="51"/>
      <c r="AN169" s="51"/>
    </row>
    <row r="170" spans="8:8" ht="14.7">
      <c r="A170" s="66">
        <v>43574.0</v>
      </c>
      <c r="B170" s="67">
        <v>0.4833861759145577</v>
      </c>
      <c r="C170" s="68">
        <v>0.1544123114959563</v>
      </c>
      <c r="D170" s="68">
        <v>0.1695957508147615</v>
      </c>
      <c r="E170" s="68">
        <v>0.04515522024050197</v>
      </c>
      <c r="F170" s="68">
        <v>0.03139290157386702</v>
      </c>
      <c r="G170" s="69">
        <v>0.01851570104723494</v>
      </c>
      <c r="H170" s="68">
        <v>0.02844717820152607</v>
      </c>
      <c r="I170" s="68">
        <v>0.01790343500386906</v>
      </c>
      <c r="J170" s="68">
        <v>0.05771729286780914</v>
      </c>
      <c r="K170" s="68">
        <v>0.02208620102028814</v>
      </c>
      <c r="L170" s="68">
        <v>0.02560146250201554</v>
      </c>
      <c r="M170" s="68">
        <v>0.01377590912759803</v>
      </c>
      <c r="N170" s="68">
        <v>0.3877941057123668</v>
      </c>
      <c r="O170" s="68">
        <v>0.1177228601481291</v>
      </c>
      <c r="P170" s="68">
        <v>0.1505197401728344</v>
      </c>
      <c r="Q170" s="68">
        <v>0.0840191596527122</v>
      </c>
      <c r="R170" s="70">
        <v>0.9046485594124677</v>
      </c>
      <c r="S170" s="71">
        <v>125.0</v>
      </c>
      <c r="T170" s="83"/>
      <c r="U170" s="83"/>
      <c r="V170" s="51"/>
      <c r="W170" s="51"/>
      <c r="X170" s="51"/>
      <c r="Y170" s="51"/>
      <c r="Z170" s="51"/>
      <c r="AA170" s="51"/>
      <c r="AB170" s="51"/>
      <c r="AC170" s="51"/>
      <c r="AD170" s="51"/>
      <c r="AE170" s="51"/>
      <c r="AF170" s="51"/>
      <c r="AG170" s="51"/>
      <c r="AH170" s="51"/>
      <c r="AI170" s="51"/>
      <c r="AJ170" s="51"/>
      <c r="AK170" s="51"/>
      <c r="AL170" s="51"/>
      <c r="AM170" s="51"/>
      <c r="AN170" s="51"/>
    </row>
    <row r="171" spans="8:8" ht="14.7">
      <c r="A171" s="66">
        <v>43581.0</v>
      </c>
      <c r="B171" s="67">
        <v>0.4479116508491599</v>
      </c>
      <c r="C171" s="68">
        <v>0.184149285862731</v>
      </c>
      <c r="D171" s="68">
        <v>0.1562788654243845</v>
      </c>
      <c r="E171" s="68">
        <v>0.04804212649182471</v>
      </c>
      <c r="F171" s="68">
        <v>0.02750171963960139</v>
      </c>
      <c r="G171" s="69">
        <v>0.01654569851960661</v>
      </c>
      <c r="H171" s="68">
        <v>0.02237241508408759</v>
      </c>
      <c r="I171" s="68">
        <v>0.01292065333202386</v>
      </c>
      <c r="J171" s="68">
        <v>0.04649965103407653</v>
      </c>
      <c r="K171" s="68">
        <v>0.01562962775579477</v>
      </c>
      <c r="L171" s="68">
        <v>0.02272936607759152</v>
      </c>
      <c r="M171" s="68">
        <v>0.02773814432439769</v>
      </c>
      <c r="N171" s="68">
        <v>0.3484353872922348</v>
      </c>
      <c r="O171" s="68">
        <v>0.115519780959573</v>
      </c>
      <c r="P171" s="68">
        <v>0.1710208560173577</v>
      </c>
      <c r="Q171" s="68">
        <v>0.0986890908812891</v>
      </c>
      <c r="R171" s="70">
        <v>0.881217284967091</v>
      </c>
      <c r="S171" s="71">
        <v>128.0</v>
      </c>
      <c r="T171" s="83"/>
      <c r="U171" s="83"/>
      <c r="V171" s="51"/>
      <c r="W171" s="51"/>
      <c r="X171" s="51"/>
      <c r="Y171" s="51"/>
      <c r="Z171" s="51"/>
      <c r="AA171" s="51"/>
      <c r="AB171" s="51"/>
      <c r="AC171" s="51"/>
      <c r="AD171" s="51"/>
      <c r="AE171" s="51"/>
      <c r="AF171" s="51"/>
      <c r="AG171" s="51"/>
      <c r="AH171" s="51"/>
      <c r="AI171" s="51"/>
      <c r="AJ171" s="51"/>
      <c r="AK171" s="51"/>
      <c r="AL171" s="51"/>
      <c r="AM171" s="51"/>
      <c r="AN171" s="51"/>
    </row>
    <row r="172" spans="8:8" ht="14.7">
      <c r="A172" s="66">
        <v>43585.0</v>
      </c>
      <c r="B172" s="67">
        <v>0.4634253564738005</v>
      </c>
      <c r="C172" s="68">
        <v>0.1834697951252205</v>
      </c>
      <c r="D172" s="68">
        <v>0.1262316557250283</v>
      </c>
      <c r="E172" s="68">
        <v>0.06518402198531002</v>
      </c>
      <c r="F172" s="68">
        <v>0.02765307149527739</v>
      </c>
      <c r="G172" s="69">
        <v>0.01326486005659676</v>
      </c>
      <c r="H172" s="68">
        <v>0.01879532574169412</v>
      </c>
      <c r="I172" s="68">
        <v>0.01047584096722914</v>
      </c>
      <c r="J172" s="68">
        <v>0.04534301293166147</v>
      </c>
      <c r="K172" s="68">
        <v>0.01327823868956816</v>
      </c>
      <c r="L172" s="68">
        <v>0.02456865971112147</v>
      </c>
      <c r="M172" s="68">
        <v>0.01339923124416125</v>
      </c>
      <c r="N172" s="68">
        <v>0.2669559977125643</v>
      </c>
      <c r="O172" s="68">
        <v>0.2010361816367825</v>
      </c>
      <c r="P172" s="68">
        <v>0.1472316785862483</v>
      </c>
      <c r="Q172" s="68">
        <v>0.1399892005854325</v>
      </c>
      <c r="R172" s="70">
        <v>0.8805199857228942</v>
      </c>
      <c r="S172" s="71">
        <v>128.0</v>
      </c>
      <c r="T172" s="83"/>
      <c r="U172" s="83"/>
      <c r="V172" s="51"/>
      <c r="W172" s="51"/>
      <c r="X172" s="51"/>
      <c r="Y172" s="51"/>
      <c r="Z172" s="51"/>
      <c r="AA172" s="51"/>
      <c r="AB172" s="51"/>
      <c r="AC172" s="51"/>
      <c r="AD172" s="51"/>
      <c r="AE172" s="51"/>
      <c r="AF172" s="51"/>
      <c r="AG172" s="51"/>
      <c r="AH172" s="51"/>
      <c r="AI172" s="51"/>
      <c r="AJ172" s="51"/>
      <c r="AK172" s="51"/>
      <c r="AL172" s="51"/>
      <c r="AM172" s="51"/>
      <c r="AN172" s="51"/>
    </row>
    <row r="173" spans="8:8" ht="14.7">
      <c r="A173" s="66">
        <v>43595.0</v>
      </c>
      <c r="B173" s="67">
        <v>0.519736942567863</v>
      </c>
      <c r="C173" s="68">
        <v>0.1393380066748826</v>
      </c>
      <c r="D173" s="68">
        <v>0.1321875196038696</v>
      </c>
      <c r="E173" s="68">
        <v>0.06174699369284947</v>
      </c>
      <c r="F173" s="68">
        <v>0.02436411412840504</v>
      </c>
      <c r="G173" s="69">
        <v>0.0139153016975208</v>
      </c>
      <c r="H173" s="68">
        <v>0.02005320773484079</v>
      </c>
      <c r="I173" s="68">
        <v>0.01471876747135873</v>
      </c>
      <c r="J173" s="68">
        <v>0.03971854100824774</v>
      </c>
      <c r="K173" s="68">
        <v>0.01729695801625327</v>
      </c>
      <c r="L173" s="68">
        <v>0.02686672884576898</v>
      </c>
      <c r="M173" s="68">
        <v>0.01731842590297938</v>
      </c>
      <c r="N173" s="68">
        <v>0.2814528986405354</v>
      </c>
      <c r="O173" s="68">
        <v>0.1883889670604749</v>
      </c>
      <c r="P173" s="68">
        <v>0.12423943750022</v>
      </c>
      <c r="Q173" s="68">
        <v>0.1713886846842998</v>
      </c>
      <c r="R173" s="70">
        <v>0.8983964953151024</v>
      </c>
      <c r="S173" s="71">
        <v>128.0</v>
      </c>
      <c r="T173" s="83"/>
      <c r="U173" s="83"/>
      <c r="V173" s="51"/>
      <c r="W173" s="51"/>
      <c r="X173" s="51"/>
      <c r="Y173" s="51"/>
      <c r="Z173" s="51"/>
      <c r="AA173" s="51"/>
      <c r="AB173" s="51"/>
      <c r="AC173" s="51"/>
      <c r="AD173" s="51"/>
      <c r="AE173" s="51"/>
      <c r="AF173" s="51"/>
      <c r="AG173" s="51"/>
      <c r="AH173" s="51"/>
      <c r="AI173" s="51"/>
      <c r="AJ173" s="51"/>
      <c r="AK173" s="51"/>
      <c r="AL173" s="51"/>
      <c r="AM173" s="51"/>
      <c r="AN173" s="51"/>
    </row>
    <row r="174" spans="8:8" ht="14.7">
      <c r="A174" s="66">
        <v>43602.0</v>
      </c>
      <c r="B174" s="67">
        <v>0.5227783165262605</v>
      </c>
      <c r="C174" s="68">
        <v>0.1479255662446687</v>
      </c>
      <c r="D174" s="68">
        <v>0.1181863072318429</v>
      </c>
      <c r="E174" s="68">
        <v>0.06357398992717818</v>
      </c>
      <c r="F174" s="68">
        <v>0.01512705211630817</v>
      </c>
      <c r="G174" s="69">
        <v>0.02553688344530328</v>
      </c>
      <c r="H174" s="68">
        <v>0.01950912109257196</v>
      </c>
      <c r="I174" s="68">
        <v>0.01153458744989792</v>
      </c>
      <c r="J174" s="68">
        <v>0.04858094560611532</v>
      </c>
      <c r="K174" s="68">
        <v>0.01443606055669306</v>
      </c>
      <c r="L174" s="68">
        <v>0.02303040893087833</v>
      </c>
      <c r="M174" s="68">
        <v>0.01948280427166099</v>
      </c>
      <c r="N174" s="68">
        <v>0.272656994702098</v>
      </c>
      <c r="O174" s="68">
        <v>0.1872136135408051</v>
      </c>
      <c r="P174" s="68">
        <v>0.1259229399485951</v>
      </c>
      <c r="Q174" s="68">
        <v>0.1838707491498283</v>
      </c>
      <c r="R174" s="70">
        <v>0.9023051923218693</v>
      </c>
      <c r="S174" s="71">
        <v>128.0</v>
      </c>
      <c r="T174" s="83"/>
      <c r="U174" s="83"/>
      <c r="V174" s="51"/>
      <c r="W174" s="51"/>
      <c r="X174" s="51"/>
      <c r="Y174" s="51"/>
      <c r="Z174" s="51"/>
      <c r="AA174" s="51"/>
      <c r="AB174" s="51"/>
      <c r="AC174" s="51"/>
      <c r="AD174" s="51"/>
      <c r="AE174" s="51"/>
      <c r="AF174" s="51"/>
      <c r="AG174" s="51"/>
      <c r="AH174" s="51"/>
      <c r="AI174" s="51"/>
      <c r="AJ174" s="51"/>
      <c r="AK174" s="51"/>
      <c r="AL174" s="51"/>
      <c r="AM174" s="51"/>
      <c r="AN174" s="51"/>
    </row>
    <row r="175" spans="8:8" ht="14.7">
      <c r="A175" s="66">
        <v>43609.0</v>
      </c>
      <c r="B175" s="67">
        <v>0.5371257651569158</v>
      </c>
      <c r="C175" s="68">
        <v>0.1634149983795086</v>
      </c>
      <c r="D175" s="68">
        <v>0.09375186043166021</v>
      </c>
      <c r="E175" s="68">
        <v>0.05576889662499086</v>
      </c>
      <c r="F175" s="68">
        <v>0.01579713903706827</v>
      </c>
      <c r="G175" s="69">
        <v>0.02555722408764152</v>
      </c>
      <c r="H175" s="68">
        <v>0.0196405139393083</v>
      </c>
      <c r="I175" s="68">
        <v>0.01196913336900577</v>
      </c>
      <c r="J175" s="68">
        <v>0.03536038888581616</v>
      </c>
      <c r="K175" s="68">
        <v>0.005211592573505186</v>
      </c>
      <c r="L175" s="68">
        <v>0.02586729417270294</v>
      </c>
      <c r="M175" s="68">
        <v>0.01848165762414783</v>
      </c>
      <c r="N175" s="68">
        <v>0.3358409155094682</v>
      </c>
      <c r="O175" s="68">
        <v>0.1806441396533716</v>
      </c>
      <c r="P175" s="68">
        <v>0.1285725401606481</v>
      </c>
      <c r="Q175" s="68">
        <v>0.1433236259809099</v>
      </c>
      <c r="R175" s="70">
        <v>0.9008630264235542</v>
      </c>
      <c r="S175" s="71">
        <v>129.0</v>
      </c>
      <c r="T175" s="83"/>
      <c r="U175" s="83"/>
      <c r="V175" s="51"/>
      <c r="W175" s="51"/>
      <c r="X175" s="51"/>
      <c r="Y175" s="51"/>
      <c r="Z175" s="51"/>
      <c r="AA175" s="51"/>
      <c r="AB175" s="51"/>
      <c r="AC175" s="51"/>
      <c r="AD175" s="51"/>
      <c r="AE175" s="51"/>
      <c r="AF175" s="51"/>
      <c r="AG175" s="51"/>
      <c r="AH175" s="51"/>
      <c r="AI175" s="51"/>
      <c r="AJ175" s="51"/>
      <c r="AK175" s="51"/>
      <c r="AL175" s="51"/>
      <c r="AM175" s="51"/>
      <c r="AN175" s="51"/>
    </row>
    <row r="176" spans="8:8" ht="14.7">
      <c r="A176" s="66">
        <v>43616.0</v>
      </c>
      <c r="B176" s="67">
        <v>0.5316754386232369</v>
      </c>
      <c r="C176" s="68">
        <v>0.170543180056178</v>
      </c>
      <c r="D176" s="68">
        <v>0.09553001503044363</v>
      </c>
      <c r="E176" s="68">
        <v>0.0532404151711519</v>
      </c>
      <c r="F176" s="68">
        <v>0.01426792778762709</v>
      </c>
      <c r="G176" s="69">
        <v>0.02520533987050422</v>
      </c>
      <c r="H176" s="68">
        <v>0.02029562233278822</v>
      </c>
      <c r="I176" s="68">
        <v>0.009416938954874356</v>
      </c>
      <c r="J176" s="68">
        <v>0.04397182444568116</v>
      </c>
      <c r="K176" s="68">
        <v>0.004359185035801533</v>
      </c>
      <c r="L176" s="68">
        <v>0.02407015838361304</v>
      </c>
      <c r="M176" s="68">
        <v>0.01846849093292594</v>
      </c>
      <c r="N176" s="68">
        <v>0.3121457130966841</v>
      </c>
      <c r="O176" s="68">
        <v>0.1934299102243784</v>
      </c>
      <c r="P176" s="68">
        <v>0.130040202686509</v>
      </c>
      <c r="Q176" s="68">
        <v>0.1476149935171818</v>
      </c>
      <c r="R176" s="70">
        <v>0.8998078226890487</v>
      </c>
      <c r="S176" s="71">
        <v>129.0</v>
      </c>
      <c r="T176" s="83"/>
      <c r="U176" s="83"/>
      <c r="V176" s="51"/>
      <c r="W176" s="51"/>
      <c r="X176" s="51"/>
      <c r="Y176" s="51"/>
      <c r="Z176" s="51"/>
      <c r="AA176" s="51"/>
      <c r="AB176" s="51"/>
      <c r="AC176" s="51"/>
      <c r="AD176" s="51"/>
      <c r="AE176" s="51"/>
      <c r="AF176" s="51"/>
      <c r="AG176" s="51"/>
      <c r="AH176" s="51"/>
      <c r="AI176" s="51"/>
      <c r="AJ176" s="51"/>
      <c r="AK176" s="51"/>
      <c r="AL176" s="51"/>
      <c r="AM176" s="51"/>
      <c r="AN176" s="51"/>
    </row>
    <row r="177" spans="8:8" ht="14.7">
      <c r="A177" s="66">
        <v>43622.0</v>
      </c>
      <c r="B177" s="67">
        <v>0.5555417527543582</v>
      </c>
      <c r="C177" s="68">
        <v>0.09991679901952132</v>
      </c>
      <c r="D177" s="68">
        <v>0.1227996458872583</v>
      </c>
      <c r="E177" s="68">
        <v>0.05785521392800816</v>
      </c>
      <c r="F177" s="68">
        <v>0.03180361265197123</v>
      </c>
      <c r="G177" s="69">
        <v>0.02769444684453421</v>
      </c>
      <c r="H177" s="68">
        <v>0.01732771731376266</v>
      </c>
      <c r="I177" s="68">
        <v>0.0160770546013258</v>
      </c>
      <c r="J177" s="68">
        <v>0.05229380997547078</v>
      </c>
      <c r="K177" s="68">
        <v>0.004075401379217935</v>
      </c>
      <c r="L177" s="68">
        <v>0.01454949073159735</v>
      </c>
      <c r="M177" s="68">
        <v>0.03376091579756403</v>
      </c>
      <c r="N177" s="68">
        <v>0.329190383287735</v>
      </c>
      <c r="O177" s="68">
        <v>0.1719053214632669</v>
      </c>
      <c r="P177" s="68">
        <v>0.1151383216620768</v>
      </c>
      <c r="Q177" s="68">
        <v>0.1529346858831211</v>
      </c>
      <c r="R177" s="70">
        <v>0.9037606127922923</v>
      </c>
      <c r="S177" s="71">
        <v>129.0</v>
      </c>
      <c r="T177" s="83"/>
      <c r="U177" s="83"/>
      <c r="V177" s="51"/>
      <c r="W177" s="51"/>
      <c r="X177" s="51"/>
      <c r="Y177" s="51"/>
      <c r="Z177" s="51"/>
      <c r="AA177" s="51"/>
      <c r="AB177" s="51"/>
      <c r="AC177" s="51"/>
      <c r="AD177" s="51"/>
      <c r="AE177" s="51"/>
      <c r="AF177" s="51"/>
      <c r="AG177" s="51"/>
      <c r="AH177" s="51"/>
      <c r="AI177" s="51"/>
      <c r="AJ177" s="51"/>
      <c r="AK177" s="51"/>
      <c r="AL177" s="51"/>
      <c r="AM177" s="51"/>
      <c r="AN177" s="51"/>
    </row>
    <row r="178" spans="8:8" ht="14.7">
      <c r="A178" s="66">
        <v>43630.0</v>
      </c>
      <c r="B178" s="67">
        <v>0.5586544049363524</v>
      </c>
      <c r="C178" s="68">
        <v>0.1015861292711567</v>
      </c>
      <c r="D178" s="68">
        <v>0.1249543740928075</v>
      </c>
      <c r="E178" s="68">
        <v>0.06413483433097175</v>
      </c>
      <c r="F178" s="68">
        <v>0.02754163851323675</v>
      </c>
      <c r="G178" s="69">
        <v>0.02172773823668064</v>
      </c>
      <c r="H178" s="68">
        <v>0.01778117107222639</v>
      </c>
      <c r="I178" s="68">
        <v>0.006640878014153923</v>
      </c>
      <c r="J178" s="68">
        <v>0.04778422286787957</v>
      </c>
      <c r="K178" s="68">
        <v>0.005287795518564117</v>
      </c>
      <c r="L178" s="68">
        <v>0.01196435343825475</v>
      </c>
      <c r="M178" s="68">
        <v>0.04300575196957295</v>
      </c>
      <c r="N178" s="68">
        <v>0.3344146196298378</v>
      </c>
      <c r="O178" s="68">
        <v>0.1497736500222094</v>
      </c>
      <c r="P178" s="68">
        <v>0.1186453986942095</v>
      </c>
      <c r="Q178" s="68">
        <v>0.1698037571879143</v>
      </c>
      <c r="R178" s="70">
        <v>0.9031508547047375</v>
      </c>
      <c r="S178" s="71">
        <v>130.0</v>
      </c>
      <c r="T178" s="83"/>
      <c r="U178" s="83"/>
      <c r="V178" s="51"/>
      <c r="W178" s="51"/>
      <c r="X178" s="51"/>
      <c r="Y178" s="51"/>
      <c r="Z178" s="51"/>
      <c r="AA178" s="51"/>
      <c r="AB178" s="51"/>
      <c r="AC178" s="51"/>
      <c r="AD178" s="51"/>
      <c r="AE178" s="51"/>
      <c r="AF178" s="51"/>
      <c r="AG178" s="51"/>
      <c r="AH178" s="51"/>
      <c r="AI178" s="51"/>
      <c r="AJ178" s="51"/>
      <c r="AK178" s="51"/>
      <c r="AL178" s="51"/>
      <c r="AM178" s="51"/>
      <c r="AN178" s="51"/>
    </row>
    <row r="179" spans="8:8" ht="14.7">
      <c r="A179" s="66">
        <v>43637.0</v>
      </c>
      <c r="B179" s="67">
        <v>0.5723229149007965</v>
      </c>
      <c r="C179" s="68">
        <v>0.1188967997436246</v>
      </c>
      <c r="D179" s="68">
        <v>0.1049127168852051</v>
      </c>
      <c r="E179" s="68">
        <v>0.06260161757127243</v>
      </c>
      <c r="F179" s="68">
        <v>0.02159098329342749</v>
      </c>
      <c r="G179" s="69">
        <v>0.02438110205133364</v>
      </c>
      <c r="H179" s="68">
        <v>0.01517678701163998</v>
      </c>
      <c r="I179" s="68">
        <v>0.009158931757857938</v>
      </c>
      <c r="J179" s="68">
        <v>0.05617983762193862</v>
      </c>
      <c r="K179" s="68">
        <v>0.006079313857644282</v>
      </c>
      <c r="L179" s="68">
        <v>0.01149856134119501</v>
      </c>
      <c r="M179" s="68">
        <v>0.03161837663943601</v>
      </c>
      <c r="N179" s="68">
        <v>0.3643492751776584</v>
      </c>
      <c r="O179" s="68">
        <v>0.1164683585878444</v>
      </c>
      <c r="P179" s="68">
        <v>0.1251968468257967</v>
      </c>
      <c r="Q179" s="68">
        <v>0.1670135247253017</v>
      </c>
      <c r="R179" s="70">
        <v>0.903329709816117</v>
      </c>
      <c r="S179" s="71">
        <v>131.0</v>
      </c>
      <c r="T179" s="83"/>
      <c r="U179" s="83"/>
      <c r="V179" s="51"/>
      <c r="W179" s="51"/>
      <c r="X179" s="51"/>
      <c r="Y179" s="51"/>
      <c r="Z179" s="51"/>
      <c r="AA179" s="51"/>
      <c r="AB179" s="51"/>
      <c r="AC179" s="51"/>
      <c r="AD179" s="51"/>
      <c r="AE179" s="51"/>
      <c r="AF179" s="51"/>
      <c r="AG179" s="51"/>
      <c r="AH179" s="51"/>
      <c r="AI179" s="51"/>
      <c r="AJ179" s="51"/>
      <c r="AK179" s="51"/>
      <c r="AL179" s="51"/>
      <c r="AM179" s="51"/>
      <c r="AN179" s="51"/>
    </row>
    <row r="180" spans="8:8" ht="14.7">
      <c r="A180" s="66">
        <v>43644.0</v>
      </c>
      <c r="B180" s="67">
        <v>0.5768453620359664</v>
      </c>
      <c r="C180" s="68">
        <v>0.1140901262230392</v>
      </c>
      <c r="D180" s="68">
        <v>0.1046305223563097</v>
      </c>
      <c r="E180" s="68">
        <v>0.05763584122070432</v>
      </c>
      <c r="F180" s="68">
        <v>0.02164190497475851</v>
      </c>
      <c r="G180" s="69">
        <v>0.0305191824228809</v>
      </c>
      <c r="H180" s="68">
        <v>0.01908344480546599</v>
      </c>
      <c r="I180" s="68">
        <v>0.007243982563852847</v>
      </c>
      <c r="J180" s="68">
        <v>0.05102718772510727</v>
      </c>
      <c r="K180" s="68">
        <v>0.00670633867673113</v>
      </c>
      <c r="L180" s="68">
        <v>0.01031799536327715</v>
      </c>
      <c r="M180" s="68">
        <v>0.03700262938731844</v>
      </c>
      <c r="N180" s="68">
        <v>0.3739785260076567</v>
      </c>
      <c r="O180" s="68">
        <v>0.1293126260271697</v>
      </c>
      <c r="P180" s="68">
        <v>0.1406749664397169</v>
      </c>
      <c r="Q180" s="68">
        <v>0.1327840989715773</v>
      </c>
      <c r="R180" s="70">
        <v>0.907301138947609</v>
      </c>
      <c r="S180" s="71">
        <v>131.0</v>
      </c>
      <c r="T180" s="83"/>
      <c r="U180" s="83"/>
      <c r="V180" s="51"/>
      <c r="W180" s="51"/>
      <c r="X180" s="51"/>
      <c r="Y180" s="51"/>
      <c r="Z180" s="51"/>
      <c r="AA180" s="51"/>
      <c r="AB180" s="51"/>
      <c r="AC180" s="51"/>
      <c r="AD180" s="51"/>
      <c r="AE180" s="51"/>
      <c r="AF180" s="51"/>
      <c r="AG180" s="51"/>
      <c r="AH180" s="51"/>
      <c r="AI180" s="51"/>
      <c r="AJ180" s="51"/>
      <c r="AK180" s="51"/>
      <c r="AL180" s="51"/>
      <c r="AM180" s="51"/>
      <c r="AN180" s="51"/>
    </row>
    <row r="181" spans="8:8" ht="14.7">
      <c r="A181" s="66">
        <v>43651.0</v>
      </c>
      <c r="B181" s="67">
        <v>0.5979739216053142</v>
      </c>
      <c r="C181" s="68">
        <v>0.1215266843457699</v>
      </c>
      <c r="D181" s="68">
        <v>0.09180466588047431</v>
      </c>
      <c r="E181" s="68">
        <v>0.0466608085109268</v>
      </c>
      <c r="F181" s="68">
        <v>0.01981918428663864</v>
      </c>
      <c r="G181" s="69">
        <v>0.03217341033367911</v>
      </c>
      <c r="H181" s="68">
        <v>0.01711922223056398</v>
      </c>
      <c r="I181" s="68">
        <v>0.012775867866302</v>
      </c>
      <c r="J181" s="68">
        <v>0.04651997698918151</v>
      </c>
      <c r="K181" s="68">
        <v>0.00463994119594715</v>
      </c>
      <c r="L181" s="68">
        <v>0.0141258374478637</v>
      </c>
      <c r="M181" s="68">
        <v>0.03536451781784321</v>
      </c>
      <c r="N181" s="68">
        <v>0.3837508152247397</v>
      </c>
      <c r="O181" s="68">
        <v>0.1387134361923379</v>
      </c>
      <c r="P181" s="68">
        <v>0.1433492839608745</v>
      </c>
      <c r="Q181" s="68">
        <v>0.1133286721132615</v>
      </c>
      <c r="R181" s="70">
        <v>0.9097689022160814</v>
      </c>
      <c r="S181" s="71">
        <v>131.0</v>
      </c>
      <c r="T181" s="83"/>
      <c r="U181" s="83"/>
      <c r="V181" s="51"/>
      <c r="W181" s="51"/>
      <c r="X181" s="51"/>
      <c r="Y181" s="51"/>
      <c r="Z181" s="51"/>
      <c r="AA181" s="51"/>
      <c r="AB181" s="51"/>
      <c r="AC181" s="51"/>
      <c r="AD181" s="51"/>
      <c r="AE181" s="51"/>
      <c r="AF181" s="51"/>
      <c r="AG181" s="51"/>
      <c r="AH181" s="51"/>
      <c r="AI181" s="51"/>
      <c r="AJ181" s="51"/>
      <c r="AK181" s="51"/>
      <c r="AL181" s="51"/>
      <c r="AM181" s="51"/>
      <c r="AN181" s="51"/>
    </row>
    <row r="182" spans="8:8" ht="14.7">
      <c r="A182" s="66">
        <v>43658.0</v>
      </c>
      <c r="B182" s="67">
        <v>0.5967238181643015</v>
      </c>
      <c r="C182" s="68">
        <v>0.1239311512223741</v>
      </c>
      <c r="D182" s="68">
        <v>0.0906947114269782</v>
      </c>
      <c r="E182" s="68">
        <v>0.04814775950382763</v>
      </c>
      <c r="F182" s="68">
        <v>0.02246866938540977</v>
      </c>
      <c r="G182" s="69">
        <v>0.02512566906683012</v>
      </c>
      <c r="H182" s="68">
        <v>0.02125515040095376</v>
      </c>
      <c r="I182" s="68">
        <v>0.01239253813943294</v>
      </c>
      <c r="J182" s="68">
        <v>0.05396228730495869</v>
      </c>
      <c r="K182" s="68">
        <v>0.004064736662856097</v>
      </c>
      <c r="L182" s="68">
        <v>0.01402543862479058</v>
      </c>
      <c r="M182" s="68">
        <v>0.03527218513052272</v>
      </c>
      <c r="N182" s="68">
        <v>0.3962982228685875</v>
      </c>
      <c r="O182" s="68">
        <v>0.1351409879364009</v>
      </c>
      <c r="P182" s="68">
        <v>0.1285712986694253</v>
      </c>
      <c r="Q182" s="68">
        <v>0.09836662053462925</v>
      </c>
      <c r="R182" s="70">
        <v>0.9016721600217068</v>
      </c>
      <c r="S182" s="71">
        <v>131.0</v>
      </c>
      <c r="T182" s="83"/>
      <c r="U182" s="83"/>
      <c r="V182" s="51"/>
      <c r="W182" s="51"/>
      <c r="X182" s="51"/>
      <c r="Y182" s="51"/>
      <c r="Z182" s="51"/>
      <c r="AA182" s="51"/>
      <c r="AB182" s="51"/>
      <c r="AC182" s="51"/>
      <c r="AD182" s="51"/>
      <c r="AE182" s="51"/>
      <c r="AF182" s="51"/>
      <c r="AG182" s="51"/>
      <c r="AH182" s="51"/>
      <c r="AI182" s="51"/>
      <c r="AJ182" s="51"/>
      <c r="AK182" s="51"/>
      <c r="AL182" s="51"/>
      <c r="AM182" s="51"/>
      <c r="AN182" s="51"/>
    </row>
    <row r="183" spans="8:8" ht="14.7">
      <c r="A183" s="66">
        <v>43665.0</v>
      </c>
      <c r="B183" s="67">
        <v>0.5685285195647686</v>
      </c>
      <c r="C183" s="68">
        <v>0.1644898968809121</v>
      </c>
      <c r="D183" s="68">
        <v>0.08575887016601527</v>
      </c>
      <c r="E183" s="68">
        <v>0.04315439271429373</v>
      </c>
      <c r="F183" s="68">
        <v>0.02358841727584241</v>
      </c>
      <c r="G183" s="69">
        <v>0.02106218655805964</v>
      </c>
      <c r="H183" s="68">
        <v>0.01670047041345803</v>
      </c>
      <c r="I183" s="68">
        <v>0.01846975280798735</v>
      </c>
      <c r="J183" s="68">
        <v>0.05831133022163008</v>
      </c>
      <c r="K183" s="68">
        <v>0.00876124022877956</v>
      </c>
      <c r="L183" s="68">
        <v>0.01174201307416793</v>
      </c>
      <c r="M183" s="68">
        <v>0.03315150037624488</v>
      </c>
      <c r="N183" s="68">
        <v>0.4134777764393758</v>
      </c>
      <c r="O183" s="68">
        <v>0.1170496890508071</v>
      </c>
      <c r="P183" s="68">
        <v>0.1265302063410756</v>
      </c>
      <c r="Q183" s="68">
        <v>0.09858526140045293</v>
      </c>
      <c r="R183" s="70">
        <v>0.903920153195753</v>
      </c>
      <c r="S183" s="71">
        <v>132.0</v>
      </c>
      <c r="T183" s="83"/>
      <c r="U183" s="83"/>
      <c r="V183" s="51"/>
      <c r="W183" s="51"/>
      <c r="X183" s="51"/>
      <c r="Y183" s="51"/>
      <c r="Z183" s="51"/>
      <c r="AA183" s="51"/>
      <c r="AB183" s="51"/>
      <c r="AC183" s="51"/>
      <c r="AD183" s="51"/>
      <c r="AE183" s="51"/>
      <c r="AF183" s="51"/>
      <c r="AG183" s="51"/>
      <c r="AH183" s="51"/>
      <c r="AI183" s="51"/>
      <c r="AJ183" s="51"/>
      <c r="AK183" s="51"/>
      <c r="AL183" s="51"/>
      <c r="AM183" s="51"/>
      <c r="AN183" s="51"/>
    </row>
    <row r="184" spans="8:8" ht="14.7">
      <c r="A184" s="66">
        <v>43672.0</v>
      </c>
      <c r="B184" s="67">
        <v>0.5628988843476684</v>
      </c>
      <c r="C184" s="68">
        <v>0.2163299411868699</v>
      </c>
      <c r="D184" s="68">
        <v>0.04191690910830281</v>
      </c>
      <c r="E184" s="68">
        <v>0.04016544901776867</v>
      </c>
      <c r="F184" s="68">
        <v>0.02483638909608598</v>
      </c>
      <c r="G184" s="69">
        <v>0.01123838675924911</v>
      </c>
      <c r="H184" s="68">
        <v>0.01099113629732064</v>
      </c>
      <c r="I184" s="68">
        <v>0.00798156071999248</v>
      </c>
      <c r="J184" s="68">
        <v>0.06557189308610663</v>
      </c>
      <c r="K184" s="68">
        <v>0.004222718119229412</v>
      </c>
      <c r="L184" s="68">
        <v>0.01390836897328902</v>
      </c>
      <c r="M184" s="68">
        <v>0.02645121635179886</v>
      </c>
      <c r="N184" s="68">
        <v>0.3777519450412942</v>
      </c>
      <c r="O184" s="68">
        <v>0.1256264437052834</v>
      </c>
      <c r="P184" s="68">
        <v>0.1345303969223663</v>
      </c>
      <c r="Q184" s="68">
        <v>0.1083514550968657</v>
      </c>
      <c r="R184" s="70">
        <v>0.8819867818742662</v>
      </c>
      <c r="S184" s="71">
        <v>132.0</v>
      </c>
      <c r="T184" s="83"/>
      <c r="U184" s="83"/>
      <c r="V184" s="51"/>
      <c r="W184" s="51"/>
      <c r="X184" s="51"/>
      <c r="Y184" s="51"/>
      <c r="Z184" s="51"/>
      <c r="AA184" s="51"/>
      <c r="AB184" s="51"/>
      <c r="AC184" s="51"/>
      <c r="AD184" s="51"/>
      <c r="AE184" s="51"/>
      <c r="AF184" s="51"/>
      <c r="AG184" s="51"/>
      <c r="AH184" s="51"/>
      <c r="AI184" s="51"/>
      <c r="AJ184" s="51"/>
      <c r="AK184" s="51"/>
      <c r="AL184" s="51"/>
      <c r="AM184" s="51"/>
      <c r="AN184" s="51"/>
    </row>
    <row r="185" spans="8:8" ht="14.7">
      <c r="A185" s="66">
        <v>43679.0</v>
      </c>
      <c r="B185" s="67">
        <v>0.5487223552074304</v>
      </c>
      <c r="C185" s="68">
        <v>0.2225560953988438</v>
      </c>
      <c r="D185" s="68">
        <v>0.04046048819025729</v>
      </c>
      <c r="E185" s="68">
        <v>0.04258376016916644</v>
      </c>
      <c r="F185" s="68">
        <v>0.02481397567252499</v>
      </c>
      <c r="G185" s="69">
        <v>0.01169313556982634</v>
      </c>
      <c r="H185" s="68">
        <v>0.009922895854608905</v>
      </c>
      <c r="I185" s="68">
        <v>0.01592013592894529</v>
      </c>
      <c r="J185" s="68">
        <v>0.0656829000201964</v>
      </c>
      <c r="K185" s="68">
        <v>0.002846200349752915</v>
      </c>
      <c r="L185" s="68">
        <v>0.01278023241340273</v>
      </c>
      <c r="M185" s="68">
        <v>0.03133961337079606</v>
      </c>
      <c r="N185" s="68">
        <v>0.3792837602607702</v>
      </c>
      <c r="O185" s="68">
        <v>0.1236733073960665</v>
      </c>
      <c r="P185" s="68">
        <v>0.1331234361233312</v>
      </c>
      <c r="Q185" s="68">
        <v>0.1006071102417907</v>
      </c>
      <c r="R185" s="70">
        <v>0.8798746574341774</v>
      </c>
      <c r="S185" s="71">
        <v>133.0</v>
      </c>
      <c r="T185" s="83"/>
      <c r="U185" s="83"/>
      <c r="V185" s="51"/>
      <c r="W185" s="51"/>
      <c r="X185" s="51"/>
      <c r="Y185" s="51"/>
      <c r="Z185" s="51"/>
      <c r="AA185" s="51"/>
      <c r="AB185" s="51"/>
      <c r="AC185" s="51"/>
      <c r="AD185" s="51"/>
      <c r="AE185" s="51"/>
      <c r="AF185" s="51"/>
      <c r="AG185" s="51"/>
      <c r="AH185" s="51"/>
      <c r="AI185" s="51"/>
      <c r="AJ185" s="51"/>
      <c r="AK185" s="51"/>
      <c r="AL185" s="51"/>
      <c r="AM185" s="51"/>
      <c r="AN185" s="51"/>
    </row>
    <row r="186" spans="8:8" ht="14.7">
      <c r="A186" s="66">
        <v>43686.0</v>
      </c>
      <c r="B186" s="67">
        <v>0.5667103816964802</v>
      </c>
      <c r="C186" s="68">
        <v>0.2192349633774404</v>
      </c>
      <c r="D186" s="68">
        <v>0.0272727617088117</v>
      </c>
      <c r="E186" s="68">
        <v>0.03799341651360447</v>
      </c>
      <c r="F186" s="68">
        <v>0.03007726798656386</v>
      </c>
      <c r="G186" s="69">
        <v>0.01269227716022243</v>
      </c>
      <c r="H186" s="68">
        <v>0.01074081943053741</v>
      </c>
      <c r="I186" s="68">
        <v>0.013275272348702</v>
      </c>
      <c r="J186" s="68">
        <v>0.03901561561721244</v>
      </c>
      <c r="K186" s="68">
        <v>0.003308781765473594</v>
      </c>
      <c r="L186" s="68">
        <v>0.01308253286951682</v>
      </c>
      <c r="M186" s="68">
        <v>0.03051712539401708</v>
      </c>
      <c r="N186" s="68">
        <v>0.3421405805828542</v>
      </c>
      <c r="O186" s="68">
        <v>0.1456724518390468</v>
      </c>
      <c r="P186" s="68">
        <v>0.1367247196215212</v>
      </c>
      <c r="Q186" s="68">
        <v>0.1492432836929583</v>
      </c>
      <c r="R186" s="70">
        <v>0.8867991487462249</v>
      </c>
      <c r="S186" s="71">
        <v>133.0</v>
      </c>
      <c r="T186" s="83"/>
      <c r="U186" s="83"/>
      <c r="V186" s="51"/>
      <c r="W186" s="51"/>
      <c r="X186" s="51"/>
      <c r="Y186" s="51"/>
      <c r="Z186" s="51"/>
      <c r="AA186" s="51"/>
      <c r="AB186" s="51"/>
      <c r="AC186" s="51"/>
      <c r="AD186" s="51"/>
      <c r="AE186" s="51"/>
      <c r="AF186" s="51"/>
      <c r="AG186" s="51"/>
      <c r="AH186" s="51"/>
      <c r="AI186" s="51"/>
      <c r="AJ186" s="51"/>
      <c r="AK186" s="51"/>
      <c r="AL186" s="51"/>
      <c r="AM186" s="51"/>
      <c r="AN186" s="51"/>
    </row>
    <row r="187" spans="8:8" ht="14.7">
      <c r="A187" s="66">
        <v>43693.0</v>
      </c>
      <c r="B187" s="67">
        <v>0.5687908307039615</v>
      </c>
      <c r="C187" s="68">
        <v>0.2008940683293901</v>
      </c>
      <c r="D187" s="68">
        <v>0.03442530501474469</v>
      </c>
      <c r="E187" s="68">
        <v>0.04368896753115099</v>
      </c>
      <c r="F187" s="68">
        <v>0.02616972335287351</v>
      </c>
      <c r="G187" s="69">
        <v>0.0169154677507805</v>
      </c>
      <c r="H187" s="68">
        <v>0.01115736721921522</v>
      </c>
      <c r="I187" s="68">
        <v>0.01498731608003737</v>
      </c>
      <c r="J187" s="68">
        <v>0.03615829112474563</v>
      </c>
      <c r="K187" s="68">
        <v>0.001987196513528898</v>
      </c>
      <c r="L187" s="68">
        <v>0.00950695040221934</v>
      </c>
      <c r="M187" s="68">
        <v>0.03607276673470527</v>
      </c>
      <c r="N187" s="68">
        <v>0.3267938658745932</v>
      </c>
      <c r="O187" s="68">
        <v>0.1341216827954897</v>
      </c>
      <c r="P187" s="68">
        <v>0.1557696281672857</v>
      </c>
      <c r="Q187" s="68">
        <v>0.1610656778430462</v>
      </c>
      <c r="R187" s="70">
        <v>0.8885998287332769</v>
      </c>
      <c r="S187" s="71">
        <v>134.0</v>
      </c>
      <c r="T187" s="83"/>
      <c r="U187" s="83"/>
      <c r="V187" s="51"/>
      <c r="W187" s="51"/>
      <c r="X187" s="51"/>
      <c r="Y187" s="51"/>
      <c r="Z187" s="51"/>
      <c r="AA187" s="51"/>
      <c r="AB187" s="51"/>
      <c r="AC187" s="51"/>
      <c r="AD187" s="51"/>
      <c r="AE187" s="51"/>
      <c r="AF187" s="51"/>
      <c r="AG187" s="51"/>
      <c r="AH187" s="51"/>
      <c r="AI187" s="51"/>
      <c r="AJ187" s="51"/>
      <c r="AK187" s="51"/>
      <c r="AL187" s="51"/>
      <c r="AM187" s="51"/>
      <c r="AN187" s="51"/>
    </row>
    <row r="188" spans="8:8" ht="14.7">
      <c r="A188" s="66">
        <v>43700.0</v>
      </c>
      <c r="B188" s="67">
        <v>0.4670053961415834</v>
      </c>
      <c r="C188" s="68">
        <v>0.2855163255374562</v>
      </c>
      <c r="D188" s="68">
        <v>0.02101549748772048</v>
      </c>
      <c r="E188" s="68">
        <v>0.06014924265409263</v>
      </c>
      <c r="F188" s="68">
        <v>0.01911124696794671</v>
      </c>
      <c r="G188" s="69">
        <v>0.02011580758594824</v>
      </c>
      <c r="H188" s="68">
        <v>0.01318787460506505</v>
      </c>
      <c r="I188" s="68">
        <v>0.01171430227718002</v>
      </c>
      <c r="J188" s="68">
        <v>0.05612057398966058</v>
      </c>
      <c r="K188" s="68">
        <v>0.001321466749677398</v>
      </c>
      <c r="L188" s="68">
        <v>0.01592881603514861</v>
      </c>
      <c r="M188" s="68">
        <v>0.03500128061613161</v>
      </c>
      <c r="N188" s="68">
        <v>0.2558760678055162</v>
      </c>
      <c r="O188" s="68">
        <v>0.1533512434630644</v>
      </c>
      <c r="P188" s="68">
        <v>0.1611019650335209</v>
      </c>
      <c r="Q188" s="68">
        <v>0.1786925304001357</v>
      </c>
      <c r="R188" s="70">
        <v>0.8794813395949946</v>
      </c>
      <c r="S188" s="71">
        <v>134.0</v>
      </c>
      <c r="T188" s="83"/>
      <c r="U188" s="83"/>
      <c r="V188" s="51"/>
      <c r="W188" s="51"/>
      <c r="X188" s="51"/>
      <c r="Y188" s="51"/>
      <c r="Z188" s="51"/>
      <c r="AA188" s="51"/>
      <c r="AB188" s="51"/>
      <c r="AC188" s="51"/>
      <c r="AD188" s="51"/>
      <c r="AE188" s="51"/>
      <c r="AF188" s="51"/>
      <c r="AG188" s="51"/>
      <c r="AH188" s="51"/>
      <c r="AI188" s="51"/>
      <c r="AJ188" s="51"/>
      <c r="AK188" s="51"/>
      <c r="AL188" s="51"/>
      <c r="AM188" s="51"/>
      <c r="AN188" s="51"/>
    </row>
    <row r="189" spans="8:8" ht="14.7">
      <c r="A189" s="66">
        <v>43707.0</v>
      </c>
      <c r="B189" s="67">
        <v>0.4216474531523478</v>
      </c>
      <c r="C189" s="68">
        <v>0.2952811127595615</v>
      </c>
      <c r="D189" s="68">
        <v>0.04478885352134766</v>
      </c>
      <c r="E189" s="68">
        <v>0.06735510451882967</v>
      </c>
      <c r="F189" s="68">
        <v>0.0252514490270206</v>
      </c>
      <c r="G189" s="69">
        <v>0.02319206473309125</v>
      </c>
      <c r="H189" s="68">
        <v>0.01411043660748837</v>
      </c>
      <c r="I189" s="68">
        <v>0.009825799103689309</v>
      </c>
      <c r="J189" s="68">
        <v>0.05145356567187015</v>
      </c>
      <c r="K189" s="68">
        <v>0.003512287063510755</v>
      </c>
      <c r="L189" s="68">
        <v>0.01504237690432661</v>
      </c>
      <c r="M189" s="68">
        <v>0.03589735687098564</v>
      </c>
      <c r="N189" s="68">
        <v>0.2482601187975639</v>
      </c>
      <c r="O189" s="68">
        <v>0.1512115776490028</v>
      </c>
      <c r="P189" s="68">
        <v>0.1718964273333938</v>
      </c>
      <c r="Q189" s="68">
        <v>0.1761808553448165</v>
      </c>
      <c r="R189" s="70">
        <v>0.8774283722563131</v>
      </c>
      <c r="S189" s="71">
        <v>134.0</v>
      </c>
      <c r="T189" s="83"/>
      <c r="U189" s="83"/>
      <c r="V189" s="51"/>
      <c r="W189" s="51"/>
      <c r="X189" s="51"/>
      <c r="Y189" s="51"/>
      <c r="Z189" s="51"/>
      <c r="AA189" s="51"/>
      <c r="AB189" s="51"/>
      <c r="AC189" s="51"/>
      <c r="AD189" s="51"/>
      <c r="AE189" s="51"/>
      <c r="AF189" s="51"/>
      <c r="AG189" s="51"/>
      <c r="AH189" s="51"/>
      <c r="AI189" s="51"/>
      <c r="AJ189" s="51"/>
      <c r="AK189" s="51"/>
      <c r="AL189" s="51"/>
      <c r="AM189" s="51"/>
      <c r="AN189" s="51"/>
    </row>
    <row r="190" spans="8:8" ht="14.7">
      <c r="A190" s="66">
        <v>43714.0</v>
      </c>
      <c r="B190" s="67">
        <v>0.3910675656269686</v>
      </c>
      <c r="C190" s="68">
        <v>0.3104769086317653</v>
      </c>
      <c r="D190" s="68">
        <v>0.05497294356831108</v>
      </c>
      <c r="E190" s="68">
        <v>0.04784692632841357</v>
      </c>
      <c r="F190" s="68">
        <v>0.02103873626504206</v>
      </c>
      <c r="G190" s="69">
        <v>0.03015105425294963</v>
      </c>
      <c r="H190" s="68">
        <v>0.01359730369752262</v>
      </c>
      <c r="I190" s="68">
        <v>0.007834790846084487</v>
      </c>
      <c r="J190" s="68">
        <v>0.06360682834195783</v>
      </c>
      <c r="K190" s="68">
        <v>0.008596111297895363</v>
      </c>
      <c r="L190" s="68">
        <v>0.01234036276514769</v>
      </c>
      <c r="M190" s="68">
        <v>0.03556253649764562</v>
      </c>
      <c r="N190" s="68">
        <v>0.2584923587047359</v>
      </c>
      <c r="O190" s="68">
        <v>0.167303677243349</v>
      </c>
      <c r="P190" s="68">
        <v>0.1764263143995616</v>
      </c>
      <c r="Q190" s="68">
        <v>0.1218779421022653</v>
      </c>
      <c r="R190" s="70">
        <v>0.8626129985293508</v>
      </c>
      <c r="S190" s="71">
        <v>135.0</v>
      </c>
      <c r="T190" s="83"/>
      <c r="U190" s="83"/>
      <c r="V190" s="51"/>
      <c r="W190" s="51"/>
      <c r="X190" s="51"/>
      <c r="Y190" s="51"/>
      <c r="Z190" s="51"/>
      <c r="AA190" s="51"/>
      <c r="AB190" s="51"/>
      <c r="AC190" s="51"/>
      <c r="AD190" s="51"/>
      <c r="AE190" s="51"/>
      <c r="AF190" s="51"/>
      <c r="AG190" s="51"/>
      <c r="AH190" s="51"/>
      <c r="AI190" s="51"/>
      <c r="AJ190" s="51"/>
      <c r="AK190" s="51"/>
      <c r="AL190" s="51"/>
      <c r="AM190" s="51"/>
      <c r="AN190" s="51"/>
    </row>
    <row r="191" spans="8:8" ht="14.7">
      <c r="A191" s="66">
        <v>43720.0</v>
      </c>
      <c r="B191" s="67">
        <v>0.3837218224370604</v>
      </c>
      <c r="C191" s="68">
        <v>0.348801949361451</v>
      </c>
      <c r="D191" s="68">
        <v>0.04620557555373714</v>
      </c>
      <c r="E191" s="68">
        <v>0.03036888499982571</v>
      </c>
      <c r="F191" s="68">
        <v>0.02189554959222314</v>
      </c>
      <c r="G191" s="69">
        <v>0.03033792043576728</v>
      </c>
      <c r="H191" s="68">
        <v>0.01653287025452599</v>
      </c>
      <c r="I191" s="68">
        <v>0.007142846772518663</v>
      </c>
      <c r="J191" s="68">
        <v>0.05475262613174825</v>
      </c>
      <c r="K191" s="68">
        <v>0.01261177293922267</v>
      </c>
      <c r="L191" s="68">
        <v>0.009371747439662305</v>
      </c>
      <c r="M191" s="68">
        <v>0.03566859846361783</v>
      </c>
      <c r="N191" s="68">
        <v>0.2613610507614237</v>
      </c>
      <c r="O191" s="68">
        <v>0.1503275148117681</v>
      </c>
      <c r="P191" s="68">
        <v>0.2061168590875763</v>
      </c>
      <c r="Q191" s="68">
        <v>0.1061375179096224</v>
      </c>
      <c r="R191" s="70">
        <v>0.8604158939141997</v>
      </c>
      <c r="S191" s="71">
        <v>135.0</v>
      </c>
      <c r="T191" s="83"/>
      <c r="U191" s="83"/>
      <c r="V191" s="51"/>
      <c r="W191" s="51"/>
      <c r="X191" s="51"/>
      <c r="Y191" s="51"/>
      <c r="Z191" s="51"/>
      <c r="AA191" s="51"/>
      <c r="AB191" s="51"/>
      <c r="AC191" s="51"/>
      <c r="AD191" s="51"/>
      <c r="AE191" s="51"/>
      <c r="AF191" s="51"/>
      <c r="AG191" s="51"/>
      <c r="AH191" s="51"/>
      <c r="AI191" s="51"/>
      <c r="AJ191" s="51"/>
      <c r="AK191" s="51"/>
      <c r="AL191" s="51"/>
      <c r="AM191" s="51"/>
      <c r="AN191" s="51"/>
    </row>
    <row r="192" spans="8:8" ht="14.7">
      <c r="A192" s="66">
        <v>43728.0</v>
      </c>
      <c r="B192" s="67">
        <v>0.3784165065726448</v>
      </c>
      <c r="C192" s="68">
        <v>0.3333039520252143</v>
      </c>
      <c r="D192" s="68">
        <v>0.07257555341317505</v>
      </c>
      <c r="E192" s="68">
        <v>0.03118609220165252</v>
      </c>
      <c r="F192" s="68">
        <v>0.01989888711598719</v>
      </c>
      <c r="G192" s="69">
        <v>0.02972378676617944</v>
      </c>
      <c r="H192" s="68">
        <v>0.01316531689706468</v>
      </c>
      <c r="I192" s="68">
        <v>0.006606325421662325</v>
      </c>
      <c r="J192" s="68">
        <v>0.04818755300689238</v>
      </c>
      <c r="K192" s="68">
        <v>0.01169580860789363</v>
      </c>
      <c r="L192" s="68">
        <v>0.01340035375164789</v>
      </c>
      <c r="M192" s="68">
        <v>0.03706078500135376</v>
      </c>
      <c r="N192" s="68">
        <v>0.2703288577160969</v>
      </c>
      <c r="O192" s="68">
        <v>0.1505522824234838</v>
      </c>
      <c r="P192" s="68">
        <v>0.2078238570360114</v>
      </c>
      <c r="Q192" s="68">
        <v>0.1030092863092018</v>
      </c>
      <c r="R192" s="70">
        <v>0.8628127317483719</v>
      </c>
      <c r="S192" s="71">
        <v>135.0</v>
      </c>
      <c r="T192" s="83"/>
      <c r="U192" s="83"/>
      <c r="V192" s="51"/>
      <c r="W192" s="51"/>
      <c r="X192" s="51"/>
      <c r="Y192" s="51"/>
      <c r="Z192" s="51"/>
      <c r="AA192" s="51"/>
      <c r="AB192" s="51"/>
      <c r="AC192" s="51"/>
      <c r="AD192" s="51"/>
      <c r="AE192" s="51"/>
      <c r="AF192" s="51"/>
      <c r="AG192" s="51"/>
      <c r="AH192" s="51"/>
      <c r="AI192" s="51"/>
      <c r="AJ192" s="51"/>
      <c r="AK192" s="51"/>
      <c r="AL192" s="51"/>
      <c r="AM192" s="51"/>
      <c r="AN192" s="51"/>
    </row>
    <row r="193" spans="8:8" ht="14.7">
      <c r="A193" s="66">
        <v>43735.0</v>
      </c>
      <c r="B193" s="67">
        <v>0.3476724300152862</v>
      </c>
      <c r="C193" s="68">
        <v>0.282134411161241</v>
      </c>
      <c r="D193" s="68">
        <v>0.1783283028548212</v>
      </c>
      <c r="E193" s="68">
        <v>0.01471486946092032</v>
      </c>
      <c r="F193" s="68">
        <v>0.0260813942097967</v>
      </c>
      <c r="G193" s="69">
        <v>0.02840401448348167</v>
      </c>
      <c r="H193" s="68">
        <v>0.02052271196814511</v>
      </c>
      <c r="I193" s="68">
        <v>0.006621030925021153</v>
      </c>
      <c r="J193" s="68">
        <v>0.04887311237244917</v>
      </c>
      <c r="K193" s="68">
        <v>0.02252165522987084</v>
      </c>
      <c r="L193" s="68">
        <v>0.01253387782402781</v>
      </c>
      <c r="M193" s="68">
        <v>0.04092283781511227</v>
      </c>
      <c r="N193" s="68">
        <v>0.2527019445972364</v>
      </c>
      <c r="O193" s="68">
        <v>0.1632900879334566</v>
      </c>
      <c r="P193" s="68">
        <v>0.2096128823106421</v>
      </c>
      <c r="Q193" s="68">
        <v>0.097063759658111</v>
      </c>
      <c r="R193" s="70">
        <v>0.8754653570995149</v>
      </c>
      <c r="S193" s="71">
        <v>135.0</v>
      </c>
      <c r="T193" s="83"/>
      <c r="U193" s="83"/>
      <c r="V193" s="51"/>
      <c r="W193" s="51"/>
      <c r="X193" s="51"/>
      <c r="Y193" s="51"/>
      <c r="Z193" s="51"/>
      <c r="AA193" s="51"/>
      <c r="AB193" s="51"/>
      <c r="AC193" s="51"/>
      <c r="AD193" s="51"/>
      <c r="AE193" s="51"/>
      <c r="AF193" s="51"/>
      <c r="AG193" s="51"/>
      <c r="AH193" s="51"/>
      <c r="AI193" s="51"/>
      <c r="AJ193" s="51"/>
      <c r="AK193" s="51"/>
      <c r="AL193" s="51"/>
      <c r="AM193" s="51"/>
      <c r="AN193" s="51"/>
    </row>
    <row r="194" spans="8:8" ht="14.7">
      <c r="A194" s="66">
        <v>43738.0</v>
      </c>
      <c r="B194" s="67">
        <v>0.3436034272442341</v>
      </c>
      <c r="C194" s="68">
        <v>0.2784769558113848</v>
      </c>
      <c r="D194" s="68">
        <v>0.1764801560936758</v>
      </c>
      <c r="E194" s="68">
        <v>0.01576942774583673</v>
      </c>
      <c r="F194" s="68">
        <v>0.02859475841739291</v>
      </c>
      <c r="G194" s="69">
        <v>0.03328242185008757</v>
      </c>
      <c r="H194" s="68">
        <v>0.02040829438195214</v>
      </c>
      <c r="I194" s="68">
        <v>0.008965088875004912</v>
      </c>
      <c r="J194" s="68">
        <v>0.04738968214215528</v>
      </c>
      <c r="K194" s="68">
        <v>0.02278238295672844</v>
      </c>
      <c r="L194" s="68">
        <v>0.01569987639323269</v>
      </c>
      <c r="M194" s="68">
        <v>0.03979481189165218</v>
      </c>
      <c r="N194" s="68">
        <v>0.2537990711745738</v>
      </c>
      <c r="O194" s="68">
        <v>0.1603463390419203</v>
      </c>
      <c r="P194" s="68">
        <v>0.2094459454444717</v>
      </c>
      <c r="Q194" s="68">
        <v>0.09718999872096033</v>
      </c>
      <c r="R194" s="70">
        <v>0.8759371878646398</v>
      </c>
      <c r="S194" s="71">
        <v>137.0</v>
      </c>
      <c r="T194" s="83"/>
      <c r="U194" s="83"/>
      <c r="V194" s="51"/>
      <c r="W194" s="51"/>
      <c r="X194" s="51"/>
      <c r="Y194" s="51"/>
      <c r="Z194" s="51"/>
      <c r="AA194" s="51"/>
      <c r="AB194" s="51"/>
      <c r="AC194" s="51"/>
      <c r="AD194" s="51"/>
      <c r="AE194" s="51"/>
      <c r="AF194" s="51"/>
      <c r="AG194" s="51"/>
      <c r="AH194" s="51"/>
      <c r="AI194" s="51"/>
      <c r="AJ194" s="51"/>
      <c r="AK194" s="51"/>
      <c r="AL194" s="51"/>
      <c r="AM194" s="51"/>
      <c r="AN194" s="51"/>
    </row>
    <row r="195" spans="8:8" ht="14.7">
      <c r="A195" s="66">
        <v>43749.0</v>
      </c>
      <c r="B195" s="67">
        <v>0.3150956303708412</v>
      </c>
      <c r="C195" s="68">
        <v>0.2980432263235236</v>
      </c>
      <c r="D195" s="68">
        <v>0.1832717093152969</v>
      </c>
      <c r="E195" s="68">
        <v>0.02260243479092138</v>
      </c>
      <c r="F195" s="68">
        <v>0.01926142757266754</v>
      </c>
      <c r="G195" s="69">
        <v>0.03516353642877765</v>
      </c>
      <c r="H195" s="68">
        <v>0.01988698077109391</v>
      </c>
      <c r="I195" s="68">
        <v>0.007414954095164041</v>
      </c>
      <c r="J195" s="68">
        <v>0.04320405349570901</v>
      </c>
      <c r="K195" s="68">
        <v>0.02182349774139443</v>
      </c>
      <c r="L195" s="68">
        <v>0.01564445811897043</v>
      </c>
      <c r="M195" s="68">
        <v>0.03706480622010939</v>
      </c>
      <c r="N195" s="68">
        <v>0.2368686179891072</v>
      </c>
      <c r="O195" s="68">
        <v>0.1911593291489592</v>
      </c>
      <c r="P195" s="68">
        <v>0.2191113169781394</v>
      </c>
      <c r="Q195" s="68">
        <v>0.08773335623581631</v>
      </c>
      <c r="R195" s="70">
        <v>0.8779693489967328</v>
      </c>
      <c r="S195" s="71">
        <v>137.0</v>
      </c>
      <c r="T195" s="83"/>
      <c r="U195" s="83"/>
      <c r="V195" s="51"/>
      <c r="W195" s="51"/>
      <c r="X195" s="51"/>
      <c r="Y195" s="51"/>
      <c r="Z195" s="51"/>
      <c r="AA195" s="51"/>
      <c r="AB195" s="51"/>
      <c r="AC195" s="51"/>
      <c r="AD195" s="51"/>
      <c r="AE195" s="51"/>
      <c r="AF195" s="51"/>
      <c r="AG195" s="51"/>
      <c r="AH195" s="51"/>
      <c r="AI195" s="51"/>
      <c r="AJ195" s="51"/>
      <c r="AK195" s="51"/>
      <c r="AL195" s="51"/>
      <c r="AM195" s="51"/>
      <c r="AN195" s="51"/>
    </row>
    <row r="196" spans="8:8" ht="14.7">
      <c r="A196" s="66">
        <v>43756.0</v>
      </c>
      <c r="B196" s="67">
        <v>0.314536260928464</v>
      </c>
      <c r="C196" s="68">
        <v>0.2717181035577762</v>
      </c>
      <c r="D196" s="68">
        <v>0.2048802670683298</v>
      </c>
      <c r="E196" s="68">
        <v>0.02294176239947882</v>
      </c>
      <c r="F196" s="68">
        <v>0.01267219080841083</v>
      </c>
      <c r="G196" s="69">
        <v>0.03647224143539433</v>
      </c>
      <c r="H196" s="68">
        <v>0.018624250938622</v>
      </c>
      <c r="I196" s="68">
        <v>0.00881022601008328</v>
      </c>
      <c r="J196" s="68">
        <v>0.04494610670367839</v>
      </c>
      <c r="K196" s="68">
        <v>0.02285697757704152</v>
      </c>
      <c r="L196" s="68">
        <v>0.01707048433531295</v>
      </c>
      <c r="M196" s="68">
        <v>0.03786200113802518</v>
      </c>
      <c r="N196" s="68">
        <v>0.234610748002648</v>
      </c>
      <c r="O196" s="68">
        <v>0.1931838358252762</v>
      </c>
      <c r="P196" s="68">
        <v>0.2175961295192713</v>
      </c>
      <c r="Q196" s="68">
        <v>0.08111033330720699</v>
      </c>
      <c r="R196" s="70">
        <v>0.8726360132093722</v>
      </c>
      <c r="S196" s="71">
        <v>137.0</v>
      </c>
      <c r="T196" s="83"/>
      <c r="U196" s="83"/>
      <c r="V196" s="51"/>
      <c r="W196" s="51"/>
      <c r="X196" s="51"/>
      <c r="Y196" s="51"/>
      <c r="Z196" s="51"/>
      <c r="AA196" s="51"/>
      <c r="AB196" s="51"/>
      <c r="AC196" s="51"/>
      <c r="AD196" s="51"/>
      <c r="AE196" s="51"/>
      <c r="AF196" s="51"/>
      <c r="AG196" s="51"/>
      <c r="AH196" s="51"/>
      <c r="AI196" s="51"/>
      <c r="AJ196" s="51"/>
      <c r="AK196" s="51"/>
      <c r="AL196" s="51"/>
      <c r="AM196" s="51"/>
      <c r="AN196" s="51"/>
    </row>
    <row r="197" spans="8:8" ht="14.7">
      <c r="A197" s="66">
        <v>43763.0</v>
      </c>
      <c r="B197" s="67">
        <v>0.2971930074263537</v>
      </c>
      <c r="C197" s="68">
        <v>0.2143712836209304</v>
      </c>
      <c r="D197" s="68">
        <v>0.2854363112852681</v>
      </c>
      <c r="E197" s="68">
        <v>0.01704189578499562</v>
      </c>
      <c r="F197" s="68">
        <v>0.01950663162161318</v>
      </c>
      <c r="G197" s="69">
        <v>0.03879705838547644</v>
      </c>
      <c r="H197" s="68">
        <v>0.01868951675494083</v>
      </c>
      <c r="I197" s="68">
        <v>0.008135369751508591</v>
      </c>
      <c r="J197" s="68">
        <v>0.04405811987734541</v>
      </c>
      <c r="K197" s="68">
        <v>0.01925422993577726</v>
      </c>
      <c r="L197" s="68">
        <v>0.01691257637241111</v>
      </c>
      <c r="M197" s="68">
        <v>0.03553489030435542</v>
      </c>
      <c r="N197" s="68">
        <v>0.2367021825538785</v>
      </c>
      <c r="O197" s="68">
        <v>0.2042375060384851</v>
      </c>
      <c r="P197" s="68">
        <v>0.2362427791434783</v>
      </c>
      <c r="Q197" s="68">
        <v>0.06942710587927034</v>
      </c>
      <c r="R197" s="70">
        <v>0.8841398500654069</v>
      </c>
      <c r="S197" s="71">
        <v>141.0</v>
      </c>
      <c r="T197" s="83"/>
      <c r="U197" s="83"/>
      <c r="V197" s="51"/>
      <c r="W197" s="51"/>
      <c r="X197" s="51"/>
      <c r="Y197" s="51"/>
      <c r="Z197" s="51"/>
      <c r="AA197" s="51"/>
      <c r="AB197" s="51"/>
      <c r="AC197" s="51"/>
      <c r="AD197" s="51"/>
      <c r="AE197" s="51"/>
      <c r="AF197" s="51"/>
      <c r="AG197" s="51"/>
      <c r="AH197" s="51"/>
      <c r="AI197" s="51"/>
      <c r="AJ197" s="51"/>
      <c r="AK197" s="51"/>
      <c r="AL197" s="51"/>
      <c r="AM197" s="51"/>
      <c r="AN197" s="51"/>
    </row>
    <row r="198" spans="8:8" ht="14.7">
      <c r="A198" s="66">
        <v>43770.0</v>
      </c>
      <c r="B198" s="67">
        <v>0.3174741533486356</v>
      </c>
      <c r="C198" s="68">
        <v>0.2268845889049352</v>
      </c>
      <c r="D198" s="68">
        <v>0.2651513939062685</v>
      </c>
      <c r="E198" s="68">
        <v>0.03122119589521021</v>
      </c>
      <c r="F198" s="68">
        <v>0.007431888295564343</v>
      </c>
      <c r="G198" s="69">
        <v>0.03087025574511279</v>
      </c>
      <c r="H198" s="68">
        <v>0.01729111440772516</v>
      </c>
      <c r="I198" s="68">
        <v>0.01934276569903758</v>
      </c>
      <c r="J198" s="68">
        <v>0.0391799126005787</v>
      </c>
      <c r="K198" s="68">
        <v>0.02282336217377159</v>
      </c>
      <c r="L198" s="68">
        <v>0.01743131443022197</v>
      </c>
      <c r="M198" s="68">
        <v>0.03595073793169074</v>
      </c>
      <c r="N198" s="68">
        <v>0.2475209469310482</v>
      </c>
      <c r="O198" s="68">
        <v>0.194530130566428</v>
      </c>
      <c r="P198" s="68">
        <v>0.2183779117968251</v>
      </c>
      <c r="Q198" s="68">
        <v>0.06984729761630792</v>
      </c>
      <c r="R198" s="70">
        <v>0.8813168887362625</v>
      </c>
      <c r="S198" s="71">
        <v>141.0</v>
      </c>
      <c r="T198" s="83"/>
      <c r="U198" s="83"/>
      <c r="V198" s="51"/>
      <c r="W198" s="51"/>
      <c r="X198" s="51"/>
      <c r="Y198" s="51"/>
      <c r="Z198" s="51"/>
      <c r="AA198" s="51"/>
      <c r="AB198" s="51"/>
      <c r="AC198" s="51"/>
      <c r="AD198" s="51"/>
      <c r="AE198" s="51"/>
      <c r="AF198" s="51"/>
      <c r="AG198" s="51"/>
      <c r="AH198" s="51"/>
      <c r="AI198" s="51"/>
      <c r="AJ198" s="51"/>
      <c r="AK198" s="51"/>
      <c r="AL198" s="51"/>
      <c r="AM198" s="51"/>
      <c r="AN198" s="51"/>
    </row>
    <row r="199" spans="8:8" ht="14.7">
      <c r="A199" s="66">
        <v>43777.0</v>
      </c>
      <c r="B199" s="67">
        <v>0.3097434712938293</v>
      </c>
      <c r="C199" s="68">
        <v>0.2523441151130034</v>
      </c>
      <c r="D199" s="68">
        <v>0.2498751316685598</v>
      </c>
      <c r="E199" s="68">
        <v>0.02778935093298375</v>
      </c>
      <c r="F199" s="68">
        <v>0.01020325623082539</v>
      </c>
      <c r="G199" s="69">
        <v>0.03002745634036609</v>
      </c>
      <c r="H199" s="68">
        <v>0.01981212547763511</v>
      </c>
      <c r="I199" s="68">
        <v>0.01367874696355349</v>
      </c>
      <c r="J199" s="68">
        <v>0.02871859242804201</v>
      </c>
      <c r="K199" s="68">
        <v>0.02876751736893178</v>
      </c>
      <c r="L199" s="68">
        <v>0.0229970648818873</v>
      </c>
      <c r="M199" s="68">
        <v>0.03101257831045053</v>
      </c>
      <c r="N199" s="68">
        <v>0.2603052978803014</v>
      </c>
      <c r="O199" s="68">
        <v>0.1916793189308767</v>
      </c>
      <c r="P199" s="68">
        <v>0.2218449305497385</v>
      </c>
      <c r="Q199" s="68">
        <v>0.07351275681984237</v>
      </c>
      <c r="R199" s="70">
        <v>0.8886250852017517</v>
      </c>
      <c r="S199" s="71">
        <v>141.0</v>
      </c>
      <c r="T199" s="83"/>
      <c r="U199" s="83"/>
      <c r="V199" s="51"/>
      <c r="W199" s="51"/>
      <c r="X199" s="51"/>
      <c r="Y199" s="51"/>
      <c r="Z199" s="51"/>
      <c r="AA199" s="51"/>
      <c r="AB199" s="51"/>
      <c r="AC199" s="51"/>
      <c r="AD199" s="51"/>
      <c r="AE199" s="51"/>
      <c r="AF199" s="51"/>
      <c r="AG199" s="51"/>
      <c r="AH199" s="51"/>
      <c r="AI199" s="51"/>
      <c r="AJ199" s="51"/>
      <c r="AK199" s="51"/>
      <c r="AL199" s="51"/>
      <c r="AM199" s="51"/>
      <c r="AN199" s="51"/>
    </row>
    <row r="200" spans="8:8" ht="14.7">
      <c r="A200" s="66">
        <v>43784.0</v>
      </c>
      <c r="B200" s="67">
        <v>0.2893111539476625</v>
      </c>
      <c r="C200" s="68">
        <v>0.3603390586398235</v>
      </c>
      <c r="D200" s="68">
        <v>0.1789048874791965</v>
      </c>
      <c r="E200" s="68">
        <v>0.02414256860634507</v>
      </c>
      <c r="F200" s="68">
        <v>0.009525206239639091</v>
      </c>
      <c r="G200" s="69">
        <v>0.01755766376477104</v>
      </c>
      <c r="H200" s="68">
        <v>0.01600594375114752</v>
      </c>
      <c r="I200" s="68">
        <v>0.008993866549171687</v>
      </c>
      <c r="J200" s="68">
        <v>0.02643814554515769</v>
      </c>
      <c r="K200" s="68">
        <v>0.03133047534148455</v>
      </c>
      <c r="L200" s="68">
        <v>0.01871406851097719</v>
      </c>
      <c r="M200" s="68">
        <v>0.03075291484499592</v>
      </c>
      <c r="N200" s="68">
        <v>0.2512623090146158</v>
      </c>
      <c r="O200" s="68">
        <v>0.1992343334850536</v>
      </c>
      <c r="P200" s="68">
        <v>0.2265066165683972</v>
      </c>
      <c r="Q200" s="68">
        <v>0.06616881342709996</v>
      </c>
      <c r="R200" s="70">
        <v>0.8767194025299021</v>
      </c>
      <c r="S200" s="71">
        <v>141.0</v>
      </c>
      <c r="T200" s="83"/>
      <c r="U200" s="83"/>
      <c r="V200" s="51"/>
      <c r="W200" s="51"/>
      <c r="X200" s="51"/>
      <c r="Y200" s="51"/>
      <c r="Z200" s="51"/>
      <c r="AA200" s="51"/>
      <c r="AB200" s="51"/>
      <c r="AC200" s="51"/>
      <c r="AD200" s="51"/>
      <c r="AE200" s="51"/>
      <c r="AF200" s="51"/>
      <c r="AG200" s="51"/>
      <c r="AH200" s="51"/>
      <c r="AI200" s="51"/>
      <c r="AJ200" s="51"/>
      <c r="AK200" s="51"/>
      <c r="AL200" s="51"/>
      <c r="AM200" s="51"/>
      <c r="AN200" s="51"/>
    </row>
    <row r="201" spans="8:8" ht="14.7">
      <c r="A201" s="66">
        <v>43791.0</v>
      </c>
      <c r="B201" s="67">
        <v>0.3194879915045541</v>
      </c>
      <c r="C201" s="68">
        <v>0.3678777159219807</v>
      </c>
      <c r="D201" s="68">
        <v>0.164878649917201</v>
      </c>
      <c r="E201" s="68">
        <v>0.01786531800833922</v>
      </c>
      <c r="F201" s="68">
        <v>0.01786235910275248</v>
      </c>
      <c r="G201" s="69">
        <v>0.02136154043590417</v>
      </c>
      <c r="H201" s="68">
        <v>0.01783636728638008</v>
      </c>
      <c r="I201" s="68">
        <v>0.01355170355891952</v>
      </c>
      <c r="J201" s="68">
        <v>0.02931117042361315</v>
      </c>
      <c r="K201" s="68">
        <v>0.02369824247824045</v>
      </c>
      <c r="L201" s="68">
        <v>0.0177001098662873</v>
      </c>
      <c r="M201" s="68">
        <v>0.03299494640234079</v>
      </c>
      <c r="N201" s="68">
        <v>0.2289635615285035</v>
      </c>
      <c r="O201" s="68">
        <v>0.2352898523346696</v>
      </c>
      <c r="P201" s="68">
        <v>0.2215011865979897</v>
      </c>
      <c r="Q201" s="68">
        <v>0.07110495266856619</v>
      </c>
      <c r="R201" s="70">
        <v>0.8971665376690766</v>
      </c>
      <c r="S201" s="71">
        <v>141.0</v>
      </c>
      <c r="T201" s="83"/>
      <c r="U201" s="83"/>
      <c r="V201" s="51"/>
      <c r="W201" s="51"/>
      <c r="X201" s="51"/>
      <c r="Y201" s="51"/>
      <c r="Z201" s="51"/>
      <c r="AA201" s="51"/>
      <c r="AB201" s="51"/>
      <c r="AC201" s="51"/>
      <c r="AD201" s="51"/>
      <c r="AE201" s="51"/>
      <c r="AF201" s="51"/>
      <c r="AG201" s="51"/>
      <c r="AH201" s="51"/>
      <c r="AI201" s="51"/>
      <c r="AJ201" s="51"/>
      <c r="AK201" s="51"/>
      <c r="AL201" s="51"/>
      <c r="AM201" s="51"/>
      <c r="AN201" s="51"/>
    </row>
    <row r="202" spans="8:8" ht="14.7">
      <c r="A202" s="66">
        <v>43798.0</v>
      </c>
      <c r="B202" s="67">
        <v>0.3209042715125515</v>
      </c>
      <c r="C202" s="68">
        <v>0.3653936355489991</v>
      </c>
      <c r="D202" s="68">
        <v>0.1669884111529131</v>
      </c>
      <c r="E202" s="68">
        <v>0.02136285899235591</v>
      </c>
      <c r="F202" s="68">
        <v>0.012130638763634</v>
      </c>
      <c r="G202" s="69">
        <v>0.02473656624251777</v>
      </c>
      <c r="H202" s="68">
        <v>0.02001985334046066</v>
      </c>
      <c r="I202" s="68">
        <v>0.01857069889140742</v>
      </c>
      <c r="J202" s="68">
        <v>0.02553786886550713</v>
      </c>
      <c r="K202" s="68">
        <v>0.02634787747818846</v>
      </c>
      <c r="L202" s="68">
        <v>0.01364253398190207</v>
      </c>
      <c r="M202" s="68">
        <v>0.03392362304197743</v>
      </c>
      <c r="N202" s="68">
        <v>0.2164024725310283</v>
      </c>
      <c r="O202" s="68">
        <v>0.2677544481471396</v>
      </c>
      <c r="P202" s="68">
        <v>0.2074923003694742</v>
      </c>
      <c r="Q202" s="68">
        <v>0.0711839858250139</v>
      </c>
      <c r="R202" s="70">
        <v>0.9040678783943606</v>
      </c>
      <c r="S202" s="71">
        <v>142.0</v>
      </c>
      <c r="T202" s="83"/>
      <c r="U202" s="83"/>
      <c r="V202" s="51"/>
      <c r="W202" s="51"/>
      <c r="X202" s="51"/>
      <c r="Y202" s="51"/>
      <c r="Z202" s="51"/>
      <c r="AA202" s="51"/>
      <c r="AB202" s="51"/>
      <c r="AC202" s="51"/>
      <c r="AD202" s="51"/>
      <c r="AE202" s="51"/>
      <c r="AF202" s="51"/>
      <c r="AG202" s="51"/>
      <c r="AH202" s="51"/>
      <c r="AI202" s="51"/>
      <c r="AJ202" s="51"/>
      <c r="AK202" s="51"/>
      <c r="AL202" s="51"/>
      <c r="AM202" s="51"/>
      <c r="AN202" s="51"/>
    </row>
    <row r="203" spans="8:8" ht="14.7">
      <c r="A203" s="66">
        <v>43805.0</v>
      </c>
      <c r="B203" s="67">
        <v>0.3307346551222939</v>
      </c>
      <c r="C203" s="68">
        <v>0.3560398513106642</v>
      </c>
      <c r="D203" s="68">
        <v>0.1698030970421416</v>
      </c>
      <c r="E203" s="68">
        <v>0.0231535465691698</v>
      </c>
      <c r="F203" s="68">
        <v>0.0135587870533882</v>
      </c>
      <c r="G203" s="69">
        <v>0.02248021809987694</v>
      </c>
      <c r="H203" s="68">
        <v>0.01347081117998082</v>
      </c>
      <c r="I203" s="68">
        <v>0.01759092594616037</v>
      </c>
      <c r="J203" s="68">
        <v>0.03074840558082838</v>
      </c>
      <c r="K203" s="68">
        <v>0.02019373627257669</v>
      </c>
      <c r="L203" s="68">
        <v>0.01640073349728657</v>
      </c>
      <c r="M203" s="68">
        <v>0.03962994374974273</v>
      </c>
      <c r="N203" s="68">
        <v>0.2195654862763098</v>
      </c>
      <c r="O203" s="68">
        <v>0.2577005723922037</v>
      </c>
      <c r="P203" s="68">
        <v>0.2206319660157877</v>
      </c>
      <c r="Q203" s="68">
        <v>0.07069551986529013</v>
      </c>
      <c r="R203" s="70">
        <v>0.9093707171025772</v>
      </c>
      <c r="S203" s="71">
        <v>143.0</v>
      </c>
      <c r="T203" s="83"/>
      <c r="U203" s="83"/>
      <c r="V203" s="51"/>
      <c r="W203" s="51"/>
      <c r="X203" s="51"/>
      <c r="Y203" s="51"/>
      <c r="Z203" s="51"/>
      <c r="AA203" s="51"/>
      <c r="AB203" s="51"/>
      <c r="AC203" s="51"/>
      <c r="AD203" s="51"/>
      <c r="AE203" s="51"/>
      <c r="AF203" s="51"/>
      <c r="AG203" s="51"/>
      <c r="AH203" s="51"/>
      <c r="AI203" s="51"/>
      <c r="AJ203" s="51"/>
      <c r="AK203" s="51"/>
      <c r="AL203" s="51"/>
      <c r="AM203" s="51"/>
      <c r="AN203" s="51"/>
    </row>
    <row r="204" spans="8:8" ht="14.7">
      <c r="A204" s="66">
        <v>43812.0</v>
      </c>
      <c r="B204" s="67">
        <v>0.3163009897179358</v>
      </c>
      <c r="C204" s="68">
        <v>0.3754706987247164</v>
      </c>
      <c r="D204" s="68">
        <v>0.151298796542292</v>
      </c>
      <c r="E204" s="68">
        <v>0.02698204512214139</v>
      </c>
      <c r="F204" s="68">
        <v>0.01438133934928722</v>
      </c>
      <c r="G204" s="69">
        <v>0.02158823333285724</v>
      </c>
      <c r="H204" s="68">
        <v>0.0111567992503992</v>
      </c>
      <c r="I204" s="68">
        <v>0.01500799520781856</v>
      </c>
      <c r="J204" s="68">
        <v>0.032551730977999</v>
      </c>
      <c r="K204" s="68">
        <v>0.01786245959216289</v>
      </c>
      <c r="L204" s="68">
        <v>0.01715506809867203</v>
      </c>
      <c r="M204" s="68">
        <v>0.04042548179714995</v>
      </c>
      <c r="N204" s="68">
        <v>0.2234604139105335</v>
      </c>
      <c r="O204" s="68">
        <v>0.2584340795768497</v>
      </c>
      <c r="P204" s="68">
        <v>0.2196060170988631</v>
      </c>
      <c r="Q204" s="68">
        <v>0.07508161109409936</v>
      </c>
      <c r="R204" s="70">
        <v>0.9093257904599521</v>
      </c>
      <c r="S204" s="71">
        <v>143.0</v>
      </c>
      <c r="T204" s="83"/>
      <c r="U204" s="83"/>
      <c r="V204" s="51"/>
      <c r="W204" s="51"/>
      <c r="X204" s="51"/>
      <c r="Y204" s="51"/>
      <c r="Z204" s="51"/>
      <c r="AA204" s="51"/>
      <c r="AB204" s="51"/>
      <c r="AC204" s="51"/>
      <c r="AD204" s="51"/>
      <c r="AE204" s="51"/>
      <c r="AF204" s="51"/>
      <c r="AG204" s="51"/>
      <c r="AH204" s="51"/>
      <c r="AI204" s="51"/>
      <c r="AJ204" s="51"/>
      <c r="AK204" s="51"/>
      <c r="AL204" s="51"/>
      <c r="AM204" s="51"/>
      <c r="AN204" s="51"/>
    </row>
    <row r="205" spans="8:8" ht="14.7">
      <c r="A205" s="66">
        <v>43819.0</v>
      </c>
      <c r="B205" s="67">
        <v>0.336124238362513</v>
      </c>
      <c r="C205" s="68">
        <v>0.3866678426870893</v>
      </c>
      <c r="D205" s="68">
        <v>0.1158279131792864</v>
      </c>
      <c r="E205" s="68">
        <v>0.02728569693422993</v>
      </c>
      <c r="F205" s="68">
        <v>0.01464287182545618</v>
      </c>
      <c r="G205" s="69">
        <v>0.02066202794554071</v>
      </c>
      <c r="H205" s="68">
        <v>0.00850947149507645</v>
      </c>
      <c r="I205" s="68">
        <v>0.01351876466091824</v>
      </c>
      <c r="J205" s="68">
        <v>0.03504534845380693</v>
      </c>
      <c r="K205" s="68">
        <v>0.01548021504251846</v>
      </c>
      <c r="L205" s="68">
        <v>0.01902614106029239</v>
      </c>
      <c r="M205" s="68">
        <v>0.04240152370913986</v>
      </c>
      <c r="N205" s="68">
        <v>0.2366236564298171</v>
      </c>
      <c r="O205" s="68">
        <v>0.254651908060017</v>
      </c>
      <c r="P205" s="68">
        <v>0.2109070146407928</v>
      </c>
      <c r="Q205" s="68">
        <v>0.06818385388668378</v>
      </c>
      <c r="R205" s="70">
        <v>0.9034067054875787</v>
      </c>
      <c r="S205" s="71">
        <v>143.0</v>
      </c>
      <c r="T205" s="83"/>
      <c r="U205" s="83"/>
      <c r="V205" s="51"/>
      <c r="W205" s="51"/>
      <c r="X205" s="51"/>
      <c r="Y205" s="51"/>
      <c r="Z205" s="51"/>
      <c r="AA205" s="51"/>
      <c r="AB205" s="51"/>
      <c r="AC205" s="51"/>
      <c r="AD205" s="51"/>
      <c r="AE205" s="51"/>
      <c r="AF205" s="51"/>
      <c r="AG205" s="51"/>
      <c r="AH205" s="51"/>
      <c r="AI205" s="51"/>
      <c r="AJ205" s="51"/>
      <c r="AK205" s="51"/>
      <c r="AL205" s="51"/>
      <c r="AM205" s="51"/>
      <c r="AN205" s="51"/>
    </row>
    <row r="206" spans="8:8" ht="14.7">
      <c r="A206" s="66">
        <v>43826.0</v>
      </c>
      <c r="B206" s="67">
        <v>0.3580342701484504</v>
      </c>
      <c r="C206" s="68">
        <v>0.3434115732047714</v>
      </c>
      <c r="D206" s="68">
        <v>0.1461912308782953</v>
      </c>
      <c r="E206" s="68">
        <v>0.02438680697308588</v>
      </c>
      <c r="F206" s="68">
        <v>0.01796801958116302</v>
      </c>
      <c r="G206" s="69">
        <v>0.0147596507987629</v>
      </c>
      <c r="H206" s="68">
        <v>0.0117429524615987</v>
      </c>
      <c r="I206" s="68">
        <v>0.05177282616475318</v>
      </c>
      <c r="J206" s="68">
        <v>0.02712009029670334</v>
      </c>
      <c r="K206" s="68">
        <v>0.005789405348313402</v>
      </c>
      <c r="L206" s="68">
        <v>0.01409894728432001</v>
      </c>
      <c r="M206" s="68">
        <v>0.03175592491068575</v>
      </c>
      <c r="N206" s="68">
        <v>0.2373616416034293</v>
      </c>
      <c r="O206" s="68">
        <v>0.2426862839805767</v>
      </c>
      <c r="P206" s="68">
        <v>0.2197172920592076</v>
      </c>
      <c r="Q206" s="68">
        <v>0.06300036447438041</v>
      </c>
      <c r="R206" s="70">
        <v>0.9049574754841364</v>
      </c>
      <c r="S206" s="71">
        <v>144.0</v>
      </c>
      <c r="T206" s="83"/>
      <c r="U206" s="83"/>
      <c r="V206" s="51"/>
      <c r="W206" s="51"/>
      <c r="X206" s="51"/>
      <c r="Y206" s="51"/>
      <c r="Z206" s="51"/>
      <c r="AA206" s="51"/>
      <c r="AB206" s="51"/>
      <c r="AC206" s="51"/>
      <c r="AD206" s="51"/>
      <c r="AE206" s="51"/>
      <c r="AF206" s="51"/>
      <c r="AG206" s="51"/>
      <c r="AH206" s="51"/>
      <c r="AI206" s="51"/>
      <c r="AJ206" s="51"/>
      <c r="AK206" s="51"/>
      <c r="AL206" s="51"/>
      <c r="AM206" s="51"/>
      <c r="AN206" s="51"/>
    </row>
    <row r="207" spans="8:8" ht="14.7">
      <c r="A207" s="66">
        <v>43833.0</v>
      </c>
      <c r="B207" s="67">
        <v>0.3848774294807736</v>
      </c>
      <c r="C207" s="68">
        <v>0.3012914817102846</v>
      </c>
      <c r="D207" s="68">
        <v>0.168984399320267</v>
      </c>
      <c r="E207" s="68">
        <v>0.03181554973505572</v>
      </c>
      <c r="F207" s="68">
        <v>0.01903011338921776</v>
      </c>
      <c r="G207" s="69">
        <v>0.0120556319259608</v>
      </c>
      <c r="H207" s="68">
        <v>0.01166455483959097</v>
      </c>
      <c r="I207" s="68">
        <v>0.05489826299559648</v>
      </c>
      <c r="J207" s="68">
        <v>0.03040676543664828</v>
      </c>
      <c r="K207" s="68">
        <v>0.004954848983653941</v>
      </c>
      <c r="L207" s="68">
        <v>0.01562905728833777</v>
      </c>
      <c r="M207" s="68">
        <v>0.02544755419039763</v>
      </c>
      <c r="N207" s="68">
        <v>0.2813454873109842</v>
      </c>
      <c r="O207" s="68">
        <v>0.1942887987040403</v>
      </c>
      <c r="P207" s="68">
        <v>0.2290254355659363</v>
      </c>
      <c r="Q207" s="68">
        <v>0.06652921938030472</v>
      </c>
      <c r="R207" s="70">
        <v>0.9153493709553111</v>
      </c>
      <c r="S207" s="71">
        <v>144.0</v>
      </c>
      <c r="T207" s="83"/>
      <c r="U207" s="83"/>
      <c r="V207" s="51"/>
      <c r="W207" s="51"/>
      <c r="X207" s="51"/>
      <c r="Y207" s="51"/>
      <c r="Z207" s="51"/>
      <c r="AA207" s="51"/>
      <c r="AB207" s="51"/>
      <c r="AC207" s="51"/>
      <c r="AD207" s="51"/>
      <c r="AE207" s="51"/>
      <c r="AF207" s="51"/>
      <c r="AG207" s="51"/>
      <c r="AH207" s="51"/>
      <c r="AI207" s="51"/>
      <c r="AJ207" s="51"/>
      <c r="AK207" s="51"/>
      <c r="AL207" s="51"/>
      <c r="AM207" s="51"/>
      <c r="AN207" s="51"/>
    </row>
    <row r="208" spans="8:8" ht="14.7">
      <c r="A208" s="66">
        <v>43840.0</v>
      </c>
      <c r="B208" s="67">
        <v>0.3783546434551032</v>
      </c>
      <c r="C208" s="68">
        <v>0.3012235938217737</v>
      </c>
      <c r="D208" s="68">
        <v>0.1498954533066916</v>
      </c>
      <c r="E208" s="68">
        <v>0.04206993375907446</v>
      </c>
      <c r="F208" s="68">
        <v>0.01311711964175218</v>
      </c>
      <c r="G208" s="69">
        <v>0.01947598251175964</v>
      </c>
      <c r="H208" s="68">
        <v>0.01615109183339496</v>
      </c>
      <c r="I208" s="68">
        <v>0.03847903716312402</v>
      </c>
      <c r="J208" s="68">
        <v>0.05110050436165877</v>
      </c>
      <c r="K208" s="68">
        <v>0.01361210658607735</v>
      </c>
      <c r="L208" s="68">
        <v>0.02075613026208584</v>
      </c>
      <c r="M208" s="68">
        <v>0.02029394385324643</v>
      </c>
      <c r="N208" s="68">
        <v>0.2569943009418703</v>
      </c>
      <c r="O208" s="68">
        <v>0.1999531514948247</v>
      </c>
      <c r="P208" s="68">
        <v>0.2265619972078621</v>
      </c>
      <c r="Q208" s="68">
        <v>0.07172054332477366</v>
      </c>
      <c r="R208" s="70">
        <v>0.912176982869089</v>
      </c>
      <c r="S208" s="71">
        <v>144.0</v>
      </c>
      <c r="T208" s="83"/>
      <c r="U208" s="83"/>
      <c r="V208" s="51"/>
      <c r="W208" s="51"/>
      <c r="X208" s="51"/>
      <c r="Y208" s="51"/>
      <c r="Z208" s="51"/>
      <c r="AA208" s="51"/>
      <c r="AB208" s="51"/>
      <c r="AC208" s="51"/>
      <c r="AD208" s="51"/>
      <c r="AE208" s="51"/>
      <c r="AF208" s="51"/>
      <c r="AG208" s="51"/>
      <c r="AH208" s="51"/>
      <c r="AI208" s="51"/>
      <c r="AJ208" s="51"/>
      <c r="AK208" s="51"/>
      <c r="AL208" s="51"/>
      <c r="AM208" s="51"/>
      <c r="AN208" s="51"/>
    </row>
    <row r="209" spans="8:8" ht="14.7">
      <c r="A209" s="66">
        <v>43847.0</v>
      </c>
      <c r="B209" s="67">
        <v>0.359804023230798</v>
      </c>
      <c r="C209" s="68">
        <v>0.2856005708231196</v>
      </c>
      <c r="D209" s="68">
        <v>0.1609299658694583</v>
      </c>
      <c r="E209" s="68">
        <v>0.05027529090962193</v>
      </c>
      <c r="F209" s="68">
        <v>0.01558631548817135</v>
      </c>
      <c r="G209" s="69">
        <v>0.02715775182588803</v>
      </c>
      <c r="H209" s="68">
        <v>0.02055053395243059</v>
      </c>
      <c r="I209" s="68">
        <v>0.05177127039612389</v>
      </c>
      <c r="J209" s="68">
        <v>0.05769016696528599</v>
      </c>
      <c r="K209" s="68">
        <v>0.0131244650092895</v>
      </c>
      <c r="L209" s="68">
        <v>0.02084943753661887</v>
      </c>
      <c r="M209" s="68">
        <v>0.02163558488378108</v>
      </c>
      <c r="N209" s="68">
        <v>0.2348295811115238</v>
      </c>
      <c r="O209" s="68">
        <v>0.2129995132453444</v>
      </c>
      <c r="P209" s="68">
        <v>0.2233134870092203</v>
      </c>
      <c r="Q209" s="68">
        <v>0.06235371239165319</v>
      </c>
      <c r="R209" s="70">
        <v>0.9131886021950073</v>
      </c>
      <c r="S209" s="71">
        <v>144.0</v>
      </c>
      <c r="T209" s="83"/>
      <c r="U209" s="83"/>
      <c r="V209" s="51"/>
      <c r="W209" s="51"/>
      <c r="X209" s="51"/>
      <c r="Y209" s="51"/>
      <c r="Z209" s="51"/>
      <c r="AA209" s="51"/>
      <c r="AB209" s="51"/>
      <c r="AC209" s="51"/>
      <c r="AD209" s="51"/>
      <c r="AE209" s="51"/>
      <c r="AF209" s="51"/>
      <c r="AG209" s="51"/>
      <c r="AH209" s="51"/>
      <c r="AI209" s="51"/>
      <c r="AJ209" s="51"/>
      <c r="AK209" s="51"/>
      <c r="AL209" s="51"/>
      <c r="AM209" s="51"/>
      <c r="AN209" s="51"/>
    </row>
    <row r="210" spans="8:8" ht="14.7">
      <c r="A210" s="66">
        <v>43853.0</v>
      </c>
      <c r="B210" s="67">
        <v>0.3484316849691194</v>
      </c>
      <c r="C210" s="68">
        <v>0.3087473660170309</v>
      </c>
      <c r="D210" s="68">
        <v>0.1310737826710982</v>
      </c>
      <c r="E210" s="68">
        <v>0.06772458955175915</v>
      </c>
      <c r="F210" s="68">
        <v>0.01320255971323297</v>
      </c>
      <c r="G210" s="69">
        <v>0.03156566474039808</v>
      </c>
      <c r="H210" s="68">
        <v>0.01681291284311921</v>
      </c>
      <c r="I210" s="68">
        <v>0.04905788445535671</v>
      </c>
      <c r="J210" s="68">
        <v>0.105970085267484</v>
      </c>
      <c r="K210" s="68">
        <v>0.007649607765125071</v>
      </c>
      <c r="L210" s="68">
        <v>0.01423515056068811</v>
      </c>
      <c r="M210" s="68">
        <v>0.03284384550333177</v>
      </c>
      <c r="N210" s="68">
        <v>0.2376330126864039</v>
      </c>
      <c r="O210" s="68">
        <v>0.1409756230450398</v>
      </c>
      <c r="P210" s="68">
        <v>0.2521163779784527</v>
      </c>
      <c r="Q210" s="68">
        <v>0.05212276137666206</v>
      </c>
      <c r="R210" s="70">
        <v>0.9068157773359559</v>
      </c>
      <c r="S210" s="71">
        <v>149.0</v>
      </c>
      <c r="T210" s="83"/>
      <c r="U210" s="83"/>
      <c r="V210" s="51"/>
      <c r="W210" s="51"/>
      <c r="X210" s="51"/>
      <c r="Y210" s="51"/>
      <c r="Z210" s="51"/>
      <c r="AA210" s="51"/>
      <c r="AB210" s="51"/>
      <c r="AC210" s="51"/>
      <c r="AD210" s="51"/>
      <c r="AE210" s="51"/>
      <c r="AF210" s="51"/>
      <c r="AG210" s="51"/>
      <c r="AH210" s="51"/>
      <c r="AI210" s="51"/>
      <c r="AJ210" s="51"/>
      <c r="AK210" s="51"/>
      <c r="AL210" s="51"/>
      <c r="AM210" s="51"/>
      <c r="AN210" s="51"/>
    </row>
    <row r="211" spans="8:8" ht="14.7">
      <c r="A211" s="66">
        <v>43868.0</v>
      </c>
      <c r="B211" s="67">
        <v>0.3982597428261555</v>
      </c>
      <c r="C211" s="68">
        <v>0.3591506038398022</v>
      </c>
      <c r="D211" s="68">
        <v>0.01468450529284954</v>
      </c>
      <c r="E211" s="68">
        <v>0.1120614327566667</v>
      </c>
      <c r="F211" s="68">
        <v>0.009921399646687753</v>
      </c>
      <c r="G211" s="69">
        <v>0.03265257390402077</v>
      </c>
      <c r="H211" s="68">
        <v>0.005949836375660883</v>
      </c>
      <c r="I211" s="68">
        <v>0.009383248618497344</v>
      </c>
      <c r="J211" s="68">
        <v>0.1486006101286654</v>
      </c>
      <c r="K211" s="68">
        <v>0.002644602858362486</v>
      </c>
      <c r="L211" s="68">
        <v>0.005453863572270512</v>
      </c>
      <c r="M211" s="68">
        <v>0.01019700954382087</v>
      </c>
      <c r="N211" s="68">
        <v>0.2369119909265029</v>
      </c>
      <c r="O211" s="68">
        <v>0.1397065308098248</v>
      </c>
      <c r="P211" s="68">
        <v>0.2408953608267732</v>
      </c>
      <c r="Q211" s="68">
        <v>0.1231465891579901</v>
      </c>
      <c r="R211" s="70">
        <v>0.9240418274527127</v>
      </c>
      <c r="S211" s="71">
        <v>150.0</v>
      </c>
      <c r="T211" s="83"/>
      <c r="U211" s="83"/>
      <c r="V211" s="51"/>
      <c r="W211" s="51"/>
      <c r="X211" s="51"/>
      <c r="Y211" s="51"/>
      <c r="Z211" s="51"/>
      <c r="AA211" s="51"/>
      <c r="AB211" s="51"/>
      <c r="AC211" s="51"/>
      <c r="AD211" s="51"/>
      <c r="AE211" s="51"/>
      <c r="AF211" s="51"/>
      <c r="AG211" s="51"/>
      <c r="AH211" s="51"/>
      <c r="AI211" s="51"/>
      <c r="AJ211" s="51"/>
      <c r="AK211" s="51"/>
      <c r="AL211" s="51"/>
      <c r="AM211" s="51"/>
      <c r="AN211" s="51"/>
    </row>
    <row r="212" spans="8:8" ht="14.7">
      <c r="A212" s="66">
        <v>43875.0</v>
      </c>
      <c r="B212" s="67">
        <v>0.3837385794615664</v>
      </c>
      <c r="C212" s="68">
        <v>0.3647798290220434</v>
      </c>
      <c r="D212" s="68">
        <v>0.01779988252078372</v>
      </c>
      <c r="E212" s="68">
        <v>0.1284774633274919</v>
      </c>
      <c r="F212" s="68">
        <v>0.014302530474454</v>
      </c>
      <c r="G212" s="69">
        <v>0.0184997335237946</v>
      </c>
      <c r="H212" s="68">
        <v>0.004380037891043907</v>
      </c>
      <c r="I212" s="68">
        <v>0.01199646721157682</v>
      </c>
      <c r="J212" s="68">
        <v>0.1615659399018159</v>
      </c>
      <c r="K212" s="68">
        <v>0.001907888824813577</v>
      </c>
      <c r="L212" s="68">
        <v>0.005498221728684454</v>
      </c>
      <c r="M212" s="68">
        <v>0.01170570737026099</v>
      </c>
      <c r="N212" s="68">
        <v>0.2410779191703138</v>
      </c>
      <c r="O212" s="68">
        <v>0.1266349937989507</v>
      </c>
      <c r="P212" s="68">
        <v>0.2235592701566064</v>
      </c>
      <c r="Q212" s="68">
        <v>0.1367652295123584</v>
      </c>
      <c r="R212" s="70">
        <v>0.9258435783955377</v>
      </c>
      <c r="S212" s="71">
        <v>152.0</v>
      </c>
      <c r="T212" s="83"/>
      <c r="U212" s="83"/>
      <c r="V212" s="51"/>
      <c r="W212" s="51"/>
      <c r="X212" s="51"/>
      <c r="Y212" s="51"/>
      <c r="Z212" s="51"/>
      <c r="AA212" s="51"/>
      <c r="AB212" s="51"/>
      <c r="AC212" s="51"/>
      <c r="AD212" s="51"/>
      <c r="AE212" s="51"/>
      <c r="AF212" s="51"/>
      <c r="AG212" s="51"/>
      <c r="AH212" s="51"/>
      <c r="AI212" s="51"/>
      <c r="AJ212" s="51"/>
      <c r="AK212" s="51"/>
      <c r="AL212" s="51"/>
      <c r="AM212" s="51"/>
      <c r="AN212" s="51"/>
    </row>
    <row r="213" spans="8:8" ht="14.7">
      <c r="A213" s="66">
        <v>43882.0</v>
      </c>
      <c r="B213" s="67">
        <v>0.3293161918270762</v>
      </c>
      <c r="C213" s="68">
        <v>0.4153364086709592</v>
      </c>
      <c r="D213" s="68">
        <v>0.02473950957963128</v>
      </c>
      <c r="E213" s="68">
        <v>0.1291028486846151</v>
      </c>
      <c r="F213" s="68">
        <v>0.01361137370739668</v>
      </c>
      <c r="G213" s="69">
        <v>0.01183973877124369</v>
      </c>
      <c r="H213" s="68">
        <v>0.008462094819170698</v>
      </c>
      <c r="I213" s="68">
        <v>0.0221571963789138</v>
      </c>
      <c r="J213" s="68">
        <v>0.1310799765084127</v>
      </c>
      <c r="K213" s="68">
        <v>0.003238549308740442</v>
      </c>
      <c r="L213" s="68">
        <v>0.003827383798860331</v>
      </c>
      <c r="M213" s="68">
        <v>0.03020230463454234</v>
      </c>
      <c r="N213" s="68">
        <v>0.2202835912028247</v>
      </c>
      <c r="O213" s="68">
        <v>0.1557091320551259</v>
      </c>
      <c r="P213" s="68">
        <v>0.2376398773696641</v>
      </c>
      <c r="Q213" s="68">
        <v>0.1092841200096971</v>
      </c>
      <c r="R213" s="70">
        <v>0.9225027796324431</v>
      </c>
      <c r="S213" s="71">
        <v>152.0</v>
      </c>
      <c r="T213" s="83"/>
      <c r="U213" s="83"/>
      <c r="V213" s="51"/>
      <c r="W213" s="51"/>
      <c r="X213" s="51"/>
      <c r="Y213" s="51"/>
      <c r="Z213" s="51"/>
      <c r="AA213" s="51"/>
      <c r="AB213" s="51"/>
      <c r="AC213" s="51"/>
      <c r="AD213" s="51"/>
      <c r="AE213" s="51"/>
      <c r="AF213" s="51"/>
      <c r="AG213" s="51"/>
      <c r="AH213" s="51"/>
      <c r="AI213" s="51"/>
      <c r="AJ213" s="51"/>
      <c r="AK213" s="51"/>
      <c r="AL213" s="51"/>
      <c r="AM213" s="51"/>
      <c r="AN213" s="51"/>
    </row>
    <row r="214" spans="8:8" ht="14.7">
      <c r="A214" s="66">
        <v>43889.0</v>
      </c>
      <c r="B214" s="67">
        <v>0.3173529099879477</v>
      </c>
      <c r="C214" s="68">
        <v>0.4416976482817316</v>
      </c>
      <c r="D214" s="68">
        <v>0.03777621889567071</v>
      </c>
      <c r="E214" s="68">
        <v>0.1065205331631674</v>
      </c>
      <c r="F214" s="68">
        <v>0.01034589782520227</v>
      </c>
      <c r="G214" s="69">
        <v>0.0109119398690558</v>
      </c>
      <c r="H214" s="68">
        <v>0.004160628265627785</v>
      </c>
      <c r="I214" s="68">
        <v>0.0138099111898926</v>
      </c>
      <c r="J214" s="68">
        <v>0.1294124265910265</v>
      </c>
      <c r="K214" s="68">
        <v>0.002506978095652158</v>
      </c>
      <c r="L214" s="68">
        <v>0.009075040909707994</v>
      </c>
      <c r="M214" s="68">
        <v>0.02058054604871098</v>
      </c>
      <c r="N214" s="68">
        <v>0.2353676209226834</v>
      </c>
      <c r="O214" s="68">
        <v>0.1731713474627329</v>
      </c>
      <c r="P214" s="68">
        <v>0.2458319480424751</v>
      </c>
      <c r="Q214" s="68">
        <v>0.08730779288290016</v>
      </c>
      <c r="R214" s="70">
        <v>0.9222385126948194</v>
      </c>
      <c r="S214" s="71">
        <v>152.0</v>
      </c>
      <c r="T214" s="83"/>
      <c r="U214" s="83"/>
      <c r="V214" s="51"/>
      <c r="W214" s="51"/>
      <c r="X214" s="51"/>
      <c r="Y214" s="51"/>
      <c r="Z214" s="51"/>
      <c r="AA214" s="51"/>
      <c r="AB214" s="51"/>
      <c r="AC214" s="51"/>
      <c r="AD214" s="51"/>
      <c r="AE214" s="51"/>
      <c r="AF214" s="51"/>
      <c r="AG214" s="51"/>
      <c r="AH214" s="51"/>
      <c r="AI214" s="51"/>
      <c r="AJ214" s="51"/>
      <c r="AK214" s="51"/>
      <c r="AL214" s="51"/>
      <c r="AM214" s="51"/>
      <c r="AN214" s="51"/>
    </row>
    <row r="215" spans="8:8" ht="14.7">
      <c r="A215" s="66">
        <v>43896.0</v>
      </c>
      <c r="B215" s="67">
        <v>0.2846045643019867</v>
      </c>
      <c r="C215" s="68">
        <v>0.4743535421646181</v>
      </c>
      <c r="D215" s="68">
        <v>0.0364526405579521</v>
      </c>
      <c r="E215" s="68">
        <v>0.09828976796106963</v>
      </c>
      <c r="F215" s="68">
        <v>0.01458417152634896</v>
      </c>
      <c r="G215" s="69">
        <v>0.008396536750564941</v>
      </c>
      <c r="H215" s="68">
        <v>0.002138864116430163</v>
      </c>
      <c r="I215" s="68">
        <v>0.02312643376506484</v>
      </c>
      <c r="J215" s="68">
        <v>0.08602147017751036</v>
      </c>
      <c r="K215" s="68">
        <v>0.003973104847988752</v>
      </c>
      <c r="L215" s="68">
        <v>0.0195130179978166</v>
      </c>
      <c r="M215" s="68">
        <v>0.02525446778033584</v>
      </c>
      <c r="N215" s="68">
        <v>0.1942293505007081</v>
      </c>
      <c r="O215" s="68">
        <v>0.1707839162865495</v>
      </c>
      <c r="P215" s="68">
        <v>0.2872530957102225</v>
      </c>
      <c r="Q215" s="68">
        <v>0.09445409706841794</v>
      </c>
      <c r="R215" s="70">
        <v>0.9097278397544932</v>
      </c>
      <c r="S215" s="71">
        <v>152.0</v>
      </c>
      <c r="T215" s="83"/>
      <c r="U215" s="83"/>
      <c r="V215" s="51"/>
      <c r="W215" s="51"/>
      <c r="X215" s="51"/>
      <c r="Y215" s="51"/>
      <c r="Z215" s="51"/>
      <c r="AA215" s="51"/>
      <c r="AB215" s="51"/>
      <c r="AC215" s="51"/>
      <c r="AD215" s="51"/>
      <c r="AE215" s="51"/>
      <c r="AF215" s="51"/>
      <c r="AG215" s="51"/>
      <c r="AH215" s="51"/>
      <c r="AI215" s="51"/>
      <c r="AJ215" s="51"/>
      <c r="AK215" s="51"/>
      <c r="AL215" s="51"/>
      <c r="AM215" s="51"/>
      <c r="AN215" s="51"/>
    </row>
    <row r="216" spans="8:8" ht="14.7">
      <c r="A216" s="66">
        <v>43903.0</v>
      </c>
      <c r="B216" s="67">
        <v>0.3209924050796865</v>
      </c>
      <c r="C216" s="68">
        <v>0.4575188474390116</v>
      </c>
      <c r="D216" s="68">
        <v>0.03419775626853697</v>
      </c>
      <c r="E216" s="68">
        <v>0.08003413733050381</v>
      </c>
      <c r="F216" s="68">
        <v>0.01528995211015318</v>
      </c>
      <c r="G216" s="69">
        <v>0.01117624004205336</v>
      </c>
      <c r="H216" s="68">
        <v>0.004678048598609531</v>
      </c>
      <c r="I216" s="68">
        <v>0.0327286399909363</v>
      </c>
      <c r="J216" s="68">
        <v>0.08125105820967209</v>
      </c>
      <c r="K216" s="68">
        <v>0.004482374965354059</v>
      </c>
      <c r="L216" s="68">
        <v>0.01301420888770681</v>
      </c>
      <c r="M216" s="68">
        <v>0.03156281306056459</v>
      </c>
      <c r="N216" s="68">
        <v>0.2041362520356952</v>
      </c>
      <c r="O216" s="68">
        <v>0.1768953872235753</v>
      </c>
      <c r="P216" s="68">
        <v>0.298060196911632</v>
      </c>
      <c r="Q216" s="68">
        <v>0.07391683108634238</v>
      </c>
      <c r="R216" s="70">
        <v>0.9202708691600453</v>
      </c>
      <c r="S216" s="71">
        <v>152.0</v>
      </c>
      <c r="T216" s="83"/>
      <c r="U216" s="83"/>
      <c r="V216" s="51"/>
      <c r="W216" s="51"/>
      <c r="X216" s="51"/>
      <c r="Y216" s="51"/>
      <c r="Z216" s="51"/>
      <c r="AA216" s="51"/>
      <c r="AB216" s="51"/>
      <c r="AC216" s="51"/>
      <c r="AD216" s="51"/>
      <c r="AE216" s="51"/>
      <c r="AF216" s="51"/>
      <c r="AG216" s="51"/>
      <c r="AH216" s="51"/>
      <c r="AI216" s="51"/>
      <c r="AJ216" s="51"/>
      <c r="AK216" s="51"/>
      <c r="AL216" s="51"/>
      <c r="AM216" s="51"/>
      <c r="AN216" s="51"/>
    </row>
    <row r="217" spans="8:8" ht="14.7">
      <c r="A217" s="66">
        <v>43910.0</v>
      </c>
      <c r="B217" s="67">
        <v>0.3088275038090784</v>
      </c>
      <c r="C217" s="68">
        <v>0.3822954323959122</v>
      </c>
      <c r="D217" s="68">
        <v>0.09373325244998287</v>
      </c>
      <c r="E217" s="68">
        <v>0.1099053408657047</v>
      </c>
      <c r="F217" s="68">
        <v>0.0106974653328189</v>
      </c>
      <c r="G217" s="69">
        <v>0.01484888444207445</v>
      </c>
      <c r="H217" s="68">
        <v>0.00929918388946062</v>
      </c>
      <c r="I217" s="68">
        <v>0.07157401469201254</v>
      </c>
      <c r="J217" s="68">
        <v>0.08056407840061552</v>
      </c>
      <c r="K217" s="68">
        <v>0.008038999995124398</v>
      </c>
      <c r="L217" s="68">
        <v>0.02463345589073368</v>
      </c>
      <c r="M217" s="68">
        <v>0.02902856746801976</v>
      </c>
      <c r="N217" s="68">
        <v>0.2143745026063932</v>
      </c>
      <c r="O217" s="68">
        <v>0.1610015655357157</v>
      </c>
      <c r="P217" s="68">
        <v>0.2713934373190003</v>
      </c>
      <c r="Q217" s="68">
        <v>0.06003469347921292</v>
      </c>
      <c r="R217" s="70">
        <v>0.9270521132820734</v>
      </c>
      <c r="S217" s="71">
        <v>152.0</v>
      </c>
      <c r="T217" s="83"/>
      <c r="U217" s="83"/>
      <c r="V217" s="51"/>
      <c r="W217" s="51"/>
      <c r="X217" s="51"/>
      <c r="Y217" s="51"/>
      <c r="Z217" s="51"/>
      <c r="AA217" s="51"/>
      <c r="AB217" s="51"/>
      <c r="AC217" s="51"/>
      <c r="AD217" s="51"/>
      <c r="AE217" s="51"/>
      <c r="AF217" s="51"/>
      <c r="AG217" s="51"/>
      <c r="AH217" s="51"/>
      <c r="AI217" s="51"/>
      <c r="AJ217" s="51"/>
      <c r="AK217" s="51"/>
      <c r="AL217" s="51"/>
      <c r="AM217" s="51"/>
      <c r="AN217" s="51"/>
    </row>
    <row r="218" spans="8:8" ht="14.7">
      <c r="A218" s="66">
        <v>43917.0</v>
      </c>
      <c r="B218" s="67">
        <v>0.3401714184896081</v>
      </c>
      <c r="C218" s="68">
        <v>0.3848846864248126</v>
      </c>
      <c r="D218" s="68">
        <v>0.0777346162945584</v>
      </c>
      <c r="E218" s="68">
        <v>0.1001859961302259</v>
      </c>
      <c r="F218" s="68">
        <v>0.01052614504585219</v>
      </c>
      <c r="G218" s="69">
        <v>0.01157666712613825</v>
      </c>
      <c r="H218" s="68">
        <v>0.006631181276629834</v>
      </c>
      <c r="I218" s="68">
        <v>0.1143927017599498</v>
      </c>
      <c r="J218" s="68">
        <v>0.04779241868466315</v>
      </c>
      <c r="K218" s="68">
        <v>0.005457069730748664</v>
      </c>
      <c r="L218" s="68">
        <v>0.01286349071815004</v>
      </c>
      <c r="M218" s="68">
        <v>0.03388247623307307</v>
      </c>
      <c r="N218" s="68">
        <v>0.2136218503417709</v>
      </c>
      <c r="O218" s="68">
        <v>0.184928349727035</v>
      </c>
      <c r="P218" s="68">
        <v>0.2703978653082764</v>
      </c>
      <c r="Q218" s="68">
        <v>0.04744480376286507</v>
      </c>
      <c r="R218" s="70">
        <v>0.9337124041335719</v>
      </c>
      <c r="S218" s="71">
        <v>152.0</v>
      </c>
      <c r="T218" s="83"/>
      <c r="U218" s="83"/>
      <c r="V218" s="51"/>
      <c r="W218" s="51"/>
      <c r="X218" s="51"/>
      <c r="Y218" s="51"/>
      <c r="Z218" s="51"/>
      <c r="AA218" s="51"/>
      <c r="AB218" s="51"/>
      <c r="AC218" s="51"/>
      <c r="AD218" s="51"/>
      <c r="AE218" s="51"/>
      <c r="AF218" s="51"/>
      <c r="AG218" s="51"/>
      <c r="AH218" s="51"/>
      <c r="AI218" s="51"/>
      <c r="AJ218" s="51"/>
      <c r="AK218" s="51"/>
      <c r="AL218" s="51"/>
      <c r="AM218" s="51"/>
      <c r="AN218" s="51"/>
    </row>
    <row r="219" spans="8:8" ht="14.7">
      <c r="A219" s="66">
        <v>43924.0</v>
      </c>
      <c r="B219" s="67">
        <v>0.3640430457224439</v>
      </c>
      <c r="C219" s="68">
        <v>0.3677548929013846</v>
      </c>
      <c r="D219" s="68">
        <v>0.08289654633795816</v>
      </c>
      <c r="E219" s="68">
        <v>0.08670401600405216</v>
      </c>
      <c r="F219" s="68">
        <v>0.0129745993485934</v>
      </c>
      <c r="G219" s="69">
        <v>0.00865854801119987</v>
      </c>
      <c r="H219" s="68">
        <v>0.007661840509771255</v>
      </c>
      <c r="I219" s="68">
        <v>0.08945238766903921</v>
      </c>
      <c r="J219" s="68">
        <v>0.05070712428196007</v>
      </c>
      <c r="K219" s="68">
        <v>0.004845155226460641</v>
      </c>
      <c r="L219" s="68">
        <v>0.01186610268448281</v>
      </c>
      <c r="M219" s="68">
        <v>0.02723573049848987</v>
      </c>
      <c r="N219" s="68">
        <v>0.2426122387589096</v>
      </c>
      <c r="O219" s="68">
        <v>0.1693840245556479</v>
      </c>
      <c r="P219" s="68">
        <v>0.2713848442078819</v>
      </c>
      <c r="Q219" s="68">
        <v>0.06211360331647587</v>
      </c>
      <c r="R219" s="70">
        <v>0.9329936306940729</v>
      </c>
      <c r="S219" s="71">
        <v>152.0</v>
      </c>
      <c r="T219" s="83"/>
      <c r="U219" s="83"/>
      <c r="V219" s="51"/>
      <c r="W219" s="51"/>
      <c r="X219" s="51"/>
      <c r="Y219" s="51"/>
      <c r="Z219" s="51"/>
      <c r="AA219" s="51"/>
      <c r="AB219" s="51"/>
      <c r="AC219" s="51"/>
      <c r="AD219" s="51"/>
      <c r="AE219" s="51"/>
      <c r="AF219" s="51"/>
      <c r="AG219" s="51"/>
      <c r="AH219" s="51"/>
      <c r="AI219" s="51"/>
      <c r="AJ219" s="51"/>
      <c r="AK219" s="51"/>
      <c r="AL219" s="51"/>
      <c r="AM219" s="51"/>
      <c r="AN219" s="51"/>
    </row>
    <row r="220" spans="8:8" ht="14.7">
      <c r="A220" s="66">
        <v>43931.0</v>
      </c>
      <c r="B220" s="67">
        <v>0.367159098693447</v>
      </c>
      <c r="C220" s="68">
        <v>0.3527861450944719</v>
      </c>
      <c r="D220" s="68">
        <v>0.09252273843975563</v>
      </c>
      <c r="E220" s="68">
        <v>0.09059376799291664</v>
      </c>
      <c r="F220" s="68">
        <v>0.01194060651017707</v>
      </c>
      <c r="G220" s="69">
        <v>0.01052231145009964</v>
      </c>
      <c r="H220" s="68">
        <v>0.004943183488951969</v>
      </c>
      <c r="I220" s="68">
        <v>0.08526064097633972</v>
      </c>
      <c r="J220" s="68">
        <v>0.05842143178437945</v>
      </c>
      <c r="K220" s="68">
        <v>0.00293752744131657</v>
      </c>
      <c r="L220" s="68">
        <v>0.01024363048886202</v>
      </c>
      <c r="M220" s="68">
        <v>0.02641096502059007</v>
      </c>
      <c r="N220" s="68">
        <v>0.2536302635563017</v>
      </c>
      <c r="O220" s="68">
        <v>0.1597103234122244</v>
      </c>
      <c r="P220" s="68">
        <v>0.2609064869663642</v>
      </c>
      <c r="Q220" s="68">
        <v>0.0733745349250992</v>
      </c>
      <c r="R220" s="70">
        <v>0.9327446920965609</v>
      </c>
      <c r="S220" s="71">
        <v>152.0</v>
      </c>
      <c r="T220" s="83"/>
      <c r="U220" s="83"/>
      <c r="V220" s="51"/>
      <c r="W220" s="51"/>
      <c r="X220" s="51"/>
      <c r="Y220" s="51"/>
      <c r="Z220" s="51"/>
      <c r="AA220" s="51"/>
      <c r="AB220" s="51"/>
      <c r="AC220" s="51"/>
      <c r="AD220" s="51"/>
      <c r="AE220" s="51"/>
      <c r="AF220" s="51"/>
      <c r="AG220" s="51"/>
      <c r="AH220" s="51"/>
      <c r="AI220" s="51"/>
      <c r="AJ220" s="51"/>
      <c r="AK220" s="51"/>
      <c r="AL220" s="51"/>
      <c r="AM220" s="51"/>
      <c r="AN220" s="51"/>
    </row>
    <row r="221" spans="8:8" ht="14.7">
      <c r="A221" s="66">
        <v>43938.0</v>
      </c>
      <c r="B221" s="67">
        <v>0.3394943977371938</v>
      </c>
      <c r="C221" s="68">
        <v>0.3195562490537455</v>
      </c>
      <c r="D221" s="68">
        <v>0.1141125712564024</v>
      </c>
      <c r="E221" s="68">
        <v>0.1057946191743288</v>
      </c>
      <c r="F221" s="68">
        <v>0.01376435769264176</v>
      </c>
      <c r="G221" s="69">
        <v>0.03324758750935782</v>
      </c>
      <c r="H221" s="68">
        <v>0.009531795498398998</v>
      </c>
      <c r="I221" s="68">
        <v>0.08548797950760113</v>
      </c>
      <c r="J221" s="68">
        <v>0.1082011273319085</v>
      </c>
      <c r="K221" s="68">
        <v>0.00543052463159201</v>
      </c>
      <c r="L221" s="68">
        <v>0.01074579007045228</v>
      </c>
      <c r="M221" s="68">
        <v>0.04101182654785326</v>
      </c>
      <c r="N221" s="68">
        <v>0.2298172212339147</v>
      </c>
      <c r="O221" s="68">
        <v>0.143848649962505</v>
      </c>
      <c r="P221" s="68">
        <v>0.2363175877888479</v>
      </c>
      <c r="Q221" s="68">
        <v>0.06786889591631577</v>
      </c>
      <c r="R221" s="70">
        <v>0.9345739136696737</v>
      </c>
      <c r="S221" s="71">
        <v>152.0</v>
      </c>
      <c r="T221" s="83"/>
      <c r="U221" s="83"/>
      <c r="V221" s="51"/>
      <c r="W221" s="51"/>
      <c r="X221" s="51"/>
      <c r="Y221" s="51"/>
      <c r="Z221" s="51"/>
      <c r="AA221" s="51"/>
      <c r="AB221" s="51"/>
      <c r="AC221" s="51"/>
      <c r="AD221" s="51"/>
      <c r="AE221" s="51"/>
      <c r="AF221" s="51"/>
      <c r="AG221" s="51"/>
      <c r="AH221" s="51"/>
      <c r="AI221" s="51"/>
      <c r="AJ221" s="51"/>
      <c r="AK221" s="51"/>
      <c r="AL221" s="51"/>
      <c r="AM221" s="51"/>
      <c r="AN221" s="51"/>
    </row>
    <row r="222" spans="8:8" ht="14.7">
      <c r="A222" s="66">
        <v>43945.0</v>
      </c>
      <c r="B222" s="67">
        <v>0.3423143723239399</v>
      </c>
      <c r="C222" s="68">
        <v>0.2245298646704206</v>
      </c>
      <c r="D222" s="68">
        <v>0.2195671619590002</v>
      </c>
      <c r="E222" s="68">
        <v>0.0752063027899271</v>
      </c>
      <c r="F222" s="68">
        <v>0.0177064756855702</v>
      </c>
      <c r="G222" s="69">
        <v>0.05849700645912802</v>
      </c>
      <c r="H222" s="68">
        <v>0.01582325349162285</v>
      </c>
      <c r="I222" s="68">
        <v>0.063843448552014</v>
      </c>
      <c r="J222" s="68">
        <v>0.141139138128298</v>
      </c>
      <c r="K222" s="68">
        <v>0.005166629282375121</v>
      </c>
      <c r="L222" s="68">
        <v>0.006126828170816087</v>
      </c>
      <c r="M222" s="68">
        <v>0.05748800126878573</v>
      </c>
      <c r="N222" s="68">
        <v>0.2254831938784791</v>
      </c>
      <c r="O222" s="68">
        <v>0.1245391221145556</v>
      </c>
      <c r="P222" s="68">
        <v>0.26555644746135</v>
      </c>
      <c r="Q222" s="68">
        <v>0.03560315045463382</v>
      </c>
      <c r="R222" s="70">
        <v>0.939884804128447</v>
      </c>
      <c r="S222" s="71">
        <v>146.0</v>
      </c>
      <c r="T222" s="83"/>
      <c r="U222" s="83"/>
      <c r="V222" s="51"/>
      <c r="W222" s="51"/>
      <c r="X222" s="51"/>
      <c r="Y222" s="51"/>
      <c r="Z222" s="51"/>
      <c r="AA222" s="51"/>
      <c r="AB222" s="51"/>
      <c r="AC222" s="51"/>
      <c r="AD222" s="51"/>
      <c r="AE222" s="51"/>
      <c r="AF222" s="51"/>
      <c r="AG222" s="51"/>
      <c r="AH222" s="51"/>
      <c r="AI222" s="51"/>
      <c r="AJ222" s="51"/>
      <c r="AK222" s="51"/>
      <c r="AL222" s="51"/>
      <c r="AM222" s="51"/>
      <c r="AN222" s="51"/>
    </row>
    <row r="223" spans="8:8" ht="14.7">
      <c r="A223" s="66">
        <v>43951.0</v>
      </c>
      <c r="B223" s="67">
        <v>0.4138781737882162</v>
      </c>
      <c r="C223" s="68">
        <v>0.2388433161242137</v>
      </c>
      <c r="D223" s="68">
        <v>0.1993944002683311</v>
      </c>
      <c r="E223" s="68">
        <v>0.04302516246322359</v>
      </c>
      <c r="F223" s="68">
        <v>0.009492497443710597</v>
      </c>
      <c r="G223" s="69">
        <v>0.01358085082962953</v>
      </c>
      <c r="H223" s="68">
        <v>0.01006453909971807</v>
      </c>
      <c r="I223" s="68">
        <v>0.01097229496787801</v>
      </c>
      <c r="J223" s="68">
        <v>0.1050271624349528</v>
      </c>
      <c r="K223" s="68">
        <v>0.00380828023394516</v>
      </c>
      <c r="L223" s="68">
        <v>0.004688503480924551</v>
      </c>
      <c r="M223" s="68">
        <v>0.04315137898521442</v>
      </c>
      <c r="N223" s="68">
        <v>0.2695946333054734</v>
      </c>
      <c r="O223" s="68">
        <v>0.1256724280584111</v>
      </c>
      <c r="P223" s="68">
        <v>0.2909308327903825</v>
      </c>
      <c r="Q223" s="68">
        <v>0.07870424455351634</v>
      </c>
      <c r="R223" s="70">
        <v>0.9352943288124889</v>
      </c>
      <c r="S223" s="71">
        <v>146.0</v>
      </c>
      <c r="T223" s="83"/>
      <c r="U223" s="83"/>
      <c r="V223" s="51"/>
      <c r="W223" s="51"/>
      <c r="X223" s="51"/>
      <c r="Y223" s="51"/>
      <c r="Z223" s="51"/>
      <c r="AA223" s="51"/>
      <c r="AB223" s="51"/>
      <c r="AC223" s="51"/>
      <c r="AD223" s="51"/>
      <c r="AE223" s="51"/>
      <c r="AF223" s="51"/>
      <c r="AG223" s="51"/>
      <c r="AH223" s="51"/>
      <c r="AI223" s="51"/>
      <c r="AJ223" s="51"/>
      <c r="AK223" s="51"/>
      <c r="AL223" s="51"/>
      <c r="AM223" s="51"/>
      <c r="AN223" s="51"/>
    </row>
    <row r="224" spans="8:8" ht="14.7">
      <c r="A224" s="66">
        <v>43959.0</v>
      </c>
      <c r="B224" s="67">
        <v>0.4102690310131905</v>
      </c>
      <c r="C224" s="68">
        <v>0.2346246856967972</v>
      </c>
      <c r="D224" s="68">
        <v>0.2055822917814218</v>
      </c>
      <c r="E224" s="68">
        <v>0.0448424891255484</v>
      </c>
      <c r="F224" s="68">
        <v>0.009421741504446477</v>
      </c>
      <c r="G224" s="69">
        <v>0.01382625605829607</v>
      </c>
      <c r="H224" s="68">
        <v>0.009908162550224881</v>
      </c>
      <c r="I224" s="68">
        <v>0.01156574384608799</v>
      </c>
      <c r="J224" s="68">
        <v>0.1244617613017972</v>
      </c>
      <c r="K224" s="68">
        <v>0.004305670187082397</v>
      </c>
      <c r="L224" s="68">
        <v>0.004819816491774802</v>
      </c>
      <c r="M224" s="68">
        <v>0.04802885627283004</v>
      </c>
      <c r="N224" s="68">
        <v>0.2699277329144322</v>
      </c>
      <c r="O224" s="68">
        <v>0.1276187872220462</v>
      </c>
      <c r="P224" s="68">
        <v>0.2744099003759987</v>
      </c>
      <c r="Q224" s="68">
        <v>0.06683975873354464</v>
      </c>
      <c r="R224" s="70">
        <v>0.9348902814809834</v>
      </c>
      <c r="S224" s="71">
        <v>146.0</v>
      </c>
      <c r="T224" s="83"/>
      <c r="U224" s="83"/>
      <c r="V224" s="51"/>
      <c r="W224" s="51"/>
      <c r="X224" s="51"/>
      <c r="Y224" s="51"/>
      <c r="Z224" s="51"/>
      <c r="AA224" s="51"/>
      <c r="AB224" s="51"/>
      <c r="AC224" s="51"/>
      <c r="AD224" s="51"/>
      <c r="AE224" s="51"/>
      <c r="AF224" s="51"/>
      <c r="AG224" s="51"/>
      <c r="AH224" s="51"/>
      <c r="AI224" s="51"/>
      <c r="AJ224" s="51"/>
      <c r="AK224" s="51"/>
      <c r="AL224" s="51"/>
      <c r="AM224" s="51"/>
      <c r="AN224" s="51"/>
    </row>
    <row r="225" spans="8:8" ht="14.7">
      <c r="A225" s="66">
        <v>43966.0</v>
      </c>
      <c r="B225" s="67">
        <v>0.3961553085618066</v>
      </c>
      <c r="C225" s="68">
        <v>0.2313679299315246</v>
      </c>
      <c r="D225" s="68">
        <v>0.225704054851297</v>
      </c>
      <c r="E225" s="68">
        <v>0.04666862849765003</v>
      </c>
      <c r="F225" s="68">
        <v>0.009621882420795732</v>
      </c>
      <c r="G225" s="69">
        <v>0.00626532362419697</v>
      </c>
      <c r="H225" s="68">
        <v>0.00831904957040632</v>
      </c>
      <c r="I225" s="68">
        <v>0.01182250307972344</v>
      </c>
      <c r="J225" s="68">
        <v>0.1416611531181532</v>
      </c>
      <c r="K225" s="68">
        <v>0.003045070191331029</v>
      </c>
      <c r="L225" s="68">
        <v>0.00712950183037795</v>
      </c>
      <c r="M225" s="68">
        <v>0.04478055871167888</v>
      </c>
      <c r="N225" s="68">
        <v>0.2557699762831467</v>
      </c>
      <c r="O225" s="68">
        <v>0.1553968465770849</v>
      </c>
      <c r="P225" s="68">
        <v>0.2535526166243325</v>
      </c>
      <c r="Q225" s="68">
        <v>0.05970238758279579</v>
      </c>
      <c r="R225" s="70">
        <v>0.9335607028645028</v>
      </c>
      <c r="S225" s="71">
        <v>146.0</v>
      </c>
      <c r="T225" s="83"/>
      <c r="U225" s="83"/>
      <c r="V225" s="51"/>
      <c r="W225" s="51"/>
      <c r="X225" s="51"/>
      <c r="Y225" s="51"/>
      <c r="Z225" s="51"/>
      <c r="AA225" s="51"/>
      <c r="AB225" s="51"/>
      <c r="AC225" s="51"/>
      <c r="AD225" s="51"/>
      <c r="AE225" s="51"/>
      <c r="AF225" s="51"/>
      <c r="AG225" s="51"/>
      <c r="AH225" s="51"/>
      <c r="AI225" s="51"/>
      <c r="AJ225" s="51"/>
      <c r="AK225" s="51"/>
      <c r="AL225" s="51"/>
      <c r="AM225" s="51"/>
      <c r="AN225" s="51"/>
    </row>
    <row r="226" spans="8:8" ht="14.7">
      <c r="A226" s="66">
        <v>43973.0</v>
      </c>
      <c r="B226" s="67">
        <v>0.3758239630216227</v>
      </c>
      <c r="C226" s="68">
        <v>0.2337483960940533</v>
      </c>
      <c r="D226" s="68">
        <v>0.2512592982031159</v>
      </c>
      <c r="E226" s="68">
        <v>0.04860308915559788</v>
      </c>
      <c r="F226" s="68">
        <v>0.006642152102433812</v>
      </c>
      <c r="G226" s="69">
        <v>0.00841579010453971</v>
      </c>
      <c r="H226" s="68">
        <v>0.005191156003203161</v>
      </c>
      <c r="I226" s="68">
        <v>0.01313736395167486</v>
      </c>
      <c r="J226" s="68">
        <v>0.1073978761025392</v>
      </c>
      <c r="K226" s="68">
        <v>0.005698203826992348</v>
      </c>
      <c r="L226" s="68">
        <v>0.006750310582258707</v>
      </c>
      <c r="M226" s="68">
        <v>0.04063905228984271</v>
      </c>
      <c r="N226" s="68">
        <v>0.2643448108205967</v>
      </c>
      <c r="O226" s="68">
        <v>0.1524100122844773</v>
      </c>
      <c r="P226" s="68">
        <v>0.2906889593214927</v>
      </c>
      <c r="Q226" s="68">
        <v>0.05759604596962778</v>
      </c>
      <c r="R226" s="70">
        <v>0.9380454604113029</v>
      </c>
      <c r="S226" s="71">
        <v>146.0</v>
      </c>
      <c r="T226" s="83"/>
      <c r="U226" s="83"/>
      <c r="V226" s="51"/>
      <c r="W226" s="51"/>
      <c r="X226" s="51"/>
      <c r="Y226" s="51"/>
      <c r="Z226" s="51"/>
      <c r="AA226" s="51"/>
      <c r="AB226" s="51"/>
      <c r="AC226" s="51"/>
      <c r="AD226" s="51"/>
      <c r="AE226" s="51"/>
      <c r="AF226" s="51"/>
      <c r="AG226" s="51"/>
      <c r="AH226" s="51"/>
      <c r="AI226" s="51"/>
      <c r="AJ226" s="51"/>
      <c r="AK226" s="51"/>
      <c r="AL226" s="51"/>
      <c r="AM226" s="51"/>
      <c r="AN226" s="51"/>
    </row>
    <row r="227" spans="8:8" ht="14.7">
      <c r="A227" s="66">
        <v>43980.0</v>
      </c>
      <c r="B227" s="67">
        <v>0.3425626649697022</v>
      </c>
      <c r="C227" s="68">
        <v>0.2749916379994018</v>
      </c>
      <c r="D227" s="68">
        <v>0.2595182651592042</v>
      </c>
      <c r="E227" s="68">
        <v>0.03341165087987613</v>
      </c>
      <c r="F227" s="68">
        <v>0.01020755928357214</v>
      </c>
      <c r="G227" s="69">
        <v>0.00529905920334271</v>
      </c>
      <c r="H227" s="68">
        <v>0.005109812517603211</v>
      </c>
      <c r="I227" s="68">
        <v>0.01237123736958309</v>
      </c>
      <c r="J227" s="68">
        <v>0.1046784884960476</v>
      </c>
      <c r="K227" s="68">
        <v>0.004291858219211079</v>
      </c>
      <c r="L227" s="68">
        <v>0.009400831322124057</v>
      </c>
      <c r="M227" s="68">
        <v>0.02787293999529019</v>
      </c>
      <c r="N227" s="68">
        <v>0.2500638486331723</v>
      </c>
      <c r="O227" s="68">
        <v>0.1857957066789163</v>
      </c>
      <c r="P227" s="68">
        <v>0.2983998242270172</v>
      </c>
      <c r="Q227" s="68">
        <v>0.04230208309544314</v>
      </c>
      <c r="R227" s="70">
        <v>0.9359978926366155</v>
      </c>
      <c r="S227" s="71">
        <v>146.0</v>
      </c>
      <c r="T227" s="83"/>
      <c r="U227" s="83"/>
      <c r="V227" s="51"/>
      <c r="W227" s="51"/>
      <c r="X227" s="51"/>
      <c r="Y227" s="51"/>
      <c r="Z227" s="51"/>
      <c r="AA227" s="51"/>
      <c r="AB227" s="51"/>
      <c r="AC227" s="51"/>
      <c r="AD227" s="51"/>
      <c r="AE227" s="51"/>
      <c r="AF227" s="51"/>
      <c r="AG227" s="51"/>
      <c r="AH227" s="51"/>
      <c r="AI227" s="51"/>
      <c r="AJ227" s="51"/>
      <c r="AK227" s="51"/>
      <c r="AL227" s="51"/>
      <c r="AM227" s="51"/>
      <c r="AN227" s="51"/>
    </row>
    <row r="228" spans="8:8" ht="14.7">
      <c r="A228" s="66">
        <v>43987.0</v>
      </c>
      <c r="B228" s="67">
        <v>0.3193972975027968</v>
      </c>
      <c r="C228" s="68">
        <v>0.3059369334906037</v>
      </c>
      <c r="D228" s="68">
        <v>0.2499187252297117</v>
      </c>
      <c r="E228" s="68">
        <v>0.02750677932883589</v>
      </c>
      <c r="F228" s="68">
        <v>0.01006584911173956</v>
      </c>
      <c r="G228" s="69">
        <v>0.004986072940802671</v>
      </c>
      <c r="H228" s="68">
        <v>0.003370188194268536</v>
      </c>
      <c r="I228" s="68">
        <v>0.01410445124756374</v>
      </c>
      <c r="J228" s="68">
        <v>0.1223998528802786</v>
      </c>
      <c r="K228" s="68">
        <v>0.005240467390291697</v>
      </c>
      <c r="L228" s="68">
        <v>0.006941463682939384</v>
      </c>
      <c r="M228" s="68">
        <v>0.01115061521352684</v>
      </c>
      <c r="N228" s="68">
        <v>0.2475076564439368</v>
      </c>
      <c r="O228" s="68">
        <v>0.2014042136590077</v>
      </c>
      <c r="P228" s="68">
        <v>0.276272720756542</v>
      </c>
      <c r="Q228" s="68">
        <v>0.04768807522235263</v>
      </c>
      <c r="R228" s="70">
        <v>0.9305992905648426</v>
      </c>
      <c r="S228" s="71">
        <v>146.0</v>
      </c>
      <c r="T228" s="83"/>
      <c r="U228" s="83"/>
      <c r="V228" s="51"/>
      <c r="W228" s="51"/>
      <c r="X228" s="51"/>
      <c r="Y228" s="51"/>
      <c r="Z228" s="51"/>
      <c r="AA228" s="51"/>
      <c r="AB228" s="51"/>
      <c r="AC228" s="51"/>
      <c r="AD228" s="51"/>
      <c r="AE228" s="51"/>
      <c r="AF228" s="51"/>
      <c r="AG228" s="51"/>
      <c r="AH228" s="51"/>
      <c r="AI228" s="51"/>
      <c r="AJ228" s="51"/>
      <c r="AK228" s="51"/>
      <c r="AL228" s="51"/>
      <c r="AM228" s="51"/>
      <c r="AN228" s="51"/>
    </row>
    <row r="229" spans="8:8" ht="14.7">
      <c r="A229" s="66">
        <v>43994.0</v>
      </c>
      <c r="B229" s="67">
        <v>0.3308704500081832</v>
      </c>
      <c r="C229" s="68">
        <v>0.2988279550117867</v>
      </c>
      <c r="D229" s="68">
        <v>0.2517234478240167</v>
      </c>
      <c r="E229" s="68">
        <v>0.02686036809088646</v>
      </c>
      <c r="F229" s="68">
        <v>0.008898247692365469</v>
      </c>
      <c r="G229" s="69">
        <v>0.003609490623372959</v>
      </c>
      <c r="H229" s="68">
        <v>0.002647432302143573</v>
      </c>
      <c r="I229" s="68">
        <v>0.01272572297708383</v>
      </c>
      <c r="J229" s="68">
        <v>0.1296353640400444</v>
      </c>
      <c r="K229" s="68">
        <v>0.005232757153273646</v>
      </c>
      <c r="L229" s="68">
        <v>0.00817508321469548</v>
      </c>
      <c r="M229" s="68">
        <v>0.0101639270961031</v>
      </c>
      <c r="N229" s="68">
        <v>0.2148944867561137</v>
      </c>
      <c r="O229" s="68">
        <v>0.2333798692070992</v>
      </c>
      <c r="P229" s="68">
        <v>0.2724173463334432</v>
      </c>
      <c r="Q229" s="68">
        <v>0.04649517382879537</v>
      </c>
      <c r="R229" s="70">
        <v>0.9312740018113402</v>
      </c>
      <c r="S229" s="71">
        <v>147.0</v>
      </c>
      <c r="T229" s="83"/>
      <c r="U229" s="83"/>
      <c r="V229" s="51"/>
      <c r="W229" s="51"/>
      <c r="X229" s="51"/>
      <c r="Y229" s="51"/>
      <c r="Z229" s="51"/>
      <c r="AA229" s="51"/>
      <c r="AB229" s="51"/>
      <c r="AC229" s="51"/>
      <c r="AD229" s="51"/>
      <c r="AE229" s="51"/>
      <c r="AF229" s="51"/>
      <c r="AG229" s="51"/>
      <c r="AH229" s="51"/>
      <c r="AI229" s="51"/>
      <c r="AJ229" s="51"/>
      <c r="AK229" s="51"/>
      <c r="AL229" s="51"/>
      <c r="AM229" s="51"/>
      <c r="AN229" s="51"/>
    </row>
    <row r="230" spans="8:8" ht="14.7">
      <c r="A230" s="66">
        <v>44001.0</v>
      </c>
      <c r="B230" s="67">
        <v>0.3424152017601007</v>
      </c>
      <c r="C230" s="68">
        <v>0.3541813553098726</v>
      </c>
      <c r="D230" s="68">
        <v>0.196869208851115</v>
      </c>
      <c r="E230" s="68">
        <v>0.02692266523914227</v>
      </c>
      <c r="F230" s="68">
        <v>0.01013041590769589</v>
      </c>
      <c r="G230" s="69">
        <v>0.003238279400160009</v>
      </c>
      <c r="H230" s="68">
        <v>0.003953592924868377</v>
      </c>
      <c r="I230" s="68">
        <v>0.0124399319303968</v>
      </c>
      <c r="J230" s="68">
        <v>0.1236831983001683</v>
      </c>
      <c r="K230" s="68">
        <v>0.004827368828143518</v>
      </c>
      <c r="L230" s="68">
        <v>0.009641777840593868</v>
      </c>
      <c r="M230" s="68">
        <v>0.01131445150236203</v>
      </c>
      <c r="N230" s="68">
        <v>0.255963726607859</v>
      </c>
      <c r="O230" s="68">
        <v>0.1995596273921972</v>
      </c>
      <c r="P230" s="68">
        <v>0.2823848723709711</v>
      </c>
      <c r="Q230" s="68">
        <v>0.03949763437364411</v>
      </c>
      <c r="R230" s="70">
        <v>0.9404134653902688</v>
      </c>
      <c r="S230" s="71">
        <v>147.0</v>
      </c>
      <c r="T230" s="83"/>
      <c r="U230" s="83"/>
      <c r="V230" s="51"/>
      <c r="W230" s="51"/>
      <c r="X230" s="51"/>
      <c r="Y230" s="51"/>
      <c r="Z230" s="51"/>
      <c r="AA230" s="51"/>
      <c r="AB230" s="51"/>
      <c r="AC230" s="51"/>
      <c r="AD230" s="51"/>
      <c r="AE230" s="51"/>
      <c r="AF230" s="51"/>
      <c r="AG230" s="51"/>
      <c r="AH230" s="51"/>
      <c r="AI230" s="51"/>
      <c r="AJ230" s="51"/>
      <c r="AK230" s="51"/>
      <c r="AL230" s="51"/>
      <c r="AM230" s="51"/>
      <c r="AN230" s="51"/>
    </row>
    <row r="231" spans="8:8" ht="14.7">
      <c r="A231" s="66">
        <v>44006.0</v>
      </c>
      <c r="B231" s="67">
        <v>0.3502006255654235</v>
      </c>
      <c r="C231" s="68">
        <v>0.3582240607658639</v>
      </c>
      <c r="D231" s="68">
        <v>0.1867869648329241</v>
      </c>
      <c r="E231" s="68">
        <v>0.02894377489874862</v>
      </c>
      <c r="F231" s="68">
        <v>0.007493483007950304</v>
      </c>
      <c r="G231" s="69">
        <v>0.006071021477066889</v>
      </c>
      <c r="H231" s="68">
        <v>0.002770233157411588</v>
      </c>
      <c r="I231" s="68">
        <v>0.01147737081300059</v>
      </c>
      <c r="J231" s="68">
        <v>0.1209559004901662</v>
      </c>
      <c r="K231" s="68">
        <v>0.003785860007813446</v>
      </c>
      <c r="L231" s="68">
        <v>0.007652168121313789</v>
      </c>
      <c r="M231" s="68">
        <v>0.01597007278449029</v>
      </c>
      <c r="N231" s="68">
        <v>0.2488563470446179</v>
      </c>
      <c r="O231" s="68">
        <v>0.2108693385286076</v>
      </c>
      <c r="P231" s="68">
        <v>0.2858453468751623</v>
      </c>
      <c r="Q231" s="68">
        <v>0.03504809710246519</v>
      </c>
      <c r="R231" s="70">
        <v>0.9415774936119273</v>
      </c>
      <c r="S231" s="71">
        <v>147.0</v>
      </c>
      <c r="T231" s="83"/>
      <c r="U231" s="83"/>
      <c r="V231" s="51"/>
      <c r="W231" s="51"/>
      <c r="X231" s="51"/>
      <c r="Y231" s="51"/>
      <c r="Z231" s="51"/>
      <c r="AA231" s="51"/>
      <c r="AB231" s="51"/>
      <c r="AC231" s="51"/>
      <c r="AD231" s="51"/>
      <c r="AE231" s="51"/>
      <c r="AF231" s="51"/>
      <c r="AG231" s="51"/>
      <c r="AH231" s="51"/>
      <c r="AI231" s="51"/>
      <c r="AJ231" s="51"/>
      <c r="AK231" s="51"/>
      <c r="AL231" s="51"/>
      <c r="AM231" s="51"/>
      <c r="AN231" s="51"/>
    </row>
    <row r="232" spans="8:8" ht="14.7">
      <c r="A232" s="66">
        <v>44015.0</v>
      </c>
      <c r="B232" s="67">
        <v>0.1742101821402684</v>
      </c>
      <c r="C232" s="68">
        <v>0.4529201502822237</v>
      </c>
      <c r="D232" s="68">
        <v>0.239702412820892</v>
      </c>
      <c r="E232" s="68">
        <v>0.02110594474579819</v>
      </c>
      <c r="F232" s="68">
        <v>0.004710058456028387</v>
      </c>
      <c r="G232" s="69">
        <v>0.004698561012684499</v>
      </c>
      <c r="H232" s="68">
        <v>0.002579496481978501</v>
      </c>
      <c r="I232" s="68">
        <v>0.005524195821735395</v>
      </c>
      <c r="J232" s="68">
        <v>0.1128299403813621</v>
      </c>
      <c r="K232" s="68">
        <v>0.00273929821989225</v>
      </c>
      <c r="L232" s="68">
        <v>0.009314250324246303</v>
      </c>
      <c r="M232" s="68">
        <v>0.01670602218198808</v>
      </c>
      <c r="N232" s="68">
        <v>0.2171230554613711</v>
      </c>
      <c r="O232" s="68">
        <v>0.244151810762107</v>
      </c>
      <c r="P232" s="68">
        <v>0.3028846485351084</v>
      </c>
      <c r="Q232" s="68">
        <v>0.02098672557498921</v>
      </c>
      <c r="R232" s="70">
        <v>0.9235918034587134</v>
      </c>
      <c r="S232" s="71">
        <v>147.0</v>
      </c>
      <c r="T232" s="83"/>
      <c r="U232" s="83"/>
      <c r="V232" s="51"/>
      <c r="W232" s="51"/>
      <c r="X232" s="51"/>
      <c r="Y232" s="51"/>
      <c r="Z232" s="51"/>
      <c r="AA232" s="51"/>
      <c r="AB232" s="51"/>
      <c r="AC232" s="51"/>
      <c r="AD232" s="51"/>
      <c r="AE232" s="51"/>
      <c r="AF232" s="51"/>
      <c r="AG232" s="51"/>
      <c r="AH232" s="51"/>
      <c r="AI232" s="51"/>
      <c r="AJ232" s="51"/>
      <c r="AK232" s="51"/>
      <c r="AL232" s="51"/>
      <c r="AM232" s="51"/>
      <c r="AN232" s="51"/>
    </row>
    <row r="233" spans="8:8" ht="14.7">
      <c r="A233" s="66">
        <v>44022.0</v>
      </c>
      <c r="B233" s="67">
        <v>0.1261783160525664</v>
      </c>
      <c r="C233" s="68">
        <v>0.4230578994849686</v>
      </c>
      <c r="D233" s="68">
        <v>0.3057411241725284</v>
      </c>
      <c r="E233" s="68">
        <v>0.01535367827125837</v>
      </c>
      <c r="F233" s="68">
        <v>0.004664810547169722</v>
      </c>
      <c r="G233" s="69">
        <v>0.0025368545121749</v>
      </c>
      <c r="H233" s="68">
        <v>0.006873532578522123</v>
      </c>
      <c r="I233" s="68">
        <v>0.00782121044697757</v>
      </c>
      <c r="J233" s="68">
        <v>0.1034928835212444</v>
      </c>
      <c r="K233" s="68">
        <v>0.008919957759922216</v>
      </c>
      <c r="L233" s="68">
        <v>0.004484490663458988</v>
      </c>
      <c r="M233" s="68">
        <v>0.009284852949620313</v>
      </c>
      <c r="N233" s="68">
        <v>0.2052719832043079</v>
      </c>
      <c r="O233" s="68">
        <v>0.2657572211812423</v>
      </c>
      <c r="P233" s="68">
        <v>0.3026468739005652</v>
      </c>
      <c r="Q233" s="68">
        <v>0.02028375873569755</v>
      </c>
      <c r="R233" s="70">
        <v>0.9176455403712908</v>
      </c>
      <c r="S233" s="71">
        <v>147.0</v>
      </c>
      <c r="T233" s="83"/>
      <c r="U233" s="83"/>
      <c r="V233" s="51"/>
      <c r="W233" s="51"/>
      <c r="X233" s="51"/>
      <c r="Y233" s="51"/>
      <c r="Z233" s="51"/>
      <c r="AA233" s="51"/>
      <c r="AB233" s="51"/>
      <c r="AC233" s="51"/>
      <c r="AD233" s="51"/>
      <c r="AE233" s="51"/>
      <c r="AF233" s="51"/>
      <c r="AG233" s="51"/>
      <c r="AH233" s="51"/>
      <c r="AI233" s="51"/>
      <c r="AJ233" s="51"/>
      <c r="AK233" s="51"/>
      <c r="AL233" s="51"/>
      <c r="AM233" s="51"/>
      <c r="AN233" s="51"/>
    </row>
    <row r="234" spans="8:8" ht="14.7">
      <c r="A234" s="66">
        <v>44029.0</v>
      </c>
      <c r="B234" s="67">
        <v>0.1255307723917356</v>
      </c>
      <c r="C234" s="68">
        <v>0.4957573002748452</v>
      </c>
      <c r="D234" s="68">
        <v>0.2346448001140116</v>
      </c>
      <c r="E234" s="68">
        <v>0.01337898648058133</v>
      </c>
      <c r="F234" s="68">
        <v>0.006142977808756607</v>
      </c>
      <c r="G234" s="69">
        <v>0.004272986988652643</v>
      </c>
      <c r="H234" s="68">
        <v>0.01015311378820249</v>
      </c>
      <c r="I234" s="68">
        <v>6.525555552538332E-4</v>
      </c>
      <c r="J234" s="68">
        <v>0.1019682152994751</v>
      </c>
      <c r="K234" s="68">
        <v>0.01000427534454369</v>
      </c>
      <c r="L234" s="68">
        <v>0.02007249105775545</v>
      </c>
      <c r="M234" s="68">
        <v>0.004327630086096858</v>
      </c>
      <c r="N234" s="68">
        <v>0.2087836324391798</v>
      </c>
      <c r="O234" s="68">
        <v>0.2556112032961633</v>
      </c>
      <c r="P234" s="68">
        <v>0.2705333785622773</v>
      </c>
      <c r="Q234" s="68">
        <v>0.02069363656642012</v>
      </c>
      <c r="R234" s="70">
        <v>0.8958784396143323</v>
      </c>
      <c r="S234" s="71">
        <v>147.0</v>
      </c>
      <c r="T234" s="83"/>
      <c r="U234" s="83"/>
      <c r="V234" s="51"/>
      <c r="W234" s="51"/>
      <c r="X234" s="51"/>
      <c r="Y234" s="51"/>
      <c r="Z234" s="51"/>
      <c r="AA234" s="51"/>
      <c r="AB234" s="51"/>
      <c r="AC234" s="51"/>
      <c r="AD234" s="51"/>
      <c r="AE234" s="51"/>
      <c r="AF234" s="51"/>
      <c r="AG234" s="51"/>
      <c r="AH234" s="51"/>
      <c r="AI234" s="51"/>
      <c r="AJ234" s="51"/>
      <c r="AK234" s="51"/>
      <c r="AL234" s="51"/>
      <c r="AM234" s="51"/>
      <c r="AN234" s="51"/>
    </row>
    <row r="235" spans="8:8" ht="14.7">
      <c r="A235" s="66">
        <v>44036.0</v>
      </c>
      <c r="B235" s="67">
        <v>0.08886458200002866</v>
      </c>
      <c r="C235" s="68">
        <v>0.6518983849921011</v>
      </c>
      <c r="D235" s="68">
        <v>0.1149818211645713</v>
      </c>
      <c r="E235" s="68">
        <v>0.00804289999011581</v>
      </c>
      <c r="F235" s="68">
        <v>0.007691741564540038</v>
      </c>
      <c r="G235" s="69">
        <v>0.005245715815837985</v>
      </c>
      <c r="H235" s="68">
        <v>0.006401274846615079</v>
      </c>
      <c r="I235" s="68">
        <v>0.005130772161473293</v>
      </c>
      <c r="J235" s="68">
        <v>0.08617680929663235</v>
      </c>
      <c r="K235" s="68">
        <v>0.004537767552672622</v>
      </c>
      <c r="L235" s="68">
        <v>0.02503297684496844</v>
      </c>
      <c r="M235" s="68">
        <v>0.003487914926999354</v>
      </c>
      <c r="N235" s="68">
        <v>0.1902250740252015</v>
      </c>
      <c r="O235" s="68">
        <v>0.3298008436214657</v>
      </c>
      <c r="P235" s="68">
        <v>0.2510318979133238</v>
      </c>
      <c r="Q235" s="68">
        <v>0.01713845824566346</v>
      </c>
      <c r="R235" s="70">
        <v>0.9062921962626693</v>
      </c>
      <c r="S235" s="71">
        <v>155.0</v>
      </c>
      <c r="T235" s="83"/>
      <c r="U235" s="83"/>
      <c r="V235" s="51"/>
      <c r="W235" s="51"/>
      <c r="X235" s="51"/>
      <c r="Y235" s="51"/>
      <c r="Z235" s="51"/>
      <c r="AA235" s="51"/>
      <c r="AB235" s="51"/>
      <c r="AC235" s="51"/>
      <c r="AD235" s="51"/>
      <c r="AE235" s="51"/>
      <c r="AF235" s="51"/>
      <c r="AG235" s="51"/>
      <c r="AH235" s="51"/>
      <c r="AI235" s="51"/>
      <c r="AJ235" s="51"/>
      <c r="AK235" s="51"/>
      <c r="AL235" s="51"/>
      <c r="AM235" s="51"/>
      <c r="AN235" s="51"/>
    </row>
    <row r="236" spans="8:8" ht="14.7">
      <c r="A236" s="66">
        <v>44043.0</v>
      </c>
      <c r="B236" s="67">
        <v>0.08201513457746665</v>
      </c>
      <c r="C236" s="68">
        <v>0.5968772136785562</v>
      </c>
      <c r="D236" s="68">
        <v>0.1802768165749384</v>
      </c>
      <c r="E236" s="68">
        <v>0.009451849361187802</v>
      </c>
      <c r="F236" s="68">
        <v>0.006027573008912183</v>
      </c>
      <c r="G236" s="69">
        <v>0.006418966190631559</v>
      </c>
      <c r="H236" s="68">
        <v>0.004734986145253044</v>
      </c>
      <c r="I236" s="68">
        <v>0.00827084555771395</v>
      </c>
      <c r="J236" s="68">
        <v>0.07041724436329139</v>
      </c>
      <c r="K236" s="68">
        <v>0.00566755828950658</v>
      </c>
      <c r="L236" s="68">
        <v>0.01819636658329185</v>
      </c>
      <c r="M236" s="68">
        <v>0.003701367606089838</v>
      </c>
      <c r="N236" s="68">
        <v>0.2141994299191587</v>
      </c>
      <c r="O236" s="68">
        <v>0.3139019861199784</v>
      </c>
      <c r="P236" s="68">
        <v>0.2598157561573873</v>
      </c>
      <c r="Q236" s="68">
        <v>0.01835320288242663</v>
      </c>
      <c r="R236" s="70">
        <v>0.9064013865543762</v>
      </c>
      <c r="S236" s="71">
        <v>156.0</v>
      </c>
      <c r="T236" s="83"/>
      <c r="U236" s="83"/>
      <c r="V236" s="51"/>
      <c r="W236" s="51"/>
      <c r="X236" s="51"/>
      <c r="Y236" s="51"/>
      <c r="Z236" s="51"/>
      <c r="AA236" s="51"/>
      <c r="AB236" s="51"/>
      <c r="AC236" s="51"/>
      <c r="AD236" s="51"/>
      <c r="AE236" s="51"/>
      <c r="AF236" s="51"/>
      <c r="AG236" s="51"/>
      <c r="AH236" s="51"/>
      <c r="AI236" s="51"/>
      <c r="AJ236" s="51"/>
      <c r="AK236" s="51"/>
      <c r="AL236" s="51"/>
      <c r="AM236" s="51"/>
      <c r="AN236" s="51"/>
    </row>
    <row r="237" spans="8:8" ht="14.7">
      <c r="A237" s="66">
        <v>44050.0</v>
      </c>
      <c r="B237" s="67">
        <v>0.1011708722485042</v>
      </c>
      <c r="C237" s="68">
        <v>0.6042154511642295</v>
      </c>
      <c r="D237" s="68">
        <v>0.1554731455664758</v>
      </c>
      <c r="E237" s="68">
        <v>0.00808360940188649</v>
      </c>
      <c r="F237" s="68">
        <v>0.006477359732567466</v>
      </c>
      <c r="G237" s="69">
        <v>0.004260363882954445</v>
      </c>
      <c r="H237" s="68">
        <v>0.007509075409349692</v>
      </c>
      <c r="I237" s="68">
        <v>0.01341615743152123</v>
      </c>
      <c r="J237" s="68">
        <v>0.06104248918441855</v>
      </c>
      <c r="K237" s="68">
        <v>0.009017723944301687</v>
      </c>
      <c r="L237" s="68">
        <v>0.01591797272221637</v>
      </c>
      <c r="M237" s="68">
        <v>0.002621647677946624</v>
      </c>
      <c r="N237" s="68">
        <v>0.2142026791928578</v>
      </c>
      <c r="O237" s="68">
        <v>0.3273887145488923</v>
      </c>
      <c r="P237" s="68">
        <v>0.2421175569963836</v>
      </c>
      <c r="Q237" s="68">
        <v>0.02140786135398966</v>
      </c>
      <c r="R237" s="70">
        <v>0.9041535555222996</v>
      </c>
      <c r="S237" s="71">
        <v>156.0</v>
      </c>
      <c r="T237" s="83"/>
      <c r="U237" s="83"/>
      <c r="V237" s="51"/>
      <c r="W237" s="51"/>
      <c r="X237" s="51"/>
      <c r="Y237" s="51"/>
      <c r="Z237" s="51"/>
      <c r="AA237" s="51"/>
      <c r="AB237" s="51"/>
      <c r="AC237" s="51"/>
      <c r="AD237" s="51"/>
      <c r="AE237" s="51"/>
      <c r="AF237" s="51"/>
      <c r="AG237" s="51"/>
      <c r="AH237" s="51"/>
      <c r="AI237" s="51"/>
      <c r="AJ237" s="51"/>
      <c r="AK237" s="51"/>
      <c r="AL237" s="51"/>
      <c r="AM237" s="51"/>
      <c r="AN237" s="51"/>
    </row>
    <row r="238" spans="8:8" ht="14.7">
      <c r="A238" s="66">
        <v>44057.0</v>
      </c>
      <c r="B238" s="67">
        <v>0.1040806415498643</v>
      </c>
      <c r="C238" s="68">
        <v>0.5450376331509545</v>
      </c>
      <c r="D238" s="68">
        <v>0.2128827551918995</v>
      </c>
      <c r="E238" s="68">
        <v>0.008076804327035838</v>
      </c>
      <c r="F238" s="68">
        <v>0.004560503812702113</v>
      </c>
      <c r="G238" s="69">
        <v>0.004378430146447457</v>
      </c>
      <c r="H238" s="68">
        <v>0.01362767342694899</v>
      </c>
      <c r="I238" s="68">
        <v>0.009160724571747787</v>
      </c>
      <c r="J238" s="68">
        <v>0.0539158346731931</v>
      </c>
      <c r="K238" s="68">
        <v>0.02074171601336019</v>
      </c>
      <c r="L238" s="68">
        <v>0.01028890794446639</v>
      </c>
      <c r="M238" s="68">
        <v>0.002985532309691441</v>
      </c>
      <c r="N238" s="68">
        <v>0.218120793381124</v>
      </c>
      <c r="O238" s="68">
        <v>0.3395761268772728</v>
      </c>
      <c r="P238" s="68">
        <v>0.2271045289799769</v>
      </c>
      <c r="Q238" s="68">
        <v>0.02384619384719079</v>
      </c>
      <c r="R238" s="70">
        <v>0.9072626528711518</v>
      </c>
      <c r="S238" s="71">
        <v>156.0</v>
      </c>
      <c r="T238" s="83"/>
      <c r="U238" s="83"/>
      <c r="V238" s="51"/>
      <c r="W238" s="51"/>
      <c r="X238" s="51"/>
      <c r="Y238" s="51"/>
      <c r="Z238" s="51"/>
      <c r="AA238" s="51"/>
      <c r="AB238" s="51"/>
      <c r="AC238" s="51"/>
      <c r="AD238" s="51"/>
      <c r="AE238" s="51"/>
      <c r="AF238" s="51"/>
      <c r="AG238" s="51"/>
      <c r="AH238" s="51"/>
      <c r="AI238" s="51"/>
      <c r="AJ238" s="51"/>
      <c r="AK238" s="51"/>
      <c r="AL238" s="51"/>
      <c r="AM238" s="51"/>
      <c r="AN238" s="51"/>
    </row>
    <row r="239" spans="8:8" ht="14.7">
      <c r="A239" s="66">
        <v>44064.0</v>
      </c>
      <c r="B239" s="67">
        <v>0.1369314529773741</v>
      </c>
      <c r="C239" s="68">
        <v>0.6338552204035026</v>
      </c>
      <c r="D239" s="68">
        <v>0.120453608785231</v>
      </c>
      <c r="E239" s="68">
        <v>0.008769716099197808</v>
      </c>
      <c r="F239" s="68">
        <v>0.004178764975929905</v>
      </c>
      <c r="G239" s="69">
        <v>0.004087943943548352</v>
      </c>
      <c r="H239" s="68">
        <v>0.01796644041544411</v>
      </c>
      <c r="I239" s="68">
        <v>0.006669568054693624</v>
      </c>
      <c r="J239" s="68">
        <v>0.06545035985566222</v>
      </c>
      <c r="K239" s="68">
        <v>0.02036437684131105</v>
      </c>
      <c r="L239" s="68">
        <v>0.008573373047937953</v>
      </c>
      <c r="M239" s="68">
        <v>0.001854388029464811</v>
      </c>
      <c r="N239" s="68">
        <v>0.2422535699255047</v>
      </c>
      <c r="O239" s="68">
        <v>0.3247177410181708</v>
      </c>
      <c r="P239" s="68">
        <v>0.2102778775717872</v>
      </c>
      <c r="Q239" s="68">
        <v>0.0287138847248726</v>
      </c>
      <c r="R239" s="70">
        <v>0.9212721177948294</v>
      </c>
      <c r="S239" s="71">
        <v>156.0</v>
      </c>
      <c r="T239" s="83"/>
      <c r="U239" s="83"/>
      <c r="V239" s="51"/>
      <c r="W239" s="51"/>
      <c r="X239" s="51"/>
      <c r="Y239" s="51"/>
      <c r="Z239" s="51"/>
      <c r="AA239" s="51"/>
      <c r="AB239" s="51"/>
      <c r="AC239" s="51"/>
      <c r="AD239" s="51"/>
      <c r="AE239" s="51"/>
      <c r="AF239" s="51"/>
      <c r="AG239" s="51"/>
      <c r="AH239" s="51"/>
      <c r="AI239" s="51"/>
      <c r="AJ239" s="51"/>
      <c r="AK239" s="51"/>
      <c r="AL239" s="51"/>
      <c r="AM239" s="51"/>
      <c r="AN239" s="51"/>
    </row>
    <row r="240" spans="8:8" ht="14.7">
      <c r="A240" s="66">
        <v>44071.0</v>
      </c>
      <c r="B240" s="67">
        <v>0.3237331037548158</v>
      </c>
      <c r="C240" s="68">
        <v>0.2975537421368091</v>
      </c>
      <c r="D240" s="68">
        <v>0.284139145265056</v>
      </c>
      <c r="E240" s="68">
        <v>0.007141901268173738</v>
      </c>
      <c r="F240" s="68">
        <v>0.002237147872528139</v>
      </c>
      <c r="G240" s="69">
        <v>0.005550898062956455</v>
      </c>
      <c r="H240" s="68">
        <v>0.01623984877253466</v>
      </c>
      <c r="I240" s="68">
        <v>0.005702175320963653</v>
      </c>
      <c r="J240" s="68">
        <v>0.09521222965489648</v>
      </c>
      <c r="K240" s="68">
        <v>0.02080604740592351</v>
      </c>
      <c r="L240" s="68">
        <v>0.008465708575272372</v>
      </c>
      <c r="M240" s="68">
        <v>0.002552142758847746</v>
      </c>
      <c r="N240" s="68">
        <v>0.2370871868643692</v>
      </c>
      <c r="O240" s="68">
        <v>0.2992759007556629</v>
      </c>
      <c r="P240" s="68">
        <v>0.2192031295109975</v>
      </c>
      <c r="Q240" s="68">
        <v>0.02287340282243005</v>
      </c>
      <c r="R240" s="70">
        <v>0.9252992222174303</v>
      </c>
      <c r="S240" s="71">
        <v>156.0</v>
      </c>
      <c r="T240" s="83"/>
      <c r="U240" s="83"/>
      <c r="V240" s="51"/>
      <c r="W240" s="51"/>
      <c r="X240" s="51"/>
      <c r="Y240" s="51"/>
      <c r="Z240" s="51"/>
      <c r="AA240" s="51"/>
      <c r="AB240" s="51"/>
      <c r="AC240" s="51"/>
      <c r="AD240" s="51"/>
      <c r="AE240" s="51"/>
      <c r="AF240" s="51"/>
      <c r="AG240" s="51"/>
      <c r="AH240" s="51"/>
      <c r="AI240" s="51"/>
      <c r="AJ240" s="51"/>
      <c r="AK240" s="51"/>
      <c r="AL240" s="51"/>
      <c r="AM240" s="51"/>
      <c r="AN240" s="51"/>
    </row>
    <row r="241" spans="8:8" ht="14.7">
      <c r="A241" s="66">
        <v>44078.0</v>
      </c>
      <c r="B241" s="67">
        <v>0.3428214839502537</v>
      </c>
      <c r="C241" s="68">
        <v>0.2726546330781421</v>
      </c>
      <c r="D241" s="68">
        <v>0.3002927994821294</v>
      </c>
      <c r="E241" s="68">
        <v>0.006285996005282092</v>
      </c>
      <c r="F241" s="68">
        <v>0.002252730189087899</v>
      </c>
      <c r="G241" s="69">
        <v>0.006181146314370134</v>
      </c>
      <c r="H241" s="68">
        <v>0.01147112500305917</v>
      </c>
      <c r="I241" s="68">
        <v>0.01985270504877727</v>
      </c>
      <c r="J241" s="68">
        <v>0.1173129213150633</v>
      </c>
      <c r="K241" s="68">
        <v>0.02258779458793342</v>
      </c>
      <c r="L241" s="68">
        <v>0.006807787351414366</v>
      </c>
      <c r="M241" s="68">
        <v>0.001869736604377269</v>
      </c>
      <c r="N241" s="68">
        <v>0.2297955746485925</v>
      </c>
      <c r="O241" s="68">
        <v>0.2950756504475276</v>
      </c>
      <c r="P241" s="68">
        <v>0.2015935295965338</v>
      </c>
      <c r="Q241" s="68">
        <v>0.02576873919968134</v>
      </c>
      <c r="R241" s="70">
        <v>0.9316415313678515</v>
      </c>
      <c r="S241" s="71">
        <v>156.0</v>
      </c>
      <c r="T241" s="83"/>
      <c r="U241" s="83"/>
      <c r="V241" s="51"/>
      <c r="W241" s="51"/>
      <c r="X241" s="51"/>
      <c r="Y241" s="51"/>
      <c r="Z241" s="51"/>
      <c r="AA241" s="51"/>
      <c r="AB241" s="51"/>
      <c r="AC241" s="51"/>
      <c r="AD241" s="51"/>
      <c r="AE241" s="51"/>
      <c r="AF241" s="51"/>
      <c r="AG241" s="51"/>
      <c r="AH241" s="51"/>
      <c r="AI241" s="51"/>
      <c r="AJ241" s="51"/>
      <c r="AK241" s="51"/>
      <c r="AL241" s="51"/>
      <c r="AM241" s="51"/>
      <c r="AN241" s="51"/>
    </row>
    <row r="242" spans="8:8" ht="14.7">
      <c r="A242" s="66">
        <v>44085.0</v>
      </c>
      <c r="B242" s="67">
        <v>0.4286504729483731</v>
      </c>
      <c r="C242" s="68">
        <v>0.2969920028827424</v>
      </c>
      <c r="D242" s="68">
        <v>0.2094840517891693</v>
      </c>
      <c r="E242" s="68">
        <v>0.003587182077737786</v>
      </c>
      <c r="F242" s="68">
        <v>0.002122303815558198</v>
      </c>
      <c r="G242" s="69">
        <v>5.398545082833366E-4</v>
      </c>
      <c r="H242" s="68">
        <v>0.006605183838820822</v>
      </c>
      <c r="I242" s="68">
        <v>0.0106458880708413</v>
      </c>
      <c r="J242" s="68">
        <v>0.113279161900685</v>
      </c>
      <c r="K242" s="68">
        <v>0.01553145521350903</v>
      </c>
      <c r="L242" s="68">
        <v>0.002217314859109527</v>
      </c>
      <c r="M242" s="68">
        <v>0.004898283293106564</v>
      </c>
      <c r="N242" s="68">
        <v>0.328657099949445</v>
      </c>
      <c r="O242" s="68">
        <v>0.2942244226349593</v>
      </c>
      <c r="P242" s="68">
        <v>0.1468656030125296</v>
      </c>
      <c r="Q242" s="68">
        <v>0.02212342487961059</v>
      </c>
      <c r="R242" s="70">
        <v>0.9439462467633908</v>
      </c>
      <c r="S242" s="71">
        <v>156.0</v>
      </c>
      <c r="T242" s="83"/>
      <c r="U242" s="83"/>
      <c r="V242" s="51"/>
      <c r="W242" s="51"/>
      <c r="X242" s="51"/>
      <c r="Y242" s="51"/>
      <c r="Z242" s="51"/>
      <c r="AA242" s="51"/>
      <c r="AB242" s="51"/>
      <c r="AC242" s="51"/>
      <c r="AD242" s="51"/>
      <c r="AE242" s="51"/>
      <c r="AF242" s="51"/>
      <c r="AG242" s="51"/>
      <c r="AH242" s="51"/>
      <c r="AI242" s="51"/>
      <c r="AJ242" s="51"/>
      <c r="AK242" s="51"/>
      <c r="AL242" s="51"/>
      <c r="AM242" s="51"/>
      <c r="AN242" s="51"/>
    </row>
    <row r="243" spans="8:8" ht="14.7">
      <c r="A243" s="66">
        <v>44092.0</v>
      </c>
      <c r="B243" s="67">
        <v>0.4163225206117301</v>
      </c>
      <c r="C243" s="68">
        <v>0.2673798756655322</v>
      </c>
      <c r="D243" s="68">
        <v>0.2438910609176246</v>
      </c>
      <c r="E243" s="68">
        <v>0.005496403930919883</v>
      </c>
      <c r="F243" s="68">
        <v>0.002238849695492096</v>
      </c>
      <c r="G243" s="69">
        <v>1.547676988822743E-5</v>
      </c>
      <c r="H243" s="68">
        <v>0.004245080935657436</v>
      </c>
      <c r="I243" s="68">
        <v>0.05072928896771873</v>
      </c>
      <c r="J243" s="68">
        <v>0.1204657318897062</v>
      </c>
      <c r="K243" s="68">
        <v>0.0170048165745119</v>
      </c>
      <c r="L243" s="68">
        <v>9.786239239188636E-4</v>
      </c>
      <c r="M243" s="68">
        <v>0.009498747786984492</v>
      </c>
      <c r="N243" s="68">
        <v>0.2929217012611874</v>
      </c>
      <c r="O243" s="68">
        <v>0.2869341415651431</v>
      </c>
      <c r="P243" s="68">
        <v>0.1414414347315992</v>
      </c>
      <c r="Q243" s="68">
        <v>0.01953354639656928</v>
      </c>
      <c r="R243" s="70">
        <v>0.9412304361004538</v>
      </c>
      <c r="S243" s="71">
        <v>156.0</v>
      </c>
      <c r="T243" s="83"/>
      <c r="U243" s="83"/>
      <c r="V243" s="51"/>
      <c r="W243" s="51"/>
      <c r="X243" s="51"/>
      <c r="Y243" s="51"/>
      <c r="Z243" s="51"/>
      <c r="AA243" s="51"/>
      <c r="AB243" s="51"/>
      <c r="AC243" s="51"/>
      <c r="AD243" s="51"/>
      <c r="AE243" s="51"/>
      <c r="AF243" s="51"/>
      <c r="AG243" s="51"/>
      <c r="AH243" s="51"/>
      <c r="AI243" s="51"/>
      <c r="AJ243" s="51"/>
      <c r="AK243" s="51"/>
      <c r="AL243" s="51"/>
      <c r="AM243" s="51"/>
      <c r="AN243" s="51"/>
    </row>
    <row r="244" spans="8:8" ht="14.7">
      <c r="A244" s="66">
        <v>44099.0</v>
      </c>
      <c r="B244" s="67">
        <v>0.4141099640062636</v>
      </c>
      <c r="C244" s="68">
        <v>0.2518600160690891</v>
      </c>
      <c r="D244" s="68">
        <v>0.2548525264460917</v>
      </c>
      <c r="E244" s="68">
        <v>0.006843392493767904</v>
      </c>
      <c r="F244" s="68">
        <v>0.00259041157501615</v>
      </c>
      <c r="G244" s="69">
        <v>2.648073463061679E-4</v>
      </c>
      <c r="H244" s="68">
        <v>0.004509003080815432</v>
      </c>
      <c r="I244" s="68">
        <v>0.0600048873238665</v>
      </c>
      <c r="J244" s="68">
        <v>0.1284603780014289</v>
      </c>
      <c r="K244" s="68">
        <v>0.0167096339093315</v>
      </c>
      <c r="L244" s="68">
        <v>7.987591786086357E-4</v>
      </c>
      <c r="M244" s="68">
        <v>0.01061429515168317</v>
      </c>
      <c r="N244" s="68">
        <v>0.2861782413475338</v>
      </c>
      <c r="O244" s="68">
        <v>0.2885292681511024</v>
      </c>
      <c r="P244" s="68">
        <v>0.1264517195988904</v>
      </c>
      <c r="Q244" s="68">
        <v>0.01847636884685654</v>
      </c>
      <c r="R244" s="70">
        <v>0.9376691235940424</v>
      </c>
      <c r="S244" s="71">
        <v>156.0</v>
      </c>
      <c r="T244" s="83"/>
      <c r="U244" s="83"/>
      <c r="V244" s="51"/>
      <c r="W244" s="51"/>
      <c r="X244" s="51"/>
      <c r="Y244" s="51"/>
      <c r="Z244" s="51"/>
      <c r="AA244" s="51"/>
      <c r="AB244" s="51"/>
      <c r="AC244" s="51"/>
      <c r="AD244" s="51"/>
      <c r="AE244" s="51"/>
      <c r="AF244" s="51"/>
      <c r="AG244" s="51"/>
      <c r="AH244" s="51"/>
      <c r="AI244" s="51"/>
      <c r="AJ244" s="51"/>
      <c r="AK244" s="51"/>
      <c r="AL244" s="51"/>
      <c r="AM244" s="51"/>
      <c r="AN244" s="51"/>
    </row>
    <row r="245" spans="8:8" ht="14.7">
      <c r="A245" s="66">
        <v>44104.0</v>
      </c>
      <c r="B245" s="67">
        <v>0.4239823561785784</v>
      </c>
      <c r="C245" s="68">
        <v>0.2241304315610554</v>
      </c>
      <c r="D245" s="68">
        <v>0.2709795866643097</v>
      </c>
      <c r="E245" s="68">
        <v>0.006468896872246387</v>
      </c>
      <c r="F245" s="68">
        <v>0.003306108709545001</v>
      </c>
      <c r="G245" s="69">
        <v>3.345471214758317E-4</v>
      </c>
      <c r="H245" s="68">
        <v>0.00638239728703716</v>
      </c>
      <c r="I245" s="68">
        <v>0.04571332119677884</v>
      </c>
      <c r="J245" s="68">
        <v>0.153379802064737</v>
      </c>
      <c r="K245" s="68">
        <v>0.01884110838313574</v>
      </c>
      <c r="L245" s="68">
        <v>7.098937300308636E-4</v>
      </c>
      <c r="M245" s="68">
        <v>0.01369848582791023</v>
      </c>
      <c r="N245" s="68">
        <v>0.3001770488055491</v>
      </c>
      <c r="O245" s="68">
        <v>0.2719625409231218</v>
      </c>
      <c r="P245" s="68">
        <v>0.1114505555458773</v>
      </c>
      <c r="Q245" s="68">
        <v>0.01770018010152498</v>
      </c>
      <c r="R245" s="70">
        <v>0.9367713118381552</v>
      </c>
      <c r="S245" s="71">
        <v>156.0</v>
      </c>
      <c r="T245" s="83"/>
      <c r="U245" s="83"/>
      <c r="V245" s="51"/>
      <c r="W245" s="51"/>
      <c r="X245" s="51"/>
      <c r="Y245" s="51"/>
      <c r="Z245" s="51"/>
      <c r="AA245" s="51"/>
      <c r="AB245" s="51"/>
      <c r="AC245" s="51"/>
      <c r="AD245" s="51"/>
      <c r="AE245" s="51"/>
      <c r="AF245" s="51"/>
      <c r="AG245" s="51"/>
      <c r="AH245" s="51"/>
      <c r="AI245" s="51"/>
      <c r="AJ245" s="51"/>
      <c r="AK245" s="51"/>
      <c r="AL245" s="51"/>
      <c r="AM245" s="51"/>
      <c r="AN245" s="51"/>
    </row>
    <row r="246" spans="8:8" ht="14.7">
      <c r="A246" s="66">
        <v>44113.0</v>
      </c>
      <c r="B246" s="67">
        <v>0.4113455468443108</v>
      </c>
      <c r="C246" s="68">
        <v>0.2145867458075968</v>
      </c>
      <c r="D246" s="68">
        <v>0.2896388077843115</v>
      </c>
      <c r="E246" s="68">
        <v>0.007537818588550706</v>
      </c>
      <c r="F246" s="68">
        <v>0.00253964639681116</v>
      </c>
      <c r="G246" s="69">
        <v>0.001005960964483725</v>
      </c>
      <c r="H246" s="68">
        <v>0.009937027725119375</v>
      </c>
      <c r="I246" s="68">
        <v>0.03849338442976081</v>
      </c>
      <c r="J246" s="68">
        <v>0.1800638562412828</v>
      </c>
      <c r="K246" s="68">
        <v>0.0170742641088877</v>
      </c>
      <c r="L246" s="68">
        <v>6.456926216482609E-4</v>
      </c>
      <c r="M246" s="68">
        <v>0.01652664269660013</v>
      </c>
      <c r="N246" s="68">
        <v>0.2810348136277378</v>
      </c>
      <c r="O246" s="68">
        <v>0.2781641907189107</v>
      </c>
      <c r="P246" s="68">
        <v>0.103886362457561</v>
      </c>
      <c r="Q246" s="68">
        <v>0.01634347015442032</v>
      </c>
      <c r="R246" s="70">
        <v>0.9375151512631696</v>
      </c>
      <c r="S246" s="71">
        <v>156.0</v>
      </c>
      <c r="T246" s="83"/>
      <c r="U246" s="83"/>
      <c r="V246" s="51"/>
      <c r="W246" s="51"/>
      <c r="X246" s="51"/>
      <c r="Y246" s="51"/>
      <c r="Z246" s="51"/>
      <c r="AA246" s="51"/>
      <c r="AB246" s="51"/>
      <c r="AC246" s="51"/>
      <c r="AD246" s="51"/>
      <c r="AE246" s="51"/>
      <c r="AF246" s="51"/>
      <c r="AG246" s="51"/>
      <c r="AH246" s="51"/>
      <c r="AI246" s="51"/>
      <c r="AJ246" s="51"/>
      <c r="AK246" s="51"/>
      <c r="AL246" s="51"/>
      <c r="AM246" s="51"/>
      <c r="AN246" s="51"/>
    </row>
    <row r="247" spans="8:8" ht="14.7">
      <c r="A247" s="66">
        <v>44120.0</v>
      </c>
      <c r="B247" s="67">
        <v>0.4197754869072828</v>
      </c>
      <c r="C247" s="68">
        <v>0.1948995861959591</v>
      </c>
      <c r="D247" s="68">
        <v>0.2989355226863189</v>
      </c>
      <c r="E247" s="68">
        <v>0.007193381364342035</v>
      </c>
      <c r="F247" s="68">
        <v>0.002298685979700924</v>
      </c>
      <c r="G247" s="69">
        <v>2.766656019132863E-6</v>
      </c>
      <c r="H247" s="68">
        <v>0.004757939645952189</v>
      </c>
      <c r="I247" s="68">
        <v>0.03928691149619504</v>
      </c>
      <c r="J247" s="68">
        <v>0.1899660641044401</v>
      </c>
      <c r="K247" s="68">
        <v>0.01461538111475041</v>
      </c>
      <c r="L247" s="68">
        <v>9.739017906415267E-4</v>
      </c>
      <c r="M247" s="68">
        <v>0.01619346612249771</v>
      </c>
      <c r="N247" s="68">
        <v>0.3012762860581091</v>
      </c>
      <c r="O247" s="68">
        <v>0.2575741513916061</v>
      </c>
      <c r="P247" s="68">
        <v>0.099419969611384</v>
      </c>
      <c r="Q247" s="68">
        <v>0.01321694392000275</v>
      </c>
      <c r="R247" s="70">
        <v>0.9330283396157921</v>
      </c>
      <c r="S247" s="71">
        <v>156.0</v>
      </c>
      <c r="T247" s="83"/>
      <c r="U247" s="83"/>
      <c r="V247" s="51"/>
      <c r="W247" s="51"/>
      <c r="X247" s="51"/>
      <c r="Y247" s="51"/>
      <c r="Z247" s="51"/>
      <c r="AA247" s="51"/>
      <c r="AB247" s="51"/>
      <c r="AC247" s="51"/>
      <c r="AD247" s="51"/>
      <c r="AE247" s="51"/>
      <c r="AF247" s="51"/>
      <c r="AG247" s="51"/>
      <c r="AH247" s="51"/>
      <c r="AI247" s="51"/>
      <c r="AJ247" s="51"/>
      <c r="AK247" s="51"/>
      <c r="AL247" s="51"/>
      <c r="AM247" s="51"/>
      <c r="AN247" s="51"/>
    </row>
    <row r="248" spans="8:8" ht="14.7">
      <c r="A248" s="66">
        <v>44127.0</v>
      </c>
      <c r="B248" s="67">
        <v>0.3349692164130513</v>
      </c>
      <c r="C248" s="68">
        <v>0.2710844069405413</v>
      </c>
      <c r="D248" s="68">
        <v>0.315093280131922</v>
      </c>
      <c r="E248" s="68">
        <v>0.00570684194873272</v>
      </c>
      <c r="F248" s="68">
        <v>0.002653642175840447</v>
      </c>
      <c r="G248" s="69">
        <v>1.541142131377141E-4</v>
      </c>
      <c r="H248" s="68">
        <v>0.005604145359656016</v>
      </c>
      <c r="I248" s="68">
        <v>0.04429427834483052</v>
      </c>
      <c r="J248" s="68">
        <v>0.1936951916617297</v>
      </c>
      <c r="K248" s="68">
        <v>0.0180290068430427</v>
      </c>
      <c r="L248" s="68">
        <v>0.001508668348273657</v>
      </c>
      <c r="M248" s="68">
        <v>0.01548419071531164</v>
      </c>
      <c r="N248" s="68">
        <v>0.2811634655674246</v>
      </c>
      <c r="O248" s="68">
        <v>0.2733049727863746</v>
      </c>
      <c r="P248" s="68">
        <v>0.09210684250451256</v>
      </c>
      <c r="Q248" s="68">
        <v>0.01144307798315303</v>
      </c>
      <c r="R248" s="70">
        <v>0.9345421386269839</v>
      </c>
      <c r="S248" s="71">
        <v>156.0</v>
      </c>
      <c r="T248" s="83"/>
      <c r="U248" s="83"/>
      <c r="V248" s="51"/>
      <c r="W248" s="51"/>
      <c r="X248" s="51"/>
      <c r="Y248" s="51"/>
      <c r="Z248" s="51"/>
      <c r="AA248" s="51"/>
      <c r="AB248" s="51"/>
      <c r="AC248" s="51"/>
      <c r="AD248" s="51"/>
      <c r="AE248" s="51"/>
      <c r="AF248" s="51"/>
      <c r="AG248" s="51"/>
      <c r="AH248" s="51"/>
      <c r="AI248" s="51"/>
      <c r="AJ248" s="51"/>
      <c r="AK248" s="51"/>
      <c r="AL248" s="51"/>
      <c r="AM248" s="51"/>
      <c r="AN248" s="51"/>
    </row>
    <row r="249" spans="8:8" ht="14.7">
      <c r="A249" s="66">
        <v>44134.0</v>
      </c>
      <c r="B249" s="67">
        <v>0.3160721559018567</v>
      </c>
      <c r="C249" s="68">
        <v>0.3143504550683685</v>
      </c>
      <c r="D249" s="68">
        <v>0.2967430220397075</v>
      </c>
      <c r="E249" s="68">
        <v>0.003129694367773607</v>
      </c>
      <c r="F249" s="68">
        <v>0.002549396393533846</v>
      </c>
      <c r="G249" s="69">
        <v>3.440352799757585E-4</v>
      </c>
      <c r="H249" s="68">
        <v>0.01252237018698964</v>
      </c>
      <c r="I249" s="68">
        <v>0.04618647000620222</v>
      </c>
      <c r="J249" s="68">
        <v>0.2112938407414062</v>
      </c>
      <c r="K249" s="68">
        <v>0.02716092774723113</v>
      </c>
      <c r="L249" s="68">
        <v>0.001371458328389086</v>
      </c>
      <c r="M249" s="68">
        <v>0.01270665399247059</v>
      </c>
      <c r="N249" s="68">
        <v>0.2723931219316859</v>
      </c>
      <c r="O249" s="68">
        <v>0.2741699530770189</v>
      </c>
      <c r="P249" s="68">
        <v>0.06057013777994619</v>
      </c>
      <c r="Q249" s="68">
        <v>0.00999629464210044</v>
      </c>
      <c r="R249" s="70">
        <v>0.9298164876187729</v>
      </c>
      <c r="S249" s="71">
        <v>174.0</v>
      </c>
      <c r="T249" s="83"/>
      <c r="U249" s="83"/>
      <c r="V249" s="51"/>
      <c r="W249" s="51"/>
      <c r="X249" s="51"/>
      <c r="Y249" s="51"/>
      <c r="Z249" s="51"/>
      <c r="AA249" s="51"/>
      <c r="AB249" s="51"/>
      <c r="AC249" s="51"/>
      <c r="AD249" s="51"/>
      <c r="AE249" s="51"/>
      <c r="AF249" s="51"/>
      <c r="AG249" s="51"/>
      <c r="AH249" s="51"/>
      <c r="AI249" s="51"/>
      <c r="AJ249" s="51"/>
      <c r="AK249" s="51"/>
      <c r="AL249" s="51"/>
      <c r="AM249" s="51"/>
      <c r="AN249" s="51"/>
    </row>
    <row r="250" spans="8:8" ht="14.7">
      <c r="A250" s="66">
        <v>44141.0</v>
      </c>
      <c r="B250" s="67">
        <v>0.336925241800167</v>
      </c>
      <c r="C250" s="68">
        <v>0.3298312965124391</v>
      </c>
      <c r="D250" s="68">
        <v>0.2546382835648038</v>
      </c>
      <c r="E250" s="68">
        <v>0.003464227890537573</v>
      </c>
      <c r="F250" s="68">
        <v>0.004858714692759673</v>
      </c>
      <c r="G250" s="69">
        <v>3.169776846185282E-4</v>
      </c>
      <c r="H250" s="68">
        <v>0.01297161740953904</v>
      </c>
      <c r="I250" s="68">
        <v>0.09129830648530585</v>
      </c>
      <c r="J250" s="68">
        <v>0.207468313251932</v>
      </c>
      <c r="K250" s="68">
        <v>0.01741984634496161</v>
      </c>
      <c r="L250" s="68">
        <v>0.001669947302241634</v>
      </c>
      <c r="M250" s="68">
        <v>0.006492110826100849</v>
      </c>
      <c r="N250" s="68">
        <v>0.2782217671675546</v>
      </c>
      <c r="O250" s="68">
        <v>0.248586496807019</v>
      </c>
      <c r="P250" s="68">
        <v>0.05178929466152449</v>
      </c>
      <c r="Q250" s="68">
        <v>0.01057470927140405</v>
      </c>
      <c r="R250" s="70">
        <v>0.9275551093129059</v>
      </c>
      <c r="S250" s="71">
        <v>173.0</v>
      </c>
      <c r="T250" s="83"/>
      <c r="U250" s="83"/>
      <c r="V250" s="51"/>
      <c r="W250" s="51"/>
      <c r="X250" s="51"/>
      <c r="Y250" s="51"/>
      <c r="Z250" s="51"/>
      <c r="AA250" s="51"/>
      <c r="AB250" s="51"/>
      <c r="AC250" s="51"/>
      <c r="AD250" s="51"/>
      <c r="AE250" s="51"/>
      <c r="AF250" s="51"/>
      <c r="AG250" s="51"/>
      <c r="AH250" s="51"/>
      <c r="AI250" s="51"/>
      <c r="AJ250" s="51"/>
      <c r="AK250" s="51"/>
      <c r="AL250" s="51"/>
      <c r="AM250" s="51"/>
      <c r="AN250" s="51"/>
    </row>
    <row r="251" spans="8:8" ht="14.7">
      <c r="A251" s="66">
        <v>44148.0</v>
      </c>
      <c r="B251" s="67">
        <v>0.2799617542039385</v>
      </c>
      <c r="C251" s="68">
        <v>0.3894494583406778</v>
      </c>
      <c r="D251" s="68">
        <v>0.2429376205931357</v>
      </c>
      <c r="E251" s="68">
        <v>0.005163023652089774</v>
      </c>
      <c r="F251" s="68">
        <v>0.004557264787740379</v>
      </c>
      <c r="G251" s="69">
        <v>4.185590723210888E-4</v>
      </c>
      <c r="H251" s="68">
        <v>0.008626252753050142</v>
      </c>
      <c r="I251" s="68">
        <v>0.1154567036803536</v>
      </c>
      <c r="J251" s="68">
        <v>0.1791245974550145</v>
      </c>
      <c r="K251" s="68">
        <v>0.02214856994024421</v>
      </c>
      <c r="L251" s="68">
        <v>0.004707068687928478</v>
      </c>
      <c r="M251" s="68">
        <v>0.007335371490507459</v>
      </c>
      <c r="N251" s="68">
        <v>0.2442271817493482</v>
      </c>
      <c r="O251" s="68">
        <v>0.2566350118744246</v>
      </c>
      <c r="P251" s="68">
        <v>0.0791776340627266</v>
      </c>
      <c r="Q251" s="68">
        <v>0.01091640622085238</v>
      </c>
      <c r="R251" s="70">
        <v>0.9265946627350861</v>
      </c>
      <c r="S251" s="71">
        <v>173.0</v>
      </c>
      <c r="T251" s="83"/>
      <c r="U251" s="83"/>
      <c r="V251" s="51"/>
      <c r="W251" s="51"/>
      <c r="X251" s="51"/>
      <c r="Y251" s="51"/>
      <c r="Z251" s="51"/>
      <c r="AA251" s="51"/>
      <c r="AB251" s="51"/>
      <c r="AC251" s="51"/>
      <c r="AD251" s="51"/>
      <c r="AE251" s="51"/>
      <c r="AF251" s="51"/>
      <c r="AG251" s="51"/>
      <c r="AH251" s="51"/>
      <c r="AI251" s="51"/>
      <c r="AJ251" s="51"/>
      <c r="AK251" s="51"/>
      <c r="AL251" s="51"/>
      <c r="AM251" s="51"/>
      <c r="AN251" s="51"/>
    </row>
    <row r="252" spans="8:8" ht="14.7">
      <c r="A252" s="66">
        <v>44155.0</v>
      </c>
      <c r="B252" s="67">
        <v>0.2410751115828041</v>
      </c>
      <c r="C252" s="68">
        <v>0.3360463648667069</v>
      </c>
      <c r="D252" s="68">
        <v>0.3281096179745188</v>
      </c>
      <c r="E252" s="68">
        <v>0.00615239981467316</v>
      </c>
      <c r="F252" s="68">
        <v>0.003284444819369868</v>
      </c>
      <c r="G252" s="69">
        <v>0.005910143929452711</v>
      </c>
      <c r="H252" s="68">
        <v>0.01308862896993756</v>
      </c>
      <c r="I252" s="68">
        <v>0.116173990496511</v>
      </c>
      <c r="J252" s="68">
        <v>0.1879378350957809</v>
      </c>
      <c r="K252" s="68">
        <v>0.02364987646051394</v>
      </c>
      <c r="L252" s="68">
        <v>0.01259040144873931</v>
      </c>
      <c r="M252" s="68">
        <v>0.007440078956640559</v>
      </c>
      <c r="N252" s="68">
        <v>0.2044174600119183</v>
      </c>
      <c r="O252" s="68">
        <v>0.2475277950257278</v>
      </c>
      <c r="P252" s="68">
        <v>0.09529537897283703</v>
      </c>
      <c r="Q252" s="68">
        <v>0.01419105292176631</v>
      </c>
      <c r="R252" s="70">
        <v>0.9217921737485185</v>
      </c>
      <c r="S252" s="71">
        <v>173.0</v>
      </c>
      <c r="T252" s="83"/>
      <c r="U252" s="83"/>
      <c r="V252" s="51"/>
      <c r="W252" s="51"/>
      <c r="X252" s="51"/>
      <c r="Y252" s="51"/>
      <c r="Z252" s="51"/>
      <c r="AA252" s="51"/>
      <c r="AB252" s="51"/>
      <c r="AC252" s="51"/>
      <c r="AD252" s="51"/>
      <c r="AE252" s="51"/>
      <c r="AF252" s="51"/>
      <c r="AG252" s="51"/>
      <c r="AH252" s="51"/>
      <c r="AI252" s="51"/>
      <c r="AJ252" s="51"/>
      <c r="AK252" s="51"/>
      <c r="AL252" s="51"/>
      <c r="AM252" s="51"/>
      <c r="AN252" s="51"/>
    </row>
    <row r="253" spans="8:8" ht="14.7">
      <c r="A253" s="66">
        <v>44162.0</v>
      </c>
      <c r="B253" s="67">
        <v>0.2389419386376176</v>
      </c>
      <c r="C253" s="68">
        <v>0.3645863071423963</v>
      </c>
      <c r="D253" s="68">
        <v>0.3000189439031942</v>
      </c>
      <c r="E253" s="68">
        <v>0.006641222196557049</v>
      </c>
      <c r="F253" s="68">
        <v>0.007609066547548273</v>
      </c>
      <c r="G253" s="69">
        <v>0.005503548415587098</v>
      </c>
      <c r="H253" s="68">
        <v>0.01716877326093836</v>
      </c>
      <c r="I253" s="68">
        <v>0.1102498150191493</v>
      </c>
      <c r="J253" s="68">
        <v>0.1815766834091858</v>
      </c>
      <c r="K253" s="68">
        <v>0.02578074499216135</v>
      </c>
      <c r="L253" s="68">
        <v>0.01070706188503383</v>
      </c>
      <c r="M253" s="68">
        <v>0.007503856366487869</v>
      </c>
      <c r="N253" s="68">
        <v>0.2166286035671648</v>
      </c>
      <c r="O253" s="68">
        <v>0.2478639623833124</v>
      </c>
      <c r="P253" s="68">
        <v>0.09220062219044489</v>
      </c>
      <c r="Q253" s="68">
        <v>0.0182272735283302</v>
      </c>
      <c r="R253" s="70">
        <v>0.9265254856744163</v>
      </c>
      <c r="S253" s="71">
        <v>174.0</v>
      </c>
      <c r="T253" s="83"/>
      <c r="U253" s="83"/>
      <c r="V253" s="51"/>
      <c r="W253" s="51"/>
      <c r="X253" s="51"/>
      <c r="Y253" s="51"/>
      <c r="Z253" s="51"/>
      <c r="AA253" s="51"/>
      <c r="AB253" s="51"/>
      <c r="AC253" s="51"/>
      <c r="AD253" s="51"/>
      <c r="AE253" s="51"/>
      <c r="AF253" s="51"/>
      <c r="AG253" s="51"/>
      <c r="AH253" s="51"/>
      <c r="AI253" s="51"/>
      <c r="AJ253" s="51"/>
      <c r="AK253" s="51"/>
      <c r="AL253" s="51"/>
      <c r="AM253" s="51"/>
      <c r="AN253" s="51"/>
    </row>
    <row r="254" spans="8:8" ht="14.7">
      <c r="A254" s="66">
        <v>44169.0</v>
      </c>
      <c r="B254" s="67">
        <v>0.2303298313219952</v>
      </c>
      <c r="C254" s="68">
        <v>0.3656943534175307</v>
      </c>
      <c r="D254" s="68">
        <v>0.2945350090091393</v>
      </c>
      <c r="E254" s="68">
        <v>0.00825113288051352</v>
      </c>
      <c r="F254" s="68">
        <v>0.01743379420717404</v>
      </c>
      <c r="G254" s="69">
        <v>0.009464245203438472</v>
      </c>
      <c r="H254" s="68">
        <v>0.02018008869198259</v>
      </c>
      <c r="I254" s="68">
        <v>0.1098724996532699</v>
      </c>
      <c r="J254" s="68">
        <v>0.181094575561329</v>
      </c>
      <c r="K254" s="68">
        <v>0.03111044950379536</v>
      </c>
      <c r="L254" s="68">
        <v>0.007820167545860119</v>
      </c>
      <c r="M254" s="68">
        <v>0.007014418059608371</v>
      </c>
      <c r="N254" s="68">
        <v>0.1999296877322509</v>
      </c>
      <c r="O254" s="68">
        <v>0.253135247840591</v>
      </c>
      <c r="P254" s="68">
        <v>0.09536531481835267</v>
      </c>
      <c r="Q254" s="68">
        <v>0.02329813044829148</v>
      </c>
      <c r="R254" s="70">
        <v>0.9278869157106692</v>
      </c>
      <c r="S254" s="71">
        <v>175.0</v>
      </c>
      <c r="T254" s="83"/>
      <c r="U254" s="83"/>
      <c r="V254" s="51"/>
      <c r="W254" s="51"/>
      <c r="X254" s="51"/>
      <c r="Y254" s="51"/>
      <c r="Z254" s="51"/>
      <c r="AA254" s="51"/>
      <c r="AB254" s="51"/>
      <c r="AC254" s="51"/>
      <c r="AD254" s="51"/>
      <c r="AE254" s="51"/>
      <c r="AF254" s="51"/>
      <c r="AG254" s="51"/>
      <c r="AH254" s="51"/>
      <c r="AI254" s="51"/>
      <c r="AJ254" s="51"/>
      <c r="AK254" s="51"/>
      <c r="AL254" s="51"/>
      <c r="AM254" s="51"/>
      <c r="AN254" s="51"/>
    </row>
    <row r="255" spans="8:8" ht="14.7">
      <c r="A255" s="66">
        <v>44176.0</v>
      </c>
      <c r="B255" s="67">
        <v>0.2434533511799008</v>
      </c>
      <c r="C255" s="68">
        <v>0.3192834232168619</v>
      </c>
      <c r="D255" s="68">
        <v>0.3200572812602344</v>
      </c>
      <c r="E255" s="68">
        <v>0.008579226843468128</v>
      </c>
      <c r="F255" s="68">
        <v>0.01178057491608041</v>
      </c>
      <c r="G255" s="69">
        <v>0.006345319788571756</v>
      </c>
      <c r="H255" s="68">
        <v>0.01902356887517934</v>
      </c>
      <c r="I255" s="68">
        <v>0.1042848927657429</v>
      </c>
      <c r="J255" s="68">
        <v>0.1952501582798179</v>
      </c>
      <c r="K255" s="68">
        <v>0.02898652454009511</v>
      </c>
      <c r="L255" s="68">
        <v>0.01005708979321946</v>
      </c>
      <c r="M255" s="68">
        <v>0.004703944091307991</v>
      </c>
      <c r="N255" s="68">
        <v>0.2048032396911378</v>
      </c>
      <c r="O255" s="68">
        <v>0.2429241240222017</v>
      </c>
      <c r="P255" s="68">
        <v>0.09025471535122036</v>
      </c>
      <c r="Q255" s="68">
        <v>0.02641360165738171</v>
      </c>
      <c r="R255" s="70">
        <v>0.9215410545086482</v>
      </c>
      <c r="S255" s="71">
        <v>175.0</v>
      </c>
      <c r="T255" s="83"/>
      <c r="U255" s="83"/>
      <c r="V255" s="51"/>
      <c r="W255" s="51"/>
      <c r="X255" s="51"/>
      <c r="Y255" s="51"/>
      <c r="Z255" s="51"/>
      <c r="AA255" s="51"/>
      <c r="AB255" s="51"/>
      <c r="AC255" s="51"/>
      <c r="AD255" s="51"/>
      <c r="AE255" s="51"/>
      <c r="AF255" s="51"/>
      <c r="AG255" s="51"/>
      <c r="AH255" s="51"/>
      <c r="AI255" s="51"/>
      <c r="AJ255" s="51"/>
      <c r="AK255" s="51"/>
      <c r="AL255" s="51"/>
      <c r="AM255" s="51"/>
      <c r="AN255" s="51"/>
    </row>
    <row r="256" spans="8:8" ht="14.7">
      <c r="A256" s="66">
        <v>44183.0</v>
      </c>
      <c r="B256" s="67">
        <v>0.2282642024009625</v>
      </c>
      <c r="C256" s="68">
        <v>0.3347353074553936</v>
      </c>
      <c r="D256" s="68">
        <v>0.3124807486368117</v>
      </c>
      <c r="E256" s="68">
        <v>0.01107686015432791</v>
      </c>
      <c r="F256" s="68">
        <v>0.01000082406282366</v>
      </c>
      <c r="G256" s="69">
        <v>0.003650915365335428</v>
      </c>
      <c r="H256" s="68">
        <v>0.02174620752796947</v>
      </c>
      <c r="I256" s="68">
        <v>0.1076913839520319</v>
      </c>
      <c r="J256" s="68">
        <v>0.1833642221427729</v>
      </c>
      <c r="K256" s="68">
        <v>0.03150117314677807</v>
      </c>
      <c r="L256" s="68">
        <v>0.01232770244326984</v>
      </c>
      <c r="M256" s="68">
        <v>0.003228245643010119</v>
      </c>
      <c r="N256" s="68">
        <v>0.2146847896990214</v>
      </c>
      <c r="O256" s="68">
        <v>0.2408438609975532</v>
      </c>
      <c r="P256" s="68">
        <v>0.08607225009259792</v>
      </c>
      <c r="Q256" s="68">
        <v>0.02480921728506811</v>
      </c>
      <c r="R256" s="70">
        <v>0.9184509944737476</v>
      </c>
      <c r="S256" s="71">
        <v>175.0</v>
      </c>
      <c r="T256" s="83"/>
      <c r="U256" s="83"/>
      <c r="V256" s="51"/>
      <c r="W256" s="51"/>
      <c r="X256" s="51"/>
      <c r="Y256" s="51"/>
      <c r="Z256" s="51"/>
      <c r="AA256" s="51"/>
      <c r="AB256" s="51"/>
      <c r="AC256" s="51"/>
      <c r="AD256" s="51"/>
      <c r="AE256" s="51"/>
      <c r="AF256" s="51"/>
      <c r="AG256" s="51"/>
      <c r="AH256" s="51"/>
      <c r="AI256" s="51"/>
      <c r="AJ256" s="51"/>
      <c r="AK256" s="51"/>
      <c r="AL256" s="51"/>
      <c r="AM256" s="51"/>
      <c r="AN256" s="51"/>
    </row>
    <row r="257" spans="8:8" ht="14.7">
      <c r="A257" s="66">
        <v>44190.0</v>
      </c>
      <c r="B257" s="67">
        <v>0.2630931743766985</v>
      </c>
      <c r="C257" s="68">
        <v>0.2524269441834281</v>
      </c>
      <c r="D257" s="68">
        <v>0.3491435372389308</v>
      </c>
      <c r="E257" s="68">
        <v>0.01192112362183128</v>
      </c>
      <c r="F257" s="68">
        <v>0.01688334919864614</v>
      </c>
      <c r="G257" s="69">
        <v>0.006521505257029952</v>
      </c>
      <c r="H257" s="68">
        <v>0.03546989288403103</v>
      </c>
      <c r="I257" s="68">
        <v>0.1083173697153704</v>
      </c>
      <c r="J257" s="68">
        <v>0.1784142513887893</v>
      </c>
      <c r="K257" s="68">
        <v>0.03708439827252927</v>
      </c>
      <c r="L257" s="68">
        <v>0.01739968655906801</v>
      </c>
      <c r="M257" s="68">
        <v>0.002626284459284344</v>
      </c>
      <c r="N257" s="68">
        <v>0.1964559156472107</v>
      </c>
      <c r="O257" s="68">
        <v>0.2390506096444484</v>
      </c>
      <c r="P257" s="68">
        <v>0.08758923481371206</v>
      </c>
      <c r="Q257" s="68">
        <v>0.02600325883046339</v>
      </c>
      <c r="R257" s="70">
        <v>0.9198845217134043</v>
      </c>
      <c r="S257" s="71">
        <v>175.0</v>
      </c>
      <c r="T257" s="83"/>
      <c r="U257" s="83"/>
      <c r="V257" s="51"/>
      <c r="W257" s="51"/>
      <c r="X257" s="51"/>
      <c r="Y257" s="51"/>
      <c r="Z257" s="51"/>
      <c r="AA257" s="51"/>
      <c r="AB257" s="51"/>
      <c r="AC257" s="51"/>
      <c r="AD257" s="51"/>
      <c r="AE257" s="51"/>
      <c r="AF257" s="51"/>
      <c r="AG257" s="51"/>
      <c r="AH257" s="51"/>
      <c r="AI257" s="51"/>
      <c r="AJ257" s="51"/>
      <c r="AK257" s="51"/>
      <c r="AL257" s="51"/>
      <c r="AM257" s="51"/>
      <c r="AN257" s="51"/>
    </row>
    <row r="258" spans="8:8" ht="14.7">
      <c r="A258" s="66">
        <v>44196.0</v>
      </c>
      <c r="B258" s="67">
        <v>0.3335187731208784</v>
      </c>
      <c r="C258" s="68">
        <v>0.2208442341776768</v>
      </c>
      <c r="D258" s="68">
        <v>0.2837516678821755</v>
      </c>
      <c r="E258" s="68">
        <v>0.01491455670349003</v>
      </c>
      <c r="F258" s="68">
        <v>0.01522881482063007</v>
      </c>
      <c r="G258" s="69">
        <v>0.03412632117510523</v>
      </c>
      <c r="H258" s="68">
        <v>0.03626253947686948</v>
      </c>
      <c r="I258" s="68">
        <v>0.1035864108650491</v>
      </c>
      <c r="J258" s="68">
        <v>0.1771010837175459</v>
      </c>
      <c r="K258" s="68">
        <v>0.03663268668781469</v>
      </c>
      <c r="L258" s="68">
        <v>0.01360732182759067</v>
      </c>
      <c r="M258" s="68">
        <v>0.004460823637797751</v>
      </c>
      <c r="N258" s="68">
        <v>0.1972991604190586</v>
      </c>
      <c r="O258" s="68">
        <v>0.2257227964974206</v>
      </c>
      <c r="P258" s="68">
        <v>0.1042216039234921</v>
      </c>
      <c r="Q258" s="68">
        <v>0.0287405132935372</v>
      </c>
      <c r="R258" s="70">
        <v>0.92005976860631</v>
      </c>
      <c r="S258" s="71">
        <v>175.0</v>
      </c>
      <c r="T258" s="83"/>
      <c r="U258" s="83"/>
      <c r="V258" s="51"/>
      <c r="W258" s="51"/>
      <c r="X258" s="51"/>
      <c r="Y258" s="51"/>
      <c r="Z258" s="51"/>
      <c r="AA258" s="51"/>
      <c r="AB258" s="51"/>
      <c r="AC258" s="51"/>
      <c r="AD258" s="51"/>
      <c r="AE258" s="51"/>
      <c r="AF258" s="51"/>
      <c r="AG258" s="51"/>
      <c r="AH258" s="51"/>
      <c r="AI258" s="51"/>
      <c r="AJ258" s="51"/>
      <c r="AK258" s="51"/>
      <c r="AL258" s="51"/>
      <c r="AM258" s="51"/>
      <c r="AN258" s="51"/>
    </row>
    <row r="259" spans="8:8" ht="14.7">
      <c r="A259" s="66">
        <v>44204.0</v>
      </c>
      <c r="B259" s="67">
        <v>0.4135499931235982</v>
      </c>
      <c r="C259" s="68">
        <v>0.2160641156689866</v>
      </c>
      <c r="D259" s="68">
        <v>0.214806258980599</v>
      </c>
      <c r="E259" s="68">
        <v>0.02926439599511242</v>
      </c>
      <c r="F259" s="68">
        <v>0.01000354775012712</v>
      </c>
      <c r="G259" s="69">
        <v>0.008407599477912612</v>
      </c>
      <c r="H259" s="68">
        <v>0.03833284082849509</v>
      </c>
      <c r="I259" s="68">
        <v>0.08766574408010859</v>
      </c>
      <c r="J259" s="68">
        <v>0.18468687031004</v>
      </c>
      <c r="K259" s="68">
        <v>0.04085619166091758</v>
      </c>
      <c r="L259" s="68">
        <v>0.007993866546077097</v>
      </c>
      <c r="M259" s="68">
        <v>0.009389190569591864</v>
      </c>
      <c r="N259" s="68">
        <v>0.2150989714548235</v>
      </c>
      <c r="O259" s="68">
        <v>0.2149482758936422</v>
      </c>
      <c r="P259" s="68">
        <v>0.0978194301836434</v>
      </c>
      <c r="Q259" s="68">
        <v>0.03653671706363583</v>
      </c>
      <c r="R259" s="70">
        <v>0.9209584423125834</v>
      </c>
      <c r="S259" s="71">
        <v>175.0</v>
      </c>
      <c r="T259" s="83"/>
      <c r="U259" s="83"/>
      <c r="V259" s="51"/>
      <c r="W259" s="51"/>
      <c r="X259" s="51"/>
      <c r="Y259" s="51"/>
      <c r="Z259" s="51"/>
      <c r="AA259" s="51"/>
      <c r="AB259" s="51"/>
      <c r="AC259" s="51"/>
      <c r="AD259" s="51"/>
      <c r="AE259" s="51"/>
      <c r="AF259" s="51"/>
      <c r="AG259" s="51"/>
      <c r="AH259" s="51"/>
      <c r="AI259" s="51"/>
      <c r="AJ259" s="51"/>
      <c r="AK259" s="51"/>
      <c r="AL259" s="51"/>
      <c r="AM259" s="51"/>
      <c r="AN259" s="51"/>
    </row>
    <row r="260" spans="8:8" ht="14.7">
      <c r="A260" s="66">
        <v>44211.0</v>
      </c>
      <c r="B260" s="67">
        <v>0.4667398457463757</v>
      </c>
      <c r="C260" s="68">
        <v>0.1902776639585756</v>
      </c>
      <c r="D260" s="68">
        <v>0.1854313369219437</v>
      </c>
      <c r="E260" s="68">
        <v>0.03425729918709167</v>
      </c>
      <c r="F260" s="68">
        <v>0.007103804475548604</v>
      </c>
      <c r="G260" s="69">
        <v>0.01081095598911887</v>
      </c>
      <c r="H260" s="68">
        <v>0.03157906392311007</v>
      </c>
      <c r="I260" s="68">
        <v>0.1169724258200483</v>
      </c>
      <c r="J260" s="68">
        <v>0.1450619646988982</v>
      </c>
      <c r="K260" s="68">
        <v>0.05627025064361314</v>
      </c>
      <c r="L260" s="68">
        <v>0.006717211797184089</v>
      </c>
      <c r="M260" s="68">
        <v>0.01070587683106703</v>
      </c>
      <c r="N260" s="68">
        <v>0.1969432055670364</v>
      </c>
      <c r="O260" s="68">
        <v>0.2202367176398222</v>
      </c>
      <c r="P260" s="68">
        <v>0.1141375888798574</v>
      </c>
      <c r="Q260" s="68">
        <v>0.03445545034008426</v>
      </c>
      <c r="R260" s="70">
        <v>0.9215421011821011</v>
      </c>
      <c r="S260" s="71">
        <v>174.0</v>
      </c>
      <c r="T260" s="83"/>
      <c r="U260" s="83"/>
      <c r="V260" s="51"/>
      <c r="W260" s="51"/>
      <c r="X260" s="51"/>
      <c r="Y260" s="51"/>
      <c r="Z260" s="51"/>
      <c r="AA260" s="51"/>
      <c r="AB260" s="51"/>
      <c r="AC260" s="51"/>
      <c r="AD260" s="51"/>
      <c r="AE260" s="51"/>
      <c r="AF260" s="51"/>
      <c r="AG260" s="51"/>
      <c r="AH260" s="51"/>
      <c r="AI260" s="51"/>
      <c r="AJ260" s="51"/>
      <c r="AK260" s="51"/>
      <c r="AL260" s="51"/>
      <c r="AM260" s="51"/>
      <c r="AN260" s="51"/>
    </row>
    <row r="261" spans="8:8" ht="14.7">
      <c r="A261" s="66">
        <v>44218.0</v>
      </c>
      <c r="B261" s="67">
        <v>0.5629936034345094</v>
      </c>
      <c r="C261" s="68">
        <v>0.1053775722272374</v>
      </c>
      <c r="D261" s="68">
        <v>0.168071163892445</v>
      </c>
      <c r="E261" s="68">
        <v>0.04405920316987156</v>
      </c>
      <c r="F261" s="68">
        <v>0.01217039709775025</v>
      </c>
      <c r="G261" s="69">
        <v>0.01671167743860126</v>
      </c>
      <c r="H261" s="68">
        <v>0.05507286708577114</v>
      </c>
      <c r="I261" s="68">
        <v>0.09733502488039521</v>
      </c>
      <c r="J261" s="68">
        <v>0.1993732354682891</v>
      </c>
      <c r="K261" s="68">
        <v>0.05612319853775517</v>
      </c>
      <c r="L261" s="68">
        <v>0.003293326429547051</v>
      </c>
      <c r="M261" s="68">
        <v>0.010785869099193</v>
      </c>
      <c r="N261" s="68">
        <v>0.1678206648579117</v>
      </c>
      <c r="O261" s="68">
        <v>0.2157875758581264</v>
      </c>
      <c r="P261" s="68">
        <v>0.100530356178416</v>
      </c>
      <c r="Q261" s="68">
        <v>0.03096517774541775</v>
      </c>
      <c r="R261" s="70">
        <v>0.9287761924767003</v>
      </c>
      <c r="S261" s="71">
        <v>186.0</v>
      </c>
      <c r="T261" s="83"/>
      <c r="U261" s="83"/>
      <c r="V261" s="51"/>
      <c r="W261" s="51"/>
      <c r="X261" s="51"/>
      <c r="Y261" s="51"/>
      <c r="Z261" s="51"/>
      <c r="AA261" s="51"/>
      <c r="AB261" s="51"/>
      <c r="AC261" s="51"/>
      <c r="AD261" s="51"/>
      <c r="AE261" s="51"/>
      <c r="AF261" s="51"/>
      <c r="AG261" s="51"/>
      <c r="AH261" s="51"/>
      <c r="AI261" s="51"/>
      <c r="AJ261" s="51"/>
      <c r="AK261" s="51"/>
      <c r="AL261" s="51"/>
      <c r="AM261" s="51"/>
      <c r="AN261" s="51"/>
    </row>
    <row r="262" spans="8:8" ht="14.7">
      <c r="A262" s="66">
        <v>44225.0</v>
      </c>
      <c r="B262" s="67">
        <v>0.5851164937001414</v>
      </c>
      <c r="C262" s="68">
        <v>0.09211412757830961</v>
      </c>
      <c r="D262" s="68">
        <v>0.1467799965900504</v>
      </c>
      <c r="E262" s="68">
        <v>0.05222555028511486</v>
      </c>
      <c r="F262" s="68">
        <v>0.01118774016715286</v>
      </c>
      <c r="G262" s="69">
        <v>0.01965035019075871</v>
      </c>
      <c r="H262" s="68">
        <v>0.05276785262438126</v>
      </c>
      <c r="I262" s="68">
        <v>0.1340252239416011</v>
      </c>
      <c r="J262" s="68">
        <v>0.176545589931685</v>
      </c>
      <c r="K262" s="68">
        <v>0.06679561711899043</v>
      </c>
      <c r="L262" s="68">
        <v>0.004880918786258874</v>
      </c>
      <c r="M262" s="68">
        <v>0.009608837759332209</v>
      </c>
      <c r="N262" s="68">
        <v>0.1683775711122998</v>
      </c>
      <c r="O262" s="68">
        <v>0.2077951388987749</v>
      </c>
      <c r="P262" s="68">
        <v>0.08838806214034317</v>
      </c>
      <c r="Q262" s="68">
        <v>0.02921203577656502</v>
      </c>
      <c r="R262" s="70">
        <v>0.9290000712166204</v>
      </c>
      <c r="S262" s="71">
        <v>186.0</v>
      </c>
      <c r="T262" s="83"/>
      <c r="U262" s="83"/>
      <c r="V262" s="51"/>
      <c r="W262" s="51"/>
      <c r="X262" s="51"/>
      <c r="Y262" s="51"/>
      <c r="Z262" s="51"/>
      <c r="AA262" s="51"/>
      <c r="AB262" s="51"/>
      <c r="AC262" s="51"/>
      <c r="AD262" s="51"/>
      <c r="AE262" s="51"/>
      <c r="AF262" s="51"/>
      <c r="AG262" s="51"/>
      <c r="AH262" s="51"/>
      <c r="AI262" s="51"/>
      <c r="AJ262" s="51"/>
      <c r="AK262" s="51"/>
      <c r="AL262" s="51"/>
      <c r="AM262" s="51"/>
      <c r="AN262" s="51"/>
    </row>
    <row r="263" spans="8:8" ht="14.7">
      <c r="A263" s="66">
        <v>44232.0</v>
      </c>
      <c r="B263" s="67">
        <v>0.5760876702268157</v>
      </c>
      <c r="C263" s="68">
        <v>0.08064359263518434</v>
      </c>
      <c r="D263" s="68">
        <v>0.1681619110350365</v>
      </c>
      <c r="E263" s="68">
        <v>0.05209595427305039</v>
      </c>
      <c r="F263" s="68">
        <v>0.01551965261083814</v>
      </c>
      <c r="G263" s="69">
        <v>0.01066559677890875</v>
      </c>
      <c r="H263" s="68">
        <v>0.08381295336408619</v>
      </c>
      <c r="I263" s="68">
        <v>0.1285761023343815</v>
      </c>
      <c r="J263" s="68">
        <v>0.1635131928915674</v>
      </c>
      <c r="K263" s="68">
        <v>0.06369700853276514</v>
      </c>
      <c r="L263" s="68">
        <v>0.001748041110511549</v>
      </c>
      <c r="M263" s="68">
        <v>0.01151205722303858</v>
      </c>
      <c r="N263" s="68">
        <v>0.1685542005074208</v>
      </c>
      <c r="O263" s="68">
        <v>0.2082958365577909</v>
      </c>
      <c r="P263" s="68">
        <v>0.07934038731080087</v>
      </c>
      <c r="Q263" s="68">
        <v>0.03367344972688222</v>
      </c>
      <c r="R263" s="70">
        <v>0.9308585739594217</v>
      </c>
      <c r="S263" s="71">
        <v>186.0</v>
      </c>
      <c r="T263" s="83"/>
      <c r="U263" s="83"/>
      <c r="V263" s="51"/>
      <c r="W263" s="51"/>
      <c r="X263" s="51"/>
      <c r="Y263" s="51"/>
      <c r="Z263" s="51"/>
      <c r="AA263" s="51"/>
      <c r="AB263" s="51"/>
      <c r="AC263" s="51"/>
      <c r="AD263" s="51"/>
      <c r="AE263" s="51"/>
      <c r="AF263" s="51"/>
      <c r="AG263" s="51"/>
      <c r="AH263" s="51"/>
      <c r="AI263" s="51"/>
      <c r="AJ263" s="51"/>
      <c r="AK263" s="51"/>
      <c r="AL263" s="51"/>
      <c r="AM263" s="51"/>
      <c r="AN263" s="51"/>
    </row>
    <row r="264" spans="8:8" ht="14.7">
      <c r="A264" s="66">
        <v>44237.0</v>
      </c>
      <c r="B264" s="67">
        <v>0.5772043773572244</v>
      </c>
      <c r="C264" s="68">
        <v>0.07917007536377382</v>
      </c>
      <c r="D264" s="68">
        <v>0.1588382675110088</v>
      </c>
      <c r="E264" s="68">
        <v>0.05143978404112642</v>
      </c>
      <c r="F264" s="68">
        <v>0.01697044238838179</v>
      </c>
      <c r="G264" s="69">
        <v>0.01486680966060458</v>
      </c>
      <c r="H264" s="68">
        <v>0.08343751676660087</v>
      </c>
      <c r="I264" s="68">
        <v>0.1416878113574297</v>
      </c>
      <c r="J264" s="68">
        <v>0.1633884198482822</v>
      </c>
      <c r="K264" s="68">
        <v>0.05183641922082802</v>
      </c>
      <c r="L264" s="68">
        <v>0.001469573074612595</v>
      </c>
      <c r="M264" s="68">
        <v>0.01326271590212237</v>
      </c>
      <c r="N264" s="68">
        <v>0.1700703097830634</v>
      </c>
      <c r="O264" s="68">
        <v>0.2085645515165961</v>
      </c>
      <c r="P264" s="68">
        <v>0.07235141091978371</v>
      </c>
      <c r="Q264" s="68">
        <v>0.03531183260762952</v>
      </c>
      <c r="R264" s="70">
        <v>0.9285133195944999</v>
      </c>
      <c r="S264" s="71">
        <v>186.0</v>
      </c>
      <c r="T264" s="83"/>
      <c r="U264" s="83"/>
      <c r="V264" s="51"/>
      <c r="W264" s="51"/>
      <c r="X264" s="51"/>
      <c r="Y264" s="51"/>
      <c r="Z264" s="51"/>
      <c r="AA264" s="51"/>
      <c r="AB264" s="51"/>
      <c r="AC264" s="51"/>
      <c r="AD264" s="51"/>
      <c r="AE264" s="51"/>
      <c r="AF264" s="51"/>
      <c r="AG264" s="51"/>
      <c r="AH264" s="51"/>
      <c r="AI264" s="51"/>
      <c r="AJ264" s="51"/>
      <c r="AK264" s="51"/>
      <c r="AL264" s="51"/>
      <c r="AM264" s="51"/>
      <c r="AN264" s="51"/>
    </row>
    <row r="265" spans="8:8" ht="14.7">
      <c r="A265" s="66">
        <v>44246.0</v>
      </c>
      <c r="B265" s="67">
        <v>0.6179832468690877</v>
      </c>
      <c r="C265" s="68">
        <v>0.1113908615439683</v>
      </c>
      <c r="D265" s="68">
        <v>0.1070809789692148</v>
      </c>
      <c r="E265" s="68">
        <v>0.04742033534000716</v>
      </c>
      <c r="F265" s="68">
        <v>0.007435521601825828</v>
      </c>
      <c r="G265" s="69">
        <v>0.009409025953792984</v>
      </c>
      <c r="H265" s="68">
        <v>0.0584034445831528</v>
      </c>
      <c r="I265" s="68">
        <v>0.1593188418266697</v>
      </c>
      <c r="J265" s="68">
        <v>0.1829624546647996</v>
      </c>
      <c r="K265" s="68">
        <v>0.04039311611449474</v>
      </c>
      <c r="L265" s="68">
        <v>0.001539164349972216</v>
      </c>
      <c r="M265" s="68">
        <v>0.0100289263146833</v>
      </c>
      <c r="N265" s="68">
        <v>0.1638101981022454</v>
      </c>
      <c r="O265" s="68">
        <v>0.2392987268889701</v>
      </c>
      <c r="P265" s="68">
        <v>0.05346771205092924</v>
      </c>
      <c r="Q265" s="68">
        <v>0.0303698636371507</v>
      </c>
      <c r="R265" s="70">
        <v>0.9279307050565164</v>
      </c>
      <c r="S265" s="71">
        <v>186.0</v>
      </c>
      <c r="T265" s="83"/>
      <c r="U265" s="83"/>
      <c r="V265" s="51"/>
      <c r="W265" s="51"/>
      <c r="X265" s="51"/>
      <c r="Y265" s="51"/>
      <c r="Z265" s="51"/>
      <c r="AA265" s="51"/>
      <c r="AB265" s="51"/>
      <c r="AC265" s="51"/>
      <c r="AD265" s="51"/>
      <c r="AE265" s="51"/>
      <c r="AF265" s="51"/>
      <c r="AG265" s="51"/>
      <c r="AH265" s="51"/>
      <c r="AI265" s="51"/>
      <c r="AJ265" s="51"/>
      <c r="AK265" s="51"/>
      <c r="AL265" s="51"/>
      <c r="AM265" s="51"/>
      <c r="AN265" s="51"/>
    </row>
    <row r="266" spans="8:8" ht="14.7">
      <c r="A266" s="66">
        <v>44253.0</v>
      </c>
      <c r="B266" s="67">
        <v>0.6568650045050939</v>
      </c>
      <c r="C266" s="68">
        <v>0.09267844964005152</v>
      </c>
      <c r="D266" s="68">
        <v>0.0951429178974432</v>
      </c>
      <c r="E266" s="68">
        <v>0.05037584435523085</v>
      </c>
      <c r="F266" s="68">
        <v>0.01468628561825498</v>
      </c>
      <c r="G266" s="69">
        <v>0.01717768725345284</v>
      </c>
      <c r="H266" s="68">
        <v>0.07544657826775258</v>
      </c>
      <c r="I266" s="68">
        <v>0.1313900165777063</v>
      </c>
      <c r="J266" s="68">
        <v>0.1775115475989925</v>
      </c>
      <c r="K266" s="68">
        <v>0.03552822430235894</v>
      </c>
      <c r="L266" s="68">
        <v>0.002294190783136799</v>
      </c>
      <c r="M266" s="68">
        <v>0.00520289151130788</v>
      </c>
      <c r="N266" s="68">
        <v>0.1855079233394466</v>
      </c>
      <c r="O266" s="68">
        <v>0.2480888128273706</v>
      </c>
      <c r="P266" s="68">
        <v>0.04598350021344911</v>
      </c>
      <c r="Q266" s="68">
        <v>0.03461557794330156</v>
      </c>
      <c r="R266" s="70">
        <v>0.937176341136234</v>
      </c>
      <c r="S266" s="71">
        <v>186.0</v>
      </c>
      <c r="T266" s="83"/>
      <c r="U266" s="83"/>
      <c r="V266" s="51"/>
      <c r="W266" s="51"/>
      <c r="X266" s="51"/>
      <c r="Y266" s="51"/>
      <c r="Z266" s="51"/>
      <c r="AA266" s="51"/>
      <c r="AB266" s="51"/>
      <c r="AC266" s="51"/>
      <c r="AD266" s="51"/>
      <c r="AE266" s="51"/>
      <c r="AF266" s="51"/>
      <c r="AG266" s="51"/>
      <c r="AH266" s="51"/>
      <c r="AI266" s="51"/>
      <c r="AJ266" s="51"/>
      <c r="AK266" s="51"/>
      <c r="AL266" s="51"/>
      <c r="AM266" s="51"/>
      <c r="AN266" s="51"/>
    </row>
    <row r="267" spans="8:8" ht="14.7">
      <c r="A267" s="66">
        <v>44260.0</v>
      </c>
      <c r="B267" s="67">
        <v>0.6604864389084849</v>
      </c>
      <c r="C267" s="68">
        <v>0.07902888500498342</v>
      </c>
      <c r="D267" s="68">
        <v>0.09742603189284828</v>
      </c>
      <c r="E267" s="68">
        <v>0.05894429569939431</v>
      </c>
      <c r="F267" s="68">
        <v>0.0134605336651208</v>
      </c>
      <c r="G267" s="69">
        <v>0.01779927360063728</v>
      </c>
      <c r="H267" s="68">
        <v>0.08620448242952855</v>
      </c>
      <c r="I267" s="68">
        <v>0.1169311309799116</v>
      </c>
      <c r="J267" s="68">
        <v>0.1829640026504754</v>
      </c>
      <c r="K267" s="68">
        <v>0.02795672938977848</v>
      </c>
      <c r="L267" s="68">
        <v>0.00399844995682589</v>
      </c>
      <c r="M267" s="68">
        <v>0.005309734596658641</v>
      </c>
      <c r="N267" s="68">
        <v>0.1906310074217244</v>
      </c>
      <c r="O267" s="68">
        <v>0.2491380476052862</v>
      </c>
      <c r="P267" s="68">
        <v>0.04426670223747275</v>
      </c>
      <c r="Q267" s="68">
        <v>0.03550404427551083</v>
      </c>
      <c r="R267" s="70">
        <v>0.9381766697116615</v>
      </c>
      <c r="S267" s="71">
        <v>187.0</v>
      </c>
      <c r="T267" s="83"/>
      <c r="U267" s="83"/>
      <c r="V267" s="51"/>
      <c r="W267" s="51"/>
      <c r="X267" s="51"/>
      <c r="Y267" s="51"/>
      <c r="Z267" s="51"/>
      <c r="AA267" s="51"/>
      <c r="AB267" s="51"/>
      <c r="AC267" s="51"/>
      <c r="AD267" s="51"/>
      <c r="AE267" s="51"/>
      <c r="AF267" s="51"/>
      <c r="AG267" s="51"/>
      <c r="AH267" s="51"/>
      <c r="AI267" s="51"/>
      <c r="AJ267" s="51"/>
      <c r="AK267" s="51"/>
      <c r="AL267" s="51"/>
      <c r="AM267" s="51"/>
      <c r="AN267" s="51"/>
    </row>
    <row r="268" spans="8:8" ht="14.7">
      <c r="A268" s="66">
        <v>44267.0</v>
      </c>
      <c r="B268" s="67">
        <v>0.6484458497345044</v>
      </c>
      <c r="C268" s="68">
        <v>0.09628780346442838</v>
      </c>
      <c r="D268" s="68">
        <v>0.1040480891048104</v>
      </c>
      <c r="E268" s="68">
        <v>0.05751040365014472</v>
      </c>
      <c r="F268" s="68">
        <v>0.0197809175954292</v>
      </c>
      <c r="G268" s="69">
        <v>0.008499009013935617</v>
      </c>
      <c r="H268" s="68">
        <v>0.0936837260678333</v>
      </c>
      <c r="I268" s="68">
        <v>0.09546543801306855</v>
      </c>
      <c r="J268" s="68">
        <v>0.1788675302063044</v>
      </c>
      <c r="K268" s="68">
        <v>0.02594666891059318</v>
      </c>
      <c r="L268" s="68">
        <v>0.003538709282908039</v>
      </c>
      <c r="M268" s="68">
        <v>0.006464480130150272</v>
      </c>
      <c r="N268" s="68">
        <v>0.1938945159529822</v>
      </c>
      <c r="O268" s="68">
        <v>0.2697822464606373</v>
      </c>
      <c r="P268" s="68">
        <v>0.0417651698412953</v>
      </c>
      <c r="Q268" s="68">
        <v>0.03322982392075711</v>
      </c>
      <c r="R268" s="70">
        <v>0.9402184379195464</v>
      </c>
      <c r="S268" s="71">
        <v>187.0</v>
      </c>
      <c r="T268" s="83"/>
      <c r="U268" s="83"/>
      <c r="V268" s="51"/>
      <c r="W268" s="51"/>
      <c r="X268" s="51"/>
      <c r="Y268" s="51"/>
      <c r="Z268" s="51"/>
      <c r="AA268" s="51"/>
      <c r="AB268" s="51"/>
      <c r="AC268" s="51"/>
      <c r="AD268" s="51"/>
      <c r="AE268" s="51"/>
      <c r="AF268" s="51"/>
      <c r="AG268" s="51"/>
      <c r="AH268" s="51"/>
      <c r="AI268" s="51"/>
      <c r="AJ268" s="51"/>
      <c r="AK268" s="51"/>
      <c r="AL268" s="51"/>
      <c r="AM268" s="51"/>
      <c r="AN268" s="51"/>
    </row>
    <row r="269" spans="8:8" ht="14.7">
      <c r="A269" s="66">
        <v>44274.0</v>
      </c>
      <c r="B269" s="67">
        <v>0.6486896248254514</v>
      </c>
      <c r="C269" s="68">
        <v>0.0850116235036097</v>
      </c>
      <c r="D269" s="68">
        <v>0.110034134081517</v>
      </c>
      <c r="E269" s="68">
        <v>0.06253421952855802</v>
      </c>
      <c r="F269" s="68">
        <v>0.02380061532441172</v>
      </c>
      <c r="G269" s="69">
        <v>0.005074027799248502</v>
      </c>
      <c r="H269" s="68">
        <v>0.09460190578133112</v>
      </c>
      <c r="I269" s="68">
        <v>0.08240004860790631</v>
      </c>
      <c r="J269" s="68">
        <v>0.1872714154651446</v>
      </c>
      <c r="K269" s="68">
        <v>0.0235102334209835</v>
      </c>
      <c r="L269" s="68">
        <v>0.00332143385108366</v>
      </c>
      <c r="M269" s="68">
        <v>0.007353041758503573</v>
      </c>
      <c r="N269" s="68">
        <v>0.2148528845128987</v>
      </c>
      <c r="O269" s="68">
        <v>0.2596007155922389</v>
      </c>
      <c r="P269" s="68">
        <v>0.03483806930918484</v>
      </c>
      <c r="Q269" s="68">
        <v>0.03596596184423789</v>
      </c>
      <c r="R269" s="70">
        <v>0.9411442706192981</v>
      </c>
      <c r="S269" s="71">
        <v>187.0</v>
      </c>
      <c r="T269" s="83"/>
      <c r="U269" s="83"/>
      <c r="V269" s="51"/>
      <c r="W269" s="51"/>
      <c r="X269" s="51"/>
      <c r="Y269" s="51"/>
      <c r="Z269" s="51"/>
      <c r="AA269" s="51"/>
      <c r="AB269" s="51"/>
      <c r="AC269" s="51"/>
      <c r="AD269" s="51"/>
      <c r="AE269" s="51"/>
      <c r="AF269" s="51"/>
      <c r="AG269" s="51"/>
      <c r="AH269" s="51"/>
      <c r="AI269" s="51"/>
      <c r="AJ269" s="51"/>
      <c r="AK269" s="51"/>
      <c r="AL269" s="51"/>
      <c r="AM269" s="51"/>
      <c r="AN269" s="51"/>
    </row>
    <row r="270" spans="8:8" ht="14.7">
      <c r="A270" s="66">
        <v>44281.0</v>
      </c>
      <c r="B270" s="67">
        <v>0.6478265556238316</v>
      </c>
      <c r="C270" s="68">
        <v>0.07571897584014606</v>
      </c>
      <c r="D270" s="68">
        <v>0.1158679120936205</v>
      </c>
      <c r="E270" s="68">
        <v>0.06087287540994333</v>
      </c>
      <c r="F270" s="68">
        <v>0.02713661559477251</v>
      </c>
      <c r="G270" s="69">
        <v>0.003705715414470097</v>
      </c>
      <c r="H270" s="68">
        <v>0.1044458344389899</v>
      </c>
      <c r="I270" s="68">
        <v>0.0837307816716995</v>
      </c>
      <c r="J270" s="68">
        <v>0.1733421030085938</v>
      </c>
      <c r="K270" s="68">
        <v>0.02171270012516973</v>
      </c>
      <c r="L270" s="68">
        <v>0.003103021048830317</v>
      </c>
      <c r="M270" s="68">
        <v>0.008947151724229115</v>
      </c>
      <c r="N270" s="68">
        <v>0.187333750356674</v>
      </c>
      <c r="O270" s="68">
        <v>0.2890125803940405</v>
      </c>
      <c r="P270" s="68">
        <v>0.04347381254498449</v>
      </c>
      <c r="Q270" s="68">
        <v>0.02774101592138177</v>
      </c>
      <c r="R270" s="70">
        <v>0.9393285208572504</v>
      </c>
      <c r="S270" s="71">
        <v>188.0</v>
      </c>
      <c r="T270" s="83"/>
      <c r="U270" s="83"/>
      <c r="V270" s="51"/>
      <c r="W270" s="51"/>
      <c r="X270" s="51"/>
      <c r="Y270" s="51"/>
      <c r="Z270" s="51"/>
      <c r="AA270" s="51"/>
      <c r="AB270" s="51"/>
      <c r="AC270" s="51"/>
      <c r="AD270" s="51"/>
      <c r="AE270" s="51"/>
      <c r="AF270" s="51"/>
      <c r="AG270" s="51"/>
      <c r="AH270" s="51"/>
      <c r="AI270" s="51"/>
      <c r="AJ270" s="51"/>
      <c r="AK270" s="51"/>
      <c r="AL270" s="51"/>
      <c r="AM270" s="51"/>
      <c r="AN270" s="51"/>
    </row>
    <row r="271" spans="8:8" ht="14.7">
      <c r="A271" s="66">
        <v>44288.0</v>
      </c>
      <c r="B271" s="67">
        <v>0.6458204857031823</v>
      </c>
      <c r="C271" s="68">
        <v>0.08348265990428451</v>
      </c>
      <c r="D271" s="68">
        <v>0.1027199990415485</v>
      </c>
      <c r="E271" s="68">
        <v>0.0639407534056939</v>
      </c>
      <c r="F271" s="68">
        <v>0.02964318368231004</v>
      </c>
      <c r="G271" s="69">
        <v>0.007027765898550216</v>
      </c>
      <c r="H271" s="68">
        <v>0.1057366552388304</v>
      </c>
      <c r="I271" s="68">
        <v>0.03376730731169755</v>
      </c>
      <c r="J271" s="68">
        <v>0.1983089808500484</v>
      </c>
      <c r="K271" s="68">
        <v>0.0253639437130246</v>
      </c>
      <c r="L271" s="68">
        <v>0.008224043041701407</v>
      </c>
      <c r="M271" s="68">
        <v>0.007355831739709049</v>
      </c>
      <c r="N271" s="68">
        <v>0.2003978984800109</v>
      </c>
      <c r="O271" s="68">
        <v>0.2719080908256607</v>
      </c>
      <c r="P271" s="68">
        <v>0.05787560602113698</v>
      </c>
      <c r="Q271" s="68">
        <v>0.03339028839043211</v>
      </c>
      <c r="R271" s="70">
        <v>0.9394205062192472</v>
      </c>
      <c r="S271" s="71">
        <v>190.0</v>
      </c>
      <c r="T271" s="83"/>
      <c r="U271" s="83"/>
      <c r="V271" s="51"/>
      <c r="W271" s="51"/>
      <c r="X271" s="51"/>
      <c r="Y271" s="51"/>
      <c r="Z271" s="51"/>
      <c r="AA271" s="51"/>
      <c r="AB271" s="51"/>
      <c r="AC271" s="51"/>
      <c r="AD271" s="51"/>
      <c r="AE271" s="51"/>
      <c r="AF271" s="51"/>
      <c r="AG271" s="51"/>
      <c r="AH271" s="51"/>
      <c r="AI271" s="51"/>
      <c r="AJ271" s="51"/>
      <c r="AK271" s="51"/>
      <c r="AL271" s="51"/>
      <c r="AM271" s="51"/>
      <c r="AN271" s="51"/>
    </row>
    <row r="272" spans="8:8" ht="14.7">
      <c r="A272" s="66">
        <v>44295.0</v>
      </c>
      <c r="B272" s="67">
        <v>0.6388639466940864</v>
      </c>
      <c r="C272" s="68">
        <v>0.09057309694352124</v>
      </c>
      <c r="D272" s="68">
        <v>0.1021386248309366</v>
      </c>
      <c r="E272" s="68">
        <v>0.06941788881470844</v>
      </c>
      <c r="F272" s="68">
        <v>0.02346028470093494</v>
      </c>
      <c r="G272" s="69">
        <v>0.00860412890201305</v>
      </c>
      <c r="H272" s="68">
        <v>0.1000239018796544</v>
      </c>
      <c r="I272" s="68">
        <v>0.02635033922301415</v>
      </c>
      <c r="J272" s="68">
        <v>0.182229284773001</v>
      </c>
      <c r="K272" s="68">
        <v>0.02670757298726712</v>
      </c>
      <c r="L272" s="68">
        <v>0.008764336241035462</v>
      </c>
      <c r="M272" s="68">
        <v>0.008005068157840467</v>
      </c>
      <c r="N272" s="68">
        <v>0.1860326664586075</v>
      </c>
      <c r="O272" s="68">
        <v>0.3139628411037502</v>
      </c>
      <c r="P272" s="68">
        <v>0.05718325621023155</v>
      </c>
      <c r="Q272" s="68">
        <v>0.03442605938861538</v>
      </c>
      <c r="R272" s="70">
        <v>0.9404971197619723</v>
      </c>
      <c r="S272" s="71">
        <v>190.0</v>
      </c>
      <c r="T272" s="83"/>
      <c r="U272" s="83"/>
      <c r="V272" s="51"/>
      <c r="W272" s="51"/>
      <c r="X272" s="51"/>
      <c r="Y272" s="51"/>
      <c r="Z272" s="51"/>
      <c r="AA272" s="51"/>
      <c r="AB272" s="51"/>
      <c r="AC272" s="51"/>
      <c r="AD272" s="51"/>
      <c r="AE272" s="51"/>
      <c r="AF272" s="51"/>
      <c r="AG272" s="51"/>
      <c r="AH272" s="51"/>
      <c r="AI272" s="51"/>
      <c r="AJ272" s="51"/>
      <c r="AK272" s="51"/>
      <c r="AL272" s="51"/>
      <c r="AM272" s="51"/>
      <c r="AN272" s="51"/>
    </row>
    <row r="273" spans="8:8" ht="14.7">
      <c r="A273" s="66">
        <v>44302.0</v>
      </c>
      <c r="B273" s="67">
        <v>0.6261590233540244</v>
      </c>
      <c r="C273" s="68">
        <v>0.1011059301339134</v>
      </c>
      <c r="D273" s="68">
        <v>0.1195107535995836</v>
      </c>
      <c r="E273" s="68">
        <v>0.06463602278668286</v>
      </c>
      <c r="F273" s="68">
        <v>0.01584215495486537</v>
      </c>
      <c r="G273" s="69">
        <v>0.006409884912777796</v>
      </c>
      <c r="H273" s="68">
        <v>0.1055185898635544</v>
      </c>
      <c r="I273" s="68">
        <v>0.01516535452811302</v>
      </c>
      <c r="J273" s="68">
        <v>0.1870066361090982</v>
      </c>
      <c r="K273" s="68">
        <v>0.02912773491214482</v>
      </c>
      <c r="L273" s="68">
        <v>0.01056208997995954</v>
      </c>
      <c r="M273" s="68">
        <v>0.006670793156186823</v>
      </c>
      <c r="N273" s="68">
        <v>0.1928925808917429</v>
      </c>
      <c r="O273" s="68">
        <v>0.3016932515603778</v>
      </c>
      <c r="P273" s="68">
        <v>0.06385709640289648</v>
      </c>
      <c r="Q273" s="68">
        <v>0.03159917621286749</v>
      </c>
      <c r="R273" s="70">
        <v>0.9409644434544132</v>
      </c>
      <c r="S273" s="71">
        <v>190.0</v>
      </c>
      <c r="T273" s="83"/>
      <c r="U273" s="83"/>
      <c r="V273" s="51"/>
      <c r="W273" s="51"/>
      <c r="X273" s="51"/>
      <c r="Y273" s="51"/>
      <c r="Z273" s="51"/>
      <c r="AA273" s="51"/>
      <c r="AB273" s="51"/>
      <c r="AC273" s="51"/>
      <c r="AD273" s="51"/>
      <c r="AE273" s="51"/>
      <c r="AF273" s="51"/>
      <c r="AG273" s="51"/>
      <c r="AH273" s="51"/>
      <c r="AI273" s="51"/>
      <c r="AJ273" s="51"/>
      <c r="AK273" s="51"/>
      <c r="AL273" s="51"/>
      <c r="AM273" s="51"/>
      <c r="AN273" s="51"/>
    </row>
    <row r="274" spans="8:8" ht="14.7">
      <c r="A274" s="66">
        <v>44309.0</v>
      </c>
      <c r="B274" s="67">
        <v>0.6056224649998849</v>
      </c>
      <c r="C274" s="68">
        <v>0.114565049163083</v>
      </c>
      <c r="D274" s="68">
        <v>0.1068736636332327</v>
      </c>
      <c r="E274" s="68">
        <v>0.06688797371653064</v>
      </c>
      <c r="F274" s="68">
        <v>0.02152920801816036</v>
      </c>
      <c r="G274" s="69">
        <v>0.009658926811580877</v>
      </c>
      <c r="H274" s="68">
        <v>0.1251748583647467</v>
      </c>
      <c r="I274" s="68">
        <v>0.0161376196103944</v>
      </c>
      <c r="J274" s="68">
        <v>0.2387826753924531</v>
      </c>
      <c r="K274" s="68">
        <v>0.03398141937087051</v>
      </c>
      <c r="L274" s="68">
        <v>0.01449947982127637</v>
      </c>
      <c r="M274" s="68">
        <v>0.006773114374972027</v>
      </c>
      <c r="N274" s="68">
        <v>0.149012667811833</v>
      </c>
      <c r="O274" s="68">
        <v>0.2592869316287525</v>
      </c>
      <c r="P274" s="68">
        <v>0.06513345825511631</v>
      </c>
      <c r="Q274" s="68">
        <v>0.03383730339985595</v>
      </c>
      <c r="R274" s="70">
        <v>0.9373748555239313</v>
      </c>
      <c r="S274" s="71">
        <v>185.0</v>
      </c>
      <c r="T274" s="83"/>
      <c r="U274" s="83"/>
      <c r="V274" s="51"/>
      <c r="W274" s="51"/>
      <c r="X274" s="51"/>
      <c r="Y274" s="51"/>
      <c r="Z274" s="51"/>
      <c r="AA274" s="51"/>
      <c r="AB274" s="51"/>
      <c r="AC274" s="51"/>
      <c r="AD274" s="51"/>
      <c r="AE274" s="51"/>
      <c r="AF274" s="51"/>
      <c r="AG274" s="51"/>
      <c r="AH274" s="51"/>
      <c r="AI274" s="51"/>
      <c r="AJ274" s="51"/>
      <c r="AK274" s="51"/>
      <c r="AL274" s="51"/>
      <c r="AM274" s="51"/>
      <c r="AN274" s="51"/>
    </row>
    <row r="275" spans="8:8" ht="14.7">
      <c r="A275" s="66">
        <v>44316.0</v>
      </c>
      <c r="B275" s="67">
        <v>0.6125830179299196</v>
      </c>
      <c r="C275" s="68">
        <v>0.09597701105396196</v>
      </c>
      <c r="D275" s="68">
        <v>0.1164470921923684</v>
      </c>
      <c r="E275" s="68">
        <v>0.0683568004295326</v>
      </c>
      <c r="F275" s="68">
        <v>0.01453651218831585</v>
      </c>
      <c r="G275" s="69">
        <v>0.02340574745243298</v>
      </c>
      <c r="H275" s="68">
        <v>0.1280763943694521</v>
      </c>
      <c r="I275" s="68">
        <v>0.01686934790502914</v>
      </c>
      <c r="J275" s="68">
        <v>0.2298232455962695</v>
      </c>
      <c r="K275" s="68">
        <v>0.03433335053417046</v>
      </c>
      <c r="L275" s="68">
        <v>0.01220082099044339</v>
      </c>
      <c r="M275" s="68">
        <v>0.009522406685849168</v>
      </c>
      <c r="N275" s="68">
        <v>0.1776494074805939</v>
      </c>
      <c r="O275" s="68">
        <v>0.2413580754100953</v>
      </c>
      <c r="P275" s="68">
        <v>0.06076526433350643</v>
      </c>
      <c r="Q275" s="68">
        <v>0.0328339139526309</v>
      </c>
      <c r="R275" s="70">
        <v>0.9397944134545876</v>
      </c>
      <c r="S275" s="71">
        <v>185.0</v>
      </c>
      <c r="T275" s="83"/>
      <c r="U275" s="83"/>
      <c r="V275" s="51"/>
      <c r="W275" s="51"/>
      <c r="X275" s="51"/>
      <c r="Y275" s="51"/>
      <c r="Z275" s="51"/>
      <c r="AA275" s="51"/>
      <c r="AB275" s="51"/>
      <c r="AC275" s="51"/>
      <c r="AD275" s="51"/>
      <c r="AE275" s="51"/>
      <c r="AF275" s="51"/>
      <c r="AG275" s="51"/>
      <c r="AH275" s="51"/>
      <c r="AI275" s="51"/>
      <c r="AJ275" s="51"/>
      <c r="AK275" s="51"/>
      <c r="AL275" s="51"/>
      <c r="AM275" s="51"/>
      <c r="AN275" s="51"/>
    </row>
    <row r="276" spans="8:8" ht="14.7">
      <c r="A276" s="66">
        <v>44323.0</v>
      </c>
      <c r="B276" s="67">
        <v>0.627290802466382</v>
      </c>
      <c r="C276" s="68">
        <v>0.06926145175087471</v>
      </c>
      <c r="D276" s="68">
        <v>0.1160832896891093</v>
      </c>
      <c r="E276" s="68">
        <v>0.0467430847319297</v>
      </c>
      <c r="F276" s="68">
        <v>0.04001562017112299</v>
      </c>
      <c r="G276" s="69">
        <v>0.03038351596651674</v>
      </c>
      <c r="H276" s="68">
        <v>0.1087564834365037</v>
      </c>
      <c r="I276" s="68">
        <v>0.01714828402382874</v>
      </c>
      <c r="J276" s="68">
        <v>0.2330275068546709</v>
      </c>
      <c r="K276" s="68">
        <v>0.03766976791111953</v>
      </c>
      <c r="L276" s="68">
        <v>0.01148191153880496</v>
      </c>
      <c r="M276" s="68">
        <v>0.01007509744495394</v>
      </c>
      <c r="N276" s="68">
        <v>0.1518353218787971</v>
      </c>
      <c r="O276" s="68">
        <v>0.2658295963451168</v>
      </c>
      <c r="P276" s="68">
        <v>0.07310576251209538</v>
      </c>
      <c r="Q276" s="68">
        <v>0.03452221488980296</v>
      </c>
      <c r="R276" s="70">
        <v>0.9393496922177663</v>
      </c>
      <c r="S276" s="71">
        <v>185.0</v>
      </c>
      <c r="T276" s="83"/>
      <c r="U276" s="83"/>
      <c r="V276" s="51"/>
      <c r="W276" s="51"/>
      <c r="X276" s="51"/>
      <c r="Y276" s="51"/>
      <c r="Z276" s="51"/>
      <c r="AA276" s="51"/>
      <c r="AB276" s="51"/>
      <c r="AC276" s="51"/>
      <c r="AD276" s="51"/>
      <c r="AE276" s="51"/>
      <c r="AF276" s="51"/>
      <c r="AG276" s="51"/>
      <c r="AH276" s="51"/>
      <c r="AI276" s="51"/>
      <c r="AJ276" s="51"/>
      <c r="AK276" s="51"/>
      <c r="AL276" s="51"/>
      <c r="AM276" s="51"/>
      <c r="AN276" s="51"/>
    </row>
    <row r="277" spans="8:8" ht="14.7">
      <c r="A277" s="66">
        <v>44330.0</v>
      </c>
      <c r="B277" s="67">
        <v>0.6098882083788402</v>
      </c>
      <c r="C277" s="68">
        <v>0.0821017914824254</v>
      </c>
      <c r="D277" s="68">
        <v>0.1100877206763778</v>
      </c>
      <c r="E277" s="68">
        <v>0.04497100358812922</v>
      </c>
      <c r="F277" s="68">
        <v>0.06343944630647347</v>
      </c>
      <c r="G277" s="69">
        <v>0.01493716660859798</v>
      </c>
      <c r="H277" s="68">
        <v>0.1097394169535621</v>
      </c>
      <c r="I277" s="68">
        <v>0.02460851626354151</v>
      </c>
      <c r="J277" s="68">
        <v>0.2492450412231927</v>
      </c>
      <c r="K277" s="68">
        <v>0.03332715916695996</v>
      </c>
      <c r="L277" s="68">
        <v>0.009927957988638388</v>
      </c>
      <c r="M277" s="68">
        <v>0.01492286995012</v>
      </c>
      <c r="N277" s="68">
        <v>0.1687572417300197</v>
      </c>
      <c r="O277" s="68">
        <v>0.2214498924856657</v>
      </c>
      <c r="P277" s="68">
        <v>0.07583685289665246</v>
      </c>
      <c r="Q277" s="68">
        <v>0.03428649968711542</v>
      </c>
      <c r="R277" s="70">
        <v>0.9370986149540806</v>
      </c>
      <c r="S277" s="71">
        <v>185.0</v>
      </c>
      <c r="T277" s="83"/>
      <c r="U277" s="83"/>
      <c r="V277" s="51"/>
      <c r="W277" s="51"/>
      <c r="X277" s="51"/>
      <c r="Y277" s="51"/>
      <c r="Z277" s="51"/>
      <c r="AA277" s="51"/>
      <c r="AB277" s="51"/>
      <c r="AC277" s="51"/>
      <c r="AD277" s="51"/>
      <c r="AE277" s="51"/>
      <c r="AF277" s="51"/>
      <c r="AG277" s="51"/>
      <c r="AH277" s="51"/>
      <c r="AI277" s="51"/>
      <c r="AJ277" s="51"/>
      <c r="AK277" s="51"/>
      <c r="AL277" s="51"/>
      <c r="AM277" s="51"/>
      <c r="AN277" s="51"/>
    </row>
    <row r="278" spans="8:8" ht="14.7">
      <c r="A278" s="66">
        <v>44337.0</v>
      </c>
      <c r="B278" s="67">
        <v>0.5971934296619185</v>
      </c>
      <c r="C278" s="68">
        <v>0.1066178931000208</v>
      </c>
      <c r="D278" s="68">
        <v>0.09897657843443451</v>
      </c>
      <c r="E278" s="68">
        <v>0.05544621800415455</v>
      </c>
      <c r="F278" s="68">
        <v>0.05674887118140427</v>
      </c>
      <c r="G278" s="69">
        <v>0.01359691575680054</v>
      </c>
      <c r="H278" s="68">
        <v>0.1022775668283309</v>
      </c>
      <c r="I278" s="68">
        <v>0.02444228054257206</v>
      </c>
      <c r="J278" s="68">
        <v>0.2633337973527569</v>
      </c>
      <c r="K278" s="68">
        <v>0.02995742126854207</v>
      </c>
      <c r="L278" s="68">
        <v>0.008365613885681664</v>
      </c>
      <c r="M278" s="68">
        <v>0.01022379066146782</v>
      </c>
      <c r="N278" s="68">
        <v>0.1897003409736976</v>
      </c>
      <c r="O278" s="68">
        <v>0.2115841709365533</v>
      </c>
      <c r="P278" s="68">
        <v>0.06629643342392454</v>
      </c>
      <c r="Q278" s="68">
        <v>0.03665505998878237</v>
      </c>
      <c r="R278" s="70">
        <v>0.9385595049452363</v>
      </c>
      <c r="S278" s="71">
        <v>185.0</v>
      </c>
      <c r="T278" s="83"/>
      <c r="U278" s="83"/>
      <c r="V278" s="51"/>
      <c r="W278" s="51"/>
      <c r="X278" s="51"/>
      <c r="Y278" s="51"/>
      <c r="Z278" s="51"/>
      <c r="AA278" s="51"/>
      <c r="AB278" s="51"/>
      <c r="AC278" s="51"/>
      <c r="AD278" s="51"/>
      <c r="AE278" s="51"/>
      <c r="AF278" s="51"/>
      <c r="AG278" s="51"/>
      <c r="AH278" s="51"/>
      <c r="AI278" s="51"/>
      <c r="AJ278" s="51"/>
      <c r="AK278" s="51"/>
      <c r="AL278" s="51"/>
      <c r="AM278" s="51"/>
      <c r="AN278" s="51"/>
    </row>
    <row r="279" spans="8:8" ht="14.7">
      <c r="A279" s="66">
        <v>44344.0</v>
      </c>
      <c r="B279" s="67">
        <v>0.59578018739094</v>
      </c>
      <c r="C279" s="68">
        <v>0.1000640827116275</v>
      </c>
      <c r="D279" s="68">
        <v>0.1023086543200238</v>
      </c>
      <c r="E279" s="68">
        <v>0.06303420445910629</v>
      </c>
      <c r="F279" s="68">
        <v>0.05265501750312034</v>
      </c>
      <c r="G279" s="69">
        <v>0.01290128101445778</v>
      </c>
      <c r="H279" s="68">
        <v>0.0983486701497681</v>
      </c>
      <c r="I279" s="68">
        <v>0.01762365370823996</v>
      </c>
      <c r="J279" s="68">
        <v>0.268155556500319</v>
      </c>
      <c r="K279" s="68">
        <v>0.03362091412237337</v>
      </c>
      <c r="L279" s="68">
        <v>0.006906930111957165</v>
      </c>
      <c r="M279" s="68">
        <v>0.00609138431862532</v>
      </c>
      <c r="N279" s="68">
        <v>0.1944987311908292</v>
      </c>
      <c r="O279" s="68">
        <v>0.2069090622255999</v>
      </c>
      <c r="P279" s="68">
        <v>0.07261499563104759</v>
      </c>
      <c r="Q279" s="68">
        <v>0.03746304360314795</v>
      </c>
      <c r="R279" s="70">
        <v>0.9375860873131179</v>
      </c>
      <c r="S279" s="71">
        <v>185.0</v>
      </c>
      <c r="T279" s="83"/>
      <c r="U279" s="83"/>
      <c r="V279" s="51"/>
      <c r="W279" s="51"/>
      <c r="X279" s="51"/>
      <c r="Y279" s="51"/>
      <c r="Z279" s="51"/>
      <c r="AA279" s="51"/>
      <c r="AB279" s="51"/>
      <c r="AC279" s="51"/>
      <c r="AD279" s="51"/>
      <c r="AE279" s="51"/>
      <c r="AF279" s="51"/>
      <c r="AG279" s="51"/>
      <c r="AH279" s="51"/>
      <c r="AI279" s="51"/>
      <c r="AJ279" s="51"/>
      <c r="AK279" s="51"/>
      <c r="AL279" s="51"/>
      <c r="AM279" s="51"/>
      <c r="AN279" s="51"/>
    </row>
    <row r="280" spans="8:8" ht="14.7">
      <c r="A280" s="66">
        <v>44351.0</v>
      </c>
      <c r="B280" s="67">
        <v>0.5461446429114788</v>
      </c>
      <c r="C280" s="68">
        <v>0.144994329155875</v>
      </c>
      <c r="D280" s="68">
        <v>0.1112896557249439</v>
      </c>
      <c r="E280" s="68">
        <v>0.07521848122684523</v>
      </c>
      <c r="F280" s="68">
        <v>0.05273497756357223</v>
      </c>
      <c r="G280" s="69">
        <v>0.003467598346253304</v>
      </c>
      <c r="H280" s="68">
        <v>0.08929184554293257</v>
      </c>
      <c r="I280" s="68">
        <v>0.02093006795804287</v>
      </c>
      <c r="J280" s="68">
        <v>0.267214293423268</v>
      </c>
      <c r="K280" s="68">
        <v>0.03413048382945934</v>
      </c>
      <c r="L280" s="68">
        <v>0.006488417920234766</v>
      </c>
      <c r="M280" s="68">
        <v>0.004586022084018706</v>
      </c>
      <c r="N280" s="68">
        <v>0.1974953153449429</v>
      </c>
      <c r="O280" s="68">
        <v>0.2043568147236775</v>
      </c>
      <c r="P280" s="68">
        <v>0.07497705866837855</v>
      </c>
      <c r="Q280" s="68">
        <v>0.03765882118623781</v>
      </c>
      <c r="R280" s="70">
        <v>0.9361453039555255</v>
      </c>
      <c r="S280" s="71">
        <v>186.0</v>
      </c>
      <c r="T280" s="83"/>
      <c r="U280" s="83"/>
      <c r="V280" s="51"/>
      <c r="W280" s="51"/>
      <c r="X280" s="51"/>
      <c r="Y280" s="51"/>
      <c r="Z280" s="51"/>
      <c r="AA280" s="51"/>
      <c r="AB280" s="51"/>
      <c r="AC280" s="51"/>
      <c r="AD280" s="51"/>
      <c r="AE280" s="51"/>
      <c r="AF280" s="51"/>
      <c r="AG280" s="51"/>
      <c r="AH280" s="51"/>
      <c r="AI280" s="51"/>
      <c r="AJ280" s="51"/>
      <c r="AK280" s="51"/>
      <c r="AL280" s="51"/>
      <c r="AM280" s="51"/>
      <c r="AN280" s="51"/>
    </row>
    <row r="281" spans="8:8" ht="14.7">
      <c r="A281" s="66">
        <v>44358.0</v>
      </c>
      <c r="B281" s="67">
        <v>0.5364297543627836</v>
      </c>
      <c r="C281" s="68">
        <v>0.1770511303750916</v>
      </c>
      <c r="D281" s="68">
        <v>0.1055454473094872</v>
      </c>
      <c r="E281" s="68">
        <v>0.0606637446051083</v>
      </c>
      <c r="F281" s="68">
        <v>0.04931900660418043</v>
      </c>
      <c r="G281" s="69">
        <v>0.01018082191939743</v>
      </c>
      <c r="H281" s="68">
        <v>0.08963548464803933</v>
      </c>
      <c r="I281" s="68">
        <v>0.02089167687549047</v>
      </c>
      <c r="J281" s="68">
        <v>0.2715748493234485</v>
      </c>
      <c r="K281" s="68">
        <v>0.03310461938342678</v>
      </c>
      <c r="L281" s="68">
        <v>0.009256750359452628</v>
      </c>
      <c r="M281" s="68">
        <v>0.00348231423586173</v>
      </c>
      <c r="N281" s="68">
        <v>0.1988633146766659</v>
      </c>
      <c r="O281" s="68">
        <v>0.1982734882459656</v>
      </c>
      <c r="P281" s="68">
        <v>0.07460530691488104</v>
      </c>
      <c r="Q281" s="68">
        <v>0.03791849084180231</v>
      </c>
      <c r="R281" s="70">
        <v>0.9380813784063385</v>
      </c>
      <c r="S281" s="71">
        <v>186.0</v>
      </c>
      <c r="T281" s="83"/>
      <c r="U281" s="83"/>
      <c r="V281" s="51"/>
      <c r="W281" s="51"/>
      <c r="X281" s="51"/>
      <c r="Y281" s="51"/>
      <c r="Z281" s="51"/>
      <c r="AA281" s="51"/>
      <c r="AB281" s="51"/>
      <c r="AC281" s="51"/>
      <c r="AD281" s="51"/>
      <c r="AE281" s="51"/>
      <c r="AF281" s="51"/>
      <c r="AG281" s="51"/>
      <c r="AH281" s="51"/>
      <c r="AI281" s="51"/>
      <c r="AJ281" s="51"/>
      <c r="AK281" s="51"/>
      <c r="AL281" s="51"/>
      <c r="AM281" s="51"/>
      <c r="AN281" s="51"/>
    </row>
    <row r="282" spans="8:8" ht="14.7">
      <c r="A282" s="66">
        <v>44365.0</v>
      </c>
      <c r="B282" s="67">
        <v>0.5456707628410116</v>
      </c>
      <c r="C282" s="68">
        <v>0.1425513382783998</v>
      </c>
      <c r="D282" s="68">
        <v>0.107704898632097</v>
      </c>
      <c r="E282" s="68">
        <v>0.08024889919405623</v>
      </c>
      <c r="F282" s="68">
        <v>0.04662600632329554</v>
      </c>
      <c r="G282" s="69">
        <v>0.01263692827115101</v>
      </c>
      <c r="H282" s="68">
        <v>0.08548654192738213</v>
      </c>
      <c r="I282" s="68">
        <v>0.02197966895988603</v>
      </c>
      <c r="J282" s="68">
        <v>0.2806322293620889</v>
      </c>
      <c r="K282" s="68">
        <v>0.02612060082863552</v>
      </c>
      <c r="L282" s="68">
        <v>0.005495082740458235</v>
      </c>
      <c r="M282" s="68">
        <v>0.003379845654430365</v>
      </c>
      <c r="N282" s="68">
        <v>0.181479972954331</v>
      </c>
      <c r="O282" s="68">
        <v>0.1918485046991472</v>
      </c>
      <c r="P282" s="68">
        <v>0.1028873926545499</v>
      </c>
      <c r="Q282" s="68">
        <v>0.03485525093439044</v>
      </c>
      <c r="R282" s="70">
        <v>0.9345472135627131</v>
      </c>
      <c r="S282" s="71">
        <v>186.0</v>
      </c>
      <c r="T282" s="83"/>
      <c r="U282" s="83"/>
      <c r="V282" s="51"/>
      <c r="W282" s="51"/>
      <c r="X282" s="51"/>
      <c r="Y282" s="51"/>
      <c r="Z282" s="51"/>
      <c r="AA282" s="51"/>
      <c r="AB282" s="51"/>
      <c r="AC282" s="51"/>
      <c r="AD282" s="51"/>
      <c r="AE282" s="51"/>
      <c r="AF282" s="51"/>
      <c r="AG282" s="51"/>
      <c r="AH282" s="51"/>
      <c r="AI282" s="51"/>
      <c r="AJ282" s="51"/>
      <c r="AK282" s="51"/>
      <c r="AL282" s="51"/>
      <c r="AM282" s="51"/>
      <c r="AN282" s="51"/>
    </row>
    <row r="283" spans="8:8" ht="14.7">
      <c r="A283" s="66">
        <v>44372.0</v>
      </c>
      <c r="B283" s="67">
        <v>0.5367205662697271</v>
      </c>
      <c r="C283" s="68">
        <v>0.1250690010102486</v>
      </c>
      <c r="D283" s="68">
        <v>0.1242595755828042</v>
      </c>
      <c r="E283" s="68">
        <v>0.08810554786929524</v>
      </c>
      <c r="F283" s="68">
        <v>0.05154788208154351</v>
      </c>
      <c r="G283" s="69">
        <v>0.007498884505727803</v>
      </c>
      <c r="H283" s="68">
        <v>0.09346961997723208</v>
      </c>
      <c r="I283" s="68">
        <v>0.01986779222019257</v>
      </c>
      <c r="J283" s="68">
        <v>0.2670217107924456</v>
      </c>
      <c r="K283" s="68">
        <v>0.02314680995990046</v>
      </c>
      <c r="L283" s="68">
        <v>0.005922057135963701</v>
      </c>
      <c r="M283" s="68">
        <v>0.003628773649946302</v>
      </c>
      <c r="N283" s="68">
        <v>0.1777635404408995</v>
      </c>
      <c r="O283" s="68">
        <v>0.1877747077946876</v>
      </c>
      <c r="P283" s="68">
        <v>0.1132103336231628</v>
      </c>
      <c r="Q283" s="68">
        <v>0.04297766250152223</v>
      </c>
      <c r="R283" s="70">
        <v>0.9343085428629708</v>
      </c>
      <c r="S283" s="71">
        <v>186.0</v>
      </c>
      <c r="T283" s="83"/>
      <c r="U283" s="83"/>
      <c r="V283" s="51"/>
      <c r="W283" s="51"/>
      <c r="X283" s="51"/>
      <c r="Y283" s="51"/>
      <c r="Z283" s="51"/>
      <c r="AA283" s="51"/>
      <c r="AB283" s="51"/>
      <c r="AC283" s="51"/>
      <c r="AD283" s="51"/>
      <c r="AE283" s="51"/>
      <c r="AF283" s="51"/>
      <c r="AG283" s="51"/>
      <c r="AH283" s="51"/>
      <c r="AI283" s="51"/>
      <c r="AJ283" s="51"/>
      <c r="AK283" s="51"/>
      <c r="AL283" s="51"/>
      <c r="AM283" s="51"/>
      <c r="AN283" s="51"/>
    </row>
    <row r="284" spans="8:8" ht="14.7">
      <c r="A284" s="66">
        <v>44379.0</v>
      </c>
      <c r="B284" s="67">
        <v>0.556830777767817</v>
      </c>
      <c r="C284" s="68">
        <v>0.06461360407615423</v>
      </c>
      <c r="D284" s="68">
        <v>0.1580865417074385</v>
      </c>
      <c r="E284" s="68">
        <v>0.08344236848685958</v>
      </c>
      <c r="F284" s="68">
        <v>0.04802657320930236</v>
      </c>
      <c r="G284" s="69">
        <v>0.016112911949335</v>
      </c>
      <c r="H284" s="68">
        <v>0.09216260156655125</v>
      </c>
      <c r="I284" s="68">
        <v>0.0161829792665187</v>
      </c>
      <c r="J284" s="68">
        <v>0.2582714901378304</v>
      </c>
      <c r="K284" s="68">
        <v>0.02158231105172098</v>
      </c>
      <c r="L284" s="68">
        <v>0.003042031920292086</v>
      </c>
      <c r="M284" s="68">
        <v>0.008413107847283165</v>
      </c>
      <c r="N284" s="68">
        <v>0.1582407594799965</v>
      </c>
      <c r="O284" s="68">
        <v>0.2163082042951903</v>
      </c>
      <c r="P284" s="68">
        <v>0.1089223401537256</v>
      </c>
      <c r="Q284" s="68">
        <v>0.0522918422493986</v>
      </c>
      <c r="R284" s="70">
        <v>0.9329262007370271</v>
      </c>
      <c r="S284" s="71">
        <v>186.0</v>
      </c>
      <c r="T284" s="83"/>
      <c r="U284" s="83"/>
      <c r="V284" s="51"/>
      <c r="W284" s="51"/>
      <c r="X284" s="51"/>
      <c r="Y284" s="51"/>
      <c r="Z284" s="51"/>
      <c r="AA284" s="51"/>
      <c r="AB284" s="51"/>
      <c r="AC284" s="51"/>
      <c r="AD284" s="51"/>
      <c r="AE284" s="51"/>
      <c r="AF284" s="51"/>
      <c r="AG284" s="51"/>
      <c r="AH284" s="51"/>
      <c r="AI284" s="51"/>
      <c r="AJ284" s="51"/>
      <c r="AK284" s="51"/>
      <c r="AL284" s="51"/>
      <c r="AM284" s="51"/>
      <c r="AN284" s="51"/>
    </row>
    <row r="285" spans="8:8" ht="14.7">
      <c r="A285" s="66">
        <v>44386.0</v>
      </c>
      <c r="B285" s="67">
        <v>0.5331458932911864</v>
      </c>
      <c r="C285" s="68">
        <v>0.08738750533758051</v>
      </c>
      <c r="D285" s="68">
        <v>0.1526503468136422</v>
      </c>
      <c r="E285" s="68">
        <v>0.08933570597384187</v>
      </c>
      <c r="F285" s="68">
        <v>0.04825744925313156</v>
      </c>
      <c r="G285" s="69">
        <v>0.01851589781072195</v>
      </c>
      <c r="H285" s="68">
        <v>0.09629027685211745</v>
      </c>
      <c r="I285" s="68">
        <v>0.01771746158892857</v>
      </c>
      <c r="J285" s="68">
        <v>0.2573138564941551</v>
      </c>
      <c r="K285" s="68">
        <v>0.02461757878885066</v>
      </c>
      <c r="L285" s="68">
        <v>0.005398972034289712</v>
      </c>
      <c r="M285" s="68">
        <v>0.007528245868980114</v>
      </c>
      <c r="N285" s="68">
        <v>0.1644261439365094</v>
      </c>
      <c r="O285" s="68">
        <v>0.1959784650166881</v>
      </c>
      <c r="P285" s="68">
        <v>0.1158821740264451</v>
      </c>
      <c r="Q285" s="68">
        <v>0.05276479923976531</v>
      </c>
      <c r="R285" s="70">
        <v>0.9353304212367419</v>
      </c>
      <c r="S285" s="71">
        <v>186.0</v>
      </c>
      <c r="T285" s="83"/>
      <c r="U285" s="83"/>
      <c r="V285" s="51"/>
      <c r="W285" s="51"/>
      <c r="X285" s="51"/>
      <c r="Y285" s="51"/>
      <c r="Z285" s="51"/>
      <c r="AA285" s="51"/>
      <c r="AB285" s="51"/>
      <c r="AC285" s="51"/>
      <c r="AD285" s="51"/>
      <c r="AE285" s="51"/>
      <c r="AF285" s="51"/>
      <c r="AG285" s="51"/>
      <c r="AH285" s="51"/>
      <c r="AI285" s="51"/>
      <c r="AJ285" s="51"/>
      <c r="AK285" s="51"/>
      <c r="AL285" s="51"/>
      <c r="AM285" s="51"/>
      <c r="AN285" s="51"/>
    </row>
    <row r="286" spans="8:8" ht="14.7">
      <c r="A286" s="66">
        <v>44393.0</v>
      </c>
      <c r="B286" s="67">
        <v>0.5565683580592515</v>
      </c>
      <c r="C286" s="68">
        <v>0.09416552082308502</v>
      </c>
      <c r="D286" s="68">
        <v>0.1248968749058489</v>
      </c>
      <c r="E286" s="68">
        <v>0.09101685730681301</v>
      </c>
      <c r="F286" s="68">
        <v>0.04084352664242771</v>
      </c>
      <c r="G286" s="69">
        <v>0.02641825456348874</v>
      </c>
      <c r="H286" s="68">
        <v>0.09160698961176815</v>
      </c>
      <c r="I286" s="68">
        <v>0.01572405178504796</v>
      </c>
      <c r="J286" s="68">
        <v>0.2740060349868376</v>
      </c>
      <c r="K286" s="68">
        <v>0.01973121284415993</v>
      </c>
      <c r="L286" s="68">
        <v>0.01722915845501484</v>
      </c>
      <c r="M286" s="68">
        <v>0.006594004344382187</v>
      </c>
      <c r="N286" s="68">
        <v>0.1520066731801594</v>
      </c>
      <c r="O286" s="68">
        <v>0.1999658461988686</v>
      </c>
      <c r="P286" s="68">
        <v>0.1082593620823973</v>
      </c>
      <c r="Q286" s="68">
        <v>0.05405056177776721</v>
      </c>
      <c r="R286" s="70">
        <v>0.9375945443767566</v>
      </c>
      <c r="S286" s="71">
        <v>186.0</v>
      </c>
      <c r="T286" s="83"/>
      <c r="U286" s="83"/>
      <c r="V286" s="51"/>
      <c r="W286" s="51"/>
      <c r="X286" s="51"/>
      <c r="Y286" s="51"/>
      <c r="Z286" s="51"/>
      <c r="AA286" s="51"/>
      <c r="AB286" s="51"/>
      <c r="AC286" s="51"/>
      <c r="AD286" s="51"/>
      <c r="AE286" s="51"/>
      <c r="AF286" s="51"/>
      <c r="AG286" s="51"/>
      <c r="AH286" s="51"/>
      <c r="AI286" s="51"/>
      <c r="AJ286" s="51"/>
      <c r="AK286" s="51"/>
      <c r="AL286" s="51"/>
      <c r="AM286" s="51"/>
      <c r="AN286" s="51"/>
    </row>
    <row r="287" spans="8:8" ht="14.7">
      <c r="A287" s="66">
        <v>44400.0</v>
      </c>
      <c r="B287" s="67">
        <v>0.5444575423123901</v>
      </c>
      <c r="C287" s="68">
        <v>0.08510963235180832</v>
      </c>
      <c r="D287" s="68">
        <v>0.1833686366283411</v>
      </c>
      <c r="E287" s="68">
        <v>0.0609630746491085</v>
      </c>
      <c r="F287" s="68">
        <v>0.03147913209892134</v>
      </c>
      <c r="G287" s="69">
        <v>0.02233446612131452</v>
      </c>
      <c r="H287" s="68">
        <v>0.08907237151341829</v>
      </c>
      <c r="I287" s="68">
        <v>0.00785161683422275</v>
      </c>
      <c r="J287" s="68">
        <v>0.3001064844746044</v>
      </c>
      <c r="K287" s="68">
        <v>0.01771465064509783</v>
      </c>
      <c r="L287" s="68">
        <v>0.01857162614094019</v>
      </c>
      <c r="M287" s="68">
        <v>0.005765305434311752</v>
      </c>
      <c r="N287" s="68">
        <v>0.1179860597657729</v>
      </c>
      <c r="O287" s="68">
        <v>0.212659670927847</v>
      </c>
      <c r="P287" s="68">
        <v>0.1238353202670305</v>
      </c>
      <c r="Q287" s="68">
        <v>0.04887203068149224</v>
      </c>
      <c r="R287" s="70">
        <v>0.9380183409278816</v>
      </c>
      <c r="S287" s="71">
        <v>188.0</v>
      </c>
      <c r="T287" s="83"/>
      <c r="U287" s="83"/>
      <c r="V287" s="51"/>
      <c r="W287" s="51"/>
      <c r="X287" s="51"/>
      <c r="Y287" s="51"/>
      <c r="Z287" s="51"/>
      <c r="AA287" s="51"/>
      <c r="AB287" s="51"/>
      <c r="AC287" s="51"/>
      <c r="AD287" s="51"/>
      <c r="AE287" s="51"/>
      <c r="AF287" s="51"/>
      <c r="AG287" s="51"/>
      <c r="AH287" s="51"/>
      <c r="AI287" s="51"/>
      <c r="AJ287" s="51"/>
      <c r="AK287" s="51"/>
      <c r="AL287" s="51"/>
      <c r="AM287" s="51"/>
      <c r="AN287" s="51"/>
    </row>
    <row r="288" spans="8:8" ht="14.7">
      <c r="A288" s="66">
        <v>44407.0</v>
      </c>
      <c r="B288" s="67">
        <v>0.5364444737251264</v>
      </c>
      <c r="C288" s="68">
        <v>0.07277457126970187</v>
      </c>
      <c r="D288" s="68">
        <v>0.2244549908981761</v>
      </c>
      <c r="E288" s="68">
        <v>0.05975893172175775</v>
      </c>
      <c r="F288" s="68">
        <v>0.01432996075886488</v>
      </c>
      <c r="G288" s="69">
        <v>0.02324138640802771</v>
      </c>
      <c r="H288" s="68">
        <v>0.08639183961114869</v>
      </c>
      <c r="I288" s="68">
        <v>0.003961830075614787</v>
      </c>
      <c r="J288" s="68">
        <v>0.3160973599562972</v>
      </c>
      <c r="K288" s="68">
        <v>0.01855085260841817</v>
      </c>
      <c r="L288" s="68">
        <v>0.01625870028121643</v>
      </c>
      <c r="M288" s="68">
        <v>0.007496523595156472</v>
      </c>
      <c r="N288" s="68">
        <v>0.1255306510177302</v>
      </c>
      <c r="O288" s="68">
        <v>0.2234285134202473</v>
      </c>
      <c r="P288" s="68">
        <v>0.1034164540299685</v>
      </c>
      <c r="Q288" s="68">
        <v>0.0413120410497094</v>
      </c>
      <c r="R288" s="70">
        <v>0.9390126303863514</v>
      </c>
      <c r="S288" s="71">
        <v>189.0</v>
      </c>
      <c r="T288" s="83"/>
      <c r="U288" s="83"/>
      <c r="V288" s="51"/>
      <c r="W288" s="51"/>
      <c r="X288" s="51"/>
      <c r="Y288" s="51"/>
      <c r="Z288" s="51"/>
      <c r="AA288" s="51"/>
      <c r="AB288" s="51"/>
      <c r="AC288" s="51"/>
      <c r="AD288" s="51"/>
      <c r="AE288" s="51"/>
      <c r="AF288" s="51"/>
      <c r="AG288" s="51"/>
      <c r="AH288" s="51"/>
      <c r="AI288" s="51"/>
      <c r="AJ288" s="51"/>
      <c r="AK288" s="51"/>
      <c r="AL288" s="51"/>
      <c r="AM288" s="51"/>
      <c r="AN288" s="51"/>
    </row>
    <row r="289" spans="8:8" ht="14.7">
      <c r="A289" s="66">
        <v>44414.0</v>
      </c>
      <c r="B289" s="67">
        <v>0.4757862682338559</v>
      </c>
      <c r="C289" s="68">
        <v>0.05268759923825068</v>
      </c>
      <c r="D289" s="68">
        <v>0.3055379889691532</v>
      </c>
      <c r="E289" s="68">
        <v>0.06826574822001075</v>
      </c>
      <c r="F289" s="68">
        <v>0.0135500205592135</v>
      </c>
      <c r="G289" s="69">
        <v>0.01207037189538341</v>
      </c>
      <c r="H289" s="68">
        <v>0.07602300623525966</v>
      </c>
      <c r="I289" s="68">
        <v>0.01492677228786033</v>
      </c>
      <c r="J289" s="68">
        <v>0.3397608156409451</v>
      </c>
      <c r="K289" s="68">
        <v>0.01791962266591412</v>
      </c>
      <c r="L289" s="68">
        <v>0.01759488761610193</v>
      </c>
      <c r="M289" s="68">
        <v>0.008083753948072958</v>
      </c>
      <c r="N289" s="68">
        <v>0.1255667059726815</v>
      </c>
      <c r="O289" s="68">
        <v>0.2148647195818721</v>
      </c>
      <c r="P289" s="68">
        <v>0.08837966525622896</v>
      </c>
      <c r="Q289" s="68">
        <v>0.03892219958542043</v>
      </c>
      <c r="R289" s="70">
        <v>0.9377989032880101</v>
      </c>
      <c r="S289" s="71">
        <v>189.0</v>
      </c>
      <c r="T289" s="83"/>
      <c r="U289" s="83"/>
      <c r="V289" s="51"/>
      <c r="W289" s="51"/>
      <c r="X289" s="51"/>
      <c r="Y289" s="51"/>
      <c r="Z289" s="51"/>
      <c r="AA289" s="51"/>
      <c r="AB289" s="51"/>
      <c r="AC289" s="51"/>
      <c r="AD289" s="51"/>
      <c r="AE289" s="51"/>
      <c r="AF289" s="51"/>
      <c r="AG289" s="51"/>
      <c r="AH289" s="51"/>
      <c r="AI289" s="51"/>
      <c r="AJ289" s="51"/>
      <c r="AK289" s="51"/>
      <c r="AL289" s="51"/>
      <c r="AM289" s="51"/>
      <c r="AN289" s="51"/>
    </row>
    <row r="290" spans="8:8" ht="14.7">
      <c r="A290" s="66">
        <v>44421.0</v>
      </c>
      <c r="B290" s="67">
        <v>0.4658559262421774</v>
      </c>
      <c r="C290" s="68">
        <v>0.06019507308905879</v>
      </c>
      <c r="D290" s="68">
        <v>0.302711956284413</v>
      </c>
      <c r="E290" s="68">
        <v>0.08120052169887325</v>
      </c>
      <c r="F290" s="68">
        <v>0.01202032898871179</v>
      </c>
      <c r="G290" s="69">
        <v>0.01255533645414991</v>
      </c>
      <c r="H290" s="68">
        <v>0.09122623971017367</v>
      </c>
      <c r="I290" s="68">
        <v>0.01664041369018103</v>
      </c>
      <c r="J290" s="68">
        <v>0.3268665569759546</v>
      </c>
      <c r="K290" s="68">
        <v>0.01823175521156451</v>
      </c>
      <c r="L290" s="68">
        <v>0.01499066523056756</v>
      </c>
      <c r="M290" s="68">
        <v>0.01182093586775906</v>
      </c>
      <c r="N290" s="68">
        <v>0.1240590594415133</v>
      </c>
      <c r="O290" s="68">
        <v>0.2140680413287596</v>
      </c>
      <c r="P290" s="68">
        <v>0.08483041106577058</v>
      </c>
      <c r="Q290" s="68">
        <v>0.04159943831222408</v>
      </c>
      <c r="R290" s="70">
        <v>0.9413952046113427</v>
      </c>
      <c r="S290" s="71">
        <v>189.0</v>
      </c>
      <c r="T290" s="83"/>
      <c r="U290" s="83"/>
      <c r="V290" s="51"/>
      <c r="W290" s="51"/>
      <c r="X290" s="51"/>
      <c r="Y290" s="51"/>
      <c r="Z290" s="51"/>
      <c r="AA290" s="51"/>
      <c r="AB290" s="51"/>
      <c r="AC290" s="51"/>
      <c r="AD290" s="51"/>
      <c r="AE290" s="51"/>
      <c r="AF290" s="51"/>
      <c r="AG290" s="51"/>
      <c r="AH290" s="51"/>
      <c r="AI290" s="51"/>
      <c r="AJ290" s="51"/>
      <c r="AK290" s="51"/>
      <c r="AL290" s="51"/>
      <c r="AM290" s="51"/>
      <c r="AN290" s="51"/>
    </row>
    <row r="291" spans="8:8" ht="14.7">
      <c r="A291" s="66">
        <v>44428.0</v>
      </c>
      <c r="B291" s="67">
        <v>0.4467451119645159</v>
      </c>
      <c r="C291" s="68">
        <v>0.1058262158861337</v>
      </c>
      <c r="D291" s="68">
        <v>0.2888492919402853</v>
      </c>
      <c r="E291" s="68">
        <v>0.06508569918356764</v>
      </c>
      <c r="F291" s="68">
        <v>0.008630555665968565</v>
      </c>
      <c r="G291" s="69">
        <v>0.01778577258179687</v>
      </c>
      <c r="H291" s="68">
        <v>0.08001946060311978</v>
      </c>
      <c r="I291" s="68">
        <v>0.01909022595248086</v>
      </c>
      <c r="J291" s="68">
        <v>0.3410832654599417</v>
      </c>
      <c r="K291" s="68">
        <v>0.01908467368827573</v>
      </c>
      <c r="L291" s="68">
        <v>0.009244602536875536</v>
      </c>
      <c r="M291" s="68">
        <v>0.01350102594905833</v>
      </c>
      <c r="N291" s="68">
        <v>0.1298321435327268</v>
      </c>
      <c r="O291" s="68">
        <v>0.2055438518085844</v>
      </c>
      <c r="P291" s="68">
        <v>0.08972924760538989</v>
      </c>
      <c r="Q291" s="68">
        <v>0.03236347430124421</v>
      </c>
      <c r="R291" s="70">
        <v>0.9375211741730684</v>
      </c>
      <c r="S291" s="71">
        <v>189.0</v>
      </c>
      <c r="T291" s="83"/>
      <c r="U291" s="83"/>
      <c r="V291" s="51"/>
      <c r="W291" s="51"/>
      <c r="X291" s="51"/>
      <c r="Y291" s="51"/>
      <c r="Z291" s="51"/>
      <c r="AA291" s="51"/>
      <c r="AB291" s="51"/>
      <c r="AC291" s="51"/>
      <c r="AD291" s="51"/>
      <c r="AE291" s="51"/>
      <c r="AF291" s="51"/>
      <c r="AG291" s="51"/>
      <c r="AH291" s="51"/>
      <c r="AI291" s="51"/>
      <c r="AJ291" s="51"/>
      <c r="AK291" s="51"/>
      <c r="AL291" s="51"/>
      <c r="AM291" s="51"/>
      <c r="AN291" s="51"/>
    </row>
    <row r="292" spans="8:8" ht="14.7">
      <c r="A292" s="66">
        <v>44435.0</v>
      </c>
      <c r="B292" s="67">
        <v>0.4384295164618002</v>
      </c>
      <c r="C292" s="68">
        <v>0.1391353190895822</v>
      </c>
      <c r="D292" s="68">
        <v>0.265744434532627</v>
      </c>
      <c r="E292" s="68">
        <v>0.06385505513289931</v>
      </c>
      <c r="F292" s="68">
        <v>0.004961757893096236</v>
      </c>
      <c r="G292" s="69">
        <v>0.02122523191306725</v>
      </c>
      <c r="H292" s="68">
        <v>0.0772455360787792</v>
      </c>
      <c r="I292" s="68">
        <v>0.02824343058135104</v>
      </c>
      <c r="J292" s="68">
        <v>0.3230216741594048</v>
      </c>
      <c r="K292" s="68">
        <v>0.02485526809070471</v>
      </c>
      <c r="L292" s="68">
        <v>0.00688856392792042</v>
      </c>
      <c r="M292" s="68">
        <v>0.01263607249352442</v>
      </c>
      <c r="N292" s="68">
        <v>0.1213117416759668</v>
      </c>
      <c r="O292" s="68">
        <v>0.2043715567433181</v>
      </c>
      <c r="P292" s="68">
        <v>0.1010803136648841</v>
      </c>
      <c r="Q292" s="68">
        <v>0.04025244115247333</v>
      </c>
      <c r="R292" s="70">
        <v>0.9379400135047504</v>
      </c>
      <c r="S292" s="71">
        <v>189.0</v>
      </c>
      <c r="T292" s="83"/>
      <c r="U292" s="83"/>
      <c r="V292" s="51"/>
      <c r="W292" s="51"/>
      <c r="X292" s="51"/>
      <c r="Y292" s="51"/>
      <c r="Z292" s="51"/>
      <c r="AA292" s="51"/>
      <c r="AB292" s="51"/>
      <c r="AC292" s="51"/>
      <c r="AD292" s="51"/>
      <c r="AE292" s="51"/>
      <c r="AF292" s="51"/>
      <c r="AG292" s="51"/>
      <c r="AH292" s="51"/>
      <c r="AI292" s="51"/>
      <c r="AJ292" s="51"/>
      <c r="AK292" s="51"/>
      <c r="AL292" s="51"/>
      <c r="AM292" s="51"/>
      <c r="AN292" s="51"/>
    </row>
    <row r="293" spans="8:8" ht="14.7">
      <c r="A293" s="66">
        <v>44442.0</v>
      </c>
      <c r="B293" s="67">
        <v>0.3742993861668756</v>
      </c>
      <c r="C293" s="68">
        <v>0.2119377203719194</v>
      </c>
      <c r="D293" s="68">
        <v>0.2477787177210493</v>
      </c>
      <c r="E293" s="68">
        <v>0.06650343638511187</v>
      </c>
      <c r="F293" s="68">
        <v>0.001991744474458426</v>
      </c>
      <c r="G293" s="69">
        <v>0.0287307173215012</v>
      </c>
      <c r="H293" s="68">
        <v>0.111295619308802</v>
      </c>
      <c r="I293" s="68">
        <v>0.05079543332752569</v>
      </c>
      <c r="J293" s="68">
        <v>0.270007769184293</v>
      </c>
      <c r="K293" s="68">
        <v>0.03225112680275103</v>
      </c>
      <c r="L293" s="68">
        <v>0.007212253289695232</v>
      </c>
      <c r="M293" s="68">
        <v>0.01467541973427805</v>
      </c>
      <c r="N293" s="68">
        <v>0.1039133117180013</v>
      </c>
      <c r="O293" s="68">
        <v>0.2167007094622477</v>
      </c>
      <c r="P293" s="68">
        <v>0.09742438584480496</v>
      </c>
      <c r="Q293" s="68">
        <v>0.0365603415680186</v>
      </c>
      <c r="R293" s="70">
        <v>0.9379579759005671</v>
      </c>
      <c r="S293" s="71">
        <v>189.0</v>
      </c>
      <c r="T293" s="83"/>
      <c r="U293" s="83"/>
      <c r="V293" s="51"/>
      <c r="W293" s="51"/>
      <c r="X293" s="51"/>
      <c r="Y293" s="51"/>
      <c r="Z293" s="51"/>
      <c r="AA293" s="51"/>
      <c r="AB293" s="51"/>
      <c r="AC293" s="51"/>
      <c r="AD293" s="51"/>
      <c r="AE293" s="51"/>
      <c r="AF293" s="51"/>
      <c r="AG293" s="51"/>
      <c r="AH293" s="51"/>
      <c r="AI293" s="51"/>
      <c r="AJ293" s="51"/>
      <c r="AK293" s="51"/>
      <c r="AL293" s="51"/>
      <c r="AM293" s="51"/>
      <c r="AN293" s="51"/>
    </row>
    <row r="294" spans="8:8" ht="14.7">
      <c r="A294" s="66">
        <v>44449.0</v>
      </c>
      <c r="B294" s="67">
        <v>0.3723985164020024</v>
      </c>
      <c r="C294" s="68">
        <v>0.237648983589715</v>
      </c>
      <c r="D294" s="68">
        <v>0.2317363205459535</v>
      </c>
      <c r="E294" s="68">
        <v>0.06139315003247932</v>
      </c>
      <c r="F294" s="68">
        <v>0.004962983431531801</v>
      </c>
      <c r="G294" s="69">
        <v>0.02380055889276914</v>
      </c>
      <c r="H294" s="68">
        <v>0.1156577464129072</v>
      </c>
      <c r="I294" s="68">
        <v>0.04853123349064142</v>
      </c>
      <c r="J294" s="68">
        <v>0.2550602902067688</v>
      </c>
      <c r="K294" s="68">
        <v>0.03893820832044335</v>
      </c>
      <c r="L294" s="68">
        <v>0.009250012706345378</v>
      </c>
      <c r="M294" s="68">
        <v>0.01242061707058008</v>
      </c>
      <c r="N294" s="68">
        <v>0.09970346617047254</v>
      </c>
      <c r="O294" s="68">
        <v>0.2288328433919005</v>
      </c>
      <c r="P294" s="68">
        <v>0.09920197274692703</v>
      </c>
      <c r="Q294" s="68">
        <v>0.03462579508232545</v>
      </c>
      <c r="R294" s="70">
        <v>0.9391376837878536</v>
      </c>
      <c r="S294" s="71">
        <v>189.0</v>
      </c>
      <c r="T294" s="83"/>
      <c r="U294" s="83"/>
      <c r="V294" s="51"/>
      <c r="W294" s="51"/>
      <c r="X294" s="51"/>
      <c r="Y294" s="51"/>
      <c r="Z294" s="51"/>
      <c r="AA294" s="51"/>
      <c r="AB294" s="51"/>
      <c r="AC294" s="51"/>
      <c r="AD294" s="51"/>
      <c r="AE294" s="51"/>
      <c r="AF294" s="51"/>
      <c r="AG294" s="51"/>
      <c r="AH294" s="51"/>
      <c r="AI294" s="51"/>
      <c r="AJ294" s="51"/>
      <c r="AK294" s="51"/>
      <c r="AL294" s="51"/>
      <c r="AM294" s="51"/>
      <c r="AN294" s="51"/>
    </row>
    <row r="295" spans="8:8" ht="14.7">
      <c r="A295" s="66">
        <v>44456.0</v>
      </c>
      <c r="B295" s="67">
        <v>0.3849991102496177</v>
      </c>
      <c r="C295" s="68">
        <v>0.2272267581570479</v>
      </c>
      <c r="D295" s="68">
        <v>0.2427932425528757</v>
      </c>
      <c r="E295" s="68">
        <v>0.05840678707483603</v>
      </c>
      <c r="F295" s="68">
        <v>0.005848204261344547</v>
      </c>
      <c r="G295" s="69">
        <v>0.01420543397337421</v>
      </c>
      <c r="H295" s="68">
        <v>0.09235566063146729</v>
      </c>
      <c r="I295" s="68">
        <v>0.06767198457454246</v>
      </c>
      <c r="J295" s="68">
        <v>0.2641794654111614</v>
      </c>
      <c r="K295" s="68">
        <v>0.03833415983574748</v>
      </c>
      <c r="L295" s="68">
        <v>0.007790661534430237</v>
      </c>
      <c r="M295" s="68">
        <v>0.01408178186349118</v>
      </c>
      <c r="N295" s="68">
        <v>0.09728530446261972</v>
      </c>
      <c r="O295" s="68">
        <v>0.2317433900322865</v>
      </c>
      <c r="P295" s="68">
        <v>0.09711534201681184</v>
      </c>
      <c r="Q295" s="68">
        <v>0.03121333699559728</v>
      </c>
      <c r="R295" s="70">
        <v>0.9392836220314376</v>
      </c>
      <c r="S295" s="71">
        <v>190.0</v>
      </c>
      <c r="T295" s="83"/>
      <c r="U295" s="83"/>
      <c r="V295" s="51"/>
      <c r="W295" s="51"/>
      <c r="X295" s="51"/>
      <c r="Y295" s="51"/>
      <c r="Z295" s="51"/>
      <c r="AA295" s="51"/>
      <c r="AB295" s="51"/>
      <c r="AC295" s="51"/>
      <c r="AD295" s="51"/>
      <c r="AE295" s="51"/>
      <c r="AF295" s="51"/>
      <c r="AG295" s="51"/>
      <c r="AH295" s="51"/>
      <c r="AI295" s="51"/>
      <c r="AJ295" s="51"/>
      <c r="AK295" s="51"/>
      <c r="AL295" s="51"/>
      <c r="AM295" s="51"/>
      <c r="AN295" s="51"/>
    </row>
    <row r="296" spans="8:8" ht="14.7">
      <c r="A296" s="66">
        <v>44463.0</v>
      </c>
      <c r="B296" s="67">
        <v>0.4057829373320248</v>
      </c>
      <c r="C296" s="68">
        <v>0.2487123626449875</v>
      </c>
      <c r="D296" s="68">
        <v>0.2058513090924926</v>
      </c>
      <c r="E296" s="68">
        <v>0.05120569858785227</v>
      </c>
      <c r="F296" s="68">
        <v>0.004758906154488323</v>
      </c>
      <c r="G296" s="69">
        <v>0.01667883769028462</v>
      </c>
      <c r="H296" s="68">
        <v>0.08553074219710056</v>
      </c>
      <c r="I296" s="68">
        <v>0.07417728728425522</v>
      </c>
      <c r="J296" s="68">
        <v>0.2651547419210412</v>
      </c>
      <c r="K296" s="68">
        <v>0.03432013243696575</v>
      </c>
      <c r="L296" s="68">
        <v>0.008994442241068526</v>
      </c>
      <c r="M296" s="68">
        <v>0.01126836252822955</v>
      </c>
      <c r="N296" s="68">
        <v>0.1100386409343403</v>
      </c>
      <c r="O296" s="68">
        <v>0.2240036873873636</v>
      </c>
      <c r="P296" s="68">
        <v>0.09300101274897744</v>
      </c>
      <c r="Q296" s="68">
        <v>0.03375891263271069</v>
      </c>
      <c r="R296" s="70">
        <v>0.9380705890690759</v>
      </c>
      <c r="S296" s="71">
        <v>190.0</v>
      </c>
      <c r="T296" s="83"/>
      <c r="U296" s="83"/>
      <c r="V296" s="51"/>
      <c r="W296" s="51"/>
      <c r="X296" s="51"/>
      <c r="Y296" s="51"/>
      <c r="Z296" s="51"/>
      <c r="AA296" s="51"/>
      <c r="AB296" s="51"/>
      <c r="AC296" s="51"/>
      <c r="AD296" s="51"/>
      <c r="AE296" s="51"/>
      <c r="AF296" s="51"/>
      <c r="AG296" s="51"/>
      <c r="AH296" s="51"/>
      <c r="AI296" s="51"/>
      <c r="AJ296" s="51"/>
      <c r="AK296" s="51"/>
      <c r="AL296" s="51"/>
      <c r="AM296" s="51"/>
      <c r="AN296" s="51"/>
    </row>
    <row r="297" spans="8:8" ht="14.7">
      <c r="A297" s="66">
        <v>44469.0</v>
      </c>
      <c r="B297" s="67">
        <v>0.4750203393269778</v>
      </c>
      <c r="C297" s="68">
        <v>0.163050044362324</v>
      </c>
      <c r="D297" s="68">
        <v>0.2287596090263959</v>
      </c>
      <c r="E297" s="68">
        <v>0.04277925968755975</v>
      </c>
      <c r="F297" s="68">
        <v>0.005897946404999672</v>
      </c>
      <c r="G297" s="69">
        <v>0.01604460252873139</v>
      </c>
      <c r="H297" s="68">
        <v>0.09065536383605803</v>
      </c>
      <c r="I297" s="68">
        <v>0.0629504875507846</v>
      </c>
      <c r="J297" s="68">
        <v>0.2658622322675781</v>
      </c>
      <c r="K297" s="68">
        <v>0.03103576247726946</v>
      </c>
      <c r="L297" s="68">
        <v>0.00825827157715308</v>
      </c>
      <c r="M297" s="68">
        <v>0.01214004829876891</v>
      </c>
      <c r="N297" s="68">
        <v>0.1392927268025304</v>
      </c>
      <c r="O297" s="68">
        <v>0.2035457271786603</v>
      </c>
      <c r="P297" s="68">
        <v>0.1007287292137786</v>
      </c>
      <c r="Q297" s="68">
        <v>0.02539409333419509</v>
      </c>
      <c r="R297" s="70">
        <v>0.9373699501768401</v>
      </c>
      <c r="S297" s="71">
        <v>191.0</v>
      </c>
      <c r="T297" s="83"/>
      <c r="U297" s="83"/>
      <c r="V297" s="51"/>
      <c r="W297" s="51"/>
      <c r="X297" s="51"/>
      <c r="Y297" s="51"/>
      <c r="Z297" s="51"/>
      <c r="AA297" s="51"/>
      <c r="AB297" s="51"/>
      <c r="AC297" s="51"/>
      <c r="AD297" s="51"/>
      <c r="AE297" s="51"/>
      <c r="AF297" s="51"/>
      <c r="AG297" s="51"/>
      <c r="AH297" s="51"/>
      <c r="AI297" s="51"/>
      <c r="AJ297" s="51"/>
      <c r="AK297" s="51"/>
      <c r="AL297" s="51"/>
      <c r="AM297" s="51"/>
      <c r="AN297" s="51"/>
    </row>
    <row r="298" spans="8:8" ht="14.7">
      <c r="A298" s="66">
        <v>44477.0</v>
      </c>
      <c r="B298" s="67">
        <v>0.4474454672863805</v>
      </c>
      <c r="C298" s="68">
        <v>0.207374607446523</v>
      </c>
      <c r="D298" s="68">
        <v>0.2117361003844672</v>
      </c>
      <c r="E298" s="68">
        <v>0.0403905927581033</v>
      </c>
      <c r="F298" s="68">
        <v>0.01001426559160725</v>
      </c>
      <c r="G298" s="69">
        <v>0.01356188661883647</v>
      </c>
      <c r="H298" s="68">
        <v>0.09223580442153789</v>
      </c>
      <c r="I298" s="68">
        <v>0.05205914705668427</v>
      </c>
      <c r="J298" s="68">
        <v>0.2786346138745391</v>
      </c>
      <c r="K298" s="68">
        <v>0.03314464889728522</v>
      </c>
      <c r="L298" s="68">
        <v>0.007644203614489618</v>
      </c>
      <c r="M298" s="68">
        <v>0.01522247093346294</v>
      </c>
      <c r="N298" s="68">
        <v>0.1338299389782179</v>
      </c>
      <c r="O298" s="68">
        <v>0.2111428893542233</v>
      </c>
      <c r="P298" s="68">
        <v>0.09153658371137412</v>
      </c>
      <c r="Q298" s="68">
        <v>0.02458399683137009</v>
      </c>
      <c r="R298" s="70">
        <v>0.9371808843970044</v>
      </c>
      <c r="S298" s="71">
        <v>191.0</v>
      </c>
      <c r="T298" s="83"/>
      <c r="U298" s="83"/>
      <c r="V298" s="51"/>
      <c r="W298" s="51"/>
      <c r="X298" s="51"/>
      <c r="Y298" s="51"/>
      <c r="Z298" s="51"/>
      <c r="AA298" s="51"/>
      <c r="AB298" s="51"/>
      <c r="AC298" s="51"/>
      <c r="AD298" s="51"/>
      <c r="AE298" s="51"/>
      <c r="AF298" s="51"/>
      <c r="AG298" s="51"/>
      <c r="AH298" s="51"/>
      <c r="AI298" s="51"/>
      <c r="AJ298" s="51"/>
      <c r="AK298" s="51"/>
      <c r="AL298" s="51"/>
      <c r="AM298" s="51"/>
      <c r="AN298" s="51"/>
    </row>
    <row r="299" spans="8:8" ht="14.7">
      <c r="A299" s="66">
        <v>44484.0</v>
      </c>
      <c r="B299" s="67">
        <v>0.4367485210699736</v>
      </c>
      <c r="C299" s="68">
        <v>0.2813176763677638</v>
      </c>
      <c r="D299" s="68">
        <v>0.1489581038953198</v>
      </c>
      <c r="E299" s="68">
        <v>0.04177080003277017</v>
      </c>
      <c r="F299" s="68">
        <v>0.005535112488742045</v>
      </c>
      <c r="G299" s="69">
        <v>0.0125740899559835</v>
      </c>
      <c r="H299" s="68">
        <v>0.08622482562705376</v>
      </c>
      <c r="I299" s="68">
        <v>0.06809268264304616</v>
      </c>
      <c r="J299" s="68">
        <v>0.2605946525890931</v>
      </c>
      <c r="K299" s="68">
        <v>0.04567600513416391</v>
      </c>
      <c r="L299" s="68">
        <v>0.007914579109501963</v>
      </c>
      <c r="M299" s="68">
        <v>0.01324529361896283</v>
      </c>
      <c r="N299" s="68">
        <v>0.128969148981064</v>
      </c>
      <c r="O299" s="68">
        <v>0.1995949466988528</v>
      </c>
      <c r="P299" s="68">
        <v>0.09882843136909285</v>
      </c>
      <c r="Q299" s="68">
        <v>0.02685753366900866</v>
      </c>
      <c r="R299" s="70">
        <v>0.9332699607510538</v>
      </c>
      <c r="S299" s="71">
        <v>191.0</v>
      </c>
      <c r="T299" s="83"/>
      <c r="U299" s="83"/>
      <c r="V299" s="51"/>
      <c r="W299" s="51"/>
      <c r="X299" s="51"/>
      <c r="Y299" s="51"/>
      <c r="Z299" s="51"/>
      <c r="AA299" s="51"/>
      <c r="AB299" s="51"/>
      <c r="AC299" s="51"/>
      <c r="AD299" s="51"/>
      <c r="AE299" s="51"/>
      <c r="AF299" s="51"/>
      <c r="AG299" s="51"/>
      <c r="AH299" s="51"/>
      <c r="AI299" s="51"/>
      <c r="AJ299" s="51"/>
      <c r="AK299" s="51"/>
      <c r="AL299" s="51"/>
      <c r="AM299" s="51"/>
      <c r="AN299" s="51"/>
    </row>
    <row r="300" spans="8:8" ht="14.7">
      <c r="A300" s="66">
        <v>44491.0</v>
      </c>
      <c r="B300" s="67">
        <v>0.4197630579910127</v>
      </c>
      <c r="C300" s="68">
        <v>0.2739230900386775</v>
      </c>
      <c r="D300" s="68">
        <v>0.1695512157783687</v>
      </c>
      <c r="E300" s="68">
        <v>0.03943362859603112</v>
      </c>
      <c r="F300" s="68">
        <v>0.004977861018735265</v>
      </c>
      <c r="G300" s="69">
        <v>0.01855281799577812</v>
      </c>
      <c r="H300" s="68">
        <v>0.08620715993898302</v>
      </c>
      <c r="I300" s="68">
        <v>0.05830929234795103</v>
      </c>
      <c r="J300" s="68">
        <v>0.2539940627794252</v>
      </c>
      <c r="K300" s="68">
        <v>0.05440295504185972</v>
      </c>
      <c r="L300" s="68">
        <v>0.009618198416633415</v>
      </c>
      <c r="M300" s="68">
        <v>0.01435973213440728</v>
      </c>
      <c r="N300" s="68">
        <v>0.1341339658100269</v>
      </c>
      <c r="O300" s="68">
        <v>0.199443863422455</v>
      </c>
      <c r="P300" s="68">
        <v>0.09821003983881779</v>
      </c>
      <c r="Q300" s="68">
        <v>0.02751238659150495</v>
      </c>
      <c r="R300" s="70">
        <v>0.933194660851026</v>
      </c>
      <c r="S300" s="71">
        <v>191.0</v>
      </c>
      <c r="T300" s="83"/>
      <c r="U300" s="83"/>
      <c r="V300" s="51"/>
      <c r="W300" s="51"/>
      <c r="X300" s="51"/>
      <c r="Y300" s="51"/>
      <c r="Z300" s="51"/>
      <c r="AA300" s="51"/>
      <c r="AB300" s="51"/>
      <c r="AC300" s="51"/>
      <c r="AD300" s="51"/>
      <c r="AE300" s="51"/>
      <c r="AF300" s="51"/>
      <c r="AG300" s="51"/>
      <c r="AH300" s="51"/>
      <c r="AI300" s="51"/>
      <c r="AJ300" s="51"/>
      <c r="AK300" s="51"/>
      <c r="AL300" s="51"/>
      <c r="AM300" s="51"/>
      <c r="AN300" s="51"/>
    </row>
    <row r="301" spans="8:8" ht="14.7">
      <c r="A301" s="66">
        <v>44498.0</v>
      </c>
      <c r="B301" s="67">
        <v>0.376599864828306</v>
      </c>
      <c r="C301" s="68">
        <v>0.2822551761650653</v>
      </c>
      <c r="D301" s="68">
        <v>0.2067265869309943</v>
      </c>
      <c r="E301" s="68">
        <v>0.03447494752787072</v>
      </c>
      <c r="F301" s="68">
        <v>0.00529211288035245</v>
      </c>
      <c r="G301" s="69">
        <v>0.01998534811660557</v>
      </c>
      <c r="H301" s="68">
        <v>0.09520167385469235</v>
      </c>
      <c r="I301" s="68">
        <v>0.05701775021176819</v>
      </c>
      <c r="J301" s="68">
        <v>0.2924321385825559</v>
      </c>
      <c r="K301" s="68">
        <v>0.04475265774075141</v>
      </c>
      <c r="L301" s="68">
        <v>0.01067585299049916</v>
      </c>
      <c r="M301" s="68">
        <v>0.01130165983908789</v>
      </c>
      <c r="N301" s="68">
        <v>0.1137078806441972</v>
      </c>
      <c r="O301" s="68">
        <v>0.1934524746136626</v>
      </c>
      <c r="P301" s="68">
        <v>0.08725560621019793</v>
      </c>
      <c r="Q301" s="68">
        <v>0.02769421295702389</v>
      </c>
      <c r="R301" s="70">
        <v>0.9310445462858639</v>
      </c>
      <c r="S301" s="71">
        <v>199.0</v>
      </c>
      <c r="T301" s="83"/>
      <c r="U301" s="83"/>
      <c r="V301" s="51"/>
      <c r="W301" s="51"/>
      <c r="X301" s="51"/>
      <c r="Y301" s="51"/>
      <c r="Z301" s="51"/>
      <c r="AA301" s="51"/>
      <c r="AB301" s="51"/>
      <c r="AC301" s="51"/>
      <c r="AD301" s="51"/>
      <c r="AE301" s="51"/>
      <c r="AF301" s="51"/>
      <c r="AG301" s="51"/>
      <c r="AH301" s="51"/>
      <c r="AI301" s="51"/>
      <c r="AJ301" s="51"/>
      <c r="AK301" s="51"/>
      <c r="AL301" s="51"/>
      <c r="AM301" s="51"/>
      <c r="AN301" s="51"/>
    </row>
    <row r="302" spans="8:8" ht="14.7">
      <c r="A302" s="66">
        <v>44505.0</v>
      </c>
      <c r="B302" s="67">
        <v>0.4024651290310016</v>
      </c>
      <c r="C302" s="68">
        <v>0.2796226057304608</v>
      </c>
      <c r="D302" s="68">
        <v>0.1839947284097626</v>
      </c>
      <c r="E302" s="68">
        <v>0.03214552623928967</v>
      </c>
      <c r="F302" s="68">
        <v>0.01064848375278135</v>
      </c>
      <c r="G302" s="69">
        <v>0.01544532410440516</v>
      </c>
      <c r="H302" s="68">
        <v>0.0926760543062276</v>
      </c>
      <c r="I302" s="68">
        <v>0.05619813244260859</v>
      </c>
      <c r="J302" s="68">
        <v>0.2883839699094102</v>
      </c>
      <c r="K302" s="68">
        <v>0.06230815053316107</v>
      </c>
      <c r="L302" s="68">
        <v>0.01054716162191405</v>
      </c>
      <c r="M302" s="68">
        <v>0.01139956901820733</v>
      </c>
      <c r="N302" s="68">
        <v>0.1194673487370856</v>
      </c>
      <c r="O302" s="68">
        <v>0.1885646944945005</v>
      </c>
      <c r="P302" s="68">
        <v>0.07245784533695789</v>
      </c>
      <c r="Q302" s="68">
        <v>0.02372854521383357</v>
      </c>
      <c r="R302" s="70">
        <v>0.9253085693100448</v>
      </c>
      <c r="S302" s="71">
        <v>199.0</v>
      </c>
      <c r="T302" s="83"/>
      <c r="U302" s="83"/>
      <c r="V302" s="51"/>
      <c r="W302" s="51"/>
      <c r="X302" s="51"/>
      <c r="Y302" s="51"/>
      <c r="Z302" s="51"/>
      <c r="AA302" s="51"/>
      <c r="AB302" s="51"/>
      <c r="AC302" s="51"/>
      <c r="AD302" s="51"/>
      <c r="AE302" s="51"/>
      <c r="AF302" s="51"/>
      <c r="AG302" s="51"/>
      <c r="AH302" s="51"/>
      <c r="AI302" s="51"/>
      <c r="AJ302" s="51"/>
      <c r="AK302" s="51"/>
      <c r="AL302" s="51"/>
      <c r="AM302" s="51"/>
      <c r="AN302" s="51"/>
    </row>
    <row r="303" spans="8:8" ht="14.7">
      <c r="A303" s="66">
        <v>44512.0</v>
      </c>
      <c r="B303" s="67">
        <v>0.4520005225135615</v>
      </c>
      <c r="C303" s="68">
        <v>0.2086197423774777</v>
      </c>
      <c r="D303" s="68">
        <v>0.1991287194231064</v>
      </c>
      <c r="E303" s="68">
        <v>0.03372379535768826</v>
      </c>
      <c r="F303" s="68">
        <v>0.01071364535331108</v>
      </c>
      <c r="G303" s="69">
        <v>0.01395647289232664</v>
      </c>
      <c r="H303" s="68">
        <v>0.1043003567264277</v>
      </c>
      <c r="I303" s="68">
        <v>0.05368187512261641</v>
      </c>
      <c r="J303" s="68">
        <v>0.3113229717567565</v>
      </c>
      <c r="K303" s="68">
        <v>0.04338594351263127</v>
      </c>
      <c r="L303" s="68">
        <v>0.01009067914158223</v>
      </c>
      <c r="M303" s="68">
        <v>0.01355400746162377</v>
      </c>
      <c r="N303" s="68">
        <v>0.1420704943186127</v>
      </c>
      <c r="O303" s="68">
        <v>0.1579883694201351</v>
      </c>
      <c r="P303" s="68">
        <v>0.0647088865980526</v>
      </c>
      <c r="Q303" s="68">
        <v>0.02502655134089722</v>
      </c>
      <c r="R303" s="70">
        <v>0.9237339641547763</v>
      </c>
      <c r="S303" s="71">
        <v>199.0</v>
      </c>
      <c r="T303" s="83"/>
      <c r="U303" s="83"/>
      <c r="V303" s="51"/>
      <c r="W303" s="51"/>
      <c r="X303" s="51"/>
      <c r="Y303" s="51"/>
      <c r="Z303" s="51"/>
      <c r="AA303" s="51"/>
      <c r="AB303" s="51"/>
      <c r="AC303" s="51"/>
      <c r="AD303" s="51"/>
      <c r="AE303" s="51"/>
      <c r="AF303" s="51"/>
      <c r="AG303" s="51"/>
      <c r="AH303" s="51"/>
      <c r="AI303" s="51"/>
      <c r="AJ303" s="51"/>
      <c r="AK303" s="51"/>
      <c r="AL303" s="51"/>
      <c r="AM303" s="51"/>
      <c r="AN303" s="51"/>
    </row>
    <row r="304" spans="8:8" ht="14.7">
      <c r="A304" s="66">
        <v>44519.0</v>
      </c>
      <c r="B304" s="67">
        <v>0.4079529619676816</v>
      </c>
      <c r="C304" s="68">
        <v>0.2159557601904379</v>
      </c>
      <c r="D304" s="68">
        <v>0.2198090921994139</v>
      </c>
      <c r="E304" s="68">
        <v>0.03377162452685087</v>
      </c>
      <c r="F304" s="68">
        <v>0.01233893273619695</v>
      </c>
      <c r="G304" s="69">
        <v>0.01480085878534437</v>
      </c>
      <c r="H304" s="68">
        <v>0.0968939578178617</v>
      </c>
      <c r="I304" s="68">
        <v>0.03510053343748169</v>
      </c>
      <c r="J304" s="68">
        <v>0.329989032232939</v>
      </c>
      <c r="K304" s="68">
        <v>0.03865213969872198</v>
      </c>
      <c r="L304" s="68">
        <v>0.01064145604364995</v>
      </c>
      <c r="M304" s="68">
        <v>0.01651337321195462</v>
      </c>
      <c r="N304" s="68">
        <v>0.1422354877437328</v>
      </c>
      <c r="O304" s="68">
        <v>0.1465484780984108</v>
      </c>
      <c r="P304" s="68">
        <v>0.07514326956781651</v>
      </c>
      <c r="Q304" s="68">
        <v>0.02554201372602251</v>
      </c>
      <c r="R304" s="70">
        <v>0.9134705882267917</v>
      </c>
      <c r="S304" s="71">
        <v>199.0</v>
      </c>
      <c r="T304" s="83"/>
      <c r="U304" s="83"/>
      <c r="V304" s="51"/>
      <c r="W304" s="51"/>
      <c r="X304" s="51"/>
      <c r="Y304" s="51"/>
      <c r="Z304" s="51"/>
      <c r="AA304" s="51"/>
      <c r="AB304" s="51"/>
      <c r="AC304" s="51"/>
      <c r="AD304" s="51"/>
      <c r="AE304" s="51"/>
      <c r="AF304" s="51"/>
      <c r="AG304" s="51"/>
      <c r="AH304" s="51"/>
      <c r="AI304" s="51"/>
      <c r="AJ304" s="51"/>
      <c r="AK304" s="51"/>
      <c r="AL304" s="51"/>
      <c r="AM304" s="51"/>
      <c r="AN304" s="51"/>
    </row>
    <row r="305" spans="8:8" ht="14.7">
      <c r="A305" s="66">
        <v>44526.0</v>
      </c>
      <c r="B305" s="67">
        <v>0.3855640956204214</v>
      </c>
      <c r="C305" s="68">
        <v>0.2188811435095351</v>
      </c>
      <c r="D305" s="68">
        <v>0.2281833650006</v>
      </c>
      <c r="E305" s="68">
        <v>0.03928770604979623</v>
      </c>
      <c r="F305" s="68">
        <v>0.01224904775254671</v>
      </c>
      <c r="G305" s="69">
        <v>0.0124253022016115</v>
      </c>
      <c r="H305" s="68">
        <v>0.1049508581001896</v>
      </c>
      <c r="I305" s="68">
        <v>0.03373825402362046</v>
      </c>
      <c r="J305" s="68">
        <v>0.3293481304643516</v>
      </c>
      <c r="K305" s="68">
        <v>0.03550509549034783</v>
      </c>
      <c r="L305" s="68">
        <v>0.01048046254911295</v>
      </c>
      <c r="M305" s="68">
        <v>0.01457928544461782</v>
      </c>
      <c r="N305" s="68">
        <v>0.1377049444467574</v>
      </c>
      <c r="O305" s="68">
        <v>0.1445813874353371</v>
      </c>
      <c r="P305" s="68">
        <v>0.08762872728376499</v>
      </c>
      <c r="Q305" s="68">
        <v>0.02594388728496341</v>
      </c>
      <c r="R305" s="70">
        <v>0.9160999208064975</v>
      </c>
      <c r="S305" s="71">
        <v>199.0</v>
      </c>
      <c r="T305" s="83"/>
      <c r="U305" s="83"/>
      <c r="V305" s="51"/>
      <c r="W305" s="51"/>
      <c r="X305" s="51"/>
      <c r="Y305" s="51"/>
      <c r="Z305" s="51"/>
      <c r="AA305" s="51"/>
      <c r="AB305" s="51"/>
      <c r="AC305" s="51"/>
      <c r="AD305" s="51"/>
      <c r="AE305" s="51"/>
      <c r="AF305" s="51"/>
      <c r="AG305" s="51"/>
      <c r="AH305" s="51"/>
      <c r="AI305" s="51"/>
      <c r="AJ305" s="51"/>
      <c r="AK305" s="51"/>
      <c r="AL305" s="51"/>
      <c r="AM305" s="51"/>
      <c r="AN305" s="51"/>
    </row>
    <row r="306" spans="8:8" ht="14.7">
      <c r="A306" s="66">
        <v>44533.0</v>
      </c>
      <c r="B306" s="67">
        <v>0.3951091546286855</v>
      </c>
      <c r="C306" s="68">
        <v>0.2249191131891581</v>
      </c>
      <c r="D306" s="68">
        <v>0.2231738075872937</v>
      </c>
      <c r="E306" s="68">
        <v>0.03462066264727012</v>
      </c>
      <c r="F306" s="68">
        <v>0.01066609057866122</v>
      </c>
      <c r="G306" s="69">
        <v>0.01371141983757118</v>
      </c>
      <c r="H306" s="68">
        <v>0.1058217246280681</v>
      </c>
      <c r="I306" s="68">
        <v>0.03854442352302184</v>
      </c>
      <c r="J306" s="68">
        <v>0.3203485245652533</v>
      </c>
      <c r="K306" s="68">
        <v>0.04691649296613605</v>
      </c>
      <c r="L306" s="68">
        <v>0.01033276880389676</v>
      </c>
      <c r="M306" s="68">
        <v>0.01359789834216203</v>
      </c>
      <c r="N306" s="68">
        <v>0.1431986702308577</v>
      </c>
      <c r="O306" s="68">
        <v>0.1444921345849458</v>
      </c>
      <c r="P306" s="68">
        <v>0.0752746874743285</v>
      </c>
      <c r="Q306" s="68">
        <v>0.02567628198683809</v>
      </c>
      <c r="R306" s="70">
        <v>0.9176025995144477</v>
      </c>
      <c r="S306" s="71">
        <v>199.0</v>
      </c>
      <c r="T306" s="83"/>
      <c r="U306" s="83"/>
      <c r="V306" s="51"/>
      <c r="W306" s="51"/>
      <c r="X306" s="51"/>
      <c r="Y306" s="51"/>
      <c r="Z306" s="51"/>
      <c r="AA306" s="51"/>
      <c r="AB306" s="51"/>
      <c r="AC306" s="51"/>
      <c r="AD306" s="51"/>
      <c r="AE306" s="51"/>
      <c r="AF306" s="51"/>
      <c r="AG306" s="51"/>
      <c r="AH306" s="51"/>
      <c r="AI306" s="51"/>
      <c r="AJ306" s="51"/>
      <c r="AK306" s="51"/>
      <c r="AL306" s="51"/>
      <c r="AM306" s="51"/>
      <c r="AN306" s="51"/>
    </row>
    <row r="307" spans="8:8" ht="14.7">
      <c r="A307" s="66">
        <v>44540.0</v>
      </c>
      <c r="B307" s="67">
        <v>0.341445498136193</v>
      </c>
      <c r="C307" s="68">
        <v>0.2431299107032286</v>
      </c>
      <c r="D307" s="68">
        <v>0.2566507817982064</v>
      </c>
      <c r="E307" s="68">
        <v>0.04002236823702403</v>
      </c>
      <c r="F307" s="68">
        <v>0.01042692077664805</v>
      </c>
      <c r="G307" s="69">
        <v>0.02558201624016084</v>
      </c>
      <c r="H307" s="68">
        <v>0.102426962167532</v>
      </c>
      <c r="I307" s="68">
        <v>0.03247333990236194</v>
      </c>
      <c r="J307" s="68">
        <v>0.3248712801882228</v>
      </c>
      <c r="K307" s="68">
        <v>0.05357893488911968</v>
      </c>
      <c r="L307" s="68">
        <v>0.01479311283979057</v>
      </c>
      <c r="M307" s="68">
        <v>0.01663093877998164</v>
      </c>
      <c r="N307" s="68">
        <v>0.132468461456977</v>
      </c>
      <c r="O307" s="68">
        <v>0.1513446839824041</v>
      </c>
      <c r="P307" s="68">
        <v>0.08412300202362245</v>
      </c>
      <c r="Q307" s="68">
        <v>0.02217175535517991</v>
      </c>
      <c r="R307" s="70">
        <v>0.9295949788770727</v>
      </c>
      <c r="S307" s="71">
        <v>200.0</v>
      </c>
      <c r="T307" s="83"/>
      <c r="U307" s="83"/>
      <c r="V307" s="51"/>
      <c r="W307" s="51"/>
      <c r="X307" s="51"/>
      <c r="Y307" s="51"/>
      <c r="Z307" s="51"/>
      <c r="AA307" s="51"/>
      <c r="AB307" s="51"/>
      <c r="AC307" s="51"/>
      <c r="AD307" s="51"/>
      <c r="AE307" s="51"/>
      <c r="AF307" s="51"/>
      <c r="AG307" s="51"/>
      <c r="AH307" s="51"/>
      <c r="AI307" s="51"/>
      <c r="AJ307" s="51"/>
      <c r="AK307" s="51"/>
      <c r="AL307" s="51"/>
      <c r="AM307" s="51"/>
      <c r="AN307" s="51"/>
    </row>
    <row r="308" spans="8:8" ht="14.7">
      <c r="A308" s="66">
        <v>44547.0</v>
      </c>
      <c r="B308" s="67">
        <v>0.3585551033744602</v>
      </c>
      <c r="C308" s="68">
        <v>0.1839729481710914</v>
      </c>
      <c r="D308" s="68">
        <v>0.3010704286572616</v>
      </c>
      <c r="E308" s="68">
        <v>0.03509696355888237</v>
      </c>
      <c r="F308" s="68">
        <v>0.01002171336115137</v>
      </c>
      <c r="G308" s="69">
        <v>0.02764916675747775</v>
      </c>
      <c r="H308" s="68">
        <v>0.1010314263651233</v>
      </c>
      <c r="I308" s="68">
        <v>0.04806104516408559</v>
      </c>
      <c r="J308" s="68">
        <v>0.3053126819876865</v>
      </c>
      <c r="K308" s="68">
        <v>0.05697405808276229</v>
      </c>
      <c r="L308" s="68">
        <v>0.01828947227093634</v>
      </c>
      <c r="M308" s="68">
        <v>0.01000786235978575</v>
      </c>
      <c r="N308" s="68">
        <v>0.1429732741904511</v>
      </c>
      <c r="O308" s="68">
        <v>0.1509191242813376</v>
      </c>
      <c r="P308" s="68">
        <v>0.08017688289322454</v>
      </c>
      <c r="Q308" s="68">
        <v>0.02661884084892307</v>
      </c>
      <c r="R308" s="70">
        <v>0.9331651650751186</v>
      </c>
      <c r="S308" s="71">
        <v>202.0</v>
      </c>
      <c r="T308" s="83"/>
      <c r="U308" s="83"/>
      <c r="V308" s="51"/>
      <c r="W308" s="51"/>
      <c r="X308" s="51"/>
      <c r="Y308" s="51"/>
      <c r="Z308" s="51"/>
      <c r="AA308" s="51"/>
      <c r="AB308" s="51"/>
      <c r="AC308" s="51"/>
      <c r="AD308" s="51"/>
      <c r="AE308" s="51"/>
      <c r="AF308" s="51"/>
      <c r="AG308" s="51"/>
      <c r="AH308" s="51"/>
      <c r="AI308" s="51"/>
      <c r="AJ308" s="51"/>
      <c r="AK308" s="51"/>
      <c r="AL308" s="51"/>
      <c r="AM308" s="51"/>
      <c r="AN308" s="51"/>
    </row>
    <row r="309" spans="8:8" ht="14.7">
      <c r="A309" s="66">
        <v>44554.0</v>
      </c>
      <c r="B309" s="67">
        <v>0.3521178569236476</v>
      </c>
      <c r="C309" s="68">
        <v>0.1465377319381719</v>
      </c>
      <c r="D309" s="68">
        <v>0.3314023747287407</v>
      </c>
      <c r="E309" s="68">
        <v>0.04194778910823524</v>
      </c>
      <c r="F309" s="68">
        <v>0.01142892794061408</v>
      </c>
      <c r="G309" s="69">
        <v>0.02661434334021877</v>
      </c>
      <c r="H309" s="68">
        <v>0.1084822153126918</v>
      </c>
      <c r="I309" s="68">
        <v>0.04843141133088004</v>
      </c>
      <c r="J309" s="68">
        <v>0.2925890549040235</v>
      </c>
      <c r="K309" s="68">
        <v>0.06486930943791183</v>
      </c>
      <c r="L309" s="68">
        <v>0.02118868505511007</v>
      </c>
      <c r="M309" s="68">
        <v>0.008761658708445495</v>
      </c>
      <c r="N309" s="68">
        <v>0.151202957166085</v>
      </c>
      <c r="O309" s="68">
        <v>0.1429486753384136</v>
      </c>
      <c r="P309" s="68">
        <v>0.07709603911099858</v>
      </c>
      <c r="Q309" s="68">
        <v>0.02268505104909148</v>
      </c>
      <c r="R309" s="70">
        <v>0.9297932473834444</v>
      </c>
      <c r="S309" s="71">
        <v>203.0</v>
      </c>
      <c r="T309" s="83"/>
      <c r="U309" s="83"/>
      <c r="V309" s="51"/>
      <c r="W309" s="51"/>
      <c r="X309" s="51"/>
      <c r="Y309" s="51"/>
      <c r="Z309" s="51"/>
      <c r="AA309" s="51"/>
      <c r="AB309" s="51"/>
      <c r="AC309" s="51"/>
      <c r="AD309" s="51"/>
      <c r="AE309" s="51"/>
      <c r="AF309" s="51"/>
      <c r="AG309" s="51"/>
      <c r="AH309" s="51"/>
      <c r="AI309" s="51"/>
      <c r="AJ309" s="51"/>
      <c r="AK309" s="51"/>
      <c r="AL309" s="51"/>
      <c r="AM309" s="51"/>
      <c r="AN309" s="51"/>
    </row>
    <row r="310" spans="8:8" ht="14.7">
      <c r="A310" s="66">
        <v>44561.0</v>
      </c>
      <c r="B310" s="67">
        <v>0.3577277601612676</v>
      </c>
      <c r="C310" s="68">
        <v>0.1416177500482805</v>
      </c>
      <c r="D310" s="68">
        <v>0.3185086539982273</v>
      </c>
      <c r="E310" s="68">
        <v>0.04019942920894393</v>
      </c>
      <c r="F310" s="68">
        <v>0.01121120870626048</v>
      </c>
      <c r="G310" s="69">
        <v>0.03660095581756832</v>
      </c>
      <c r="H310" s="68">
        <v>0.1213952649681173</v>
      </c>
      <c r="I310" s="68">
        <v>0.04344362805871831</v>
      </c>
      <c r="J310" s="68">
        <v>0.2732504751627805</v>
      </c>
      <c r="K310" s="68">
        <v>0.061908846935455</v>
      </c>
      <c r="L310" s="68">
        <v>0.02779247272382342</v>
      </c>
      <c r="M310" s="68">
        <v>0.01003763318266346</v>
      </c>
      <c r="N310" s="68">
        <v>0.1597035747135889</v>
      </c>
      <c r="O310" s="68">
        <v>0.1412833130142002</v>
      </c>
      <c r="P310" s="68">
        <v>0.08533337905903239</v>
      </c>
      <c r="Q310" s="68">
        <v>0.01957972142483025</v>
      </c>
      <c r="R310" s="70">
        <v>0.9323695438524111</v>
      </c>
      <c r="S310" s="71">
        <v>204.0</v>
      </c>
      <c r="T310" s="83"/>
      <c r="U310" s="83"/>
      <c r="V310" s="51"/>
      <c r="W310" s="51"/>
      <c r="X310" s="51"/>
      <c r="Y310" s="51"/>
      <c r="Z310" s="51"/>
      <c r="AA310" s="51"/>
      <c r="AB310" s="51"/>
      <c r="AC310" s="51"/>
      <c r="AD310" s="51"/>
      <c r="AE310" s="51"/>
      <c r="AF310" s="51"/>
      <c r="AG310" s="51"/>
      <c r="AH310" s="51"/>
      <c r="AI310" s="51"/>
      <c r="AJ310" s="51"/>
      <c r="AK310" s="51"/>
      <c r="AL310" s="51"/>
      <c r="AM310" s="51"/>
      <c r="AN310" s="51"/>
    </row>
    <row r="311" spans="8:8" ht="14.7">
      <c r="A311" s="66">
        <v>44568.0</v>
      </c>
      <c r="B311" s="67">
        <v>0.3070640863022503</v>
      </c>
      <c r="C311" s="68">
        <v>0.1886892847387914</v>
      </c>
      <c r="D311" s="68">
        <v>0.3412393223117947</v>
      </c>
      <c r="E311" s="68">
        <v>0.05070524413168574</v>
      </c>
      <c r="F311" s="68">
        <v>0.008710872290883416</v>
      </c>
      <c r="G311" s="69">
        <v>0.02187715659236888</v>
      </c>
      <c r="H311" s="68">
        <v>0.1070335594977588</v>
      </c>
      <c r="I311" s="68">
        <v>0.02102809276543552</v>
      </c>
      <c r="J311" s="68">
        <v>0.3208773120002696</v>
      </c>
      <c r="K311" s="68">
        <v>0.06613939627931148</v>
      </c>
      <c r="L311" s="68">
        <v>0.02155070736306255</v>
      </c>
      <c r="M311" s="68">
        <v>0.008099528706737585</v>
      </c>
      <c r="N311" s="68">
        <v>0.1332168559377991</v>
      </c>
      <c r="O311" s="68">
        <v>0.1533176008089514</v>
      </c>
      <c r="P311" s="68">
        <v>0.07879171848128405</v>
      </c>
      <c r="Q311" s="68">
        <v>0.03495052733014565</v>
      </c>
      <c r="R311" s="70">
        <v>0.9369894993298613</v>
      </c>
      <c r="S311" s="71">
        <v>204.0</v>
      </c>
      <c r="T311" s="83"/>
      <c r="U311" s="83"/>
      <c r="V311" s="51"/>
      <c r="W311" s="51"/>
      <c r="X311" s="51"/>
      <c r="Y311" s="51"/>
      <c r="Z311" s="51"/>
      <c r="AA311" s="51"/>
      <c r="AB311" s="51"/>
      <c r="AC311" s="51"/>
      <c r="AD311" s="51"/>
      <c r="AE311" s="51"/>
      <c r="AF311" s="51"/>
      <c r="AG311" s="51"/>
      <c r="AH311" s="51"/>
      <c r="AI311" s="51"/>
      <c r="AJ311" s="51"/>
      <c r="AK311" s="51"/>
      <c r="AL311" s="51"/>
      <c r="AM311" s="51"/>
      <c r="AN311" s="51"/>
    </row>
    <row r="312" spans="8:8" ht="14.7">
      <c r="A312" s="66">
        <v>44575.0</v>
      </c>
      <c r="B312" s="67">
        <v>0.29933497045961</v>
      </c>
      <c r="C312" s="68">
        <v>0.2048342282621332</v>
      </c>
      <c r="D312" s="68">
        <v>0.3389658092026995</v>
      </c>
      <c r="E312" s="68">
        <v>0.04934699282084155</v>
      </c>
      <c r="F312" s="68">
        <v>0.005510122676675486</v>
      </c>
      <c r="G312" s="69">
        <v>0.02426133191965634</v>
      </c>
      <c r="H312" s="68">
        <v>0.06984421546923358</v>
      </c>
      <c r="I312" s="68">
        <v>0.02429075130923308</v>
      </c>
      <c r="J312" s="68">
        <v>0.3535799813332694</v>
      </c>
      <c r="K312" s="68">
        <v>0.06552673129521298</v>
      </c>
      <c r="L312" s="68">
        <v>0.02086567054428852</v>
      </c>
      <c r="M312" s="68">
        <v>0.01031525840580879</v>
      </c>
      <c r="N312" s="68">
        <v>0.1302655638294622</v>
      </c>
      <c r="O312" s="68">
        <v>0.163518151803785</v>
      </c>
      <c r="P312" s="68">
        <v>0.08393623279709717</v>
      </c>
      <c r="Q312" s="68">
        <v>0.02254347772966094</v>
      </c>
      <c r="R312" s="70">
        <v>0.937956260764421</v>
      </c>
      <c r="S312" s="71">
        <v>204.0</v>
      </c>
      <c r="T312" s="83"/>
      <c r="U312" s="83"/>
      <c r="V312" s="51"/>
      <c r="W312" s="51"/>
      <c r="X312" s="51"/>
      <c r="Y312" s="51"/>
      <c r="Z312" s="51"/>
      <c r="AA312" s="51"/>
      <c r="AB312" s="51"/>
      <c r="AC312" s="51"/>
      <c r="AD312" s="51"/>
      <c r="AE312" s="51"/>
      <c r="AF312" s="51"/>
      <c r="AG312" s="51"/>
      <c r="AH312" s="51"/>
      <c r="AI312" s="51"/>
      <c r="AJ312" s="51"/>
      <c r="AK312" s="51"/>
      <c r="AL312" s="51"/>
      <c r="AM312" s="51"/>
      <c r="AN312" s="51"/>
    </row>
    <row r="313" spans="8:8" ht="14.7">
      <c r="A313" s="66">
        <v>44582.0</v>
      </c>
      <c r="B313" s="67">
        <v>0.290060778053831</v>
      </c>
      <c r="C313" s="68">
        <v>0.2466446990377375</v>
      </c>
      <c r="D313" s="68">
        <v>0.3048380017145648</v>
      </c>
      <c r="E313" s="68">
        <v>0.05698768087506167</v>
      </c>
      <c r="F313" s="68">
        <v>0.004531873175681676</v>
      </c>
      <c r="G313" s="69">
        <v>0.02390141280055356</v>
      </c>
      <c r="H313" s="68">
        <v>0.04858570541522166</v>
      </c>
      <c r="I313" s="68">
        <v>0.01785903628308251</v>
      </c>
      <c r="J313" s="68">
        <v>0.3813626090693208</v>
      </c>
      <c r="K313" s="68">
        <v>0.07849383120033608</v>
      </c>
      <c r="L313" s="68">
        <v>0.02321666708771331</v>
      </c>
      <c r="M313" s="68">
        <v>0.0099563998395243</v>
      </c>
      <c r="N313" s="68">
        <v>0.1448368688092927</v>
      </c>
      <c r="O313" s="68">
        <v>0.1134128908055903</v>
      </c>
      <c r="P313" s="68">
        <v>0.0902164769863218</v>
      </c>
      <c r="Q313" s="68">
        <v>0.03641887648615658</v>
      </c>
      <c r="R313" s="70">
        <v>0.9391408870850211</v>
      </c>
      <c r="S313" s="71">
        <v>206.0</v>
      </c>
      <c r="T313" s="83"/>
      <c r="U313" s="83"/>
      <c r="V313" s="51"/>
      <c r="W313" s="51"/>
      <c r="X313" s="51"/>
      <c r="Y313" s="51"/>
      <c r="Z313" s="51"/>
      <c r="AA313" s="51"/>
      <c r="AB313" s="51"/>
      <c r="AC313" s="51"/>
      <c r="AD313" s="51"/>
      <c r="AE313" s="51"/>
      <c r="AF313" s="51"/>
      <c r="AG313" s="51"/>
      <c r="AH313" s="51"/>
      <c r="AI313" s="51"/>
      <c r="AJ313" s="51"/>
      <c r="AK313" s="51"/>
      <c r="AL313" s="51"/>
      <c r="AM313" s="51"/>
      <c r="AN313" s="51"/>
    </row>
    <row r="314" spans="8:8" ht="14.7">
      <c r="A314" s="66">
        <v>44589.0</v>
      </c>
      <c r="B314" s="67">
        <v>0.3450905039312878</v>
      </c>
      <c r="C314" s="68">
        <v>0.1916449211078423</v>
      </c>
      <c r="D314" s="68">
        <v>0.2919310151841945</v>
      </c>
      <c r="E314" s="68">
        <v>0.05538217250112042</v>
      </c>
      <c r="F314" s="68">
        <v>0.005201388788030276</v>
      </c>
      <c r="G314" s="69">
        <v>0.0210933568423607</v>
      </c>
      <c r="H314" s="68">
        <v>0.06099912094359813</v>
      </c>
      <c r="I314" s="68">
        <v>0.01169969014070208</v>
      </c>
      <c r="J314" s="68">
        <v>0.355137698610877</v>
      </c>
      <c r="K314" s="68">
        <v>0.116900271904459</v>
      </c>
      <c r="L314" s="68">
        <v>0.02422550380440636</v>
      </c>
      <c r="M314" s="68">
        <v>0.005964178207759123</v>
      </c>
      <c r="N314" s="68">
        <v>0.1377319812667884</v>
      </c>
      <c r="O314" s="68">
        <v>0.1099838552854798</v>
      </c>
      <c r="P314" s="68">
        <v>0.06476076975300117</v>
      </c>
      <c r="Q314" s="68">
        <v>0.04082321008295081</v>
      </c>
      <c r="R314" s="70">
        <v>0.9228614035064661</v>
      </c>
      <c r="S314" s="71">
        <v>210.0</v>
      </c>
      <c r="T314" s="83"/>
      <c r="U314" s="83"/>
      <c r="V314" s="51"/>
      <c r="W314" s="51"/>
      <c r="X314" s="51"/>
      <c r="Y314" s="51"/>
      <c r="Z314" s="51"/>
      <c r="AA314" s="51"/>
      <c r="AB314" s="51"/>
      <c r="AC314" s="51"/>
      <c r="AD314" s="51"/>
      <c r="AE314" s="51"/>
      <c r="AF314" s="51"/>
      <c r="AG314" s="51"/>
      <c r="AH314" s="51"/>
      <c r="AI314" s="51"/>
      <c r="AJ314" s="51"/>
      <c r="AK314" s="51"/>
      <c r="AL314" s="51"/>
      <c r="AM314" s="51"/>
      <c r="AN314" s="51"/>
    </row>
    <row r="315" spans="8:8" ht="14.7">
      <c r="A315" s="66">
        <v>44603.0</v>
      </c>
      <c r="B315" s="67">
        <v>0.4926921266533368</v>
      </c>
      <c r="C315" s="68">
        <v>0.1104481058350065</v>
      </c>
      <c r="D315" s="68">
        <v>0.2388791398234242</v>
      </c>
      <c r="E315" s="68">
        <v>0.03376020723660864</v>
      </c>
      <c r="F315" s="68">
        <v>0.006765238580973357</v>
      </c>
      <c r="G315" s="69">
        <v>0.01752609451459724</v>
      </c>
      <c r="H315" s="68">
        <v>0.04390010116829356</v>
      </c>
      <c r="I315" s="68">
        <v>0.004072738163461794</v>
      </c>
      <c r="J315" s="68">
        <v>0.4095007581810273</v>
      </c>
      <c r="K315" s="68">
        <v>0.08669130627822601</v>
      </c>
      <c r="L315" s="68">
        <v>0.01753041191879269</v>
      </c>
      <c r="M315" s="68">
        <v>0.008359483829217328</v>
      </c>
      <c r="N315" s="68">
        <v>0.1396139801082635</v>
      </c>
      <c r="O315" s="68">
        <v>0.0997561713090776</v>
      </c>
      <c r="P315" s="68">
        <v>0.06491026924358753</v>
      </c>
      <c r="Q315" s="68">
        <v>0.02428843759181214</v>
      </c>
      <c r="R315" s="70">
        <v>0.8990578342474156</v>
      </c>
      <c r="S315" s="71">
        <v>210.0</v>
      </c>
      <c r="T315" s="83"/>
      <c r="U315" s="83"/>
      <c r="V315" s="51"/>
      <c r="W315" s="51"/>
      <c r="X315" s="51"/>
      <c r="Y315" s="51"/>
      <c r="Z315" s="51"/>
      <c r="AA315" s="51"/>
      <c r="AB315" s="51"/>
      <c r="AC315" s="51"/>
      <c r="AD315" s="51"/>
      <c r="AE315" s="51"/>
      <c r="AF315" s="51"/>
      <c r="AG315" s="51"/>
      <c r="AH315" s="51"/>
      <c r="AI315" s="51"/>
      <c r="AJ315" s="51"/>
      <c r="AK315" s="51"/>
      <c r="AL315" s="51"/>
      <c r="AM315" s="51"/>
      <c r="AN315" s="51"/>
    </row>
    <row r="316" spans="8:8" ht="14.7">
      <c r="A316" s="66">
        <v>44610.0</v>
      </c>
      <c r="B316" s="67">
        <v>0.5462734217440152</v>
      </c>
      <c r="C316" s="68">
        <v>0.1016172876789281</v>
      </c>
      <c r="D316" s="68">
        <v>0.1918875564642877</v>
      </c>
      <c r="E316" s="68">
        <v>0.04720249412069574</v>
      </c>
      <c r="F316" s="68">
        <v>0.006085669248154885</v>
      </c>
      <c r="G316" s="69">
        <v>0.01866819212443136</v>
      </c>
      <c r="H316" s="68">
        <v>0.03657941788088525</v>
      </c>
      <c r="I316" s="68">
        <v>0.003158501496554843</v>
      </c>
      <c r="J316" s="68">
        <v>0.4421599605918507</v>
      </c>
      <c r="K316" s="68">
        <v>0.07445076992845333</v>
      </c>
      <c r="L316" s="68">
        <v>0.02500159386734333</v>
      </c>
      <c r="M316" s="68">
        <v>0.01134909484020087</v>
      </c>
      <c r="N316" s="68">
        <v>0.1093607110060217</v>
      </c>
      <c r="O316" s="68">
        <v>0.1070802092542886</v>
      </c>
      <c r="P316" s="68">
        <v>0.07464679472077985</v>
      </c>
      <c r="Q316" s="68">
        <v>0.03388682439952293</v>
      </c>
      <c r="R316" s="70">
        <v>0.9158921010042849</v>
      </c>
      <c r="S316" s="71">
        <v>210.0</v>
      </c>
      <c r="T316" s="83"/>
      <c r="U316" s="83"/>
      <c r="V316" s="51"/>
      <c r="W316" s="51"/>
      <c r="X316" s="51"/>
      <c r="Y316" s="51"/>
      <c r="Z316" s="51"/>
      <c r="AA316" s="51"/>
      <c r="AB316" s="51"/>
      <c r="AC316" s="51"/>
      <c r="AD316" s="51"/>
      <c r="AE316" s="51"/>
      <c r="AF316" s="51"/>
      <c r="AG316" s="51"/>
      <c r="AH316" s="51"/>
      <c r="AI316" s="51"/>
      <c r="AJ316" s="51"/>
      <c r="AK316" s="51"/>
      <c r="AL316" s="51"/>
      <c r="AM316" s="51"/>
      <c r="AN316" s="51"/>
    </row>
    <row r="317" spans="8:8" ht="14.7">
      <c r="A317" s="66">
        <v>44617.0</v>
      </c>
      <c r="B317" s="67">
        <v>0.5569805817306052</v>
      </c>
      <c r="C317" s="68">
        <v>0.1337665659506165</v>
      </c>
      <c r="D317" s="68">
        <v>0.1461365153645844</v>
      </c>
      <c r="E317" s="68">
        <v>0.05429511473291362</v>
      </c>
      <c r="F317" s="68">
        <v>0.01036864082476039</v>
      </c>
      <c r="G317" s="69">
        <v>0.01795480680635789</v>
      </c>
      <c r="H317" s="68">
        <v>0.04063368417180142</v>
      </c>
      <c r="I317" s="68">
        <v>0.006245545192654509</v>
      </c>
      <c r="J317" s="68">
        <v>0.4612655735450915</v>
      </c>
      <c r="K317" s="68">
        <v>0.04739104235395419</v>
      </c>
      <c r="L317" s="68">
        <v>0.02162309242801584</v>
      </c>
      <c r="M317" s="68">
        <v>0.01534808926047647</v>
      </c>
      <c r="N317" s="68">
        <v>0.1084928821085933</v>
      </c>
      <c r="O317" s="68">
        <v>0.1096431806123492</v>
      </c>
      <c r="P317" s="68">
        <v>0.07684616421838779</v>
      </c>
      <c r="Q317" s="68">
        <v>0.03266340406911235</v>
      </c>
      <c r="R317" s="70">
        <v>0.9199575281952569</v>
      </c>
      <c r="S317" s="71">
        <v>210.0</v>
      </c>
      <c r="T317" s="83"/>
      <c r="U317" s="83"/>
      <c r="V317" s="51"/>
      <c r="W317" s="51"/>
      <c r="X317" s="51"/>
      <c r="Y317" s="51"/>
      <c r="Z317" s="51"/>
      <c r="AA317" s="51"/>
      <c r="AB317" s="51"/>
      <c r="AC317" s="51"/>
      <c r="AD317" s="51"/>
      <c r="AE317" s="51"/>
      <c r="AF317" s="51"/>
      <c r="AG317" s="51"/>
      <c r="AH317" s="51"/>
      <c r="AI317" s="51"/>
      <c r="AJ317" s="51"/>
      <c r="AK317" s="51"/>
      <c r="AL317" s="51"/>
      <c r="AM317" s="51"/>
      <c r="AN317" s="51"/>
    </row>
    <row r="318" spans="8:8" ht="14.7">
      <c r="A318" s="66">
        <v>44624.0</v>
      </c>
      <c r="B318" s="67">
        <v>0.5562524857438017</v>
      </c>
      <c r="C318" s="68">
        <v>0.1240827722432186</v>
      </c>
      <c r="D318" s="68">
        <v>0.1614704364995578</v>
      </c>
      <c r="E318" s="68">
        <v>0.05632427681573131</v>
      </c>
      <c r="F318" s="68">
        <v>0.007902225528519671</v>
      </c>
      <c r="G318" s="69">
        <v>0.01675714390221068</v>
      </c>
      <c r="H318" s="68">
        <v>0.05379529952980736</v>
      </c>
      <c r="I318" s="68">
        <v>0.005509991583390702</v>
      </c>
      <c r="J318" s="68">
        <v>0.450257240647963</v>
      </c>
      <c r="K318" s="68">
        <v>0.04608466492647476</v>
      </c>
      <c r="L318" s="68">
        <v>0.01700237422161859</v>
      </c>
      <c r="M318" s="68">
        <v>0.01374135022785682</v>
      </c>
      <c r="N318" s="68">
        <v>0.1062000423703986</v>
      </c>
      <c r="O318" s="68">
        <v>0.1081389153625237</v>
      </c>
      <c r="P318" s="68">
        <v>0.08670981405205846</v>
      </c>
      <c r="Q318" s="68">
        <v>0.03353261276327801</v>
      </c>
      <c r="R318" s="70">
        <v>0.9215174161996709</v>
      </c>
      <c r="S318" s="71">
        <v>210.0</v>
      </c>
      <c r="T318" s="83"/>
      <c r="U318" s="83"/>
      <c r="V318" s="51"/>
      <c r="W318" s="51"/>
      <c r="X318" s="51"/>
      <c r="Y318" s="51"/>
      <c r="Z318" s="51"/>
      <c r="AA318" s="51"/>
      <c r="AB318" s="51"/>
      <c r="AC318" s="51"/>
      <c r="AD318" s="51"/>
      <c r="AE318" s="51"/>
      <c r="AF318" s="51"/>
      <c r="AG318" s="51"/>
      <c r="AH318" s="51"/>
      <c r="AI318" s="51"/>
      <c r="AJ318" s="51"/>
      <c r="AK318" s="51"/>
      <c r="AL318" s="51"/>
      <c r="AM318" s="51"/>
      <c r="AN318" s="51"/>
    </row>
    <row r="319" spans="8:8" ht="14.7">
      <c r="A319" s="66">
        <v>44631.0</v>
      </c>
      <c r="B319" s="67">
        <v>0.5782509493287107</v>
      </c>
      <c r="C319" s="68">
        <v>0.1132640547582354</v>
      </c>
      <c r="D319" s="68">
        <v>0.1602766601057534</v>
      </c>
      <c r="E319" s="68">
        <v>0.05132472702457385</v>
      </c>
      <c r="F319" s="68">
        <v>0.01335632250214955</v>
      </c>
      <c r="G319" s="69">
        <v>0.01345453920594489</v>
      </c>
      <c r="H319" s="68">
        <v>0.06596760671988963</v>
      </c>
      <c r="I319" s="68">
        <v>0.006332704945794984</v>
      </c>
      <c r="J319" s="68">
        <v>0.4574448100466911</v>
      </c>
      <c r="K319" s="68">
        <v>0.03866862695468468</v>
      </c>
      <c r="L319" s="68">
        <v>0.01854022311451495</v>
      </c>
      <c r="M319" s="68">
        <v>0.01303009227155183</v>
      </c>
      <c r="N319" s="68">
        <v>0.1072293176718284</v>
      </c>
      <c r="O319" s="68">
        <v>0.1128905519882391</v>
      </c>
      <c r="P319" s="68">
        <v>0.0767732009473144</v>
      </c>
      <c r="Q319" s="68">
        <v>0.03176237666540585</v>
      </c>
      <c r="R319" s="70">
        <v>0.9290258338057507</v>
      </c>
      <c r="S319" s="71">
        <v>211.0</v>
      </c>
      <c r="T319" s="83"/>
      <c r="U319" s="83"/>
      <c r="V319" s="51"/>
      <c r="W319" s="51"/>
      <c r="X319" s="51"/>
      <c r="Y319" s="51"/>
      <c r="Z319" s="51"/>
      <c r="AA319" s="51"/>
      <c r="AB319" s="51"/>
      <c r="AC319" s="51"/>
      <c r="AD319" s="51"/>
      <c r="AE319" s="51"/>
      <c r="AF319" s="51"/>
      <c r="AG319" s="51"/>
      <c r="AH319" s="51"/>
      <c r="AI319" s="51"/>
      <c r="AJ319" s="51"/>
      <c r="AK319" s="51"/>
      <c r="AL319" s="51"/>
      <c r="AM319" s="51"/>
      <c r="AN319" s="51"/>
    </row>
    <row r="320" spans="8:8" ht="14.7">
      <c r="A320" s="66">
        <v>44638.0</v>
      </c>
      <c r="B320" s="67">
        <v>0.6307776392668031</v>
      </c>
      <c r="C320" s="68">
        <v>0.1477607585539212</v>
      </c>
      <c r="D320" s="68">
        <v>0.07105050956289788</v>
      </c>
      <c r="E320" s="68">
        <v>0.0330416399522291</v>
      </c>
      <c r="F320" s="68">
        <v>0.0135941729831046</v>
      </c>
      <c r="G320" s="69">
        <v>0.01929409625833936</v>
      </c>
      <c r="H320" s="68">
        <v>0.04667984346324885</v>
      </c>
      <c r="I320" s="68">
        <v>0.0318586871980075</v>
      </c>
      <c r="J320" s="68">
        <v>0.4512494294232955</v>
      </c>
      <c r="K320" s="68">
        <v>0.02771727862694769</v>
      </c>
      <c r="L320" s="68">
        <v>0.01708860786561961</v>
      </c>
      <c r="M320" s="68">
        <v>0.01547205319661064</v>
      </c>
      <c r="N320" s="68">
        <v>0.1040153403395377</v>
      </c>
      <c r="O320" s="68">
        <v>0.116733839489671</v>
      </c>
      <c r="P320" s="68">
        <v>0.09426988473845635</v>
      </c>
      <c r="Q320" s="68">
        <v>0.0169066548023084</v>
      </c>
      <c r="R320" s="70">
        <v>0.9200497783737808</v>
      </c>
      <c r="S320" s="71">
        <v>211.0</v>
      </c>
      <c r="T320" s="83"/>
      <c r="U320" s="83"/>
      <c r="V320" s="51"/>
      <c r="W320" s="51"/>
      <c r="X320" s="51"/>
      <c r="Y320" s="51"/>
      <c r="Z320" s="51"/>
      <c r="AA320" s="51"/>
      <c r="AB320" s="51"/>
      <c r="AC320" s="51"/>
      <c r="AD320" s="51"/>
      <c r="AE320" s="51"/>
      <c r="AF320" s="51"/>
      <c r="AG320" s="51"/>
      <c r="AH320" s="51"/>
      <c r="AI320" s="51"/>
      <c r="AJ320" s="51"/>
      <c r="AK320" s="51"/>
      <c r="AL320" s="51"/>
      <c r="AM320" s="51"/>
      <c r="AN320" s="51"/>
    </row>
    <row r="321" spans="8:8" ht="14.7">
      <c r="A321" s="66">
        <v>44645.0</v>
      </c>
      <c r="B321" s="67">
        <v>0.6119598611277289</v>
      </c>
      <c r="C321" s="68">
        <v>0.1253838625606923</v>
      </c>
      <c r="D321" s="68">
        <v>0.10602787560586</v>
      </c>
      <c r="E321" s="68">
        <v>0.04051001363631174</v>
      </c>
      <c r="F321" s="68">
        <v>0.01051037427122216</v>
      </c>
      <c r="G321" s="69">
        <v>0.02334615022281128</v>
      </c>
      <c r="H321" s="68">
        <v>0.06790495896108192</v>
      </c>
      <c r="I321" s="68">
        <v>0.05903723226755624</v>
      </c>
      <c r="J321" s="68">
        <v>0.4067528835802228</v>
      </c>
      <c r="K321" s="68">
        <v>0.01896735042944339</v>
      </c>
      <c r="L321" s="68">
        <v>0.01921483301688268</v>
      </c>
      <c r="M321" s="68">
        <v>0.0165873245355653</v>
      </c>
      <c r="N321" s="68">
        <v>0.0932950374232795</v>
      </c>
      <c r="O321" s="68">
        <v>0.1297452204363665</v>
      </c>
      <c r="P321" s="68">
        <v>0.09288065163405765</v>
      </c>
      <c r="Q321" s="68">
        <v>0.01906283043083316</v>
      </c>
      <c r="R321" s="70">
        <v>0.9217352671280903</v>
      </c>
      <c r="S321" s="71">
        <v>211.0</v>
      </c>
      <c r="T321" s="83"/>
      <c r="U321" s="83"/>
      <c r="V321" s="51"/>
      <c r="W321" s="51"/>
      <c r="X321" s="51"/>
      <c r="Y321" s="51"/>
      <c r="Z321" s="51"/>
      <c r="AA321" s="51"/>
      <c r="AB321" s="51"/>
      <c r="AC321" s="51"/>
      <c r="AD321" s="51"/>
      <c r="AE321" s="51"/>
      <c r="AF321" s="51"/>
      <c r="AG321" s="51"/>
      <c r="AH321" s="51"/>
      <c r="AI321" s="51"/>
      <c r="AJ321" s="51"/>
      <c r="AK321" s="51"/>
      <c r="AL321" s="51"/>
      <c r="AM321" s="51"/>
      <c r="AN321" s="51"/>
    </row>
    <row r="322" spans="8:8" ht="14.7">
      <c r="A322" s="66">
        <v>44652.0</v>
      </c>
      <c r="B322" s="67">
        <v>0.630555851091264</v>
      </c>
      <c r="C322" s="68">
        <v>0.1407953881326768</v>
      </c>
      <c r="D322" s="68">
        <v>0.06958723520593907</v>
      </c>
      <c r="E322" s="68">
        <v>0.03812637355986113</v>
      </c>
      <c r="F322" s="68">
        <v>0.007501514969707365</v>
      </c>
      <c r="G322" s="69">
        <v>0.02919851326979847</v>
      </c>
      <c r="H322" s="68">
        <v>0.0697511357115247</v>
      </c>
      <c r="I322" s="68">
        <v>0.04792725142150327</v>
      </c>
      <c r="J322" s="68">
        <v>0.4186277816710654</v>
      </c>
      <c r="K322" s="68">
        <v>0.03044416233481651</v>
      </c>
      <c r="L322" s="68">
        <v>0.01895002947228584</v>
      </c>
      <c r="M322" s="68">
        <v>0.01247745770303549</v>
      </c>
      <c r="N322" s="68">
        <v>0.1267572616576425</v>
      </c>
      <c r="O322" s="68">
        <v>0.1249393947607259</v>
      </c>
      <c r="P322" s="68">
        <v>0.05691500972041062</v>
      </c>
      <c r="Q322" s="68">
        <v>0.01250023924169213</v>
      </c>
      <c r="R322" s="70">
        <v>0.9182322694550656</v>
      </c>
      <c r="S322" s="71">
        <v>211.0</v>
      </c>
      <c r="T322" s="83"/>
      <c r="U322" s="83"/>
      <c r="V322" s="51"/>
      <c r="W322" s="51"/>
      <c r="X322" s="51"/>
      <c r="Y322" s="51"/>
      <c r="Z322" s="51"/>
      <c r="AA322" s="51"/>
      <c r="AB322" s="51"/>
      <c r="AC322" s="51"/>
      <c r="AD322" s="51"/>
      <c r="AE322" s="51"/>
      <c r="AF322" s="51"/>
      <c r="AG322" s="51"/>
      <c r="AH322" s="51"/>
      <c r="AI322" s="51"/>
      <c r="AJ322" s="51"/>
      <c r="AK322" s="51"/>
      <c r="AL322" s="51"/>
      <c r="AM322" s="51"/>
      <c r="AN322" s="51"/>
    </row>
    <row r="323" spans="8:8" ht="14.7">
      <c r="A323" s="66">
        <v>44659.0</v>
      </c>
      <c r="B323" s="67">
        <v>0.6090186076791168</v>
      </c>
      <c r="C323" s="68">
        <v>0.1531514612246941</v>
      </c>
      <c r="D323" s="68">
        <v>0.08770709373915461</v>
      </c>
      <c r="E323" s="68">
        <v>0.03776292648144976</v>
      </c>
      <c r="F323" s="68">
        <v>0.007216658346509667</v>
      </c>
      <c r="G323" s="69">
        <v>0.02192091466506431</v>
      </c>
      <c r="H323" s="68">
        <v>0.06598386761171081</v>
      </c>
      <c r="I323" s="68">
        <v>0.03698198662464936</v>
      </c>
      <c r="J323" s="68">
        <v>0.4257424340519434</v>
      </c>
      <c r="K323" s="68">
        <v>0.04069140011023683</v>
      </c>
      <c r="L323" s="68">
        <v>0.02346711140115868</v>
      </c>
      <c r="M323" s="68">
        <v>0.01385838724804659</v>
      </c>
      <c r="N323" s="68">
        <v>0.1255792871889979</v>
      </c>
      <c r="O323" s="68">
        <v>0.1190622499549384</v>
      </c>
      <c r="P323" s="68">
        <v>0.05769482208751124</v>
      </c>
      <c r="Q323" s="68">
        <v>0.01125297532504791</v>
      </c>
      <c r="R323" s="70">
        <v>0.9192534637637656</v>
      </c>
      <c r="S323" s="71">
        <v>212.0</v>
      </c>
      <c r="T323" s="83"/>
      <c r="U323" s="83"/>
      <c r="V323" s="51"/>
      <c r="W323" s="51"/>
      <c r="X323" s="51"/>
      <c r="Y323" s="51"/>
      <c r="Z323" s="51"/>
      <c r="AA323" s="51"/>
      <c r="AB323" s="51"/>
      <c r="AC323" s="51"/>
      <c r="AD323" s="51"/>
      <c r="AE323" s="51"/>
      <c r="AF323" s="51"/>
      <c r="AG323" s="51"/>
      <c r="AH323" s="51"/>
      <c r="AI323" s="51"/>
      <c r="AJ323" s="51"/>
      <c r="AK323" s="51"/>
      <c r="AL323" s="51"/>
      <c r="AM323" s="51"/>
      <c r="AN323" s="51"/>
    </row>
    <row r="324" spans="8:8" ht="14.7">
      <c r="A324" s="66">
        <v>44666.0</v>
      </c>
      <c r="B324" s="67">
        <v>0.5990171997468368</v>
      </c>
      <c r="C324" s="68">
        <v>0.1694060526977349</v>
      </c>
      <c r="D324" s="68">
        <v>0.07653063332344118</v>
      </c>
      <c r="E324" s="68">
        <v>0.03806101400923597</v>
      </c>
      <c r="F324" s="68">
        <v>0.01325041012798945</v>
      </c>
      <c r="G324" s="69">
        <v>0.0185883738118248</v>
      </c>
      <c r="H324" s="68">
        <v>0.06905791528200791</v>
      </c>
      <c r="I324" s="68">
        <v>0.0303331569571324</v>
      </c>
      <c r="J324" s="68">
        <v>0.392490363058803</v>
      </c>
      <c r="K324" s="68">
        <v>0.05764146371809618</v>
      </c>
      <c r="L324" s="68">
        <v>0.00824176090959844</v>
      </c>
      <c r="M324" s="68">
        <v>0.02413836389501948</v>
      </c>
      <c r="N324" s="68">
        <v>0.135110885902324</v>
      </c>
      <c r="O324" s="68">
        <v>0.1232401301832072</v>
      </c>
      <c r="P324" s="68">
        <v>0.05341303616085336</v>
      </c>
      <c r="Q324" s="68">
        <v>0.0201410778038591</v>
      </c>
      <c r="R324" s="70">
        <v>0.9141218128247496</v>
      </c>
      <c r="S324" s="71">
        <v>214.0</v>
      </c>
      <c r="T324" s="83"/>
      <c r="U324" s="83"/>
      <c r="V324" s="51"/>
      <c r="W324" s="51"/>
      <c r="X324" s="51"/>
      <c r="Y324" s="51"/>
      <c r="Z324" s="51"/>
      <c r="AA324" s="51"/>
      <c r="AB324" s="51"/>
      <c r="AC324" s="51"/>
      <c r="AD324" s="51"/>
      <c r="AE324" s="51"/>
      <c r="AF324" s="51"/>
      <c r="AG324" s="51"/>
      <c r="AH324" s="51"/>
      <c r="AI324" s="51"/>
      <c r="AJ324" s="51"/>
      <c r="AK324" s="51"/>
      <c r="AL324" s="51"/>
      <c r="AM324" s="51"/>
      <c r="AN324" s="51"/>
    </row>
    <row r="325" spans="8:8" ht="14.7">
      <c r="A325" s="66">
        <v>44673.0</v>
      </c>
      <c r="B325" s="67">
        <v>0.5319112572268436</v>
      </c>
      <c r="C325" s="68">
        <v>0.175224530156216</v>
      </c>
      <c r="D325" s="68">
        <v>0.1178252998051773</v>
      </c>
      <c r="E325" s="68">
        <v>0.04544521360065649</v>
      </c>
      <c r="F325" s="68">
        <v>0.01649298966364579</v>
      </c>
      <c r="G325" s="69">
        <v>0.02624335681196105</v>
      </c>
      <c r="H325" s="68">
        <v>0.069530720503876</v>
      </c>
      <c r="I325" s="68">
        <v>0.02177549938493913</v>
      </c>
      <c r="J325" s="68">
        <v>0.3387873110748514</v>
      </c>
      <c r="K325" s="68">
        <v>0.06512053985108884</v>
      </c>
      <c r="L325" s="68">
        <v>0.01575713003633067</v>
      </c>
      <c r="M325" s="68">
        <v>0.02158749227154824</v>
      </c>
      <c r="N325" s="68">
        <v>0.119966763285331</v>
      </c>
      <c r="O325" s="68">
        <v>0.1358312797773815</v>
      </c>
      <c r="P325" s="68">
        <v>0.08273626513117452</v>
      </c>
      <c r="Q325" s="68">
        <v>0.03988873063671937</v>
      </c>
      <c r="R325" s="70">
        <v>0.9116300065466184</v>
      </c>
      <c r="S325" s="71">
        <v>211.0</v>
      </c>
      <c r="T325" s="83"/>
      <c r="U325" s="83"/>
      <c r="V325" s="51"/>
      <c r="W325" s="51"/>
      <c r="X325" s="51"/>
      <c r="Y325" s="51"/>
      <c r="Z325" s="51"/>
      <c r="AA325" s="51"/>
      <c r="AB325" s="51"/>
      <c r="AC325" s="51"/>
      <c r="AD325" s="51"/>
      <c r="AE325" s="51"/>
      <c r="AF325" s="51"/>
      <c r="AG325" s="51"/>
      <c r="AH325" s="51"/>
      <c r="AI325" s="51"/>
      <c r="AJ325" s="51"/>
      <c r="AK325" s="51"/>
      <c r="AL325" s="51"/>
      <c r="AM325" s="51"/>
      <c r="AN325" s="51"/>
    </row>
    <row r="326" spans="8:8" ht="14.7">
      <c r="A326" s="66">
        <v>44680.0</v>
      </c>
      <c r="B326" s="67">
        <v>0.343022678933686</v>
      </c>
      <c r="C326" s="68">
        <v>0.3302819334208825</v>
      </c>
      <c r="D326" s="68">
        <v>0.1087373237172979</v>
      </c>
      <c r="E326" s="68">
        <v>0.0777876417579003</v>
      </c>
      <c r="F326" s="68">
        <v>0.02080264800759995</v>
      </c>
      <c r="G326" s="69">
        <v>0.01616546169443444</v>
      </c>
      <c r="H326" s="68">
        <v>0.06253092151679215</v>
      </c>
      <c r="I326" s="68">
        <v>0.008654368459093937</v>
      </c>
      <c r="J326" s="68">
        <v>0.3427341975017757</v>
      </c>
      <c r="K326" s="68">
        <v>0.06043280896811846</v>
      </c>
      <c r="L326" s="68">
        <v>0.01474171352370636</v>
      </c>
      <c r="M326" s="68">
        <v>0.0260264185280733</v>
      </c>
      <c r="N326" s="68">
        <v>0.119291990406761</v>
      </c>
      <c r="O326" s="68">
        <v>0.1444513822419635</v>
      </c>
      <c r="P326" s="68">
        <v>0.07585375752534089</v>
      </c>
      <c r="Q326" s="68">
        <v>0.03061389180501546</v>
      </c>
      <c r="R326" s="70">
        <v>0.8887713215931888</v>
      </c>
      <c r="S326" s="71">
        <v>212.0</v>
      </c>
      <c r="T326" s="83"/>
      <c r="U326" s="83"/>
      <c r="V326" s="51"/>
      <c r="W326" s="51"/>
      <c r="X326" s="51"/>
      <c r="Y326" s="51"/>
      <c r="Z326" s="51"/>
      <c r="AA326" s="51"/>
      <c r="AB326" s="51"/>
      <c r="AC326" s="51"/>
      <c r="AD326" s="51"/>
      <c r="AE326" s="51"/>
      <c r="AF326" s="51"/>
      <c r="AG326" s="51"/>
      <c r="AH326" s="51"/>
      <c r="AI326" s="51"/>
      <c r="AJ326" s="51"/>
      <c r="AK326" s="51"/>
      <c r="AL326" s="51"/>
      <c r="AM326" s="51"/>
      <c r="AN326" s="51"/>
    </row>
    <row r="327" spans="8:8" ht="14.7">
      <c r="A327" s="66">
        <v>44687.0</v>
      </c>
      <c r="B327" s="67">
        <v>0.3645605505285374</v>
      </c>
      <c r="C327" s="68">
        <v>0.2823185017968571</v>
      </c>
      <c r="D327" s="68">
        <v>0.1276098279230043</v>
      </c>
      <c r="E327" s="68">
        <v>0.08490691576034023</v>
      </c>
      <c r="F327" s="68">
        <v>0.02031564235647428</v>
      </c>
      <c r="G327" s="69">
        <v>0.02049355965612575</v>
      </c>
      <c r="H327" s="68">
        <v>0.05991401440024181</v>
      </c>
      <c r="I327" s="68">
        <v>0.01159659734386287</v>
      </c>
      <c r="J327" s="68">
        <v>0.3597551089619686</v>
      </c>
      <c r="K327" s="68">
        <v>0.05415007653384248</v>
      </c>
      <c r="L327" s="68">
        <v>0.01153455285604969</v>
      </c>
      <c r="M327" s="68">
        <v>0.03731689138468153</v>
      </c>
      <c r="N327" s="68">
        <v>0.1198325794029435</v>
      </c>
      <c r="O327" s="68">
        <v>0.1313103703333302</v>
      </c>
      <c r="P327" s="68">
        <v>0.06377680272225439</v>
      </c>
      <c r="Q327" s="68">
        <v>0.03752070362163181</v>
      </c>
      <c r="R327" s="70">
        <v>0.8907568876989665</v>
      </c>
      <c r="S327" s="71">
        <v>212.0</v>
      </c>
      <c r="T327" s="83"/>
      <c r="U327" s="83"/>
      <c r="V327" s="51"/>
      <c r="W327" s="51"/>
      <c r="X327" s="51"/>
      <c r="Y327" s="51"/>
      <c r="Z327" s="51"/>
      <c r="AA327" s="51"/>
      <c r="AB327" s="51"/>
      <c r="AC327" s="51"/>
      <c r="AD327" s="51"/>
      <c r="AE327" s="51"/>
      <c r="AF327" s="51"/>
      <c r="AG327" s="51"/>
      <c r="AH327" s="51"/>
      <c r="AI327" s="51"/>
      <c r="AJ327" s="51"/>
      <c r="AK327" s="51"/>
      <c r="AL327" s="51"/>
      <c r="AM327" s="51"/>
      <c r="AN327" s="51"/>
    </row>
    <row r="328" spans="8:8" ht="14.7">
      <c r="A328" s="66">
        <v>44694.0</v>
      </c>
      <c r="B328" s="67">
        <v>0.4261196632744113</v>
      </c>
      <c r="C328" s="68">
        <v>0.1954366641432343</v>
      </c>
      <c r="D328" s="68">
        <v>0.1471361902907989</v>
      </c>
      <c r="E328" s="68">
        <v>0.0948497190367103</v>
      </c>
      <c r="F328" s="68">
        <v>0.01657885470800208</v>
      </c>
      <c r="G328" s="69">
        <v>0.02178442294997174</v>
      </c>
      <c r="H328" s="68">
        <v>0.04694493442361322</v>
      </c>
      <c r="I328" s="68">
        <v>0.02618997564942516</v>
      </c>
      <c r="J328" s="68">
        <v>0.3745736024625136</v>
      </c>
      <c r="K328" s="68">
        <v>0.03665374386896233</v>
      </c>
      <c r="L328" s="68">
        <v>0.01492352884904086</v>
      </c>
      <c r="M328" s="68">
        <v>0.03015225513556083</v>
      </c>
      <c r="N328" s="68">
        <v>0.119498932683203</v>
      </c>
      <c r="O328" s="68">
        <v>0.1175000802138751</v>
      </c>
      <c r="P328" s="68">
        <v>0.06949554591226581</v>
      </c>
      <c r="Q328" s="68">
        <v>0.05662691256412507</v>
      </c>
      <c r="R328" s="70">
        <v>0.895363312554748</v>
      </c>
      <c r="S328" s="71">
        <v>214.0</v>
      </c>
      <c r="T328" s="83"/>
      <c r="U328" s="83"/>
      <c r="V328" s="51"/>
      <c r="W328" s="51"/>
      <c r="X328" s="51"/>
      <c r="Y328" s="51"/>
      <c r="Z328" s="51"/>
      <c r="AA328" s="51"/>
      <c r="AB328" s="51"/>
      <c r="AC328" s="51"/>
      <c r="AD328" s="51"/>
      <c r="AE328" s="51"/>
      <c r="AF328" s="51"/>
      <c r="AG328" s="51"/>
      <c r="AH328" s="51"/>
      <c r="AI328" s="51"/>
      <c r="AJ328" s="51"/>
      <c r="AK328" s="51"/>
      <c r="AL328" s="51"/>
      <c r="AM328" s="51"/>
      <c r="AN328" s="51"/>
    </row>
    <row r="329" spans="8:8" ht="14.7">
      <c r="A329" s="66">
        <v>44701.0</v>
      </c>
      <c r="B329" s="67">
        <v>0.4097277326069926</v>
      </c>
      <c r="C329" s="68">
        <v>0.2424541166552791</v>
      </c>
      <c r="D329" s="68">
        <v>0.1057269049230312</v>
      </c>
      <c r="E329" s="68">
        <v>0.1038332177259138</v>
      </c>
      <c r="F329" s="68">
        <v>0.01533871018055471</v>
      </c>
      <c r="G329" s="69">
        <v>0.02541271241663902</v>
      </c>
      <c r="H329" s="68">
        <v>0.04982566062539252</v>
      </c>
      <c r="I329" s="68">
        <v>0.02855612638803425</v>
      </c>
      <c r="J329" s="68">
        <v>0.3423168328981448</v>
      </c>
      <c r="K329" s="68">
        <v>0.03738305736002628</v>
      </c>
      <c r="L329" s="68">
        <v>0.01356655972809332</v>
      </c>
      <c r="M329" s="68">
        <v>0.02183265962443993</v>
      </c>
      <c r="N329" s="68">
        <v>0.120954559472185</v>
      </c>
      <c r="O329" s="68">
        <v>0.1124764873496071</v>
      </c>
      <c r="P329" s="68">
        <v>0.0951067672762505</v>
      </c>
      <c r="Q329" s="68">
        <v>0.07764839893425214</v>
      </c>
      <c r="R329" s="70">
        <v>0.9005149951120212</v>
      </c>
      <c r="S329" s="71">
        <v>214.0</v>
      </c>
      <c r="T329" s="83"/>
      <c r="U329" s="83"/>
      <c r="V329" s="51"/>
      <c r="W329" s="51"/>
      <c r="X329" s="51"/>
      <c r="Y329" s="51"/>
      <c r="Z329" s="51"/>
      <c r="AA329" s="51"/>
      <c r="AB329" s="51"/>
      <c r="AC329" s="51"/>
      <c r="AD329" s="51"/>
      <c r="AE329" s="51"/>
      <c r="AF329" s="51"/>
      <c r="AG329" s="51"/>
      <c r="AH329" s="51"/>
      <c r="AI329" s="51"/>
      <c r="AJ329" s="51"/>
      <c r="AK329" s="51"/>
      <c r="AL329" s="51"/>
      <c r="AM329" s="51"/>
      <c r="AN329" s="51"/>
    </row>
    <row r="330" spans="8:8" ht="14.7">
      <c r="A330" s="66">
        <v>44708.0</v>
      </c>
      <c r="B330" s="67">
        <v>0.4501898751914477</v>
      </c>
      <c r="C330" s="68">
        <v>0.1745265877586029</v>
      </c>
      <c r="D330" s="68">
        <v>0.1281568834591826</v>
      </c>
      <c r="E330" s="68">
        <v>0.1028608762021819</v>
      </c>
      <c r="F330" s="68">
        <v>0.01625289703310245</v>
      </c>
      <c r="G330" s="69">
        <v>0.02718672902643566</v>
      </c>
      <c r="H330" s="68">
        <v>0.05599742950337543</v>
      </c>
      <c r="I330" s="68">
        <v>0.03007846396743903</v>
      </c>
      <c r="J330" s="68">
        <v>0.3255115661219302</v>
      </c>
      <c r="K330" s="68">
        <v>0.03648644541782516</v>
      </c>
      <c r="L330" s="68">
        <v>0.01562613167085511</v>
      </c>
      <c r="M330" s="68">
        <v>0.02315678752113349</v>
      </c>
      <c r="N330" s="68">
        <v>0.1157833252489899</v>
      </c>
      <c r="O330" s="68">
        <v>0.1150451404408784</v>
      </c>
      <c r="P330" s="68">
        <v>0.09284612157671437</v>
      </c>
      <c r="Q330" s="68">
        <v>0.08969128090065387</v>
      </c>
      <c r="R330" s="70">
        <v>0.8999080392601424</v>
      </c>
      <c r="S330" s="71">
        <v>217.0</v>
      </c>
      <c r="T330" s="83"/>
      <c r="U330" s="83"/>
      <c r="V330" s="51"/>
      <c r="W330" s="51"/>
      <c r="X330" s="51"/>
      <c r="Y330" s="51"/>
      <c r="Z330" s="51"/>
      <c r="AA330" s="51"/>
      <c r="AB330" s="51"/>
      <c r="AC330" s="51"/>
      <c r="AD330" s="51"/>
      <c r="AE330" s="51"/>
      <c r="AF330" s="51"/>
      <c r="AG330" s="51"/>
      <c r="AH330" s="51"/>
      <c r="AI330" s="51"/>
      <c r="AJ330" s="51"/>
      <c r="AK330" s="51"/>
      <c r="AL330" s="51"/>
      <c r="AM330" s="51"/>
      <c r="AN330" s="51"/>
    </row>
    <row r="331" spans="8:8" ht="14.7">
      <c r="A331" s="66">
        <v>44714.0</v>
      </c>
      <c r="B331" s="67">
        <v>0.4619151265915014</v>
      </c>
      <c r="C331" s="68">
        <v>0.1470260659141313</v>
      </c>
      <c r="D331" s="68">
        <v>0.1507406267027889</v>
      </c>
      <c r="E331" s="68">
        <v>0.1013988711815875</v>
      </c>
      <c r="F331" s="68">
        <v>0.01833228127781731</v>
      </c>
      <c r="G331" s="69">
        <v>0.02238326102671103</v>
      </c>
      <c r="H331" s="68">
        <v>0.05571608807096953</v>
      </c>
      <c r="I331" s="68">
        <v>0.05496349990628783</v>
      </c>
      <c r="J331" s="68">
        <v>0.3125722743726524</v>
      </c>
      <c r="K331" s="68">
        <v>0.03358392954663893</v>
      </c>
      <c r="L331" s="68">
        <v>0.01353226051140116</v>
      </c>
      <c r="M331" s="68">
        <v>0.01867029066518282</v>
      </c>
      <c r="N331" s="68">
        <v>0.1482315112198961</v>
      </c>
      <c r="O331" s="68">
        <v>0.1126261867588738</v>
      </c>
      <c r="P331" s="68">
        <v>0.08310748919409443</v>
      </c>
      <c r="Q331" s="68">
        <v>0.07240155179200286</v>
      </c>
      <c r="R331" s="70">
        <v>0.904322427234961</v>
      </c>
      <c r="S331" s="71">
        <v>218.0</v>
      </c>
      <c r="T331" s="83"/>
      <c r="U331" s="83"/>
      <c r="V331" s="51"/>
      <c r="W331" s="51"/>
      <c r="X331" s="51"/>
      <c r="Y331" s="51"/>
      <c r="Z331" s="51"/>
      <c r="AA331" s="51"/>
      <c r="AB331" s="51"/>
      <c r="AC331" s="51"/>
      <c r="AD331" s="51"/>
      <c r="AE331" s="51"/>
      <c r="AF331" s="51"/>
      <c r="AG331" s="51"/>
      <c r="AH331" s="51"/>
      <c r="AI331" s="51"/>
      <c r="AJ331" s="51"/>
      <c r="AK331" s="51"/>
      <c r="AL331" s="51"/>
      <c r="AM331" s="51"/>
      <c r="AN331" s="51"/>
    </row>
    <row r="332" spans="8:8" ht="14.7">
      <c r="A332" s="66">
        <v>44722.0</v>
      </c>
      <c r="B332" s="67">
        <v>0.4532899219996898</v>
      </c>
      <c r="C332" s="68">
        <v>0.1974187271151555</v>
      </c>
      <c r="D332" s="68">
        <v>0.1256609339886294</v>
      </c>
      <c r="E332" s="68">
        <v>0.08560894015092405</v>
      </c>
      <c r="F332" s="68">
        <v>0.01584529124626937</v>
      </c>
      <c r="G332" s="69">
        <v>0.02566175265238442</v>
      </c>
      <c r="H332" s="68">
        <v>0.07171954510567449</v>
      </c>
      <c r="I332" s="68">
        <v>0.0603569875759109</v>
      </c>
      <c r="J332" s="68">
        <v>0.3109068115756453</v>
      </c>
      <c r="K332" s="68">
        <v>0.02632020215476349</v>
      </c>
      <c r="L332" s="68">
        <v>0.01524940927450932</v>
      </c>
      <c r="M332" s="68">
        <v>0.01757898618216963</v>
      </c>
      <c r="N332" s="68">
        <v>0.1506077024986114</v>
      </c>
      <c r="O332" s="68">
        <v>0.1217986153199409</v>
      </c>
      <c r="P332" s="68">
        <v>0.08273877282422397</v>
      </c>
      <c r="Q332" s="68">
        <v>0.05408593433163239</v>
      </c>
      <c r="R332" s="70">
        <v>0.908999746936073</v>
      </c>
      <c r="S332" s="71">
        <v>218.0</v>
      </c>
      <c r="T332" s="83"/>
      <c r="U332" s="83"/>
      <c r="V332" s="51"/>
      <c r="W332" s="51"/>
      <c r="X332" s="51"/>
      <c r="Y332" s="51"/>
      <c r="Z332" s="51"/>
      <c r="AA332" s="51"/>
      <c r="AB332" s="51"/>
      <c r="AC332" s="51"/>
      <c r="AD332" s="51"/>
      <c r="AE332" s="51"/>
      <c r="AF332" s="51"/>
      <c r="AG332" s="51"/>
      <c r="AH332" s="51"/>
      <c r="AI332" s="51"/>
      <c r="AJ332" s="51"/>
      <c r="AK332" s="51"/>
      <c r="AL332" s="51"/>
      <c r="AM332" s="51"/>
      <c r="AN332" s="51"/>
    </row>
    <row r="333" spans="8:8" ht="14.7">
      <c r="A333" s="66">
        <v>44729.0</v>
      </c>
      <c r="B333" s="67">
        <v>0.4232460744228899</v>
      </c>
      <c r="C333" s="68">
        <v>0.2433146415801195</v>
      </c>
      <c r="D333" s="68">
        <v>0.1300727423455944</v>
      </c>
      <c r="E333" s="68">
        <v>0.07795035824536167</v>
      </c>
      <c r="F333" s="68">
        <v>0.007529328123396573</v>
      </c>
      <c r="G333" s="69">
        <v>0.03042406185666227</v>
      </c>
      <c r="H333" s="68">
        <v>0.0766654182696533</v>
      </c>
      <c r="I333" s="68">
        <v>0.072790623055731</v>
      </c>
      <c r="J333" s="68">
        <v>0.3443647966406197</v>
      </c>
      <c r="K333" s="68">
        <v>0.03195298782934413</v>
      </c>
      <c r="L333" s="68">
        <v>0.01113144529151605</v>
      </c>
      <c r="M333" s="68">
        <v>0.01626118728731489</v>
      </c>
      <c r="N333" s="68">
        <v>0.14131338397146</v>
      </c>
      <c r="O333" s="68">
        <v>0.1140446935044173</v>
      </c>
      <c r="P333" s="68">
        <v>0.06139481219271503</v>
      </c>
      <c r="Q333" s="68">
        <v>0.06091052743343862</v>
      </c>
      <c r="R333" s="70">
        <v>0.9253420748055542</v>
      </c>
      <c r="S333" s="71">
        <v>219.0</v>
      </c>
      <c r="T333" s="83"/>
      <c r="U333" s="83"/>
      <c r="V333" s="51"/>
      <c r="W333" s="51"/>
      <c r="X333" s="51"/>
      <c r="Y333" s="51"/>
      <c r="Z333" s="51"/>
      <c r="AA333" s="51"/>
      <c r="AB333" s="51"/>
      <c r="AC333" s="51"/>
      <c r="AD333" s="51"/>
      <c r="AE333" s="51"/>
      <c r="AF333" s="51"/>
      <c r="AG333" s="51"/>
      <c r="AH333" s="51"/>
      <c r="AI333" s="51"/>
      <c r="AJ333" s="51"/>
      <c r="AK333" s="51"/>
      <c r="AL333" s="51"/>
      <c r="AM333" s="51"/>
      <c r="AN333" s="51"/>
    </row>
    <row r="334" spans="8:8" ht="14.7">
      <c r="A334" s="66">
        <v>44736.0</v>
      </c>
      <c r="B334" s="67">
        <v>0.4174911865646749</v>
      </c>
      <c r="C334" s="68">
        <v>0.1983605588227137</v>
      </c>
      <c r="D334" s="68">
        <v>0.1809683743773624</v>
      </c>
      <c r="E334" s="68">
        <v>0.06627846075367008</v>
      </c>
      <c r="F334" s="68">
        <v>0.01384943663774844</v>
      </c>
      <c r="G334" s="69">
        <v>0.02451398971924061</v>
      </c>
      <c r="H334" s="68">
        <v>0.08999547612036476</v>
      </c>
      <c r="I334" s="68">
        <v>0.0804089625645622</v>
      </c>
      <c r="J334" s="68">
        <v>0.3235004955604198</v>
      </c>
      <c r="K334" s="68">
        <v>0.02900213264060959</v>
      </c>
      <c r="L334" s="68">
        <v>0.01303207499164561</v>
      </c>
      <c r="M334" s="68">
        <v>0.01783804154157519</v>
      </c>
      <c r="N334" s="68">
        <v>0.1487977738939953</v>
      </c>
      <c r="O334" s="68">
        <v>0.1141544361651684</v>
      </c>
      <c r="P334" s="68">
        <v>0.06437493519017555</v>
      </c>
      <c r="Q334" s="68">
        <v>0.04734786035428507</v>
      </c>
      <c r="R334" s="70">
        <v>0.9203551343785841</v>
      </c>
      <c r="S334" s="71">
        <v>220.0</v>
      </c>
      <c r="T334" s="83"/>
      <c r="U334" s="83"/>
      <c r="V334" s="51"/>
      <c r="W334" s="51"/>
      <c r="X334" s="51"/>
      <c r="Y334" s="51"/>
      <c r="Z334" s="51"/>
      <c r="AA334" s="51"/>
      <c r="AB334" s="51"/>
      <c r="AC334" s="51"/>
      <c r="AD334" s="51"/>
      <c r="AE334" s="51"/>
      <c r="AF334" s="51"/>
      <c r="AG334" s="51"/>
      <c r="AH334" s="51"/>
      <c r="AI334" s="51"/>
      <c r="AJ334" s="51"/>
      <c r="AK334" s="51"/>
      <c r="AL334" s="51"/>
      <c r="AM334" s="51"/>
      <c r="AN334" s="51"/>
    </row>
    <row r="335" spans="8:8" ht="14.7">
      <c r="A335" s="66">
        <v>44743.0</v>
      </c>
      <c r="B335" s="67">
        <v>0.3746101421577456</v>
      </c>
      <c r="C335" s="68">
        <v>0.2445877656201941</v>
      </c>
      <c r="D335" s="68">
        <v>0.1840115471204972</v>
      </c>
      <c r="E335" s="68">
        <v>0.06553228524107378</v>
      </c>
      <c r="F335" s="68">
        <v>0.01353457523687086</v>
      </c>
      <c r="G335" s="69">
        <v>0.02067599676928423</v>
      </c>
      <c r="H335" s="68">
        <v>0.09539238614547624</v>
      </c>
      <c r="I335" s="68">
        <v>0.09906697453033338</v>
      </c>
      <c r="J335" s="68">
        <v>0.2948691931877894</v>
      </c>
      <c r="K335" s="68">
        <v>0.02617725008698175</v>
      </c>
      <c r="L335" s="68">
        <v>0.008693735693761778</v>
      </c>
      <c r="M335" s="68">
        <v>0.01783747422196523</v>
      </c>
      <c r="N335" s="68">
        <v>0.1482015900780004</v>
      </c>
      <c r="O335" s="68">
        <v>0.1243689736989302</v>
      </c>
      <c r="P335" s="68">
        <v>0.0648461318974424</v>
      </c>
      <c r="Q335" s="68">
        <v>0.04631354958387899</v>
      </c>
      <c r="R335" s="70">
        <v>0.9189227750308915</v>
      </c>
      <c r="S335" s="71">
        <v>220.0</v>
      </c>
      <c r="T335" s="83"/>
      <c r="U335" s="83"/>
      <c r="V335" s="51"/>
      <c r="W335" s="51"/>
      <c r="X335" s="51"/>
      <c r="Y335" s="51"/>
      <c r="Z335" s="51"/>
      <c r="AA335" s="51"/>
      <c r="AB335" s="51"/>
      <c r="AC335" s="51"/>
      <c r="AD335" s="51"/>
      <c r="AE335" s="51"/>
      <c r="AF335" s="51"/>
      <c r="AG335" s="51"/>
      <c r="AH335" s="51"/>
      <c r="AI335" s="51"/>
      <c r="AJ335" s="51"/>
      <c r="AK335" s="51"/>
      <c r="AL335" s="51"/>
      <c r="AM335" s="51"/>
      <c r="AN335" s="51"/>
    </row>
    <row r="336" spans="8:8" ht="14.7">
      <c r="A336" s="66">
        <v>44750.0</v>
      </c>
      <c r="B336" s="67">
        <v>0.2713497320214628</v>
      </c>
      <c r="C336" s="68">
        <v>0.274576329489534</v>
      </c>
      <c r="D336" s="68">
        <v>0.2587927732896306</v>
      </c>
      <c r="E336" s="68">
        <v>0.06397197852491257</v>
      </c>
      <c r="F336" s="68">
        <v>0.01329393710265607</v>
      </c>
      <c r="G336" s="69">
        <v>0.02349697071339637</v>
      </c>
      <c r="H336" s="68">
        <v>0.09532564916427189</v>
      </c>
      <c r="I336" s="68">
        <v>0.09689766946160555</v>
      </c>
      <c r="J336" s="68">
        <v>0.2910870729476943</v>
      </c>
      <c r="K336" s="68">
        <v>0.0308904431465251</v>
      </c>
      <c r="L336" s="68">
        <v>0.007153947904983728</v>
      </c>
      <c r="M336" s="68">
        <v>0.02035772861700523</v>
      </c>
      <c r="N336" s="68">
        <v>0.1294432854636764</v>
      </c>
      <c r="O336" s="68">
        <v>0.1480036450206084</v>
      </c>
      <c r="P336" s="68">
        <v>0.07142636649955766</v>
      </c>
      <c r="Q336" s="68">
        <v>0.03948897591426088</v>
      </c>
      <c r="R336" s="70">
        <v>0.92269686524061</v>
      </c>
      <c r="S336" s="71">
        <v>220.0</v>
      </c>
      <c r="T336" s="83"/>
      <c r="U336" s="83"/>
      <c r="V336" s="51"/>
      <c r="W336" s="51"/>
      <c r="X336" s="51"/>
      <c r="Y336" s="51"/>
      <c r="Z336" s="51"/>
      <c r="AA336" s="51"/>
      <c r="AB336" s="51"/>
      <c r="AC336" s="51"/>
      <c r="AD336" s="51"/>
      <c r="AE336" s="51"/>
      <c r="AF336" s="51"/>
      <c r="AG336" s="51"/>
      <c r="AH336" s="51"/>
      <c r="AI336" s="51"/>
      <c r="AJ336" s="51"/>
      <c r="AK336" s="51"/>
      <c r="AL336" s="51"/>
      <c r="AM336" s="51"/>
      <c r="AN336" s="51"/>
    </row>
    <row r="337" spans="8:8" ht="14.7">
      <c r="A337" s="66">
        <v>44757.0</v>
      </c>
      <c r="B337" s="67">
        <v>0.2218117113965457</v>
      </c>
      <c r="C337" s="68">
        <v>0.2545523161246707</v>
      </c>
      <c r="D337" s="68">
        <v>0.3449254395033191</v>
      </c>
      <c r="E337" s="68">
        <v>0.05445075759913508</v>
      </c>
      <c r="F337" s="68">
        <v>0.01154688745473394</v>
      </c>
      <c r="G337" s="69">
        <v>0.02031221512083881</v>
      </c>
      <c r="H337" s="68">
        <v>0.09648043653050424</v>
      </c>
      <c r="I337" s="68">
        <v>0.1123217212528872</v>
      </c>
      <c r="J337" s="68">
        <v>0.2656095530365528</v>
      </c>
      <c r="K337" s="68">
        <v>0.03843343855222398</v>
      </c>
      <c r="L337" s="68">
        <v>0.006575565344712467</v>
      </c>
      <c r="M337" s="68">
        <v>0.0160837587684013</v>
      </c>
      <c r="N337" s="68">
        <v>0.1268399328193945</v>
      </c>
      <c r="O337" s="68">
        <v>0.1542720524487222</v>
      </c>
      <c r="P337" s="68">
        <v>0.07153795741341806</v>
      </c>
      <c r="Q337" s="68">
        <v>0.03436567073558094</v>
      </c>
      <c r="R337" s="70">
        <v>0.9180438589914514</v>
      </c>
      <c r="S337" s="71">
        <v>220.0</v>
      </c>
      <c r="T337" s="83"/>
      <c r="U337" s="83"/>
      <c r="V337" s="51"/>
      <c r="W337" s="51"/>
      <c r="X337" s="51"/>
      <c r="Y337" s="51"/>
      <c r="Z337" s="51"/>
      <c r="AA337" s="51"/>
      <c r="AB337" s="51"/>
      <c r="AC337" s="51"/>
      <c r="AD337" s="51"/>
      <c r="AE337" s="51"/>
      <c r="AF337" s="51"/>
      <c r="AG337" s="51"/>
      <c r="AH337" s="51"/>
      <c r="AI337" s="51"/>
      <c r="AJ337" s="51"/>
      <c r="AK337" s="51"/>
      <c r="AL337" s="51"/>
      <c r="AM337" s="51"/>
      <c r="AN337" s="51"/>
    </row>
    <row r="338" spans="8:8" ht="14.7">
      <c r="A338" s="66">
        <v>44764.0</v>
      </c>
      <c r="B338" s="67">
        <v>0.2714912115378127</v>
      </c>
      <c r="C338" s="68">
        <v>0.2773176274743142</v>
      </c>
      <c r="D338" s="68">
        <v>0.2750901322190399</v>
      </c>
      <c r="E338" s="68">
        <v>0.04934206724403079</v>
      </c>
      <c r="F338" s="68">
        <v>0.01223057719761665</v>
      </c>
      <c r="G338" s="69">
        <v>0.01838877971616701</v>
      </c>
      <c r="H338" s="68">
        <v>0.09828714042622598</v>
      </c>
      <c r="I338" s="68">
        <v>0.09054710537512317</v>
      </c>
      <c r="J338" s="68">
        <v>0.28923626801122</v>
      </c>
      <c r="K338" s="68">
        <v>0.03217461201887166</v>
      </c>
      <c r="L338" s="68">
        <v>0.005833926661933902</v>
      </c>
      <c r="M338" s="68">
        <v>0.01534773379675271</v>
      </c>
      <c r="N338" s="68">
        <v>0.1383313213495449</v>
      </c>
      <c r="O338" s="68">
        <v>0.1481014498972322</v>
      </c>
      <c r="P338" s="68">
        <v>0.06884569131381053</v>
      </c>
      <c r="Q338" s="68">
        <v>0.03398526889562354</v>
      </c>
      <c r="R338" s="70">
        <v>0.9156414810391313</v>
      </c>
      <c r="S338" s="71">
        <v>222.0</v>
      </c>
      <c r="T338" s="83"/>
      <c r="U338" s="83"/>
      <c r="V338" s="51"/>
      <c r="W338" s="51"/>
      <c r="X338" s="51"/>
      <c r="Y338" s="51"/>
      <c r="Z338" s="51"/>
      <c r="AA338" s="51"/>
      <c r="AB338" s="51"/>
      <c r="AC338" s="51"/>
      <c r="AD338" s="51"/>
      <c r="AE338" s="51"/>
      <c r="AF338" s="51"/>
      <c r="AG338" s="51"/>
      <c r="AH338" s="51"/>
      <c r="AI338" s="51"/>
      <c r="AJ338" s="51"/>
      <c r="AK338" s="51"/>
      <c r="AL338" s="51"/>
      <c r="AM338" s="51"/>
      <c r="AN338" s="51"/>
    </row>
    <row r="339" spans="8:8" ht="14.7">
      <c r="A339" s="66">
        <v>44771.0</v>
      </c>
      <c r="B339" s="67">
        <v>0.2877631950206794</v>
      </c>
      <c r="C339" s="68">
        <v>0.2342045431026855</v>
      </c>
      <c r="D339" s="68">
        <v>0.3130121978970745</v>
      </c>
      <c r="E339" s="68">
        <v>0.04975996633582982</v>
      </c>
      <c r="F339" s="68">
        <v>0.01462013941003545</v>
      </c>
      <c r="G339" s="69">
        <v>0.0169675312066521</v>
      </c>
      <c r="H339" s="68">
        <v>0.1079015583936281</v>
      </c>
      <c r="I339" s="68">
        <v>0.08362604403950366</v>
      </c>
      <c r="J339" s="68">
        <v>0.2833760082709443</v>
      </c>
      <c r="K339" s="68">
        <v>0.02958213518540823</v>
      </c>
      <c r="L339" s="68">
        <v>0.006930863107259717</v>
      </c>
      <c r="M339" s="68">
        <v>0.01763071175865788</v>
      </c>
      <c r="N339" s="68">
        <v>0.1375999493798991</v>
      </c>
      <c r="O339" s="68">
        <v>0.1538661160360289</v>
      </c>
      <c r="P339" s="68">
        <v>0.07449486622996596</v>
      </c>
      <c r="Q339" s="68">
        <v>0.03193219641037435</v>
      </c>
      <c r="R339" s="70">
        <v>0.9237565860600561</v>
      </c>
      <c r="S339" s="71">
        <v>223.0</v>
      </c>
      <c r="T339" s="83"/>
      <c r="U339" s="83"/>
      <c r="V339" s="51"/>
      <c r="W339" s="51"/>
      <c r="X339" s="51"/>
      <c r="Y339" s="51"/>
      <c r="Z339" s="51"/>
      <c r="AA339" s="51"/>
      <c r="AB339" s="51"/>
      <c r="AC339" s="51"/>
      <c r="AD339" s="51"/>
      <c r="AE339" s="51"/>
      <c r="AF339" s="51"/>
      <c r="AG339" s="51"/>
      <c r="AH339" s="51"/>
      <c r="AI339" s="51"/>
      <c r="AJ339" s="51"/>
      <c r="AK339" s="51"/>
      <c r="AL339" s="51"/>
      <c r="AM339" s="51"/>
      <c r="AN339" s="51"/>
    </row>
    <row r="340" spans="8:8" ht="14.7">
      <c r="A340" s="66">
        <v>44778.0</v>
      </c>
      <c r="B340" s="67">
        <v>0.2874498129955927</v>
      </c>
      <c r="C340" s="68">
        <v>0.1942704640066188</v>
      </c>
      <c r="D340" s="68">
        <v>0.3604285129430475</v>
      </c>
      <c r="E340" s="68">
        <v>0.04013011575054039</v>
      </c>
      <c r="F340" s="68">
        <v>0.01405965468182998</v>
      </c>
      <c r="G340" s="69">
        <v>0.01558513921204081</v>
      </c>
      <c r="H340" s="68">
        <v>0.1041335424141443</v>
      </c>
      <c r="I340" s="68">
        <v>0.08135485053530314</v>
      </c>
      <c r="J340" s="68">
        <v>0.2819443362934048</v>
      </c>
      <c r="K340" s="68">
        <v>0.04082590527330648</v>
      </c>
      <c r="L340" s="68">
        <v>0.004778879655293888</v>
      </c>
      <c r="M340" s="68">
        <v>0.01695274525543219</v>
      </c>
      <c r="N340" s="68">
        <v>0.1403423625297269</v>
      </c>
      <c r="O340" s="68">
        <v>0.1373906529624227</v>
      </c>
      <c r="P340" s="68">
        <v>0.06592742998171884</v>
      </c>
      <c r="Q340" s="68">
        <v>0.032362950194304</v>
      </c>
      <c r="R340" s="70">
        <v>0.907786668443441</v>
      </c>
      <c r="S340" s="71">
        <v>224.0</v>
      </c>
      <c r="T340" s="83"/>
      <c r="U340" s="83"/>
      <c r="V340" s="51"/>
      <c r="W340" s="51"/>
      <c r="X340" s="51"/>
      <c r="Y340" s="51"/>
      <c r="Z340" s="51"/>
      <c r="AA340" s="51"/>
      <c r="AB340" s="51"/>
      <c r="AC340" s="51"/>
      <c r="AD340" s="51"/>
      <c r="AE340" s="51"/>
      <c r="AF340" s="51"/>
      <c r="AG340" s="51"/>
      <c r="AH340" s="51"/>
      <c r="AI340" s="51"/>
      <c r="AJ340" s="51"/>
      <c r="AK340" s="51"/>
      <c r="AL340" s="51"/>
      <c r="AM340" s="51"/>
      <c r="AN340" s="51"/>
    </row>
    <row r="341" spans="8:8" ht="14.7">
      <c r="A341" s="66">
        <v>44785.0</v>
      </c>
      <c r="B341" s="67">
        <v>0.3016188725583898</v>
      </c>
      <c r="C341" s="68">
        <v>0.2152443172099698</v>
      </c>
      <c r="D341" s="68">
        <v>0.3347367071804933</v>
      </c>
      <c r="E341" s="68">
        <v>0.03504198770323088</v>
      </c>
      <c r="F341" s="68">
        <v>0.01369542692357354</v>
      </c>
      <c r="G341" s="69">
        <v>0.01372280497952364</v>
      </c>
      <c r="H341" s="68">
        <v>0.09139555860373913</v>
      </c>
      <c r="I341" s="68">
        <v>0.0816410523199926</v>
      </c>
      <c r="J341" s="68">
        <v>0.286702987314833</v>
      </c>
      <c r="K341" s="68">
        <v>0.03959497994570826</v>
      </c>
      <c r="L341" s="68">
        <v>0.004254461673547737</v>
      </c>
      <c r="M341" s="68">
        <v>0.01615442902485868</v>
      </c>
      <c r="N341" s="68">
        <v>0.1438170521200157</v>
      </c>
      <c r="O341" s="68">
        <v>0.1435501257845704</v>
      </c>
      <c r="P341" s="68">
        <v>0.07325130504213882</v>
      </c>
      <c r="Q341" s="68">
        <v>0.02811471518642495</v>
      </c>
      <c r="R341" s="70">
        <v>0.9101517018776347</v>
      </c>
      <c r="S341" s="71">
        <v>226.0</v>
      </c>
      <c r="T341" s="83"/>
      <c r="U341" s="83"/>
      <c r="V341" s="51"/>
      <c r="W341" s="51"/>
      <c r="X341" s="51"/>
      <c r="Y341" s="51"/>
      <c r="Z341" s="51"/>
      <c r="AA341" s="51"/>
      <c r="AB341" s="51"/>
      <c r="AC341" s="51"/>
      <c r="AD341" s="51"/>
      <c r="AE341" s="51"/>
      <c r="AF341" s="51"/>
      <c r="AG341" s="51"/>
      <c r="AH341" s="51"/>
      <c r="AI341" s="51"/>
      <c r="AJ341" s="51"/>
      <c r="AK341" s="51"/>
      <c r="AL341" s="51"/>
      <c r="AM341" s="51"/>
      <c r="AN341" s="51"/>
    </row>
    <row r="342" spans="8:8" ht="14.7">
      <c r="A342" s="66">
        <v>44792.0</v>
      </c>
      <c r="B342" s="67">
        <v>0.2975082597802723</v>
      </c>
      <c r="C342" s="68">
        <v>0.1410596135127553</v>
      </c>
      <c r="D342" s="68">
        <v>0.3982610059863988</v>
      </c>
      <c r="E342" s="68">
        <v>0.0553589704926879</v>
      </c>
      <c r="F342" s="68">
        <v>0.008691329785033517</v>
      </c>
      <c r="G342" s="69">
        <v>0.01562679977654187</v>
      </c>
      <c r="H342" s="68">
        <v>0.09411872616887927</v>
      </c>
      <c r="I342" s="68">
        <v>0.07184263815416575</v>
      </c>
      <c r="J342" s="68">
        <v>0.2895899515158306</v>
      </c>
      <c r="K342" s="68">
        <v>0.04154799527588596</v>
      </c>
      <c r="L342" s="68">
        <v>0.01211230104470912</v>
      </c>
      <c r="M342" s="68">
        <v>0.01890529725467147</v>
      </c>
      <c r="N342" s="68">
        <v>0.1410474305782951</v>
      </c>
      <c r="O342" s="68">
        <v>0.1410678408441873</v>
      </c>
      <c r="P342" s="68">
        <v>0.07680763927635983</v>
      </c>
      <c r="Q342" s="68">
        <v>0.02312292723038907</v>
      </c>
      <c r="R342" s="70">
        <v>0.9120657169404683</v>
      </c>
      <c r="S342" s="71">
        <v>229.0</v>
      </c>
      <c r="T342" s="83"/>
      <c r="U342" s="83"/>
      <c r="V342" s="51"/>
      <c r="W342" s="51"/>
      <c r="X342" s="51"/>
      <c r="Y342" s="51"/>
      <c r="Z342" s="51"/>
      <c r="AA342" s="51"/>
      <c r="AB342" s="51"/>
      <c r="AC342" s="51"/>
      <c r="AD342" s="51"/>
      <c r="AE342" s="51"/>
      <c r="AF342" s="51"/>
      <c r="AG342" s="51"/>
      <c r="AH342" s="51"/>
      <c r="AI342" s="51"/>
      <c r="AJ342" s="51"/>
      <c r="AK342" s="51"/>
      <c r="AL342" s="51"/>
      <c r="AM342" s="51"/>
      <c r="AN342" s="51"/>
    </row>
    <row r="343" spans="8:8" ht="14.7">
      <c r="A343" s="66">
        <v>44799.0</v>
      </c>
      <c r="B343" s="67">
        <v>0.2672865092581843</v>
      </c>
      <c r="C343" s="68">
        <v>0.1580829940834544</v>
      </c>
      <c r="D343" s="68">
        <v>0.4065502681936448</v>
      </c>
      <c r="E343" s="68">
        <v>0.05968490124538503</v>
      </c>
      <c r="F343" s="68">
        <v>0.01358113271513234</v>
      </c>
      <c r="G343" s="69">
        <v>0.01613574405219008</v>
      </c>
      <c r="H343" s="68">
        <v>0.1288584897274612</v>
      </c>
      <c r="I343" s="68">
        <v>0.0680433031109492</v>
      </c>
      <c r="J343" s="68">
        <v>0.2740631275453661</v>
      </c>
      <c r="K343" s="68">
        <v>0.03796180293864478</v>
      </c>
      <c r="L343" s="68">
        <v>0.01921615441603405</v>
      </c>
      <c r="M343" s="68">
        <v>0.01634361979648406</v>
      </c>
      <c r="N343" s="68">
        <v>0.1457841657742021</v>
      </c>
      <c r="O343" s="68">
        <v>0.1377798862355371</v>
      </c>
      <c r="P343" s="68">
        <v>0.06776582034683722</v>
      </c>
      <c r="Q343" s="68">
        <v>0.02327845368454148</v>
      </c>
      <c r="R343" s="70">
        <v>0.9197628413676373</v>
      </c>
      <c r="S343" s="71">
        <v>230.0</v>
      </c>
      <c r="T343" s="83"/>
      <c r="U343" s="83"/>
      <c r="V343" s="51"/>
      <c r="W343" s="51"/>
      <c r="X343" s="51"/>
      <c r="Y343" s="51"/>
      <c r="Z343" s="51"/>
      <c r="AA343" s="51"/>
      <c r="AB343" s="51"/>
      <c r="AC343" s="51"/>
      <c r="AD343" s="51"/>
      <c r="AE343" s="51"/>
      <c r="AF343" s="51"/>
      <c r="AG343" s="51"/>
      <c r="AH343" s="51"/>
      <c r="AI343" s="51"/>
      <c r="AJ343" s="51"/>
      <c r="AK343" s="51"/>
      <c r="AL343" s="51"/>
      <c r="AM343" s="51"/>
      <c r="AN343" s="51"/>
    </row>
    <row r="344" spans="8:8" ht="14.7">
      <c r="A344" s="66">
        <v>44806.0</v>
      </c>
      <c r="B344" s="67">
        <v>0.2853809622159167</v>
      </c>
      <c r="C344" s="68">
        <v>0.1344758268819126</v>
      </c>
      <c r="D344" s="68">
        <v>0.4116230769277168</v>
      </c>
      <c r="E344" s="68">
        <v>0.05522065564359817</v>
      </c>
      <c r="F344" s="68">
        <v>0.02139696447636083</v>
      </c>
      <c r="G344" s="69">
        <v>0.02035879663500795</v>
      </c>
      <c r="H344" s="68">
        <v>0.1246276413939637</v>
      </c>
      <c r="I344" s="68">
        <v>0.07770557603842061</v>
      </c>
      <c r="J344" s="68">
        <v>0.2624860646500359</v>
      </c>
      <c r="K344" s="68">
        <v>0.03609371301183181</v>
      </c>
      <c r="L344" s="68">
        <v>0.01555316937708437</v>
      </c>
      <c r="M344" s="68">
        <v>0.01649986542942423</v>
      </c>
      <c r="N344" s="68">
        <v>0.149102034260878</v>
      </c>
      <c r="O344" s="68">
        <v>0.1333902689719968</v>
      </c>
      <c r="P344" s="68">
        <v>0.07503168011646487</v>
      </c>
      <c r="Q344" s="68">
        <v>0.03145165501782885</v>
      </c>
      <c r="R344" s="70">
        <v>0.9238960526217042</v>
      </c>
      <c r="S344" s="71">
        <v>232.0</v>
      </c>
      <c r="T344" s="83"/>
      <c r="U344" s="83"/>
      <c r="V344" s="51"/>
      <c r="W344" s="51"/>
      <c r="X344" s="51"/>
      <c r="Y344" s="51"/>
      <c r="Z344" s="51"/>
      <c r="AA344" s="51"/>
      <c r="AB344" s="51"/>
      <c r="AC344" s="51"/>
      <c r="AD344" s="51"/>
      <c r="AE344" s="51"/>
      <c r="AF344" s="51"/>
      <c r="AG344" s="51"/>
      <c r="AH344" s="51"/>
      <c r="AI344" s="51"/>
      <c r="AJ344" s="51"/>
      <c r="AK344" s="51"/>
      <c r="AL344" s="51"/>
      <c r="AM344" s="51"/>
      <c r="AN344" s="51"/>
    </row>
    <row r="345" spans="8:8" ht="14.7">
      <c r="A345" s="66">
        <v>44813.0</v>
      </c>
      <c r="B345" s="67">
        <v>0.3075197431467472</v>
      </c>
      <c r="C345" s="68">
        <v>0.1099799568957279</v>
      </c>
      <c r="D345" s="68">
        <v>0.4217795853784487</v>
      </c>
      <c r="E345" s="68">
        <v>0.04622063003107778</v>
      </c>
      <c r="F345" s="68">
        <v>0.02526011308292433</v>
      </c>
      <c r="G345" s="69">
        <v>0.01686759695992664</v>
      </c>
      <c r="H345" s="68">
        <v>0.1275937390415315</v>
      </c>
      <c r="I345" s="68">
        <v>0.07592322454972714</v>
      </c>
      <c r="J345" s="68">
        <v>0.2563915188213072</v>
      </c>
      <c r="K345" s="68">
        <v>0.03551839818639535</v>
      </c>
      <c r="L345" s="68">
        <v>0.0166609150422676</v>
      </c>
      <c r="M345" s="68">
        <v>0.01355274772175649</v>
      </c>
      <c r="N345" s="68">
        <v>0.148413720747811</v>
      </c>
      <c r="O345" s="68">
        <v>0.1404190001952609</v>
      </c>
      <c r="P345" s="68">
        <v>0.07799097391380742</v>
      </c>
      <c r="Q345" s="68">
        <v>0.03049276843828123</v>
      </c>
      <c r="R345" s="70">
        <v>0.9243581923091578</v>
      </c>
      <c r="S345" s="71">
        <v>233.0</v>
      </c>
      <c r="T345" s="83"/>
      <c r="U345" s="83"/>
      <c r="V345" s="51"/>
      <c r="W345" s="51"/>
      <c r="X345" s="51"/>
      <c r="Y345" s="51"/>
      <c r="Z345" s="51"/>
      <c r="AA345" s="51"/>
      <c r="AB345" s="51"/>
      <c r="AC345" s="51"/>
      <c r="AD345" s="51"/>
      <c r="AE345" s="51"/>
      <c r="AF345" s="51"/>
      <c r="AG345" s="51"/>
      <c r="AH345" s="51"/>
      <c r="AI345" s="51"/>
      <c r="AJ345" s="51"/>
      <c r="AK345" s="51"/>
      <c r="AL345" s="51"/>
      <c r="AM345" s="51"/>
      <c r="AN345" s="51"/>
    </row>
    <row r="346" spans="8:8" ht="14.7">
      <c r="A346" s="66">
        <v>44820.0</v>
      </c>
      <c r="B346" s="67">
        <v>0.2693466692916937</v>
      </c>
      <c r="C346" s="68">
        <v>0.08684057102050935</v>
      </c>
      <c r="D346" s="68">
        <v>0.4423387288572119</v>
      </c>
      <c r="E346" s="68">
        <v>0.0839425339846431</v>
      </c>
      <c r="F346" s="68">
        <v>0.0226783196232206</v>
      </c>
      <c r="G346" s="69">
        <v>0.009528185246934693</v>
      </c>
      <c r="H346" s="68">
        <v>0.1095156173155199</v>
      </c>
      <c r="I346" s="68">
        <v>0.06734247769656279</v>
      </c>
      <c r="J346" s="68">
        <v>0.2685686444035131</v>
      </c>
      <c r="K346" s="68">
        <v>0.03970470202418595</v>
      </c>
      <c r="L346" s="68">
        <v>0.01354362065061823</v>
      </c>
      <c r="M346" s="68">
        <v>0.02263363386229508</v>
      </c>
      <c r="N346" s="68">
        <v>0.1456778212142945</v>
      </c>
      <c r="O346" s="68">
        <v>0.1247134448545003</v>
      </c>
      <c r="P346" s="68">
        <v>0.08591705594425865</v>
      </c>
      <c r="Q346" s="68">
        <v>0.03289128970964021</v>
      </c>
      <c r="R346" s="70">
        <v>0.9117583177800361</v>
      </c>
      <c r="S346" s="71">
        <v>234.0</v>
      </c>
      <c r="T346" s="83"/>
      <c r="U346" s="83"/>
      <c r="V346" s="51"/>
      <c r="W346" s="51"/>
      <c r="X346" s="51"/>
      <c r="Y346" s="51"/>
      <c r="Z346" s="51"/>
      <c r="AA346" s="51"/>
      <c r="AB346" s="51"/>
      <c r="AC346" s="51"/>
      <c r="AD346" s="51"/>
      <c r="AE346" s="51"/>
      <c r="AF346" s="51"/>
      <c r="AG346" s="51"/>
      <c r="AH346" s="51"/>
      <c r="AI346" s="51"/>
      <c r="AJ346" s="51"/>
      <c r="AK346" s="51"/>
      <c r="AL346" s="51"/>
      <c r="AM346" s="51"/>
      <c r="AN346" s="51"/>
    </row>
    <row r="347" spans="8:8" ht="14.7">
      <c r="A347" s="66">
        <v>44827.0</v>
      </c>
      <c r="B347" s="67">
        <v>0.2973502568683455</v>
      </c>
      <c r="C347" s="68">
        <v>0.09118688452511016</v>
      </c>
      <c r="D347" s="68">
        <v>0.4404796109883116</v>
      </c>
      <c r="E347" s="68">
        <v>0.06257491180004916</v>
      </c>
      <c r="F347" s="68">
        <v>0.01923906850683109</v>
      </c>
      <c r="G347" s="69">
        <v>0.008379307780475515</v>
      </c>
      <c r="H347" s="68">
        <v>0.09988126787882921</v>
      </c>
      <c r="I347" s="68">
        <v>0.06959873784794617</v>
      </c>
      <c r="J347" s="68">
        <v>0.2719564886119351</v>
      </c>
      <c r="K347" s="68">
        <v>0.04905604502845427</v>
      </c>
      <c r="L347" s="68">
        <v>0.01287261772463488</v>
      </c>
      <c r="M347" s="68">
        <v>0.01818149644532129</v>
      </c>
      <c r="N347" s="68">
        <v>0.1604660330857859</v>
      </c>
      <c r="O347" s="68">
        <v>0.1272060629133748</v>
      </c>
      <c r="P347" s="68">
        <v>0.07221619939388739</v>
      </c>
      <c r="Q347" s="68">
        <v>0.03419714723785213</v>
      </c>
      <c r="R347" s="70">
        <v>0.9167054794583517</v>
      </c>
      <c r="S347" s="71">
        <v>234.0</v>
      </c>
      <c r="T347" s="83"/>
      <c r="U347" s="83"/>
      <c r="V347" s="51"/>
      <c r="W347" s="51"/>
      <c r="X347" s="51"/>
      <c r="Y347" s="51"/>
      <c r="Z347" s="51"/>
      <c r="AA347" s="51"/>
      <c r="AB347" s="51"/>
      <c r="AC347" s="51"/>
      <c r="AD347" s="51"/>
      <c r="AE347" s="51"/>
      <c r="AF347" s="51"/>
      <c r="AG347" s="51"/>
      <c r="AH347" s="51"/>
      <c r="AI347" s="51"/>
      <c r="AJ347" s="51"/>
      <c r="AK347" s="51"/>
      <c r="AL347" s="51"/>
      <c r="AM347" s="51"/>
      <c r="AN347" s="51"/>
    </row>
    <row r="348" spans="8:8" ht="14.7">
      <c r="A348" s="66">
        <v>44834.0</v>
      </c>
      <c r="B348" s="67">
        <v>0.3245858077368033</v>
      </c>
      <c r="C348" s="68">
        <v>0.0614749298011411</v>
      </c>
      <c r="D348" s="68">
        <v>0.4648906741694113</v>
      </c>
      <c r="E348" s="68">
        <v>0.03903449735007249</v>
      </c>
      <c r="F348" s="68">
        <v>0.01601038204981087</v>
      </c>
      <c r="G348" s="69">
        <v>0.01263001602080349</v>
      </c>
      <c r="H348" s="68">
        <v>0.07394720317410286</v>
      </c>
      <c r="I348" s="68">
        <v>0.0857404107320183</v>
      </c>
      <c r="J348" s="68">
        <v>0.3066731659544318</v>
      </c>
      <c r="K348" s="68">
        <v>0.03459439214833395</v>
      </c>
      <c r="L348" s="68">
        <v>0.002785377270290158</v>
      </c>
      <c r="M348" s="68">
        <v>0.02217193999521413</v>
      </c>
      <c r="N348" s="68">
        <v>0.1624819476228943</v>
      </c>
      <c r="O348" s="68">
        <v>0.1320959306035079</v>
      </c>
      <c r="P348" s="68">
        <v>0.05537493306376922</v>
      </c>
      <c r="Q348" s="68">
        <v>0.02834548618605181</v>
      </c>
      <c r="R348" s="70">
        <v>0.9085354428638429</v>
      </c>
      <c r="S348" s="71">
        <v>235.0</v>
      </c>
      <c r="T348" s="83"/>
      <c r="U348" s="83"/>
      <c r="V348" s="51"/>
      <c r="W348" s="51"/>
      <c r="X348" s="51"/>
      <c r="Y348" s="51"/>
      <c r="Z348" s="51"/>
      <c r="AA348" s="51"/>
      <c r="AB348" s="51"/>
      <c r="AC348" s="51"/>
      <c r="AD348" s="51"/>
      <c r="AE348" s="51"/>
      <c r="AF348" s="51"/>
      <c r="AG348" s="51"/>
      <c r="AH348" s="51"/>
      <c r="AI348" s="51"/>
      <c r="AJ348" s="51"/>
      <c r="AK348" s="51"/>
      <c r="AL348" s="51"/>
      <c r="AM348" s="51"/>
      <c r="AN348" s="51"/>
    </row>
    <row r="349" spans="8:8" ht="14.7">
      <c r="A349" s="66">
        <v>44848.0</v>
      </c>
      <c r="B349" s="67">
        <v>0.2877881598281114</v>
      </c>
      <c r="C349" s="68">
        <v>0.06659275856590036</v>
      </c>
      <c r="D349" s="68">
        <v>0.4655559228902258</v>
      </c>
      <c r="E349" s="68">
        <v>0.0469646018131771</v>
      </c>
      <c r="F349" s="68">
        <v>0.02243366969432567</v>
      </c>
      <c r="G349" s="69">
        <v>0.01782088455334354</v>
      </c>
      <c r="H349" s="68">
        <v>0.07336661479826788</v>
      </c>
      <c r="I349" s="68">
        <v>0.08878517362384183</v>
      </c>
      <c r="J349" s="68">
        <v>0.2944534645211651</v>
      </c>
      <c r="K349" s="68">
        <v>0.03673470766324869</v>
      </c>
      <c r="L349" s="68">
        <v>0.0228356965744795</v>
      </c>
      <c r="M349" s="68">
        <v>0.01695054670881189</v>
      </c>
      <c r="N349" s="68">
        <v>0.1612755606313543</v>
      </c>
      <c r="O349" s="68">
        <v>0.1343717558590663</v>
      </c>
      <c r="P349" s="68">
        <v>0.05691233398938408</v>
      </c>
      <c r="Q349" s="68">
        <v>0.02851472081758077</v>
      </c>
      <c r="R349" s="70">
        <v>0.9120872018345653</v>
      </c>
      <c r="S349" s="71">
        <v>235.0</v>
      </c>
      <c r="T349" s="83"/>
      <c r="U349" s="83"/>
      <c r="V349" s="51"/>
      <c r="W349" s="51"/>
      <c r="X349" s="51"/>
      <c r="Y349" s="51"/>
      <c r="Z349" s="51"/>
      <c r="AA349" s="51"/>
      <c r="AB349" s="51"/>
      <c r="AC349" s="51"/>
      <c r="AD349" s="51"/>
      <c r="AE349" s="51"/>
      <c r="AF349" s="51"/>
      <c r="AG349" s="51"/>
      <c r="AH349" s="51"/>
      <c r="AI349" s="51"/>
      <c r="AJ349" s="51"/>
      <c r="AK349" s="51"/>
      <c r="AL349" s="51"/>
      <c r="AM349" s="51"/>
      <c r="AN349" s="51"/>
    </row>
    <row r="350" spans="8:8" ht="14.7">
      <c r="A350" s="66">
        <v>44855.0</v>
      </c>
      <c r="B350" s="67">
        <v>0.2822377958693237</v>
      </c>
      <c r="C350" s="68">
        <v>0.07199976612108719</v>
      </c>
      <c r="D350" s="68">
        <v>0.4554966485239602</v>
      </c>
      <c r="E350" s="68">
        <v>0.04570698122721553</v>
      </c>
      <c r="F350" s="68">
        <v>0.02740833193144456</v>
      </c>
      <c r="G350" s="69">
        <v>0.02385245683410002</v>
      </c>
      <c r="H350" s="68">
        <v>0.06928508936507459</v>
      </c>
      <c r="I350" s="68">
        <v>0.09453990928821963</v>
      </c>
      <c r="J350" s="68">
        <v>0.3025611436561448</v>
      </c>
      <c r="K350" s="68">
        <v>0.02985670174567007</v>
      </c>
      <c r="L350" s="68">
        <v>0.02413746206408657</v>
      </c>
      <c r="M350" s="68">
        <v>0.01869314643710097</v>
      </c>
      <c r="N350" s="68">
        <v>0.1580364179304617</v>
      </c>
      <c r="O350" s="68">
        <v>0.1342116064310302</v>
      </c>
      <c r="P350" s="68">
        <v>0.04848569307040951</v>
      </c>
      <c r="Q350" s="68">
        <v>0.0272584149090023</v>
      </c>
      <c r="R350" s="70">
        <v>0.9069565035801795</v>
      </c>
      <c r="S350" s="71">
        <v>235.0</v>
      </c>
      <c r="T350" s="83"/>
      <c r="U350" s="83"/>
      <c r="V350" s="51"/>
      <c r="W350" s="51"/>
      <c r="X350" s="51"/>
      <c r="Y350" s="51"/>
      <c r="Z350" s="51"/>
      <c r="AA350" s="51"/>
      <c r="AB350" s="51"/>
      <c r="AC350" s="51"/>
      <c r="AD350" s="51"/>
      <c r="AE350" s="51"/>
      <c r="AF350" s="51"/>
      <c r="AG350" s="51"/>
      <c r="AH350" s="51"/>
      <c r="AI350" s="51"/>
      <c r="AJ350" s="51"/>
      <c r="AK350" s="51"/>
      <c r="AL350" s="51"/>
      <c r="AM350" s="51"/>
      <c r="AN350" s="51"/>
    </row>
    <row r="351" spans="8:8" ht="14.7">
      <c r="A351" s="66">
        <v>44862.0</v>
      </c>
      <c r="B351" s="67">
        <v>0.2767286182592007</v>
      </c>
      <c r="C351" s="68">
        <v>0.1018269811414914</v>
      </c>
      <c r="D351" s="68">
        <v>0.4320687997467521</v>
      </c>
      <c r="E351" s="68">
        <v>0.04204303145644982</v>
      </c>
      <c r="F351" s="68">
        <v>0.02844462889055106</v>
      </c>
      <c r="G351" s="69">
        <v>0.02836162549893252</v>
      </c>
      <c r="H351" s="68">
        <v>0.0673459196140198</v>
      </c>
      <c r="I351" s="68">
        <v>0.0535844605793112</v>
      </c>
      <c r="J351" s="68">
        <v>0.3103551454776592</v>
      </c>
      <c r="K351" s="68">
        <v>0.04777481139464808</v>
      </c>
      <c r="L351" s="68">
        <v>0.01693812266243154</v>
      </c>
      <c r="M351" s="68">
        <v>0.01637017216731288</v>
      </c>
      <c r="N351" s="68">
        <v>0.153781320449475</v>
      </c>
      <c r="O351" s="68">
        <v>0.1422307718308678</v>
      </c>
      <c r="P351" s="68">
        <v>0.056973239663146</v>
      </c>
      <c r="Q351" s="68">
        <v>0.03301344736137382</v>
      </c>
      <c r="R351" s="70">
        <v>0.901699293338185</v>
      </c>
      <c r="S351" s="71">
        <v>230.0</v>
      </c>
      <c r="T351" s="83"/>
      <c r="U351" s="83"/>
      <c r="V351" s="51"/>
      <c r="W351" s="51"/>
      <c r="X351" s="51"/>
      <c r="Y351" s="51"/>
      <c r="Z351" s="51"/>
      <c r="AA351" s="51"/>
      <c r="AB351" s="51"/>
      <c r="AC351" s="51"/>
      <c r="AD351" s="51"/>
      <c r="AE351" s="51"/>
      <c r="AF351" s="51"/>
      <c r="AG351" s="51"/>
      <c r="AH351" s="51"/>
      <c r="AI351" s="51"/>
      <c r="AJ351" s="51"/>
      <c r="AK351" s="51"/>
      <c r="AL351" s="51"/>
      <c r="AM351" s="51"/>
      <c r="AN351" s="51"/>
    </row>
    <row r="352" spans="8:8" ht="14.7">
      <c r="A352" s="66">
        <v>44869.0</v>
      </c>
      <c r="B352" s="67">
        <v>0.3007200497267073</v>
      </c>
      <c r="C352" s="68">
        <v>0.143618502842313</v>
      </c>
      <c r="D352" s="68">
        <v>0.3753749059529068</v>
      </c>
      <c r="E352" s="68">
        <v>0.04209692207129023</v>
      </c>
      <c r="F352" s="68">
        <v>0.02238978353504914</v>
      </c>
      <c r="G352" s="69">
        <v>0.03105600118889038</v>
      </c>
      <c r="H352" s="68">
        <v>0.05913765081437623</v>
      </c>
      <c r="I352" s="68">
        <v>0.0511481424349438</v>
      </c>
      <c r="J352" s="68">
        <v>0.3219327233229943</v>
      </c>
      <c r="K352" s="68">
        <v>0.05591616559795706</v>
      </c>
      <c r="L352" s="68">
        <v>0.01320489193160287</v>
      </c>
      <c r="M352" s="68">
        <v>0.02508256751854086</v>
      </c>
      <c r="N352" s="68">
        <v>0.150877246373034</v>
      </c>
      <c r="O352" s="68">
        <v>0.1378886116058592</v>
      </c>
      <c r="P352" s="68">
        <v>0.05840136911979237</v>
      </c>
      <c r="Q352" s="68">
        <v>0.02429685690566599</v>
      </c>
      <c r="R352" s="70">
        <v>0.9030972075324838</v>
      </c>
      <c r="S352" s="71">
        <v>231.0</v>
      </c>
      <c r="T352" s="83"/>
      <c r="U352" s="83"/>
      <c r="V352" s="51"/>
      <c r="W352" s="51"/>
      <c r="X352" s="51"/>
      <c r="Y352" s="51"/>
      <c r="Z352" s="51"/>
      <c r="AA352" s="51"/>
      <c r="AB352" s="51"/>
      <c r="AC352" s="51"/>
      <c r="AD352" s="51"/>
      <c r="AE352" s="51"/>
      <c r="AF352" s="51"/>
      <c r="AG352" s="51"/>
      <c r="AH352" s="51"/>
      <c r="AI352" s="51"/>
      <c r="AJ352" s="51"/>
      <c r="AK352" s="51"/>
      <c r="AL352" s="51"/>
      <c r="AM352" s="51"/>
      <c r="AN352" s="51"/>
    </row>
    <row r="353" spans="8:8" ht="14.7">
      <c r="A353" s="66">
        <v>44876.0</v>
      </c>
      <c r="B353" s="67">
        <v>0.3025443270789388</v>
      </c>
      <c r="C353" s="68">
        <v>0.1683401797693726</v>
      </c>
      <c r="D353" s="68">
        <v>0.3554667673716142</v>
      </c>
      <c r="E353" s="68">
        <v>0.04464691392473801</v>
      </c>
      <c r="F353" s="68">
        <v>0.01850560126218517</v>
      </c>
      <c r="G353" s="69">
        <v>0.02916019131576945</v>
      </c>
      <c r="H353" s="68">
        <v>0.05825141983057174</v>
      </c>
      <c r="I353" s="68">
        <v>0.05262279814966515</v>
      </c>
      <c r="J353" s="68">
        <v>0.3304787181293853</v>
      </c>
      <c r="K353" s="68">
        <v>0.06736192268376984</v>
      </c>
      <c r="L353" s="68">
        <v>0.01197956700143938</v>
      </c>
      <c r="M353" s="68">
        <v>0.03248916761570726</v>
      </c>
      <c r="N353" s="68">
        <v>0.1477783126030604</v>
      </c>
      <c r="O353" s="68">
        <v>0.1313405982865055</v>
      </c>
      <c r="P353" s="68">
        <v>0.05060655716450086</v>
      </c>
      <c r="Q353" s="68">
        <v>0.0250768418013791</v>
      </c>
      <c r="R353" s="70">
        <v>0.9111893265029746</v>
      </c>
      <c r="S353" s="71">
        <v>231.0</v>
      </c>
      <c r="T353" s="83"/>
      <c r="U353" s="83"/>
      <c r="V353" s="51"/>
      <c r="W353" s="51"/>
      <c r="X353" s="51"/>
      <c r="Y353" s="51"/>
      <c r="Z353" s="51"/>
      <c r="AA353" s="51"/>
      <c r="AB353" s="51"/>
      <c r="AC353" s="51"/>
      <c r="AD353" s="51"/>
      <c r="AE353" s="51"/>
      <c r="AF353" s="51"/>
      <c r="AG353" s="51"/>
      <c r="AH353" s="51"/>
      <c r="AI353" s="51"/>
      <c r="AJ353" s="51"/>
      <c r="AK353" s="51"/>
      <c r="AL353" s="51"/>
      <c r="AM353" s="51"/>
      <c r="AN353" s="51"/>
    </row>
    <row r="354" spans="8:8" ht="14.7">
      <c r="A354" s="66">
        <v>44883.0</v>
      </c>
      <c r="B354" s="67">
        <v>0.3068556987224192</v>
      </c>
      <c r="C354" s="68">
        <v>0.1467687219793411</v>
      </c>
      <c r="D354" s="68">
        <v>0.3695777472146446</v>
      </c>
      <c r="E354" s="68">
        <v>0.04017600406620858</v>
      </c>
      <c r="F354" s="68">
        <v>0.01633565600805051</v>
      </c>
      <c r="G354" s="69">
        <v>0.03802246885060628</v>
      </c>
      <c r="H354" s="68">
        <v>0.06027847043665534</v>
      </c>
      <c r="I354" s="68">
        <v>0.0634579424739832</v>
      </c>
      <c r="J354" s="68">
        <v>0.322196675908144</v>
      </c>
      <c r="K354" s="68">
        <v>0.06003652466332045</v>
      </c>
      <c r="L354" s="68">
        <v>0.01241733993670996</v>
      </c>
      <c r="M354" s="68">
        <v>0.03472239281266131</v>
      </c>
      <c r="N354" s="68">
        <v>0.1474832636295378</v>
      </c>
      <c r="O354" s="68">
        <v>0.1227838379647755</v>
      </c>
      <c r="P354" s="68">
        <v>0.06703702332112235</v>
      </c>
      <c r="Q354" s="68">
        <v>0.02642841691608865</v>
      </c>
      <c r="R354" s="70">
        <v>0.9171102106964801</v>
      </c>
      <c r="S354" s="71">
        <v>232.0</v>
      </c>
      <c r="T354" s="83"/>
      <c r="U354" s="83"/>
      <c r="V354" s="51"/>
      <c r="W354" s="51"/>
      <c r="X354" s="51"/>
      <c r="Y354" s="51"/>
      <c r="Z354" s="51"/>
      <c r="AA354" s="51"/>
      <c r="AB354" s="51"/>
      <c r="AC354" s="51"/>
      <c r="AD354" s="51"/>
      <c r="AE354" s="51"/>
      <c r="AF354" s="51"/>
      <c r="AG354" s="51"/>
      <c r="AH354" s="51"/>
      <c r="AI354" s="51"/>
      <c r="AJ354" s="51"/>
      <c r="AK354" s="51"/>
      <c r="AL354" s="51"/>
      <c r="AM354" s="51"/>
      <c r="AN354" s="51"/>
    </row>
    <row r="355" spans="8:8" ht="14.7">
      <c r="A355" s="66">
        <v>44890.0</v>
      </c>
      <c r="B355" s="67">
        <v>0.2519058473516569</v>
      </c>
      <c r="C355" s="68">
        <v>0.1516232587060832</v>
      </c>
      <c r="D355" s="68">
        <v>0.4141508538843763</v>
      </c>
      <c r="E355" s="68">
        <v>0.04024985642024805</v>
      </c>
      <c r="F355" s="68">
        <v>0.02179906031735153</v>
      </c>
      <c r="G355" s="69">
        <v>0.04620314987104526</v>
      </c>
      <c r="H355" s="68">
        <v>0.07470993174002133</v>
      </c>
      <c r="I355" s="68">
        <v>0.07666099539639921</v>
      </c>
      <c r="J355" s="68">
        <v>0.2958470386708378</v>
      </c>
      <c r="K355" s="68">
        <v>0.06566905290997745</v>
      </c>
      <c r="L355" s="68">
        <v>0.01696871559602013</v>
      </c>
      <c r="M355" s="68">
        <v>0.02838398561626038</v>
      </c>
      <c r="N355" s="68">
        <v>0.1428779619994549</v>
      </c>
      <c r="O355" s="68">
        <v>0.1238595148268732</v>
      </c>
      <c r="P355" s="68">
        <v>0.06282288996902961</v>
      </c>
      <c r="Q355" s="68">
        <v>0.03606480945401876</v>
      </c>
      <c r="R355" s="70">
        <v>0.9244850352904532</v>
      </c>
      <c r="S355" s="71">
        <v>232.0</v>
      </c>
      <c r="T355" s="83"/>
      <c r="U355" s="83"/>
      <c r="V355" s="51"/>
      <c r="W355" s="51"/>
      <c r="X355" s="51"/>
      <c r="Y355" s="51"/>
      <c r="Z355" s="51"/>
      <c r="AA355" s="51"/>
      <c r="AB355" s="51"/>
      <c r="AC355" s="51"/>
      <c r="AD355" s="51"/>
      <c r="AE355" s="51"/>
      <c r="AF355" s="51"/>
      <c r="AG355" s="51"/>
      <c r="AH355" s="51"/>
      <c r="AI355" s="51"/>
      <c r="AJ355" s="51"/>
      <c r="AK355" s="51"/>
      <c r="AL355" s="51"/>
      <c r="AM355" s="51"/>
      <c r="AN355" s="51"/>
    </row>
    <row r="356" spans="8:8" ht="14.7">
      <c r="A356" s="66">
        <v>44897.0</v>
      </c>
      <c r="B356" s="67">
        <v>0.2372080254675283</v>
      </c>
      <c r="C356" s="68">
        <v>0.1381000688413571</v>
      </c>
      <c r="D356" s="68">
        <v>0.4278643821929073</v>
      </c>
      <c r="E356" s="68">
        <v>0.03819205051705578</v>
      </c>
      <c r="F356" s="68">
        <v>0.02103610841424779</v>
      </c>
      <c r="G356" s="69">
        <v>0.06027663640647249</v>
      </c>
      <c r="H356" s="68">
        <v>0.07707050527202158</v>
      </c>
      <c r="I356" s="68">
        <v>0.0893529372119885</v>
      </c>
      <c r="J356" s="68">
        <v>0.2803431935562018</v>
      </c>
      <c r="K356" s="68">
        <v>0.07014647337604947</v>
      </c>
      <c r="L356" s="68">
        <v>0.0190655176731409</v>
      </c>
      <c r="M356" s="68">
        <v>0.02560851341162936</v>
      </c>
      <c r="N356" s="68">
        <v>0.1481745567170565</v>
      </c>
      <c r="O356" s="68">
        <v>0.1175867392064103</v>
      </c>
      <c r="P356" s="68">
        <v>0.0647776099850362</v>
      </c>
      <c r="Q356" s="68">
        <v>0.03248206222219609</v>
      </c>
      <c r="R356" s="70">
        <v>0.924028857594082</v>
      </c>
      <c r="S356" s="71">
        <v>232.0</v>
      </c>
      <c r="T356" s="83"/>
      <c r="U356" s="83"/>
      <c r="V356" s="51"/>
      <c r="W356" s="51"/>
      <c r="X356" s="51"/>
      <c r="Y356" s="51"/>
      <c r="Z356" s="51"/>
      <c r="AA356" s="51"/>
      <c r="AB356" s="51"/>
      <c r="AC356" s="51"/>
      <c r="AD356" s="51"/>
      <c r="AE356" s="51"/>
      <c r="AF356" s="51"/>
      <c r="AG356" s="51"/>
      <c r="AH356" s="51"/>
      <c r="AI356" s="51"/>
      <c r="AJ356" s="51"/>
      <c r="AK356" s="51"/>
      <c r="AL356" s="51"/>
      <c r="AM356" s="51"/>
      <c r="AN356" s="51"/>
    </row>
    <row r="357" spans="8:8" ht="14.7">
      <c r="A357" s="66">
        <v>44904.0</v>
      </c>
      <c r="B357" s="67">
        <v>0.2306234863604907</v>
      </c>
      <c r="C357" s="68">
        <v>0.1666122000967414</v>
      </c>
      <c r="D357" s="68">
        <v>0.4035811227715224</v>
      </c>
      <c r="E357" s="68">
        <v>0.03599755863506102</v>
      </c>
      <c r="F357" s="68">
        <v>0.01282193195862775</v>
      </c>
      <c r="G357" s="69">
        <v>0.06501746662393441</v>
      </c>
      <c r="H357" s="68">
        <v>0.07274910984226601</v>
      </c>
      <c r="I357" s="68">
        <v>0.08455080736465652</v>
      </c>
      <c r="J357" s="68">
        <v>0.2918053169206797</v>
      </c>
      <c r="K357" s="68">
        <v>0.07000006835674473</v>
      </c>
      <c r="L357" s="68">
        <v>0.01520475727577488</v>
      </c>
      <c r="M357" s="68">
        <v>0.02641125794720224</v>
      </c>
      <c r="N357" s="68">
        <v>0.1523842564167662</v>
      </c>
      <c r="O357" s="68">
        <v>0.1157102209691685</v>
      </c>
      <c r="P357" s="68">
        <v>0.05977210601627648</v>
      </c>
      <c r="Q357" s="68">
        <v>0.03361402225614183</v>
      </c>
      <c r="R357" s="70">
        <v>0.9199374762898872</v>
      </c>
      <c r="S357" s="71">
        <v>233.0</v>
      </c>
      <c r="T357" s="83"/>
      <c r="U357" s="83"/>
      <c r="V357" s="51"/>
      <c r="W357" s="51"/>
      <c r="X357" s="51"/>
      <c r="Y357" s="51"/>
      <c r="Z357" s="51"/>
      <c r="AA357" s="51"/>
      <c r="AB357" s="51"/>
      <c r="AC357" s="51"/>
      <c r="AD357" s="51"/>
      <c r="AE357" s="51"/>
      <c r="AF357" s="51"/>
      <c r="AG357" s="51"/>
      <c r="AH357" s="51"/>
      <c r="AI357" s="51"/>
      <c r="AJ357" s="51"/>
      <c r="AK357" s="51"/>
      <c r="AL357" s="51"/>
      <c r="AM357" s="51"/>
      <c r="AN357" s="51"/>
    </row>
    <row r="358" spans="8:8" ht="14.7">
      <c r="A358" s="66">
        <v>44911.0</v>
      </c>
      <c r="B358" s="67">
        <v>0.2197818073679946</v>
      </c>
      <c r="C358" s="68">
        <v>0.1183446707173702</v>
      </c>
      <c r="D358" s="68">
        <v>0.4596000348508749</v>
      </c>
      <c r="E358" s="68">
        <v>0.03627660289160586</v>
      </c>
      <c r="F358" s="68">
        <v>0.01416568620698097</v>
      </c>
      <c r="G358" s="69">
        <v>0.06876675466138028</v>
      </c>
      <c r="H358" s="68">
        <v>0.06065199361787713</v>
      </c>
      <c r="I358" s="68">
        <v>0.08571118780786059</v>
      </c>
      <c r="J358" s="68">
        <v>0.2923749414697998</v>
      </c>
      <c r="K358" s="68">
        <v>0.07728340007843681</v>
      </c>
      <c r="L358" s="68">
        <v>0.01678133519074637</v>
      </c>
      <c r="M358" s="68">
        <v>0.02773555141494067</v>
      </c>
      <c r="N358" s="68">
        <v>0.1646052468478097</v>
      </c>
      <c r="O358" s="68">
        <v>0.09842896079334998</v>
      </c>
      <c r="P358" s="68">
        <v>0.07004314259016473</v>
      </c>
      <c r="Q358" s="68">
        <v>0.03199377234459919</v>
      </c>
      <c r="R358" s="70">
        <v>0.9230073395177715</v>
      </c>
      <c r="S358" s="71">
        <v>234.0</v>
      </c>
      <c r="T358" s="83"/>
      <c r="U358" s="83"/>
      <c r="V358" s="51"/>
      <c r="W358" s="51"/>
      <c r="X358" s="51"/>
      <c r="Y358" s="51"/>
      <c r="Z358" s="51"/>
      <c r="AA358" s="51"/>
      <c r="AB358" s="51"/>
      <c r="AC358" s="51"/>
      <c r="AD358" s="51"/>
      <c r="AE358" s="51"/>
      <c r="AF358" s="51"/>
      <c r="AG358" s="51"/>
      <c r="AH358" s="51"/>
      <c r="AI358" s="51"/>
      <c r="AJ358" s="51"/>
      <c r="AK358" s="51"/>
      <c r="AL358" s="51"/>
      <c r="AM358" s="51"/>
      <c r="AN358" s="51"/>
    </row>
    <row r="359" spans="8:8" ht="14.7">
      <c r="A359" s="66">
        <v>44918.0</v>
      </c>
      <c r="B359" s="67">
        <v>0.2539065914203938</v>
      </c>
      <c r="C359" s="68">
        <v>0.1352733010398235</v>
      </c>
      <c r="D359" s="68">
        <v>0.4046055416205442</v>
      </c>
      <c r="E359" s="68">
        <v>0.03584614660489683</v>
      </c>
      <c r="F359" s="68">
        <v>0.005299952118458331</v>
      </c>
      <c r="G359" s="69">
        <v>0.06451745287830694</v>
      </c>
      <c r="H359" s="68">
        <v>0.05697474898228515</v>
      </c>
      <c r="I359" s="68">
        <v>0.079290111235414</v>
      </c>
      <c r="J359" s="68">
        <v>0.283905922095898</v>
      </c>
      <c r="K359" s="68">
        <v>0.06968863908931118</v>
      </c>
      <c r="L359" s="68">
        <v>0.01211303353656412</v>
      </c>
      <c r="M359" s="68">
        <v>0.0268569035656544</v>
      </c>
      <c r="N359" s="68">
        <v>0.1857478766789967</v>
      </c>
      <c r="O359" s="68">
        <v>0.09727020412715509</v>
      </c>
      <c r="P359" s="68">
        <v>0.07386485512402688</v>
      </c>
      <c r="Q359" s="68">
        <v>0.03214124973877312</v>
      </c>
      <c r="R359" s="100">
        <v>0.9123321766265822</v>
      </c>
      <c r="S359" s="71">
        <v>234.0</v>
      </c>
      <c r="T359" s="83"/>
      <c r="U359" s="83"/>
      <c r="V359" s="51"/>
      <c r="W359" s="51"/>
      <c r="X359" s="51"/>
      <c r="Y359" s="51"/>
      <c r="Z359" s="51"/>
      <c r="AA359" s="51"/>
      <c r="AB359" s="51"/>
      <c r="AC359" s="51"/>
      <c r="AD359" s="51"/>
      <c r="AE359" s="51"/>
      <c r="AF359" s="51"/>
      <c r="AG359" s="51"/>
      <c r="AH359" s="51"/>
      <c r="AI359" s="51"/>
      <c r="AJ359" s="51"/>
      <c r="AK359" s="51"/>
      <c r="AL359" s="51"/>
      <c r="AM359" s="51"/>
      <c r="AN359" s="51"/>
    </row>
    <row r="360" spans="8:8" ht="14.7">
      <c r="A360" s="66">
        <v>44925.0</v>
      </c>
      <c r="B360" s="67">
        <v>0.2370914891922554</v>
      </c>
      <c r="C360" s="68">
        <v>0.1588172831756297</v>
      </c>
      <c r="D360" s="68">
        <v>0.417880640512992</v>
      </c>
      <c r="E360" s="68">
        <v>0.03538759805040308</v>
      </c>
      <c r="F360" s="68">
        <v>0.007799179825161508</v>
      </c>
      <c r="G360" s="69">
        <v>0.05459663605025915</v>
      </c>
      <c r="H360" s="68">
        <v>0.04984816648600394</v>
      </c>
      <c r="I360" s="68">
        <v>0.08998285724173742</v>
      </c>
      <c r="J360" s="68">
        <v>0.2781771908737219</v>
      </c>
      <c r="K360" s="68">
        <v>0.08462728973718862</v>
      </c>
      <c r="L360" s="68">
        <v>0.009915775279325788</v>
      </c>
      <c r="M360" s="68">
        <v>0.02322335789811617</v>
      </c>
      <c r="N360" s="68">
        <v>0.1823961032792592</v>
      </c>
      <c r="O360" s="68">
        <v>0.1026147857873337</v>
      </c>
      <c r="P360" s="68">
        <v>0.06079417188377575</v>
      </c>
      <c r="Q360" s="68">
        <v>0.04595606153116139</v>
      </c>
      <c r="R360" s="100">
        <v>0.9227468800403469</v>
      </c>
      <c r="S360" s="71">
        <v>236.0</v>
      </c>
      <c r="T360" s="83"/>
      <c r="U360" s="83"/>
      <c r="V360" s="51"/>
      <c r="W360" s="51"/>
      <c r="X360" s="51"/>
      <c r="Y360" s="51"/>
      <c r="Z360" s="51"/>
      <c r="AA360" s="51"/>
      <c r="AB360" s="51"/>
      <c r="AC360" s="51"/>
      <c r="AD360" s="51"/>
      <c r="AE360" s="51"/>
      <c r="AF360" s="51"/>
      <c r="AG360" s="51"/>
      <c r="AH360" s="51"/>
      <c r="AI360" s="51"/>
      <c r="AJ360" s="51"/>
      <c r="AK360" s="51"/>
      <c r="AL360" s="51"/>
      <c r="AM360" s="51"/>
      <c r="AN360" s="51"/>
    </row>
    <row r="361" spans="8:8" ht="14.7">
      <c r="A361" s="66">
        <v>44932.0</v>
      </c>
      <c r="B361" s="67">
        <v>0.2423130720138887</v>
      </c>
      <c r="C361" s="68">
        <v>0.1685210316765218</v>
      </c>
      <c r="D361" s="68">
        <v>0.3902324110881032</v>
      </c>
      <c r="E361" s="68">
        <v>0.03732377783225908</v>
      </c>
      <c r="F361" s="68">
        <v>0.006027261954301377</v>
      </c>
      <c r="G361" s="69">
        <v>0.0611850731394282</v>
      </c>
      <c r="H361" s="68">
        <v>0.04763537946833609</v>
      </c>
      <c r="I361" s="68">
        <v>0.07846282734342745</v>
      </c>
      <c r="J361" s="68">
        <v>0.2952552245143284</v>
      </c>
      <c r="K361" s="68">
        <v>0.08120122150777326</v>
      </c>
      <c r="L361" s="68">
        <v>0.00984108367555889</v>
      </c>
      <c r="M361" s="68">
        <v>0.02375584077036777</v>
      </c>
      <c r="N361" s="68">
        <v>0.2001057641619721</v>
      </c>
      <c r="O361" s="68">
        <v>0.09614305799403738</v>
      </c>
      <c r="P361" s="68">
        <v>0.05533403153812802</v>
      </c>
      <c r="Q361" s="68">
        <v>0.04122418590050716</v>
      </c>
      <c r="R361" s="100">
        <v>0.9219518201234562</v>
      </c>
      <c r="S361" s="71">
        <v>236.0</v>
      </c>
      <c r="T361" s="83"/>
      <c r="U361" s="83"/>
      <c r="V361" s="51"/>
      <c r="W361" s="51"/>
      <c r="X361" s="51"/>
      <c r="Y361" s="51"/>
      <c r="Z361" s="51"/>
      <c r="AA361" s="51"/>
      <c r="AB361" s="51"/>
      <c r="AC361" s="51"/>
      <c r="AD361" s="51"/>
      <c r="AE361" s="51"/>
      <c r="AF361" s="51"/>
      <c r="AG361" s="51"/>
      <c r="AH361" s="51"/>
      <c r="AI361" s="51"/>
      <c r="AJ361" s="51"/>
      <c r="AK361" s="51"/>
      <c r="AL361" s="51"/>
      <c r="AM361" s="51"/>
      <c r="AN361" s="51"/>
    </row>
    <row r="362" spans="8:8" ht="14.7">
      <c r="A362" s="66">
        <v>44939.0</v>
      </c>
      <c r="B362" s="67">
        <v>0.2407180055121415</v>
      </c>
      <c r="C362" s="68">
        <v>0.1786009797875263</v>
      </c>
      <c r="D362" s="68">
        <v>0.3807215806816392</v>
      </c>
      <c r="E362" s="68">
        <v>0.03573121539590856</v>
      </c>
      <c r="F362" s="68">
        <v>0.009898201016180703</v>
      </c>
      <c r="G362" s="69">
        <v>0.06569861451111292</v>
      </c>
      <c r="H362" s="68">
        <v>0.04582212468992748</v>
      </c>
      <c r="I362" s="68">
        <v>0.08620529117960798</v>
      </c>
      <c r="J362" s="68">
        <v>0.2967027816555345</v>
      </c>
      <c r="K362" s="68">
        <v>0.06681939516454982</v>
      </c>
      <c r="L362" s="68">
        <v>0.00778344925312659</v>
      </c>
      <c r="M362" s="68">
        <v>0.02551103615219465</v>
      </c>
      <c r="N362" s="68">
        <v>0.1999264813599562</v>
      </c>
      <c r="O362" s="68">
        <v>0.108049254452448</v>
      </c>
      <c r="P362" s="68">
        <v>0.05675318386806223</v>
      </c>
      <c r="Q362" s="68">
        <v>0.0366856124472431</v>
      </c>
      <c r="R362" s="100">
        <v>0.9245916062272082</v>
      </c>
      <c r="S362" s="71">
        <v>237.0</v>
      </c>
      <c r="T362" s="83"/>
      <c r="U362" s="83"/>
      <c r="V362" s="51"/>
      <c r="W362" s="51"/>
      <c r="X362" s="51"/>
      <c r="Y362" s="51"/>
      <c r="Z362" s="51"/>
      <c r="AA362" s="51"/>
      <c r="AB362" s="51"/>
      <c r="AC362" s="51"/>
      <c r="AD362" s="51"/>
      <c r="AE362" s="51"/>
      <c r="AF362" s="51"/>
      <c r="AG362" s="51"/>
      <c r="AH362" s="51"/>
      <c r="AI362" s="51"/>
      <c r="AJ362" s="51"/>
      <c r="AK362" s="51"/>
      <c r="AL362" s="51"/>
      <c r="AM362" s="51"/>
      <c r="AN362" s="51"/>
    </row>
    <row r="363" spans="8:8" ht="14.7">
      <c r="A363" s="66">
        <v>44946.0</v>
      </c>
      <c r="B363" s="67">
        <v>0.2455328897578018</v>
      </c>
      <c r="C363" s="68">
        <v>0.1863878143345696</v>
      </c>
      <c r="D363" s="68">
        <v>0.3628133269621699</v>
      </c>
      <c r="E363" s="68">
        <v>0.0379404981155511</v>
      </c>
      <c r="F363" s="68">
        <v>0.01197290382892996</v>
      </c>
      <c r="G363" s="69">
        <v>0.06707120162388289</v>
      </c>
      <c r="H363" s="68">
        <v>0.04259502985247873</v>
      </c>
      <c r="I363" s="68">
        <v>0.09113264362285545</v>
      </c>
      <c r="J363" s="68">
        <v>0.2679162337854234</v>
      </c>
      <c r="K363" s="68">
        <v>0.06264374024277213</v>
      </c>
      <c r="L363" s="68">
        <v>0.01294164481694528</v>
      </c>
      <c r="M363" s="68">
        <v>0.02682033036452009</v>
      </c>
      <c r="N363" s="68">
        <v>0.1945571269686518</v>
      </c>
      <c r="O363" s="68">
        <v>0.1271128676854902</v>
      </c>
      <c r="P363" s="68">
        <v>0.0652655261141885</v>
      </c>
      <c r="Q363" s="68">
        <v>0.03475063658327999</v>
      </c>
      <c r="R363" s="100">
        <v>0.9215306364124954</v>
      </c>
      <c r="S363" s="71">
        <v>246.0</v>
      </c>
      <c r="T363" s="83"/>
      <c r="U363" s="83"/>
      <c r="V363" s="51"/>
      <c r="W363" s="51"/>
      <c r="X363" s="51"/>
      <c r="Y363" s="51"/>
      <c r="Z363" s="51"/>
      <c r="AA363" s="51"/>
      <c r="AB363" s="51"/>
      <c r="AC363" s="51"/>
      <c r="AD363" s="51"/>
      <c r="AE363" s="51"/>
      <c r="AF363" s="51"/>
      <c r="AG363" s="51"/>
      <c r="AH363" s="51"/>
      <c r="AI363" s="51"/>
      <c r="AJ363" s="51"/>
      <c r="AK363" s="51"/>
      <c r="AL363" s="51"/>
      <c r="AM363" s="51"/>
      <c r="AN363" s="51"/>
    </row>
    <row r="364" spans="8:8" ht="14.7">
      <c r="A364" s="66">
        <v>44960.0</v>
      </c>
      <c r="B364" s="67">
        <v>0.2749184297500732</v>
      </c>
      <c r="C364" s="68">
        <v>0.1971063252070651</v>
      </c>
      <c r="D364" s="68">
        <v>0.3372086723275483</v>
      </c>
      <c r="E364" s="68">
        <v>0.03855671517200725</v>
      </c>
      <c r="F364" s="68">
        <v>0.01411021851984053</v>
      </c>
      <c r="G364" s="69">
        <v>0.04390254302543593</v>
      </c>
      <c r="H364" s="68">
        <v>0.04086296338683703</v>
      </c>
      <c r="I364" s="68">
        <v>0.09117329025298318</v>
      </c>
      <c r="J364" s="68">
        <v>0.256718560884151</v>
      </c>
      <c r="K364" s="68">
        <v>0.03443770838990976</v>
      </c>
      <c r="L364" s="68">
        <v>0.01737372636611877</v>
      </c>
      <c r="M364" s="68">
        <v>0.02101511780563705</v>
      </c>
      <c r="N364" s="68">
        <v>0.1927145462349535</v>
      </c>
      <c r="O364" s="68">
        <v>0.137294313355534</v>
      </c>
      <c r="P364" s="68">
        <v>0.08937129442513998</v>
      </c>
      <c r="Q364" s="68">
        <v>0.0355355034901233</v>
      </c>
      <c r="R364" s="100">
        <v>0.9132887884145623</v>
      </c>
      <c r="S364" s="71">
        <v>246.0</v>
      </c>
      <c r="T364" s="83"/>
      <c r="U364" s="83"/>
      <c r="V364" s="51"/>
      <c r="W364" s="51"/>
      <c r="X364" s="51"/>
      <c r="Y364" s="51"/>
      <c r="Z364" s="51"/>
      <c r="AA364" s="51"/>
      <c r="AB364" s="51"/>
      <c r="AC364" s="51"/>
      <c r="AD364" s="51"/>
      <c r="AE364" s="51"/>
      <c r="AF364" s="51"/>
      <c r="AG364" s="51"/>
      <c r="AH364" s="51"/>
      <c r="AI364" s="51"/>
      <c r="AJ364" s="51"/>
      <c r="AK364" s="51"/>
      <c r="AL364" s="51"/>
      <c r="AM364" s="51"/>
      <c r="AN364" s="51"/>
    </row>
    <row r="365" spans="8:8" ht="14.7">
      <c r="A365" s="66">
        <v>44967.0</v>
      </c>
      <c r="B365" s="67">
        <v>0.3033294743951898</v>
      </c>
      <c r="C365" s="68">
        <v>0.1700390964733577</v>
      </c>
      <c r="D365" s="68">
        <v>0.327086438222703</v>
      </c>
      <c r="E365" s="68">
        <v>0.04109524518937735</v>
      </c>
      <c r="F365" s="68">
        <v>0.02022193331041579</v>
      </c>
      <c r="G365" s="69">
        <v>0.03224018959172323</v>
      </c>
      <c r="H365" s="68">
        <v>0.03982189794119349</v>
      </c>
      <c r="I365" s="68">
        <v>0.08301526027715977</v>
      </c>
      <c r="J365" s="68">
        <v>0.2618078191320448</v>
      </c>
      <c r="K365" s="68">
        <v>0.04079137598135411</v>
      </c>
      <c r="L365" s="68">
        <v>0.02205063663928195</v>
      </c>
      <c r="M365" s="68">
        <v>0.02050346522945211</v>
      </c>
      <c r="N365" s="68">
        <v>0.1926079635210547</v>
      </c>
      <c r="O365" s="68">
        <v>0.1433304317773037</v>
      </c>
      <c r="P365" s="68">
        <v>0.07736099371777581</v>
      </c>
      <c r="Q365" s="68">
        <v>0.0377707490454347</v>
      </c>
      <c r="R365" s="70">
        <v>0.9115461284382687</v>
      </c>
      <c r="S365" s="71">
        <v>247.0</v>
      </c>
      <c r="T365" s="83"/>
      <c r="U365" s="83"/>
      <c r="V365" s="51"/>
      <c r="W365" s="51"/>
      <c r="X365" s="51"/>
      <c r="Y365" s="51"/>
      <c r="Z365" s="51"/>
      <c r="AA365" s="51"/>
      <c r="AB365" s="51"/>
      <c r="AC365" s="51"/>
      <c r="AD365" s="51"/>
      <c r="AE365" s="51"/>
      <c r="AF365" s="51"/>
      <c r="AG365" s="51"/>
      <c r="AH365" s="51"/>
      <c r="AI365" s="51"/>
      <c r="AJ365" s="51"/>
      <c r="AK365" s="51"/>
      <c r="AL365" s="51"/>
      <c r="AM365" s="51"/>
      <c r="AN365" s="51"/>
    </row>
    <row r="366" spans="8:8" ht="14.7">
      <c r="A366" s="66">
        <v>44974.0</v>
      </c>
      <c r="B366" s="67">
        <v>0.3401352985548007</v>
      </c>
      <c r="C366" s="68">
        <v>0.1629727452497823</v>
      </c>
      <c r="D366" s="68">
        <v>0.2960387467528943</v>
      </c>
      <c r="E366" s="68">
        <v>0.05108929073775977</v>
      </c>
      <c r="F366" s="68">
        <v>0.01653363437872409</v>
      </c>
      <c r="G366" s="69">
        <v>0.03031413019674781</v>
      </c>
      <c r="H366" s="68">
        <v>0.03647307309240707</v>
      </c>
      <c r="I366" s="68">
        <v>0.0689972223046852</v>
      </c>
      <c r="J366" s="68">
        <v>0.2690717120521416</v>
      </c>
      <c r="K366" s="68">
        <v>0.03125722312794604</v>
      </c>
      <c r="L366" s="68">
        <v>0.02166185225937404</v>
      </c>
      <c r="M366" s="68">
        <v>0.02613930226013397</v>
      </c>
      <c r="N366" s="68">
        <v>0.1962196060512137</v>
      </c>
      <c r="O366" s="68">
        <v>0.142387299413712</v>
      </c>
      <c r="P366" s="68">
        <v>0.0868129793640121</v>
      </c>
      <c r="Q366" s="68">
        <v>0.04553124303808998</v>
      </c>
      <c r="R366" s="70">
        <v>0.9163112128358136</v>
      </c>
      <c r="S366" s="71">
        <v>247.0</v>
      </c>
      <c r="T366" s="83"/>
      <c r="U366" s="83"/>
      <c r="V366" s="51"/>
      <c r="W366" s="51"/>
      <c r="X366" s="51"/>
      <c r="Y366" s="51"/>
      <c r="Z366" s="51"/>
      <c r="AA366" s="51"/>
      <c r="AB366" s="51"/>
      <c r="AC366" s="51"/>
      <c r="AD366" s="51"/>
      <c r="AE366" s="51"/>
      <c r="AF366" s="51"/>
      <c r="AG366" s="51"/>
      <c r="AH366" s="51"/>
      <c r="AI366" s="51"/>
      <c r="AJ366" s="51"/>
      <c r="AK366" s="51"/>
      <c r="AL366" s="51"/>
      <c r="AM366" s="51"/>
      <c r="AN366" s="51"/>
    </row>
    <row r="367" spans="8:8" ht="14.7">
      <c r="A367" s="66">
        <v>44981.0</v>
      </c>
      <c r="B367" s="67">
        <v>0.3715672922950352</v>
      </c>
      <c r="C367" s="68">
        <v>0.1183473958231723</v>
      </c>
      <c r="D367" s="68">
        <v>0.3148920486273963</v>
      </c>
      <c r="E367" s="68">
        <v>0.04832732515230646</v>
      </c>
      <c r="F367" s="68">
        <v>0.01913054851405812</v>
      </c>
      <c r="G367" s="69">
        <v>0.02606019146401725</v>
      </c>
      <c r="H367" s="68">
        <v>0.03613879456961066</v>
      </c>
      <c r="I367" s="68">
        <v>0.07435066150498246</v>
      </c>
      <c r="J367" s="68">
        <v>0.2691245489749213</v>
      </c>
      <c r="K367" s="68">
        <v>0.02834923030988677</v>
      </c>
      <c r="L367" s="68">
        <v>0.02404357026650325</v>
      </c>
      <c r="M367" s="68">
        <v>0.01951272880757605</v>
      </c>
      <c r="N367" s="68">
        <v>0.1937212592843837</v>
      </c>
      <c r="O367" s="68">
        <v>0.1417601960736735</v>
      </c>
      <c r="P367" s="68">
        <v>0.08851008358840019</v>
      </c>
      <c r="Q367" s="68">
        <v>0.04670895621553699</v>
      </c>
      <c r="R367" s="70">
        <v>0.9150514612796281</v>
      </c>
      <c r="S367" s="71">
        <v>249.0</v>
      </c>
      <c r="T367" s="83"/>
      <c r="U367" s="83"/>
      <c r="V367" s="51"/>
      <c r="W367" s="51"/>
      <c r="X367" s="51"/>
      <c r="Y367" s="51"/>
      <c r="Z367" s="51"/>
      <c r="AA367" s="51"/>
      <c r="AB367" s="51"/>
      <c r="AC367" s="51"/>
      <c r="AD367" s="51"/>
      <c r="AE367" s="51"/>
      <c r="AF367" s="51"/>
      <c r="AG367" s="51"/>
      <c r="AH367" s="51"/>
      <c r="AI367" s="51"/>
      <c r="AJ367" s="51"/>
      <c r="AK367" s="51"/>
      <c r="AL367" s="51"/>
      <c r="AM367" s="51"/>
      <c r="AN367" s="51"/>
    </row>
    <row r="368" spans="8:8" ht="14.7">
      <c r="A368" s="66">
        <v>44988.0</v>
      </c>
      <c r="B368" s="67">
        <v>0.3936668906780271</v>
      </c>
      <c r="C368" s="68">
        <v>0.1197291049100276</v>
      </c>
      <c r="D368" s="68">
        <v>0.2934249730211961</v>
      </c>
      <c r="E368" s="68">
        <v>0.04591136295940883</v>
      </c>
      <c r="F368" s="68">
        <v>0.02049820252207242</v>
      </c>
      <c r="G368" s="69">
        <v>0.02499473378756813</v>
      </c>
      <c r="H368" s="68">
        <v>0.03738284286075936</v>
      </c>
      <c r="I368" s="68">
        <v>0.0793122203597821</v>
      </c>
      <c r="J368" s="68">
        <v>0.2661054408225192</v>
      </c>
      <c r="K368" s="68">
        <v>0.02598320833339858</v>
      </c>
      <c r="L368" s="68">
        <v>0.01685246352258845</v>
      </c>
      <c r="M368" s="68">
        <v>0.0212685377253426</v>
      </c>
      <c r="N368" s="68">
        <v>0.2063018628138563</v>
      </c>
      <c r="O368" s="68">
        <v>0.1419302411460336</v>
      </c>
      <c r="P368" s="68">
        <v>0.08321668020754466</v>
      </c>
      <c r="Q368" s="68">
        <v>0.04334508203589049</v>
      </c>
      <c r="R368" s="70">
        <v>0.9146565862428907</v>
      </c>
      <c r="S368" s="71">
        <v>250.0</v>
      </c>
      <c r="T368" s="83"/>
      <c r="U368" s="83"/>
      <c r="V368" s="51"/>
      <c r="W368" s="51"/>
      <c r="X368" s="51"/>
      <c r="Y368" s="51"/>
      <c r="Z368" s="51"/>
      <c r="AA368" s="51"/>
      <c r="AB368" s="51"/>
      <c r="AC368" s="51"/>
      <c r="AD368" s="51"/>
      <c r="AE368" s="51"/>
      <c r="AF368" s="51"/>
      <c r="AG368" s="51"/>
      <c r="AH368" s="51"/>
      <c r="AI368" s="51"/>
      <c r="AJ368" s="51"/>
      <c r="AK368" s="51"/>
      <c r="AL368" s="51"/>
      <c r="AM368" s="51"/>
      <c r="AN368" s="51"/>
    </row>
    <row r="369" spans="8:8" ht="14.7">
      <c r="A369" s="66">
        <v>44995.0</v>
      </c>
      <c r="B369" s="67">
        <v>0.3779705141749067</v>
      </c>
      <c r="C369" s="68">
        <v>0.1958565720526214</v>
      </c>
      <c r="D369" s="68">
        <v>0.241808029951026</v>
      </c>
      <c r="E369" s="68">
        <v>0.04287633454301462</v>
      </c>
      <c r="F369" s="68">
        <v>0.02090256684710487</v>
      </c>
      <c r="G369" s="69">
        <v>0.02225172695695373</v>
      </c>
      <c r="H369" s="68">
        <v>0.03923342175455746</v>
      </c>
      <c r="I369" s="68">
        <v>0.0847216017328441</v>
      </c>
      <c r="J369" s="68">
        <v>0.2633040018633078</v>
      </c>
      <c r="K369" s="68">
        <v>0.02478196979078443</v>
      </c>
      <c r="L369" s="68">
        <v>0.01673978352144765</v>
      </c>
      <c r="M369" s="68">
        <v>0.02028527697388018</v>
      </c>
      <c r="N369" s="68">
        <v>0.1811062123488792</v>
      </c>
      <c r="O369" s="68">
        <v>0.1645120218760561</v>
      </c>
      <c r="P369" s="68">
        <v>0.08414787983785707</v>
      </c>
      <c r="Q369" s="68">
        <v>0.04536667355855847</v>
      </c>
      <c r="R369" s="70">
        <v>0.9174389136384088</v>
      </c>
      <c r="S369" s="71">
        <v>251.0</v>
      </c>
      <c r="T369" s="83"/>
      <c r="U369" s="83"/>
      <c r="V369" s="51"/>
      <c r="W369" s="51"/>
      <c r="X369" s="51"/>
      <c r="Y369" s="51"/>
      <c r="Z369" s="51"/>
      <c r="AA369" s="51"/>
      <c r="AB369" s="51"/>
      <c r="AC369" s="51"/>
      <c r="AD369" s="51"/>
      <c r="AE369" s="51"/>
      <c r="AF369" s="51"/>
      <c r="AG369" s="51"/>
      <c r="AH369" s="51"/>
      <c r="AI369" s="51"/>
      <c r="AJ369" s="51"/>
      <c r="AK369" s="51"/>
      <c r="AL369" s="51"/>
      <c r="AM369" s="51"/>
      <c r="AN369" s="51"/>
    </row>
    <row r="370" spans="8:8" ht="14.7">
      <c r="A370" s="66">
        <v>45002.0</v>
      </c>
      <c r="B370" s="67">
        <v>0.3917434558530198</v>
      </c>
      <c r="C370" s="68">
        <v>0.2223824618569463</v>
      </c>
      <c r="D370" s="68">
        <v>0.1883767369353001</v>
      </c>
      <c r="E370" s="68">
        <v>0.05347686433095795</v>
      </c>
      <c r="F370" s="68">
        <v>0.02455247467996772</v>
      </c>
      <c r="G370" s="69">
        <v>0.02449555423748915</v>
      </c>
      <c r="H370" s="68">
        <v>0.04378199728036532</v>
      </c>
      <c r="I370" s="68">
        <v>0.08221419108666862</v>
      </c>
      <c r="J370" s="68">
        <v>0.238563778679654</v>
      </c>
      <c r="K370" s="68">
        <v>0.02489624380938607</v>
      </c>
      <c r="L370" s="68">
        <v>0.0279212870594352</v>
      </c>
      <c r="M370" s="68">
        <v>0.01698780285318879</v>
      </c>
      <c r="N370" s="68">
        <v>0.1971032173080228</v>
      </c>
      <c r="O370" s="68">
        <v>0.1664817433015168</v>
      </c>
      <c r="P370" s="68">
        <v>0.09454890783166936</v>
      </c>
      <c r="Q370" s="68">
        <v>0.02928533476443318</v>
      </c>
      <c r="R370" s="70">
        <v>0.9167574171501424</v>
      </c>
      <c r="S370" s="71">
        <v>251.0</v>
      </c>
      <c r="T370" s="83"/>
      <c r="U370" s="83"/>
      <c r="V370" s="51"/>
      <c r="W370" s="51"/>
      <c r="X370" s="51"/>
      <c r="Y370" s="51"/>
      <c r="Z370" s="51"/>
      <c r="AA370" s="51"/>
      <c r="AB370" s="51"/>
      <c r="AC370" s="51"/>
      <c r="AD370" s="51"/>
      <c r="AE370" s="51"/>
      <c r="AF370" s="51"/>
      <c r="AG370" s="51"/>
      <c r="AH370" s="51"/>
      <c r="AI370" s="51"/>
      <c r="AJ370" s="51"/>
      <c r="AK370" s="51"/>
      <c r="AL370" s="51"/>
      <c r="AM370" s="51"/>
      <c r="AN370" s="51"/>
    </row>
    <row r="371" spans="8:8" ht="14.7">
      <c r="A371" s="66">
        <v>45009.0</v>
      </c>
      <c r="B371" s="67">
        <v>0.3877085082596068</v>
      </c>
      <c r="C371" s="68">
        <v>0.1802891555367371</v>
      </c>
      <c r="D371" s="68">
        <v>0.221470638498537</v>
      </c>
      <c r="E371" s="68">
        <v>0.05839793599479431</v>
      </c>
      <c r="F371" s="68">
        <v>0.02081506801111978</v>
      </c>
      <c r="G371" s="69">
        <v>0.03739087028935986</v>
      </c>
      <c r="H371" s="68">
        <v>0.03681804352327277</v>
      </c>
      <c r="I371" s="68">
        <v>0.0834115088464173</v>
      </c>
      <c r="J371" s="68">
        <v>0.2169328967173639</v>
      </c>
      <c r="K371" s="68">
        <v>0.03393870603312733</v>
      </c>
      <c r="L371" s="68">
        <v>0.04746541112366615</v>
      </c>
      <c r="M371" s="68">
        <v>0.01201848255318707</v>
      </c>
      <c r="N371" s="68">
        <v>0.1820922336105407</v>
      </c>
      <c r="O371" s="68">
        <v>0.1767270208668814</v>
      </c>
      <c r="P371" s="68">
        <v>0.09996898439375837</v>
      </c>
      <c r="Q371" s="68">
        <v>0.03555165630639822</v>
      </c>
      <c r="R371" s="70">
        <v>0.9192691137592757</v>
      </c>
      <c r="S371" s="71">
        <v>251.0</v>
      </c>
      <c r="T371" s="83"/>
      <c r="U371" s="83"/>
      <c r="V371" s="51"/>
      <c r="W371" s="51"/>
      <c r="X371" s="51"/>
      <c r="Y371" s="51"/>
      <c r="Z371" s="51"/>
      <c r="AA371" s="51"/>
      <c r="AB371" s="51"/>
      <c r="AC371" s="51"/>
      <c r="AD371" s="51"/>
      <c r="AE371" s="51"/>
      <c r="AF371" s="51"/>
      <c r="AG371" s="51"/>
      <c r="AH371" s="51"/>
      <c r="AI371" s="51"/>
      <c r="AJ371" s="51"/>
      <c r="AK371" s="51"/>
      <c r="AL371" s="51"/>
      <c r="AM371" s="51"/>
      <c r="AN371" s="51"/>
    </row>
    <row r="372" spans="8:8" ht="14.7">
      <c r="A372" s="66">
        <v>45016.0</v>
      </c>
      <c r="B372" s="67">
        <v>0.3775041950771885</v>
      </c>
      <c r="C372" s="68">
        <v>0.1877625319922779</v>
      </c>
      <c r="D372" s="68">
        <v>0.2342056627671675</v>
      </c>
      <c r="E372" s="68">
        <v>0.05629573201327739</v>
      </c>
      <c r="F372" s="68">
        <v>0.01585462934431813</v>
      </c>
      <c r="G372" s="69">
        <v>0.03369128506419935</v>
      </c>
      <c r="H372" s="68">
        <v>0.03847091661481221</v>
      </c>
      <c r="I372" s="68">
        <v>0.08538701218188609</v>
      </c>
      <c r="J372" s="68">
        <v>0.2155103987485421</v>
      </c>
      <c r="K372" s="68">
        <v>0.02119919843015831</v>
      </c>
      <c r="L372" s="68">
        <v>0.03708633877238759</v>
      </c>
      <c r="M372" s="68">
        <v>0.01047653691890429</v>
      </c>
      <c r="N372" s="68">
        <v>0.200214355814844</v>
      </c>
      <c r="O372" s="68">
        <v>0.1808506246380694</v>
      </c>
      <c r="P372" s="68">
        <v>0.1080686480317438</v>
      </c>
      <c r="Q372" s="68">
        <v>0.03112451287605023</v>
      </c>
      <c r="R372" s="70">
        <v>0.9214661909967072</v>
      </c>
      <c r="S372" s="71">
        <v>251.0</v>
      </c>
      <c r="T372" s="83"/>
      <c r="U372" s="83"/>
      <c r="V372" s="51"/>
      <c r="W372" s="51"/>
      <c r="X372" s="51"/>
      <c r="Y372" s="51"/>
      <c r="Z372" s="51"/>
      <c r="AA372" s="51"/>
      <c r="AB372" s="51"/>
      <c r="AC372" s="51"/>
      <c r="AD372" s="51"/>
      <c r="AE372" s="51"/>
      <c r="AF372" s="51"/>
      <c r="AG372" s="51"/>
      <c r="AH372" s="51"/>
      <c r="AI372" s="51"/>
      <c r="AJ372" s="51"/>
      <c r="AK372" s="51"/>
      <c r="AL372" s="51"/>
      <c r="AM372" s="51"/>
      <c r="AN372" s="51"/>
    </row>
    <row r="373" spans="8:8" ht="14.7">
      <c r="A373" s="66">
        <v>45023.0</v>
      </c>
      <c r="B373" s="67">
        <v>0.3570965684753022</v>
      </c>
      <c r="C373" s="68">
        <v>0.1594631054394463</v>
      </c>
      <c r="D373" s="68">
        <v>0.2593875544403785</v>
      </c>
      <c r="E373" s="68">
        <v>0.05658635313918126</v>
      </c>
      <c r="F373" s="68">
        <v>0.01909441017926715</v>
      </c>
      <c r="G373" s="69">
        <v>0.04589858919875462</v>
      </c>
      <c r="H373" s="68">
        <v>0.04118661965330742</v>
      </c>
      <c r="I373" s="68">
        <v>0.07079329441877634</v>
      </c>
      <c r="J373" s="68">
        <v>0.2177037128578031</v>
      </c>
      <c r="K373" s="68">
        <v>0.02640017255963847</v>
      </c>
      <c r="L373" s="68">
        <v>0.03549588018998096</v>
      </c>
      <c r="M373" s="68">
        <v>0.01053465446587553</v>
      </c>
      <c r="N373" s="68">
        <v>0.1865165526623378</v>
      </c>
      <c r="O373" s="68">
        <v>0.1967018644028961</v>
      </c>
      <c r="P373" s="68">
        <v>0.1132148980390004</v>
      </c>
      <c r="Q373" s="68">
        <v>0.0294207542378617</v>
      </c>
      <c r="R373" s="70">
        <v>0.9188358567029334</v>
      </c>
      <c r="S373" s="71">
        <v>251.0</v>
      </c>
      <c r="T373" s="83"/>
      <c r="U373" s="83"/>
      <c r="V373" s="51"/>
      <c r="W373" s="51"/>
      <c r="X373" s="51"/>
      <c r="Y373" s="51"/>
      <c r="Z373" s="51"/>
      <c r="AA373" s="51"/>
      <c r="AB373" s="51"/>
      <c r="AC373" s="51"/>
      <c r="AD373" s="51"/>
      <c r="AE373" s="51"/>
      <c r="AF373" s="51"/>
      <c r="AG373" s="51"/>
      <c r="AH373" s="51"/>
      <c r="AI373" s="51"/>
      <c r="AJ373" s="51"/>
      <c r="AK373" s="51"/>
      <c r="AL373" s="51"/>
      <c r="AM373" s="51"/>
      <c r="AN373" s="51"/>
    </row>
    <row r="374" spans="8:8" ht="14.7">
      <c r="A374" s="66">
        <v>45030.0</v>
      </c>
      <c r="B374" s="67">
        <v>0.3556981611268598</v>
      </c>
      <c r="C374" s="68">
        <v>0.1431302331405001</v>
      </c>
      <c r="D374" s="68">
        <v>0.2536966580292317</v>
      </c>
      <c r="E374" s="68">
        <v>0.05090138994418081</v>
      </c>
      <c r="F374" s="68">
        <v>0.01854775294405288</v>
      </c>
      <c r="G374" s="69">
        <v>0.0605378518947309</v>
      </c>
      <c r="H374" s="68">
        <v>0.06211325367738229</v>
      </c>
      <c r="I374" s="68">
        <v>0.08741334829168017</v>
      </c>
      <c r="J374" s="68">
        <v>0.2141535391726772</v>
      </c>
      <c r="K374" s="68">
        <v>0.02667057323912323</v>
      </c>
      <c r="L374" s="68">
        <v>0.02990076290954391</v>
      </c>
      <c r="M374" s="68">
        <v>0.0108597464227186</v>
      </c>
      <c r="N374" s="68">
        <v>0.1819633453718827</v>
      </c>
      <c r="O374" s="68">
        <v>0.1762009120746261</v>
      </c>
      <c r="P374" s="68">
        <v>0.114959787042309</v>
      </c>
      <c r="Q374" s="68">
        <v>0.02732807069544821</v>
      </c>
      <c r="R374" s="70">
        <v>0.9168479513520408</v>
      </c>
      <c r="S374" s="71">
        <v>251.0</v>
      </c>
      <c r="T374" s="83"/>
      <c r="U374" s="83"/>
      <c r="V374" s="51"/>
      <c r="W374" s="51"/>
      <c r="X374" s="51"/>
      <c r="Y374" s="51"/>
      <c r="Z374" s="51"/>
      <c r="AA374" s="51"/>
      <c r="AB374" s="51"/>
      <c r="AC374" s="51"/>
      <c r="AD374" s="51"/>
      <c r="AE374" s="51"/>
      <c r="AF374" s="51"/>
      <c r="AG374" s="51"/>
      <c r="AH374" s="51"/>
      <c r="AI374" s="51"/>
      <c r="AJ374" s="51"/>
      <c r="AK374" s="51"/>
      <c r="AL374" s="51"/>
      <c r="AM374" s="51"/>
      <c r="AN374" s="51"/>
    </row>
    <row r="375" spans="8:8" ht="14.7">
      <c r="A375" s="66">
        <v>45037.0</v>
      </c>
      <c r="B375" s="67">
        <v>0.3917740635231522</v>
      </c>
      <c r="C375" s="68">
        <v>0.1033239642539111</v>
      </c>
      <c r="D375" s="68">
        <v>0.210918066835081</v>
      </c>
      <c r="E375" s="68">
        <v>0.05085884659070334</v>
      </c>
      <c r="F375" s="68">
        <v>0.02927490853494505</v>
      </c>
      <c r="G375" s="69">
        <v>0.08077314104368129</v>
      </c>
      <c r="H375" s="68">
        <v>0.05431277955981356</v>
      </c>
      <c r="I375" s="68">
        <v>0.08939544074932121</v>
      </c>
      <c r="J375" s="68">
        <v>0.2056209831399392</v>
      </c>
      <c r="K375" s="68">
        <v>0.01834006184654378</v>
      </c>
      <c r="L375" s="68">
        <v>0.03714841927305954</v>
      </c>
      <c r="M375" s="68">
        <v>0.0101607941949679</v>
      </c>
      <c r="N375" s="68">
        <v>0.1777943843807926</v>
      </c>
      <c r="O375" s="68">
        <v>0.1720493367215934</v>
      </c>
      <c r="P375" s="68">
        <v>0.1337553957482105</v>
      </c>
      <c r="Q375" s="68">
        <v>0.02796702416275443</v>
      </c>
      <c r="R375" s="70">
        <v>0.9086581310783394</v>
      </c>
      <c r="S375" s="71">
        <v>253.0</v>
      </c>
      <c r="T375" s="51"/>
      <c r="U375" s="51"/>
      <c r="V375" s="51"/>
      <c r="W375" s="51"/>
      <c r="X375" s="51"/>
      <c r="Y375" s="51"/>
      <c r="Z375" s="51"/>
      <c r="AA375" s="51"/>
      <c r="AB375" s="51"/>
      <c r="AC375" s="51"/>
      <c r="AD375" s="51"/>
      <c r="AE375" s="51"/>
      <c r="AF375" s="51"/>
      <c r="AG375" s="51"/>
      <c r="AH375" s="51"/>
      <c r="AI375" s="51"/>
      <c r="AJ375" s="51"/>
      <c r="AK375" s="51"/>
      <c r="AL375" s="51"/>
      <c r="AM375" s="51"/>
      <c r="AN375" s="51"/>
    </row>
    <row r="376" spans="8:8" ht="14.7">
      <c r="A376" s="66">
        <v>45044.0</v>
      </c>
      <c r="B376" s="67">
        <v>0.3145668506613756</v>
      </c>
      <c r="C376" s="68">
        <v>0.2058901927884568</v>
      </c>
      <c r="D376" s="68">
        <v>0.183873215151713</v>
      </c>
      <c r="E376" s="68">
        <v>0.06600545863180866</v>
      </c>
      <c r="F376" s="68">
        <v>0.01691037877645145</v>
      </c>
      <c r="G376" s="69">
        <v>0.1005607799286948</v>
      </c>
      <c r="H376" s="68">
        <v>0.06150908261517082</v>
      </c>
      <c r="I376" s="68">
        <v>0.1024957604306453</v>
      </c>
      <c r="J376" s="68">
        <v>0.1911088779955387</v>
      </c>
      <c r="K376" s="68">
        <v>0.02735549930678727</v>
      </c>
      <c r="L376" s="68">
        <v>0.02683091891937769</v>
      </c>
      <c r="M376" s="68">
        <v>0.00835316451178906</v>
      </c>
      <c r="N376" s="68">
        <v>0.1754203288605595</v>
      </c>
      <c r="O376" s="68">
        <v>0.1711151212298626</v>
      </c>
      <c r="P376" s="68">
        <v>0.1271711987649271</v>
      </c>
      <c r="Q376" s="68">
        <v>0.03270589408878395</v>
      </c>
      <c r="R376" s="70">
        <v>0.9131881554879595</v>
      </c>
      <c r="S376" s="71">
        <v>255.0</v>
      </c>
      <c r="T376" s="51"/>
      <c r="U376" s="51"/>
      <c r="V376" s="51"/>
      <c r="W376" s="51"/>
      <c r="X376" s="51"/>
      <c r="Y376" s="51"/>
      <c r="Z376" s="51"/>
      <c r="AA376" s="51"/>
      <c r="AB376" s="51"/>
      <c r="AC376" s="51"/>
      <c r="AD376" s="51"/>
      <c r="AE376" s="51"/>
      <c r="AF376" s="51"/>
      <c r="AG376" s="51"/>
      <c r="AH376" s="51"/>
      <c r="AI376" s="51"/>
      <c r="AJ376" s="51"/>
      <c r="AK376" s="51"/>
      <c r="AL376" s="51"/>
      <c r="AM376" s="51"/>
      <c r="AN376" s="51"/>
    </row>
    <row r="377" spans="8:8" ht="14.7">
      <c r="A377" s="66">
        <v>45051.0</v>
      </c>
      <c r="B377" s="67">
        <v>0.2725402628300398</v>
      </c>
      <c r="C377" s="68">
        <v>0.2512159803671054</v>
      </c>
      <c r="D377" s="68">
        <v>0.1704932920580498</v>
      </c>
      <c r="E377" s="68">
        <v>0.08399991682759343</v>
      </c>
      <c r="F377" s="68">
        <v>0.01977409206854589</v>
      </c>
      <c r="G377" s="69">
        <v>0.08626411752649482</v>
      </c>
      <c r="H377" s="68">
        <v>0.06969050378936968</v>
      </c>
      <c r="I377" s="68">
        <v>0.08944440178042609</v>
      </c>
      <c r="J377" s="68">
        <v>0.1931750937578473</v>
      </c>
      <c r="K377" s="68">
        <v>0.03250654071407666</v>
      </c>
      <c r="L377" s="68">
        <v>0.0229459170903706</v>
      </c>
      <c r="M377" s="68">
        <v>0.01451491252825513</v>
      </c>
      <c r="N377" s="68">
        <v>0.177707746911129</v>
      </c>
      <c r="O377" s="68">
        <v>0.1631837973542131</v>
      </c>
      <c r="P377" s="68">
        <v>0.1306006023010866</v>
      </c>
      <c r="Q377" s="68">
        <v>0.03089698296952411</v>
      </c>
      <c r="R377" s="70">
        <v>0.9125528479407575</v>
      </c>
      <c r="S377" s="71">
        <v>255.0</v>
      </c>
      <c r="T377" s="51"/>
      <c r="U377" s="51"/>
      <c r="V377" s="51"/>
      <c r="W377" s="51"/>
      <c r="X377" s="51"/>
      <c r="Y377" s="51"/>
      <c r="Z377" s="51"/>
      <c r="AA377" s="51"/>
      <c r="AB377" s="51"/>
      <c r="AC377" s="51"/>
      <c r="AD377" s="51"/>
      <c r="AE377" s="51"/>
      <c r="AF377" s="51"/>
      <c r="AG377" s="51"/>
      <c r="AH377" s="51"/>
      <c r="AI377" s="51"/>
      <c r="AJ377" s="51"/>
      <c r="AK377" s="51"/>
      <c r="AL377" s="51"/>
      <c r="AM377" s="51"/>
      <c r="AN377" s="51"/>
    </row>
    <row r="378" spans="8:8" ht="14.7">
      <c r="A378" s="66">
        <v>45058.0</v>
      </c>
      <c r="B378" s="67">
        <v>0.3165200518892093</v>
      </c>
      <c r="C378" s="68">
        <v>0.1241026075358567</v>
      </c>
      <c r="D378" s="68">
        <v>0.2691667010162153</v>
      </c>
      <c r="E378" s="68">
        <v>0.05936997704750655</v>
      </c>
      <c r="F378" s="68">
        <v>0.02556842817600015</v>
      </c>
      <c r="G378" s="69">
        <v>0.08464005433554544</v>
      </c>
      <c r="H378" s="68">
        <v>0.0607187324998202</v>
      </c>
      <c r="I378" s="68">
        <v>0.088357950215228</v>
      </c>
      <c r="J378" s="68">
        <v>0.2005531742116648</v>
      </c>
      <c r="K378" s="68">
        <v>0.02681623608949362</v>
      </c>
      <c r="L378" s="68">
        <v>0.02306313101820371</v>
      </c>
      <c r="M378" s="68">
        <v>0.01437570400504478</v>
      </c>
      <c r="N378" s="68">
        <v>0.1793811363774328</v>
      </c>
      <c r="O378" s="68">
        <v>0.1673875065144231</v>
      </c>
      <c r="P378" s="68">
        <v>0.130309363434349</v>
      </c>
      <c r="Q378" s="68">
        <v>0.03468798835006478</v>
      </c>
      <c r="R378" s="70">
        <v>0.9117659919011074</v>
      </c>
      <c r="S378" s="71">
        <v>257.0</v>
      </c>
      <c r="T378" s="51"/>
      <c r="U378" s="51"/>
      <c r="V378" s="51"/>
      <c r="W378" s="51"/>
      <c r="X378" s="51"/>
      <c r="Y378" s="51"/>
      <c r="Z378" s="51"/>
      <c r="AA378" s="51"/>
      <c r="AB378" s="51"/>
      <c r="AC378" s="51"/>
      <c r="AD378" s="51"/>
      <c r="AE378" s="51"/>
      <c r="AF378" s="51"/>
      <c r="AG378" s="51"/>
      <c r="AH378" s="51"/>
      <c r="AI378" s="51"/>
      <c r="AJ378" s="51"/>
      <c r="AK378" s="51"/>
      <c r="AL378" s="51"/>
      <c r="AM378" s="51"/>
      <c r="AN378" s="51"/>
    </row>
    <row r="379" spans="8:8" ht="14.7">
      <c r="A379" s="66">
        <v>45065.0</v>
      </c>
      <c r="B379" s="67">
        <v>0.4094809559513039</v>
      </c>
      <c r="C379" s="68">
        <v>0.1182067777316101</v>
      </c>
      <c r="D379" s="68">
        <v>0.2016568153020477</v>
      </c>
      <c r="E379" s="68">
        <v>0.04724874674159478</v>
      </c>
      <c r="F379" s="68">
        <v>0.02234642939755431</v>
      </c>
      <c r="G379" s="69">
        <v>0.081965332642773</v>
      </c>
      <c r="H379" s="68">
        <v>0.06527654959748362</v>
      </c>
      <c r="I379" s="68">
        <v>0.07333424432344325</v>
      </c>
      <c r="J379" s="68">
        <v>0.2022984559348912</v>
      </c>
      <c r="K379" s="68">
        <v>0.02596013022223074</v>
      </c>
      <c r="L379" s="68">
        <v>0.02028158794939167</v>
      </c>
      <c r="M379" s="68">
        <v>0.0136322561822252</v>
      </c>
      <c r="N379" s="68">
        <v>0.1779786871099301</v>
      </c>
      <c r="O379" s="68">
        <v>0.1829882093189009</v>
      </c>
      <c r="P379" s="68">
        <v>0.1315074564830018</v>
      </c>
      <c r="Q379" s="68">
        <v>0.03207396820028149</v>
      </c>
      <c r="R379" s="70">
        <v>0.912003599055311</v>
      </c>
      <c r="S379" s="71">
        <v>257.0</v>
      </c>
      <c r="T379" s="51"/>
      <c r="U379" s="51"/>
      <c r="V379" s="51"/>
      <c r="W379" s="51"/>
      <c r="X379" s="51"/>
      <c r="Y379" s="51"/>
      <c r="Z379" s="51"/>
      <c r="AA379" s="51"/>
      <c r="AB379" s="51"/>
      <c r="AC379" s="51"/>
      <c r="AD379" s="51"/>
      <c r="AE379" s="51"/>
      <c r="AF379" s="51"/>
      <c r="AG379" s="51"/>
      <c r="AH379" s="51"/>
      <c r="AI379" s="51"/>
      <c r="AJ379" s="51"/>
      <c r="AK379" s="51"/>
      <c r="AL379" s="51"/>
      <c r="AM379" s="51"/>
      <c r="AN379" s="51"/>
    </row>
    <row r="380" spans="8:8" ht="14.7">
      <c r="A380" s="66">
        <v>45072.0</v>
      </c>
      <c r="B380" s="67">
        <v>0.4196652322909565</v>
      </c>
      <c r="C380" s="68">
        <v>0.1358675927250013</v>
      </c>
      <c r="D380" s="68">
        <v>0.1722076507514909</v>
      </c>
      <c r="E380" s="68">
        <v>0.05400700768684878</v>
      </c>
      <c r="F380" s="68">
        <v>0.0186294770111463</v>
      </c>
      <c r="G380" s="69">
        <v>0.08283431916308602</v>
      </c>
      <c r="H380" s="68">
        <v>0.070865414798691</v>
      </c>
      <c r="I380" s="68">
        <v>0.0706824184334797</v>
      </c>
      <c r="J380" s="68">
        <v>0.1997102435063458</v>
      </c>
      <c r="K380" s="68">
        <v>0.02651443307638399</v>
      </c>
      <c r="L380" s="68">
        <v>0.02056660830559737</v>
      </c>
      <c r="M380" s="68">
        <v>0.01164315125894541</v>
      </c>
      <c r="N380" s="68">
        <v>0.1782204999911086</v>
      </c>
      <c r="O380" s="68">
        <v>0.1782817228244116</v>
      </c>
      <c r="P380" s="68">
        <v>0.1328262425707348</v>
      </c>
      <c r="Q380" s="68">
        <v>0.03453559443172854</v>
      </c>
      <c r="R380" s="70">
        <v>0.9116558143267577</v>
      </c>
      <c r="S380" s="71">
        <v>259.0</v>
      </c>
      <c r="T380" s="51"/>
      <c r="U380" s="51"/>
      <c r="V380" s="51"/>
      <c r="W380" s="51"/>
      <c r="X380" s="51"/>
      <c r="Y380" s="51"/>
      <c r="Z380" s="51"/>
      <c r="AA380" s="51"/>
      <c r="AB380" s="51"/>
      <c r="AC380" s="51"/>
      <c r="AD380" s="51"/>
      <c r="AE380" s="51"/>
      <c r="AF380" s="51"/>
      <c r="AG380" s="51"/>
      <c r="AH380" s="51"/>
      <c r="AI380" s="51"/>
      <c r="AJ380" s="51"/>
      <c r="AK380" s="51"/>
      <c r="AL380" s="51"/>
      <c r="AM380" s="51"/>
      <c r="AN380" s="51"/>
    </row>
    <row r="381" spans="8:8" ht="14.7">
      <c r="A381" s="66">
        <v>45079.0</v>
      </c>
      <c r="B381" s="67">
        <v>0.4513478203113522</v>
      </c>
      <c r="C381" s="68">
        <v>0.1453818570331565</v>
      </c>
      <c r="D381" s="68">
        <v>0.1311467386080548</v>
      </c>
      <c r="E381" s="68">
        <v>0.05438590574381066</v>
      </c>
      <c r="F381" s="68">
        <v>0.01889090458626576</v>
      </c>
      <c r="G381" s="69">
        <v>0.08711942778967655</v>
      </c>
      <c r="H381" s="68">
        <v>0.08604772154974925</v>
      </c>
      <c r="I381" s="68">
        <v>0.06356415274778256</v>
      </c>
      <c r="J381" s="68">
        <v>0.196114835580001</v>
      </c>
      <c r="K381" s="68">
        <v>0.02441002793465764</v>
      </c>
      <c r="L381" s="68">
        <v>0.02827238385695889</v>
      </c>
      <c r="M381" s="68">
        <v>0.01783236848408087</v>
      </c>
      <c r="N381" s="68">
        <v>0.1766618625698736</v>
      </c>
      <c r="O381" s="68">
        <v>0.1684345107356744</v>
      </c>
      <c r="P381" s="68">
        <v>0.1312788394158693</v>
      </c>
      <c r="Q381" s="68">
        <v>0.0326517912059205</v>
      </c>
      <c r="R381" s="70">
        <v>0.9141697420780925</v>
      </c>
      <c r="S381" s="71">
        <v>260.0</v>
      </c>
      <c r="T381" s="51"/>
      <c r="U381" s="51"/>
      <c r="V381" s="51"/>
      <c r="W381" s="51"/>
      <c r="X381" s="51"/>
      <c r="Y381" s="51"/>
      <c r="Z381" s="51"/>
      <c r="AA381" s="51"/>
      <c r="AB381" s="51"/>
      <c r="AC381" s="51"/>
      <c r="AD381" s="51"/>
      <c r="AE381" s="51"/>
      <c r="AF381" s="51"/>
      <c r="AG381" s="51"/>
      <c r="AH381" s="51"/>
      <c r="AI381" s="51"/>
      <c r="AJ381" s="51"/>
      <c r="AK381" s="51"/>
      <c r="AL381" s="51"/>
      <c r="AM381" s="51"/>
      <c r="AN381" s="51"/>
    </row>
    <row r="382" spans="8:8" ht="14.7">
      <c r="A382" s="66">
        <v>45086.0</v>
      </c>
      <c r="B382" s="67">
        <v>0.4386764136872769</v>
      </c>
      <c r="C382" s="68">
        <v>0.1231907581499052</v>
      </c>
      <c r="D382" s="68">
        <v>0.1582774599949307</v>
      </c>
      <c r="E382" s="68">
        <v>0.06617309294961726</v>
      </c>
      <c r="F382" s="68">
        <v>0.02094913581698695</v>
      </c>
      <c r="G382" s="69">
        <v>0.07854180392012296</v>
      </c>
      <c r="H382" s="68">
        <v>0.07556000760224571</v>
      </c>
      <c r="I382" s="68">
        <v>0.05929607580774968</v>
      </c>
      <c r="J382" s="68">
        <v>0.2086203901114385</v>
      </c>
      <c r="K382" s="68">
        <v>0.02621144695197695</v>
      </c>
      <c r="L382" s="68">
        <v>0.02821904826632397</v>
      </c>
      <c r="M382" s="68">
        <v>0.0174299419001759</v>
      </c>
      <c r="N382" s="68">
        <v>0.172815662664696</v>
      </c>
      <c r="O382" s="68">
        <v>0.1711001197716055</v>
      </c>
      <c r="P382" s="68">
        <v>0.1358249430476273</v>
      </c>
      <c r="Q382" s="68">
        <v>0.03424376077539094</v>
      </c>
      <c r="R382" s="70">
        <v>0.9162675771851133</v>
      </c>
      <c r="S382" s="71">
        <v>261.0</v>
      </c>
      <c r="T382" s="51"/>
      <c r="U382" s="51"/>
      <c r="V382" s="51"/>
      <c r="W382" s="51"/>
      <c r="X382" s="51"/>
      <c r="Y382" s="51"/>
      <c r="Z382" s="51"/>
      <c r="AA382" s="51"/>
      <c r="AB382" s="51"/>
      <c r="AC382" s="51"/>
      <c r="AD382" s="51"/>
      <c r="AE382" s="51"/>
      <c r="AF382" s="51"/>
      <c r="AG382" s="51"/>
      <c r="AH382" s="51"/>
      <c r="AI382" s="51"/>
      <c r="AJ382" s="51"/>
      <c r="AK382" s="51"/>
      <c r="AL382" s="51"/>
      <c r="AM382" s="51"/>
      <c r="AN382" s="51"/>
    </row>
    <row r="383" spans="8:8" ht="14.7">
      <c r="A383" s="66">
        <v>45093.0</v>
      </c>
      <c r="B383" s="67">
        <v>0.4546911559662228</v>
      </c>
      <c r="C383" s="68">
        <v>0.1141234230160853</v>
      </c>
      <c r="D383" s="68">
        <v>0.154739908235388</v>
      </c>
      <c r="E383" s="68">
        <v>0.05438940893711704</v>
      </c>
      <c r="F383" s="68">
        <v>0.025502939107784</v>
      </c>
      <c r="G383" s="69">
        <v>0.07563049421834211</v>
      </c>
      <c r="H383" s="68">
        <v>0.07351814546913722</v>
      </c>
      <c r="I383" s="68">
        <v>0.07461108796631834</v>
      </c>
      <c r="J383" s="68">
        <v>0.1967822186119028</v>
      </c>
      <c r="K383" s="68">
        <v>0.02771469454246526</v>
      </c>
      <c r="L383" s="68">
        <v>0.03457194957007127</v>
      </c>
      <c r="M383" s="68">
        <v>0.017576499952635</v>
      </c>
      <c r="N383" s="68">
        <v>0.1736269264058149</v>
      </c>
      <c r="O383" s="68">
        <v>0.1638274507390418</v>
      </c>
      <c r="P383" s="68">
        <v>0.1331024054926565</v>
      </c>
      <c r="Q383" s="68">
        <v>0.03294043499157694</v>
      </c>
      <c r="R383" s="70">
        <v>0.9135134684634157</v>
      </c>
      <c r="S383" s="71">
        <v>261.0</v>
      </c>
      <c r="T383" s="51"/>
      <c r="U383" s="51"/>
      <c r="V383" s="51"/>
      <c r="W383" s="51"/>
      <c r="X383" s="51"/>
      <c r="Y383" s="51"/>
      <c r="Z383" s="51"/>
      <c r="AA383" s="51"/>
      <c r="AB383" s="51"/>
      <c r="AC383" s="51"/>
      <c r="AD383" s="51"/>
      <c r="AE383" s="51"/>
      <c r="AF383" s="51"/>
      <c r="AG383" s="51"/>
      <c r="AH383" s="51"/>
      <c r="AI383" s="51"/>
      <c r="AJ383" s="51"/>
      <c r="AK383" s="51"/>
      <c r="AL383" s="51"/>
      <c r="AM383" s="51"/>
      <c r="AN383" s="51"/>
    </row>
    <row r="384" spans="8:8" ht="14.7">
      <c r="A384" s="66">
        <v>45098.0</v>
      </c>
      <c r="B384" s="67">
        <v>0.4460163055496806</v>
      </c>
      <c r="C384" s="68">
        <v>0.112096325350506</v>
      </c>
      <c r="D384" s="68">
        <v>0.1823414903443177</v>
      </c>
      <c r="E384" s="68">
        <v>0.06280640146686915</v>
      </c>
      <c r="F384" s="68">
        <v>0.01705810775964793</v>
      </c>
      <c r="G384" s="69">
        <v>0.05649964023501011</v>
      </c>
      <c r="H384" s="68">
        <v>0.05833360216462401</v>
      </c>
      <c r="I384" s="68">
        <v>0.07438304211370572</v>
      </c>
      <c r="J384" s="68">
        <v>0.1990699374421665</v>
      </c>
      <c r="K384" s="68">
        <v>0.03564197420376591</v>
      </c>
      <c r="L384" s="68">
        <v>0.03132711905586402</v>
      </c>
      <c r="M384" s="68">
        <v>0.01743709418723821</v>
      </c>
      <c r="N384" s="68">
        <v>0.1723887147082071</v>
      </c>
      <c r="O384" s="68">
        <v>0.163265429227633</v>
      </c>
      <c r="P384" s="68">
        <v>0.140452831730504</v>
      </c>
      <c r="Q384" s="68">
        <v>0.03057802504231752</v>
      </c>
      <c r="R384" s="70">
        <v>0.9090599201250276</v>
      </c>
      <c r="S384" s="71">
        <v>261.0</v>
      </c>
      <c r="T384" s="51"/>
      <c r="U384" s="51"/>
      <c r="V384" s="51"/>
      <c r="W384" s="51"/>
      <c r="X384" s="51"/>
      <c r="Y384" s="51"/>
      <c r="Z384" s="51"/>
      <c r="AA384" s="51"/>
      <c r="AB384" s="51"/>
      <c r="AC384" s="51"/>
      <c r="AD384" s="51"/>
      <c r="AE384" s="51"/>
      <c r="AF384" s="51"/>
      <c r="AG384" s="51"/>
      <c r="AH384" s="51"/>
      <c r="AI384" s="51"/>
      <c r="AJ384" s="51"/>
      <c r="AK384" s="51"/>
      <c r="AL384" s="51"/>
      <c r="AM384" s="51"/>
      <c r="AN384" s="51"/>
    </row>
    <row r="385" spans="8:8" ht="14.7">
      <c r="A385" s="66">
        <v>45107.0</v>
      </c>
      <c r="B385" s="67">
        <v>0.3913591523973423</v>
      </c>
      <c r="C385" s="68">
        <v>0.1437072418074002</v>
      </c>
      <c r="D385" s="68">
        <v>0.2024966717567764</v>
      </c>
      <c r="E385" s="68">
        <v>0.07568007037462404</v>
      </c>
      <c r="F385" s="68">
        <v>0.02398898782935552</v>
      </c>
      <c r="G385" s="69">
        <v>0.05236402314647374</v>
      </c>
      <c r="H385" s="68">
        <v>0.05805283152539126</v>
      </c>
      <c r="I385" s="68">
        <v>0.07483523845938897</v>
      </c>
      <c r="J385" s="68">
        <v>0.2013739488986368</v>
      </c>
      <c r="K385" s="68">
        <v>0.03485253669823833</v>
      </c>
      <c r="L385" s="68">
        <v>0.03066260866836817</v>
      </c>
      <c r="M385" s="68">
        <v>0.0175760598834346</v>
      </c>
      <c r="N385" s="68">
        <v>0.1644514429556453</v>
      </c>
      <c r="O385" s="68">
        <v>0.1707842053399494</v>
      </c>
      <c r="P385" s="68">
        <v>0.1365941331682453</v>
      </c>
      <c r="Q385" s="68">
        <v>0.02818254352779627</v>
      </c>
      <c r="R385" s="70">
        <v>0.9090347285811576</v>
      </c>
      <c r="S385" s="71">
        <v>264.0</v>
      </c>
      <c r="T385" s="51"/>
      <c r="U385" s="51"/>
      <c r="V385" s="51"/>
      <c r="W385" s="51"/>
      <c r="X385" s="51"/>
      <c r="Y385" s="51"/>
      <c r="Z385" s="51"/>
      <c r="AA385" s="51"/>
      <c r="AB385" s="51"/>
      <c r="AC385" s="51"/>
      <c r="AD385" s="51"/>
      <c r="AE385" s="51"/>
      <c r="AF385" s="51"/>
      <c r="AG385" s="51"/>
      <c r="AH385" s="51"/>
      <c r="AI385" s="51"/>
      <c r="AJ385" s="51"/>
      <c r="AK385" s="51"/>
      <c r="AL385" s="51"/>
      <c r="AM385" s="51"/>
      <c r="AN385" s="51"/>
    </row>
    <row r="386" spans="8:8" ht="14.7">
      <c r="A386" s="66">
        <v>45114.0</v>
      </c>
      <c r="B386" s="67">
        <v>0.3880211644198258</v>
      </c>
      <c r="C386" s="68">
        <v>0.1545300339061427</v>
      </c>
      <c r="D386" s="68">
        <v>0.2355170593247976</v>
      </c>
      <c r="E386" s="68">
        <v>0.0657407611237166</v>
      </c>
      <c r="F386" s="68">
        <v>0.013737524748875</v>
      </c>
      <c r="G386" s="69">
        <v>0.03091415718412197</v>
      </c>
      <c r="H386" s="68">
        <v>0.0483240832427699</v>
      </c>
      <c r="I386" s="68">
        <v>0.09358770519600794</v>
      </c>
      <c r="J386" s="68">
        <v>0.1907114906981398</v>
      </c>
      <c r="K386" s="68">
        <v>0.03041816056152671</v>
      </c>
      <c r="L386" s="68">
        <v>0.03519495998876118</v>
      </c>
      <c r="M386" s="68">
        <v>0.0162529302255909</v>
      </c>
      <c r="N386" s="68">
        <v>0.1597917595702648</v>
      </c>
      <c r="O386" s="68">
        <v>0.1793572332221001</v>
      </c>
      <c r="P386" s="68">
        <v>0.1406990666209229</v>
      </c>
      <c r="Q386" s="68">
        <v>0.02752724932032344</v>
      </c>
      <c r="R386" s="70">
        <v>0.9118434572647292</v>
      </c>
      <c r="S386" s="71">
        <v>264.0</v>
      </c>
      <c r="T386" s="51"/>
      <c r="U386" s="51"/>
      <c r="V386" s="51"/>
      <c r="W386" s="51"/>
      <c r="X386" s="51"/>
      <c r="Y386" s="51"/>
      <c r="Z386" s="51"/>
      <c r="AA386" s="51"/>
      <c r="AB386" s="51"/>
      <c r="AC386" s="51"/>
      <c r="AD386" s="51"/>
      <c r="AE386" s="51"/>
      <c r="AF386" s="51"/>
      <c r="AG386" s="51"/>
      <c r="AH386" s="51"/>
      <c r="AI386" s="51"/>
      <c r="AJ386" s="51"/>
      <c r="AK386" s="51"/>
      <c r="AL386" s="51"/>
      <c r="AM386" s="51"/>
      <c r="AN386" s="51"/>
    </row>
    <row r="387" spans="8:8" ht="14.7">
      <c r="A387" s="66">
        <v>45121.0</v>
      </c>
      <c r="B387" s="67">
        <v>0.3316957511476459</v>
      </c>
      <c r="C387" s="68">
        <v>0.2251128721460967</v>
      </c>
      <c r="D387" s="68">
        <v>0.2177581366448127</v>
      </c>
      <c r="E387" s="68">
        <v>0.08724992490783774</v>
      </c>
      <c r="F387" s="68">
        <v>0.008800458127223182</v>
      </c>
      <c r="G387" s="69">
        <v>0.02757053878648125</v>
      </c>
      <c r="H387" s="68">
        <v>0.04936097562923854</v>
      </c>
      <c r="I387" s="68">
        <v>0.1209263767127631</v>
      </c>
      <c r="J387" s="68">
        <v>0.1712626514433706</v>
      </c>
      <c r="K387" s="68">
        <v>0.0323894668298735</v>
      </c>
      <c r="L387" s="68">
        <v>0.02747722802575291</v>
      </c>
      <c r="M387" s="68">
        <v>0.01810743391893316</v>
      </c>
      <c r="N387" s="68">
        <v>0.1546138527843675</v>
      </c>
      <c r="O387" s="68">
        <v>0.1755817009262654</v>
      </c>
      <c r="P387" s="68">
        <v>0.1353328412457938</v>
      </c>
      <c r="Q387" s="68">
        <v>0.03236909039611938</v>
      </c>
      <c r="R387" s="70">
        <v>0.9116514370667637</v>
      </c>
      <c r="S387" s="71">
        <v>264.0</v>
      </c>
      <c r="T387" s="51"/>
      <c r="U387" s="51"/>
      <c r="V387" s="51"/>
      <c r="W387" s="51"/>
      <c r="X387" s="51"/>
      <c r="Y387" s="51"/>
      <c r="Z387" s="51"/>
      <c r="AA387" s="51"/>
      <c r="AB387" s="51"/>
      <c r="AC387" s="51"/>
      <c r="AD387" s="51"/>
      <c r="AE387" s="51"/>
      <c r="AF387" s="51"/>
      <c r="AG387" s="51"/>
      <c r="AH387" s="51"/>
      <c r="AI387" s="51"/>
      <c r="AJ387" s="51"/>
      <c r="AK387" s="51"/>
      <c r="AL387" s="51"/>
      <c r="AM387" s="51"/>
      <c r="AN387" s="51"/>
    </row>
    <row r="388" spans="8:8" ht="14.7">
      <c r="A388" s="66">
        <v>45128.0</v>
      </c>
      <c r="B388" s="67">
        <v>0.2855516654418753</v>
      </c>
      <c r="C388" s="68">
        <v>0.2235791810514503</v>
      </c>
      <c r="D388" s="68">
        <v>0.2603204164221835</v>
      </c>
      <c r="E388" s="68">
        <v>0.08240229045406544</v>
      </c>
      <c r="F388" s="68">
        <v>0.007677568187166542</v>
      </c>
      <c r="G388" s="69">
        <v>0.03627934447867845</v>
      </c>
      <c r="H388" s="68">
        <v>0.0515178337502866</v>
      </c>
      <c r="I388" s="68">
        <v>0.1208136004515526</v>
      </c>
      <c r="J388" s="68">
        <v>0.161623092501666</v>
      </c>
      <c r="K388" s="68">
        <v>0.04113033869850823</v>
      </c>
      <c r="L388" s="68">
        <v>0.03361330924163433</v>
      </c>
      <c r="M388" s="68">
        <v>0.01691352511487947</v>
      </c>
      <c r="N388" s="68">
        <v>0.1388076389555548</v>
      </c>
      <c r="O388" s="68">
        <v>0.1616253013090177</v>
      </c>
      <c r="P388" s="68">
        <v>0.1638740689149252</v>
      </c>
      <c r="Q388" s="68">
        <v>0.02820490264962749</v>
      </c>
      <c r="R388" s="70">
        <v>0.9114296679219824</v>
      </c>
      <c r="S388" s="71">
        <v>261.0</v>
      </c>
      <c r="T388" s="51"/>
      <c r="U388" s="51"/>
      <c r="V388" s="51"/>
      <c r="W388" s="51"/>
      <c r="X388" s="51"/>
      <c r="Y388" s="51"/>
      <c r="Z388" s="51"/>
      <c r="AA388" s="51"/>
      <c r="AB388" s="51"/>
      <c r="AC388" s="51"/>
      <c r="AD388" s="51"/>
      <c r="AE388" s="51"/>
      <c r="AF388" s="51"/>
      <c r="AG388" s="51"/>
      <c r="AH388" s="51"/>
      <c r="AI388" s="51"/>
      <c r="AJ388" s="51"/>
      <c r="AK388" s="51"/>
      <c r="AL388" s="51"/>
      <c r="AM388" s="51"/>
      <c r="AN388" s="51"/>
    </row>
    <row r="389" spans="8:8" ht="14.7">
      <c r="A389" s="66">
        <v>45135.0</v>
      </c>
      <c r="B389" s="67">
        <v>0.2489419171228897</v>
      </c>
      <c r="C389" s="68">
        <v>0.2194149194890139</v>
      </c>
      <c r="D389" s="68">
        <v>0.2723232361032943</v>
      </c>
      <c r="E389" s="68">
        <v>0.06491239940999331</v>
      </c>
      <c r="F389" s="68">
        <v>0.01048558015492751</v>
      </c>
      <c r="G389" s="69">
        <v>0.06939656385616981</v>
      </c>
      <c r="H389" s="68">
        <v>0.05201022035001638</v>
      </c>
      <c r="I389" s="68">
        <v>0.1192948249220692</v>
      </c>
      <c r="J389" s="68">
        <v>0.1596758481359585</v>
      </c>
      <c r="K389" s="68">
        <v>0.04537300027239495</v>
      </c>
      <c r="L389" s="68">
        <v>0.03919787977274785</v>
      </c>
      <c r="M389" s="68">
        <v>0.01722238056299608</v>
      </c>
      <c r="N389" s="68">
        <v>0.1305117437027017</v>
      </c>
      <c r="O389" s="68">
        <v>0.148525996612474</v>
      </c>
      <c r="P389" s="68">
        <v>0.1627954450995024</v>
      </c>
      <c r="Q389" s="68">
        <v>0.02890784097361742</v>
      </c>
      <c r="R389" s="70">
        <v>0.8981030111240215</v>
      </c>
      <c r="S389" s="71">
        <v>262.0</v>
      </c>
      <c r="T389" s="51"/>
      <c r="U389" s="51"/>
      <c r="V389" s="51"/>
      <c r="W389" s="51"/>
      <c r="X389" s="51"/>
      <c r="Y389" s="51"/>
      <c r="Z389" s="51"/>
      <c r="AA389" s="51"/>
      <c r="AB389" s="51"/>
      <c r="AC389" s="51"/>
      <c r="AD389" s="51"/>
      <c r="AE389" s="51"/>
      <c r="AF389" s="51"/>
      <c r="AG389" s="51"/>
      <c r="AH389" s="51"/>
      <c r="AI389" s="51"/>
      <c r="AJ389" s="51"/>
      <c r="AK389" s="51"/>
      <c r="AL389" s="51"/>
      <c r="AM389" s="51"/>
      <c r="AN389" s="51"/>
    </row>
    <row r="390" spans="8:8" ht="14.7">
      <c r="A390" s="66">
        <v>45142.0</v>
      </c>
      <c r="B390" s="67">
        <v>0.2479825995238518</v>
      </c>
      <c r="C390" s="68">
        <v>0.1992396532329043</v>
      </c>
      <c r="D390" s="68">
        <v>0.3096223278525902</v>
      </c>
      <c r="E390" s="68">
        <v>0.0576040512664226</v>
      </c>
      <c r="F390" s="68">
        <v>0.008743032318837747</v>
      </c>
      <c r="G390" s="69">
        <v>0.05859092836366296</v>
      </c>
      <c r="H390" s="68">
        <v>0.04529794918044974</v>
      </c>
      <c r="I390" s="68">
        <v>0.1162848054877935</v>
      </c>
      <c r="J390" s="68">
        <v>0.1554085863627949</v>
      </c>
      <c r="K390" s="68">
        <v>0.04988386124482459</v>
      </c>
      <c r="L390" s="68">
        <v>0.03660653520737181</v>
      </c>
      <c r="M390" s="68">
        <v>0.01691960557740608</v>
      </c>
      <c r="N390" s="68">
        <v>0.1204411234511317</v>
      </c>
      <c r="O390" s="68">
        <v>0.1654059531194429</v>
      </c>
      <c r="P390" s="68">
        <v>0.1670284140762404</v>
      </c>
      <c r="Q390" s="68">
        <v>0.03382830251674753</v>
      </c>
      <c r="R390" s="70">
        <v>0.899508373124423</v>
      </c>
      <c r="S390" s="71">
        <v>262.0</v>
      </c>
      <c r="T390" s="51"/>
      <c r="U390" s="51"/>
      <c r="V390" s="51"/>
      <c r="W390" s="51"/>
      <c r="X390" s="51"/>
      <c r="Y390" s="51"/>
      <c r="Z390" s="51"/>
      <c r="AA390" s="51"/>
      <c r="AB390" s="51"/>
      <c r="AC390" s="51"/>
      <c r="AD390" s="51"/>
      <c r="AE390" s="51"/>
      <c r="AF390" s="51"/>
      <c r="AG390" s="51"/>
      <c r="AH390" s="51"/>
      <c r="AI390" s="51"/>
      <c r="AJ390" s="51"/>
      <c r="AK390" s="51"/>
      <c r="AL390" s="51"/>
      <c r="AM390" s="51"/>
      <c r="AN390" s="51"/>
    </row>
    <row r="391" spans="8:8" ht="14.7">
      <c r="A391" s="66">
        <v>45149.0</v>
      </c>
      <c r="B391" s="67">
        <v>0.2482583080015516</v>
      </c>
      <c r="C391" s="68">
        <v>0.1770284863627388</v>
      </c>
      <c r="D391" s="68">
        <v>0.3300792103019605</v>
      </c>
      <c r="E391" s="68">
        <v>0.06002584693572881</v>
      </c>
      <c r="F391" s="68">
        <v>0.01195822175452465</v>
      </c>
      <c r="G391" s="69">
        <v>0.05646778265890236</v>
      </c>
      <c r="H391" s="68">
        <v>0.0527122270097056</v>
      </c>
      <c r="I391" s="68">
        <v>0.1117834104431207</v>
      </c>
      <c r="J391" s="68">
        <v>0.1557707708010356</v>
      </c>
      <c r="K391" s="68">
        <v>0.04955413983384341</v>
      </c>
      <c r="L391" s="68">
        <v>0.03699247762745808</v>
      </c>
      <c r="M391" s="68">
        <v>0.01496905160810051</v>
      </c>
      <c r="N391" s="68">
        <v>0.1065883869072349</v>
      </c>
      <c r="O391" s="68">
        <v>0.1633814908390929</v>
      </c>
      <c r="P391" s="68">
        <v>0.1701568990647932</v>
      </c>
      <c r="Q391" s="68">
        <v>0.04185828004563216</v>
      </c>
      <c r="R391" s="70">
        <v>0.8977823507306338</v>
      </c>
      <c r="S391" s="71">
        <v>262.0</v>
      </c>
      <c r="T391" s="51"/>
      <c r="U391" s="51"/>
      <c r="V391" s="51"/>
      <c r="W391" s="51"/>
      <c r="X391" s="51"/>
      <c r="Y391" s="51"/>
      <c r="Z391" s="51"/>
      <c r="AA391" s="51"/>
      <c r="AB391" s="51"/>
      <c r="AC391" s="51"/>
      <c r="AD391" s="51"/>
      <c r="AE391" s="51"/>
      <c r="AF391" s="51"/>
      <c r="AG391" s="51"/>
      <c r="AH391" s="51"/>
      <c r="AI391" s="51"/>
      <c r="AJ391" s="51"/>
      <c r="AK391" s="51"/>
      <c r="AL391" s="51"/>
      <c r="AM391" s="51"/>
      <c r="AN391" s="51"/>
    </row>
    <row r="392" spans="8:8" ht="14.7">
      <c r="A392" s="66">
        <v>45156.0</v>
      </c>
      <c r="B392" s="67">
        <v>0.2715586970258467</v>
      </c>
      <c r="C392" s="68">
        <v>0.1531476778112045</v>
      </c>
      <c r="D392" s="68">
        <v>0.3533551616716055</v>
      </c>
      <c r="E392" s="68">
        <v>0.03569524081357383</v>
      </c>
      <c r="F392" s="68">
        <v>0.01464350312982458</v>
      </c>
      <c r="G392" s="69">
        <v>0.05072030334211662</v>
      </c>
      <c r="H392" s="68">
        <v>0.05002991261002143</v>
      </c>
      <c r="I392" s="68">
        <v>0.117642001480469</v>
      </c>
      <c r="J392" s="68">
        <v>0.1582137820438949</v>
      </c>
      <c r="K392" s="68">
        <v>0.03977819577802967</v>
      </c>
      <c r="L392" s="68">
        <v>0.04068545400853213</v>
      </c>
      <c r="M392" s="68">
        <v>0.01599457179680362</v>
      </c>
      <c r="N392" s="68">
        <v>0.1031207292008093</v>
      </c>
      <c r="O392" s="68">
        <v>0.1589016722770463</v>
      </c>
      <c r="P392" s="68">
        <v>0.1662548438226424</v>
      </c>
      <c r="Q392" s="68">
        <v>0.04752550568898231</v>
      </c>
      <c r="R392" s="70">
        <v>0.8924388432333131</v>
      </c>
      <c r="S392" s="71">
        <v>262.0</v>
      </c>
      <c r="T392" s="51"/>
      <c r="U392" s="51"/>
      <c r="V392" s="51"/>
      <c r="W392" s="51"/>
      <c r="X392" s="51"/>
      <c r="Y392" s="51"/>
      <c r="Z392" s="51"/>
      <c r="AA392" s="51"/>
      <c r="AB392" s="51"/>
      <c r="AC392" s="51"/>
      <c r="AD392" s="51"/>
      <c r="AE392" s="51"/>
      <c r="AF392" s="51"/>
      <c r="AG392" s="51"/>
      <c r="AH392" s="51"/>
      <c r="AI392" s="51"/>
      <c r="AJ392" s="51"/>
      <c r="AK392" s="51"/>
      <c r="AL392" s="51"/>
      <c r="AM392" s="51"/>
      <c r="AN392" s="51"/>
    </row>
    <row r="393" spans="8:8" ht="14.7">
      <c r="A393" s="66">
        <v>45163.0</v>
      </c>
      <c r="B393" s="67">
        <v>0.2878738822621604</v>
      </c>
      <c r="C393" s="68">
        <v>0.1703585195752933</v>
      </c>
      <c r="D393" s="68">
        <v>0.3360034349131452</v>
      </c>
      <c r="E393" s="68">
        <v>0.03081414227951941</v>
      </c>
      <c r="F393" s="68">
        <v>0.02463616168657115</v>
      </c>
      <c r="G393" s="69">
        <v>0.04101229713005226</v>
      </c>
      <c r="H393" s="68">
        <v>0.04090373781341454</v>
      </c>
      <c r="I393" s="68">
        <v>0.0996150220154934</v>
      </c>
      <c r="J393" s="68">
        <v>0.1723298314857006</v>
      </c>
      <c r="K393" s="68">
        <v>0.03646473624690261</v>
      </c>
      <c r="L393" s="68">
        <v>0.04122240048752217</v>
      </c>
      <c r="M393" s="68">
        <v>0.01421665590465623</v>
      </c>
      <c r="N393" s="68">
        <v>0.1274011264641909</v>
      </c>
      <c r="O393" s="68">
        <v>0.1636442835995392</v>
      </c>
      <c r="P393" s="68">
        <v>0.1668444504436135</v>
      </c>
      <c r="Q393" s="68">
        <v>0.03731597257104311</v>
      </c>
      <c r="R393" s="70">
        <v>0.8971802832764759</v>
      </c>
      <c r="S393" s="71">
        <v>265.0</v>
      </c>
      <c r="T393" s="51"/>
      <c r="U393" s="51"/>
      <c r="V393" s="51"/>
      <c r="W393" s="51"/>
      <c r="X393" s="51"/>
      <c r="Y393" s="51"/>
      <c r="Z393" s="51"/>
      <c r="AA393" s="51"/>
      <c r="AB393" s="51"/>
      <c r="AC393" s="51"/>
      <c r="AD393" s="51"/>
      <c r="AE393" s="51"/>
      <c r="AF393" s="51"/>
      <c r="AG393" s="51"/>
      <c r="AH393" s="51"/>
      <c r="AI393" s="51"/>
      <c r="AJ393" s="51"/>
      <c r="AK393" s="51"/>
      <c r="AL393" s="51"/>
      <c r="AM393" s="51"/>
      <c r="AN393" s="51"/>
    </row>
    <row r="394" spans="8:8" ht="14.7">
      <c r="A394" s="66">
        <v>45170.0</v>
      </c>
      <c r="B394" s="67">
        <v>0.2275976530259041</v>
      </c>
      <c r="C394" s="68">
        <v>0.2105624018700429</v>
      </c>
      <c r="D394" s="68">
        <v>0.3870331736544869</v>
      </c>
      <c r="E394" s="68">
        <v>0.03122404701611313</v>
      </c>
      <c r="F394" s="68">
        <v>0.01167397765320684</v>
      </c>
      <c r="G394" s="69">
        <v>0.03028034836209824</v>
      </c>
      <c r="H394" s="68">
        <v>0.04305649840700495</v>
      </c>
      <c r="I394" s="68">
        <v>0.1258618247849796</v>
      </c>
      <c r="J394" s="68">
        <v>0.1560643576314789</v>
      </c>
      <c r="K394" s="68">
        <v>0.03156530955931353</v>
      </c>
      <c r="L394" s="68">
        <v>0.03606211389567191</v>
      </c>
      <c r="M394" s="68">
        <v>0.009231489049272824</v>
      </c>
      <c r="N394" s="68">
        <v>0.136854396839719</v>
      </c>
      <c r="O394" s="68">
        <v>0.1618524006768596</v>
      </c>
      <c r="P394" s="68">
        <v>0.1657013251284653</v>
      </c>
      <c r="Q394" s="68">
        <v>0.03315932574569471</v>
      </c>
      <c r="R394" s="70">
        <v>0.8990978096774778</v>
      </c>
      <c r="S394" s="71">
        <v>266.0</v>
      </c>
      <c r="T394" s="51"/>
      <c r="U394" s="51"/>
      <c r="V394" s="51"/>
      <c r="W394" s="51"/>
      <c r="X394" s="51"/>
      <c r="Y394" s="51"/>
      <c r="Z394" s="51"/>
      <c r="AA394" s="51"/>
      <c r="AB394" s="51"/>
      <c r="AC394" s="51"/>
      <c r="AD394" s="51"/>
      <c r="AE394" s="51"/>
      <c r="AF394" s="51"/>
      <c r="AG394" s="51"/>
      <c r="AH394" s="51"/>
      <c r="AI394" s="51"/>
      <c r="AJ394" s="51"/>
      <c r="AK394" s="51"/>
      <c r="AL394" s="51"/>
      <c r="AM394" s="51"/>
      <c r="AN394" s="51"/>
    </row>
    <row r="395" spans="8:8" ht="14.7">
      <c r="A395" s="66">
        <v>45177.0</v>
      </c>
      <c r="B395" s="67">
        <v>0.2194899016755857</v>
      </c>
      <c r="C395" s="68">
        <v>0.2195146754810771</v>
      </c>
      <c r="D395" s="68">
        <v>0.3862851824723883</v>
      </c>
      <c r="E395" s="68">
        <v>0.03227012881442129</v>
      </c>
      <c r="F395" s="68">
        <v>0.008160225888404477</v>
      </c>
      <c r="G395" s="69">
        <v>0.02782383741665266</v>
      </c>
      <c r="H395" s="68">
        <v>0.03127975099616866</v>
      </c>
      <c r="I395" s="68">
        <v>0.1003186501376652</v>
      </c>
      <c r="J395" s="68">
        <v>0.1686710456661233</v>
      </c>
      <c r="K395" s="68">
        <v>0.03727691103960205</v>
      </c>
      <c r="L395" s="68">
        <v>0.04077298821646948</v>
      </c>
      <c r="M395" s="68">
        <v>0.01102555164916157</v>
      </c>
      <c r="N395" s="68">
        <v>0.1466584158906181</v>
      </c>
      <c r="O395" s="68">
        <v>0.1602676978585712</v>
      </c>
      <c r="P395" s="68">
        <v>0.1681808180523175</v>
      </c>
      <c r="Q395" s="68">
        <v>0.0299075715115186</v>
      </c>
      <c r="R395" s="70">
        <v>0.8941147662373098</v>
      </c>
      <c r="S395" s="71">
        <v>267.0</v>
      </c>
      <c r="T395" s="51"/>
      <c r="U395" s="51"/>
      <c r="V395" s="51"/>
      <c r="W395" s="51"/>
      <c r="X395" s="51"/>
      <c r="Y395" s="51"/>
      <c r="Z395" s="51"/>
      <c r="AA395" s="51"/>
      <c r="AB395" s="51"/>
      <c r="AC395" s="51"/>
      <c r="AD395" s="51"/>
      <c r="AE395" s="51"/>
      <c r="AF395" s="51"/>
      <c r="AG395" s="51"/>
      <c r="AH395" s="51"/>
      <c r="AI395" s="51"/>
      <c r="AJ395" s="51"/>
      <c r="AK395" s="51"/>
      <c r="AL395" s="51"/>
      <c r="AM395" s="51"/>
      <c r="AN395" s="51"/>
    </row>
    <row r="396" spans="8:8" ht="14.7">
      <c r="A396" s="66">
        <v>45184.0</v>
      </c>
      <c r="B396" s="67">
        <v>0.2207698153236317</v>
      </c>
      <c r="C396" s="68">
        <v>0.2271477004505496</v>
      </c>
      <c r="D396" s="68">
        <v>0.3797430568795703</v>
      </c>
      <c r="E396" s="68">
        <v>0.0348103843767146</v>
      </c>
      <c r="F396" s="68">
        <v>0.006549188404264606</v>
      </c>
      <c r="G396" s="69">
        <v>0.02495584171425287</v>
      </c>
      <c r="H396" s="68">
        <v>0.03073606456982886</v>
      </c>
      <c r="I396" s="68">
        <v>0.1044047423101697</v>
      </c>
      <c r="J396" s="68">
        <v>0.170279931277013</v>
      </c>
      <c r="K396" s="68">
        <v>0.04008822766745388</v>
      </c>
      <c r="L396" s="68">
        <v>0.04234411011187698</v>
      </c>
      <c r="M396" s="68">
        <v>0.01082258132548435</v>
      </c>
      <c r="N396" s="68">
        <v>0.1460226072876502</v>
      </c>
      <c r="O396" s="68">
        <v>0.1547322793328712</v>
      </c>
      <c r="P396" s="68">
        <v>0.163358411109245</v>
      </c>
      <c r="Q396" s="68">
        <v>0.03020966678338873</v>
      </c>
      <c r="R396" s="70">
        <v>0.8932918313871823</v>
      </c>
      <c r="S396" s="71">
        <v>268.0</v>
      </c>
      <c r="T396" s="51"/>
      <c r="U396" s="51"/>
      <c r="V396" s="51"/>
      <c r="W396" s="51"/>
      <c r="X396" s="51"/>
      <c r="Y396" s="51"/>
      <c r="Z396" s="51"/>
      <c r="AA396" s="51"/>
      <c r="AB396" s="51"/>
      <c r="AC396" s="51"/>
      <c r="AD396" s="51"/>
      <c r="AE396" s="51"/>
      <c r="AF396" s="51"/>
      <c r="AG396" s="51"/>
      <c r="AH396" s="51"/>
      <c r="AI396" s="51"/>
      <c r="AJ396" s="51"/>
      <c r="AK396" s="51"/>
      <c r="AL396" s="51"/>
      <c r="AM396" s="51"/>
      <c r="AN396" s="51"/>
    </row>
    <row r="397" spans="8:8" ht="14.7">
      <c r="A397" s="66">
        <v>45191.0</v>
      </c>
      <c r="B397" s="67">
        <v>0.1998860204727539</v>
      </c>
      <c r="C397" s="68">
        <v>0.2217662753043079</v>
      </c>
      <c r="D397" s="68">
        <v>0.3920924662810063</v>
      </c>
      <c r="E397" s="68">
        <v>0.03861491650214204</v>
      </c>
      <c r="F397" s="68">
        <v>0.02323908207526105</v>
      </c>
      <c r="G397" s="69">
        <v>0.01696762486989228</v>
      </c>
      <c r="H397" s="68">
        <v>0.04137175975003989</v>
      </c>
      <c r="I397" s="68">
        <v>0.1182926192716589</v>
      </c>
      <c r="J397" s="68">
        <v>0.1648687087065882</v>
      </c>
      <c r="K397" s="68">
        <v>0.0387162009401075</v>
      </c>
      <c r="L397" s="68">
        <v>0.03913640851001443</v>
      </c>
      <c r="M397" s="68">
        <v>0.008436792711646584</v>
      </c>
      <c r="N397" s="68">
        <v>0.1340000931355479</v>
      </c>
      <c r="O397" s="68">
        <v>0.1569666446661133</v>
      </c>
      <c r="P397" s="68">
        <v>0.1559364317533748</v>
      </c>
      <c r="Q397" s="68">
        <v>0.03214675001507998</v>
      </c>
      <c r="R397" s="70">
        <v>0.890680602273729</v>
      </c>
      <c r="S397" s="71">
        <v>268.0</v>
      </c>
      <c r="T397" s="51"/>
      <c r="U397" s="51"/>
      <c r="V397" s="51"/>
      <c r="W397" s="51"/>
      <c r="X397" s="51"/>
      <c r="Y397" s="51"/>
      <c r="Z397" s="51"/>
      <c r="AA397" s="51"/>
      <c r="AB397" s="51"/>
      <c r="AC397" s="51"/>
      <c r="AD397" s="51"/>
      <c r="AE397" s="51"/>
      <c r="AF397" s="51"/>
      <c r="AG397" s="51"/>
      <c r="AH397" s="51"/>
      <c r="AI397" s="51"/>
      <c r="AJ397" s="51"/>
      <c r="AK397" s="51"/>
      <c r="AL397" s="51"/>
      <c r="AM397" s="51"/>
      <c r="AN397" s="51"/>
    </row>
    <row r="398" spans="8:8" ht="14.7">
      <c r="A398" s="66">
        <v>45197.0</v>
      </c>
      <c r="B398" s="67">
        <v>0.19635177073473</v>
      </c>
      <c r="C398" s="68">
        <v>0.2523354319847078</v>
      </c>
      <c r="D398" s="68">
        <v>0.3672759991875804</v>
      </c>
      <c r="E398" s="68">
        <v>0.04128323436588267</v>
      </c>
      <c r="F398" s="68">
        <v>0.02414804066705059</v>
      </c>
      <c r="G398" s="69">
        <v>0.01520317973062149</v>
      </c>
      <c r="H398" s="68">
        <v>0.0424642013546887</v>
      </c>
      <c r="I398" s="68">
        <v>0.1126656467259735</v>
      </c>
      <c r="J398" s="68">
        <v>0.159817803130973</v>
      </c>
      <c r="K398" s="68">
        <v>0.03926425308595014</v>
      </c>
      <c r="L398" s="68">
        <v>0.03696802490083786</v>
      </c>
      <c r="M398" s="68">
        <v>0.009548291252437315</v>
      </c>
      <c r="N398" s="68">
        <v>0.1445475703820507</v>
      </c>
      <c r="O398" s="68">
        <v>0.1538523488656167</v>
      </c>
      <c r="P398" s="68">
        <v>0.1568124000384002</v>
      </c>
      <c r="Q398" s="68">
        <v>0.03432988072413862</v>
      </c>
      <c r="R398" s="70">
        <v>0.8921685913239186</v>
      </c>
      <c r="S398" s="71">
        <v>269.0</v>
      </c>
      <c r="T398" s="51"/>
      <c r="U398" s="51"/>
      <c r="V398" s="51"/>
      <c r="W398" s="51"/>
      <c r="X398" s="51"/>
      <c r="Y398" s="51"/>
      <c r="Z398" s="51"/>
      <c r="AA398" s="51"/>
      <c r="AB398" s="51"/>
      <c r="AC398" s="51"/>
      <c r="AD398" s="51"/>
      <c r="AE398" s="51"/>
      <c r="AF398" s="51"/>
      <c r="AG398" s="51"/>
      <c r="AH398" s="51"/>
      <c r="AI398" s="51"/>
      <c r="AJ398" s="51"/>
      <c r="AK398" s="51"/>
      <c r="AL398" s="51"/>
      <c r="AM398" s="51"/>
      <c r="AN398" s="51"/>
    </row>
    <row r="399" spans="8:8" ht="14.7">
      <c r="A399" s="66">
        <v>45212.0</v>
      </c>
      <c r="B399" s="67">
        <v>0.2269440933880096</v>
      </c>
      <c r="C399" s="68">
        <v>0.2477744474848446</v>
      </c>
      <c r="D399" s="68">
        <v>0.3510566650689829</v>
      </c>
      <c r="E399" s="68">
        <v>0.03736738722311209</v>
      </c>
      <c r="F399" s="68">
        <v>0.01798533341863594</v>
      </c>
      <c r="G399" s="69">
        <v>0.01876651933304602</v>
      </c>
      <c r="H399" s="68">
        <v>0.03426201411352494</v>
      </c>
      <c r="I399" s="68">
        <v>0.1139962478875439</v>
      </c>
      <c r="J399" s="68">
        <v>0.1665743204412878</v>
      </c>
      <c r="K399" s="68">
        <v>0.03787503481712259</v>
      </c>
      <c r="L399" s="68">
        <v>0.04760088070402665</v>
      </c>
      <c r="M399" s="68">
        <v>0.009494865478167287</v>
      </c>
      <c r="N399" s="68">
        <v>0.1478836734218639</v>
      </c>
      <c r="O399" s="68">
        <v>0.1581213667400041</v>
      </c>
      <c r="P399" s="68">
        <v>0.1469272797443942</v>
      </c>
      <c r="Q399" s="68">
        <v>0.03322215935893105</v>
      </c>
      <c r="R399" s="70">
        <v>0.8971388236697958</v>
      </c>
      <c r="S399" s="71">
        <v>269.0</v>
      </c>
      <c r="T399" s="51"/>
      <c r="U399" s="51"/>
      <c r="V399" s="51"/>
      <c r="W399" s="51"/>
      <c r="X399" s="51"/>
      <c r="Y399" s="51"/>
      <c r="Z399" s="51"/>
      <c r="AA399" s="51"/>
      <c r="AB399" s="51"/>
      <c r="AC399" s="51"/>
      <c r="AD399" s="51"/>
      <c r="AE399" s="51"/>
      <c r="AF399" s="51"/>
      <c r="AG399" s="51"/>
      <c r="AH399" s="51"/>
      <c r="AI399" s="51"/>
      <c r="AJ399" s="51"/>
      <c r="AK399" s="51"/>
      <c r="AL399" s="51"/>
      <c r="AM399" s="51"/>
      <c r="AN399" s="51"/>
    </row>
    <row r="400" spans="8:8" ht="14.7">
      <c r="A400" s="66">
        <v>45219.0</v>
      </c>
      <c r="B400" s="67">
        <v>0.2039459807688022</v>
      </c>
      <c r="C400" s="68">
        <v>0.2892899975345158</v>
      </c>
      <c r="D400" s="68">
        <v>0.3254840612985976</v>
      </c>
      <c r="E400" s="68">
        <v>0.0398798816790449</v>
      </c>
      <c r="F400" s="68">
        <v>0.0159731687306527</v>
      </c>
      <c r="G400" s="69">
        <v>0.02691287215271699</v>
      </c>
      <c r="H400" s="68">
        <v>0.02929037214577188</v>
      </c>
      <c r="I400" s="68">
        <v>0.1088144221944125</v>
      </c>
      <c r="J400" s="68">
        <v>0.1741072601281658</v>
      </c>
      <c r="K400" s="68">
        <v>0.04261858888878764</v>
      </c>
      <c r="L400" s="68">
        <v>0.04629268280158984</v>
      </c>
      <c r="M400" s="68">
        <v>0.00852169933203657</v>
      </c>
      <c r="N400" s="68">
        <v>0.1516860880417709</v>
      </c>
      <c r="O400" s="68">
        <v>0.1538546861971855</v>
      </c>
      <c r="P400" s="68">
        <v>0.145356411901377</v>
      </c>
      <c r="Q400" s="68">
        <v>0.03865546892371934</v>
      </c>
      <c r="R400" s="70">
        <v>0.899884165037671</v>
      </c>
      <c r="S400" s="71">
        <v>269.0</v>
      </c>
      <c r="T400" s="51"/>
      <c r="U400" s="51"/>
      <c r="V400" s="51"/>
      <c r="W400" s="51"/>
      <c r="X400" s="51"/>
      <c r="Y400" s="51"/>
      <c r="Z400" s="51"/>
      <c r="AA400" s="51"/>
      <c r="AB400" s="51"/>
      <c r="AC400" s="51"/>
      <c r="AD400" s="51"/>
      <c r="AE400" s="51"/>
      <c r="AF400" s="51"/>
      <c r="AG400" s="51"/>
      <c r="AH400" s="51"/>
      <c r="AI400" s="51"/>
      <c r="AJ400" s="51"/>
      <c r="AK400" s="51"/>
      <c r="AL400" s="51"/>
      <c r="AM400" s="51"/>
      <c r="AN400" s="51"/>
    </row>
    <row r="401" spans="8:8" ht="14.7">
      <c r="A401" s="66">
        <v>45226.0</v>
      </c>
      <c r="B401" s="67">
        <v>0.2032419969165494</v>
      </c>
      <c r="C401" s="68">
        <v>0.3176892065693855</v>
      </c>
      <c r="D401" s="68">
        <v>0.2845664447372535</v>
      </c>
      <c r="E401" s="68">
        <v>0.04115686948483236</v>
      </c>
      <c r="F401" s="68">
        <v>0.0121602051783726</v>
      </c>
      <c r="G401" s="69">
        <v>0.04660176556808299</v>
      </c>
      <c r="H401" s="68">
        <v>0.03709164131492673</v>
      </c>
      <c r="I401" s="68">
        <v>0.105674695914507</v>
      </c>
      <c r="J401" s="68">
        <v>0.1588035117912802</v>
      </c>
      <c r="K401" s="68">
        <v>0.03777009196060983</v>
      </c>
      <c r="L401" s="68">
        <v>0.03494413202837098</v>
      </c>
      <c r="M401" s="68">
        <v>0.0142207963770246</v>
      </c>
      <c r="N401" s="68">
        <v>0.1357925774814935</v>
      </c>
      <c r="O401" s="68">
        <v>0.1866164787667527</v>
      </c>
      <c r="P401" s="68">
        <v>0.1351786897600296</v>
      </c>
      <c r="Q401" s="68">
        <v>0.05302957089718592</v>
      </c>
      <c r="R401" s="70">
        <v>0.9010104769408697</v>
      </c>
      <c r="S401" s="71">
        <v>263.0</v>
      </c>
      <c r="T401" s="51"/>
      <c r="U401" s="51"/>
      <c r="V401" s="51"/>
      <c r="W401" s="51"/>
      <c r="X401" s="51"/>
      <c r="Y401" s="51"/>
      <c r="Z401" s="51"/>
      <c r="AA401" s="51"/>
      <c r="AB401" s="51"/>
      <c r="AC401" s="51"/>
      <c r="AD401" s="51"/>
      <c r="AE401" s="51"/>
      <c r="AF401" s="51"/>
      <c r="AG401" s="51"/>
      <c r="AH401" s="51"/>
      <c r="AI401" s="51"/>
      <c r="AJ401" s="51"/>
      <c r="AK401" s="51"/>
      <c r="AL401" s="51"/>
      <c r="AM401" s="51"/>
      <c r="AN401" s="51"/>
    </row>
    <row r="402" spans="8:8" ht="14.7">
      <c r="A402" s="66">
        <v>45233.0</v>
      </c>
      <c r="B402" s="67">
        <v>0.205616458515105</v>
      </c>
      <c r="C402" s="68">
        <v>0.2904763346879394</v>
      </c>
      <c r="D402" s="68">
        <v>0.3031486737921615</v>
      </c>
      <c r="E402" s="68">
        <v>0.04426037755804251</v>
      </c>
      <c r="F402" s="68">
        <v>0.01703570972073907</v>
      </c>
      <c r="G402" s="69">
        <v>0.04893055099463114</v>
      </c>
      <c r="H402" s="68">
        <v>0.03286655247042829</v>
      </c>
      <c r="I402" s="68">
        <v>0.09137365996423585</v>
      </c>
      <c r="J402" s="68">
        <v>0.1645325137276975</v>
      </c>
      <c r="K402" s="68">
        <v>0.03595204423263981</v>
      </c>
      <c r="L402" s="68">
        <v>0.04092872515451473</v>
      </c>
      <c r="M402" s="68">
        <v>0.01856913525080277</v>
      </c>
      <c r="N402" s="68">
        <v>0.133241158100926</v>
      </c>
      <c r="O402" s="68">
        <v>0.1854436898065124</v>
      </c>
      <c r="P402" s="68">
        <v>0.1384762405972266</v>
      </c>
      <c r="Q402" s="68">
        <v>0.06480248056420726</v>
      </c>
      <c r="R402" s="70">
        <v>0.9071707714890194</v>
      </c>
      <c r="S402" s="71">
        <v>264.0</v>
      </c>
      <c r="T402" s="51"/>
      <c r="U402" s="51"/>
      <c r="V402" s="51"/>
      <c r="W402" s="51"/>
      <c r="X402" s="51"/>
      <c r="Y402" s="51"/>
      <c r="Z402" s="51"/>
      <c r="AA402" s="51"/>
      <c r="AB402" s="51"/>
      <c r="AC402" s="51"/>
      <c r="AD402" s="51"/>
      <c r="AE402" s="51"/>
      <c r="AF402" s="51"/>
      <c r="AG402" s="51"/>
      <c r="AH402" s="51"/>
      <c r="AI402" s="51"/>
      <c r="AJ402" s="51"/>
      <c r="AK402" s="51"/>
      <c r="AL402" s="51"/>
      <c r="AM402" s="51"/>
      <c r="AN402" s="51"/>
    </row>
    <row r="403" spans="8:8" ht="14.7">
      <c r="A403" s="66">
        <v>45240.0</v>
      </c>
      <c r="B403" s="67">
        <v>0.2133088121495751</v>
      </c>
      <c r="C403" s="68">
        <v>0.2650941547281959</v>
      </c>
      <c r="D403" s="68">
        <v>0.3139650691718642</v>
      </c>
      <c r="E403" s="68">
        <v>0.04338062937415044</v>
      </c>
      <c r="F403" s="68">
        <v>0.01852819341584384</v>
      </c>
      <c r="G403" s="69">
        <v>0.05641557947081208</v>
      </c>
      <c r="H403" s="68">
        <v>0.04891317128693475</v>
      </c>
      <c r="I403" s="68">
        <v>0.08121458141249085</v>
      </c>
      <c r="J403" s="68">
        <v>0.1660330772035007</v>
      </c>
      <c r="K403" s="68">
        <v>0.0401906926630383</v>
      </c>
      <c r="L403" s="68">
        <v>0.04674444455944011</v>
      </c>
      <c r="M403" s="68">
        <v>0.01451923389750882</v>
      </c>
      <c r="N403" s="68">
        <v>0.1407824970242921</v>
      </c>
      <c r="O403" s="68">
        <v>0.1806372243106778</v>
      </c>
      <c r="P403" s="68">
        <v>0.1333675426103087</v>
      </c>
      <c r="Q403" s="68">
        <v>0.05250887087899078</v>
      </c>
      <c r="R403" s="70">
        <v>0.9066456665861605</v>
      </c>
      <c r="S403" s="71">
        <v>264.0</v>
      </c>
      <c r="T403" s="51"/>
      <c r="U403" s="51"/>
      <c r="V403" s="51"/>
      <c r="W403" s="51"/>
      <c r="X403" s="51"/>
      <c r="Y403" s="51"/>
      <c r="Z403" s="51"/>
      <c r="AA403" s="51"/>
      <c r="AB403" s="51"/>
      <c r="AC403" s="51"/>
      <c r="AD403" s="51"/>
      <c r="AE403" s="51"/>
      <c r="AF403" s="51"/>
      <c r="AG403" s="51"/>
      <c r="AH403" s="51"/>
      <c r="AI403" s="51"/>
      <c r="AJ403" s="51"/>
      <c r="AK403" s="51"/>
      <c r="AL403" s="51"/>
      <c r="AM403" s="51"/>
      <c r="AN403" s="51"/>
    </row>
    <row r="404" spans="8:8" ht="14.7">
      <c r="A404" s="66">
        <v>45247.0</v>
      </c>
      <c r="B404" s="67">
        <v>0.2289402202909278</v>
      </c>
      <c r="C404" s="68">
        <v>0.2686098648022588</v>
      </c>
      <c r="D404" s="68">
        <v>0.2908259152350684</v>
      </c>
      <c r="E404" s="68">
        <v>0.04285860993273054</v>
      </c>
      <c r="F404" s="68">
        <v>0.01936566126658332</v>
      </c>
      <c r="G404" s="69">
        <v>0.06069755398235058</v>
      </c>
      <c r="H404" s="68">
        <v>0.05454022064319674</v>
      </c>
      <c r="I404" s="68">
        <v>0.08990459945267609</v>
      </c>
      <c r="J404" s="68">
        <v>0.1629366604693397</v>
      </c>
      <c r="K404" s="68">
        <v>0.02999361810314916</v>
      </c>
      <c r="L404" s="68">
        <v>0.0443918242657601</v>
      </c>
      <c r="M404" s="68">
        <v>0.01225892181378425</v>
      </c>
      <c r="N404" s="68">
        <v>0.1390519952983088</v>
      </c>
      <c r="O404" s="68">
        <v>0.1893288411274166</v>
      </c>
      <c r="P404" s="68">
        <v>0.1298961418133279</v>
      </c>
      <c r="Q404" s="68">
        <v>0.05478154297884023</v>
      </c>
      <c r="R404" s="70">
        <v>0.9083484038290355</v>
      </c>
      <c r="S404" s="71">
        <v>264.0</v>
      </c>
      <c r="T404" s="51"/>
      <c r="U404" s="51"/>
      <c r="V404" s="51"/>
      <c r="W404" s="51"/>
      <c r="X404" s="51"/>
      <c r="Y404" s="51"/>
      <c r="Z404" s="51"/>
      <c r="AA404" s="51"/>
      <c r="AB404" s="51"/>
      <c r="AC404" s="51"/>
      <c r="AD404" s="51"/>
      <c r="AE404" s="51"/>
      <c r="AF404" s="51"/>
      <c r="AG404" s="51"/>
      <c r="AH404" s="51"/>
      <c r="AI404" s="51"/>
      <c r="AJ404" s="51"/>
      <c r="AK404" s="51"/>
      <c r="AL404" s="51"/>
      <c r="AM404" s="51"/>
      <c r="AN404" s="51"/>
    </row>
    <row r="405" spans="8:8" ht="14.7">
      <c r="A405" s="66">
        <v>45254.0</v>
      </c>
      <c r="B405" s="67">
        <v>0.214685929574581</v>
      </c>
      <c r="C405" s="68">
        <v>0.2701218557657646</v>
      </c>
      <c r="D405" s="68">
        <v>0.3060785888620386</v>
      </c>
      <c r="E405" s="68">
        <v>0.04115939383860734</v>
      </c>
      <c r="F405" s="68">
        <v>0.01940498315232443</v>
      </c>
      <c r="G405" s="69">
        <v>0.05943371330449883</v>
      </c>
      <c r="H405" s="68">
        <v>0.05093054680665811</v>
      </c>
      <c r="I405" s="68">
        <v>0.1058546467595195</v>
      </c>
      <c r="J405" s="68">
        <v>0.1621834742165748</v>
      </c>
      <c r="K405" s="68">
        <v>0.03351282943034157</v>
      </c>
      <c r="L405" s="68">
        <v>0.04615208633132189</v>
      </c>
      <c r="M405" s="68">
        <v>0.0132443971116589</v>
      </c>
      <c r="N405" s="68">
        <v>0.1301788584232042</v>
      </c>
      <c r="O405" s="68">
        <v>0.1861518208796165</v>
      </c>
      <c r="P405" s="68">
        <v>0.128358953394353</v>
      </c>
      <c r="Q405" s="68">
        <v>0.05005100020350223</v>
      </c>
      <c r="R405" s="70">
        <v>0.9078983688390698</v>
      </c>
      <c r="S405" s="71">
        <v>264.0</v>
      </c>
      <c r="T405" s="51"/>
      <c r="U405" s="51"/>
      <c r="V405" s="51"/>
      <c r="W405" s="51"/>
      <c r="X405" s="51"/>
      <c r="Y405" s="51"/>
      <c r="Z405" s="51"/>
      <c r="AA405" s="51"/>
      <c r="AB405" s="51"/>
      <c r="AC405" s="51"/>
      <c r="AD405" s="51"/>
      <c r="AE405" s="51"/>
      <c r="AF405" s="51"/>
      <c r="AG405" s="51"/>
      <c r="AH405" s="51"/>
      <c r="AI405" s="51"/>
      <c r="AJ405" s="51"/>
      <c r="AK405" s="51"/>
      <c r="AL405" s="51"/>
      <c r="AM405" s="51"/>
      <c r="AN405" s="51"/>
    </row>
    <row r="406" spans="8:8" ht="14.7">
      <c r="A406" s="66">
        <v>45261.0</v>
      </c>
      <c r="B406" s="67">
        <v>0.228161719740173</v>
      </c>
      <c r="C406" s="68">
        <v>0.3096059084129276</v>
      </c>
      <c r="D406" s="68">
        <v>0.2613576427147501</v>
      </c>
      <c r="E406" s="68">
        <v>0.04132695157851371</v>
      </c>
      <c r="F406" s="68">
        <v>0.01308722199284238</v>
      </c>
      <c r="G406" s="69">
        <v>0.05800601647826487</v>
      </c>
      <c r="H406" s="68">
        <v>0.05423056672277828</v>
      </c>
      <c r="I406" s="68">
        <v>0.1188393628056508</v>
      </c>
      <c r="J406" s="68">
        <v>0.1651765933552861</v>
      </c>
      <c r="K406" s="68">
        <v>0.0367893772566478</v>
      </c>
      <c r="L406" s="68">
        <v>0.04109081385071809</v>
      </c>
      <c r="M406" s="68">
        <v>0.01032715032554377</v>
      </c>
      <c r="N406" s="68">
        <v>0.1383205047318431</v>
      </c>
      <c r="O406" s="68">
        <v>0.1813919143455771</v>
      </c>
      <c r="P406" s="68">
        <v>0.1152191812396095</v>
      </c>
      <c r="Q406" s="68">
        <v>0.0401445149633246</v>
      </c>
      <c r="R406" s="70">
        <v>0.9045346239931268</v>
      </c>
      <c r="S406" s="71">
        <v>265.0</v>
      </c>
      <c r="T406" s="51"/>
      <c r="U406" s="51"/>
      <c r="V406" s="51"/>
      <c r="W406" s="51"/>
      <c r="X406" s="51"/>
      <c r="Y406" s="51"/>
      <c r="Z406" s="51"/>
      <c r="AA406" s="51"/>
      <c r="AB406" s="51"/>
      <c r="AC406" s="51"/>
      <c r="AD406" s="51"/>
      <c r="AE406" s="51"/>
      <c r="AF406" s="51"/>
      <c r="AG406" s="51"/>
      <c r="AH406" s="51"/>
      <c r="AI406" s="51"/>
      <c r="AJ406" s="51"/>
      <c r="AK406" s="51"/>
      <c r="AL406" s="51"/>
      <c r="AM406" s="51"/>
      <c r="AN406" s="51"/>
    </row>
    <row r="407" spans="8:8" ht="14.7">
      <c r="A407" s="66">
        <v>45268.0</v>
      </c>
      <c r="B407" s="67">
        <v>0.2402042587519657</v>
      </c>
      <c r="C407" s="68">
        <v>0.3028073925135913</v>
      </c>
      <c r="D407" s="68">
        <v>0.2510957009605882</v>
      </c>
      <c r="E407" s="68">
        <v>0.04020575590246597</v>
      </c>
      <c r="F407" s="68">
        <v>0.01559902873491305</v>
      </c>
      <c r="G407" s="69">
        <v>0.06886239124502586</v>
      </c>
      <c r="H407" s="68">
        <v>0.05413872800894501</v>
      </c>
      <c r="I407" s="68">
        <v>0.101923126889755</v>
      </c>
      <c r="J407" s="68">
        <v>0.1663774391565931</v>
      </c>
      <c r="K407" s="68">
        <v>0.03040936280785341</v>
      </c>
      <c r="L407" s="68">
        <v>0.03306729052639203</v>
      </c>
      <c r="M407" s="68">
        <v>0.01354246347637254</v>
      </c>
      <c r="N407" s="68">
        <v>0.1270972589594521</v>
      </c>
      <c r="O407" s="68">
        <v>0.1999815220057578</v>
      </c>
      <c r="P407" s="68">
        <v>0.1315562281446584</v>
      </c>
      <c r="Q407" s="68">
        <v>0.04406517915460412</v>
      </c>
      <c r="R407" s="70">
        <v>0.9071433778238334</v>
      </c>
      <c r="S407" s="71">
        <v>266.0</v>
      </c>
      <c r="T407" s="51"/>
      <c r="U407" s="51"/>
      <c r="V407" s="51"/>
      <c r="W407" s="51"/>
      <c r="X407" s="51"/>
      <c r="Y407" s="51"/>
      <c r="Z407" s="51"/>
      <c r="AA407" s="51"/>
      <c r="AB407" s="51"/>
      <c r="AC407" s="51"/>
      <c r="AD407" s="51"/>
      <c r="AE407" s="51"/>
      <c r="AF407" s="51"/>
      <c r="AG407" s="51"/>
      <c r="AH407" s="51"/>
      <c r="AI407" s="51"/>
      <c r="AJ407" s="51"/>
      <c r="AK407" s="51"/>
      <c r="AL407" s="51"/>
      <c r="AM407" s="51"/>
      <c r="AN407" s="51"/>
    </row>
    <row r="408" spans="8:8" ht="14.7">
      <c r="A408" s="66">
        <v>45275.0</v>
      </c>
      <c r="B408" s="67">
        <v>0.2346872861415474</v>
      </c>
      <c r="C408" s="68">
        <v>0.2916268817927714</v>
      </c>
      <c r="D408" s="68">
        <v>0.2561072109770327</v>
      </c>
      <c r="E408" s="68">
        <v>0.0448971818025581</v>
      </c>
      <c r="F408" s="68">
        <v>0.01874830825845194</v>
      </c>
      <c r="G408" s="69">
        <v>0.07139663251833189</v>
      </c>
      <c r="H408" s="68">
        <v>0.04940086301632524</v>
      </c>
      <c r="I408" s="68">
        <v>0.1037992515525907</v>
      </c>
      <c r="J408" s="68">
        <v>0.1705279076250144</v>
      </c>
      <c r="K408" s="68">
        <v>0.03166344122661861</v>
      </c>
      <c r="L408" s="68">
        <v>0.04398798496100657</v>
      </c>
      <c r="M408" s="68">
        <v>0.0156859338435115</v>
      </c>
      <c r="N408" s="68">
        <v>0.131853254557302</v>
      </c>
      <c r="O408" s="68">
        <v>0.1935649876738489</v>
      </c>
      <c r="P408" s="68">
        <v>0.1295456471742497</v>
      </c>
      <c r="Q408" s="68">
        <v>0.03725703216900927</v>
      </c>
      <c r="R408" s="70">
        <v>0.9103394631068419</v>
      </c>
      <c r="S408" s="71">
        <v>268.0</v>
      </c>
      <c r="T408" s="51"/>
      <c r="U408" s="51"/>
      <c r="V408" s="51"/>
      <c r="W408" s="51"/>
      <c r="X408" s="51"/>
      <c r="Y408" s="51"/>
      <c r="Z408" s="51"/>
      <c r="AA408" s="51"/>
      <c r="AB408" s="51"/>
      <c r="AC408" s="51"/>
      <c r="AD408" s="51"/>
      <c r="AE408" s="51"/>
      <c r="AF408" s="51"/>
      <c r="AG408" s="51"/>
      <c r="AH408" s="51"/>
      <c r="AI408" s="51"/>
      <c r="AJ408" s="51"/>
      <c r="AK408" s="51"/>
      <c r="AL408" s="51"/>
      <c r="AM408" s="51"/>
      <c r="AN408" s="51"/>
    </row>
    <row r="409" spans="8:8" ht="14.7">
      <c r="A409" s="66">
        <v>45282.0</v>
      </c>
      <c r="B409" s="67">
        <v>0.2593235450677744</v>
      </c>
      <c r="C409" s="68">
        <v>0.2299155776216458</v>
      </c>
      <c r="D409" s="68">
        <v>0.2831206893957351</v>
      </c>
      <c r="E409" s="68">
        <v>0.04495167960893651</v>
      </c>
      <c r="F409" s="68">
        <v>0.01767791796872982</v>
      </c>
      <c r="G409" s="69">
        <v>0.06571126334458027</v>
      </c>
      <c r="H409" s="68">
        <v>0.04986285136449438</v>
      </c>
      <c r="I409" s="68">
        <v>0.1164534897885192</v>
      </c>
      <c r="J409" s="68">
        <v>0.1577708763028674</v>
      </c>
      <c r="K409" s="68">
        <v>0.02916955302353093</v>
      </c>
      <c r="L409" s="68">
        <v>0.05814142156198766</v>
      </c>
      <c r="M409" s="68">
        <v>0.01789523847506331</v>
      </c>
      <c r="N409" s="68">
        <v>0.1202460657609081</v>
      </c>
      <c r="O409" s="68">
        <v>0.17844336522524</v>
      </c>
      <c r="P409" s="68">
        <v>0.135099639251563</v>
      </c>
      <c r="Q409" s="68">
        <v>0.03584897945343339</v>
      </c>
      <c r="R409" s="70">
        <v>0.8994622380475457</v>
      </c>
      <c r="S409" s="71">
        <v>268.0</v>
      </c>
      <c r="T409" s="51"/>
      <c r="U409" s="51"/>
      <c r="V409" s="51"/>
      <c r="W409" s="51"/>
      <c r="X409" s="51"/>
      <c r="Y409" s="51"/>
      <c r="Z409" s="51"/>
      <c r="AA409" s="51"/>
      <c r="AB409" s="51"/>
      <c r="AC409" s="51"/>
      <c r="AD409" s="51"/>
      <c r="AE409" s="51"/>
      <c r="AF409" s="51"/>
      <c r="AG409" s="51"/>
      <c r="AH409" s="51"/>
      <c r="AI409" s="51"/>
      <c r="AJ409" s="51"/>
      <c r="AK409" s="51"/>
      <c r="AL409" s="51"/>
      <c r="AM409" s="51"/>
      <c r="AN409" s="51"/>
    </row>
    <row r="410" spans="8:8" ht="14.7">
      <c r="A410" s="66">
        <v>45289.0</v>
      </c>
      <c r="B410" s="67">
        <v>0.2693863525932444</v>
      </c>
      <c r="C410" s="68">
        <v>0.1996402955819109</v>
      </c>
      <c r="D410" s="68">
        <v>0.2905208472238994</v>
      </c>
      <c r="E410" s="68">
        <v>0.05947933635224846</v>
      </c>
      <c r="F410" s="68">
        <v>0.01900457232027736</v>
      </c>
      <c r="G410" s="69">
        <v>0.06367344589560342</v>
      </c>
      <c r="H410" s="68">
        <v>0.05314487836818799</v>
      </c>
      <c r="I410" s="68">
        <v>0.1222220774603376</v>
      </c>
      <c r="J410" s="68">
        <v>0.1521520457998279</v>
      </c>
      <c r="K410" s="68">
        <v>0.02914414942962925</v>
      </c>
      <c r="L410" s="68">
        <v>0.05530524689546219</v>
      </c>
      <c r="M410" s="68">
        <v>0.01776938572402379</v>
      </c>
      <c r="N410" s="68">
        <v>0.1177356222550289</v>
      </c>
      <c r="O410" s="68">
        <v>0.1799889760325442</v>
      </c>
      <c r="P410" s="68">
        <v>0.1356465176688929</v>
      </c>
      <c r="Q410" s="68">
        <v>0.03274064165562186</v>
      </c>
      <c r="R410" s="70">
        <v>0.8976061338928448</v>
      </c>
      <c r="S410" s="71">
        <v>269.0</v>
      </c>
      <c r="T410" s="51"/>
      <c r="U410" s="51"/>
      <c r="V410" s="51"/>
      <c r="W410" s="51"/>
      <c r="X410" s="51"/>
      <c r="Y410" s="51"/>
      <c r="Z410" s="51"/>
      <c r="AA410" s="51"/>
      <c r="AB410" s="51"/>
      <c r="AC410" s="51"/>
      <c r="AD410" s="51"/>
      <c r="AE410" s="51"/>
      <c r="AF410" s="51"/>
      <c r="AG410" s="51"/>
      <c r="AH410" s="51"/>
      <c r="AI410" s="51"/>
      <c r="AJ410" s="51"/>
      <c r="AK410" s="51"/>
      <c r="AL410" s="51"/>
      <c r="AM410" s="51"/>
      <c r="AN410" s="51"/>
    </row>
    <row r="411" spans="8:8" ht="14.7">
      <c r="A411" s="66">
        <v>45296.0</v>
      </c>
      <c r="B411" s="67">
        <v>0.2941927734601488</v>
      </c>
      <c r="C411" s="68">
        <v>0.1659513056996994</v>
      </c>
      <c r="D411" s="68">
        <v>0.2972596281886037</v>
      </c>
      <c r="E411" s="68">
        <v>0.05371072171631182</v>
      </c>
      <c r="F411" s="68">
        <v>0.0303474157594159</v>
      </c>
      <c r="G411" s="69">
        <v>0.06001542912908701</v>
      </c>
      <c r="H411" s="68">
        <v>0.02874092875880775</v>
      </c>
      <c r="I411" s="68">
        <v>0.1254013997503176</v>
      </c>
      <c r="J411" s="68">
        <v>0.156266093258307</v>
      </c>
      <c r="K411" s="68">
        <v>0.02796939555261676</v>
      </c>
      <c r="L411" s="68">
        <v>0.05885591343919965</v>
      </c>
      <c r="M411" s="68">
        <v>0.01449673402664788</v>
      </c>
      <c r="N411" s="68">
        <v>0.1157108433092269</v>
      </c>
      <c r="O411" s="68">
        <v>0.1697807204274862</v>
      </c>
      <c r="P411" s="68">
        <v>0.1548790936725729</v>
      </c>
      <c r="Q411" s="68">
        <v>0.05085076542791758</v>
      </c>
      <c r="R411" s="70">
        <v>0.90250950352215</v>
      </c>
      <c r="S411" s="71">
        <v>269.0</v>
      </c>
      <c r="T411" s="51"/>
      <c r="U411" s="51"/>
      <c r="V411" s="51"/>
      <c r="W411" s="51"/>
      <c r="X411" s="51"/>
      <c r="Y411" s="51"/>
      <c r="Z411" s="51"/>
      <c r="AA411" s="51"/>
      <c r="AB411" s="51"/>
      <c r="AC411" s="51"/>
      <c r="AD411" s="51"/>
      <c r="AE411" s="51"/>
      <c r="AF411" s="51"/>
      <c r="AG411" s="51"/>
      <c r="AH411" s="51"/>
      <c r="AI411" s="51"/>
      <c r="AJ411" s="51"/>
      <c r="AK411" s="51"/>
      <c r="AL411" s="51"/>
      <c r="AM411" s="51"/>
      <c r="AN411" s="51"/>
    </row>
    <row r="412" spans="8:8" ht="14.7">
      <c r="A412" s="66">
        <v>45303.0</v>
      </c>
      <c r="B412" s="67">
        <v>0.2779096035731293</v>
      </c>
      <c r="C412" s="68">
        <v>0.154010548573872</v>
      </c>
      <c r="D412" s="68">
        <v>0.312779662600923</v>
      </c>
      <c r="E412" s="68">
        <v>0.07090153523157769</v>
      </c>
      <c r="F412" s="68">
        <v>0.02241094364520685</v>
      </c>
      <c r="G412" s="69">
        <v>0.06242130178279606</v>
      </c>
      <c r="H412" s="68">
        <v>0.02847570892325528</v>
      </c>
      <c r="I412" s="68">
        <v>0.1205817105101784</v>
      </c>
      <c r="J412" s="68">
        <v>0.1565576724059619</v>
      </c>
      <c r="K412" s="68">
        <v>0.03726615944113411</v>
      </c>
      <c r="L412" s="68">
        <v>0.06944896772288257</v>
      </c>
      <c r="M412" s="68">
        <v>0.01598668506552944</v>
      </c>
      <c r="N412" s="68">
        <v>0.1163227654762384</v>
      </c>
      <c r="O412" s="68">
        <v>0.1558962704602261</v>
      </c>
      <c r="P412" s="68">
        <v>0.1525050389937151</v>
      </c>
      <c r="Q412" s="68">
        <v>0.04998668532824132</v>
      </c>
      <c r="R412" s="70">
        <v>0.9022494436514052</v>
      </c>
      <c r="S412" s="71">
        <v>269.0</v>
      </c>
      <c r="T412" s="51"/>
      <c r="U412" s="51"/>
      <c r="V412" s="51"/>
      <c r="W412" s="51"/>
      <c r="X412" s="51"/>
      <c r="Y412" s="51"/>
      <c r="Z412" s="51"/>
      <c r="AA412" s="51"/>
      <c r="AB412" s="51"/>
      <c r="AC412" s="51"/>
      <c r="AD412" s="51"/>
      <c r="AE412" s="51"/>
      <c r="AF412" s="51"/>
      <c r="AG412" s="51"/>
      <c r="AH412" s="51"/>
      <c r="AI412" s="51"/>
      <c r="AJ412" s="51"/>
      <c r="AK412" s="51"/>
      <c r="AL412" s="51"/>
      <c r="AM412" s="51"/>
      <c r="AN412" s="51"/>
    </row>
    <row r="413" spans="8:8" ht="14.7">
      <c r="A413" s="66">
        <v>45310.0</v>
      </c>
      <c r="B413" s="67">
        <v>0.293606086843468</v>
      </c>
      <c r="C413" s="68">
        <v>0.1699441600648555</v>
      </c>
      <c r="D413" s="68">
        <v>0.2715579497028802</v>
      </c>
      <c r="E413" s="68">
        <v>0.07105403861434384</v>
      </c>
      <c r="F413" s="68">
        <v>0.01919587123039829</v>
      </c>
      <c r="G413" s="69">
        <v>0.07750482004141869</v>
      </c>
      <c r="H413" s="68">
        <v>0.02569615827115797</v>
      </c>
      <c r="I413" s="68">
        <v>0.09988669926490164</v>
      </c>
      <c r="J413" s="68">
        <v>0.1557889027190715</v>
      </c>
      <c r="K413" s="68">
        <v>0.04624828094603232</v>
      </c>
      <c r="L413" s="68">
        <v>0.07715636976754925</v>
      </c>
      <c r="M413" s="68">
        <v>0.01057584048640148</v>
      </c>
      <c r="N413" s="68">
        <v>0.1289306942714202</v>
      </c>
      <c r="O413" s="68">
        <v>0.1640866480778183</v>
      </c>
      <c r="P413" s="68">
        <v>0.155954438092773</v>
      </c>
      <c r="Q413" s="68">
        <v>0.05105252099929715</v>
      </c>
      <c r="R413" s="70">
        <v>0.9112261041052228</v>
      </c>
      <c r="S413" s="71">
        <v>268.0</v>
      </c>
      <c r="T413" s="51"/>
      <c r="U413" s="51"/>
      <c r="V413" s="51"/>
      <c r="W413" s="51"/>
      <c r="X413" s="51"/>
      <c r="Y413" s="51"/>
      <c r="Z413" s="51"/>
      <c r="AA413" s="51"/>
      <c r="AB413" s="51"/>
      <c r="AC413" s="51"/>
      <c r="AD413" s="51"/>
      <c r="AE413" s="51"/>
      <c r="AF413" s="51"/>
      <c r="AG413" s="51"/>
      <c r="AH413" s="51"/>
      <c r="AI413" s="51"/>
      <c r="AJ413" s="51"/>
      <c r="AK413" s="51"/>
      <c r="AL413" s="51"/>
      <c r="AM413" s="51"/>
      <c r="AN413" s="51"/>
    </row>
    <row r="414" spans="8:8" ht="14.7">
      <c r="A414" s="66">
        <v>45317.0</v>
      </c>
      <c r="B414" s="67">
        <v>0.3135705834677344</v>
      </c>
      <c r="C414" s="68">
        <v>0.1611287776577315</v>
      </c>
      <c r="D414" s="68">
        <v>0.2498592585345731</v>
      </c>
      <c r="E414" s="68">
        <v>0.07702095508154956</v>
      </c>
      <c r="F414" s="68">
        <v>0.01972028697444032</v>
      </c>
      <c r="G414" s="69">
        <v>0.082789127585356</v>
      </c>
      <c r="H414" s="68">
        <v>0.03515857612877346</v>
      </c>
      <c r="I414" s="68">
        <v>0.07285564874167876</v>
      </c>
      <c r="J414" s="68">
        <v>0.1879369484016892</v>
      </c>
      <c r="K414" s="68">
        <v>0.03244456208803378</v>
      </c>
      <c r="L414" s="68">
        <v>0.052004045730149</v>
      </c>
      <c r="M414" s="68">
        <v>0.01268035794132606</v>
      </c>
      <c r="N414" s="68">
        <v>0.0884234236072262</v>
      </c>
      <c r="O414" s="68">
        <v>0.1926179302541842</v>
      </c>
      <c r="P414" s="68">
        <v>0.1606218480323223</v>
      </c>
      <c r="Q414" s="68">
        <v>0.05639242260067408</v>
      </c>
      <c r="R414" s="70">
        <v>0.8950217312586553</v>
      </c>
      <c r="S414" s="71">
        <v>269.0</v>
      </c>
      <c r="T414" s="51"/>
      <c r="U414" s="51"/>
      <c r="V414" s="51"/>
      <c r="W414" s="51"/>
      <c r="X414" s="51"/>
      <c r="Y414" s="51"/>
      <c r="Z414" s="51"/>
      <c r="AA414" s="51"/>
      <c r="AB414" s="51"/>
      <c r="AC414" s="51"/>
      <c r="AD414" s="51"/>
      <c r="AE414" s="51"/>
      <c r="AF414" s="51"/>
      <c r="AG414" s="51"/>
      <c r="AH414" s="51"/>
      <c r="AI414" s="51"/>
      <c r="AJ414" s="51"/>
      <c r="AK414" s="51"/>
      <c r="AL414" s="51"/>
      <c r="AM414" s="51"/>
      <c r="AN414" s="51"/>
    </row>
    <row r="415" spans="8:8" ht="14.7">
      <c r="A415" s="66">
        <v>45324.0</v>
      </c>
      <c r="B415" s="67">
        <v>0.2860955794881404</v>
      </c>
      <c r="C415" s="68">
        <v>0.1485458307360517</v>
      </c>
      <c r="D415" s="68">
        <v>0.2915392240695659</v>
      </c>
      <c r="E415" s="68">
        <v>0.0957708998843943</v>
      </c>
      <c r="F415" s="68">
        <v>0.0210616671293655</v>
      </c>
      <c r="G415" s="69">
        <v>0.05994776015708825</v>
      </c>
      <c r="H415" s="68">
        <v>0.02528026079087756</v>
      </c>
      <c r="I415" s="68">
        <v>0.08974481371505283</v>
      </c>
      <c r="J415" s="68">
        <v>0.1656081209872152</v>
      </c>
      <c r="K415" s="68">
        <v>0.03160484761650552</v>
      </c>
      <c r="L415" s="68">
        <v>0.04738906041376502</v>
      </c>
      <c r="M415" s="68">
        <v>0.01442868121591079</v>
      </c>
      <c r="N415" s="68">
        <v>0.1167251109293764</v>
      </c>
      <c r="O415" s="68">
        <v>0.1622707629486651</v>
      </c>
      <c r="P415" s="68">
        <v>0.1538496908472739</v>
      </c>
      <c r="Q415" s="68">
        <v>0.0717361842946073</v>
      </c>
      <c r="R415" s="70">
        <v>0.8932315903824636</v>
      </c>
      <c r="S415" s="71">
        <v>269.0</v>
      </c>
      <c r="T415" s="51"/>
      <c r="U415" s="51"/>
      <c r="V415" s="51"/>
      <c r="W415" s="51"/>
      <c r="X415" s="51"/>
      <c r="Y415" s="51"/>
      <c r="Z415" s="51"/>
      <c r="AA415" s="51"/>
      <c r="AB415" s="51"/>
      <c r="AC415" s="51"/>
      <c r="AD415" s="51"/>
      <c r="AE415" s="51"/>
      <c r="AF415" s="51"/>
      <c r="AG415" s="51"/>
      <c r="AH415" s="51"/>
      <c r="AI415" s="51"/>
      <c r="AJ415" s="51"/>
      <c r="AK415" s="51"/>
      <c r="AL415" s="51"/>
      <c r="AM415" s="51"/>
      <c r="AN415" s="51"/>
    </row>
    <row r="416" spans="8:8" ht="14.7">
      <c r="A416" s="66">
        <v>45330.0</v>
      </c>
      <c r="B416" s="67">
        <v>0.3116362340140666</v>
      </c>
      <c r="C416" s="68">
        <v>0.1200417985528823</v>
      </c>
      <c r="D416" s="68">
        <v>0.2936933032004689</v>
      </c>
      <c r="E416" s="68">
        <v>0.0995557849724793</v>
      </c>
      <c r="F416" s="68">
        <v>0.01744530148409392</v>
      </c>
      <c r="G416" s="69">
        <v>0.06270969587404365</v>
      </c>
      <c r="H416" s="68">
        <v>0.02330163823846386</v>
      </c>
      <c r="I416" s="68">
        <v>0.05600809347946833</v>
      </c>
      <c r="J416" s="68">
        <v>0.1588361946889013</v>
      </c>
      <c r="K416" s="68">
        <v>0.04716487620204834</v>
      </c>
      <c r="L416" s="68">
        <v>0.01778621041221688</v>
      </c>
      <c r="M416" s="68">
        <v>0.02915806862698543</v>
      </c>
      <c r="N416" s="68">
        <v>0.08198982875237752</v>
      </c>
      <c r="O416" s="68">
        <v>0.2416695678628722</v>
      </c>
      <c r="P416" s="68">
        <v>0.1171707073157443</v>
      </c>
      <c r="Q416" s="68">
        <v>0.1258681866562051</v>
      </c>
      <c r="R416" s="70">
        <v>0.9007919959941086</v>
      </c>
      <c r="S416" s="71">
        <v>269.0</v>
      </c>
      <c r="T416" s="51"/>
      <c r="U416" s="51"/>
      <c r="V416" s="51"/>
      <c r="W416" s="51"/>
      <c r="X416" s="51"/>
      <c r="Y416" s="51"/>
      <c r="Z416" s="51"/>
      <c r="AA416" s="51"/>
      <c r="AB416" s="51"/>
      <c r="AC416" s="51"/>
      <c r="AD416" s="51"/>
      <c r="AE416" s="51"/>
      <c r="AF416" s="51"/>
      <c r="AG416" s="51"/>
      <c r="AH416" s="51"/>
      <c r="AI416" s="51"/>
      <c r="AJ416" s="51"/>
      <c r="AK416" s="51"/>
      <c r="AL416" s="51"/>
      <c r="AM416" s="51"/>
      <c r="AN416" s="51"/>
    </row>
    <row r="417" spans="8:8" ht="14.7">
      <c r="A417" s="66">
        <v>45345.0</v>
      </c>
      <c r="B417" s="67">
        <v>0.3006370127094835</v>
      </c>
      <c r="C417" s="68">
        <v>0.1207063084844187</v>
      </c>
      <c r="D417" s="68">
        <v>0.3097706029107135</v>
      </c>
      <c r="E417" s="68">
        <v>0.1044288267877569</v>
      </c>
      <c r="F417" s="68">
        <v>0.03441869268790453</v>
      </c>
      <c r="G417" s="69">
        <v>0.03710166846846739</v>
      </c>
      <c r="H417" s="68">
        <v>0.03029606342547293</v>
      </c>
      <c r="I417" s="68">
        <v>0.05319348673076299</v>
      </c>
      <c r="J417" s="68">
        <v>0.1567175386585112</v>
      </c>
      <c r="K417" s="68">
        <v>0.0523830149232308</v>
      </c>
      <c r="L417" s="68">
        <v>0.01814216453039721</v>
      </c>
      <c r="M417" s="68">
        <v>0.02851282947402009</v>
      </c>
      <c r="N417" s="68">
        <v>0.07767955690653003</v>
      </c>
      <c r="O417" s="68">
        <v>0.2386846403093581</v>
      </c>
      <c r="P417" s="68">
        <v>0.1201411707812059</v>
      </c>
      <c r="Q417" s="68">
        <v>0.1164636565037828</v>
      </c>
      <c r="R417" s="70">
        <v>0.8966688191849137</v>
      </c>
      <c r="S417" s="71">
        <v>269.0</v>
      </c>
      <c r="T417" s="51"/>
      <c r="U417" s="51"/>
      <c r="V417" s="51"/>
      <c r="W417" s="51"/>
      <c r="X417" s="51"/>
      <c r="Y417" s="51"/>
      <c r="Z417" s="51"/>
      <c r="AA417" s="51"/>
      <c r="AB417" s="51"/>
      <c r="AC417" s="51"/>
      <c r="AD417" s="51"/>
      <c r="AE417" s="51"/>
      <c r="AF417" s="51"/>
      <c r="AG417" s="51"/>
      <c r="AH417" s="51"/>
      <c r="AI417" s="51"/>
      <c r="AJ417" s="51"/>
      <c r="AK417" s="51"/>
      <c r="AL417" s="51"/>
      <c r="AM417" s="51"/>
      <c r="AN417" s="51"/>
    </row>
    <row r="418" spans="8:8" ht="14.7">
      <c r="A418" s="66">
        <v>45352.0</v>
      </c>
      <c r="B418" s="67">
        <v>0.2807009105125792</v>
      </c>
      <c r="C418" s="68">
        <v>0.1274463516618741</v>
      </c>
      <c r="D418" s="68">
        <v>0.3333732658115996</v>
      </c>
      <c r="E418" s="68">
        <v>0.1024914046283518</v>
      </c>
      <c r="F418" s="68">
        <v>0.03048684935796005</v>
      </c>
      <c r="G418" s="69">
        <v>0.02424212152628502</v>
      </c>
      <c r="H418" s="68">
        <v>0.02408136256461581</v>
      </c>
      <c r="I418" s="68">
        <v>0.06364663436199117</v>
      </c>
      <c r="J418" s="68">
        <v>0.1493248395643919</v>
      </c>
      <c r="K418" s="68">
        <v>0.05387281448208765</v>
      </c>
      <c r="L418" s="68">
        <v>0.01807185376480178</v>
      </c>
      <c r="M418" s="68">
        <v>0.02588434117134903</v>
      </c>
      <c r="N418" s="68">
        <v>0.08204268880878146</v>
      </c>
      <c r="O418" s="68">
        <v>0.2304365879300716</v>
      </c>
      <c r="P418" s="68">
        <v>0.131201638897378</v>
      </c>
      <c r="Q418" s="68">
        <v>0.1143136497288516</v>
      </c>
      <c r="R418" s="70">
        <v>0.894635758941619</v>
      </c>
      <c r="S418" s="71">
        <v>270.0</v>
      </c>
      <c r="T418" s="51"/>
      <c r="U418" s="51"/>
      <c r="V418" s="51"/>
      <c r="W418" s="51"/>
      <c r="X418" s="51"/>
      <c r="Y418" s="51"/>
      <c r="Z418" s="51"/>
      <c r="AA418" s="51"/>
      <c r="AB418" s="51"/>
      <c r="AC418" s="51"/>
      <c r="AD418" s="51"/>
      <c r="AE418" s="51"/>
      <c r="AF418" s="51"/>
      <c r="AG418" s="51"/>
      <c r="AH418" s="51"/>
      <c r="AI418" s="51"/>
      <c r="AJ418" s="51"/>
      <c r="AK418" s="51"/>
      <c r="AL418" s="51"/>
      <c r="AM418" s="51"/>
      <c r="AN418" s="51"/>
    </row>
    <row r="419" spans="8:8" ht="14.7">
      <c r="A419" s="66">
        <v>45359.0</v>
      </c>
      <c r="B419" s="67">
        <v>0.2685615241052203</v>
      </c>
      <c r="C419" s="68">
        <v>0.1271103848130332</v>
      </c>
      <c r="D419" s="68">
        <v>0.3408915587069589</v>
      </c>
      <c r="E419" s="68">
        <v>0.1087664788390617</v>
      </c>
      <c r="F419" s="68">
        <v>0.03207427496588668</v>
      </c>
      <c r="G419" s="69">
        <v>0.02372162427005093</v>
      </c>
      <c r="H419" s="68">
        <v>0.02673835509266182</v>
      </c>
      <c r="I419" s="68">
        <v>0.0654259649964195</v>
      </c>
      <c r="J419" s="68">
        <v>0.1427782262682611</v>
      </c>
      <c r="K419" s="68">
        <v>0.05373355066351276</v>
      </c>
      <c r="L419" s="68">
        <v>0.02574450606110088</v>
      </c>
      <c r="M419" s="68">
        <v>0.02361025075948294</v>
      </c>
      <c r="N419" s="68">
        <v>0.08488377011019169</v>
      </c>
      <c r="O419" s="68">
        <v>0.2254400394083648</v>
      </c>
      <c r="P419" s="68">
        <v>0.1345073042411613</v>
      </c>
      <c r="Q419" s="68">
        <v>0.111146621403184</v>
      </c>
      <c r="R419" s="70">
        <v>0.8961437660131021</v>
      </c>
      <c r="S419" s="71">
        <v>271.0</v>
      </c>
      <c r="T419" s="51"/>
      <c r="U419" s="51"/>
      <c r="V419" s="51"/>
      <c r="W419" s="51"/>
      <c r="X419" s="51"/>
      <c r="Y419" s="51"/>
      <c r="Z419" s="51"/>
      <c r="AA419" s="51"/>
      <c r="AB419" s="51"/>
      <c r="AC419" s="51"/>
      <c r="AD419" s="51"/>
      <c r="AE419" s="51"/>
      <c r="AF419" s="51"/>
      <c r="AG419" s="51"/>
      <c r="AH419" s="51"/>
      <c r="AI419" s="51"/>
      <c r="AJ419" s="51"/>
      <c r="AK419" s="51"/>
      <c r="AL419" s="51"/>
      <c r="AM419" s="51"/>
      <c r="AN419" s="51"/>
    </row>
    <row r="420" spans="8:8" ht="14.7">
      <c r="A420" s="66">
        <v>45366.0</v>
      </c>
      <c r="B420" s="67">
        <v>0.2842298422115865</v>
      </c>
      <c r="C420" s="68">
        <v>0.1246109234183988</v>
      </c>
      <c r="D420" s="68">
        <v>0.3355435473732569</v>
      </c>
      <c r="E420" s="68">
        <v>0.1000506024903363</v>
      </c>
      <c r="F420" s="68">
        <v>0.03241924157544178</v>
      </c>
      <c r="G420" s="69">
        <v>0.02470891220806613</v>
      </c>
      <c r="H420" s="68">
        <v>0.04713125531461072</v>
      </c>
      <c r="I420" s="68">
        <v>0.06542035137614131</v>
      </c>
      <c r="J420" s="68">
        <v>0.1485322422323058</v>
      </c>
      <c r="K420" s="68">
        <v>0.05253650730190667</v>
      </c>
      <c r="L420" s="68">
        <v>0.02625596103897727</v>
      </c>
      <c r="M420" s="68">
        <v>0.02226757788930306</v>
      </c>
      <c r="N420" s="68">
        <v>0.07529385924898412</v>
      </c>
      <c r="O420" s="68">
        <v>0.2137054985575152</v>
      </c>
      <c r="P420" s="68">
        <v>0.1338364657277097</v>
      </c>
      <c r="Q420" s="68">
        <v>0.103313807034407</v>
      </c>
      <c r="R420" s="70">
        <v>0.8922743887884285</v>
      </c>
      <c r="S420" s="71">
        <v>271.0</v>
      </c>
      <c r="T420" s="51"/>
      <c r="U420" s="51"/>
      <c r="V420" s="51"/>
      <c r="W420" s="51"/>
      <c r="X420" s="51"/>
      <c r="Y420" s="51"/>
      <c r="Z420" s="51"/>
      <c r="AA420" s="51"/>
      <c r="AB420" s="51"/>
      <c r="AC420" s="51"/>
      <c r="AD420" s="51"/>
      <c r="AE420" s="51"/>
      <c r="AF420" s="51"/>
      <c r="AG420" s="51"/>
      <c r="AH420" s="51"/>
      <c r="AI420" s="51"/>
      <c r="AJ420" s="51"/>
      <c r="AK420" s="51"/>
      <c r="AL420" s="51"/>
      <c r="AM420" s="51"/>
      <c r="AN420" s="51"/>
    </row>
    <row r="421" spans="8:8" ht="14.7">
      <c r="A421" s="66">
        <v>45373.0</v>
      </c>
      <c r="B421" s="67">
        <v>0.283851243617277</v>
      </c>
      <c r="C421" s="68">
        <v>0.1320699430287582</v>
      </c>
      <c r="D421" s="68">
        <v>0.3269920041866212</v>
      </c>
      <c r="E421" s="68">
        <v>0.09591393440200494</v>
      </c>
      <c r="F421" s="68">
        <v>0.0360224186334941</v>
      </c>
      <c r="G421" s="69">
        <v>0.02554759235826637</v>
      </c>
      <c r="H421" s="68">
        <v>0.04645811897059197</v>
      </c>
      <c r="I421" s="68">
        <v>0.06322226694379812</v>
      </c>
      <c r="J421" s="68">
        <v>0.1487390936428123</v>
      </c>
      <c r="K421" s="68">
        <v>0.05254645829957311</v>
      </c>
      <c r="L421" s="68">
        <v>0.02504974330028662</v>
      </c>
      <c r="M421" s="68">
        <v>0.02265080644752354</v>
      </c>
      <c r="N421" s="68">
        <v>0.08407161932321311</v>
      </c>
      <c r="O421" s="68">
        <v>0.2122346085340117</v>
      </c>
      <c r="P421" s="68">
        <v>0.1349479489866408</v>
      </c>
      <c r="Q421" s="68">
        <v>0.09536090321470912</v>
      </c>
      <c r="R421" s="70">
        <v>0.8898162382321388</v>
      </c>
      <c r="S421" s="71">
        <v>271.0</v>
      </c>
      <c r="T421" s="51"/>
      <c r="U421" s="51"/>
      <c r="V421" s="51"/>
      <c r="W421" s="51"/>
      <c r="X421" s="51"/>
      <c r="Y421" s="51"/>
      <c r="Z421" s="51"/>
      <c r="AA421" s="51"/>
      <c r="AB421" s="51"/>
      <c r="AC421" s="51"/>
      <c r="AD421" s="51"/>
      <c r="AE421" s="51"/>
      <c r="AF421" s="51"/>
      <c r="AG421" s="51"/>
      <c r="AH421" s="51"/>
      <c r="AI421" s="51"/>
      <c r="AJ421" s="51"/>
      <c r="AK421" s="51"/>
      <c r="AL421" s="51"/>
      <c r="AM421" s="51"/>
      <c r="AN421" s="51"/>
    </row>
    <row r="422" spans="8:8" ht="14.7">
      <c r="A422" s="66">
        <v>45380.0</v>
      </c>
      <c r="B422" s="67">
        <v>0.2825426029558687</v>
      </c>
      <c r="C422" s="68">
        <v>0.1256492689157478</v>
      </c>
      <c r="D422" s="68">
        <v>0.3163170967814136</v>
      </c>
      <c r="E422" s="68">
        <v>0.09243632665319179</v>
      </c>
      <c r="F422" s="68">
        <v>0.04690250027678822</v>
      </c>
      <c r="G422" s="69">
        <v>0.03043736296539797</v>
      </c>
      <c r="H422" s="68">
        <v>0.05986976285513167</v>
      </c>
      <c r="I422" s="68">
        <v>0.06961655872814396</v>
      </c>
      <c r="J422" s="68">
        <v>0.1540597170470055</v>
      </c>
      <c r="K422" s="68">
        <v>0.04613895130735533</v>
      </c>
      <c r="L422" s="68">
        <v>0.0236623053481324</v>
      </c>
      <c r="M422" s="68">
        <v>0.01961290877674093</v>
      </c>
      <c r="N422" s="68">
        <v>0.08095512922320408</v>
      </c>
      <c r="O422" s="68">
        <v>0.2098953797707169</v>
      </c>
      <c r="P422" s="68">
        <v>0.1271389492231347</v>
      </c>
      <c r="Q422" s="68">
        <v>0.09300916143283308</v>
      </c>
      <c r="R422" s="70">
        <v>0.8870567241632014</v>
      </c>
      <c r="S422" s="71">
        <v>272.0</v>
      </c>
      <c r="T422" s="51"/>
      <c r="U422" s="51"/>
      <c r="V422" s="51"/>
      <c r="W422" s="51"/>
      <c r="X422" s="51"/>
      <c r="Y422" s="51"/>
      <c r="Z422" s="51"/>
      <c r="AA422" s="51"/>
      <c r="AB422" s="51"/>
      <c r="AC422" s="51"/>
      <c r="AD422" s="51"/>
      <c r="AE422" s="51"/>
      <c r="AF422" s="51"/>
      <c r="AG422" s="51"/>
      <c r="AH422" s="51"/>
      <c r="AI422" s="51"/>
      <c r="AJ422" s="51"/>
      <c r="AK422" s="51"/>
      <c r="AL422" s="51"/>
      <c r="AM422" s="51"/>
      <c r="AN422" s="51"/>
    </row>
    <row r="423" spans="8:8" ht="14.7">
      <c r="A423" s="66">
        <v>45385.0</v>
      </c>
      <c r="B423" s="67">
        <v>0.2828244759373469</v>
      </c>
      <c r="C423" s="68">
        <v>0.1287753138947607</v>
      </c>
      <c r="D423" s="68">
        <v>0.3066025326195529</v>
      </c>
      <c r="E423" s="68">
        <v>0.0849564202399138</v>
      </c>
      <c r="F423" s="68">
        <v>0.05407489462967149</v>
      </c>
      <c r="G423" s="69">
        <v>0.03654845281847292</v>
      </c>
      <c r="H423" s="68">
        <v>0.06449727993651222</v>
      </c>
      <c r="I423" s="68">
        <v>0.06882330677952914</v>
      </c>
      <c r="J423" s="68">
        <v>0.1573689259911413</v>
      </c>
      <c r="K423" s="68">
        <v>0.04613659268489693</v>
      </c>
      <c r="L423" s="68">
        <v>0.0204900796499946</v>
      </c>
      <c r="M423" s="68">
        <v>0.01965901095544372</v>
      </c>
      <c r="N423" s="68">
        <v>0.08443800767078619</v>
      </c>
      <c r="O423" s="68">
        <v>0.2084047468482241</v>
      </c>
      <c r="P423" s="68">
        <v>0.1234993562302661</v>
      </c>
      <c r="Q423" s="68">
        <v>0.08917322628661555</v>
      </c>
      <c r="R423" s="70">
        <v>0.8858780001653025</v>
      </c>
      <c r="S423" s="71">
        <v>272.0</v>
      </c>
      <c r="T423" s="51"/>
      <c r="U423" s="51"/>
      <c r="V423" s="51"/>
      <c r="W423" s="51"/>
      <c r="X423" s="51"/>
      <c r="Y423" s="51"/>
      <c r="Z423" s="51"/>
      <c r="AA423" s="51"/>
      <c r="AB423" s="51"/>
      <c r="AC423" s="51"/>
      <c r="AD423" s="51"/>
      <c r="AE423" s="51"/>
      <c r="AF423" s="51"/>
      <c r="AG423" s="51"/>
      <c r="AH423" s="51"/>
      <c r="AI423" s="51"/>
      <c r="AJ423" s="51"/>
      <c r="AK423" s="51"/>
      <c r="AL423" s="51"/>
      <c r="AM423" s="51"/>
      <c r="AN423" s="51"/>
    </row>
    <row r="424" spans="8:8" ht="14.7">
      <c r="A424" s="66">
        <v>45394.0</v>
      </c>
      <c r="B424" s="67">
        <v>0.2735327203185335</v>
      </c>
      <c r="C424" s="68">
        <v>0.1364935023844327</v>
      </c>
      <c r="D424" s="68">
        <v>0.3073968067557655</v>
      </c>
      <c r="E424" s="68">
        <v>0.0842549963938769</v>
      </c>
      <c r="F424" s="68">
        <v>0.05164100546874695</v>
      </c>
      <c r="G424" s="69">
        <v>0.03687848664342451</v>
      </c>
      <c r="H424" s="68">
        <v>0.06090137392813687</v>
      </c>
      <c r="I424" s="68">
        <v>0.06801584816885195</v>
      </c>
      <c r="J424" s="68">
        <v>0.1526152600623494</v>
      </c>
      <c r="K424" s="68">
        <v>0.04013901186829877</v>
      </c>
      <c r="L424" s="68">
        <v>0.03080810842913551</v>
      </c>
      <c r="M424" s="68">
        <v>0.01892873872852186</v>
      </c>
      <c r="N424" s="68">
        <v>0.08782653309305023</v>
      </c>
      <c r="O424" s="68">
        <v>0.2023018023835353</v>
      </c>
      <c r="P424" s="68">
        <v>0.1319210411157765</v>
      </c>
      <c r="Q424" s="68">
        <v>0.09125111495591501</v>
      </c>
      <c r="R424" s="70">
        <v>0.886355438302934</v>
      </c>
      <c r="S424" s="71">
        <v>272.0</v>
      </c>
      <c r="T424" s="51"/>
      <c r="U424" s="51"/>
      <c r="V424" s="51"/>
      <c r="W424" s="51"/>
      <c r="X424" s="51"/>
      <c r="Y424" s="51"/>
      <c r="Z424" s="51"/>
      <c r="AA424" s="51"/>
      <c r="AB424" s="51"/>
      <c r="AC424" s="51"/>
      <c r="AD424" s="51"/>
      <c r="AE424" s="51"/>
      <c r="AF424" s="51"/>
      <c r="AG424" s="51"/>
      <c r="AH424" s="51"/>
      <c r="AI424" s="51"/>
      <c r="AJ424" s="51"/>
      <c r="AK424" s="51"/>
      <c r="AL424" s="51"/>
      <c r="AM424" s="51"/>
      <c r="AN424" s="51"/>
    </row>
    <row r="425" spans="8:8" ht="14.7">
      <c r="A425" s="66">
        <v>45401.0</v>
      </c>
      <c r="B425" s="67">
        <v>0.2788792005873496</v>
      </c>
      <c r="C425" s="68">
        <v>0.1222289816387954</v>
      </c>
      <c r="D425" s="68">
        <v>0.3024244895700444</v>
      </c>
      <c r="E425" s="68">
        <v>0.09314042037904025</v>
      </c>
      <c r="F425" s="68">
        <v>0.05742553318079381</v>
      </c>
      <c r="G425" s="69">
        <v>0.0334863917322664</v>
      </c>
      <c r="H425" s="68">
        <v>0.051212912980447</v>
      </c>
      <c r="I425" s="68">
        <v>0.06503643178613963</v>
      </c>
      <c r="J425" s="68">
        <v>0.1526174196292795</v>
      </c>
      <c r="K425" s="68">
        <v>0.03981615375598836</v>
      </c>
      <c r="L425" s="68">
        <v>0.03189759246877766</v>
      </c>
      <c r="M425" s="68">
        <v>0.01840787744830989</v>
      </c>
      <c r="N425" s="68">
        <v>0.07849451845466969</v>
      </c>
      <c r="O425" s="68">
        <v>0.1938125596676885</v>
      </c>
      <c r="P425" s="68">
        <v>0.1252455085869287</v>
      </c>
      <c r="Q425" s="68">
        <v>0.1247003727173102</v>
      </c>
      <c r="R425" s="70">
        <v>0.8831444483733644</v>
      </c>
      <c r="S425" s="71">
        <v>272.0</v>
      </c>
      <c r="T425" s="51"/>
      <c r="U425" s="51"/>
      <c r="V425" s="51"/>
      <c r="W425" s="51"/>
      <c r="X425" s="51"/>
      <c r="Y425" s="51"/>
      <c r="Z425" s="51"/>
      <c r="AA425" s="51"/>
      <c r="AB425" s="51"/>
      <c r="AC425" s="51"/>
      <c r="AD425" s="51"/>
      <c r="AE425" s="51"/>
      <c r="AF425" s="51"/>
      <c r="AG425" s="51"/>
      <c r="AH425" s="51"/>
      <c r="AI425" s="51"/>
      <c r="AJ425" s="51"/>
      <c r="AK425" s="51"/>
      <c r="AL425" s="51"/>
      <c r="AM425" s="51"/>
      <c r="AN425" s="51"/>
    </row>
    <row r="426" spans="8:8" ht="14.7">
      <c r="A426" s="66">
        <v>45408.0</v>
      </c>
      <c r="B426" s="67">
        <v>0.2955150346172179</v>
      </c>
      <c r="C426" s="68">
        <v>0.1149874585692975</v>
      </c>
      <c r="D426" s="68">
        <v>0.2916412943061029</v>
      </c>
      <c r="E426" s="68">
        <v>0.09590526899183217</v>
      </c>
      <c r="F426" s="68">
        <v>0.05650710899554463</v>
      </c>
      <c r="G426" s="69">
        <v>0.02671986919694697</v>
      </c>
      <c r="H426" s="68">
        <v>0.07019596310673523</v>
      </c>
      <c r="I426" s="68">
        <v>0.05476994902968013</v>
      </c>
      <c r="J426" s="68">
        <v>0.1538603736437217</v>
      </c>
      <c r="K426" s="68">
        <v>0.03964510805774381</v>
      </c>
      <c r="L426" s="68">
        <v>0.03617482447571285</v>
      </c>
      <c r="M426" s="68">
        <v>0.01202566444753253</v>
      </c>
      <c r="N426" s="68">
        <v>0.08507431686690503</v>
      </c>
      <c r="O426" s="68">
        <v>0.1779675780639701</v>
      </c>
      <c r="P426" s="68">
        <v>0.1234596534434854</v>
      </c>
      <c r="Q426" s="68">
        <v>0.1273435548603868</v>
      </c>
      <c r="R426" s="70">
        <v>0.880744700600194</v>
      </c>
      <c r="S426" s="71">
        <v>260.0</v>
      </c>
      <c r="T426" s="51"/>
      <c r="U426" s="51"/>
      <c r="V426" s="51"/>
      <c r="W426" s="51"/>
      <c r="X426" s="51"/>
      <c r="Y426" s="51"/>
      <c r="Z426" s="51"/>
      <c r="AA426" s="51"/>
      <c r="AB426" s="51"/>
      <c r="AC426" s="51"/>
      <c r="AD426" s="51"/>
      <c r="AE426" s="51"/>
      <c r="AF426" s="51"/>
      <c r="AG426" s="51"/>
      <c r="AH426" s="51"/>
      <c r="AI426" s="51"/>
      <c r="AJ426" s="51"/>
      <c r="AK426" s="51"/>
      <c r="AL426" s="51"/>
      <c r="AM426" s="51"/>
      <c r="AN426" s="51"/>
    </row>
    <row r="427" spans="8:8" ht="14.7">
      <c r="A427" s="66">
        <v>45412.0</v>
      </c>
      <c r="B427" s="67">
        <v>0.2815712973950164</v>
      </c>
      <c r="C427" s="68">
        <v>0.1241691965017749</v>
      </c>
      <c r="D427" s="68">
        <v>0.2882106637241383</v>
      </c>
      <c r="E427" s="68">
        <v>0.09961932816101002</v>
      </c>
      <c r="F427" s="68">
        <v>0.06211092690017427</v>
      </c>
      <c r="G427" s="69">
        <v>0.02202478633591157</v>
      </c>
      <c r="H427" s="68">
        <v>0.06989371831051563</v>
      </c>
      <c r="I427" s="68">
        <v>0.05533871359815492</v>
      </c>
      <c r="J427" s="68">
        <v>0.1527003495404432</v>
      </c>
      <c r="K427" s="68">
        <v>0.03797908456273234</v>
      </c>
      <c r="L427" s="68">
        <v>0.04186748699753545</v>
      </c>
      <c r="M427" s="68">
        <v>0.01177403782378538</v>
      </c>
      <c r="N427" s="68">
        <v>0.08843386946417171</v>
      </c>
      <c r="O427" s="68">
        <v>0.1781514663496043</v>
      </c>
      <c r="P427" s="68">
        <v>0.1222066137777761</v>
      </c>
      <c r="Q427" s="68">
        <v>0.1201575447578991</v>
      </c>
      <c r="R427" s="70">
        <v>0.8782638793332402</v>
      </c>
      <c r="S427" s="71">
        <v>260.0</v>
      </c>
      <c r="T427" s="51"/>
      <c r="U427" s="51"/>
      <c r="V427" s="51"/>
      <c r="W427" s="51"/>
      <c r="X427" s="51"/>
      <c r="Y427" s="51"/>
      <c r="Z427" s="51"/>
      <c r="AA427" s="51"/>
      <c r="AB427" s="51"/>
      <c r="AC427" s="51"/>
      <c r="AD427" s="51"/>
      <c r="AE427" s="51"/>
      <c r="AF427" s="51"/>
      <c r="AG427" s="51"/>
      <c r="AH427" s="51"/>
      <c r="AI427" s="51"/>
      <c r="AJ427" s="51"/>
      <c r="AK427" s="51"/>
      <c r="AL427" s="51"/>
      <c r="AM427" s="51"/>
      <c r="AN427" s="51"/>
    </row>
    <row r="428" spans="8:8" ht="14.7">
      <c r="A428" s="66">
        <v>45422.0</v>
      </c>
      <c r="B428" s="67">
        <v>0.2760210618982152</v>
      </c>
      <c r="C428" s="68">
        <v>0.1366002702248256</v>
      </c>
      <c r="D428" s="68">
        <v>0.2788491104288528</v>
      </c>
      <c r="E428" s="68">
        <v>0.101287505464885</v>
      </c>
      <c r="F428" s="68">
        <v>0.06325593536783669</v>
      </c>
      <c r="G428" s="69">
        <v>0.02558124926892094</v>
      </c>
      <c r="H428" s="68">
        <v>0.06482461258139009</v>
      </c>
      <c r="I428" s="68">
        <v>0.05708423734447292</v>
      </c>
      <c r="J428" s="68">
        <v>0.1589219567029138</v>
      </c>
      <c r="K428" s="68">
        <v>0.03282782221897251</v>
      </c>
      <c r="L428" s="68">
        <v>0.05028324113406277</v>
      </c>
      <c r="M428" s="68">
        <v>0.01074616910963484</v>
      </c>
      <c r="N428" s="68">
        <v>0.09324748151386314</v>
      </c>
      <c r="O428" s="68">
        <v>0.1799903529033668</v>
      </c>
      <c r="P428" s="68">
        <v>0.1191848598470057</v>
      </c>
      <c r="Q428" s="68">
        <v>0.1124600320498975</v>
      </c>
      <c r="R428" s="70">
        <v>0.8801780755799669</v>
      </c>
      <c r="S428" s="71">
        <v>260.0</v>
      </c>
      <c r="T428" s="51"/>
      <c r="U428" s="51"/>
      <c r="V428" s="51"/>
      <c r="W428" s="51"/>
      <c r="X428" s="51"/>
      <c r="Y428" s="51"/>
      <c r="Z428" s="51"/>
      <c r="AA428" s="51"/>
      <c r="AB428" s="51"/>
      <c r="AC428" s="51"/>
      <c r="AD428" s="51"/>
      <c r="AE428" s="51"/>
      <c r="AF428" s="51"/>
      <c r="AG428" s="51"/>
      <c r="AH428" s="51"/>
      <c r="AI428" s="51"/>
      <c r="AJ428" s="51"/>
      <c r="AK428" s="51"/>
      <c r="AL428" s="51"/>
      <c r="AM428" s="51"/>
      <c r="AN428" s="51"/>
    </row>
    <row r="429" spans="8:8" ht="14.7">
      <c r="A429" s="66">
        <v>45429.0</v>
      </c>
      <c r="B429" s="67">
        <v>0.2831930437994361</v>
      </c>
      <c r="C429" s="68">
        <v>0.1278752619333417</v>
      </c>
      <c r="D429" s="68">
        <v>0.2819022283179524</v>
      </c>
      <c r="E429" s="68">
        <v>0.09471421234128029</v>
      </c>
      <c r="F429" s="68">
        <v>0.06471345192295085</v>
      </c>
      <c r="G429" s="69">
        <v>0.02639303278750912</v>
      </c>
      <c r="H429" s="68">
        <v>0.05772653253857328</v>
      </c>
      <c r="I429" s="68">
        <v>0.06187181857379042</v>
      </c>
      <c r="J429" s="68">
        <v>0.156058436536765</v>
      </c>
      <c r="K429" s="68">
        <v>0.03209359450283642</v>
      </c>
      <c r="L429" s="68">
        <v>0.05928411811769996</v>
      </c>
      <c r="M429" s="68">
        <v>0.0112726601846456</v>
      </c>
      <c r="N429" s="68">
        <v>0.09685830838868423</v>
      </c>
      <c r="O429" s="68">
        <v>0.182199974864407</v>
      </c>
      <c r="P429" s="68">
        <v>0.1201095420325983</v>
      </c>
      <c r="Q429" s="68">
        <v>0.1004017741190019</v>
      </c>
      <c r="R429" s="70">
        <v>0.8781511012320427</v>
      </c>
      <c r="S429" s="71">
        <v>260.0</v>
      </c>
      <c r="T429" s="51"/>
      <c r="U429" s="51"/>
      <c r="V429" s="51"/>
      <c r="W429" s="51"/>
      <c r="X429" s="51"/>
      <c r="Y429" s="51"/>
      <c r="Z429" s="51"/>
      <c r="AA429" s="51"/>
      <c r="AB429" s="51"/>
      <c r="AC429" s="51"/>
      <c r="AD429" s="51"/>
      <c r="AE429" s="51"/>
      <c r="AF429" s="51"/>
      <c r="AG429" s="51"/>
      <c r="AH429" s="51"/>
      <c r="AI429" s="51"/>
      <c r="AJ429" s="51"/>
      <c r="AK429" s="51"/>
      <c r="AL429" s="51"/>
      <c r="AM429" s="51"/>
      <c r="AN429" s="51"/>
    </row>
    <row r="430" spans="8:8" ht="14.7">
      <c r="A430" s="66">
        <v>45436.0</v>
      </c>
      <c r="B430" s="67">
        <v>0.2782892309720256</v>
      </c>
      <c r="C430" s="68">
        <v>0.1283621624077209</v>
      </c>
      <c r="D430" s="68">
        <v>0.2813915011828899</v>
      </c>
      <c r="E430" s="68">
        <v>0.0941202704128449</v>
      </c>
      <c r="F430" s="68">
        <v>0.0676789124024741</v>
      </c>
      <c r="G430" s="69">
        <v>0.02785510715989449</v>
      </c>
      <c r="H430" s="68">
        <v>0.06540139501260309</v>
      </c>
      <c r="I430" s="68">
        <v>0.05937491893381856</v>
      </c>
      <c r="J430" s="68">
        <v>0.1432721379968618</v>
      </c>
      <c r="K430" s="68">
        <v>0.03536687613302942</v>
      </c>
      <c r="L430" s="68">
        <v>0.05951435918349832</v>
      </c>
      <c r="M430" s="68">
        <v>0.01153603451747387</v>
      </c>
      <c r="N430" s="68">
        <v>0.09794440570868135</v>
      </c>
      <c r="O430" s="68">
        <v>0.1876560261421892</v>
      </c>
      <c r="P430" s="68">
        <v>0.1186983260916904</v>
      </c>
      <c r="Q430" s="68">
        <v>0.09761557087814347</v>
      </c>
      <c r="R430" s="70">
        <v>0.8767751907799476</v>
      </c>
      <c r="S430" s="71">
        <v>259.0</v>
      </c>
      <c r="T430" s="51"/>
      <c r="U430" s="51"/>
      <c r="V430" s="51"/>
      <c r="W430" s="51"/>
      <c r="X430" s="51"/>
      <c r="Y430" s="51"/>
      <c r="Z430" s="51"/>
      <c r="AA430" s="51"/>
      <c r="AB430" s="51"/>
      <c r="AC430" s="51"/>
      <c r="AD430" s="51"/>
      <c r="AE430" s="51"/>
      <c r="AF430" s="51"/>
      <c r="AG430" s="51"/>
      <c r="AH430" s="51"/>
      <c r="AI430" s="51"/>
      <c r="AJ430" s="51"/>
      <c r="AK430" s="51"/>
      <c r="AL430" s="51"/>
      <c r="AM430" s="51"/>
      <c r="AN430" s="51"/>
    </row>
    <row r="431" spans="8:8" ht="14.7">
      <c r="A431" s="66">
        <v>45443.0</v>
      </c>
      <c r="B431" s="67">
        <v>0.2783388530063026</v>
      </c>
      <c r="C431" s="68">
        <v>0.1301388922796481</v>
      </c>
      <c r="D431" s="68">
        <v>0.2783648536882846</v>
      </c>
      <c r="E431" s="68">
        <v>0.09460435523138647</v>
      </c>
      <c r="F431" s="68">
        <v>0.06878016375428081</v>
      </c>
      <c r="G431" s="69">
        <v>0.02736582911848515</v>
      </c>
      <c r="H431" s="68">
        <v>0.06761014635785798</v>
      </c>
      <c r="I431" s="68">
        <v>0.05868011672608089</v>
      </c>
      <c r="J431" s="68">
        <v>0.1462535147546161</v>
      </c>
      <c r="K431" s="68">
        <v>0.03182581068966243</v>
      </c>
      <c r="L431" s="68">
        <v>0.0577357203849319</v>
      </c>
      <c r="M431" s="68">
        <v>0.01147440914517557</v>
      </c>
      <c r="N431" s="68">
        <v>0.1005532577190428</v>
      </c>
      <c r="O431" s="68">
        <v>0.1858249232634556</v>
      </c>
      <c r="P431" s="68">
        <v>0.119342465666587</v>
      </c>
      <c r="Q431" s="68">
        <v>0.09997407970011994</v>
      </c>
      <c r="R431" s="70">
        <v>0.8787699952087874</v>
      </c>
      <c r="S431" s="71">
        <v>260.0</v>
      </c>
      <c r="T431" s="51"/>
      <c r="U431" s="51"/>
      <c r="V431" s="51"/>
      <c r="W431" s="51"/>
      <c r="X431" s="51"/>
      <c r="Y431" s="51"/>
      <c r="Z431" s="51"/>
      <c r="AA431" s="51"/>
      <c r="AB431" s="51"/>
      <c r="AC431" s="51"/>
      <c r="AD431" s="51"/>
      <c r="AE431" s="51"/>
      <c r="AF431" s="51"/>
      <c r="AG431" s="51"/>
      <c r="AH431" s="51"/>
      <c r="AI431" s="51"/>
      <c r="AJ431" s="51"/>
      <c r="AK431" s="51"/>
      <c r="AL431" s="51"/>
      <c r="AM431" s="51"/>
      <c r="AN431" s="51"/>
    </row>
    <row r="432" spans="8:8" ht="14.7">
      <c r="A432" s="66">
        <v>45450.0</v>
      </c>
      <c r="B432" s="67">
        <v>0.2895140148560016</v>
      </c>
      <c r="C432" s="68">
        <v>0.1340763006071065</v>
      </c>
      <c r="D432" s="68">
        <v>0.2673669359998847</v>
      </c>
      <c r="E432" s="68">
        <v>0.09590025822044163</v>
      </c>
      <c r="F432" s="68">
        <v>0.06549709994234768</v>
      </c>
      <c r="G432" s="69">
        <v>0.02600212924743079</v>
      </c>
      <c r="H432" s="68">
        <v>0.06839355541725602</v>
      </c>
      <c r="I432" s="68">
        <v>0.05170329455204894</v>
      </c>
      <c r="J432" s="68">
        <v>0.149067298726821</v>
      </c>
      <c r="K432" s="68">
        <v>0.0264066304305583</v>
      </c>
      <c r="L432" s="68">
        <v>0.05350967239001212</v>
      </c>
      <c r="M432" s="68">
        <v>0.01066717945857592</v>
      </c>
      <c r="N432" s="68">
        <v>0.1074070201170436</v>
      </c>
      <c r="O432" s="68">
        <v>0.1821190178500132</v>
      </c>
      <c r="P432" s="68">
        <v>0.1287966895185474</v>
      </c>
      <c r="Q432" s="68">
        <v>0.09447543513094772</v>
      </c>
      <c r="R432" s="70">
        <v>0.8760323607606574</v>
      </c>
      <c r="S432" s="71">
        <v>260.0</v>
      </c>
      <c r="T432" s="51"/>
      <c r="U432" s="51"/>
      <c r="V432" s="51"/>
      <c r="W432" s="51"/>
      <c r="X432" s="51"/>
      <c r="Y432" s="51"/>
      <c r="Z432" s="51"/>
      <c r="AA432" s="51"/>
      <c r="AB432" s="51"/>
      <c r="AC432" s="51"/>
      <c r="AD432" s="51"/>
      <c r="AE432" s="51"/>
      <c r="AF432" s="51"/>
      <c r="AG432" s="51"/>
      <c r="AH432" s="51"/>
      <c r="AI432" s="51"/>
      <c r="AJ432" s="51"/>
      <c r="AK432" s="51"/>
      <c r="AL432" s="51"/>
      <c r="AM432" s="51"/>
      <c r="AN432" s="51"/>
    </row>
    <row r="433" spans="8:8" ht="14.7">
      <c r="A433" s="66">
        <v>45457.0</v>
      </c>
      <c r="B433" s="67">
        <v>0.2831555331157909</v>
      </c>
      <c r="C433" s="68">
        <v>0.1372227552704546</v>
      </c>
      <c r="D433" s="68">
        <v>0.2666878628088203</v>
      </c>
      <c r="E433" s="68">
        <v>0.1014020821015305</v>
      </c>
      <c r="F433" s="68">
        <v>0.05964387996782076</v>
      </c>
      <c r="G433" s="69">
        <v>0.03041617822958261</v>
      </c>
      <c r="H433" s="68">
        <v>0.06497742738388343</v>
      </c>
      <c r="I433" s="68">
        <v>0.04942761366186868</v>
      </c>
      <c r="J433" s="68">
        <v>0.1488486110422071</v>
      </c>
      <c r="K433" s="68">
        <v>0.02855517681557412</v>
      </c>
      <c r="L433" s="68">
        <v>0.06156614218004646</v>
      </c>
      <c r="M433" s="68">
        <v>0.01092521622259475</v>
      </c>
      <c r="N433" s="68">
        <v>0.1083218822700311</v>
      </c>
      <c r="O433" s="68">
        <v>0.1800961043245455</v>
      </c>
      <c r="P433" s="68">
        <v>0.1271168716321275</v>
      </c>
      <c r="Q433" s="68">
        <v>0.09547488314956594</v>
      </c>
      <c r="R433" s="70">
        <v>0.8772409463693777</v>
      </c>
      <c r="S433" s="71">
        <v>260.0</v>
      </c>
      <c r="T433" s="51"/>
      <c r="U433" s="51"/>
      <c r="V433" s="51"/>
      <c r="W433" s="51"/>
      <c r="X433" s="51"/>
      <c r="Y433" s="51"/>
      <c r="Z433" s="51"/>
      <c r="AA433" s="51"/>
      <c r="AB433" s="51"/>
      <c r="AC433" s="51"/>
      <c r="AD433" s="51"/>
      <c r="AE433" s="51"/>
      <c r="AF433" s="51"/>
      <c r="AG433" s="51"/>
      <c r="AH433" s="51"/>
      <c r="AI433" s="51"/>
      <c r="AJ433" s="51"/>
      <c r="AK433" s="51"/>
      <c r="AL433" s="51"/>
      <c r="AM433" s="51"/>
      <c r="AN433" s="51"/>
    </row>
    <row r="434" spans="8:8" ht="14.7">
      <c r="A434" s="66">
        <v>45464.0</v>
      </c>
      <c r="B434" s="67">
        <v>0.2819680388863563</v>
      </c>
      <c r="C434" s="68">
        <v>0.1410640198830817</v>
      </c>
      <c r="D434" s="68">
        <v>0.2606316787301637</v>
      </c>
      <c r="E434" s="68">
        <v>0.1017562523492514</v>
      </c>
      <c r="F434" s="68">
        <v>0.06069094743998645</v>
      </c>
      <c r="G434" s="69">
        <v>0.02827570832362607</v>
      </c>
      <c r="H434" s="68">
        <v>0.06573048323001567</v>
      </c>
      <c r="I434" s="68">
        <v>0.04654265594931674</v>
      </c>
      <c r="J434" s="68">
        <v>0.1466728778343665</v>
      </c>
      <c r="K434" s="68">
        <v>0.02892944346756939</v>
      </c>
      <c r="L434" s="68">
        <v>0.06496305113259597</v>
      </c>
      <c r="M434" s="68">
        <v>0.01108986431365976</v>
      </c>
      <c r="N434" s="68">
        <v>0.1114931774213839</v>
      </c>
      <c r="O434" s="68">
        <v>0.1815869848996639</v>
      </c>
      <c r="P434" s="68">
        <v>0.1275582568244244</v>
      </c>
      <c r="Q434" s="68">
        <v>0.0909533368046907</v>
      </c>
      <c r="R434" s="70">
        <v>0.8748400401185541</v>
      </c>
      <c r="S434" s="71">
        <v>260.0</v>
      </c>
      <c r="T434" s="51"/>
      <c r="U434" s="51"/>
      <c r="V434" s="51"/>
      <c r="W434" s="51"/>
      <c r="X434" s="51"/>
      <c r="Y434" s="51"/>
      <c r="Z434" s="51"/>
      <c r="AA434" s="51"/>
      <c r="AB434" s="51"/>
      <c r="AC434" s="51"/>
      <c r="AD434" s="51"/>
      <c r="AE434" s="51"/>
      <c r="AF434" s="51"/>
      <c r="AG434" s="51"/>
      <c r="AH434" s="51"/>
      <c r="AI434" s="51"/>
      <c r="AJ434" s="51"/>
      <c r="AK434" s="51"/>
      <c r="AL434" s="51"/>
      <c r="AM434" s="51"/>
      <c r="AN434" s="51"/>
    </row>
    <row r="435" spans="8:8" ht="14.7">
      <c r="A435" s="66">
        <v>45471.0</v>
      </c>
      <c r="B435" s="67">
        <v>0.2561177936689951</v>
      </c>
      <c r="C435" s="68">
        <v>0.1786094749243295</v>
      </c>
      <c r="D435" s="68">
        <v>0.2416687416675375</v>
      </c>
      <c r="E435" s="68">
        <v>0.09965035052354128</v>
      </c>
      <c r="F435" s="68">
        <v>0.06990944273158622</v>
      </c>
      <c r="G435" s="69">
        <v>0.03012454203285566</v>
      </c>
      <c r="H435" s="68">
        <v>0.05940773629883272</v>
      </c>
      <c r="I435" s="68">
        <v>0.04760448657936572</v>
      </c>
      <c r="J435" s="68">
        <v>0.1499879308026318</v>
      </c>
      <c r="K435" s="68">
        <v>0.02274474576444337</v>
      </c>
      <c r="L435" s="68">
        <v>0.09719089514096438</v>
      </c>
      <c r="M435" s="68">
        <v>0.0115925438737337</v>
      </c>
      <c r="N435" s="68">
        <v>0.1247285035961616</v>
      </c>
      <c r="O435" s="68">
        <v>0.1554532138240651</v>
      </c>
      <c r="P435" s="68">
        <v>0.1336453604310925</v>
      </c>
      <c r="Q435" s="68">
        <v>0.06632603425254789</v>
      </c>
      <c r="R435" s="70">
        <v>0.8731207875548427</v>
      </c>
      <c r="S435" s="71">
        <v>260.0</v>
      </c>
      <c r="T435" s="51"/>
      <c r="U435" s="51"/>
      <c r="V435" s="51"/>
      <c r="W435" s="51"/>
      <c r="X435" s="51"/>
      <c r="Y435" s="51"/>
      <c r="Z435" s="51"/>
      <c r="AA435" s="51"/>
      <c r="AB435" s="51"/>
      <c r="AC435" s="51"/>
      <c r="AD435" s="51"/>
      <c r="AE435" s="51"/>
      <c r="AF435" s="51"/>
      <c r="AG435" s="51"/>
      <c r="AH435" s="51"/>
      <c r="AI435" s="51"/>
      <c r="AJ435" s="51"/>
      <c r="AK435" s="51"/>
      <c r="AL435" s="51"/>
      <c r="AM435" s="51"/>
      <c r="AN435" s="51"/>
    </row>
    <row r="436" spans="8:8" ht="14.7">
      <c r="A436" s="66">
        <v>45478.0</v>
      </c>
      <c r="B436" s="67">
        <v>0.2324462755053715</v>
      </c>
      <c r="C436" s="68">
        <v>0.2382019743885999</v>
      </c>
      <c r="D436" s="68">
        <v>0.2057360217918359</v>
      </c>
      <c r="E436" s="68">
        <v>0.09858944937204552</v>
      </c>
      <c r="F436" s="68">
        <v>0.06592024816159027</v>
      </c>
      <c r="G436" s="69">
        <v>0.03241414793595603</v>
      </c>
      <c r="H436" s="68">
        <v>0.064034676678999</v>
      </c>
      <c r="I436" s="68">
        <v>0.04907204219189779</v>
      </c>
      <c r="J436" s="68">
        <v>0.1600014094193891</v>
      </c>
      <c r="K436" s="68">
        <v>0.02062822499432326</v>
      </c>
      <c r="L436" s="68">
        <v>0.09196903256001702</v>
      </c>
      <c r="M436" s="68">
        <v>0.01189039765379368</v>
      </c>
      <c r="N436" s="68">
        <v>0.1220648146952099</v>
      </c>
      <c r="O436" s="68">
        <v>0.1516307439707912</v>
      </c>
      <c r="P436" s="68">
        <v>0.1352335345268942</v>
      </c>
      <c r="Q436" s="68">
        <v>0.06115912858072706</v>
      </c>
      <c r="R436" s="70">
        <v>0.8710584724020564</v>
      </c>
      <c r="S436" s="71">
        <v>260.0</v>
      </c>
      <c r="T436" s="51"/>
      <c r="U436" s="51"/>
      <c r="V436" s="51"/>
      <c r="W436" s="51"/>
      <c r="X436" s="51"/>
      <c r="Y436" s="51"/>
      <c r="Z436" s="51"/>
      <c r="AA436" s="51"/>
      <c r="AB436" s="51"/>
      <c r="AC436" s="51"/>
      <c r="AD436" s="51"/>
      <c r="AE436" s="51"/>
      <c r="AF436" s="51"/>
      <c r="AG436" s="51"/>
      <c r="AH436" s="51"/>
      <c r="AI436" s="51"/>
      <c r="AJ436" s="51"/>
      <c r="AK436" s="51"/>
      <c r="AL436" s="51"/>
      <c r="AM436" s="51"/>
      <c r="AN436" s="51"/>
    </row>
    <row r="437" spans="8:8" ht="14.7">
      <c r="A437" s="66">
        <v>45485.0</v>
      </c>
      <c r="B437" s="67">
        <v>0.2475380567869193</v>
      </c>
      <c r="C437" s="68">
        <v>0.2038565251483331</v>
      </c>
      <c r="D437" s="68">
        <v>0.216129232331053</v>
      </c>
      <c r="E437" s="68">
        <v>0.09571005437576954</v>
      </c>
      <c r="F437" s="68">
        <v>0.07282678691062713</v>
      </c>
      <c r="G437" s="69">
        <v>0.03655740001596083</v>
      </c>
      <c r="H437" s="68">
        <v>0.06144616278286054</v>
      </c>
      <c r="I437" s="68">
        <v>0.05273575595386645</v>
      </c>
      <c r="J437" s="68">
        <v>0.1532286077269214</v>
      </c>
      <c r="K437" s="68">
        <v>0.02097385587197616</v>
      </c>
      <c r="L437" s="68">
        <v>0.09615706645528722</v>
      </c>
      <c r="M437" s="68">
        <v>0.01261698911034027</v>
      </c>
      <c r="N437" s="68">
        <v>0.1107411019716565</v>
      </c>
      <c r="O437" s="68">
        <v>0.1531600057440494</v>
      </c>
      <c r="P437" s="68">
        <v>0.1353951063814804</v>
      </c>
      <c r="Q437" s="68">
        <v>0.06885574304413587</v>
      </c>
      <c r="R437" s="70">
        <v>0.8696949913582275</v>
      </c>
      <c r="S437" s="71">
        <v>260.0</v>
      </c>
      <c r="T437" s="51"/>
      <c r="U437" s="51"/>
      <c r="V437" s="51"/>
      <c r="W437" s="51"/>
      <c r="X437" s="51"/>
      <c r="Y437" s="51"/>
      <c r="Z437" s="51"/>
      <c r="AA437" s="51"/>
      <c r="AB437" s="51"/>
      <c r="AC437" s="51"/>
      <c r="AD437" s="51"/>
      <c r="AE437" s="51"/>
      <c r="AF437" s="51"/>
      <c r="AG437" s="51"/>
      <c r="AH437" s="51"/>
      <c r="AI437" s="51"/>
      <c r="AJ437" s="51"/>
      <c r="AK437" s="51"/>
      <c r="AL437" s="51"/>
      <c r="AM437" s="51"/>
      <c r="AN437" s="51"/>
    </row>
    <row r="438" spans="8:8" ht="14.7">
      <c r="A438" s="66">
        <v>45492.0</v>
      </c>
      <c r="B438" s="67">
        <v>0.2769022646839905</v>
      </c>
      <c r="C438" s="68">
        <v>0.1266585999884548</v>
      </c>
      <c r="D438" s="68">
        <v>0.2457856422584041</v>
      </c>
      <c r="E438" s="68">
        <v>0.1036182245397076</v>
      </c>
      <c r="F438" s="68">
        <v>0.08401877295532023</v>
      </c>
      <c r="G438" s="69">
        <v>0.03150677781675019</v>
      </c>
      <c r="H438" s="68">
        <v>0.08449359147541778</v>
      </c>
      <c r="I438" s="68">
        <v>0.04670018512054343</v>
      </c>
      <c r="J438" s="68">
        <v>0.1433579703906117</v>
      </c>
      <c r="K438" s="68">
        <v>0.0226589221181324</v>
      </c>
      <c r="L438" s="68">
        <v>0.0806097791440757</v>
      </c>
      <c r="M438" s="68">
        <v>0.01245310714433395</v>
      </c>
      <c r="N438" s="68">
        <v>0.09156277516728674</v>
      </c>
      <c r="O438" s="68">
        <v>0.1557643913280444</v>
      </c>
      <c r="P438" s="68">
        <v>0.1358352814158777</v>
      </c>
      <c r="Q438" s="68">
        <v>0.09116308799071057</v>
      </c>
      <c r="R438" s="70">
        <v>0.8669338058635903</v>
      </c>
      <c r="S438" s="71">
        <v>252.0</v>
      </c>
      <c r="T438" s="51"/>
      <c r="U438" s="51"/>
      <c r="V438" s="51"/>
      <c r="W438" s="51"/>
      <c r="X438" s="51"/>
      <c r="Y438" s="51"/>
      <c r="Z438" s="51"/>
      <c r="AA438" s="51"/>
      <c r="AB438" s="51"/>
      <c r="AC438" s="51"/>
      <c r="AD438" s="51"/>
      <c r="AE438" s="51"/>
      <c r="AF438" s="51"/>
      <c r="AG438" s="51"/>
      <c r="AH438" s="51"/>
      <c r="AI438" s="51"/>
      <c r="AJ438" s="51"/>
      <c r="AK438" s="51"/>
      <c r="AL438" s="51"/>
      <c r="AM438" s="51"/>
      <c r="AN438" s="51"/>
    </row>
    <row r="439" spans="8:8" ht="14.7">
      <c r="A439" s="66">
        <v>45499.0</v>
      </c>
      <c r="B439" s="67">
        <v>0.2635455024263926</v>
      </c>
      <c r="C439" s="68">
        <v>0.1837780540107044</v>
      </c>
      <c r="D439" s="68">
        <v>0.2094702330306325</v>
      </c>
      <c r="E439" s="68">
        <v>0.09032403220460822</v>
      </c>
      <c r="F439" s="68">
        <v>0.09280188331952711</v>
      </c>
      <c r="G439" s="69">
        <v>0.03213359214713593</v>
      </c>
      <c r="H439" s="68">
        <v>0.09715360734679405</v>
      </c>
      <c r="I439" s="68">
        <v>0.0481896096992642</v>
      </c>
      <c r="J439" s="68">
        <v>0.1282973949271211</v>
      </c>
      <c r="K439" s="68">
        <v>0.01706801614002659</v>
      </c>
      <c r="L439" s="68">
        <v>0.08348435567603187</v>
      </c>
      <c r="M439" s="68">
        <v>0.01232041213632598</v>
      </c>
      <c r="N439" s="68">
        <v>0.1216836094746423</v>
      </c>
      <c r="O439" s="68">
        <v>0.1443132282079824</v>
      </c>
      <c r="P439" s="68">
        <v>0.150738112073239</v>
      </c>
      <c r="Q439" s="68">
        <v>0.06567038650308447</v>
      </c>
      <c r="R439" s="70">
        <v>0.8707994711572052</v>
      </c>
      <c r="S439" s="71">
        <v>252.0</v>
      </c>
      <c r="T439" s="51"/>
      <c r="U439" s="51"/>
      <c r="V439" s="51"/>
      <c r="W439" s="51"/>
      <c r="X439" s="51"/>
      <c r="Y439" s="51"/>
      <c r="Z439" s="51"/>
      <c r="AA439" s="51"/>
      <c r="AB439" s="51"/>
      <c r="AC439" s="51"/>
      <c r="AD439" s="51"/>
      <c r="AE439" s="51"/>
      <c r="AF439" s="51"/>
      <c r="AG439" s="51"/>
      <c r="AH439" s="51"/>
      <c r="AI439" s="51"/>
      <c r="AJ439" s="51"/>
      <c r="AK439" s="51"/>
      <c r="AL439" s="51"/>
      <c r="AM439" s="51"/>
      <c r="AN439" s="51"/>
    </row>
    <row r="440" spans="8:8" ht="14.7">
      <c r="A440" s="66">
        <v>45506.0</v>
      </c>
      <c r="B440" s="67">
        <v>0.294832113142534</v>
      </c>
      <c r="C440" s="68">
        <v>0.1695750284465998</v>
      </c>
      <c r="D440" s="68">
        <v>0.1865960376242616</v>
      </c>
      <c r="E440" s="68">
        <v>0.08797323319812303</v>
      </c>
      <c r="F440" s="68">
        <v>0.0903569789824855</v>
      </c>
      <c r="G440" s="69">
        <v>0.04223601370752652</v>
      </c>
      <c r="H440" s="68">
        <v>0.1058932310036732</v>
      </c>
      <c r="I440" s="68">
        <v>0.04182611996187551</v>
      </c>
      <c r="J440" s="68">
        <v>0.1295967631299431</v>
      </c>
      <c r="K440" s="68">
        <v>0.01200946001541338</v>
      </c>
      <c r="L440" s="68">
        <v>0.07653585765246795</v>
      </c>
      <c r="M440" s="68">
        <v>0.01263806077932486</v>
      </c>
      <c r="N440" s="68">
        <v>0.1313496537750387</v>
      </c>
      <c r="O440" s="68">
        <v>0.146444218606346</v>
      </c>
      <c r="P440" s="68">
        <v>0.1485556479065566</v>
      </c>
      <c r="Q440" s="68">
        <v>0.06604997996235275</v>
      </c>
      <c r="R440" s="70">
        <v>0.8713012401781152</v>
      </c>
      <c r="S440" s="71">
        <v>252.0</v>
      </c>
      <c r="T440" s="51"/>
      <c r="U440" s="51"/>
      <c r="V440" s="51"/>
      <c r="W440" s="51"/>
      <c r="X440" s="51"/>
      <c r="Y440" s="51"/>
      <c r="Z440" s="51"/>
      <c r="AA440" s="51"/>
      <c r="AB440" s="51"/>
      <c r="AC440" s="51"/>
      <c r="AD440" s="51"/>
      <c r="AE440" s="51"/>
      <c r="AF440" s="51"/>
      <c r="AG440" s="51"/>
      <c r="AH440" s="51"/>
      <c r="AI440" s="51"/>
      <c r="AJ440" s="51"/>
      <c r="AK440" s="51"/>
      <c r="AL440" s="51"/>
      <c r="AM440" s="51"/>
      <c r="AN440" s="51"/>
    </row>
    <row r="441" spans="8:8" ht="14.7">
      <c r="A441" s="66">
        <v>45513.0</v>
      </c>
      <c r="B441" s="67">
        <v>0.2889135903965728</v>
      </c>
      <c r="C441" s="68">
        <v>0.1620785594641359</v>
      </c>
      <c r="D441" s="68">
        <v>0.2029992717750489</v>
      </c>
      <c r="E441" s="68">
        <v>0.08936491017701655</v>
      </c>
      <c r="F441" s="68">
        <v>0.08564282870513955</v>
      </c>
      <c r="G441" s="69">
        <v>0.04303670823507118</v>
      </c>
      <c r="H441" s="68">
        <v>0.1081575556483768</v>
      </c>
      <c r="I441" s="68">
        <v>0.04313678278006405</v>
      </c>
      <c r="J441" s="68">
        <v>0.1208312132434041</v>
      </c>
      <c r="K441" s="68">
        <v>0.01215672104793671</v>
      </c>
      <c r="L441" s="68">
        <v>0.07238218289953624</v>
      </c>
      <c r="M441" s="68">
        <v>0.01397979733990844</v>
      </c>
      <c r="N441" s="68">
        <v>0.1335077201132505</v>
      </c>
      <c r="O441" s="68">
        <v>0.1476163914992385</v>
      </c>
      <c r="P441" s="68">
        <v>0.1629387449779128</v>
      </c>
      <c r="Q441" s="68">
        <v>0.05399472547469351</v>
      </c>
      <c r="R441" s="70">
        <v>0.8707022552615197</v>
      </c>
      <c r="S441" s="71">
        <v>252.0</v>
      </c>
      <c r="T441" s="51"/>
      <c r="U441" s="51"/>
      <c r="V441" s="51"/>
      <c r="W441" s="51"/>
      <c r="X441" s="51"/>
      <c r="Y441" s="51"/>
      <c r="Z441" s="51"/>
      <c r="AA441" s="51"/>
      <c r="AB441" s="51"/>
      <c r="AC441" s="51"/>
      <c r="AD441" s="51"/>
      <c r="AE441" s="51"/>
      <c r="AF441" s="51"/>
      <c r="AG441" s="51"/>
      <c r="AH441" s="51"/>
      <c r="AI441" s="51"/>
      <c r="AJ441" s="51"/>
      <c r="AK441" s="51"/>
      <c r="AL441" s="51"/>
      <c r="AM441" s="51"/>
      <c r="AN441" s="51"/>
    </row>
    <row r="442" spans="8:8" ht="14.7">
      <c r="A442" s="66">
        <v>45520.0</v>
      </c>
      <c r="B442" s="67">
        <v>0.284453370158567</v>
      </c>
      <c r="C442" s="68">
        <v>0.1749898642780313</v>
      </c>
      <c r="D442" s="68">
        <v>0.1971437765912778</v>
      </c>
      <c r="E442" s="68">
        <v>0.0886206859126272</v>
      </c>
      <c r="F442" s="68">
        <v>0.08889339060683049</v>
      </c>
      <c r="G442" s="69">
        <v>0.03996625294067559</v>
      </c>
      <c r="H442" s="68">
        <v>0.1159603560366706</v>
      </c>
      <c r="I442" s="68">
        <v>0.04784434485224307</v>
      </c>
      <c r="J442" s="68">
        <v>0.1190037119562615</v>
      </c>
      <c r="K442" s="68">
        <v>0.01197072212880356</v>
      </c>
      <c r="L442" s="68">
        <v>0.06313016088056903</v>
      </c>
      <c r="M442" s="68">
        <v>0.01441855227023296</v>
      </c>
      <c r="N442" s="68">
        <v>0.1207465706309709</v>
      </c>
      <c r="O442" s="68">
        <v>0.1525339772924024</v>
      </c>
      <c r="P442" s="68">
        <v>0.1627160019477985</v>
      </c>
      <c r="Q442" s="68">
        <v>0.06020898337951484</v>
      </c>
      <c r="R442" s="70">
        <v>0.8718537568429926</v>
      </c>
      <c r="S442" s="71">
        <v>253.0</v>
      </c>
      <c r="T442" s="51"/>
      <c r="U442" s="51"/>
      <c r="V442" s="51"/>
      <c r="W442" s="51"/>
      <c r="X442" s="51"/>
      <c r="Y442" s="51"/>
      <c r="Z442" s="51"/>
      <c r="AA442" s="51"/>
      <c r="AB442" s="51"/>
      <c r="AC442" s="51"/>
      <c r="AD442" s="51"/>
      <c r="AE442" s="51"/>
      <c r="AF442" s="51"/>
      <c r="AG442" s="51"/>
      <c r="AH442" s="51"/>
      <c r="AI442" s="51"/>
      <c r="AJ442" s="51"/>
      <c r="AK442" s="51"/>
      <c r="AL442" s="51"/>
      <c r="AM442" s="51"/>
      <c r="AN442" s="51"/>
    </row>
    <row r="443" spans="8:8" ht="14.7">
      <c r="A443" s="66">
        <v>45527.0</v>
      </c>
      <c r="B443" s="67">
        <v>0.2954891743016079</v>
      </c>
      <c r="C443" s="68">
        <v>0.1714458313181889</v>
      </c>
      <c r="D443" s="68">
        <v>0.1978955725401477</v>
      </c>
      <c r="E443" s="68">
        <v>0.08598949295047006</v>
      </c>
      <c r="F443" s="68">
        <v>0.07906709974315057</v>
      </c>
      <c r="G443" s="69">
        <v>0.04257363954925963</v>
      </c>
      <c r="H443" s="68">
        <v>0.1165939963687411</v>
      </c>
      <c r="I443" s="68">
        <v>0.04587013170622057</v>
      </c>
      <c r="J443" s="68">
        <v>0.120734708597232</v>
      </c>
      <c r="K443" s="68">
        <v>0.01341612805809415</v>
      </c>
      <c r="L443" s="68">
        <v>0.06041556792147609</v>
      </c>
      <c r="M443" s="68">
        <v>0.01404931837415819</v>
      </c>
      <c r="N443" s="68">
        <v>0.121009892429194</v>
      </c>
      <c r="O443" s="68">
        <v>0.1486985205828119</v>
      </c>
      <c r="P443" s="68">
        <v>0.1596527784952505</v>
      </c>
      <c r="Q443" s="68">
        <v>0.06594574748137419</v>
      </c>
      <c r="R443" s="70">
        <v>0.8700312022475158</v>
      </c>
      <c r="S443" s="71">
        <v>253.0</v>
      </c>
      <c r="T443" s="51"/>
      <c r="U443" s="51"/>
      <c r="V443" s="51"/>
      <c r="W443" s="51"/>
      <c r="X443" s="51"/>
      <c r="Y443" s="51"/>
      <c r="Z443" s="51"/>
      <c r="AA443" s="51"/>
      <c r="AB443" s="51"/>
      <c r="AC443" s="51"/>
      <c r="AD443" s="51"/>
      <c r="AE443" s="51"/>
      <c r="AF443" s="51"/>
      <c r="AG443" s="51"/>
      <c r="AH443" s="51"/>
      <c r="AI443" s="51"/>
      <c r="AJ443" s="51"/>
      <c r="AK443" s="51"/>
      <c r="AL443" s="51"/>
      <c r="AM443" s="51"/>
      <c r="AN443" s="51"/>
    </row>
    <row r="444" spans="8:8" ht="14.7">
      <c r="A444" s="66">
        <v>45534.0</v>
      </c>
      <c r="B444" s="67">
        <v>0.272867218139044</v>
      </c>
      <c r="C444" s="68">
        <v>0.1701189761590677</v>
      </c>
      <c r="D444" s="68">
        <v>0.2080099506104133</v>
      </c>
      <c r="E444" s="68">
        <v>0.09363328797605411</v>
      </c>
      <c r="F444" s="68">
        <v>0.07304114418300185</v>
      </c>
      <c r="G444" s="69">
        <v>0.05837848840805699</v>
      </c>
      <c r="H444" s="68">
        <v>0.1113439746555111</v>
      </c>
      <c r="I444" s="68">
        <v>0.04950474065267544</v>
      </c>
      <c r="J444" s="68">
        <v>0.1246944133935552</v>
      </c>
      <c r="K444" s="68">
        <v>0.01810408939187688</v>
      </c>
      <c r="L444" s="68">
        <v>0.04877195209748217</v>
      </c>
      <c r="M444" s="68">
        <v>0.01338097348311746</v>
      </c>
      <c r="N444" s="68">
        <v>0.1290471931813472</v>
      </c>
      <c r="O444" s="68">
        <v>0.1474770124927467</v>
      </c>
      <c r="P444" s="68">
        <v>0.1535488030686271</v>
      </c>
      <c r="Q444" s="68">
        <v>0.0747830629519179</v>
      </c>
      <c r="R444" s="70">
        <v>0.8738919254329256</v>
      </c>
      <c r="S444" s="71">
        <v>253.0</v>
      </c>
      <c r="T444" s="51"/>
      <c r="U444" s="51"/>
      <c r="V444" s="51"/>
      <c r="W444" s="51"/>
      <c r="X444" s="51"/>
      <c r="Y444" s="51"/>
      <c r="Z444" s="51"/>
      <c r="AA444" s="51"/>
      <c r="AB444" s="51"/>
      <c r="AC444" s="51"/>
      <c r="AD444" s="51"/>
      <c r="AE444" s="51"/>
      <c r="AF444" s="51"/>
      <c r="AG444" s="51"/>
      <c r="AH444" s="51"/>
      <c r="AI444" s="51"/>
      <c r="AJ444" s="51"/>
      <c r="AK444" s="51"/>
      <c r="AL444" s="51"/>
      <c r="AM444" s="51"/>
      <c r="AN444" s="51"/>
    </row>
    <row r="445" spans="8:8" ht="14.7">
      <c r="A445" s="66">
        <v>45541.0</v>
      </c>
      <c r="B445" s="67">
        <v>0.2688834901211397</v>
      </c>
      <c r="C445" s="68">
        <v>0.1747534348807551</v>
      </c>
      <c r="D445" s="68">
        <v>0.207161209824721</v>
      </c>
      <c r="E445" s="68">
        <v>0.08748051764662586</v>
      </c>
      <c r="F445" s="68">
        <v>0.08241755647517622</v>
      </c>
      <c r="G445" s="69">
        <v>0.05747704240343118</v>
      </c>
      <c r="H445" s="68">
        <v>0.1122713284771785</v>
      </c>
      <c r="I445" s="68">
        <v>0.06009940110075956</v>
      </c>
      <c r="J445" s="68">
        <v>0.1193051388335655</v>
      </c>
      <c r="K445" s="68">
        <v>0.01885185135817613</v>
      </c>
      <c r="L445" s="68">
        <v>0.04815572426382642</v>
      </c>
      <c r="M445" s="68">
        <v>0.01567903800750092</v>
      </c>
      <c r="N445" s="68">
        <v>0.134453410488578</v>
      </c>
      <c r="O445" s="68">
        <v>0.1460618763174007</v>
      </c>
      <c r="P445" s="68">
        <v>0.1486971335332665</v>
      </c>
      <c r="Q445" s="68">
        <v>0.0672783980211733</v>
      </c>
      <c r="R445" s="70">
        <v>0.8752452709716796</v>
      </c>
      <c r="S445" s="71">
        <v>253.0</v>
      </c>
      <c r="T445" s="51"/>
      <c r="U445" s="51"/>
      <c r="V445" s="51"/>
      <c r="W445" s="51"/>
      <c r="X445" s="51"/>
      <c r="Y445" s="51"/>
      <c r="Z445" s="51"/>
      <c r="AA445" s="51"/>
      <c r="AB445" s="51"/>
      <c r="AC445" s="51"/>
      <c r="AD445" s="51"/>
      <c r="AE445" s="51"/>
      <c r="AF445" s="51"/>
      <c r="AG445" s="51"/>
      <c r="AH445" s="51"/>
      <c r="AI445" s="51"/>
      <c r="AJ445" s="51"/>
      <c r="AK445" s="51"/>
      <c r="AL445" s="51"/>
      <c r="AM445" s="51"/>
      <c r="AN445" s="51"/>
    </row>
    <row r="446" spans="8:8" ht="14.7">
      <c r="A446" s="66">
        <v>45548.0</v>
      </c>
      <c r="B446" s="67">
        <v>0.2602483510033882</v>
      </c>
      <c r="C446" s="68">
        <v>0.2232992291501784</v>
      </c>
      <c r="D446" s="68">
        <v>0.1856942819060211</v>
      </c>
      <c r="E446" s="68">
        <v>0.08610700962877209</v>
      </c>
      <c r="F446" s="68">
        <v>0.06996505687306367</v>
      </c>
      <c r="G446" s="69">
        <v>0.05101585675616595</v>
      </c>
      <c r="H446" s="68">
        <v>0.1190481735464248</v>
      </c>
      <c r="I446" s="68">
        <v>0.06522531422560904</v>
      </c>
      <c r="J446" s="68">
        <v>0.1362549060501715</v>
      </c>
      <c r="K446" s="68">
        <v>0.01647306044735463</v>
      </c>
      <c r="L446" s="68">
        <v>0.04369028563276849</v>
      </c>
      <c r="M446" s="68">
        <v>0.01300212538293597</v>
      </c>
      <c r="N446" s="68">
        <v>0.1374482642848672</v>
      </c>
      <c r="O446" s="68">
        <v>0.14331239933855</v>
      </c>
      <c r="P446" s="68">
        <v>0.1357111139851048</v>
      </c>
      <c r="Q446" s="68">
        <v>0.06590909886018892</v>
      </c>
      <c r="R446" s="70">
        <v>0.8762277678921437</v>
      </c>
      <c r="S446" s="71">
        <v>253.0</v>
      </c>
      <c r="T446" s="51"/>
      <c r="U446" s="51"/>
      <c r="V446" s="51"/>
      <c r="W446" s="51"/>
      <c r="X446" s="51"/>
      <c r="Y446" s="51"/>
      <c r="Z446" s="51"/>
      <c r="AA446" s="51"/>
      <c r="AB446" s="51"/>
      <c r="AC446" s="51"/>
      <c r="AD446" s="51"/>
      <c r="AE446" s="51"/>
      <c r="AF446" s="51"/>
      <c r="AG446" s="51"/>
      <c r="AH446" s="51"/>
      <c r="AI446" s="51"/>
      <c r="AJ446" s="51"/>
      <c r="AK446" s="51"/>
      <c r="AL446" s="51"/>
      <c r="AM446" s="51"/>
      <c r="AN446" s="51"/>
    </row>
    <row r="447" spans="8:8" ht="14.7">
      <c r="A447" s="66">
        <v>45555.0</v>
      </c>
      <c r="B447" s="67">
        <v>0.2469200473066862</v>
      </c>
      <c r="C447" s="68">
        <v>0.2493790577853756</v>
      </c>
      <c r="D447" s="68">
        <v>0.1768391175790869</v>
      </c>
      <c r="E447" s="68">
        <v>0.09223838736577318</v>
      </c>
      <c r="F447" s="68">
        <v>0.05388555764397719</v>
      </c>
      <c r="G447" s="69">
        <v>0.05611459809179358</v>
      </c>
      <c r="H447" s="68">
        <v>0.1104080024854222</v>
      </c>
      <c r="I447" s="68">
        <v>0.08074334115682588</v>
      </c>
      <c r="J447" s="68">
        <v>0.1366105014260371</v>
      </c>
      <c r="K447" s="68">
        <v>0.01978646426029639</v>
      </c>
      <c r="L447" s="68">
        <v>0.04098347649417233</v>
      </c>
      <c r="M447" s="68">
        <v>0.01244525793193101</v>
      </c>
      <c r="N447" s="68">
        <v>0.1192640010430205</v>
      </c>
      <c r="O447" s="68">
        <v>0.1451859699780759</v>
      </c>
      <c r="P447" s="68">
        <v>0.1315979963091904</v>
      </c>
      <c r="Q447" s="68">
        <v>0.07671171612518912</v>
      </c>
      <c r="R447" s="70">
        <v>0.8747207503476799</v>
      </c>
      <c r="S447" s="71">
        <v>253.0</v>
      </c>
      <c r="T447" s="51"/>
      <c r="U447" s="51"/>
      <c r="V447" s="51"/>
      <c r="W447" s="51"/>
      <c r="X447" s="51"/>
      <c r="Y447" s="51"/>
      <c r="Z447" s="51"/>
      <c r="AA447" s="51"/>
      <c r="AB447" s="51"/>
      <c r="AC447" s="51"/>
      <c r="AD447" s="51"/>
      <c r="AE447" s="51"/>
      <c r="AF447" s="51"/>
      <c r="AG447" s="51"/>
      <c r="AH447" s="51"/>
      <c r="AI447" s="51"/>
      <c r="AJ447" s="51"/>
      <c r="AK447" s="51"/>
      <c r="AL447" s="51"/>
      <c r="AM447" s="51"/>
      <c r="AN447" s="51"/>
    </row>
    <row r="448" spans="8:8" ht="14.7">
      <c r="A448" s="66">
        <v>45562.0</v>
      </c>
      <c r="B448" s="67">
        <v>0.229202800374355</v>
      </c>
      <c r="C448" s="68">
        <v>0.2636369809050741</v>
      </c>
      <c r="D448" s="68">
        <v>0.2176424700297775</v>
      </c>
      <c r="E448" s="68">
        <v>0.09891061028967207</v>
      </c>
      <c r="F448" s="68">
        <v>0.03040989731878705</v>
      </c>
      <c r="G448" s="69">
        <v>0.03362554492600445</v>
      </c>
      <c r="H448" s="68">
        <v>0.1014155595020878</v>
      </c>
      <c r="I448" s="68">
        <v>0.06082163529584218</v>
      </c>
      <c r="J448" s="68">
        <v>0.1584681020531289</v>
      </c>
      <c r="K448" s="68">
        <v>0.01889687740755795</v>
      </c>
      <c r="L448" s="68">
        <v>0.04906238394965222</v>
      </c>
      <c r="M448" s="68">
        <v>0.0245976495482758</v>
      </c>
      <c r="N448" s="68">
        <v>0.1221761072128973</v>
      </c>
      <c r="O448" s="68">
        <v>0.1511590667616252</v>
      </c>
      <c r="P448" s="68">
        <v>0.1247036590075944</v>
      </c>
      <c r="Q448" s="68">
        <v>0.06938292012015478</v>
      </c>
      <c r="R448" s="70">
        <v>0.8763305666497286</v>
      </c>
      <c r="S448" s="71">
        <v>253.0</v>
      </c>
      <c r="T448" s="51"/>
      <c r="U448" s="51"/>
      <c r="V448" s="51"/>
      <c r="W448" s="51"/>
      <c r="X448" s="51"/>
      <c r="Y448" s="51"/>
      <c r="Z448" s="51"/>
      <c r="AA448" s="51"/>
      <c r="AB448" s="51"/>
      <c r="AC448" s="51"/>
      <c r="AD448" s="51"/>
      <c r="AE448" s="51"/>
      <c r="AF448" s="51"/>
      <c r="AG448" s="51"/>
      <c r="AH448" s="51"/>
      <c r="AI448" s="51"/>
      <c r="AJ448" s="51"/>
      <c r="AK448" s="51"/>
      <c r="AL448" s="51"/>
      <c r="AM448" s="51"/>
      <c r="AN448" s="51"/>
    </row>
    <row r="449" spans="8:8" ht="14.7">
      <c r="A449" s="66">
        <v>45565.0</v>
      </c>
      <c r="B449" s="67">
        <v>0.2090096258501163</v>
      </c>
      <c r="C449" s="68">
        <v>0.2326257629337695</v>
      </c>
      <c r="D449" s="68">
        <v>0.2597270809924239</v>
      </c>
      <c r="E449" s="68">
        <v>0.1034168322521044</v>
      </c>
      <c r="F449" s="68">
        <v>0.02890199884294214</v>
      </c>
      <c r="G449" s="69">
        <v>0.04055038184452692</v>
      </c>
      <c r="H449" s="68">
        <v>0.1001640747163868</v>
      </c>
      <c r="I449" s="68">
        <v>0.04795097112027561</v>
      </c>
      <c r="J449" s="68">
        <v>0.1543333426392725</v>
      </c>
      <c r="K449" s="68">
        <v>0.01661918693806862</v>
      </c>
      <c r="L449" s="68">
        <v>0.05068666316773528</v>
      </c>
      <c r="M449" s="68">
        <v>0.02240987028358843</v>
      </c>
      <c r="N449" s="68">
        <v>0.1223831594946414</v>
      </c>
      <c r="O449" s="68">
        <v>0.1476467316145257</v>
      </c>
      <c r="P449" s="68">
        <v>0.1434381693467499</v>
      </c>
      <c r="Q449" s="68">
        <v>0.07107473406726758</v>
      </c>
      <c r="R449" s="70">
        <v>0.8752217709849346</v>
      </c>
      <c r="S449" s="71">
        <v>253.0</v>
      </c>
      <c r="T449" s="51"/>
      <c r="U449" s="51"/>
      <c r="V449" s="51"/>
      <c r="W449" s="51"/>
      <c r="X449" s="51"/>
      <c r="Y449" s="51"/>
      <c r="Z449" s="51"/>
      <c r="AA449" s="51"/>
      <c r="AB449" s="51"/>
      <c r="AC449" s="51"/>
      <c r="AD449" s="51"/>
      <c r="AE449" s="51"/>
      <c r="AF449" s="51"/>
      <c r="AG449" s="51"/>
      <c r="AH449" s="51"/>
      <c r="AI449" s="51"/>
      <c r="AJ449" s="51"/>
      <c r="AK449" s="51"/>
      <c r="AL449" s="51"/>
      <c r="AM449" s="51"/>
      <c r="AN449" s="51"/>
    </row>
    <row r="450" spans="8:8" ht="14.7">
      <c r="A450" s="66">
        <v>45576.0</v>
      </c>
      <c r="B450" s="67">
        <v>0.2170690313855961</v>
      </c>
      <c r="C450" s="68">
        <v>0.1012605948420562</v>
      </c>
      <c r="D450" s="68">
        <v>0.3264968367866649</v>
      </c>
      <c r="E450" s="68">
        <v>0.1094006481619055</v>
      </c>
      <c r="F450" s="68">
        <v>0.08169763224144333</v>
      </c>
      <c r="G450" s="69">
        <v>0.04743251947301407</v>
      </c>
      <c r="H450" s="68">
        <v>0.08029115778325824</v>
      </c>
      <c r="I450" s="68">
        <v>0.06424531091302862</v>
      </c>
      <c r="J450" s="68">
        <v>0.1450138803379834</v>
      </c>
      <c r="K450" s="68">
        <v>0.01689200671130008</v>
      </c>
      <c r="L450" s="68">
        <v>0.09275452547499916</v>
      </c>
      <c r="M450" s="68">
        <v>0.01436917209698304</v>
      </c>
      <c r="N450" s="68">
        <v>0.1359091671528277</v>
      </c>
      <c r="O450" s="68">
        <v>0.127987671734417</v>
      </c>
      <c r="P450" s="68">
        <v>0.1473305245841983</v>
      </c>
      <c r="Q450" s="68">
        <v>0.05236538760230304</v>
      </c>
      <c r="R450" s="70">
        <v>0.8808778794909276</v>
      </c>
      <c r="S450" s="71">
        <v>253.0</v>
      </c>
      <c r="T450" s="51"/>
      <c r="U450" s="51"/>
      <c r="V450" s="51"/>
      <c r="W450" s="51"/>
      <c r="X450" s="51"/>
      <c r="Y450" s="51"/>
      <c r="Z450" s="51"/>
      <c r="AA450" s="51"/>
      <c r="AB450" s="51"/>
      <c r="AC450" s="51"/>
      <c r="AD450" s="51"/>
      <c r="AE450" s="51"/>
      <c r="AF450" s="51"/>
      <c r="AG450" s="51"/>
      <c r="AH450" s="51"/>
      <c r="AI450" s="51"/>
      <c r="AJ450" s="51"/>
      <c r="AK450" s="51"/>
      <c r="AL450" s="51"/>
      <c r="AM450" s="51"/>
      <c r="AN450" s="51"/>
    </row>
    <row r="451" spans="8:8" ht="14.7">
      <c r="A451" s="66">
        <v>45583.0</v>
      </c>
      <c r="B451" s="67">
        <v>0.2320662774815539</v>
      </c>
      <c r="C451" s="68">
        <v>0.1332554285128276</v>
      </c>
      <c r="D451" s="68">
        <v>0.2843852487346351</v>
      </c>
      <c r="E451" s="68">
        <v>0.09581840825832925</v>
      </c>
      <c r="F451" s="68">
        <v>0.0835418217506774</v>
      </c>
      <c r="G451" s="69">
        <v>0.05690151892568986</v>
      </c>
      <c r="H451" s="68">
        <v>0.07132589431308647</v>
      </c>
      <c r="I451" s="68">
        <v>0.07114708515190557</v>
      </c>
      <c r="J451" s="68">
        <v>0.1559994015316983</v>
      </c>
      <c r="K451" s="68">
        <v>0.01404243046743668</v>
      </c>
      <c r="L451" s="68">
        <v>0.0901606494173562</v>
      </c>
      <c r="M451" s="68">
        <v>0.01564094491051125</v>
      </c>
      <c r="N451" s="68">
        <v>0.1369115152504617</v>
      </c>
      <c r="O451" s="68">
        <v>0.1199320360760205</v>
      </c>
      <c r="P451" s="68">
        <v>0.1525317509989936</v>
      </c>
      <c r="Q451" s="68">
        <v>0.05130431505987259</v>
      </c>
      <c r="R451" s="70">
        <v>0.883179631469165</v>
      </c>
      <c r="S451" s="71">
        <v>253.0</v>
      </c>
      <c r="T451" s="51"/>
      <c r="U451" s="51"/>
      <c r="V451" s="51"/>
      <c r="W451" s="51"/>
      <c r="X451" s="51"/>
      <c r="Y451" s="51"/>
      <c r="Z451" s="51"/>
      <c r="AA451" s="51"/>
      <c r="AB451" s="51"/>
      <c r="AC451" s="51"/>
      <c r="AD451" s="51"/>
      <c r="AE451" s="51"/>
      <c r="AF451" s="51"/>
      <c r="AG451" s="51"/>
      <c r="AH451" s="51"/>
      <c r="AI451" s="51"/>
      <c r="AJ451" s="51"/>
      <c r="AK451" s="51"/>
      <c r="AL451" s="51"/>
      <c r="AM451" s="51"/>
      <c r="AN451" s="51"/>
    </row>
    <row r="452" spans="8:8" ht="14.7">
      <c r="A452" s="66">
        <v>45590.0</v>
      </c>
      <c r="B452" s="67">
        <v>0.2292643458547668</v>
      </c>
      <c r="C452" s="68">
        <v>0.1456305693479498</v>
      </c>
      <c r="D452" s="68">
        <v>0.2777292800959629</v>
      </c>
      <c r="E452" s="68">
        <v>0.09863863355172695</v>
      </c>
      <c r="F452" s="68">
        <v>0.09030614465468922</v>
      </c>
      <c r="G452" s="69">
        <v>0.04574697653376258</v>
      </c>
      <c r="H452" s="68">
        <v>0.05836736934493172</v>
      </c>
      <c r="I452" s="68">
        <v>0.08147569241321297</v>
      </c>
      <c r="J452" s="68">
        <v>0.1327497999581461</v>
      </c>
      <c r="K452" s="68">
        <v>0.01302119430864495</v>
      </c>
      <c r="L452" s="68">
        <v>0.0831603094571034</v>
      </c>
      <c r="M452" s="68">
        <v>0.01542293071959784</v>
      </c>
      <c r="N452" s="68">
        <v>0.1373973591027755</v>
      </c>
      <c r="O452" s="68">
        <v>0.1306053915459693</v>
      </c>
      <c r="P452" s="68">
        <v>0.156143456500624</v>
      </c>
      <c r="Q452" s="68">
        <v>0.07316535097950216</v>
      </c>
      <c r="R452" s="70">
        <v>0.8849931117555181</v>
      </c>
      <c r="S452" s="71">
        <v>261.0</v>
      </c>
      <c r="T452" s="51"/>
      <c r="U452" s="51"/>
      <c r="V452" s="51"/>
      <c r="W452" s="51"/>
      <c r="X452" s="51"/>
      <c r="Y452" s="51"/>
      <c r="Z452" s="51"/>
      <c r="AA452" s="51"/>
      <c r="AB452" s="51"/>
      <c r="AC452" s="51"/>
      <c r="AD452" s="51"/>
      <c r="AE452" s="51"/>
      <c r="AF452" s="51"/>
      <c r="AG452" s="51"/>
      <c r="AH452" s="51"/>
      <c r="AI452" s="51"/>
      <c r="AJ452" s="51"/>
      <c r="AK452" s="51"/>
      <c r="AL452" s="51"/>
      <c r="AM452" s="51"/>
      <c r="AN452" s="51"/>
    </row>
    <row r="453" spans="8:8" ht="14.7">
      <c r="A453" s="66">
        <v>45597.0</v>
      </c>
      <c r="B453" s="67">
        <v>0.2797577984674336</v>
      </c>
      <c r="C453" s="68">
        <v>0.1430378428184863</v>
      </c>
      <c r="D453" s="68">
        <v>0.2428675238095324</v>
      </c>
      <c r="E453" s="68">
        <v>0.1077478711714681</v>
      </c>
      <c r="F453" s="68">
        <v>0.07859600562231749</v>
      </c>
      <c r="G453" s="69">
        <v>0.03824698474165195</v>
      </c>
      <c r="H453" s="68">
        <v>0.07004475875944573</v>
      </c>
      <c r="I453" s="68">
        <v>0.04797910662533632</v>
      </c>
      <c r="J453" s="68">
        <v>0.1344197212809387</v>
      </c>
      <c r="K453" s="68">
        <v>0.008436092306514752</v>
      </c>
      <c r="L453" s="68">
        <v>0.06415273990577147</v>
      </c>
      <c r="M453" s="68">
        <v>0.0121252822271643</v>
      </c>
      <c r="N453" s="68">
        <v>0.1309458091368579</v>
      </c>
      <c r="O453" s="68">
        <v>0.1707015213672423</v>
      </c>
      <c r="P453" s="68">
        <v>0.1371160040299897</v>
      </c>
      <c r="Q453" s="68">
        <v>0.1040262982927675</v>
      </c>
      <c r="R453" s="70">
        <v>0.8861313495513454</v>
      </c>
      <c r="S453" s="71">
        <v>261.0</v>
      </c>
      <c r="T453" s="51"/>
      <c r="U453" s="51"/>
      <c r="V453" s="51"/>
      <c r="W453" s="51"/>
      <c r="X453" s="51"/>
      <c r="Y453" s="51"/>
      <c r="Z453" s="51"/>
      <c r="AA453" s="51"/>
      <c r="AB453" s="51"/>
      <c r="AC453" s="51"/>
      <c r="AD453" s="51"/>
      <c r="AE453" s="51"/>
      <c r="AF453" s="51"/>
      <c r="AG453" s="51"/>
      <c r="AH453" s="51"/>
      <c r="AI453" s="51"/>
      <c r="AJ453" s="51"/>
      <c r="AK453" s="51"/>
      <c r="AL453" s="51"/>
      <c r="AM453" s="51"/>
      <c r="AN453" s="51"/>
    </row>
    <row r="454" spans="8:8" ht="14.7">
      <c r="A454" s="66">
        <v>45604.0</v>
      </c>
      <c r="B454" s="67">
        <v>0.2427164714308239</v>
      </c>
      <c r="C454" s="68">
        <v>0.1818607891704947</v>
      </c>
      <c r="D454" s="68">
        <v>0.2434075088268628</v>
      </c>
      <c r="E454" s="68">
        <v>0.1150277901063336</v>
      </c>
      <c r="F454" s="68">
        <v>0.06767104625000611</v>
      </c>
      <c r="G454" s="69">
        <v>0.03903487212228118</v>
      </c>
      <c r="H454" s="68">
        <v>0.08942475368949787</v>
      </c>
      <c r="I454" s="68">
        <v>0.07118999497629046</v>
      </c>
      <c r="J454" s="68">
        <v>0.1364958754715709</v>
      </c>
      <c r="K454" s="68">
        <v>0.01494390779035716</v>
      </c>
      <c r="L454" s="68">
        <v>0.06137584638828972</v>
      </c>
      <c r="M454" s="68">
        <v>0.01251507077716466</v>
      </c>
      <c r="N454" s="68">
        <v>0.120817644876877</v>
      </c>
      <c r="O454" s="68">
        <v>0.1541005023303626</v>
      </c>
      <c r="P454" s="68">
        <v>0.1320991776410069</v>
      </c>
      <c r="Q454" s="68">
        <v>0.08563965240865751</v>
      </c>
      <c r="R454" s="70">
        <v>0.8852720572841113</v>
      </c>
      <c r="S454" s="71">
        <v>261.0</v>
      </c>
      <c r="T454" s="51"/>
      <c r="U454" s="51"/>
      <c r="V454" s="51"/>
      <c r="W454" s="51"/>
      <c r="X454" s="51"/>
      <c r="Y454" s="51"/>
      <c r="Z454" s="51"/>
      <c r="AA454" s="51"/>
      <c r="AB454" s="51"/>
      <c r="AC454" s="51"/>
      <c r="AD454" s="51"/>
      <c r="AE454" s="51"/>
      <c r="AF454" s="51"/>
      <c r="AG454" s="51"/>
      <c r="AH454" s="51"/>
      <c r="AI454" s="51"/>
      <c r="AJ454" s="51"/>
      <c r="AK454" s="51"/>
      <c r="AL454" s="51"/>
      <c r="AM454" s="51"/>
      <c r="AN454" s="51"/>
    </row>
    <row r="455" spans="8:8" ht="14.7">
      <c r="A455" s="66">
        <v>45611.0</v>
      </c>
      <c r="B455" s="67">
        <v>0.225944677411039</v>
      </c>
      <c r="C455" s="68">
        <v>0.170174460388064</v>
      </c>
      <c r="D455" s="68">
        <v>0.2690104629189749</v>
      </c>
      <c r="E455" s="68">
        <v>0.1104927605427172</v>
      </c>
      <c r="F455" s="68">
        <v>0.08104846199409386</v>
      </c>
      <c r="G455" s="69">
        <v>0.03110904184899713</v>
      </c>
      <c r="H455" s="68">
        <v>0.08937825395995094</v>
      </c>
      <c r="I455" s="68">
        <v>0.09051911178704158</v>
      </c>
      <c r="J455" s="68">
        <v>0.1322753724372537</v>
      </c>
      <c r="K455" s="68">
        <v>0.01030314894734984</v>
      </c>
      <c r="L455" s="68">
        <v>0.06786571195292421</v>
      </c>
      <c r="M455" s="68">
        <v>0.01086011207485487</v>
      </c>
      <c r="N455" s="68">
        <v>0.1208849066968965</v>
      </c>
      <c r="O455" s="68">
        <v>0.1425406590999293</v>
      </c>
      <c r="P455" s="68">
        <v>0.1419077879007958</v>
      </c>
      <c r="Q455" s="68">
        <v>0.0718916418882587</v>
      </c>
      <c r="R455" s="70">
        <v>0.8840386017604338</v>
      </c>
      <c r="S455" s="71">
        <v>261.0</v>
      </c>
      <c r="T455" s="51"/>
      <c r="U455" s="51"/>
      <c r="V455" s="51"/>
      <c r="W455" s="51"/>
      <c r="X455" s="51"/>
      <c r="Y455" s="51"/>
      <c r="Z455" s="51"/>
      <c r="AA455" s="51"/>
      <c r="AB455" s="51"/>
      <c r="AC455" s="51"/>
      <c r="AD455" s="51"/>
      <c r="AE455" s="51"/>
      <c r="AF455" s="51"/>
      <c r="AG455" s="51"/>
      <c r="AH455" s="51"/>
      <c r="AI455" s="51"/>
      <c r="AJ455" s="51"/>
      <c r="AK455" s="51"/>
      <c r="AL455" s="51"/>
      <c r="AM455" s="51"/>
      <c r="AN455" s="51"/>
    </row>
    <row r="456" spans="8:8" ht="14.7">
      <c r="A456" s="66">
        <v>45618.0</v>
      </c>
      <c r="B456" s="67">
        <v>0.2218820071819646</v>
      </c>
      <c r="C456" s="68">
        <v>0.1652579155496451</v>
      </c>
      <c r="D456" s="68">
        <v>0.2782390837762214</v>
      </c>
      <c r="E456" s="68">
        <v>0.1076765835278379</v>
      </c>
      <c r="F456" s="68">
        <v>0.08053197960400521</v>
      </c>
      <c r="G456" s="69">
        <v>0.03414541998153538</v>
      </c>
      <c r="H456" s="68">
        <v>0.09198397684571628</v>
      </c>
      <c r="I456" s="68">
        <v>0.08403099969333407</v>
      </c>
      <c r="J456" s="68">
        <v>0.1426203751820803</v>
      </c>
      <c r="K456" s="68">
        <v>0.009586437267337378</v>
      </c>
      <c r="L456" s="68">
        <v>0.06535374546485274</v>
      </c>
      <c r="M456" s="68">
        <v>0.01133746120648397</v>
      </c>
      <c r="N456" s="68">
        <v>0.1137619048292418</v>
      </c>
      <c r="O456" s="68">
        <v>0.1402193586350649</v>
      </c>
      <c r="P456" s="68">
        <v>0.138252022531015</v>
      </c>
      <c r="Q456" s="68">
        <v>0.08000669760428532</v>
      </c>
      <c r="R456" s="70">
        <v>0.8835009854764905</v>
      </c>
      <c r="S456" s="71">
        <v>261.0</v>
      </c>
      <c r="T456" s="51"/>
      <c r="U456" s="51"/>
      <c r="V456" s="51"/>
      <c r="W456" s="51"/>
      <c r="X456" s="51"/>
      <c r="Y456" s="51"/>
      <c r="Z456" s="51"/>
      <c r="AA456" s="51"/>
      <c r="AB456" s="51"/>
      <c r="AC456" s="51"/>
      <c r="AD456" s="51"/>
      <c r="AE456" s="51"/>
      <c r="AF456" s="51"/>
      <c r="AG456" s="51"/>
      <c r="AH456" s="51"/>
      <c r="AI456" s="51"/>
      <c r="AJ456" s="51"/>
      <c r="AK456" s="51"/>
      <c r="AL456" s="51"/>
      <c r="AM456" s="51"/>
      <c r="AN456" s="51"/>
    </row>
    <row r="457" spans="8:8" ht="14.7">
      <c r="A457" s="66">
        <v>45625.0</v>
      </c>
      <c r="B457" s="67">
        <v>0.2244711677745602</v>
      </c>
      <c r="C457" s="68">
        <v>0.1472329634431284</v>
      </c>
      <c r="D457" s="68">
        <v>0.2922958462358804</v>
      </c>
      <c r="E457" s="68">
        <v>0.1094314635334008</v>
      </c>
      <c r="F457" s="68">
        <v>0.07968634018378164</v>
      </c>
      <c r="G457" s="69">
        <v>0.03612668743808075</v>
      </c>
      <c r="H457" s="68">
        <v>0.08084374497972184</v>
      </c>
      <c r="I457" s="68">
        <v>0.07540959260252149</v>
      </c>
      <c r="J457" s="68">
        <v>0.1365693224295995</v>
      </c>
      <c r="K457" s="68">
        <v>0.0163225466071208</v>
      </c>
      <c r="L457" s="68">
        <v>0.06260930754683922</v>
      </c>
      <c r="M457" s="68">
        <v>0.01088871022109634</v>
      </c>
      <c r="N457" s="68">
        <v>0.1187158740502172</v>
      </c>
      <c r="O457" s="68">
        <v>0.1427489963543597</v>
      </c>
      <c r="P457" s="68">
        <v>0.1438985273009539</v>
      </c>
      <c r="Q457" s="68">
        <v>0.09148490167004565</v>
      </c>
      <c r="R457" s="70">
        <v>0.8853432906702895</v>
      </c>
      <c r="S457" s="71">
        <v>262.0</v>
      </c>
      <c r="T457" s="51"/>
      <c r="U457" s="51"/>
      <c r="V457" s="51"/>
      <c r="W457" s="51"/>
      <c r="X457" s="51"/>
      <c r="Y457" s="51"/>
      <c r="Z457" s="51"/>
      <c r="AA457" s="51"/>
      <c r="AB457" s="51"/>
      <c r="AC457" s="51"/>
      <c r="AD457" s="51"/>
      <c r="AE457" s="51"/>
      <c r="AF457" s="51"/>
      <c r="AG457" s="51"/>
      <c r="AH457" s="51"/>
      <c r="AI457" s="51"/>
      <c r="AJ457" s="51"/>
      <c r="AK457" s="51"/>
      <c r="AL457" s="51"/>
      <c r="AM457" s="51"/>
      <c r="AN457" s="51"/>
    </row>
    <row r="458" spans="8:8" ht="14.7">
      <c r="A458" s="66">
        <v>45632.0</v>
      </c>
      <c r="B458" s="67">
        <v>0.2282429502210882</v>
      </c>
      <c r="C458" s="68">
        <v>0.1493112283988249</v>
      </c>
      <c r="D458" s="68">
        <v>0.2862185799896094</v>
      </c>
      <c r="E458" s="68">
        <v>0.1087194196600468</v>
      </c>
      <c r="F458" s="68">
        <v>0.07988339798596035</v>
      </c>
      <c r="G458" s="69">
        <v>0.03812487926612471</v>
      </c>
      <c r="H458" s="68">
        <v>0.0934408851312668</v>
      </c>
      <c r="I458" s="68">
        <v>0.05763013894512803</v>
      </c>
      <c r="J458" s="68">
        <v>0.1400541171019518</v>
      </c>
      <c r="K458" s="68">
        <v>0.01578772074226272</v>
      </c>
      <c r="L458" s="68">
        <v>0.05399356526896043</v>
      </c>
      <c r="M458" s="68">
        <v>0.01089116991966707</v>
      </c>
      <c r="N458" s="68">
        <v>0.1210081967639186</v>
      </c>
      <c r="O458" s="68">
        <v>0.1460424382500047</v>
      </c>
      <c r="P458" s="68">
        <v>0.148881996881321</v>
      </c>
      <c r="Q458" s="68">
        <v>0.0897466265055699</v>
      </c>
      <c r="R458" s="70">
        <v>0.885291015517013</v>
      </c>
      <c r="S458" s="71">
        <v>262.0</v>
      </c>
      <c r="T458" s="51"/>
      <c r="U458" s="51"/>
      <c r="V458" s="51"/>
      <c r="W458" s="51"/>
      <c r="X458" s="51"/>
      <c r="Y458" s="51"/>
      <c r="Z458" s="51"/>
      <c r="AA458" s="51"/>
      <c r="AB458" s="51"/>
      <c r="AC458" s="51"/>
      <c r="AD458" s="51"/>
      <c r="AE458" s="51"/>
      <c r="AF458" s="51"/>
      <c r="AG458" s="51"/>
      <c r="AH458" s="51"/>
      <c r="AI458" s="51"/>
      <c r="AJ458" s="51"/>
      <c r="AK458" s="51"/>
      <c r="AL458" s="51"/>
      <c r="AM458" s="51"/>
      <c r="AN458" s="51"/>
    </row>
    <row r="459" spans="8:8" ht="14.7">
      <c r="A459" s="66">
        <v>45639.0</v>
      </c>
      <c r="B459" s="67">
        <v>0.23746502508661</v>
      </c>
      <c r="C459" s="68">
        <v>0.1513853817095925</v>
      </c>
      <c r="D459" s="68">
        <v>0.2637026422229214</v>
      </c>
      <c r="E459" s="68">
        <v>0.1099464038680108</v>
      </c>
      <c r="F459" s="68">
        <v>0.08295242183939075</v>
      </c>
      <c r="G459" s="69">
        <v>0.04822675963254433</v>
      </c>
      <c r="H459" s="68">
        <v>0.09159731108797574</v>
      </c>
      <c r="I459" s="68">
        <v>0.05785651668884538</v>
      </c>
      <c r="J459" s="68">
        <v>0.1393976679420205</v>
      </c>
      <c r="K459" s="68">
        <v>0.0162711375335305</v>
      </c>
      <c r="L459" s="68">
        <v>0.05487163746147224</v>
      </c>
      <c r="M459" s="68">
        <v>0.009290232635669735</v>
      </c>
      <c r="N459" s="68">
        <v>0.1218238059894471</v>
      </c>
      <c r="O459" s="68">
        <v>0.1411412858676963</v>
      </c>
      <c r="P459" s="68">
        <v>0.1488174823819212</v>
      </c>
      <c r="Q459" s="68">
        <v>0.09411448266183702</v>
      </c>
      <c r="R459" s="70">
        <v>0.8862798047156082</v>
      </c>
      <c r="S459" s="71">
        <v>262.0</v>
      </c>
      <c r="T459" s="51"/>
      <c r="U459" s="51"/>
      <c r="V459" s="51"/>
      <c r="W459" s="51"/>
      <c r="X459" s="51"/>
      <c r="Y459" s="51"/>
      <c r="Z459" s="51"/>
      <c r="AA459" s="51"/>
      <c r="AB459" s="51"/>
      <c r="AC459" s="51"/>
      <c r="AD459" s="51"/>
      <c r="AE459" s="51"/>
      <c r="AF459" s="51"/>
      <c r="AG459" s="51"/>
      <c r="AH459" s="51"/>
      <c r="AI459" s="51"/>
      <c r="AJ459" s="51"/>
      <c r="AK459" s="51"/>
      <c r="AL459" s="51"/>
      <c r="AM459" s="51"/>
      <c r="AN459" s="51"/>
    </row>
    <row r="460" spans="8:8" ht="14.7">
      <c r="A460" s="66">
        <v>45646.0</v>
      </c>
      <c r="B460" s="67">
        <v>0.261346382164274</v>
      </c>
      <c r="C460" s="68">
        <v>0.2135265810552409</v>
      </c>
      <c r="D460" s="68">
        <v>0.2071997990610029</v>
      </c>
      <c r="E460" s="68">
        <v>0.09068088287583159</v>
      </c>
      <c r="F460" s="68">
        <v>0.0575596541132169</v>
      </c>
      <c r="G460" s="69">
        <v>0.0632734352976077</v>
      </c>
      <c r="H460" s="68">
        <v>0.09425147955992248</v>
      </c>
      <c r="I460" s="68">
        <v>0.04475955856767258</v>
      </c>
      <c r="J460" s="68">
        <v>0.1548541924472032</v>
      </c>
      <c r="K460" s="68">
        <v>0.01525823486232617</v>
      </c>
      <c r="L460" s="68">
        <v>0.03183846834021688</v>
      </c>
      <c r="M460" s="68">
        <v>0.009619289739858847</v>
      </c>
      <c r="N460" s="68">
        <v>0.08937279854881242</v>
      </c>
      <c r="O460" s="68">
        <v>0.1430117145461724</v>
      </c>
      <c r="P460" s="68">
        <v>0.1537061360203458</v>
      </c>
      <c r="Q460" s="68">
        <v>0.1296027117895751</v>
      </c>
      <c r="R460" s="70">
        <v>0.8826618745091468</v>
      </c>
      <c r="S460" s="71">
        <v>263.0</v>
      </c>
      <c r="T460" s="51"/>
      <c r="U460" s="51"/>
      <c r="V460" s="51"/>
      <c r="W460" s="51"/>
      <c r="X460" s="51"/>
      <c r="Y460" s="51"/>
      <c r="Z460" s="51"/>
      <c r="AA460" s="51"/>
      <c r="AB460" s="51"/>
      <c r="AC460" s="51"/>
      <c r="AD460" s="51"/>
      <c r="AE460" s="51"/>
      <c r="AF460" s="51"/>
      <c r="AG460" s="51"/>
      <c r="AH460" s="51"/>
      <c r="AI460" s="51"/>
      <c r="AJ460" s="51"/>
      <c r="AK460" s="51"/>
      <c r="AL460" s="51"/>
      <c r="AM460" s="51"/>
      <c r="AN460" s="51"/>
    </row>
    <row r="461" spans="8:8" ht="14.7">
      <c r="A461" s="66">
        <v>45653.0</v>
      </c>
      <c r="B461" s="67">
        <v>0.2718088165304801</v>
      </c>
      <c r="C461" s="68">
        <v>0.1781122737296774</v>
      </c>
      <c r="D461" s="68">
        <v>0.2177910788215282</v>
      </c>
      <c r="E461" s="68">
        <v>0.08477071156214062</v>
      </c>
      <c r="F461" s="68">
        <v>0.05388810302265396</v>
      </c>
      <c r="G461" s="69">
        <v>0.08852703797087418</v>
      </c>
      <c r="H461" s="68">
        <v>0.1003105378593609</v>
      </c>
      <c r="I461" s="68">
        <v>0.04347495622592054</v>
      </c>
      <c r="J461" s="68">
        <v>0.1465718301897251</v>
      </c>
      <c r="K461" s="68">
        <v>0.01849148531081481</v>
      </c>
      <c r="L461" s="68">
        <v>0.02700277088719786</v>
      </c>
      <c r="M461" s="68">
        <v>0.007474180756561651</v>
      </c>
      <c r="N461" s="68">
        <v>0.0734400588934414</v>
      </c>
      <c r="O461" s="68">
        <v>0.12925357122263</v>
      </c>
      <c r="P461" s="68">
        <v>0.1533471464423657</v>
      </c>
      <c r="Q461" s="68">
        <v>0.1596505370228002</v>
      </c>
      <c r="R461" s="70">
        <v>0.88054564290674</v>
      </c>
      <c r="S461" s="71">
        <v>263.0</v>
      </c>
      <c r="T461" s="51"/>
      <c r="U461" s="51"/>
      <c r="V461" s="51"/>
      <c r="W461" s="51"/>
      <c r="X461" s="51"/>
      <c r="Y461" s="51"/>
      <c r="Z461" s="51"/>
      <c r="AA461" s="51"/>
      <c r="AB461" s="51"/>
      <c r="AC461" s="51"/>
      <c r="AD461" s="51"/>
      <c r="AE461" s="51"/>
      <c r="AF461" s="51"/>
      <c r="AG461" s="51"/>
      <c r="AH461" s="51"/>
      <c r="AI461" s="51"/>
      <c r="AJ461" s="51"/>
      <c r="AK461" s="51"/>
      <c r="AL461" s="51"/>
      <c r="AM461" s="51"/>
      <c r="AN461" s="51"/>
    </row>
    <row r="462" spans="8:8" ht="14.7">
      <c r="A462" s="66">
        <v>45660.0</v>
      </c>
      <c r="B462" s="67">
        <v>0.26214542439512</v>
      </c>
      <c r="C462" s="68">
        <v>0.1997850318738262</v>
      </c>
      <c r="D462" s="68">
        <v>0.1883891064311923</v>
      </c>
      <c r="E462" s="68">
        <v>0.08631483373070835</v>
      </c>
      <c r="F462" s="68">
        <v>0.05164397576812233</v>
      </c>
      <c r="G462" s="69">
        <v>0.08764871443441201</v>
      </c>
      <c r="H462" s="68">
        <v>0.09403189896397658</v>
      </c>
      <c r="I462" s="68">
        <v>0.03991821794744667</v>
      </c>
      <c r="J462" s="68">
        <v>0.156625424742788</v>
      </c>
      <c r="K462" s="68">
        <v>0.0166122638439314</v>
      </c>
      <c r="L462" s="68">
        <v>0.03066573991917112</v>
      </c>
      <c r="M462" s="68">
        <v>0.009509699997212474</v>
      </c>
      <c r="N462" s="68">
        <v>0.07773539118365813</v>
      </c>
      <c r="O462" s="68">
        <v>0.1470082623862183</v>
      </c>
      <c r="P462" s="68">
        <v>0.1487996995519739</v>
      </c>
      <c r="Q462" s="68">
        <v>0.1367053392426663</v>
      </c>
      <c r="R462" s="70">
        <v>0.8612749675499106</v>
      </c>
      <c r="S462" s="71">
        <v>263.0</v>
      </c>
      <c r="T462" s="51"/>
      <c r="U462" s="51"/>
      <c r="V462" s="51"/>
      <c r="W462" s="51"/>
      <c r="X462" s="51"/>
      <c r="Y462" s="51"/>
      <c r="Z462" s="51"/>
      <c r="AA462" s="51"/>
      <c r="AB462" s="51"/>
      <c r="AC462" s="51"/>
      <c r="AD462" s="51"/>
      <c r="AE462" s="51"/>
      <c r="AF462" s="51"/>
      <c r="AG462" s="51"/>
      <c r="AH462" s="51"/>
      <c r="AI462" s="51"/>
      <c r="AJ462" s="51"/>
      <c r="AK462" s="51"/>
      <c r="AL462" s="51"/>
      <c r="AM462" s="51"/>
      <c r="AN462" s="51"/>
    </row>
    <row r="463" spans="8:8" ht="14.7">
      <c r="A463" s="66">
        <v>45667.0</v>
      </c>
      <c r="B463" s="67">
        <v>0.2285784508165691</v>
      </c>
      <c r="C463" s="68">
        <v>0.1774887423267888</v>
      </c>
      <c r="D463" s="68">
        <v>0.1965475275164157</v>
      </c>
      <c r="E463" s="68">
        <v>0.09189803734837539</v>
      </c>
      <c r="F463" s="68">
        <v>0.08020393515312885</v>
      </c>
      <c r="G463" s="69">
        <v>0.09666804068792456</v>
      </c>
      <c r="H463" s="68">
        <v>0.09486406362522078</v>
      </c>
      <c r="I463" s="68">
        <v>0.03752003738667456</v>
      </c>
      <c r="J463" s="68">
        <v>0.1458009430171619</v>
      </c>
      <c r="K463" s="68">
        <v>0.02337572994516706</v>
      </c>
      <c r="L463" s="68">
        <v>0.03639822035305686</v>
      </c>
      <c r="M463" s="68">
        <v>0.008080030624917793</v>
      </c>
      <c r="N463" s="68">
        <v>0.08123950426099608</v>
      </c>
      <c r="O463" s="68">
        <v>0.1359715487013785</v>
      </c>
      <c r="P463" s="68">
        <v>0.1525779295246403</v>
      </c>
      <c r="Q463" s="68">
        <v>0.1405681228411392</v>
      </c>
      <c r="R463" s="70">
        <v>0.8593938509941229</v>
      </c>
      <c r="S463" s="71">
        <v>263.0</v>
      </c>
      <c r="T463" s="51"/>
      <c r="U463" s="51"/>
      <c r="V463" s="51"/>
      <c r="W463" s="51"/>
      <c r="X463" s="51"/>
      <c r="Y463" s="51"/>
      <c r="Z463" s="51"/>
      <c r="AA463" s="51"/>
      <c r="AB463" s="51"/>
      <c r="AC463" s="51"/>
      <c r="AD463" s="51"/>
      <c r="AE463" s="51"/>
      <c r="AF463" s="51"/>
      <c r="AG463" s="51"/>
      <c r="AH463" s="51"/>
      <c r="AI463" s="51"/>
      <c r="AJ463" s="51"/>
      <c r="AK463" s="51"/>
      <c r="AL463" s="51"/>
      <c r="AM463" s="51"/>
      <c r="AN463" s="51"/>
    </row>
    <row r="464" spans="8:8" ht="14.7">
      <c r="A464" s="66">
        <v>45674.0</v>
      </c>
      <c r="B464" s="67">
        <v>0.2330825533472311</v>
      </c>
      <c r="C464" s="68">
        <v>0.1747304788955297</v>
      </c>
      <c r="D464" s="68">
        <v>0.1944215252736527</v>
      </c>
      <c r="E464" s="68">
        <v>0.0866013847714074</v>
      </c>
      <c r="F464" s="68">
        <v>0.07816388705977129</v>
      </c>
      <c r="G464" s="69">
        <v>0.1052385552161722</v>
      </c>
      <c r="H464" s="68">
        <v>0.09493386564926903</v>
      </c>
      <c r="I464" s="68">
        <v>0.04062136533811506</v>
      </c>
      <c r="J464" s="68">
        <v>0.1492290770284973</v>
      </c>
      <c r="K464" s="68">
        <v>0.04244334388733648</v>
      </c>
      <c r="L464" s="68">
        <v>0.03788899983622738</v>
      </c>
      <c r="M464" s="68">
        <v>0.008768763165477575</v>
      </c>
      <c r="N464" s="68">
        <v>0.07849855722948401</v>
      </c>
      <c r="O464" s="68">
        <v>0.1382499835624847</v>
      </c>
      <c r="P464" s="68">
        <v>0.1361354337485977</v>
      </c>
      <c r="Q464" s="68">
        <v>0.1292053367359217</v>
      </c>
      <c r="R464" s="70">
        <v>0.8592274578578817</v>
      </c>
      <c r="S464" s="71">
        <v>263.0</v>
      </c>
      <c r="T464" s="51"/>
      <c r="U464" s="51"/>
      <c r="V464" s="51"/>
      <c r="W464" s="51"/>
      <c r="X464" s="51"/>
      <c r="Y464" s="51"/>
      <c r="Z464" s="51"/>
      <c r="AA464" s="51"/>
      <c r="AB464" s="51"/>
      <c r="AC464" s="51"/>
      <c r="AD464" s="51"/>
      <c r="AE464" s="51"/>
      <c r="AF464" s="51"/>
      <c r="AG464" s="51"/>
      <c r="AH464" s="51"/>
      <c r="AI464" s="51"/>
      <c r="AJ464" s="51"/>
      <c r="AK464" s="51"/>
      <c r="AL464" s="51"/>
      <c r="AM464" s="51"/>
      <c r="AN464" s="51"/>
    </row>
    <row r="465" spans="8:8" ht="14.7">
      <c r="A465" s="66">
        <v>45684.0</v>
      </c>
      <c r="B465" s="67">
        <v>0.2141056116567479</v>
      </c>
      <c r="C465" s="68">
        <v>0.1637855889926946</v>
      </c>
      <c r="D465" s="68">
        <v>0.2207948679211199</v>
      </c>
      <c r="E465" s="68">
        <v>0.0811464394592174</v>
      </c>
      <c r="F465" s="68">
        <v>0.07671372974674004</v>
      </c>
      <c r="G465" s="69">
        <v>0.1205764578562395</v>
      </c>
      <c r="H465" s="68">
        <v>0.07701895162694385</v>
      </c>
      <c r="I465" s="68">
        <v>0.03611127778139013</v>
      </c>
      <c r="J465" s="68">
        <v>0.1656675515493074</v>
      </c>
      <c r="K465" s="68">
        <v>0.03446880738552628</v>
      </c>
      <c r="L465" s="68">
        <v>0.06064469534218353</v>
      </c>
      <c r="M465" s="68">
        <v>0.006673199654546219</v>
      </c>
      <c r="N465" s="68">
        <v>0.074078025568785</v>
      </c>
      <c r="O465" s="68">
        <v>0.1338396390905123</v>
      </c>
      <c r="P465" s="68">
        <v>0.1791197610509582</v>
      </c>
      <c r="Q465" s="68">
        <v>0.08907248433229742</v>
      </c>
      <c r="R465" s="70">
        <v>0.8607800538325122</v>
      </c>
      <c r="S465" s="71">
        <v>259.0</v>
      </c>
      <c r="T465" s="51"/>
      <c r="U465" s="51"/>
      <c r="V465" s="51"/>
      <c r="W465" s="51"/>
      <c r="X465" s="51"/>
      <c r="Y465" s="51"/>
      <c r="Z465" s="51"/>
      <c r="AA465" s="51"/>
      <c r="AB465" s="51"/>
      <c r="AC465" s="51"/>
      <c r="AD465" s="51"/>
      <c r="AE465" s="51"/>
      <c r="AF465" s="51"/>
      <c r="AG465" s="51"/>
      <c r="AH465" s="51"/>
      <c r="AI465" s="51"/>
      <c r="AJ465" s="51"/>
      <c r="AK465" s="51"/>
      <c r="AL465" s="51"/>
      <c r="AM465" s="51"/>
      <c r="AN465" s="51"/>
    </row>
    <row r="466" spans="8:8" ht="14.7">
      <c r="A466" s="66">
        <v>45695.0</v>
      </c>
      <c r="B466" s="67">
        <v>0.1944719331091722</v>
      </c>
      <c r="C466" s="68">
        <v>0.1705648712824103</v>
      </c>
      <c r="D466" s="68">
        <v>0.2234069955248595</v>
      </c>
      <c r="E466" s="68">
        <v>0.08104958360789385</v>
      </c>
      <c r="F466" s="68">
        <v>0.09956895871191701</v>
      </c>
      <c r="G466" s="69">
        <v>0.113042630542644</v>
      </c>
      <c r="H466" s="68">
        <v>0.07478628639718383</v>
      </c>
      <c r="I466" s="68">
        <v>0.0455893454400205</v>
      </c>
      <c r="J466" s="68">
        <v>0.1827993135457942</v>
      </c>
      <c r="K466" s="68">
        <v>0.0471647704667746</v>
      </c>
      <c r="L466" s="68">
        <v>0.0631238137356898</v>
      </c>
      <c r="M466" s="68">
        <v>0.006186534508341239</v>
      </c>
      <c r="N466" s="68">
        <v>0.07846402440729983</v>
      </c>
      <c r="O466" s="68">
        <v>0.1207974756695793</v>
      </c>
      <c r="P466" s="68">
        <v>0.1550871967884142</v>
      </c>
      <c r="Q466" s="68">
        <v>0.090602104342599</v>
      </c>
      <c r="R466" s="70">
        <v>0.8681016867971366</v>
      </c>
      <c r="S466" s="71">
        <v>259.0</v>
      </c>
      <c r="T466" s="51"/>
      <c r="U466" s="51"/>
      <c r="V466" s="51"/>
      <c r="W466" s="51"/>
      <c r="X466" s="51"/>
      <c r="Y466" s="51"/>
      <c r="Z466" s="51"/>
      <c r="AA466" s="51"/>
      <c r="AB466" s="51"/>
      <c r="AC466" s="51"/>
      <c r="AD466" s="51"/>
      <c r="AE466" s="51"/>
      <c r="AF466" s="51"/>
      <c r="AG466" s="51"/>
      <c r="AH466" s="51"/>
      <c r="AI466" s="51"/>
      <c r="AJ466" s="51"/>
      <c r="AK466" s="51"/>
      <c r="AL466" s="51"/>
      <c r="AM466" s="51"/>
      <c r="AN466" s="51"/>
    </row>
    <row r="467" spans="8:8" ht="14.7">
      <c r="A467" s="66">
        <v>45702.0</v>
      </c>
      <c r="B467" s="67">
        <v>0.2430704843722308</v>
      </c>
      <c r="C467" s="68">
        <v>0.1479648205866524</v>
      </c>
      <c r="D467" s="68">
        <v>0.2114762669939635</v>
      </c>
      <c r="E467" s="68">
        <v>0.08275990120090429</v>
      </c>
      <c r="F467" s="68">
        <v>0.08624001836689761</v>
      </c>
      <c r="G467" s="69">
        <v>0.1162428725400138</v>
      </c>
      <c r="H467" s="68">
        <v>0.0599199759475969</v>
      </c>
      <c r="I467" s="68">
        <v>0.04502349091690448</v>
      </c>
      <c r="J467" s="68">
        <v>0.1946563313439169</v>
      </c>
      <c r="K467" s="68">
        <v>0.04029346647227794</v>
      </c>
      <c r="L467" s="68">
        <v>0.05314197112880679</v>
      </c>
      <c r="M467" s="68">
        <v>0.004973845434124596</v>
      </c>
      <c r="N467" s="68">
        <v>0.07427737959966374</v>
      </c>
      <c r="O467" s="68">
        <v>0.1430469139085643</v>
      </c>
      <c r="P467" s="68">
        <v>0.1522106702240442</v>
      </c>
      <c r="Q467" s="68">
        <v>0.09863518563200843</v>
      </c>
      <c r="R467" s="70">
        <v>0.8704942572984591</v>
      </c>
      <c r="S467" s="71">
        <v>259.0</v>
      </c>
      <c r="T467" s="51"/>
      <c r="U467" s="51"/>
      <c r="V467" s="51"/>
      <c r="W467" s="51"/>
      <c r="X467" s="51"/>
      <c r="Y467" s="51"/>
      <c r="Z467" s="51"/>
      <c r="AA467" s="51"/>
      <c r="AB467" s="51"/>
      <c r="AC467" s="51"/>
      <c r="AD467" s="51"/>
      <c r="AE467" s="51"/>
      <c r="AF467" s="51"/>
      <c r="AG467" s="51"/>
      <c r="AH467" s="51"/>
      <c r="AI467" s="51"/>
      <c r="AJ467" s="51"/>
      <c r="AK467" s="51"/>
      <c r="AL467" s="51"/>
      <c r="AM467" s="51"/>
      <c r="AN467" s="51"/>
    </row>
    <row r="468" spans="8:8" ht="14.7">
      <c r="A468" s="66">
        <v>45709.0</v>
      </c>
      <c r="B468" s="67">
        <v>0.2726488555213256</v>
      </c>
      <c r="C468" s="68">
        <v>0.1071145344302163</v>
      </c>
      <c r="D468" s="68">
        <v>0.2213460337702644</v>
      </c>
      <c r="E468" s="68">
        <v>0.08613562848179968</v>
      </c>
      <c r="F468" s="68">
        <v>0.08259948613398947</v>
      </c>
      <c r="G468" s="69">
        <v>0.1179168144400391</v>
      </c>
      <c r="H468" s="68">
        <v>0.0645531600606296</v>
      </c>
      <c r="I468" s="68">
        <v>0.04157303600927806</v>
      </c>
      <c r="J468" s="68">
        <v>0.2160275615866607</v>
      </c>
      <c r="K468" s="68">
        <v>0.03578709655845443</v>
      </c>
      <c r="L468" s="68">
        <v>0.04310731164405328</v>
      </c>
      <c r="M468" s="68">
        <v>0.005728344640754024</v>
      </c>
      <c r="N468" s="68">
        <v>0.06426871848787931</v>
      </c>
      <c r="O468" s="68">
        <v>0.1274874645406693</v>
      </c>
      <c r="P468" s="68">
        <v>0.1605081611752982</v>
      </c>
      <c r="Q468" s="68">
        <v>0.1055111119502734</v>
      </c>
      <c r="R468" s="70">
        <v>0.8691938438786871</v>
      </c>
      <c r="S468" s="71">
        <v>258.0</v>
      </c>
      <c r="T468" s="51"/>
      <c r="U468" s="51"/>
      <c r="V468" s="51"/>
      <c r="W468" s="51"/>
      <c r="X468" s="51"/>
      <c r="Y468" s="51"/>
      <c r="Z468" s="51"/>
      <c r="AA468" s="51"/>
      <c r="AB468" s="51"/>
      <c r="AC468" s="51"/>
      <c r="AD468" s="51"/>
      <c r="AE468" s="51"/>
      <c r="AF468" s="51"/>
      <c r="AG468" s="51"/>
      <c r="AH468" s="51"/>
      <c r="AI468" s="51"/>
      <c r="AJ468" s="51"/>
      <c r="AK468" s="51"/>
      <c r="AL468" s="51"/>
      <c r="AM468" s="51"/>
      <c r="AN468" s="51"/>
    </row>
    <row r="469" spans="8:8" ht="14.7">
      <c r="A469" s="66">
        <v>45716.0</v>
      </c>
      <c r="B469" s="67">
        <v>0.2540745466427446</v>
      </c>
      <c r="C469" s="68">
        <v>0.1140755758169683</v>
      </c>
      <c r="D469" s="68">
        <v>0.2283076672509152</v>
      </c>
      <c r="E469" s="68">
        <v>0.09987478612912343</v>
      </c>
      <c r="F469" s="68">
        <v>0.07413756834690792</v>
      </c>
      <c r="G469" s="69">
        <v>0.1189337723241444</v>
      </c>
      <c r="H469" s="68">
        <v>0.06121663770042143</v>
      </c>
      <c r="I469" s="68">
        <v>0.05293485545700345</v>
      </c>
      <c r="J469" s="68">
        <v>0.188365661094824</v>
      </c>
      <c r="K469" s="68">
        <v>0.02711735180143314</v>
      </c>
      <c r="L469" s="68">
        <v>0.03619280625946934</v>
      </c>
      <c r="M469" s="68">
        <v>0.00785361810340155</v>
      </c>
      <c r="N469" s="68">
        <v>0.07424079331365051</v>
      </c>
      <c r="O469" s="68">
        <v>0.1270868322601564</v>
      </c>
      <c r="P469" s="68">
        <v>0.1795953850706566</v>
      </c>
      <c r="Q469" s="68">
        <v>0.1134741182989423</v>
      </c>
      <c r="R469" s="70">
        <v>0.8723432307901278</v>
      </c>
      <c r="S469" s="71">
        <v>258.0</v>
      </c>
      <c r="T469" s="51"/>
      <c r="U469" s="51"/>
      <c r="V469" s="51"/>
      <c r="W469" s="51"/>
      <c r="X469" s="51"/>
      <c r="Y469" s="51"/>
      <c r="Z469" s="51"/>
      <c r="AA469" s="51"/>
      <c r="AB469" s="51"/>
      <c r="AC469" s="51"/>
      <c r="AD469" s="51"/>
      <c r="AE469" s="51"/>
      <c r="AF469" s="51"/>
      <c r="AG469" s="51"/>
      <c r="AH469" s="51"/>
      <c r="AI469" s="51"/>
      <c r="AJ469" s="51"/>
      <c r="AK469" s="51"/>
      <c r="AL469" s="51"/>
      <c r="AM469" s="51"/>
      <c r="AN469" s="51"/>
    </row>
    <row r="470" spans="8:8" ht="14.7">
      <c r="A470" s="66">
        <v>45723.0</v>
      </c>
      <c r="B470" s="67">
        <v>0.2315070467801372</v>
      </c>
      <c r="C470" s="68">
        <v>0.1413434488794115</v>
      </c>
      <c r="D470" s="68">
        <v>0.2179603672964398</v>
      </c>
      <c r="E470" s="68">
        <v>0.09754611431415713</v>
      </c>
      <c r="F470" s="68">
        <v>0.1080806138525877</v>
      </c>
      <c r="G470" s="69">
        <v>0.09320757935891612</v>
      </c>
      <c r="H470" s="68">
        <v>0.07123899679614953</v>
      </c>
      <c r="I470" s="68">
        <v>0.06655806810949019</v>
      </c>
      <c r="J470" s="68">
        <v>0.1790792800881044</v>
      </c>
      <c r="K470" s="68">
        <v>0.02568020306243737</v>
      </c>
      <c r="L470" s="68">
        <v>0.04302986927731626</v>
      </c>
      <c r="M470" s="68">
        <v>0.009561362626890094</v>
      </c>
      <c r="N470" s="68">
        <v>0.07353177770834765</v>
      </c>
      <c r="O470" s="68">
        <v>0.1198251533306834</v>
      </c>
      <c r="P470" s="68">
        <v>0.1749307276721328</v>
      </c>
      <c r="Q470" s="68">
        <v>0.107973934344583</v>
      </c>
      <c r="R470" s="70">
        <v>0.8750565325092378</v>
      </c>
      <c r="S470" s="71">
        <v>257.0</v>
      </c>
      <c r="T470" s="51"/>
      <c r="U470" s="51"/>
      <c r="V470" s="51"/>
      <c r="W470" s="51"/>
      <c r="X470" s="51"/>
      <c r="Y470" s="51"/>
      <c r="Z470" s="51"/>
      <c r="AA470" s="51"/>
      <c r="AB470" s="51"/>
      <c r="AC470" s="51"/>
      <c r="AD470" s="51"/>
      <c r="AE470" s="51"/>
      <c r="AF470" s="51"/>
      <c r="AG470" s="51"/>
      <c r="AH470" s="51"/>
      <c r="AI470" s="51"/>
      <c r="AJ470" s="51"/>
      <c r="AK470" s="51"/>
      <c r="AL470" s="51"/>
      <c r="AM470" s="51"/>
      <c r="AN470" s="51"/>
    </row>
    <row r="471" spans="8:8" ht="14.7">
      <c r="A471" s="66">
        <v>45730.0</v>
      </c>
      <c r="B471" s="67">
        <v>0.2332498059805853</v>
      </c>
      <c r="C471" s="68">
        <v>0.1539142091484107</v>
      </c>
      <c r="D471" s="68">
        <v>0.221297619117774</v>
      </c>
      <c r="E471" s="68">
        <v>0.1109007281315309</v>
      </c>
      <c r="F471" s="68">
        <v>0.1000459317025696</v>
      </c>
      <c r="G471" s="69">
        <v>0.07852300223701429</v>
      </c>
      <c r="H471" s="68">
        <v>0.0587346964052975</v>
      </c>
      <c r="I471" s="68">
        <v>0.08443451657880105</v>
      </c>
      <c r="J471" s="68">
        <v>0.15148607195509</v>
      </c>
      <c r="K471" s="68">
        <v>0.0257463050261122</v>
      </c>
      <c r="L471" s="68">
        <v>0.03654005120906386</v>
      </c>
      <c r="M471" s="68">
        <v>0.009453993888437703</v>
      </c>
      <c r="N471" s="68">
        <v>0.08108682815114007</v>
      </c>
      <c r="O471" s="68">
        <v>0.1247784856078979</v>
      </c>
      <c r="P471" s="68">
        <v>0.1774603591668858</v>
      </c>
      <c r="Q471" s="68">
        <v>0.1254771164238726</v>
      </c>
      <c r="R471" s="70">
        <v>0.879744998793656</v>
      </c>
      <c r="S471" s="71">
        <v>258.0</v>
      </c>
      <c r="T471" s="51"/>
      <c r="U471" s="51"/>
      <c r="V471" s="51"/>
      <c r="W471" s="51"/>
      <c r="X471" s="51"/>
      <c r="Y471" s="51"/>
      <c r="Z471" s="51"/>
      <c r="AA471" s="51"/>
      <c r="AB471" s="51"/>
      <c r="AC471" s="51"/>
      <c r="AD471" s="51"/>
      <c r="AE471" s="51"/>
      <c r="AF471" s="51"/>
      <c r="AG471" s="51"/>
      <c r="AH471" s="51"/>
      <c r="AI471" s="51"/>
      <c r="AJ471" s="51"/>
      <c r="AK471" s="51"/>
      <c r="AL471" s="51"/>
      <c r="AM471" s="51"/>
      <c r="AN471" s="51"/>
    </row>
    <row r="472" spans="8:8" ht="14.7">
      <c r="A472" s="66">
        <v>45737.0</v>
      </c>
      <c r="B472" s="67">
        <v>0.2463246307426532</v>
      </c>
      <c r="C472" s="68">
        <v>0.1458691000555469</v>
      </c>
      <c r="D472" s="68">
        <v>0.2287412452646219</v>
      </c>
      <c r="E472" s="68">
        <v>0.1146409240450496</v>
      </c>
      <c r="F472" s="68">
        <v>0.08816474521543348</v>
      </c>
      <c r="G472" s="69">
        <v>0.0771242554337895</v>
      </c>
      <c r="H472" s="68">
        <v>0.06706039668011411</v>
      </c>
      <c r="I472" s="68">
        <v>0.08008639756625562</v>
      </c>
      <c r="J472" s="68">
        <v>0.1410157934722611</v>
      </c>
      <c r="K472" s="68">
        <v>0.02269049578371398</v>
      </c>
      <c r="L472" s="68">
        <v>0.03700794976347961</v>
      </c>
      <c r="M472" s="68">
        <v>0.009872688832733146</v>
      </c>
      <c r="N472" s="68">
        <v>0.08699816497465439</v>
      </c>
      <c r="O472" s="68">
        <v>0.1312341845530355</v>
      </c>
      <c r="P472" s="68">
        <v>0.1916946500378359</v>
      </c>
      <c r="Q472" s="68">
        <v>0.1164818078463927</v>
      </c>
      <c r="R472" s="70">
        <v>0.8874870037597997</v>
      </c>
      <c r="S472" s="71">
        <v>258.0</v>
      </c>
      <c r="T472" s="51"/>
      <c r="U472" s="51"/>
      <c r="V472" s="51"/>
      <c r="W472" s="51"/>
      <c r="X472" s="51"/>
      <c r="Y472" s="51"/>
      <c r="Z472" s="51"/>
      <c r="AA472" s="51"/>
      <c r="AB472" s="51"/>
      <c r="AC472" s="51"/>
      <c r="AD472" s="51"/>
      <c r="AE472" s="51"/>
      <c r="AF472" s="51"/>
      <c r="AG472" s="51"/>
      <c r="AH472" s="51"/>
      <c r="AI472" s="51"/>
      <c r="AJ472" s="51"/>
      <c r="AK472" s="51"/>
      <c r="AL472" s="51"/>
      <c r="AM472" s="51"/>
      <c r="AN472" s="51"/>
    </row>
    <row r="473" spans="8:8" ht="14.7">
      <c r="A473" s="66">
        <v>45744.0</v>
      </c>
      <c r="B473" s="67">
        <v>0.2703878601958681</v>
      </c>
      <c r="C473" s="68">
        <v>0.1265252829719964</v>
      </c>
      <c r="D473" s="68">
        <v>0.2429069142944811</v>
      </c>
      <c r="E473" s="68">
        <v>0.1214772785244474</v>
      </c>
      <c r="F473" s="68">
        <v>0.07854932011954498</v>
      </c>
      <c r="G473" s="69">
        <v>0.05401335816471101</v>
      </c>
      <c r="H473" s="68">
        <v>0.07118853241888701</v>
      </c>
      <c r="I473" s="68">
        <v>0.0740927074765332</v>
      </c>
      <c r="J473" s="68">
        <v>0.1090927014085072</v>
      </c>
      <c r="K473" s="68">
        <v>0.02092731192090932</v>
      </c>
      <c r="L473" s="68">
        <v>0.03035901521793585</v>
      </c>
      <c r="M473" s="68">
        <v>0.009414452180158892</v>
      </c>
      <c r="N473" s="68">
        <v>0.0924238797247498</v>
      </c>
      <c r="O473" s="68">
        <v>0.1520200686847301</v>
      </c>
      <c r="P473" s="68">
        <v>0.2079715222057119</v>
      </c>
      <c r="Q473" s="68">
        <v>0.1197511394524415</v>
      </c>
      <c r="R473" s="70">
        <v>0.8885650674066616</v>
      </c>
      <c r="S473" s="71">
        <v>258.0</v>
      </c>
      <c r="T473" s="51"/>
      <c r="U473" s="51"/>
      <c r="V473" s="51"/>
      <c r="W473" s="51"/>
      <c r="X473" s="51"/>
      <c r="Y473" s="51"/>
      <c r="Z473" s="51"/>
      <c r="AA473" s="51"/>
      <c r="AB473" s="51"/>
      <c r="AC473" s="51"/>
      <c r="AD473" s="51"/>
      <c r="AE473" s="51"/>
      <c r="AF473" s="51"/>
      <c r="AG473" s="51"/>
      <c r="AH473" s="51"/>
      <c r="AI473" s="51"/>
      <c r="AJ473" s="51"/>
      <c r="AK473" s="51"/>
      <c r="AL473" s="51"/>
      <c r="AM473" s="51"/>
      <c r="AN473" s="51"/>
    </row>
    <row r="474" spans="8:8" ht="14.7">
      <c r="A474" s="66">
        <v>45750.0</v>
      </c>
      <c r="B474" s="67">
        <v>0.2419460588104408</v>
      </c>
      <c r="C474" s="68">
        <v>0.160119208354628</v>
      </c>
      <c r="D474" s="68">
        <v>0.2259415015331594</v>
      </c>
      <c r="E474" s="68">
        <v>0.09935886908996272</v>
      </c>
      <c r="F474" s="68">
        <v>0.09388277209780745</v>
      </c>
      <c r="G474" s="69">
        <v>0.07650290616587672</v>
      </c>
      <c r="H474" s="68">
        <v>0.07488053007983073</v>
      </c>
      <c r="I474" s="68">
        <v>0.07905294163745215</v>
      </c>
      <c r="J474" s="68">
        <v>0.129403383372413</v>
      </c>
      <c r="K474" s="68">
        <v>0.01761305685642407</v>
      </c>
      <c r="L474" s="68">
        <v>0.0274864223485058</v>
      </c>
      <c r="M474" s="68">
        <v>0.007917349741093128</v>
      </c>
      <c r="N474" s="68">
        <v>0.07879678282241084</v>
      </c>
      <c r="O474" s="68">
        <v>0.143489116361469</v>
      </c>
      <c r="P474" s="68">
        <v>0.1983794446325233</v>
      </c>
      <c r="Q474" s="68">
        <v>0.1260723538061319</v>
      </c>
      <c r="R474" s="70">
        <v>0.8860233685369782</v>
      </c>
      <c r="S474" s="71">
        <v>258.0</v>
      </c>
      <c r="T474" s="51"/>
      <c r="U474" s="51"/>
      <c r="V474" s="51"/>
      <c r="W474" s="51"/>
      <c r="X474" s="51"/>
      <c r="Y474" s="51"/>
      <c r="Z474" s="51"/>
      <c r="AA474" s="51"/>
      <c r="AB474" s="51"/>
      <c r="AC474" s="51"/>
      <c r="AD474" s="51"/>
      <c r="AE474" s="51"/>
      <c r="AF474" s="51"/>
      <c r="AG474" s="51"/>
      <c r="AH474" s="51"/>
      <c r="AI474" s="51"/>
      <c r="AJ474" s="51"/>
      <c r="AK474" s="51"/>
      <c r="AL474" s="51"/>
      <c r="AM474" s="51"/>
      <c r="AN474" s="51"/>
    </row>
    <row r="475" spans="8:8" ht="14.7">
      <c r="A475" s="66">
        <v>45758.0</v>
      </c>
      <c r="B475" s="67">
        <v>0.2136574771855489</v>
      </c>
      <c r="C475" s="68">
        <v>0.1425675226881957</v>
      </c>
      <c r="D475" s="68">
        <v>0.2721636245045556</v>
      </c>
      <c r="E475" s="68">
        <v>0.118979344457175</v>
      </c>
      <c r="F475" s="68">
        <v>0.09755553102564991</v>
      </c>
      <c r="G475" s="69">
        <v>0.06021818501779547</v>
      </c>
      <c r="H475" s="68">
        <v>0.07937229005777928</v>
      </c>
      <c r="I475" s="68">
        <v>0.09045082372762067</v>
      </c>
      <c r="J475" s="68">
        <v>0.133695230930402</v>
      </c>
      <c r="K475" s="68">
        <v>0.01989463783056241</v>
      </c>
      <c r="L475" s="68">
        <v>0.02475406927562728</v>
      </c>
      <c r="M475" s="68">
        <v>0.006376537205062124</v>
      </c>
      <c r="N475" s="68">
        <v>0.08217534628001698</v>
      </c>
      <c r="O475" s="68">
        <v>0.1372849984894502</v>
      </c>
      <c r="P475" s="68">
        <v>0.1986828299627685</v>
      </c>
      <c r="Q475" s="68">
        <v>0.1156304314892489</v>
      </c>
      <c r="R475" s="70">
        <v>0.8916820931746149</v>
      </c>
      <c r="S475" s="71">
        <v>258.0</v>
      </c>
      <c r="T475" s="51"/>
      <c r="U475" s="51"/>
      <c r="V475" s="51"/>
      <c r="W475" s="51"/>
      <c r="X475" s="51"/>
      <c r="Y475" s="51"/>
      <c r="Z475" s="51"/>
      <c r="AA475" s="51"/>
      <c r="AB475" s="51"/>
      <c r="AC475" s="51"/>
      <c r="AD475" s="51"/>
      <c r="AE475" s="51"/>
      <c r="AF475" s="51"/>
      <c r="AG475" s="51"/>
      <c r="AH475" s="51"/>
      <c r="AI475" s="51"/>
      <c r="AJ475" s="51"/>
      <c r="AK475" s="51"/>
      <c r="AL475" s="51"/>
      <c r="AM475" s="51"/>
      <c r="AN475" s="51"/>
    </row>
    <row r="476" spans="8:8" ht="14.7">
      <c r="A476" s="66">
        <v>45765.0</v>
      </c>
      <c r="B476" s="67">
        <v>0.1944541755478062</v>
      </c>
      <c r="C476" s="68">
        <v>0.1563358648000979</v>
      </c>
      <c r="D476" s="68">
        <v>0.2742720538524354</v>
      </c>
      <c r="E476" s="68">
        <v>0.117020683858517</v>
      </c>
      <c r="F476" s="68">
        <v>0.09707695301267995</v>
      </c>
      <c r="G476" s="69">
        <v>0.06443885982807131</v>
      </c>
      <c r="H476" s="68">
        <v>0.07358991117192261</v>
      </c>
      <c r="I476" s="68">
        <v>0.09271554530135186</v>
      </c>
      <c r="J476" s="68">
        <v>0.1348681089415458</v>
      </c>
      <c r="K476" s="68">
        <v>0.02096116656170127</v>
      </c>
      <c r="L476" s="68">
        <v>0.02470890758991428</v>
      </c>
      <c r="M476" s="68">
        <v>0.006850649974342031</v>
      </c>
      <c r="N476" s="68">
        <v>0.08964097807019655</v>
      </c>
      <c r="O476" s="68">
        <v>0.1400103089755024</v>
      </c>
      <c r="P476" s="68">
        <v>0.1977531434017221</v>
      </c>
      <c r="Q476" s="68">
        <v>0.1056310687433567</v>
      </c>
      <c r="R476" s="70">
        <v>0.8901035491651661</v>
      </c>
      <c r="S476" s="71">
        <v>258.0</v>
      </c>
      <c r="T476" s="51"/>
      <c r="U476" s="51"/>
      <c r="V476" s="51"/>
      <c r="W476" s="51"/>
      <c r="X476" s="51"/>
      <c r="Y476" s="51"/>
      <c r="Z476" s="51"/>
      <c r="AA476" s="51"/>
      <c r="AB476" s="51"/>
      <c r="AC476" s="51"/>
      <c r="AD476" s="51"/>
      <c r="AE476" s="51"/>
      <c r="AF476" s="51"/>
      <c r="AG476" s="51"/>
      <c r="AH476" s="51"/>
      <c r="AI476" s="51"/>
      <c r="AJ476" s="51"/>
      <c r="AK476" s="51"/>
      <c r="AL476" s="51"/>
      <c r="AM476" s="51"/>
      <c r="AN476" s="51"/>
    </row>
    <row r="477" spans="8:8" ht="14.7">
      <c r="A477" s="66">
        <v>45772.0</v>
      </c>
      <c r="B477" s="67">
        <v>0.2022568694041706</v>
      </c>
      <c r="C477" s="68">
        <v>0.1336678561730485</v>
      </c>
      <c r="D477" s="68">
        <v>0.2975456146592354</v>
      </c>
      <c r="E477" s="68">
        <v>0.1179240712237282</v>
      </c>
      <c r="F477" s="68">
        <v>0.08037364085123817</v>
      </c>
      <c r="G477" s="69">
        <v>0.07343390267053801</v>
      </c>
      <c r="H477" s="68">
        <v>0.06934622568225658</v>
      </c>
      <c r="I477" s="68">
        <v>0.1042240389885445</v>
      </c>
      <c r="J477" s="68">
        <v>0.1209186431553758</v>
      </c>
      <c r="K477" s="68">
        <v>0.02067756814122951</v>
      </c>
      <c r="L477" s="68">
        <v>0.01980408860754147</v>
      </c>
      <c r="M477" s="68">
        <v>0.006711663846457136</v>
      </c>
      <c r="N477" s="68">
        <v>0.09194019370761453</v>
      </c>
      <c r="O477" s="68">
        <v>0.1515353093370786</v>
      </c>
      <c r="P477" s="68">
        <v>0.211646107243674</v>
      </c>
      <c r="Q477" s="68">
        <v>0.09078983454739376</v>
      </c>
      <c r="R477" s="70">
        <v>0.8911153296021246</v>
      </c>
      <c r="S477" s="71">
        <v>261.0</v>
      </c>
      <c r="T477" s="51"/>
      <c r="U477" s="51"/>
      <c r="V477" s="51"/>
      <c r="W477" s="51"/>
      <c r="X477" s="51"/>
      <c r="Y477" s="51"/>
      <c r="Z477" s="51"/>
      <c r="AA477" s="51"/>
      <c r="AB477" s="51"/>
      <c r="AC477" s="51"/>
      <c r="AD477" s="51"/>
      <c r="AE477" s="51"/>
      <c r="AF477" s="51"/>
      <c r="AG477" s="51"/>
      <c r="AH477" s="51"/>
      <c r="AI477" s="51"/>
      <c r="AJ477" s="51"/>
      <c r="AK477" s="51"/>
      <c r="AL477" s="51"/>
      <c r="AM477" s="51"/>
      <c r="AN477" s="51"/>
    </row>
    <row r="478" spans="8:8" ht="14.7">
      <c r="A478" s="66">
        <v>45777.0</v>
      </c>
      <c r="B478" s="67">
        <v>0.2021946014963269</v>
      </c>
      <c r="C478" s="68">
        <v>0.1469097841003336</v>
      </c>
      <c r="D478" s="68">
        <v>0.2987447182520627</v>
      </c>
      <c r="E478" s="68">
        <v>0.1144231467865461</v>
      </c>
      <c r="F478" s="68">
        <v>0.07923793503111314</v>
      </c>
      <c r="G478" s="69">
        <v>0.06158472978431753</v>
      </c>
      <c r="H478" s="68">
        <v>0.069800219179156</v>
      </c>
      <c r="I478" s="68">
        <v>0.09891385847822705</v>
      </c>
      <c r="J478" s="68">
        <v>0.1267133705603881</v>
      </c>
      <c r="K478" s="68">
        <v>0.02111554746672072</v>
      </c>
      <c r="L478" s="68">
        <v>0.01882864184657133</v>
      </c>
      <c r="M478" s="68">
        <v>0.006437895189578951</v>
      </c>
      <c r="N478" s="68">
        <v>0.09254597172520795</v>
      </c>
      <c r="O478" s="68">
        <v>0.1498346654490568</v>
      </c>
      <c r="P478" s="68">
        <v>0.2115456234008778</v>
      </c>
      <c r="Q478" s="68">
        <v>0.0924289354394471</v>
      </c>
      <c r="R478" s="70">
        <v>0.8911507660783254</v>
      </c>
      <c r="S478" s="71">
        <v>261.0</v>
      </c>
      <c r="T478" s="51"/>
      <c r="U478" s="51"/>
      <c r="V478" s="51"/>
      <c r="W478" s="51"/>
      <c r="X478" s="51"/>
      <c r="Y478" s="51"/>
      <c r="Z478" s="51"/>
      <c r="AA478" s="51"/>
      <c r="AB478" s="51"/>
      <c r="AC478" s="51"/>
      <c r="AD478" s="51"/>
      <c r="AE478" s="51"/>
      <c r="AF478" s="51"/>
      <c r="AG478" s="51"/>
      <c r="AH478" s="51"/>
      <c r="AI478" s="51"/>
      <c r="AJ478" s="51"/>
      <c r="AK478" s="51"/>
      <c r="AL478" s="51"/>
      <c r="AM478" s="51"/>
      <c r="AN478" s="51"/>
    </row>
    <row r="479" spans="8:8" ht="14.7">
      <c r="A479" s="66">
        <v>45786.0</v>
      </c>
      <c r="B479" s="67">
        <v>0.2175604376802726</v>
      </c>
      <c r="C479" s="68">
        <v>0.1293394871763759</v>
      </c>
      <c r="D479" s="68">
        <v>0.3035145944617921</v>
      </c>
      <c r="E479" s="68">
        <v>0.1180083549129402</v>
      </c>
      <c r="F479" s="68">
        <v>0.09257006055948128</v>
      </c>
      <c r="G479" s="69">
        <v>0.04610235327227846</v>
      </c>
      <c r="H479" s="68">
        <v>0.06594820761606554</v>
      </c>
      <c r="I479" s="68">
        <v>0.09842946910889405</v>
      </c>
      <c r="J479" s="68">
        <v>0.1161757233946198</v>
      </c>
      <c r="K479" s="68">
        <v>0.0161561937785852</v>
      </c>
      <c r="L479" s="68">
        <v>0.02045658057737311</v>
      </c>
      <c r="M479" s="68">
        <v>0.0066056800583814</v>
      </c>
      <c r="N479" s="68">
        <v>0.09274395293014878</v>
      </c>
      <c r="O479" s="68">
        <v>0.1554152242285646</v>
      </c>
      <c r="P479" s="68">
        <v>0.2200329138484893</v>
      </c>
      <c r="Q479" s="68">
        <v>0.09653905828954411</v>
      </c>
      <c r="R479" s="70">
        <v>0.8922214606771609</v>
      </c>
      <c r="S479" s="71">
        <v>261.0</v>
      </c>
      <c r="T479" s="51"/>
      <c r="U479" s="51"/>
      <c r="V479" s="51"/>
      <c r="W479" s="51"/>
      <c r="X479" s="51"/>
      <c r="Y479" s="51"/>
      <c r="Z479" s="51"/>
      <c r="AA479" s="51"/>
      <c r="AB479" s="51"/>
      <c r="AC479" s="51"/>
      <c r="AD479" s="51"/>
      <c r="AE479" s="51"/>
      <c r="AF479" s="51"/>
      <c r="AG479" s="51"/>
      <c r="AH479" s="51"/>
      <c r="AI479" s="51"/>
      <c r="AJ479" s="51"/>
      <c r="AK479" s="51"/>
      <c r="AL479" s="51"/>
      <c r="AM479" s="51"/>
      <c r="AN479" s="51"/>
    </row>
    <row r="480" spans="8:8" ht="14.7">
      <c r="A480" s="66">
        <v>45793.0</v>
      </c>
      <c r="B480" s="67">
        <v>0.1910561609083974</v>
      </c>
      <c r="C480" s="68">
        <v>0.147240443575101</v>
      </c>
      <c r="D480" s="68">
        <v>0.3047940722787074</v>
      </c>
      <c r="E480" s="68">
        <v>0.1088409283481108</v>
      </c>
      <c r="F480" s="68">
        <v>0.09821066984621851</v>
      </c>
      <c r="G480" s="69">
        <v>0.0492787355970537</v>
      </c>
      <c r="H480" s="68">
        <v>0.06520739440628326</v>
      </c>
      <c r="I480" s="68">
        <v>0.1003044184124481</v>
      </c>
      <c r="J480" s="68">
        <v>0.1174379819778814</v>
      </c>
      <c r="K480" s="68">
        <v>0.01807626269091746</v>
      </c>
      <c r="L480" s="68">
        <v>0.01968652091683425</v>
      </c>
      <c r="M480" s="68">
        <v>0.006006326261114258</v>
      </c>
      <c r="N480" s="68">
        <v>0.09779595432180604</v>
      </c>
      <c r="O480" s="68">
        <v>0.1527960992986769</v>
      </c>
      <c r="P480" s="68">
        <v>0.219597712884083</v>
      </c>
      <c r="Q480" s="68">
        <v>0.09198605381145426</v>
      </c>
      <c r="R480" s="70">
        <v>0.890999982095917</v>
      </c>
      <c r="S480" s="71">
        <v>261.0</v>
      </c>
      <c r="T480" s="51"/>
      <c r="U480" s="51"/>
      <c r="V480" s="51"/>
      <c r="W480" s="51"/>
      <c r="X480" s="51"/>
      <c r="Y480" s="51"/>
      <c r="Z480" s="51"/>
      <c r="AA480" s="51"/>
      <c r="AB480" s="51"/>
      <c r="AC480" s="51"/>
      <c r="AD480" s="51"/>
      <c r="AE480" s="51"/>
      <c r="AF480" s="51"/>
      <c r="AG480" s="51"/>
      <c r="AH480" s="51"/>
      <c r="AI480" s="51"/>
      <c r="AJ480" s="51"/>
      <c r="AK480" s="51"/>
      <c r="AL480" s="51"/>
      <c r="AM480" s="51"/>
      <c r="AN480" s="51"/>
    </row>
    <row r="481" spans="8:8" ht="14.7">
      <c r="A481" s="66">
        <v>45800.0</v>
      </c>
      <c r="B481" s="67">
        <v>0.1992679063041398</v>
      </c>
      <c r="C481" s="68">
        <v>0.1466022592117118</v>
      </c>
      <c r="D481" s="68">
        <v>0.3044999210434596</v>
      </c>
      <c r="E481" s="68">
        <v>0.1061205123576522</v>
      </c>
      <c r="F481" s="68">
        <v>0.09820688484375036</v>
      </c>
      <c r="G481" s="69">
        <v>0.04371171306907527</v>
      </c>
      <c r="H481" s="68">
        <v>0.06606276195841215</v>
      </c>
      <c r="I481" s="68">
        <v>0.108036673584625</v>
      </c>
      <c r="J481" s="68">
        <v>0.11622638846803</v>
      </c>
      <c r="K481" s="68">
        <v>0.01685367402539393</v>
      </c>
      <c r="L481" s="68">
        <v>0.01896278352421345</v>
      </c>
      <c r="M481" s="68">
        <v>0.005536661743613021</v>
      </c>
      <c r="N481" s="68">
        <v>0.09278902496047639</v>
      </c>
      <c r="O481" s="68">
        <v>0.1606964999815703</v>
      </c>
      <c r="P481" s="68">
        <v>0.2122731458445671</v>
      </c>
      <c r="Q481" s="68">
        <v>0.0931007718039317</v>
      </c>
      <c r="R481" s="70">
        <v>0.8921125480818244</v>
      </c>
      <c r="S481" s="71">
        <v>261.0</v>
      </c>
      <c r="T481" s="51"/>
      <c r="U481" s="51"/>
      <c r="V481" s="51"/>
      <c r="W481" s="51"/>
      <c r="X481" s="51"/>
      <c r="Y481" s="51"/>
      <c r="Z481" s="51"/>
      <c r="AA481" s="51"/>
      <c r="AB481" s="51"/>
      <c r="AC481" s="51"/>
      <c r="AD481" s="51"/>
      <c r="AE481" s="51"/>
      <c r="AF481" s="51"/>
      <c r="AG481" s="51"/>
      <c r="AH481" s="51"/>
      <c r="AI481" s="51"/>
      <c r="AJ481" s="51"/>
      <c r="AK481" s="51"/>
      <c r="AL481" s="51"/>
      <c r="AM481" s="51"/>
      <c r="AN481" s="51"/>
    </row>
    <row r="482" spans="8:8" ht="14.7">
      <c r="A482" s="66">
        <v>45807.0</v>
      </c>
      <c r="B482" s="67">
        <v>0.2074316274509741</v>
      </c>
      <c r="C482" s="68">
        <v>0.1500285019083423</v>
      </c>
      <c r="D482" s="68">
        <v>0.2970902819885995</v>
      </c>
      <c r="E482" s="68">
        <v>0.1138693687080321</v>
      </c>
      <c r="F482" s="68">
        <v>0.08715076627421947</v>
      </c>
      <c r="G482" s="69">
        <v>0.0450811879167901</v>
      </c>
      <c r="H482" s="68">
        <v>0.06724075259872599</v>
      </c>
      <c r="I482" s="68">
        <v>0.1350468092319114</v>
      </c>
      <c r="J482" s="68">
        <v>0.1071740227381167</v>
      </c>
      <c r="K482" s="68">
        <v>0.01628298793631872</v>
      </c>
      <c r="L482" s="68">
        <v>0.01895412270861204</v>
      </c>
      <c r="M482" s="68">
        <v>0.005428676764938348</v>
      </c>
      <c r="N482" s="68">
        <v>0.09646541483824383</v>
      </c>
      <c r="O482" s="68">
        <v>0.1601068779772506</v>
      </c>
      <c r="P482" s="68">
        <v>0.1899365617726158</v>
      </c>
      <c r="Q482" s="68">
        <v>0.09648104092858571</v>
      </c>
      <c r="R482" s="70">
        <v>0.8946241608456469</v>
      </c>
      <c r="S482" s="71">
        <v>260.0</v>
      </c>
      <c r="T482" s="51"/>
      <c r="U482" s="51"/>
      <c r="V482" s="51"/>
      <c r="W482" s="51"/>
      <c r="X482" s="51"/>
      <c r="Y482" s="51"/>
      <c r="Z482" s="51"/>
      <c r="AA482" s="51"/>
      <c r="AB482" s="51"/>
      <c r="AC482" s="51"/>
      <c r="AD482" s="51"/>
      <c r="AE482" s="51"/>
      <c r="AF482" s="51"/>
      <c r="AG482" s="51"/>
      <c r="AH482" s="51"/>
      <c r="AI482" s="51"/>
      <c r="AJ482" s="51"/>
      <c r="AK482" s="51"/>
      <c r="AL482" s="51"/>
      <c r="AM482" s="51"/>
      <c r="AN482" s="51"/>
    </row>
    <row r="483" spans="8:8" ht="14.7">
      <c r="A483" s="66">
        <v>45814.0</v>
      </c>
      <c r="B483" s="67">
        <v>0.2192012722046909</v>
      </c>
      <c r="C483" s="68">
        <v>0.1244090841628216</v>
      </c>
      <c r="D483" s="68">
        <v>0.2985929053504114</v>
      </c>
      <c r="E483" s="68">
        <v>0.1015761823346284</v>
      </c>
      <c r="F483" s="68">
        <v>0.09789300958205119</v>
      </c>
      <c r="G483" s="69">
        <v>0.05585255785519655</v>
      </c>
      <c r="H483" s="68">
        <v>0.06630482665482612</v>
      </c>
      <c r="I483" s="68">
        <v>0.1226524382421417</v>
      </c>
      <c r="J483" s="68">
        <v>0.1089551040937927</v>
      </c>
      <c r="K483" s="68">
        <v>0.01612600301232505</v>
      </c>
      <c r="L483" s="68">
        <v>0.01782494361602166</v>
      </c>
      <c r="M483" s="68">
        <v>0.005411842670471672</v>
      </c>
      <c r="N483" s="68">
        <v>0.09789276761551624</v>
      </c>
      <c r="O483" s="68">
        <v>0.1593025006161149</v>
      </c>
      <c r="P483" s="68">
        <v>0.2061044862756946</v>
      </c>
      <c r="Q483" s="68">
        <v>0.08761577466420782</v>
      </c>
      <c r="R483" s="70">
        <v>0.89005755226685</v>
      </c>
      <c r="S483" s="71">
        <v>260.0</v>
      </c>
      <c r="T483" s="51"/>
      <c r="U483" s="51"/>
      <c r="V483" s="51"/>
      <c r="W483" s="51"/>
      <c r="X483" s="51"/>
      <c r="Y483" s="51"/>
      <c r="Z483" s="51"/>
      <c r="AA483" s="51"/>
      <c r="AB483" s="51"/>
      <c r="AC483" s="51"/>
      <c r="AD483" s="51"/>
      <c r="AE483" s="51"/>
      <c r="AF483" s="51"/>
      <c r="AG483" s="51"/>
      <c r="AH483" s="51"/>
      <c r="AI483" s="51"/>
      <c r="AJ483" s="51"/>
      <c r="AK483" s="51"/>
      <c r="AL483" s="51"/>
      <c r="AM483" s="51"/>
      <c r="AN483" s="51"/>
    </row>
    <row r="484" spans="8:8" ht="14.7">
      <c r="A484" s="66">
        <v>45821.0</v>
      </c>
      <c r="B484" s="67">
        <v>0.2000587691008625</v>
      </c>
      <c r="C484" s="68">
        <v>0.1279841687987774</v>
      </c>
      <c r="D484" s="68">
        <v>0.3003037144129432</v>
      </c>
      <c r="E484" s="68">
        <v>0.1003615204033991</v>
      </c>
      <c r="F484" s="68">
        <v>0.09931660712713787</v>
      </c>
      <c r="G484" s="69">
        <v>0.06843361932346163</v>
      </c>
      <c r="H484" s="68">
        <v>0.0737838001867636</v>
      </c>
      <c r="I484" s="68">
        <v>0.1283806760993662</v>
      </c>
      <c r="J484" s="68">
        <v>0.1001486462042645</v>
      </c>
      <c r="K484" s="68">
        <v>0.01625617996988119</v>
      </c>
      <c r="L484" s="68">
        <v>0.0213805025204315</v>
      </c>
      <c r="M484" s="68">
        <v>0.00577254794862036</v>
      </c>
      <c r="N484" s="68">
        <v>0.1047294634384447</v>
      </c>
      <c r="O484" s="68">
        <v>0.1466104901233017</v>
      </c>
      <c r="P484" s="68">
        <v>0.2058150415978321</v>
      </c>
      <c r="Q484" s="68">
        <v>0.08618896091565603</v>
      </c>
      <c r="R484" s="70">
        <v>0.890544727036966</v>
      </c>
      <c r="S484" s="71">
        <v>260.0</v>
      </c>
      <c r="T484" s="51"/>
      <c r="U484" s="51"/>
      <c r="V484" s="51"/>
      <c r="W484" s="51"/>
      <c r="X484" s="51"/>
      <c r="Y484" s="51"/>
      <c r="Z484" s="51"/>
      <c r="AA484" s="51"/>
      <c r="AB484" s="51"/>
      <c r="AC484" s="51"/>
      <c r="AD484" s="51"/>
      <c r="AE484" s="51"/>
      <c r="AF484" s="51"/>
      <c r="AG484" s="51"/>
      <c r="AH484" s="51"/>
      <c r="AI484" s="51"/>
      <c r="AJ484" s="51"/>
      <c r="AK484" s="51"/>
      <c r="AL484" s="51"/>
      <c r="AM484" s="51"/>
      <c r="AN484" s="51"/>
    </row>
    <row r="485" spans="8:8" ht="14.7">
      <c r="A485" s="66">
        <v>45828.0</v>
      </c>
      <c r="B485" s="67">
        <v>0.1849250815495099</v>
      </c>
      <c r="C485" s="68">
        <v>0.1482635363719558</v>
      </c>
      <c r="D485" s="68">
        <v>0.2987032538862289</v>
      </c>
      <c r="E485" s="68">
        <v>0.1001855993397543</v>
      </c>
      <c r="F485" s="68">
        <v>0.107343204269701</v>
      </c>
      <c r="G485" s="69">
        <v>0.05480246754330435</v>
      </c>
      <c r="H485" s="68">
        <v>0.08066578623859198</v>
      </c>
      <c r="I485" s="68">
        <v>0.1344004733438421</v>
      </c>
      <c r="J485" s="68">
        <v>0.08546992703562617</v>
      </c>
      <c r="K485" s="68">
        <v>0.01597936689601452</v>
      </c>
      <c r="L485" s="68">
        <v>0.01946074284165557</v>
      </c>
      <c r="M485" s="68">
        <v>0.006673804659883099</v>
      </c>
      <c r="N485" s="68">
        <v>0.1107067714393309</v>
      </c>
      <c r="O485" s="68">
        <v>0.1514100123254984</v>
      </c>
      <c r="P485" s="68">
        <v>0.2041100120870433</v>
      </c>
      <c r="Q485" s="68">
        <v>0.07870906132527153</v>
      </c>
      <c r="R485" s="70">
        <v>0.888913395146297</v>
      </c>
      <c r="S485" s="71">
        <v>260.0</v>
      </c>
      <c r="T485" s="51"/>
      <c r="U485" s="51"/>
      <c r="V485" s="51"/>
      <c r="W485" s="51"/>
      <c r="X485" s="51"/>
      <c r="Y485" s="51"/>
      <c r="Z485" s="51"/>
      <c r="AA485" s="51"/>
      <c r="AB485" s="51"/>
      <c r="AC485" s="51"/>
      <c r="AD485" s="51"/>
      <c r="AE485" s="51"/>
      <c r="AF485" s="51"/>
      <c r="AG485" s="51"/>
      <c r="AH485" s="51"/>
      <c r="AI485" s="51"/>
      <c r="AJ485" s="51"/>
      <c r="AK485" s="51"/>
      <c r="AL485" s="51"/>
      <c r="AM485" s="51"/>
      <c r="AN485" s="51"/>
    </row>
    <row r="486" spans="8:8" ht="14.7">
      <c r="A486" s="66">
        <v>45835.0</v>
      </c>
      <c r="B486" s="67">
        <v>0.2054041977910579</v>
      </c>
      <c r="C486" s="68">
        <v>0.1490817744245041</v>
      </c>
      <c r="D486" s="68">
        <v>0.2898796970817713</v>
      </c>
      <c r="E486" s="68">
        <v>0.08958660448227582</v>
      </c>
      <c r="F486" s="68">
        <v>0.1012785638851345</v>
      </c>
      <c r="G486" s="69">
        <v>0.05785987864245957</v>
      </c>
      <c r="H486" s="68">
        <v>0.07028790331152678</v>
      </c>
      <c r="I486" s="68">
        <v>0.1416488117717324</v>
      </c>
      <c r="J486" s="68">
        <v>0.09408750763635694</v>
      </c>
      <c r="K486" s="68">
        <v>0.01583870651285803</v>
      </c>
      <c r="L486" s="68">
        <v>0.02459729419353787</v>
      </c>
      <c r="M486" s="68">
        <v>0.006172314001506349</v>
      </c>
      <c r="N486" s="68">
        <v>0.1204710881821731</v>
      </c>
      <c r="O486" s="68">
        <v>0.1524909975007585</v>
      </c>
      <c r="P486" s="68">
        <v>0.1969675942037414</v>
      </c>
      <c r="Q486" s="68">
        <v>0.06292538853659782</v>
      </c>
      <c r="R486" s="70">
        <v>0.887008227942072</v>
      </c>
      <c r="S486" s="71">
        <v>260.0</v>
      </c>
      <c r="T486" s="51"/>
      <c r="U486" s="51"/>
      <c r="V486" s="51"/>
      <c r="W486" s="51"/>
      <c r="X486" s="51"/>
      <c r="Y486" s="51"/>
      <c r="Z486" s="51"/>
      <c r="AA486" s="51"/>
      <c r="AB486" s="51"/>
      <c r="AC486" s="51"/>
      <c r="AD486" s="51"/>
      <c r="AE486" s="51"/>
      <c r="AF486" s="51"/>
      <c r="AG486" s="51"/>
      <c r="AH486" s="51"/>
      <c r="AI486" s="51"/>
      <c r="AJ486" s="51"/>
      <c r="AK486" s="51"/>
      <c r="AL486" s="51"/>
      <c r="AM486" s="51"/>
      <c r="AN486" s="51"/>
    </row>
    <row r="487" spans="8:8" ht="14.7">
      <c r="A487" s="66">
        <v>45842.0</v>
      </c>
      <c r="B487" s="67">
        <v>0.2027233551764214</v>
      </c>
      <c r="C487" s="68">
        <v>0.1708997250362254</v>
      </c>
      <c r="D487" s="68">
        <v>0.2929709760173401</v>
      </c>
      <c r="E487" s="68">
        <v>0.09128714923847471</v>
      </c>
      <c r="F487" s="68">
        <v>0.07668544340281672</v>
      </c>
      <c r="G487" s="69">
        <v>0.05901440901200817</v>
      </c>
      <c r="H487" s="68">
        <v>0.06007974857183821</v>
      </c>
      <c r="I487" s="68">
        <v>0.1366002093583454</v>
      </c>
      <c r="J487" s="68">
        <v>0.09011289940857013</v>
      </c>
      <c r="K487" s="68">
        <v>0.01671622727253758</v>
      </c>
      <c r="L487" s="68">
        <v>0.02515083921795463</v>
      </c>
      <c r="M487" s="68">
        <v>0.006366298199251833</v>
      </c>
      <c r="N487" s="68">
        <v>0.1202286250359371</v>
      </c>
      <c r="O487" s="68">
        <v>0.1573887302154634</v>
      </c>
      <c r="P487" s="68">
        <v>0.2096099459069124</v>
      </c>
      <c r="Q487" s="68">
        <v>0.06357109095550534</v>
      </c>
      <c r="R487" s="70">
        <v>0.8873759028905102</v>
      </c>
      <c r="S487" s="71">
        <v>258.0</v>
      </c>
      <c r="T487" s="51"/>
      <c r="U487" s="51"/>
      <c r="V487" s="51"/>
      <c r="W487" s="51"/>
      <c r="X487" s="51"/>
      <c r="Y487" s="51"/>
      <c r="Z487" s="51"/>
      <c r="AA487" s="51"/>
      <c r="AB487" s="51"/>
      <c r="AC487" s="51"/>
      <c r="AD487" s="51"/>
      <c r="AE487" s="51"/>
      <c r="AF487" s="51"/>
      <c r="AG487" s="51"/>
      <c r="AH487" s="51"/>
      <c r="AI487" s="51"/>
      <c r="AJ487" s="51"/>
      <c r="AK487" s="51"/>
      <c r="AL487" s="51"/>
      <c r="AM487" s="51"/>
      <c r="AN487" s="51"/>
    </row>
    <row r="488" spans="8:8" ht="14.7">
      <c r="A488" s="66">
        <v>45849.0</v>
      </c>
      <c r="B488" s="67">
        <v>0.2070670349117728</v>
      </c>
      <c r="C488" s="68">
        <v>0.19838816800684</v>
      </c>
      <c r="D488" s="68">
        <v>0.2749590973327889</v>
      </c>
      <c r="E488" s="68">
        <v>0.08620919308970831</v>
      </c>
      <c r="F488" s="68">
        <v>0.06950302029415391</v>
      </c>
      <c r="G488" s="69">
        <v>0.05740899768114614</v>
      </c>
      <c r="H488" s="68">
        <v>0.06429372829124722</v>
      </c>
      <c r="I488" s="68">
        <v>0.1306584912679382</v>
      </c>
      <c r="J488" s="68">
        <v>0.09851737721089052</v>
      </c>
      <c r="K488" s="68">
        <v>0.01576233981569804</v>
      </c>
      <c r="L488" s="68">
        <v>0.01719697824490959</v>
      </c>
      <c r="M488" s="68">
        <v>0.00829799277041893</v>
      </c>
      <c r="N488" s="68">
        <v>0.1222600046081521</v>
      </c>
      <c r="O488" s="68">
        <v>0.1560519362814016</v>
      </c>
      <c r="P488" s="68">
        <v>0.2129966797774294</v>
      </c>
      <c r="Q488" s="68">
        <v>0.05809025321359969</v>
      </c>
      <c r="R488" s="70">
        <v>0.8860077274486302</v>
      </c>
      <c r="S488" s="71">
        <v>259.0</v>
      </c>
      <c r="T488" s="51"/>
      <c r="U488" s="51"/>
      <c r="V488" s="51"/>
      <c r="W488" s="51"/>
      <c r="X488" s="51"/>
      <c r="Y488" s="51"/>
      <c r="Z488" s="51"/>
      <c r="AA488" s="51"/>
      <c r="AB488" s="51"/>
      <c r="AC488" s="51"/>
      <c r="AD488" s="51"/>
      <c r="AE488" s="51"/>
      <c r="AF488" s="51"/>
      <c r="AG488" s="51"/>
      <c r="AH488" s="51"/>
      <c r="AI488" s="51"/>
      <c r="AJ488" s="51"/>
      <c r="AK488" s="51"/>
      <c r="AL488" s="51"/>
      <c r="AM488" s="51"/>
      <c r="AN488" s="51"/>
    </row>
    <row r="489" spans="8:8" ht="14.7">
      <c r="A489" s="66">
        <v>45856.0</v>
      </c>
      <c r="B489" s="67">
        <v>0.1927971103458135</v>
      </c>
      <c r="C489" s="68">
        <v>0.2650727250695271</v>
      </c>
      <c r="D489" s="68">
        <v>0.2310313455018802</v>
      </c>
      <c r="E489" s="68">
        <v>0.07902150196180623</v>
      </c>
      <c r="F489" s="68">
        <v>0.07265475534394038</v>
      </c>
      <c r="G489" s="69">
        <v>0.05297896754481983</v>
      </c>
      <c r="H489" s="68">
        <v>0.05845604295955694</v>
      </c>
      <c r="I489" s="68">
        <v>0.1289593593437975</v>
      </c>
      <c r="J489" s="68">
        <v>0.09413113975774229</v>
      </c>
      <c r="K489" s="68">
        <v>0.0158588479453465</v>
      </c>
      <c r="L489" s="68">
        <v>0.01845765103100091</v>
      </c>
      <c r="M489" s="68">
        <v>0.00864404118225097</v>
      </c>
      <c r="N489" s="68">
        <v>0.1171956535176225</v>
      </c>
      <c r="O489" s="68">
        <v>0.1587849297159089</v>
      </c>
      <c r="P489" s="68">
        <v>0.2245769147633331</v>
      </c>
      <c r="Q489" s="68">
        <v>0.0581133432815714</v>
      </c>
      <c r="R489" s="70">
        <v>0.8852536199520622</v>
      </c>
      <c r="S489" s="71">
        <v>259.0</v>
      </c>
      <c r="T489" s="51"/>
      <c r="U489" s="51"/>
      <c r="V489" s="51"/>
      <c r="W489" s="51"/>
      <c r="X489" s="51"/>
      <c r="Y489" s="51"/>
      <c r="Z489" s="51"/>
      <c r="AA489" s="51"/>
      <c r="AB489" s="51"/>
      <c r="AC489" s="51"/>
      <c r="AD489" s="51"/>
      <c r="AE489" s="51"/>
      <c r="AF489" s="51"/>
      <c r="AG489" s="51"/>
      <c r="AH489" s="51"/>
      <c r="AI489" s="51"/>
      <c r="AJ489" s="51"/>
      <c r="AK489" s="51"/>
      <c r="AL489" s="51"/>
      <c r="AM489" s="51"/>
      <c r="AN489" s="51"/>
    </row>
    <row r="490" spans="8:8" ht="14.7">
      <c r="A490" s="66">
        <v>45863.0</v>
      </c>
      <c r="B490" s="67">
        <v>0.1602692223741186</v>
      </c>
      <c r="C490" s="68">
        <v>0.2788615697476572</v>
      </c>
      <c r="D490" s="68">
        <v>0.2318258478973953</v>
      </c>
      <c r="E490" s="68">
        <v>0.08365350805853355</v>
      </c>
      <c r="F490" s="68">
        <v>0.08890696160601405</v>
      </c>
      <c r="G490" s="69">
        <v>0.04976395753758073</v>
      </c>
      <c r="H490" s="68">
        <v>0.05852525383264452</v>
      </c>
      <c r="I490" s="68">
        <v>0.1246953483834949</v>
      </c>
      <c r="J490" s="68">
        <v>0.08944369510056763</v>
      </c>
      <c r="K490" s="68">
        <v>0.01848847657247257</v>
      </c>
      <c r="L490" s="68">
        <v>0.01770424714544864</v>
      </c>
      <c r="M490" s="68">
        <v>0.01065516855582791</v>
      </c>
      <c r="N490" s="68">
        <v>0.1159628534677512</v>
      </c>
      <c r="O490" s="68">
        <v>0.1597084335659723</v>
      </c>
      <c r="P490" s="68">
        <v>0.2361601426391948</v>
      </c>
      <c r="Q490" s="68">
        <v>0.05311457653601392</v>
      </c>
      <c r="R490" s="70">
        <v>0.8862227700837706</v>
      </c>
      <c r="S490" s="71">
        <v>258.0</v>
      </c>
      <c r="T490" s="51"/>
      <c r="U490" s="51"/>
      <c r="V490" s="51"/>
      <c r="W490" s="51"/>
      <c r="X490" s="51"/>
      <c r="Y490" s="51"/>
      <c r="Z490" s="51"/>
      <c r="AA490" s="51"/>
      <c r="AB490" s="51"/>
      <c r="AC490" s="51"/>
      <c r="AD490" s="51"/>
      <c r="AE490" s="51"/>
      <c r="AF490" s="51"/>
      <c r="AG490" s="51"/>
      <c r="AH490" s="51"/>
      <c r="AI490" s="51"/>
      <c r="AJ490" s="51"/>
      <c r="AK490" s="51"/>
      <c r="AL490" s="51"/>
      <c r="AM490" s="51"/>
      <c r="AN490" s="51"/>
    </row>
    <row r="491" spans="8:8" ht="14.7">
      <c r="A491" s="66">
        <v>45870.0</v>
      </c>
      <c r="B491" s="67">
        <v>0.1454480633639616</v>
      </c>
      <c r="C491" s="68">
        <v>0.3284265404269456</v>
      </c>
      <c r="D491" s="68">
        <v>0.1868159090800856</v>
      </c>
      <c r="E491" s="68">
        <v>0.07229739849240915</v>
      </c>
      <c r="F491" s="68">
        <v>0.1164484142848344</v>
      </c>
      <c r="G491" s="69">
        <v>0.04717134970472774</v>
      </c>
      <c r="H491" s="68">
        <v>0.06427606224347332</v>
      </c>
      <c r="I491" s="68">
        <v>0.09635154677573118</v>
      </c>
      <c r="J491" s="68">
        <v>0.09987467563948435</v>
      </c>
      <c r="K491" s="68">
        <v>0.02083663681191584</v>
      </c>
      <c r="L491" s="68">
        <v>0.01959238859427369</v>
      </c>
      <c r="M491" s="68">
        <v>0.01331234936271075</v>
      </c>
      <c r="N491" s="68">
        <v>0.1292357249614434</v>
      </c>
      <c r="O491" s="68">
        <v>0.1645094211415048</v>
      </c>
      <c r="P491" s="68">
        <v>0.2383311990147109</v>
      </c>
      <c r="Q491" s="68">
        <v>0.04774159754537747</v>
      </c>
      <c r="R491" s="70">
        <v>0.8945708167430935</v>
      </c>
      <c r="S491" s="71">
        <v>258.0</v>
      </c>
      <c r="T491" s="51"/>
      <c r="U491" s="51"/>
      <c r="V491" s="51"/>
      <c r="W491" s="51"/>
      <c r="X491" s="51"/>
      <c r="Y491" s="51"/>
      <c r="Z491" s="51"/>
      <c r="AA491" s="51"/>
      <c r="AB491" s="51"/>
      <c r="AC491" s="51"/>
      <c r="AD491" s="51"/>
      <c r="AE491" s="51"/>
      <c r="AF491" s="51"/>
      <c r="AG491" s="51"/>
      <c r="AH491" s="51"/>
      <c r="AI491" s="51"/>
      <c r="AJ491" s="51"/>
      <c r="AK491" s="51"/>
      <c r="AL491" s="51"/>
      <c r="AM491" s="51"/>
      <c r="AN491" s="51"/>
    </row>
    <row r="492" spans="8:8" ht="14.7">
      <c r="A492" s="66">
        <v>45877.0</v>
      </c>
      <c r="B492" s="67">
        <v>0.1315590764162261</v>
      </c>
      <c r="C492" s="68">
        <v>0.3408550550396547</v>
      </c>
      <c r="D492" s="68">
        <v>0.182126708265394</v>
      </c>
      <c r="E492" s="68">
        <v>0.06352234574909656</v>
      </c>
      <c r="F492" s="68">
        <v>0.127207625262107</v>
      </c>
      <c r="G492" s="69">
        <v>0.04751509006390534</v>
      </c>
      <c r="H492" s="68">
        <v>0.06225011825214007</v>
      </c>
      <c r="I492" s="68">
        <v>0.0955916613036986</v>
      </c>
      <c r="J492" s="68">
        <v>0.1045363075308984</v>
      </c>
      <c r="K492" s="68">
        <v>0.02334845344067337</v>
      </c>
      <c r="L492" s="68">
        <v>0.02477240190776766</v>
      </c>
      <c r="M492" s="68">
        <v>0.01406911959047927</v>
      </c>
      <c r="N492" s="68">
        <v>0.1225145646275943</v>
      </c>
      <c r="O492" s="68">
        <v>0.167431578974292</v>
      </c>
      <c r="P492" s="68">
        <v>0.2314168075010196</v>
      </c>
      <c r="Q492" s="68">
        <v>0.04639707084388842</v>
      </c>
      <c r="R492" s="70">
        <v>0.8924196473372382</v>
      </c>
      <c r="S492" s="71">
        <v>258.0</v>
      </c>
      <c r="T492" s="51"/>
      <c r="U492" s="51"/>
      <c r="V492" s="51"/>
      <c r="W492" s="51"/>
      <c r="X492" s="51"/>
      <c r="Y492" s="51"/>
      <c r="Z492" s="51"/>
      <c r="AA492" s="51"/>
      <c r="AB492" s="51"/>
      <c r="AC492" s="51"/>
      <c r="AD492" s="51"/>
      <c r="AE492" s="51"/>
      <c r="AF492" s="51"/>
      <c r="AG492" s="51"/>
      <c r="AH492" s="51"/>
      <c r="AI492" s="51"/>
      <c r="AJ492" s="51"/>
      <c r="AK492" s="51"/>
      <c r="AL492" s="51"/>
      <c r="AM492" s="51"/>
      <c r="AN492" s="51"/>
    </row>
    <row r="493" spans="8:8" ht="14.7">
      <c r="A493" s="66">
        <v>45884.0</v>
      </c>
      <c r="B493" s="67">
        <v>0.1371140040052838</v>
      </c>
      <c r="C493" s="68">
        <v>0.3396063723169246</v>
      </c>
      <c r="D493" s="68">
        <v>0.1790921951265836</v>
      </c>
      <c r="E493" s="68">
        <v>0.06257183160528046</v>
      </c>
      <c r="F493" s="68">
        <v>0.1232795432521516</v>
      </c>
      <c r="G493" s="69">
        <v>0.05221643378073827</v>
      </c>
      <c r="H493" s="68">
        <v>0.06172249142097262</v>
      </c>
      <c r="I493" s="68">
        <v>0.0870563916232658</v>
      </c>
      <c r="J493" s="68">
        <v>0.1139402149518638</v>
      </c>
      <c r="K493" s="68">
        <v>0.01994948390310754</v>
      </c>
      <c r="L493" s="68">
        <v>0.02824235354896013</v>
      </c>
      <c r="M493" s="68">
        <v>0.01363952909716648</v>
      </c>
      <c r="N493" s="68">
        <v>0.1164754789613055</v>
      </c>
      <c r="O493" s="68">
        <v>0.1654417651938599</v>
      </c>
      <c r="P493" s="68">
        <v>0.2433575036229372</v>
      </c>
      <c r="Q493" s="68">
        <v>0.04930771956699504</v>
      </c>
      <c r="R493" s="70">
        <v>0.8980824215297396</v>
      </c>
      <c r="S493" s="71">
        <v>258.0</v>
      </c>
      <c r="T493" s="51"/>
      <c r="U493" s="51"/>
      <c r="V493" s="51"/>
      <c r="W493" s="51"/>
      <c r="X493" s="51"/>
      <c r="Y493" s="51"/>
      <c r="Z493" s="51"/>
      <c r="AA493" s="51"/>
      <c r="AB493" s="51"/>
      <c r="AC493" s="51"/>
      <c r="AD493" s="51"/>
      <c r="AE493" s="51"/>
      <c r="AF493" s="51"/>
      <c r="AG493" s="51"/>
      <c r="AH493" s="51"/>
      <c r="AI493" s="51"/>
      <c r="AJ493" s="51"/>
      <c r="AK493" s="51"/>
      <c r="AL493" s="51"/>
      <c r="AM493" s="51"/>
      <c r="AN493" s="51"/>
    </row>
    <row r="494" spans="8:8" ht="14.7">
      <c r="A494" s="66">
        <v>45891.0</v>
      </c>
      <c r="B494" s="67">
        <v>0.1278466171020292</v>
      </c>
      <c r="C494" s="68">
        <v>0.3228446002045711</v>
      </c>
      <c r="D494" s="68">
        <v>0.1859212846242234</v>
      </c>
      <c r="E494" s="68">
        <v>0.06845862091733926</v>
      </c>
      <c r="F494" s="68">
        <v>0.1212961986004434</v>
      </c>
      <c r="G494" s="69">
        <v>0.06500819859313098</v>
      </c>
      <c r="H494" s="68">
        <v>0.07373728453451184</v>
      </c>
      <c r="I494" s="68">
        <v>0.07474216313560869</v>
      </c>
      <c r="J494" s="68">
        <v>0.1081737954345677</v>
      </c>
      <c r="K494" s="68">
        <v>0.02065599334269839</v>
      </c>
      <c r="L494" s="68">
        <v>0.03042760919979729</v>
      </c>
      <c r="M494" s="68">
        <v>0.01342892035699612</v>
      </c>
      <c r="N494" s="68">
        <v>0.1150554111428406</v>
      </c>
      <c r="O494" s="68">
        <v>0.1593381308532871</v>
      </c>
      <c r="P494" s="68">
        <v>0.2573486660790596</v>
      </c>
      <c r="Q494" s="68">
        <v>0.05265834792154023</v>
      </c>
      <c r="R494" s="70">
        <v>0.9027281616090735</v>
      </c>
      <c r="S494" s="71">
        <v>258.0</v>
      </c>
      <c r="T494" s="51"/>
      <c r="U494" s="51"/>
      <c r="V494" s="51"/>
      <c r="W494" s="51"/>
      <c r="X494" s="51"/>
      <c r="Y494" s="51"/>
      <c r="Z494" s="51"/>
      <c r="AA494" s="51"/>
      <c r="AB494" s="51"/>
      <c r="AC494" s="51"/>
      <c r="AD494" s="51"/>
      <c r="AE494" s="51"/>
      <c r="AF494" s="51"/>
      <c r="AG494" s="51"/>
      <c r="AH494" s="51"/>
      <c r="AI494" s="51"/>
      <c r="AJ494" s="51"/>
      <c r="AK494" s="51"/>
      <c r="AL494" s="51"/>
      <c r="AM494" s="51"/>
      <c r="AN494" s="51"/>
    </row>
    <row r="495" spans="8:8" ht="14.7">
      <c r="A495" s="66">
        <v>45898.0</v>
      </c>
      <c r="B495" s="67">
        <v>0.1227123612119369</v>
      </c>
      <c r="C495" s="68">
        <v>0.336960015664948</v>
      </c>
      <c r="D495" s="68">
        <v>0.147211377437495</v>
      </c>
      <c r="E495" s="68">
        <v>0.06938405981718979</v>
      </c>
      <c r="F495" s="68">
        <v>0.1307014105218105</v>
      </c>
      <c r="G495" s="69">
        <v>0.08810863112263823</v>
      </c>
      <c r="H495" s="68">
        <v>0.07065880910634288</v>
      </c>
      <c r="I495" s="68">
        <v>0.0783161088548757</v>
      </c>
      <c r="J495" s="68">
        <v>0.1208997493431373</v>
      </c>
      <c r="K495" s="68">
        <v>0.02200762213897872</v>
      </c>
      <c r="L495" s="68">
        <v>0.03222568709787892</v>
      </c>
      <c r="M495" s="68">
        <v>0.01256665449378131</v>
      </c>
      <c r="N495" s="68">
        <v>0.1209614213241303</v>
      </c>
      <c r="O495" s="68">
        <v>0.1560212457573564</v>
      </c>
      <c r="P495" s="68">
        <v>0.2484494350643164</v>
      </c>
      <c r="Q495" s="68">
        <v>0.04861935128060274</v>
      </c>
      <c r="R495" s="70">
        <v>0.9075964387243243</v>
      </c>
      <c r="S495" s="71">
        <v>258.0</v>
      </c>
      <c r="T495" s="51"/>
      <c r="U495" s="51"/>
      <c r="V495" s="51"/>
      <c r="W495" s="51"/>
      <c r="X495" s="51"/>
      <c r="Y495" s="51"/>
      <c r="Z495" s="51"/>
      <c r="AA495" s="51"/>
      <c r="AB495" s="51"/>
      <c r="AC495" s="51"/>
      <c r="AD495" s="51"/>
      <c r="AE495" s="51"/>
      <c r="AF495" s="51"/>
      <c r="AG495" s="51"/>
      <c r="AH495" s="51"/>
      <c r="AI495" s="51"/>
      <c r="AJ495" s="51"/>
      <c r="AK495" s="51"/>
      <c r="AL495" s="51"/>
      <c r="AM495" s="51"/>
      <c r="AN495" s="51"/>
    </row>
    <row r="496" spans="8:8" ht="14.7">
      <c r="A496" s="66">
        <v>45905.0</v>
      </c>
      <c r="B496" s="67">
        <v>0.0830073223026693</v>
      </c>
      <c r="C496" s="68">
        <v>0.4075092124368289</v>
      </c>
      <c r="D496" s="68">
        <v>0.1314905054551828</v>
      </c>
      <c r="E496" s="68">
        <v>0.06823461153436357</v>
      </c>
      <c r="F496" s="68">
        <v>0.1124125887710452</v>
      </c>
      <c r="G496" s="69">
        <v>0.09305344908012379</v>
      </c>
      <c r="H496" s="68">
        <v>0.07652521327161538</v>
      </c>
      <c r="I496" s="68">
        <v>0.0419391178450345</v>
      </c>
      <c r="J496" s="68">
        <v>0.1686826640004278</v>
      </c>
      <c r="K496" s="68">
        <v>0.02062707336335788</v>
      </c>
      <c r="L496" s="68">
        <v>0.0433675667943982</v>
      </c>
      <c r="M496" s="68">
        <v>0.01057475356756156</v>
      </c>
      <c r="N496" s="68">
        <v>0.08653722817505127</v>
      </c>
      <c r="O496" s="68">
        <v>0.1631586422350562</v>
      </c>
      <c r="P496" s="68">
        <v>0.2651353480316928</v>
      </c>
      <c r="Q496" s="68">
        <v>0.03853675873285077</v>
      </c>
      <c r="R496" s="70">
        <v>0.9112090307296797</v>
      </c>
      <c r="S496" s="71">
        <v>258.0</v>
      </c>
      <c r="T496" s="51"/>
      <c r="U496" s="51"/>
      <c r="V496" s="51"/>
      <c r="W496" s="51"/>
      <c r="X496" s="51"/>
      <c r="Y496" s="51"/>
      <c r="Z496" s="51"/>
      <c r="AA496" s="51"/>
      <c r="AB496" s="51"/>
      <c r="AC496" s="51"/>
      <c r="AD496" s="51"/>
      <c r="AE496" s="51"/>
      <c r="AF496" s="51"/>
      <c r="AG496" s="51"/>
      <c r="AH496" s="51"/>
      <c r="AI496" s="51"/>
      <c r="AJ496" s="51"/>
      <c r="AK496" s="51"/>
      <c r="AL496" s="51"/>
      <c r="AM496" s="51"/>
      <c r="AN496" s="51"/>
    </row>
    <row r="497" spans="8:8" ht="14.7">
      <c r="A497" s="66">
        <v>45912.0</v>
      </c>
      <c r="B497" s="67">
        <v>0.08918451582941472</v>
      </c>
      <c r="C497" s="68">
        <v>0.3665517970709364</v>
      </c>
      <c r="D497" s="68">
        <v>0.1162351653006997</v>
      </c>
      <c r="E497" s="68">
        <v>0.06807699868836359</v>
      </c>
      <c r="F497" s="68">
        <v>0.114364534249881</v>
      </c>
      <c r="G497" s="69">
        <v>0.1465762852603987</v>
      </c>
      <c r="H497" s="68">
        <v>0.08113456748373034</v>
      </c>
      <c r="I497" s="68">
        <v>0.04668933015874856</v>
      </c>
      <c r="J497" s="68">
        <v>0.169340234078618</v>
      </c>
      <c r="K497" s="68">
        <v>0.02128242844716555</v>
      </c>
      <c r="L497" s="68">
        <v>0.04196527654524804</v>
      </c>
      <c r="M497" s="68">
        <v>0.01203656803880005</v>
      </c>
      <c r="N497" s="68">
        <v>0.0993635860462046</v>
      </c>
      <c r="O497" s="68">
        <v>0.1540828994542302</v>
      </c>
      <c r="P497" s="68">
        <v>0.2569938679025891</v>
      </c>
      <c r="Q497" s="68">
        <v>0.03812138834397199</v>
      </c>
      <c r="R497" s="70">
        <v>0.9170059764793841</v>
      </c>
      <c r="S497" s="71">
        <v>258.0</v>
      </c>
      <c r="T497" s="51"/>
      <c r="U497" s="51"/>
      <c r="V497" s="51"/>
      <c r="W497" s="51"/>
      <c r="X497" s="51"/>
      <c r="Y497" s="51"/>
      <c r="Z497" s="51"/>
      <c r="AA497" s="51"/>
      <c r="AB497" s="51"/>
      <c r="AC497" s="51"/>
      <c r="AD497" s="51"/>
      <c r="AE497" s="51"/>
      <c r="AF497" s="51"/>
      <c r="AG497" s="51"/>
      <c r="AH497" s="51"/>
      <c r="AI497" s="51"/>
      <c r="AJ497" s="51"/>
      <c r="AK497" s="51"/>
      <c r="AL497" s="51"/>
      <c r="AM497" s="51"/>
      <c r="AN497" s="51"/>
    </row>
    <row r="498" spans="8:8" ht="14.7">
      <c r="A498" s="66">
        <v>45919.0</v>
      </c>
      <c r="B498" s="67">
        <v>0.09739392881356652</v>
      </c>
      <c r="C498" s="68">
        <v>0.3598910329261843</v>
      </c>
      <c r="D498" s="68">
        <v>0.1183045627324573</v>
      </c>
      <c r="E498" s="68">
        <v>0.06536368844275618</v>
      </c>
      <c r="F498" s="68">
        <v>0.1064383363117593</v>
      </c>
      <c r="G498" s="69">
        <v>0.1521974325263225</v>
      </c>
      <c r="H498" s="68">
        <v>0.1039520153953271</v>
      </c>
      <c r="I498" s="68">
        <v>0.04882531874130575</v>
      </c>
      <c r="J498" s="68">
        <v>0.1708003888575846</v>
      </c>
      <c r="K498" s="68">
        <v>0.02604811169942666</v>
      </c>
      <c r="L498" s="68">
        <v>0.0576348488036208</v>
      </c>
      <c r="M498" s="68">
        <v>0.008555333378479342</v>
      </c>
      <c r="N498" s="68">
        <v>0.07922705834913653</v>
      </c>
      <c r="O498" s="68">
        <v>0.1405274735155984</v>
      </c>
      <c r="P498" s="68">
        <v>0.2491465840623465</v>
      </c>
      <c r="Q498" s="68">
        <v>0.03371591122816728</v>
      </c>
      <c r="R498" s="70">
        <v>0.9146642315754037</v>
      </c>
      <c r="S498" s="71">
        <v>258.0</v>
      </c>
      <c r="T498" s="51"/>
      <c r="U498" s="51"/>
      <c r="V498" s="51"/>
      <c r="W498" s="51"/>
      <c r="X498" s="51"/>
      <c r="Y498" s="51"/>
      <c r="Z498" s="51"/>
      <c r="AA498" s="51"/>
      <c r="AB498" s="51"/>
      <c r="AC498" s="51"/>
      <c r="AD498" s="51"/>
      <c r="AE498" s="51"/>
      <c r="AF498" s="51"/>
      <c r="AG498" s="51"/>
      <c r="AH498" s="51"/>
      <c r="AI498" s="51"/>
      <c r="AJ498" s="51"/>
      <c r="AK498" s="51"/>
      <c r="AL498" s="51"/>
      <c r="AM498" s="51"/>
      <c r="AN498" s="51"/>
    </row>
    <row r="499" spans="8:8" ht="14.7">
      <c r="A499" s="66">
        <v>45926.0</v>
      </c>
      <c r="B499" s="67">
        <v>0.1262065693473725</v>
      </c>
      <c r="C499" s="68">
        <v>0.3525835265285302</v>
      </c>
      <c r="D499" s="68">
        <v>0.1174408964979471</v>
      </c>
      <c r="E499" s="68">
        <v>0.05505560207535446</v>
      </c>
      <c r="F499" s="68">
        <v>0.08951064557073758</v>
      </c>
      <c r="G499" s="69">
        <v>0.1542873377790234</v>
      </c>
      <c r="H499" s="68">
        <v>0.08888369545476033</v>
      </c>
      <c r="I499" s="68">
        <v>0.04362123304233417</v>
      </c>
      <c r="J499" s="68">
        <v>0.1743395013904187</v>
      </c>
      <c r="K499" s="68">
        <v>0.02468424762008079</v>
      </c>
      <c r="L499" s="68">
        <v>0.05165161213937741</v>
      </c>
      <c r="M499" s="68">
        <v>0.01171982130442657</v>
      </c>
      <c r="N499" s="68">
        <v>0.07932341262915231</v>
      </c>
      <c r="O499" s="68">
        <v>0.1466320522278106</v>
      </c>
      <c r="P499" s="68">
        <v>0.257218441883549</v>
      </c>
      <c r="Q499" s="68">
        <v>0.03653348781206528</v>
      </c>
      <c r="R499" s="70">
        <v>0.9107029199629733</v>
      </c>
      <c r="S499" s="71">
        <v>258.0</v>
      </c>
      <c r="T499" s="51"/>
      <c r="U499" s="51"/>
      <c r="V499" s="51"/>
      <c r="W499" s="51"/>
      <c r="X499" s="51"/>
      <c r="Y499" s="51"/>
      <c r="Z499" s="51"/>
      <c r="AA499" s="51"/>
      <c r="AB499" s="51"/>
      <c r="AC499" s="51"/>
      <c r="AD499" s="51"/>
      <c r="AE499" s="51"/>
      <c r="AF499" s="51"/>
      <c r="AG499" s="51"/>
      <c r="AH499" s="51"/>
      <c r="AI499" s="51"/>
      <c r="AJ499" s="51"/>
      <c r="AK499" s="51"/>
      <c r="AL499" s="51"/>
      <c r="AM499" s="51"/>
      <c r="AN499" s="51"/>
    </row>
    <row r="500" spans="8:8" ht="14.7">
      <c r="A500" s="66">
        <v>45930.0</v>
      </c>
      <c r="B500" s="67">
        <v>0.120406765466188</v>
      </c>
      <c r="C500" s="68">
        <v>0.3628693897384488</v>
      </c>
      <c r="D500" s="68">
        <v>0.1168787614890974</v>
      </c>
      <c r="E500" s="68">
        <v>0.05586516208821258</v>
      </c>
      <c r="F500" s="68">
        <v>0.08905219569842616</v>
      </c>
      <c r="G500" s="69">
        <v>0.148376108479038</v>
      </c>
      <c r="H500" s="68">
        <v>0.08552632801043283</v>
      </c>
      <c r="I500" s="68">
        <v>0.04167075783280898</v>
      </c>
      <c r="J500" s="68">
        <v>0.1780445343065719</v>
      </c>
      <c r="K500" s="68">
        <v>0.02683760246054845</v>
      </c>
      <c r="L500" s="68">
        <v>0.05638657624499842</v>
      </c>
      <c r="M500" s="68">
        <v>0.01341621038290534</v>
      </c>
      <c r="N500" s="68">
        <v>0.08317853106955193</v>
      </c>
      <c r="O500" s="68">
        <v>0.1433783418410746</v>
      </c>
      <c r="P500" s="68">
        <v>0.2544965331402333</v>
      </c>
      <c r="Q500" s="68">
        <v>0.03290886249691644</v>
      </c>
      <c r="R500" s="70">
        <v>0.911365098820716</v>
      </c>
      <c r="S500" s="71">
        <v>258.0</v>
      </c>
      <c r="T500" s="51"/>
      <c r="U500" s="51"/>
      <c r="V500" s="51"/>
      <c r="W500" s="51"/>
      <c r="X500" s="51"/>
      <c r="Y500" s="51"/>
      <c r="Z500" s="51"/>
      <c r="AA500" s="51"/>
      <c r="AB500" s="51"/>
      <c r="AC500" s="51"/>
      <c r="AD500" s="51"/>
      <c r="AE500" s="51"/>
      <c r="AF500" s="51"/>
      <c r="AG500" s="51"/>
      <c r="AH500" s="51"/>
      <c r="AI500" s="51"/>
      <c r="AJ500" s="51"/>
      <c r="AK500" s="51"/>
      <c r="AL500" s="51"/>
      <c r="AM500" s="51"/>
      <c r="AN500" s="51"/>
    </row>
    <row r="501" spans="8:8" ht="14.7">
      <c r="A501" s="66">
        <v>45940.0</v>
      </c>
      <c r="B501" s="67">
        <v>0.2097068619799704</v>
      </c>
      <c r="C501" s="68">
        <v>0.3180666481621062</v>
      </c>
      <c r="D501" s="68">
        <v>0.1271756238986717</v>
      </c>
      <c r="E501" s="68">
        <v>0.0611624894983173</v>
      </c>
      <c r="F501" s="68">
        <v>0.03771009595350926</v>
      </c>
      <c r="G501" s="69">
        <v>0.1371617095708069</v>
      </c>
      <c r="H501" s="68">
        <v>0.06309880762584003</v>
      </c>
      <c r="I501" s="68">
        <v>0.04374310190984883</v>
      </c>
      <c r="J501" s="68">
        <v>0.1917076956854609</v>
      </c>
      <c r="K501" s="68">
        <v>0.02315983659402254</v>
      </c>
      <c r="L501" s="68">
        <v>0.03942430149046229</v>
      </c>
      <c r="M501" s="68">
        <v>0.0205463533852822</v>
      </c>
      <c r="N501" s="68">
        <v>0.09472732781354086</v>
      </c>
      <c r="O501" s="68">
        <v>0.1456910785546402</v>
      </c>
      <c r="P501" s="68">
        <v>0.2630887369045895</v>
      </c>
      <c r="Q501" s="68">
        <v>0.03109910810240627</v>
      </c>
      <c r="R501" s="70">
        <v>0.9112257642655512</v>
      </c>
      <c r="S501" s="71">
        <v>258.0</v>
      </c>
      <c r="T501" s="51"/>
      <c r="U501" s="51"/>
      <c r="V501" s="51"/>
      <c r="W501" s="51"/>
      <c r="X501" s="51"/>
      <c r="Y501" s="51"/>
      <c r="Z501" s="51"/>
      <c r="AA501" s="51"/>
      <c r="AB501" s="51"/>
      <c r="AC501" s="51"/>
      <c r="AD501" s="51"/>
      <c r="AE501" s="51"/>
      <c r="AF501" s="51"/>
      <c r="AG501" s="51"/>
      <c r="AH501" s="51"/>
      <c r="AI501" s="51"/>
      <c r="AJ501" s="51"/>
      <c r="AK501" s="51"/>
      <c r="AL501" s="51"/>
      <c r="AM501" s="51"/>
      <c r="AN501" s="51"/>
    </row>
    <row r="502" spans="8:8" ht="14.7">
      <c r="A502" s="66">
        <v>45947.0</v>
      </c>
      <c r="B502" s="67">
        <v>0.2360728986081167</v>
      </c>
      <c r="C502" s="68">
        <v>0.3246413402306225</v>
      </c>
      <c r="D502" s="68">
        <v>0.1086542250499955</v>
      </c>
      <c r="E502" s="68">
        <v>0.06101765286884539</v>
      </c>
      <c r="F502" s="68">
        <v>0.05187679710936342</v>
      </c>
      <c r="G502" s="69">
        <v>0.1131796230628399</v>
      </c>
      <c r="H502" s="68">
        <v>0.05736777431326173</v>
      </c>
      <c r="I502" s="68">
        <v>0.05568831130316008</v>
      </c>
      <c r="J502" s="68">
        <v>0.1926752004940187</v>
      </c>
      <c r="K502" s="68">
        <v>0.02099274336474004</v>
      </c>
      <c r="L502" s="68">
        <v>0.03513097368494308</v>
      </c>
      <c r="M502" s="68">
        <v>0.01813069984547638</v>
      </c>
      <c r="N502" s="68">
        <v>0.09455242052643546</v>
      </c>
      <c r="O502" s="68">
        <v>0.1517197924848618</v>
      </c>
      <c r="P502" s="68">
        <v>0.2704906668724728</v>
      </c>
      <c r="Q502" s="68">
        <v>0.02740153754051525</v>
      </c>
      <c r="R502" s="70">
        <v>0.9184086037298649</v>
      </c>
      <c r="S502" s="71">
        <v>259.0</v>
      </c>
      <c r="T502" s="51"/>
      <c r="U502" s="51"/>
      <c r="V502" s="51"/>
      <c r="W502" s="51"/>
      <c r="X502" s="51"/>
      <c r="Y502" s="51"/>
      <c r="Z502" s="51"/>
      <c r="AA502" s="51"/>
      <c r="AB502" s="51"/>
      <c r="AC502" s="51"/>
      <c r="AD502" s="51"/>
      <c r="AE502" s="51"/>
      <c r="AF502" s="51"/>
      <c r="AG502" s="51"/>
      <c r="AH502" s="51"/>
      <c r="AI502" s="51"/>
      <c r="AJ502" s="51"/>
      <c r="AK502" s="51"/>
      <c r="AL502" s="51"/>
      <c r="AM502" s="51"/>
      <c r="AN502" s="51"/>
    </row>
    <row r="503" spans="8:8" ht="14.7">
      <c r="A503" s="66">
        <v>45954.0</v>
      </c>
      <c r="B503" s="67">
        <v>0.246201825273548</v>
      </c>
      <c r="C503" s="68">
        <v>0.2775428587826738</v>
      </c>
      <c r="D503" s="68">
        <v>0.1478522509682979</v>
      </c>
      <c r="E503" s="68">
        <v>0.05825127359888314</v>
      </c>
      <c r="F503" s="68">
        <v>0.07047026688899416</v>
      </c>
      <c r="G503" s="69">
        <v>0.09455497801226713</v>
      </c>
      <c r="H503" s="68">
        <v>0.05570711506669868</v>
      </c>
      <c r="I503" s="68">
        <v>0.05870244054791742</v>
      </c>
      <c r="J503" s="68">
        <v>0.1927430736097135</v>
      </c>
      <c r="K503" s="68">
        <v>0.02233467127077703</v>
      </c>
      <c r="L503" s="68">
        <v>0.03234497198372658</v>
      </c>
      <c r="M503" s="68">
        <v>0.01200965105539505</v>
      </c>
      <c r="N503" s="68">
        <v>0.101554448856185</v>
      </c>
      <c r="O503" s="68">
        <v>0.1431109695921952</v>
      </c>
      <c r="P503" s="68">
        <v>0.277925279044522</v>
      </c>
      <c r="Q503" s="68">
        <v>0.02695674073216743</v>
      </c>
      <c r="R503" s="70">
        <v>0.9176861801123711</v>
      </c>
      <c r="S503" s="71">
        <v>260.0</v>
      </c>
      <c r="T503" s="51"/>
      <c r="U503" s="51"/>
      <c r="V503" s="51"/>
      <c r="W503" s="51"/>
      <c r="X503" s="51"/>
      <c r="Y503" s="51"/>
      <c r="Z503" s="51"/>
      <c r="AA503" s="51"/>
      <c r="AB503" s="51"/>
      <c r="AC503" s="51"/>
      <c r="AD503" s="51"/>
      <c r="AE503" s="51"/>
      <c r="AF503" s="51"/>
      <c r="AG503" s="51"/>
      <c r="AH503" s="51"/>
      <c r="AI503" s="51"/>
      <c r="AJ503" s="51"/>
      <c r="AK503" s="51"/>
      <c r="AL503" s="51"/>
      <c r="AM503" s="51"/>
      <c r="AN503" s="51"/>
    </row>
    <row r="504" spans="8:8" ht="14.7">
      <c r="A504" s="66">
        <v>45961.0</v>
      </c>
      <c r="B504" s="67">
        <v>0.202043366984715</v>
      </c>
      <c r="C504" s="68">
        <v>0.316440355565444</v>
      </c>
      <c r="D504" s="68">
        <v>0.1777098194140839</v>
      </c>
      <c r="E504" s="68">
        <v>0.05121035013697586</v>
      </c>
      <c r="F504" s="68">
        <v>0.04202792638464986</v>
      </c>
      <c r="G504" s="69">
        <v>0.1104983545820005</v>
      </c>
      <c r="H504" s="68">
        <v>0.05922326276408017</v>
      </c>
      <c r="I504" s="68">
        <v>0.05299655366184678</v>
      </c>
      <c r="J504" s="68">
        <v>0.196465989619362</v>
      </c>
      <c r="K504" s="68">
        <v>0.02700431304205383</v>
      </c>
      <c r="L504" s="68">
        <v>0.03036328720805189</v>
      </c>
      <c r="M504" s="68">
        <v>0.01326057995943248</v>
      </c>
      <c r="N504" s="68">
        <v>0.08949471757768324</v>
      </c>
      <c r="O504" s="68">
        <v>0.1301521178383981</v>
      </c>
      <c r="P504" s="68">
        <v>0.3047904312610163</v>
      </c>
      <c r="Q504" s="68">
        <v>0.02128064319565947</v>
      </c>
      <c r="R504" s="70">
        <v>0.9200115515156413</v>
      </c>
      <c r="S504" s="71">
        <v>273.0</v>
      </c>
      <c r="T504" s="51"/>
      <c r="U504" s="51"/>
      <c r="V504" s="51"/>
      <c r="W504" s="51"/>
      <c r="X504" s="51"/>
      <c r="Y504" s="51"/>
      <c r="Z504" s="51"/>
      <c r="AA504" s="51"/>
      <c r="AB504" s="51"/>
      <c r="AC504" s="51"/>
      <c r="AD504" s="51"/>
      <c r="AE504" s="51"/>
      <c r="AF504" s="51"/>
      <c r="AG504" s="51"/>
      <c r="AH504" s="51"/>
      <c r="AI504" s="51"/>
      <c r="AJ504" s="51"/>
      <c r="AK504" s="51"/>
      <c r="AL504" s="51"/>
      <c r="AM504" s="51"/>
      <c r="AN504" s="51"/>
    </row>
    <row r="505" spans="8:8" ht="14.4">
      <c r="A505" s="66">
        <v>45968.0</v>
      </c>
      <c r="B505" s="67">
        <v>0.2150413182369027</v>
      </c>
      <c r="C505" s="68">
        <v>0.2821888266300964</v>
      </c>
      <c r="D505" s="68">
        <v>0.2019279466255804</v>
      </c>
      <c r="E505" s="68">
        <v>0.05117796882141308</v>
      </c>
      <c r="F505" s="68">
        <v>0.04769479053557553</v>
      </c>
      <c r="G505" s="69">
        <v>0.1032186749943354</v>
      </c>
      <c r="H505" s="68">
        <v>0.0779289021083883</v>
      </c>
      <c r="I505" s="68">
        <v>0.07451817954721393</v>
      </c>
      <c r="J505" s="68">
        <v>0.1765991349599549</v>
      </c>
      <c r="K505" s="68">
        <v>0.02597701686241621</v>
      </c>
      <c r="L505" s="68">
        <v>0.01864580073145078</v>
      </c>
      <c r="M505" s="68">
        <v>0.01101309637178674</v>
      </c>
      <c r="N505" s="68">
        <v>0.08479209655719565</v>
      </c>
      <c r="O505" s="68">
        <v>0.1252230152494639</v>
      </c>
      <c r="P505" s="68">
        <v>0.3050116390236056</v>
      </c>
      <c r="Q505" s="68">
        <v>0.02768382378149999</v>
      </c>
      <c r="R505" s="70">
        <v>0.9221640693231615</v>
      </c>
      <c r="S505" s="71">
        <v>273.0</v>
      </c>
    </row>
    <row r="506" spans="8:8" ht="14.4">
      <c r="A506" s="66">
        <v>45975.0</v>
      </c>
      <c r="B506" s="67">
        <v>0.2700714541958316</v>
      </c>
      <c r="C506" s="68">
        <v>0.2179667167970338</v>
      </c>
      <c r="D506" s="68">
        <v>0.2175861968469776</v>
      </c>
      <c r="E506" s="68">
        <v>0.06639790443148122</v>
      </c>
      <c r="F506" s="68">
        <v>0.05088040263728775</v>
      </c>
      <c r="G506" s="69">
        <v>0.07907228176427811</v>
      </c>
      <c r="H506" s="68">
        <v>0.07600188020253099</v>
      </c>
      <c r="I506" s="68">
        <v>0.05263308721229577</v>
      </c>
      <c r="J506" s="68">
        <v>0.1727777779518814</v>
      </c>
      <c r="K506" s="68">
        <v>0.02672565986992212</v>
      </c>
      <c r="L506" s="68">
        <v>0.01893057132557643</v>
      </c>
      <c r="M506" s="68">
        <v>0.008404559160796955</v>
      </c>
      <c r="N506" s="68">
        <v>0.1052038511219234</v>
      </c>
      <c r="O506" s="68">
        <v>0.1264273102279168</v>
      </c>
      <c r="P506" s="68">
        <v>0.3195958543797279</v>
      </c>
      <c r="Q506" s="68">
        <v>0.02509781687034857</v>
      </c>
      <c r="R506" s="70">
        <v>0.9258336859929142</v>
      </c>
      <c r="S506" s="71">
        <v>273.0</v>
      </c>
    </row>
    <row r="507" spans="8:8" ht="14.4">
      <c r="A507" s="66">
        <v>45982.0</v>
      </c>
      <c r="B507" s="67">
        <v>0.2105734544018457</v>
      </c>
      <c r="C507" s="68">
        <v>0.2885041302152818</v>
      </c>
      <c r="D507" s="68">
        <v>0.2034081948462901</v>
      </c>
      <c r="E507" s="68">
        <v>0.08259662158427285</v>
      </c>
      <c r="F507" s="68">
        <v>0.05708953641511309</v>
      </c>
      <c r="G507" s="69">
        <v>0.0561899522198593</v>
      </c>
      <c r="H507" s="68">
        <v>0.07999892031974125</v>
      </c>
      <c r="I507" s="68">
        <v>0.05106502341930998</v>
      </c>
      <c r="J507" s="68">
        <v>0.1759446666410177</v>
      </c>
      <c r="K507" s="68">
        <v>0.02292978692680844</v>
      </c>
      <c r="L507" s="68">
        <v>0.01894278009216217</v>
      </c>
      <c r="M507" s="68">
        <v>0.008289599302920215</v>
      </c>
      <c r="N507" s="68">
        <v>0.09366462196590047</v>
      </c>
      <c r="O507" s="68">
        <v>0.1349179927561558</v>
      </c>
      <c r="P507" s="68">
        <v>0.298345773017583</v>
      </c>
      <c r="Q507" s="68">
        <v>0.03377568311516959</v>
      </c>
      <c r="R507" s="70">
        <v>0.9139722559819475</v>
      </c>
      <c r="S507" s="71">
        <v>273.0</v>
      </c>
    </row>
    <row r="508" spans="8:8" ht="14.4">
      <c r="A508" s="66">
        <v>45989.0</v>
      </c>
      <c r="B508" s="67">
        <v>0.2277610221130734</v>
      </c>
      <c r="C508" s="68">
        <v>0.2529949970086743</v>
      </c>
      <c r="D508" s="68">
        <v>0.230344986567707</v>
      </c>
      <c r="E508" s="68">
        <v>0.0765346742859953</v>
      </c>
      <c r="F508" s="68">
        <v>0.05614041382158624</v>
      </c>
      <c r="G508" s="69">
        <v>0.05443145242742688</v>
      </c>
      <c r="H508" s="68">
        <v>0.0847243298784241</v>
      </c>
      <c r="I508" s="68">
        <v>0.06277693895064966</v>
      </c>
      <c r="J508" s="68">
        <v>0.1663166194282119</v>
      </c>
      <c r="K508" s="68">
        <v>0.024611281715461</v>
      </c>
      <c r="L508" s="68">
        <v>0.01796401344741025</v>
      </c>
      <c r="M508" s="68">
        <v>0.007279656339361766</v>
      </c>
      <c r="N508" s="68">
        <v>0.09193842843152601</v>
      </c>
      <c r="O508" s="68">
        <v>0.133221024670716</v>
      </c>
      <c r="P508" s="68">
        <v>0.2934989961831645</v>
      </c>
      <c r="Q508" s="68">
        <v>0.03527074044131545</v>
      </c>
      <c r="R508" s="70">
        <v>0.9137231328338852</v>
      </c>
      <c r="S508" s="71">
        <v>273.0</v>
      </c>
    </row>
    <row r="509" spans="8:8" ht="14.4">
      <c r="A509" s="66">
        <v>45996.0</v>
      </c>
      <c r="B509" s="67">
        <v>0.2053924043707344</v>
      </c>
      <c r="C509" s="68">
        <v>0.2636870205783054</v>
      </c>
      <c r="D509" s="68">
        <v>0.2059190140408672</v>
      </c>
      <c r="E509" s="68">
        <v>0.07282454358191819</v>
      </c>
      <c r="F509" s="68">
        <v>0.06603043110389174</v>
      </c>
      <c r="G509" s="69">
        <v>0.0844691914651605</v>
      </c>
      <c r="H509" s="68">
        <v>0.09088572108801139</v>
      </c>
      <c r="I509" s="68">
        <v>0.07106088123098843</v>
      </c>
      <c r="J509" s="68">
        <v>0.1574697925061222</v>
      </c>
      <c r="K509" s="68">
        <v>0.02278053903568033</v>
      </c>
      <c r="L509" s="68">
        <v>0.02279440379661606</v>
      </c>
      <c r="M509" s="68">
        <v>0.007237679697409064</v>
      </c>
      <c r="N509" s="68">
        <v>0.08879957907196374</v>
      </c>
      <c r="O509" s="68">
        <v>0.1327500329774891</v>
      </c>
      <c r="P509" s="68">
        <v>0.2867625223189784</v>
      </c>
      <c r="Q509" s="68">
        <v>0.03205928334194515</v>
      </c>
      <c r="R509" s="70">
        <v>0.9097448690803387</v>
      </c>
      <c r="S509" s="71">
        <v>273.0</v>
      </c>
    </row>
    <row r="510" spans="8:8" ht="14.4">
      <c r="A510" s="66">
        <v>46003.0</v>
      </c>
      <c r="B510" s="67">
        <v>0.2061083448672593</v>
      </c>
      <c r="C510" s="68">
        <v>0.1904047177668906</v>
      </c>
      <c r="D510" s="68">
        <v>0.2203956313016966</v>
      </c>
      <c r="E510" s="68">
        <v>0.06908166661859388</v>
      </c>
      <c r="F510" s="68">
        <v>0.09926264507803882</v>
      </c>
      <c r="G510" s="69">
        <v>0.1116722764253658</v>
      </c>
      <c r="H510" s="68">
        <v>0.1127959352053495</v>
      </c>
      <c r="I510" s="68">
        <v>0.06583700087936985</v>
      </c>
      <c r="J510" s="68">
        <v>0.1415665499532838</v>
      </c>
      <c r="K510" s="68">
        <v>0.02710575200478032</v>
      </c>
      <c r="L510" s="68">
        <v>0.03859221270117037</v>
      </c>
      <c r="M510" s="68">
        <v>0.00890661903440855</v>
      </c>
      <c r="N510" s="68">
        <v>0.0908065570680003</v>
      </c>
      <c r="O510" s="68">
        <v>0.1285044089217431</v>
      </c>
      <c r="P510" s="68">
        <v>0.2705570227150442</v>
      </c>
      <c r="Q510" s="68">
        <v>0.02726834942123003</v>
      </c>
      <c r="R510" s="70">
        <v>0.9089373827350731</v>
      </c>
      <c r="S510" s="71">
        <v>274.0</v>
      </c>
    </row>
    <row r="511" spans="8:8" ht="14.4">
      <c r="A511" s="66">
        <v>46010.0</v>
      </c>
      <c r="B511" s="67">
        <v>0.2160599876268302</v>
      </c>
      <c r="C511" s="68">
        <v>0.2267116555628398</v>
      </c>
      <c r="D511" s="68">
        <v>0.207583120728003</v>
      </c>
      <c r="E511" s="68">
        <v>0.06693644308309443</v>
      </c>
      <c r="F511" s="68">
        <v>0.08003399388080719</v>
      </c>
      <c r="G511" s="69">
        <v>0.1018729277542822</v>
      </c>
      <c r="H511" s="68">
        <v>0.1169050905712738</v>
      </c>
      <c r="I511" s="68">
        <v>0.06559784030041732</v>
      </c>
      <c r="J511" s="68">
        <v>0.1406011586919925</v>
      </c>
      <c r="K511" s="68">
        <v>0.02099899054534937</v>
      </c>
      <c r="L511" s="68">
        <v>0.03717857784113399</v>
      </c>
      <c r="M511" s="68">
        <v>0.008505024649695082</v>
      </c>
      <c r="N511" s="68">
        <v>0.08253457554876399</v>
      </c>
      <c r="O511" s="68">
        <v>0.1303996055481188</v>
      </c>
      <c r="P511" s="68">
        <v>0.2778544651445523</v>
      </c>
      <c r="Q511" s="68">
        <v>0.03226179651376734</v>
      </c>
      <c r="R511" s="70">
        <v>0.9101093260112231</v>
      </c>
      <c r="S511" s="71">
        <v>274.0</v>
      </c>
    </row>
    <row r="512" spans="8:8" ht="14.4">
      <c r="A512" s="66">
        <v>46017.0</v>
      </c>
      <c r="B512" s="67">
        <v>0.2534562415958921</v>
      </c>
      <c r="C512" s="68">
        <v>0.2026753442382116</v>
      </c>
      <c r="D512" s="68">
        <v>0.2116929353522869</v>
      </c>
      <c r="E512" s="68">
        <v>0.07555874456740372</v>
      </c>
      <c r="F512" s="68">
        <v>0.07128876517137639</v>
      </c>
      <c r="G512" s="69">
        <v>0.08689201481459127</v>
      </c>
      <c r="H512" s="68">
        <v>0.1265781249199971</v>
      </c>
      <c r="I512" s="68">
        <v>0.055252498606217</v>
      </c>
      <c r="J512" s="68">
        <v>0.1261603829306086</v>
      </c>
      <c r="K512" s="68">
        <v>0.01956304542281472</v>
      </c>
      <c r="L512" s="68">
        <v>0.0291099082973744</v>
      </c>
      <c r="M512" s="68">
        <v>0.008009518807548325</v>
      </c>
      <c r="N512" s="68">
        <v>0.0871885703169109</v>
      </c>
      <c r="O512" s="68">
        <v>0.1421156335063427</v>
      </c>
      <c r="P512" s="68">
        <v>0.2797059434416417</v>
      </c>
      <c r="Q512" s="68">
        <v>0.03720813281116075</v>
      </c>
      <c r="R512" s="70">
        <v>0.9090262163964455</v>
      </c>
      <c r="S512" s="71">
        <v>274.0</v>
      </c>
    </row>
    <row r="513" spans="8:8" ht="14.4">
      <c r="A513" s="66">
        <v>46022.0</v>
      </c>
      <c r="B513" s="67">
        <v>0.2570131765457044</v>
      </c>
      <c r="C513" s="68">
        <v>0.2033322417835869</v>
      </c>
      <c r="D513" s="68">
        <v>0.1944596873241355</v>
      </c>
      <c r="E513" s="68">
        <v>0.08152077058822928</v>
      </c>
      <c r="F513" s="68">
        <v>0.07374898013307227</v>
      </c>
      <c r="G513" s="69">
        <v>0.09139978962704533</v>
      </c>
      <c r="H513" s="68">
        <v>0.1286786102695265</v>
      </c>
      <c r="I513" s="68">
        <v>0.05600632061401708</v>
      </c>
      <c r="J513" s="68">
        <v>0.1262611836857513</v>
      </c>
      <c r="K513" s="68">
        <v>0.02096158448801088</v>
      </c>
      <c r="L513" s="68">
        <v>0.01931112272707214</v>
      </c>
      <c r="M513" s="68">
        <v>0.008792361139915458</v>
      </c>
      <c r="N513" s="68">
        <v>0.09125824069488328</v>
      </c>
      <c r="O513" s="68">
        <v>0.1415054294949895</v>
      </c>
      <c r="P513" s="68">
        <v>0.2773164088492276</v>
      </c>
      <c r="Q513" s="68">
        <v>0.03959439636261136</v>
      </c>
      <c r="R513" s="70">
        <v>0.9080434558611589</v>
      </c>
      <c r="S513" s="71">
        <v>274.0</v>
      </c>
    </row>
    <row r="514" spans="8:8" ht="14.4">
      <c r="A514" s="66">
        <v>46031.0</v>
      </c>
      <c r="B514" s="67">
        <v>0.2914894008057189</v>
      </c>
      <c r="C514" s="68">
        <v>0.1869397212664272</v>
      </c>
      <c r="D514" s="68">
        <v>0.2385285513436534</v>
      </c>
      <c r="E514" s="68">
        <v>0.06192750455486878</v>
      </c>
      <c r="F514" s="68">
        <v>0.04882423941808364</v>
      </c>
      <c r="G514" s="69">
        <v>0.08334476351716555</v>
      </c>
      <c r="H514" s="68">
        <v>0.1349059675846662</v>
      </c>
      <c r="I514" s="68">
        <v>0.05239084019697033</v>
      </c>
      <c r="J514" s="68">
        <v>0.1134282166367162</v>
      </c>
      <c r="K514" s="68">
        <v>0.02140320963871568</v>
      </c>
      <c r="L514" s="68">
        <v>0.02075227474283642</v>
      </c>
      <c r="M514" s="68">
        <v>0.00750798037987269</v>
      </c>
      <c r="N514" s="68">
        <v>0.0783557206850178</v>
      </c>
      <c r="O514" s="68">
        <v>0.1530903937154791</v>
      </c>
      <c r="P514" s="68">
        <v>0.2721666666887727</v>
      </c>
      <c r="Q514" s="68">
        <v>0.0619578160306718</v>
      </c>
      <c r="R514" s="70">
        <v>0.9144876146815784</v>
      </c>
      <c r="S514" s="71">
        <v>274.0</v>
      </c>
    </row>
    <row r="515" spans="8:8" ht="14.4">
      <c r="A515" s="66">
        <v>46038.0</v>
      </c>
      <c r="B515" s="67">
        <v>0.3761609957519579</v>
      </c>
      <c r="C515" s="68">
        <v>0.08508268021545858</v>
      </c>
      <c r="D515" s="68">
        <v>0.2354144808749422</v>
      </c>
      <c r="E515" s="68">
        <v>0.06700636381761757</v>
      </c>
      <c r="F515" s="68">
        <v>0.07347242538854332</v>
      </c>
      <c r="G515" s="69">
        <v>0.06950607377292958</v>
      </c>
      <c r="H515" s="68">
        <v>0.1487779439106545</v>
      </c>
      <c r="I515" s="68">
        <v>0.07561458100062984</v>
      </c>
      <c r="J515" s="68">
        <v>0.1513567063462336</v>
      </c>
      <c r="K515" s="68">
        <v>0.02002289436365602</v>
      </c>
      <c r="L515" s="68">
        <v>0.02428836167755755</v>
      </c>
      <c r="M515" s="68">
        <v>0.01285199062622842</v>
      </c>
      <c r="N515" s="68">
        <v>0.06824365666595687</v>
      </c>
      <c r="O515" s="68">
        <v>0.1311121021973298</v>
      </c>
      <c r="P515" s="68">
        <v>0.2228172377832736</v>
      </c>
      <c r="Q515" s="68">
        <v>0.04397100313260203</v>
      </c>
      <c r="R515" s="70">
        <v>0.9013324403393203</v>
      </c>
      <c r="S515" s="71">
        <v>274.0</v>
      </c>
    </row>
    <row r="516" spans="8:8" ht="14.4">
      <c r="A516" s="66">
        <v>46045.0</v>
      </c>
      <c r="B516" s="67">
        <v>0.3418084312860174</v>
      </c>
      <c r="C516" s="68">
        <v>0.1360499132795737</v>
      </c>
      <c r="D516" s="68">
        <v>0.2055577556016966</v>
      </c>
      <c r="E516" s="68">
        <v>0.07465957793717237</v>
      </c>
      <c r="F516" s="68">
        <v>0.06770397896106267</v>
      </c>
      <c r="G516" s="69">
        <v>0.08723827559092279</v>
      </c>
      <c r="H516" s="68">
        <v>0.1670656711849881</v>
      </c>
      <c r="I516" s="68">
        <v>0.06998461434301119</v>
      </c>
      <c r="J516" s="68">
        <v>0.127673832273682</v>
      </c>
      <c r="K516" s="68">
        <v>0.01759821308221117</v>
      </c>
      <c r="L516" s="68">
        <v>0.03989510114675102</v>
      </c>
      <c r="M516" s="68">
        <v>0.01496367964772726</v>
      </c>
      <c r="N516" s="68">
        <v>0.05704366850539666</v>
      </c>
      <c r="O516" s="68">
        <v>0.1103790423354343</v>
      </c>
      <c r="P516" s="68">
        <v>0.2416407029724821</v>
      </c>
      <c r="Q516" s="68">
        <v>0.05572716690415681</v>
      </c>
      <c r="R516" s="70">
        <v>0.905285564474022</v>
      </c>
      <c r="S516" s="71">
        <v>264.0</v>
      </c>
    </row>
    <row r="517" spans="8:8" ht="14.4">
      <c r="A517" s="66">
        <v>46052.0</v>
      </c>
      <c r="B517" s="67">
        <v>0.231229432760216</v>
      </c>
      <c r="C517" s="68">
        <v>0.1308376291077149</v>
      </c>
      <c r="D517" s="68">
        <v>0.329914446891048</v>
      </c>
      <c r="E517" s="68">
        <v>0.09144830917148827</v>
      </c>
      <c r="F517" s="68">
        <v>0.08130845166253799</v>
      </c>
      <c r="G517" s="69">
        <v>0.05828354033516455</v>
      </c>
      <c r="H517" s="68">
        <v>0.1410637199311721</v>
      </c>
      <c r="I517" s="68">
        <v>0.07571080819611502</v>
      </c>
      <c r="J517" s="68">
        <v>0.1400247810708709</v>
      </c>
      <c r="K517" s="68">
        <v>0.01940984241772393</v>
      </c>
      <c r="L517" s="68">
        <v>0.0328837925423147</v>
      </c>
      <c r="M517" s="68">
        <v>0.01957188310358653</v>
      </c>
      <c r="N517" s="68">
        <v>0.06821882709238739</v>
      </c>
      <c r="O517" s="68">
        <v>0.09697366908630248</v>
      </c>
      <c r="P517" s="68">
        <v>0.2625355266943497</v>
      </c>
      <c r="Q517" s="68">
        <v>0.05236497071589914</v>
      </c>
      <c r="R517" s="70">
        <v>0.9130370175739562</v>
      </c>
      <c r="S517" s="71">
        <v>264.0</v>
      </c>
    </row>
    <row r="518" spans="8:8" ht="14.4">
      <c r="A518" s="66">
        <v>46059.0</v>
      </c>
      <c r="B518" s="67">
        <v>0.1999031712101499</v>
      </c>
      <c r="C518" s="68">
        <v>0.1253967317521879</v>
      </c>
      <c r="D518" s="68">
        <v>0.3508409606568224</v>
      </c>
      <c r="E518" s="68">
        <v>0.1026940064844148</v>
      </c>
      <c r="F518" s="68">
        <v>0.07985554183807755</v>
      </c>
      <c r="G518" s="69">
        <v>0.05597345513564472</v>
      </c>
      <c r="H518" s="68">
        <v>0.1457923471564871</v>
      </c>
      <c r="I518" s="68">
        <v>0.08981064421328351</v>
      </c>
      <c r="J518" s="68">
        <v>0.1181189891246933</v>
      </c>
      <c r="K518" s="68">
        <v>0.01863322189282035</v>
      </c>
      <c r="L518" s="68">
        <v>0.0288393653812573</v>
      </c>
      <c r="M518" s="68">
        <v>0.02622552324595131</v>
      </c>
      <c r="N518" s="68">
        <v>0.06222263369416225</v>
      </c>
      <c r="O518" s="68">
        <v>0.1002925376949221</v>
      </c>
      <c r="P518" s="68">
        <v>0.2574089616586225</v>
      </c>
      <c r="Q518" s="68">
        <v>0.06546820220496141</v>
      </c>
      <c r="R518" s="70">
        <v>0.913367858510202</v>
      </c>
      <c r="S518" s="71">
        <v>265.0</v>
      </c>
    </row>
    <row r="519" spans="8:8" ht="14.4">
      <c r="A519" s="66">
        <v>46066.0</v>
      </c>
      <c r="B519" s="67">
        <v>0.1720735280525466</v>
      </c>
      <c r="C519" s="68">
        <v>0.1125397903966231</v>
      </c>
      <c r="D519" s="68">
        <v>0.3629316266079989</v>
      </c>
      <c r="E519" s="68">
        <v>0.1106254867568903</v>
      </c>
      <c r="F519" s="68">
        <v>0.08178459882145693</v>
      </c>
      <c r="G519" s="69">
        <v>0.06537651002273562</v>
      </c>
      <c r="H519" s="68">
        <v>0.1507060932092482</v>
      </c>
      <c r="I519" s="68">
        <v>0.08725479866368972</v>
      </c>
      <c r="J519" s="68">
        <v>0.1234369989403827</v>
      </c>
      <c r="K519" s="68">
        <v>0.01887190027638153</v>
      </c>
      <c r="L519" s="68">
        <v>0.03487812566992408</v>
      </c>
      <c r="M519" s="68">
        <v>0.01730914234690663</v>
      </c>
      <c r="N519" s="68">
        <v>0.06927839061188192</v>
      </c>
      <c r="O519" s="68">
        <v>0.0997545542037702</v>
      </c>
      <c r="P519" s="68">
        <v>0.2513239444836737</v>
      </c>
      <c r="Q519" s="68">
        <v>0.0569467786321363</v>
      </c>
      <c r="R519" s="70">
        <v>0.9084319711240719</v>
      </c>
      <c r="S519" s="71">
        <v>265.0</v>
      </c>
    </row>
    <row r="520" spans="8:8" ht="14.4">
      <c r="A520" s="66">
        <v>46080.0</v>
      </c>
      <c r="B520" s="67">
        <v>0.1812894314530772</v>
      </c>
      <c r="C520" s="68">
        <v>0.1171837357375577</v>
      </c>
      <c r="D520" s="68">
        <v>0.352545401500336</v>
      </c>
      <c r="E520" s="68">
        <v>0.1112913686352351</v>
      </c>
      <c r="F520" s="68">
        <v>0.07970545456528098</v>
      </c>
      <c r="G520" s="69">
        <v>0.05596817591419052</v>
      </c>
      <c r="H520" s="68">
        <v>0.1396155899311469</v>
      </c>
      <c r="I520" s="68">
        <v>0.0973885403285897</v>
      </c>
      <c r="J520" s="68">
        <v>0.1163820059333673</v>
      </c>
      <c r="K520" s="68">
        <v>0.01798990651122689</v>
      </c>
      <c r="L520" s="68">
        <v>0.03315383377067314</v>
      </c>
      <c r="M520" s="68">
        <v>0.02543955571296682</v>
      </c>
      <c r="N520" s="68">
        <v>0.06335939133904077</v>
      </c>
      <c r="O520" s="68">
        <v>0.1059662646717963</v>
      </c>
      <c r="P520" s="68">
        <v>0.2495758413834375</v>
      </c>
      <c r="Q520" s="68">
        <v>0.06278624632464268</v>
      </c>
      <c r="R520" s="70">
        <v>0.9075550934765247</v>
      </c>
      <c r="S520" s="71">
        <v>265.0</v>
      </c>
    </row>
    <row r="521" spans="8:8" ht="14.4">
      <c r="A521" s="66">
        <v>46087.0</v>
      </c>
      <c r="B521" s="67">
        <v>0.2256108733539379</v>
      </c>
      <c r="C521" s="68">
        <v>0.1076433311287318</v>
      </c>
      <c r="D521" s="68">
        <v>0.3410383229678324</v>
      </c>
      <c r="E521" s="68">
        <v>0.07601560522123711</v>
      </c>
      <c r="F521" s="68">
        <v>0.08060963464199816</v>
      </c>
      <c r="G521" s="69">
        <v>0.07605675024298252</v>
      </c>
      <c r="H521" s="68">
        <v>0.1395147389738706</v>
      </c>
      <c r="I521" s="68">
        <v>0.1167568312465943</v>
      </c>
      <c r="J521" s="68">
        <v>0.09932594711729208</v>
      </c>
      <c r="K521" s="68">
        <v>0.01613073187964221</v>
      </c>
      <c r="L521" s="68">
        <v>0.02892703928434883</v>
      </c>
      <c r="M521" s="68">
        <v>0.0297044429327099</v>
      </c>
      <c r="N521" s="68">
        <v>0.06434711153223914</v>
      </c>
      <c r="O521" s="68">
        <v>0.1125123233058963</v>
      </c>
      <c r="P521" s="68">
        <v>0.2400500565876383</v>
      </c>
      <c r="Q521" s="68">
        <v>0.06895129908280322</v>
      </c>
      <c r="R521" s="70">
        <v>0.9134467206271404</v>
      </c>
      <c r="S521" s="71">
        <v>265.0</v>
      </c>
    </row>
    <row r="522" spans="8:8" ht="14.4">
      <c r="A522" s="66">
        <v>46094.0</v>
      </c>
      <c r="B522" s="67">
        <v>0.2534031343211374</v>
      </c>
      <c r="C522" s="68">
        <v>0.08451567887118057</v>
      </c>
      <c r="D522" s="68">
        <v>0.3505065654944866</v>
      </c>
      <c r="E522" s="68">
        <v>0.07023106310513262</v>
      </c>
      <c r="F522" s="68">
        <v>0.080150812692798</v>
      </c>
      <c r="G522" s="69">
        <v>0.08035938885298677</v>
      </c>
      <c r="H522" s="68">
        <v>0.1234276035387353</v>
      </c>
      <c r="I522" s="68">
        <v>0.1401117274035721</v>
      </c>
      <c r="J522" s="68">
        <v>0.09181310813610753</v>
      </c>
      <c r="K522" s="68">
        <v>0.01572681690717238</v>
      </c>
      <c r="L522" s="68">
        <v>0.03101036648729932</v>
      </c>
      <c r="M522" s="68">
        <v>0.04166606561068872</v>
      </c>
      <c r="N522" s="68">
        <v>0.05401432258754496</v>
      </c>
      <c r="O522" s="68">
        <v>0.1142907733618711</v>
      </c>
      <c r="P522" s="68">
        <v>0.2378184167642338</v>
      </c>
      <c r="Q522" s="68">
        <v>0.07468594579774078</v>
      </c>
      <c r="R522" s="70">
        <v>0.9229455956177927</v>
      </c>
      <c r="S522" s="71">
        <v>266.0</v>
      </c>
    </row>
    <row r="523" spans="8:8" ht="14.4">
      <c r="A523" s="66">
        <v>46101.0</v>
      </c>
      <c r="B523" s="67">
        <v>0.2547521517257723</v>
      </c>
      <c r="C523" s="68">
        <v>0.06506649272690833</v>
      </c>
      <c r="D523" s="68">
        <v>0.3714603145059312</v>
      </c>
      <c r="E523" s="68">
        <v>0.06482633147496898</v>
      </c>
      <c r="F523" s="68">
        <v>0.0787296063223669</v>
      </c>
      <c r="G523" s="69">
        <v>0.08373788475270377</v>
      </c>
      <c r="H523" s="68">
        <v>0.1173567248020841</v>
      </c>
      <c r="I523" s="68">
        <v>0.1140531339351228</v>
      </c>
      <c r="J523" s="68">
        <v>0.1168543571518008</v>
      </c>
      <c r="K523" s="68">
        <v>0.01766491467726213</v>
      </c>
      <c r="L523" s="68">
        <v>0.03208112235139061</v>
      </c>
      <c r="M523" s="68">
        <v>0.03515311701744459</v>
      </c>
      <c r="N523" s="68">
        <v>0.05939324431910946</v>
      </c>
      <c r="O523" s="68">
        <v>0.1092073451830319</v>
      </c>
      <c r="P523" s="68">
        <v>0.2557224446659095</v>
      </c>
      <c r="Q523" s="68">
        <v>0.06996861658822351</v>
      </c>
      <c r="R523" s="70">
        <v>0.9247903489365611</v>
      </c>
      <c r="S523" s="71">
        <v>266.0</v>
      </c>
    </row>
    <row r="524" spans="8:8" ht="14.4">
      <c r="A524" s="66">
        <v>46108.0</v>
      </c>
      <c r="B524" s="67">
        <v>0.2413324230859742</v>
      </c>
      <c r="C524" s="68">
        <v>0.09372029344963731</v>
      </c>
      <c r="D524" s="68">
        <v>0.3591085765650322</v>
      </c>
      <c r="E524" s="68">
        <v>0.0623508583586349</v>
      </c>
      <c r="F524" s="68">
        <v>0.08398230625673782</v>
      </c>
      <c r="G524" s="69">
        <v>0.06215785078317201</v>
      </c>
      <c r="H524" s="68">
        <v>0.1232881448361298</v>
      </c>
      <c r="I524" s="68">
        <v>0.09443762464779107</v>
      </c>
      <c r="J524" s="68">
        <v>0.1208640518140745</v>
      </c>
      <c r="K524" s="68">
        <v>0.02114897083698924</v>
      </c>
      <c r="L524" s="68">
        <v>0.02564743007991244</v>
      </c>
      <c r="M524" s="68">
        <v>0.02344547516536953</v>
      </c>
      <c r="N524" s="68">
        <v>0.05659491749725801</v>
      </c>
      <c r="O524" s="68">
        <v>0.126857687102789</v>
      </c>
      <c r="P524" s="68">
        <v>0.2480310196215182</v>
      </c>
      <c r="Q524" s="68">
        <v>0.06541058647224486</v>
      </c>
      <c r="R524" s="70">
        <v>0.9048038282016102</v>
      </c>
      <c r="S524" s="71">
        <v>266.0</v>
      </c>
    </row>
    <row r="525" spans="8:8" ht="14.4">
      <c r="A525" s="66">
        <v>46115.0</v>
      </c>
      <c r="B525" s="67">
        <v>0.2446031464736039</v>
      </c>
      <c r="C525" s="68">
        <v>0.1147650007614796</v>
      </c>
      <c r="D525" s="68">
        <v>0.3261336836533413</v>
      </c>
      <c r="E525" s="68">
        <v>0.05724246757219909</v>
      </c>
      <c r="F525" s="68">
        <v>0.08356915969315713</v>
      </c>
      <c r="G525" s="69">
        <v>0.08101309420916411</v>
      </c>
      <c r="H525" s="68">
        <v>0.1289205608925234</v>
      </c>
      <c r="I525" s="68">
        <v>0.08970512659818441</v>
      </c>
      <c r="J525" s="68">
        <v>0.1159250351012643</v>
      </c>
      <c r="K525" s="68">
        <v>0.01450276035344594</v>
      </c>
      <c r="L525" s="68">
        <v>0.02049934385594265</v>
      </c>
      <c r="M525" s="68">
        <v>0.01758995442257137</v>
      </c>
      <c r="N525" s="68">
        <v>0.0494655117821142</v>
      </c>
      <c r="O525" s="68">
        <v>0.1361055760674833</v>
      </c>
      <c r="P525" s="68">
        <v>0.2618921581256092</v>
      </c>
      <c r="Q525" s="68">
        <v>0.06872996642175665</v>
      </c>
      <c r="R525" s="70">
        <v>0.9045331612435104</v>
      </c>
      <c r="S525" s="71">
        <v>266.0</v>
      </c>
    </row>
    <row r="526" spans="8:8" ht="14.4">
      <c r="A526" s="66">
        <v>46122.0</v>
      </c>
      <c r="B526" s="67">
        <v>0.288085949785104</v>
      </c>
      <c r="C526" s="68">
        <v>0.1015156920040714</v>
      </c>
      <c r="D526" s="68">
        <v>0.3149444300219075</v>
      </c>
      <c r="E526" s="68">
        <v>0.07718751124908962</v>
      </c>
      <c r="F526" s="68">
        <v>0.07013077101251665</v>
      </c>
      <c r="G526" s="69">
        <v>0.05659932198832619</v>
      </c>
      <c r="H526" s="68">
        <v>0.1040858998464772</v>
      </c>
      <c r="I526" s="68">
        <v>0.08845434119628336</v>
      </c>
      <c r="J526" s="68">
        <v>0.1378882464493335</v>
      </c>
      <c r="K526" s="68">
        <v>0.01540490447157127</v>
      </c>
      <c r="L526" s="68">
        <v>0.0197029260520859</v>
      </c>
      <c r="M526" s="68">
        <v>0.01876668777316321</v>
      </c>
      <c r="N526" s="68">
        <v>0.04260463005689764</v>
      </c>
      <c r="O526" s="68">
        <v>0.1353672067841452</v>
      </c>
      <c r="P526" s="68">
        <v>0.2654297082067565</v>
      </c>
      <c r="Q526" s="68">
        <v>0.07296127976208745</v>
      </c>
      <c r="R526" s="70">
        <v>0.9030051842374655</v>
      </c>
      <c r="S526" s="71">
        <v>266.0</v>
      </c>
    </row>
    <row r="527" spans="8:8" ht="14.4">
      <c r="A527" s="66">
        <v>46129.0</v>
      </c>
      <c r="B527" s="67">
        <v>0.2889364084342284</v>
      </c>
      <c r="C527" s="68">
        <v>0.08710967274134042</v>
      </c>
      <c r="D527" s="68">
        <v>0.3326343914876287</v>
      </c>
      <c r="E527" s="68">
        <v>0.08325787952954732</v>
      </c>
      <c r="F527" s="68">
        <v>0.07076404962615018</v>
      </c>
      <c r="G527" s="69">
        <v>0.05171756617845047</v>
      </c>
      <c r="H527" s="68">
        <v>0.1033468050820611</v>
      </c>
      <c r="I527" s="68">
        <v>0.09363948192431913</v>
      </c>
      <c r="J527" s="68">
        <v>0.1396527528801084</v>
      </c>
      <c r="K527" s="68">
        <v>0.0154836931250977</v>
      </c>
      <c r="L527" s="68">
        <v>0.02175556274938356</v>
      </c>
      <c r="M527" s="68">
        <v>0.01520115981045239</v>
      </c>
      <c r="N527" s="68">
        <v>0.04325132243506635</v>
      </c>
      <c r="O527" s="68">
        <v>0.1450138904386714</v>
      </c>
      <c r="P527" s="68">
        <v>0.2668512616578634</v>
      </c>
      <c r="Q527" s="68">
        <v>0.06346620263030772</v>
      </c>
      <c r="R527" s="70">
        <v>0.9096894833125354</v>
      </c>
      <c r="S527" s="71">
        <v>267.0</v>
      </c>
    </row>
    <row r="528" spans="8:8" ht="14.4">
      <c r="A528" s="66">
        <v>46136.0</v>
      </c>
      <c r="B528" s="67">
        <v>0.2377072284080601</v>
      </c>
      <c r="C528" s="68">
        <v>0.1202075616459965</v>
      </c>
      <c r="D528" s="68">
        <v>0.3509647317046089</v>
      </c>
      <c r="E528" s="68">
        <v>0.06993961954154537</v>
      </c>
      <c r="F528" s="68">
        <v>0.05848216845853253</v>
      </c>
      <c r="G528" s="69">
        <v>0.07263391330030974</v>
      </c>
      <c r="H528" s="68">
        <v>0.1375161575287716</v>
      </c>
      <c r="I528" s="68">
        <v>0.09607132383718461</v>
      </c>
      <c r="J528" s="68">
        <v>0.1178506732973191</v>
      </c>
      <c r="K528" s="68">
        <v>0.01478187043718667</v>
      </c>
      <c r="L528" s="68">
        <v>0.01874477164922219</v>
      </c>
      <c r="M528" s="68">
        <v>0.01184444952732612</v>
      </c>
      <c r="N528" s="68">
        <v>0.04978602683560505</v>
      </c>
      <c r="O528" s="68">
        <v>0.1370937390773491</v>
      </c>
      <c r="P528" s="68">
        <v>0.2749533613158684</v>
      </c>
      <c r="Q528" s="68">
        <v>0.0496720364413461</v>
      </c>
      <c r="R528" s="70">
        <v>0.9088006538807412</v>
      </c>
      <c r="S528" s="71">
        <v>267.0</v>
      </c>
    </row>
    <row r="529" spans="8:8" ht="14.4">
      <c r="A529" s="66">
        <v>46142.0</v>
      </c>
      <c r="B529" s="67">
        <v>0.1843690276047239</v>
      </c>
      <c r="C529" s="68">
        <v>0.1287869341017082</v>
      </c>
      <c r="D529" s="68">
        <v>0.351813970535346</v>
      </c>
      <c r="E529" s="68">
        <v>0.1015597942366483</v>
      </c>
      <c r="F529" s="68">
        <v>0.05569264320058383</v>
      </c>
      <c r="G529" s="69">
        <v>0.0942730754320854</v>
      </c>
      <c r="H529" s="68">
        <v>0.143705872629577</v>
      </c>
      <c r="I529" s="68">
        <v>0.08200891100734556</v>
      </c>
      <c r="J529" s="68">
        <v>0.1268358916735075</v>
      </c>
      <c r="K529" s="68">
        <v>0.01704385455444331</v>
      </c>
      <c r="L529" s="68">
        <v>0.023024532880333</v>
      </c>
      <c r="M529" s="68">
        <v>0.007487565937304314</v>
      </c>
      <c r="N529" s="68">
        <v>0.05448693703438047</v>
      </c>
      <c r="O529" s="68">
        <v>0.1360945121710789</v>
      </c>
      <c r="P529" s="68">
        <v>0.2725692831672015</v>
      </c>
      <c r="Q529" s="68">
        <v>0.04759918931391357</v>
      </c>
      <c r="R529" s="70">
        <v>0.9125482187916883</v>
      </c>
      <c r="S529" s="71">
        <v>268.0</v>
      </c>
    </row>
    <row r="530" spans="8:8" ht="14.4">
      <c r="A530" s="66">
        <v>46150.0</v>
      </c>
      <c r="B530" s="67">
        <v>0.2367516248186386</v>
      </c>
      <c r="C530" s="68">
        <v>0.08254876822368781</v>
      </c>
      <c r="D530" s="68">
        <v>0.3577730465207412</v>
      </c>
      <c r="E530" s="68">
        <v>0.1264130361486532</v>
      </c>
      <c r="F530" s="68">
        <v>0.06253355297809703</v>
      </c>
      <c r="G530" s="69">
        <v>0.05619418142097186</v>
      </c>
      <c r="H530" s="68">
        <v>0.1418191955774587</v>
      </c>
      <c r="I530" s="68">
        <v>0.05959282904609822</v>
      </c>
      <c r="J530" s="68">
        <v>0.1454403472317145</v>
      </c>
      <c r="K530" s="68">
        <v>0.01669789590299241</v>
      </c>
      <c r="L530" s="68">
        <v>0.01939810462647405</v>
      </c>
      <c r="M530" s="68">
        <v>0.005383857134563508</v>
      </c>
      <c r="N530" s="68">
        <v>0.05148249666876992</v>
      </c>
      <c r="O530" s="68">
        <v>0.1375577555412405</v>
      </c>
      <c r="P530" s="68">
        <v>0.2806347177486337</v>
      </c>
      <c r="Q530" s="68">
        <v>0.05160693372509394</v>
      </c>
      <c r="R530" s="70">
        <v>0.9133941562753645</v>
      </c>
      <c r="S530" s="71">
        <v>269.0</v>
      </c>
    </row>
    <row r="531" spans="8:8" ht="14.4">
      <c r="A531" s="66">
        <v>46157.0</v>
      </c>
      <c r="B531" s="67">
        <v>0.2060446694887346</v>
      </c>
      <c r="C531" s="68">
        <v>0.1218726028462568</v>
      </c>
      <c r="D531" s="68">
        <v>0.3188468015678421</v>
      </c>
      <c r="E531" s="68">
        <v>0.1618818758845684</v>
      </c>
      <c r="F531" s="68">
        <v>0.07315132834329627</v>
      </c>
      <c r="G531" s="69">
        <v>0.05030451268733487</v>
      </c>
      <c r="H531" s="68">
        <v>0.1489303768149987</v>
      </c>
      <c r="I531" s="68">
        <v>0.04668425622223586</v>
      </c>
      <c r="J531" s="68">
        <v>0.1294658246101659</v>
      </c>
      <c r="K531" s="68">
        <v>0.01731922220861843</v>
      </c>
      <c r="L531" s="68">
        <v>0.02161337347532756</v>
      </c>
      <c r="M531" s="68">
        <v>0.008594932468566593</v>
      </c>
      <c r="N531" s="68">
        <v>0.06426263071238245</v>
      </c>
      <c r="O531" s="68">
        <v>0.1337953609697426</v>
      </c>
      <c r="P531" s="68">
        <v>0.286106266829786</v>
      </c>
      <c r="Q531" s="68">
        <v>0.05106961402977891</v>
      </c>
      <c r="R531" s="70">
        <v>0.915119838084532</v>
      </c>
      <c r="S531" s="71">
        <v>269.0</v>
      </c>
    </row>
    <row r="532" spans="8:8" ht="14.4">
      <c r="A532" s="66">
        <v>46164.0</v>
      </c>
      <c r="B532" s="67">
        <v>0.2045824141256834</v>
      </c>
      <c r="C532" s="68">
        <v>0.1062789028191621</v>
      </c>
      <c r="D532" s="68">
        <v>0.3513230459320564</v>
      </c>
      <c r="E532" s="68">
        <v>0.1627979651719531</v>
      </c>
      <c r="F532" s="68">
        <v>0.05295362920639641</v>
      </c>
      <c r="G532" s="69">
        <v>0.04900018527359565</v>
      </c>
      <c r="H532" s="68">
        <v>0.1713194308382384</v>
      </c>
      <c r="I532" s="68">
        <v>0.04629983414877187</v>
      </c>
      <c r="J532" s="68">
        <v>0.09965609076070167</v>
      </c>
      <c r="K532" s="68">
        <v>0.01672951483736952</v>
      </c>
      <c r="L532" s="68">
        <v>0.02039363375060232</v>
      </c>
      <c r="M532" s="68">
        <v>0.01026863340356194</v>
      </c>
      <c r="N532" s="68">
        <v>0.05980650587697724</v>
      </c>
      <c r="O532" s="68">
        <v>0.1356209288717314</v>
      </c>
      <c r="P532" s="68">
        <v>0.3001394735196198</v>
      </c>
      <c r="Q532" s="68">
        <v>0.05385252553110541</v>
      </c>
      <c r="R532" s="70">
        <v>0.9179414428357298</v>
      </c>
      <c r="S532" s="71">
        <v>269.0</v>
      </c>
    </row>
    <row r="533" spans="8:8" ht="14.4">
      <c r="A533" s="66">
        <v>46171.0</v>
      </c>
      <c r="B533" s="67">
        <v>0.1586072916052845</v>
      </c>
      <c r="C533" s="68">
        <v>0.08107342568625954</v>
      </c>
      <c r="D533" s="68">
        <v>0.3792435667869583</v>
      </c>
      <c r="E533" s="68">
        <v>0.1866322587156433</v>
      </c>
      <c r="F533" s="68">
        <v>0.04865311580652903</v>
      </c>
      <c r="G533" s="69">
        <v>0.0651760343954972</v>
      </c>
      <c r="H533" s="68">
        <v>0.1494392127986588</v>
      </c>
      <c r="I533" s="68">
        <v>0.05011442121814198</v>
      </c>
      <c r="J533" s="68">
        <v>0.1199143993548079</v>
      </c>
      <c r="K533" s="68">
        <v>0.01796071606039115</v>
      </c>
      <c r="L533" s="68">
        <v>0.01747990168341666</v>
      </c>
      <c r="M533" s="68">
        <v>0.01008515699957533</v>
      </c>
      <c r="N533" s="68">
        <v>0.06034817364788372</v>
      </c>
      <c r="O533" s="68">
        <v>0.1307299160753483</v>
      </c>
      <c r="P533" s="68">
        <v>0.3012367146385639</v>
      </c>
      <c r="Q533" s="68">
        <v>0.06433237546993927</v>
      </c>
      <c r="R533" s="70">
        <v>0.9209643994615605</v>
      </c>
      <c r="S533" s="71">
        <v>270.0</v>
      </c>
    </row>
    <row r="534" spans="8:8" ht="14.4">
      <c r="A534" s="66">
        <v>46178.0</v>
      </c>
      <c r="B534" s="67">
        <v>0.1820034584871681</v>
      </c>
      <c r="C534" s="68">
        <v>0.06340136544368119</v>
      </c>
      <c r="D534" s="68">
        <v>0.3704589026119559</v>
      </c>
      <c r="E534" s="68">
        <v>0.1587343133270707</v>
      </c>
      <c r="F534" s="68">
        <v>0.03836706837755528</v>
      </c>
      <c r="G534" s="69">
        <v>0.1035915436993196</v>
      </c>
      <c r="H534" s="68">
        <v>0.1248211505648072</v>
      </c>
      <c r="I534" s="68">
        <v>0.05041187332544981</v>
      </c>
      <c r="J534" s="68">
        <v>0.1225923790896525</v>
      </c>
      <c r="K534" s="68">
        <v>0.01920196826666965</v>
      </c>
      <c r="L534" s="68">
        <v>0.01981520023862459</v>
      </c>
      <c r="M534" s="68">
        <v>0.01393869309458419</v>
      </c>
      <c r="N534" s="68">
        <v>0.06099613153525739</v>
      </c>
      <c r="O534" s="68">
        <v>0.1174958921358882</v>
      </c>
      <c r="P534" s="68">
        <v>0.3251603481718648</v>
      </c>
      <c r="Q534" s="68">
        <v>0.05989327972775519</v>
      </c>
      <c r="R534" s="70">
        <v>0.9149958368894127</v>
      </c>
      <c r="S534" s="71">
        <v>272.0</v>
      </c>
    </row>
    <row r="535" spans="8:8" ht="14.4">
      <c r="A535" s="66">
        <v>46185.0</v>
      </c>
      <c r="B535" s="67">
        <v>0.1701957442821943</v>
      </c>
      <c r="C535" s="68">
        <v>0.06658913519709982</v>
      </c>
      <c r="D535" s="68">
        <v>0.3754701758322752</v>
      </c>
      <c r="E535" s="68">
        <v>0.1667189316555217</v>
      </c>
      <c r="F535" s="68">
        <v>0.03284395516455597</v>
      </c>
      <c r="G535" s="69">
        <v>0.1119444178225744</v>
      </c>
      <c r="H535" s="68">
        <v>0.13426955904676</v>
      </c>
      <c r="I535" s="68">
        <v>0.03727211500920881</v>
      </c>
      <c r="J535" s="68">
        <v>0.1084274638586729</v>
      </c>
      <c r="K535" s="68">
        <v>0.02416427299791156</v>
      </c>
      <c r="L535" s="68">
        <v>0.02131634519139292</v>
      </c>
      <c r="M535" s="68">
        <v>0.01535397393577382</v>
      </c>
      <c r="N535" s="68">
        <v>0.06673368998556407</v>
      </c>
      <c r="O535" s="68">
        <v>0.1202555086725729</v>
      </c>
      <c r="P535" s="68">
        <v>0.3336445314354377</v>
      </c>
      <c r="Q535" s="68">
        <v>0.0566654613247802</v>
      </c>
      <c r="R535" s="70">
        <v>0.9198007530069188</v>
      </c>
      <c r="S535" s="71">
        <v>272.0</v>
      </c>
    </row>
    <row r="536" spans="8:8" ht="14.4">
      <c r="A536" s="66">
        <v>46191.0</v>
      </c>
      <c r="B536" s="67">
        <v>0.1835251726561943</v>
      </c>
      <c r="C536" s="68">
        <v>0.07840695889265127</v>
      </c>
      <c r="D536" s="68">
        <v>0.3493881917597034</v>
      </c>
      <c r="E536" s="68">
        <v>0.1384968983863636</v>
      </c>
      <c r="F536" s="68">
        <v>0.04393508374072403</v>
      </c>
      <c r="G536" s="69">
        <v>0.114836137869947</v>
      </c>
      <c r="H536" s="68">
        <v>0.1257155669131345</v>
      </c>
      <c r="I536" s="68">
        <v>0.03676665870197929</v>
      </c>
      <c r="J536" s="68">
        <v>0.1017912492697136</v>
      </c>
      <c r="K536" s="68">
        <v>0.02277772640485569</v>
      </c>
      <c r="L536" s="68">
        <v>0.0261109240835829</v>
      </c>
      <c r="M536" s="68">
        <v>0.01577064148870338</v>
      </c>
      <c r="N536" s="68">
        <v>0.07013810357593113</v>
      </c>
      <c r="O536" s="68">
        <v>0.1265707272692345</v>
      </c>
      <c r="P536" s="68">
        <v>0.3445670039049689</v>
      </c>
      <c r="Q536" s="68">
        <v>0.04855640601479402</v>
      </c>
      <c r="R536" s="70">
        <v>0.9157120383305036</v>
      </c>
      <c r="S536" s="71">
        <v>273.0</v>
      </c>
    </row>
  </sheetData>
  <mergeCells count="3">
    <mergeCell ref="A2:S2"/>
    <mergeCell ref="F1:H1"/>
    <mergeCell ref="I1:S1"/>
  </mergeCells>
  <conditionalFormatting sqref="AD10:AM10">
    <cfRule type="colorScale" priority="26">
      <colorScale>
        <cfvo type="min"/>
        <cfvo type="percentile" val="50.0"/>
        <cfvo type="max"/>
        <color rgb="FF63BE7B"/>
        <color rgb="FFFFEB84"/>
        <color rgb="FFF8696B"/>
      </colorScale>
    </cfRule>
    <cfRule type="colorScale" priority="25">
      <colorScale>
        <cfvo type="min"/>
        <cfvo type="num" val="0"/>
        <cfvo type="max"/>
        <color rgb="FF92D050"/>
        <color rgb="FFFFEB84"/>
        <color rgb="FFF7903D"/>
      </colorScale>
    </cfRule>
    <cfRule type="colorScale" priority="24">
      <colorScale>
        <cfvo type="min"/>
        <cfvo type="num" val="0"/>
        <cfvo type="max"/>
        <color rgb="FF92D050"/>
        <color rgb="FFFFEB84"/>
        <color rgb="FFF7903D"/>
      </colorScale>
    </cfRule>
  </conditionalFormatting>
  <conditionalFormatting sqref="AD16:AM16">
    <cfRule type="colorScale" priority="5">
      <colorScale>
        <cfvo type="min"/>
        <cfvo type="num" val="0"/>
        <cfvo type="max"/>
        <color rgb="FF92D050"/>
        <color rgb="FFFFEB84"/>
        <color rgb="FFF7903D"/>
      </colorScale>
    </cfRule>
    <cfRule type="colorScale" priority="6">
      <colorScale>
        <cfvo type="min"/>
        <cfvo type="percentile" val="50.0"/>
        <cfvo type="max"/>
        <color rgb="FF63BE7B"/>
        <color rgb="FFFFEB84"/>
        <color rgb="FFF8696B"/>
      </colorScale>
    </cfRule>
    <cfRule type="colorScale" priority="4">
      <colorScale>
        <cfvo type="min"/>
        <cfvo type="num" val="0"/>
        <cfvo type="max"/>
        <color rgb="FF92D050"/>
        <color rgb="FFFFEB84"/>
        <color rgb="FFF7903D"/>
      </colorScale>
    </cfRule>
  </conditionalFormatting>
  <conditionalFormatting sqref="X9:AC9">
    <cfRule type="colorScale" priority="33">
      <colorScale>
        <cfvo type="min"/>
        <cfvo type="num" val="0"/>
        <cfvo type="max"/>
        <color rgb="FF92D050"/>
        <color rgb="FFFFEB84"/>
        <color rgb="FFF7903D"/>
      </colorScale>
    </cfRule>
    <cfRule type="colorScale" priority="35">
      <colorScale>
        <cfvo type="min"/>
        <cfvo type="percentile" val="50.0"/>
        <cfvo type="max"/>
        <color rgb="FF63BE7B"/>
        <color rgb="FFFFEB84"/>
        <color rgb="FFF8696B"/>
      </colorScale>
    </cfRule>
    <cfRule type="colorScale" priority="34">
      <colorScale>
        <cfvo type="min"/>
        <cfvo type="num" val="0"/>
        <cfvo type="max"/>
        <color rgb="FF92D050"/>
        <color rgb="FFFFEB84"/>
        <color rgb="FFF7903D"/>
      </colorScale>
    </cfRule>
  </conditionalFormatting>
  <conditionalFormatting sqref="AD15:AM15">
    <cfRule type="colorScale" priority="7">
      <colorScale>
        <cfvo type="min"/>
        <cfvo type="num" val="0"/>
        <cfvo type="max"/>
        <color rgb="FF92D050"/>
        <color rgb="FFFFEB84"/>
        <color rgb="FFF7903D"/>
      </colorScale>
    </cfRule>
    <cfRule type="colorScale" priority="9">
      <colorScale>
        <cfvo type="min"/>
        <cfvo type="percentile" val="50.0"/>
        <cfvo type="max"/>
        <color rgb="FF63BE7B"/>
        <color rgb="FFFFEB84"/>
        <color rgb="FFF8696B"/>
      </colorScale>
    </cfRule>
    <cfRule type="colorScale" priority="8">
      <colorScale>
        <cfvo type="min"/>
        <cfvo type="num" val="0"/>
        <cfvo type="max"/>
        <color rgb="FF92D050"/>
        <color rgb="FFFFEB84"/>
        <color rgb="FFF7903D"/>
      </colorScale>
    </cfRule>
  </conditionalFormatting>
  <conditionalFormatting sqref="AD8:AM8">
    <cfRule type="colorScale" priority="21">
      <colorScale>
        <cfvo type="min"/>
        <cfvo type="num" val="0"/>
        <cfvo type="max"/>
        <color rgb="FF92D050"/>
        <color rgb="FFFFEB84"/>
        <color rgb="FFF7903D"/>
      </colorScale>
    </cfRule>
    <cfRule type="colorScale" priority="22">
      <colorScale>
        <cfvo type="min"/>
        <cfvo type="num" val="0"/>
        <cfvo type="max"/>
        <color rgb="FF92D050"/>
        <color rgb="FFFFEB84"/>
        <color rgb="FFF7903D"/>
      </colorScale>
    </cfRule>
    <cfRule type="colorScale" priority="23">
      <colorScale>
        <cfvo type="min"/>
        <cfvo type="percentile" val="50.0"/>
        <cfvo type="max"/>
        <color rgb="FF63BE7B"/>
        <color rgb="FFFFEB84"/>
        <color rgb="FFF8696B"/>
      </colorScale>
    </cfRule>
  </conditionalFormatting>
  <conditionalFormatting sqref="X16:AC16">
    <cfRule type="colorScale" priority="14">
      <colorScale>
        <cfvo type="min"/>
        <cfvo type="num" val="0"/>
        <cfvo type="max"/>
        <color rgb="FF92D050"/>
        <color rgb="FFFFEB84"/>
        <color rgb="FFF7903D"/>
      </colorScale>
    </cfRule>
    <cfRule type="colorScale" priority="13">
      <colorScale>
        <cfvo type="min"/>
        <cfvo type="num" val="0"/>
        <cfvo type="max"/>
        <color rgb="FF92D050"/>
        <color rgb="FFFFEB84"/>
        <color rgb="FFF7903D"/>
      </colorScale>
    </cfRule>
    <cfRule type="colorScale" priority="15">
      <colorScale>
        <cfvo type="min"/>
        <cfvo type="percentile" val="50.0"/>
        <cfvo type="max"/>
        <color rgb="FF63BE7B"/>
        <color rgb="FFFFEB84"/>
        <color rgb="FFF8696B"/>
      </colorScale>
    </cfRule>
  </conditionalFormatting>
  <conditionalFormatting sqref="X8:AC8">
    <cfRule type="colorScale" priority="38">
      <colorScale>
        <cfvo type="min"/>
        <cfvo type="percentile" val="50.0"/>
        <cfvo type="max"/>
        <color rgb="FF63BE7B"/>
        <color rgb="FFFFEB84"/>
        <color rgb="FFF8696B"/>
      </colorScale>
    </cfRule>
    <cfRule type="colorScale" priority="36">
      <colorScale>
        <cfvo type="min"/>
        <cfvo type="num" val="0"/>
        <cfvo type="max"/>
        <color rgb="FF92D050"/>
        <color rgb="FFFFEB84"/>
        <color rgb="FFF7903D"/>
      </colorScale>
    </cfRule>
    <cfRule type="colorScale" priority="37">
      <colorScale>
        <cfvo type="min"/>
        <cfvo type="num" val="0"/>
        <cfvo type="max"/>
        <color rgb="FF92D050"/>
        <color rgb="FFFFEB84"/>
        <color rgb="FFF7903D"/>
      </colorScale>
    </cfRule>
  </conditionalFormatting>
  <conditionalFormatting sqref="X15:AC15">
    <cfRule type="colorScale" priority="16">
      <colorScale>
        <cfvo type="min"/>
        <cfvo type="num" val="0"/>
        <cfvo type="max"/>
        <color rgb="FF92D050"/>
        <color rgb="FFFFEB84"/>
        <color rgb="FFF7903D"/>
      </colorScale>
    </cfRule>
    <cfRule type="colorScale" priority="17">
      <colorScale>
        <cfvo type="min"/>
        <cfvo type="num" val="0"/>
        <cfvo type="max"/>
        <color rgb="FF92D050"/>
        <color rgb="FFFFEB84"/>
        <color rgb="FFF7903D"/>
      </colorScale>
    </cfRule>
    <cfRule type="colorScale" priority="18">
      <colorScale>
        <cfvo type="min"/>
        <cfvo type="percentile" val="50.0"/>
        <cfvo type="max"/>
        <color rgb="FF63BE7B"/>
        <color rgb="FFFFEB84"/>
        <color rgb="FFF8696B"/>
      </colorScale>
    </cfRule>
  </conditionalFormatting>
  <conditionalFormatting sqref="X11:AN11">
    <cfRule type="colorScale" priority="19">
      <colorScale>
        <cfvo type="min"/>
        <cfvo type="percentile" val="50.0"/>
        <cfvo type="max"/>
        <color rgb="FF59A95A"/>
        <color rgb="FFFFEB84"/>
        <color rgb="FFF7903D"/>
      </colorScale>
    </cfRule>
    <cfRule type="colorScale" priority="20">
      <colorScale>
        <cfvo type="min"/>
        <cfvo type="percentile" val="50.0"/>
        <cfvo type="max"/>
        <color rgb="FF63BE7B"/>
        <color rgb="FFFFEB84"/>
        <color rgb="FFF8696B"/>
      </colorScale>
    </cfRule>
  </conditionalFormatting>
  <conditionalFormatting sqref="X10:AC10">
    <cfRule type="colorScale" priority="30">
      <colorScale>
        <cfvo type="min"/>
        <cfvo type="num" val="0"/>
        <cfvo type="max"/>
        <color rgb="FF92D050"/>
        <color rgb="FFFFEB84"/>
        <color rgb="FFF7903D"/>
      </colorScale>
    </cfRule>
    <cfRule type="colorScale" priority="32">
      <colorScale>
        <cfvo type="min"/>
        <cfvo type="percentile" val="50.0"/>
        <cfvo type="max"/>
        <color rgb="FF63BE7B"/>
        <color rgb="FFFFEB84"/>
        <color rgb="FFF8696B"/>
      </colorScale>
    </cfRule>
    <cfRule type="colorScale" priority="31">
      <colorScale>
        <cfvo type="min"/>
        <cfvo type="num" val="0"/>
        <cfvo type="max"/>
        <color rgb="FF92D050"/>
        <color rgb="FFFFEB84"/>
        <color rgb="FFF7903D"/>
      </colorScale>
    </cfRule>
  </conditionalFormatting>
  <conditionalFormatting sqref="X17:AC17">
    <cfRule type="colorScale" priority="10">
      <colorScale>
        <cfvo type="min"/>
        <cfvo type="num" val="0"/>
        <cfvo type="max"/>
        <color rgb="FF92D050"/>
        <color rgb="FFFFEB84"/>
        <color rgb="FFF7903D"/>
      </colorScale>
    </cfRule>
    <cfRule type="colorScale" priority="11">
      <colorScale>
        <cfvo type="min"/>
        <cfvo type="num" val="0"/>
        <cfvo type="max"/>
        <color rgb="FF92D050"/>
        <color rgb="FFFFEB84"/>
        <color rgb="FFF7903D"/>
      </colorScale>
    </cfRule>
    <cfRule type="colorScale" priority="12">
      <colorScale>
        <cfvo type="min"/>
        <cfvo type="percentile" val="50.0"/>
        <cfvo type="max"/>
        <color rgb="FF63BE7B"/>
        <color rgb="FFFFEB84"/>
        <color rgb="FFF8696B"/>
      </colorScale>
    </cfRule>
  </conditionalFormatting>
  <conditionalFormatting sqref="AD17:AM17">
    <cfRule type="colorScale" priority="1">
      <colorScale>
        <cfvo type="min"/>
        <cfvo type="num" val="0"/>
        <cfvo type="max"/>
        <color rgb="FF92D050"/>
        <color rgb="FFFFEB84"/>
        <color rgb="FFF7903D"/>
      </colorScale>
    </cfRule>
    <cfRule type="colorScale" priority="3">
      <colorScale>
        <cfvo type="min"/>
        <cfvo type="percentile" val="50.0"/>
        <cfvo type="max"/>
        <color rgb="FF63BE7B"/>
        <color rgb="FFFFEB84"/>
        <color rgb="FFF8696B"/>
      </colorScale>
    </cfRule>
    <cfRule type="colorScale" priority="2">
      <colorScale>
        <cfvo type="min"/>
        <cfvo type="num" val="0"/>
        <cfvo type="max"/>
        <color rgb="FF92D050"/>
        <color rgb="FFFFEB84"/>
        <color rgb="FFF7903D"/>
      </colorScale>
    </cfRule>
  </conditionalFormatting>
  <conditionalFormatting sqref="AD9:AM9">
    <cfRule type="colorScale" priority="27">
      <colorScale>
        <cfvo type="min"/>
        <cfvo type="num" val="0"/>
        <cfvo type="max"/>
        <color rgb="FF92D050"/>
        <color rgb="FFFFEB84"/>
        <color rgb="FFF7903D"/>
      </colorScale>
    </cfRule>
    <cfRule type="colorScale" priority="28">
      <colorScale>
        <cfvo type="min"/>
        <cfvo type="num" val="0"/>
        <cfvo type="max"/>
        <color rgb="FF92D050"/>
        <color rgb="FFFFEB84"/>
        <color rgb="FFF7903D"/>
      </colorScale>
    </cfRule>
    <cfRule type="colorScale" priority="29">
      <colorScale>
        <cfvo type="min"/>
        <cfvo type="percentile" val="50.0"/>
        <cfvo type="max"/>
        <color rgb="FF63BE7B"/>
        <color rgb="FFFFEB84"/>
        <color rgb="FFF8696B"/>
      </colorScale>
    </cfRule>
  </conditionalFormatting>
  <pageMargins left="0.7" right="0.7" top="0.75" bottom="0.75" header="0.3" footer="0.3"/>
  <drawing r:id="rId1"/>
</worksheet>
</file>

<file path=xl/worksheets/sheet5.xml><?xml version="1.0" encoding="utf-8"?>
<worksheet xmlns:r="http://schemas.openxmlformats.org/officeDocument/2006/relationships" xmlns="http://schemas.openxmlformats.org/spreadsheetml/2006/main">
  <dimension ref="A1:AO536"/>
  <sheetViews>
    <sheetView workbookViewId="0" zoomScale="85">
      <pane ySplit="3" topLeftCell="A501" state="frozen" activePane="bottomLeft"/>
      <selection pane="bottomLeft" activeCell="V523" sqref="V523"/>
    </sheetView>
  </sheetViews>
  <sheetFormatPr defaultRowHeight="14.1" defaultColWidth="0"/>
  <cols>
    <col min="1" max="1" customWidth="1" width="14.734375" style="0"/>
    <col min="2" max="6" customWidth="1" bestFit="1" width="9.0" style="54"/>
    <col min="7" max="7" customWidth="1" bestFit="1" width="13.0" style="54"/>
    <col min="8" max="12" customWidth="1" bestFit="1" width="9.0" style="54"/>
    <col min="13" max="13" customWidth="1" width="9.0" style="54"/>
    <col min="14" max="14" customWidth="1" bestFit="1" width="9.0" style="54"/>
    <col min="15" max="17" customWidth="1" width="10.472656" style="54"/>
    <col min="18" max="18" customWidth="1" width="15.734375" style="0"/>
    <col min="19" max="19" customWidth="1" width="11.261719" style="0"/>
    <col min="20" max="20" customWidth="1" width="18.628906" style="0"/>
    <col min="21" max="21" customWidth="1" width="7.2617188" style="0"/>
    <col min="22" max="22" customWidth="1" width="11.628906" style="0"/>
    <col min="23" max="23" customWidth="1" width="21.261719" style="0"/>
    <col min="24" max="24" customWidth="1" width="12.0" style="0"/>
    <col min="25" max="25" customWidth="1" width="11.0" style="0"/>
    <col min="26" max="26" customWidth="1" width="9.628906" style="0"/>
    <col min="27" max="27" customWidth="1" width="10.628906" style="0"/>
    <col min="28" max="28" customWidth="1" width="11.261719" style="0"/>
    <col min="29" max="29" customWidth="1" width="11.734375" style="0"/>
    <col min="30" max="31" customWidth="1" width="11.0" style="0"/>
    <col min="32" max="38" customWidth="1" width="8.734375" style="0"/>
    <col min="39" max="39" customWidth="1" width="10.0" style="0"/>
    <col min="40" max="40" customWidth="1" width="8.734375" style="0"/>
    <col min="41" max="16384" hidden="1" customWidth="0" width="8.734375" style="0"/>
  </cols>
  <sheetData>
    <row r="1" spans="8:8" ht="84.0" customHeight="1">
      <c r="A1" s="26"/>
      <c r="B1" s="26"/>
      <c r="C1" s="26"/>
      <c r="D1" s="27"/>
      <c r="E1" s="27"/>
      <c r="F1" s="28" t="s">
        <v>119</v>
      </c>
      <c r="G1" s="28"/>
      <c r="H1" s="29"/>
      <c r="I1" s="55" t="str">
        <f>'首页 '!D2</f>
        <v>主动权益基金仓位跟踪周报(20260618)</v>
      </c>
      <c r="J1" s="55"/>
      <c r="K1" s="55"/>
      <c r="L1" s="55"/>
      <c r="M1" s="55"/>
      <c r="N1" s="55"/>
      <c r="O1" s="55"/>
      <c r="P1" s="55"/>
      <c r="Q1" s="55"/>
      <c r="R1" s="55"/>
      <c r="S1" s="55"/>
    </row>
    <row r="2" spans="8:8" ht="36.0" customHeight="1">
      <c r="A2" s="56" t="s">
        <v>139</v>
      </c>
      <c r="B2" s="57"/>
      <c r="C2" s="57"/>
      <c r="D2" s="57"/>
      <c r="E2" s="57"/>
      <c r="F2" s="57"/>
      <c r="G2" s="57"/>
      <c r="H2" s="57"/>
      <c r="I2" s="57"/>
      <c r="J2" s="57"/>
      <c r="K2" s="57"/>
      <c r="L2" s="57"/>
      <c r="M2" s="57"/>
      <c r="N2" s="57"/>
      <c r="O2" s="57"/>
      <c r="P2" s="57"/>
      <c r="Q2" s="57"/>
      <c r="R2" s="57"/>
      <c r="S2" s="57"/>
    </row>
    <row r="3" spans="8:8" s="58" ht="28.2" customFormat="1">
      <c r="A3" s="34" t="s">
        <v>120</v>
      </c>
      <c r="B3" s="59" t="s">
        <v>140</v>
      </c>
      <c r="C3" s="34" t="s">
        <v>141</v>
      </c>
      <c r="D3" s="34" t="s">
        <v>142</v>
      </c>
      <c r="E3" s="34" t="s">
        <v>143</v>
      </c>
      <c r="F3" s="34" t="s">
        <v>144</v>
      </c>
      <c r="G3" s="60" t="s">
        <v>145</v>
      </c>
      <c r="H3" s="34" t="s">
        <v>146</v>
      </c>
      <c r="I3" s="34" t="s">
        <v>147</v>
      </c>
      <c r="J3" s="34" t="s">
        <v>148</v>
      </c>
      <c r="K3" s="34" t="s">
        <v>149</v>
      </c>
      <c r="L3" s="34" t="s">
        <v>150</v>
      </c>
      <c r="M3" s="34" t="s">
        <v>151</v>
      </c>
      <c r="N3" s="34" t="s">
        <v>152</v>
      </c>
      <c r="O3" s="34" t="s">
        <v>153</v>
      </c>
      <c r="P3" s="34" t="s">
        <v>154</v>
      </c>
      <c r="Q3" s="34" t="s">
        <v>155</v>
      </c>
      <c r="R3" s="61" t="s">
        <v>156</v>
      </c>
      <c r="S3" s="34" t="s">
        <v>157</v>
      </c>
      <c r="T3" s="105"/>
      <c r="U3" s="105" t="s">
        <v>59</v>
      </c>
      <c r="V3" s="105" t="s">
        <v>45</v>
      </c>
      <c r="W3" s="106">
        <f>V4</f>
        <v>46191.0</v>
      </c>
      <c r="X3" s="107" t="s">
        <v>84</v>
      </c>
      <c r="Y3" s="108" t="s">
        <v>85</v>
      </c>
      <c r="Z3" s="108" t="s">
        <v>86</v>
      </c>
      <c r="AA3" s="108" t="s">
        <v>87</v>
      </c>
      <c r="AB3" s="108" t="s">
        <v>88</v>
      </c>
      <c r="AC3" s="109" t="s">
        <v>89</v>
      </c>
      <c r="AD3" s="107" t="s">
        <v>61</v>
      </c>
      <c r="AE3" s="108" t="s">
        <v>62</v>
      </c>
      <c r="AF3" s="108" t="s">
        <v>63</v>
      </c>
      <c r="AG3" s="108" t="s">
        <v>64</v>
      </c>
      <c r="AH3" s="108" t="s">
        <v>81</v>
      </c>
      <c r="AI3" s="108" t="s">
        <v>60</v>
      </c>
      <c r="AJ3" s="108" t="s">
        <v>65</v>
      </c>
      <c r="AK3" s="108" t="s">
        <v>66</v>
      </c>
      <c r="AL3" s="108" t="s">
        <v>67</v>
      </c>
      <c r="AM3" s="109" t="s">
        <v>68</v>
      </c>
      <c r="AN3" s="108" t="s">
        <v>83</v>
      </c>
    </row>
    <row r="4" spans="8:8" ht="14.4">
      <c r="A4" s="66">
        <v>42377.0</v>
      </c>
      <c r="B4" s="67">
        <v>0.03652306381254672</v>
      </c>
      <c r="C4" s="68">
        <v>0.1122776176104869</v>
      </c>
      <c r="D4" s="68">
        <v>0.5561705727502025</v>
      </c>
      <c r="E4" s="68">
        <v>0.04947785079072008</v>
      </c>
      <c r="F4" s="68">
        <v>0.05305798572691328</v>
      </c>
      <c r="G4" s="69">
        <v>0.05751743416021945</v>
      </c>
      <c r="H4" s="68">
        <v>0.07094961268524128</v>
      </c>
      <c r="I4" s="68">
        <v>0.0290520584182243</v>
      </c>
      <c r="J4" s="68">
        <v>0.06553286115458644</v>
      </c>
      <c r="K4" s="68">
        <v>0.03149391202199599</v>
      </c>
      <c r="L4" s="68">
        <v>0.01016796979158841</v>
      </c>
      <c r="M4" s="68">
        <v>0.04177565870214629</v>
      </c>
      <c r="N4" s="68">
        <v>0.04796098459869554</v>
      </c>
      <c r="O4" s="68">
        <v>0.08873064144097569</v>
      </c>
      <c r="P4" s="68">
        <v>0.4581730598812463</v>
      </c>
      <c r="Q4" s="68">
        <v>0.04102045494668314</v>
      </c>
      <c r="R4" s="70">
        <v>0.878907407004295</v>
      </c>
      <c r="S4" s="71">
        <v>323.0</v>
      </c>
      <c r="T4" s="110" t="s">
        <v>52</v>
      </c>
      <c r="U4" s="105">
        <f>MATCH(MAX(A$1:A10002),A$1:A10002,0)</f>
        <v>536.0</v>
      </c>
      <c r="V4" s="73">
        <f t="array" ref="V4">INDIRECT("A"&amp;U4)</f>
        <v>46191.0</v>
      </c>
      <c r="W4" s="111" t="s">
        <v>90</v>
      </c>
      <c r="X4" s="112">
        <f t="array" ref="X4">INDIRECT("B"&amp;$U4)</f>
        <v>0.1853371583776407</v>
      </c>
      <c r="Y4" s="113">
        <f t="array" ref="Y4">INDIRECT("C"&amp;$U4)</f>
        <v>0.101600068978316</v>
      </c>
      <c r="Z4" s="113">
        <f t="array" ref="Z4">INDIRECT("D"&amp;$U4)</f>
        <v>0.3635009746856662</v>
      </c>
      <c r="AA4" s="113">
        <f t="array" ref="AA4">INDIRECT("E"&amp;$U4)</f>
        <v>0.1016809996494988</v>
      </c>
      <c r="AB4" s="113">
        <f t="array" ref="AB4">INDIRECT("F"&amp;$U4)</f>
        <v>0.05350313473852814</v>
      </c>
      <c r="AC4" s="114">
        <f t="array" ref="AC4">INDIRECT("G"&amp;$U4)</f>
        <v>0.07726659347518211</v>
      </c>
      <c r="AD4" s="112">
        <f t="array" ref="AD4">INDIRECT("H"&amp;$U4)</f>
        <v>0.1315277373704282</v>
      </c>
      <c r="AE4" s="113">
        <f t="array" ref="AE4">INDIRECT("I"&amp;$U4)</f>
        <v>0.03033152136594646</v>
      </c>
      <c r="AF4" s="113">
        <f t="array" ref="AF4">INDIRECT("J"&amp;$U4)</f>
        <v>0.03755190489463084</v>
      </c>
      <c r="AG4" s="113">
        <f t="array" ref="AG4">INDIRECT("K"&amp;$U4)</f>
        <v>0.02795078062627584</v>
      </c>
      <c r="AH4" s="113">
        <f t="array" ref="AH4">INDIRECT("L"&amp;$U4)</f>
        <v>0.02826411415408379</v>
      </c>
      <c r="AI4" s="113">
        <f t="array" ref="AI4">INDIRECT("M"&amp;$U4)</f>
        <v>0.01276892458117044</v>
      </c>
      <c r="AJ4" s="113">
        <f t="array" ref="AJ4">INDIRECT("n"&amp;$U4)</f>
        <v>0.05035105590069736</v>
      </c>
      <c r="AK4" s="113">
        <f t="array" ref="AK4">INDIRECT("o"&amp;$U4)</f>
        <v>0.08919504742298034</v>
      </c>
      <c r="AL4" s="113">
        <f t="array" ref="AL4">INDIRECT("p"&amp;$U4)</f>
        <v>0.4298445730310597</v>
      </c>
      <c r="AM4" s="114">
        <f t="array" ref="AM4">INDIRECT("q"&amp;$U4)</f>
        <v>0.05854012012428116</v>
      </c>
      <c r="AN4" s="113">
        <f t="array" ref="AN4">INDIRECT("r"&amp;$U4)</f>
        <v>0.8922947246015374</v>
      </c>
    </row>
    <row r="5" spans="8:8" ht="14.7">
      <c r="A5" s="66">
        <v>42384.0</v>
      </c>
      <c r="B5" s="67">
        <v>0.03641199192658801</v>
      </c>
      <c r="C5" s="68">
        <v>0.09362073421966935</v>
      </c>
      <c r="D5" s="68">
        <v>0.5568517798588067</v>
      </c>
      <c r="E5" s="68">
        <v>0.05302390716975214</v>
      </c>
      <c r="F5" s="68">
        <v>0.05146571501632424</v>
      </c>
      <c r="G5" s="69">
        <v>0.06475516547266079</v>
      </c>
      <c r="H5" s="68">
        <v>0.0664117618939815</v>
      </c>
      <c r="I5" s="68">
        <v>0.02549372897447456</v>
      </c>
      <c r="J5" s="68">
        <v>0.06086820600827841</v>
      </c>
      <c r="K5" s="68">
        <v>0.03374378583598751</v>
      </c>
      <c r="L5" s="68">
        <v>0.02592594743425617</v>
      </c>
      <c r="M5" s="68">
        <v>0.03525422654771693</v>
      </c>
      <c r="N5" s="68">
        <v>0.04366899805385756</v>
      </c>
      <c r="O5" s="68">
        <v>0.08983155233404168</v>
      </c>
      <c r="P5" s="68">
        <v>0.458094266040213</v>
      </c>
      <c r="Q5" s="68">
        <v>0.04064231211074418</v>
      </c>
      <c r="R5" s="70">
        <v>0.8727931377626263</v>
      </c>
      <c r="S5" s="71">
        <v>323.0</v>
      </c>
      <c r="T5" s="115" t="s">
        <v>53</v>
      </c>
      <c r="U5" s="116">
        <f>U4-1</f>
        <v>535.0</v>
      </c>
      <c r="V5" s="80">
        <f t="array" ref="V5">INDIRECT("A"&amp;U5)</f>
        <v>46185.0</v>
      </c>
      <c r="W5" s="117" t="s">
        <v>91</v>
      </c>
      <c r="X5" s="118">
        <f t="array" ref="X5">INDIRECT("B"&amp;$U5)</f>
        <v>0.170076858109408</v>
      </c>
      <c r="Y5" s="119">
        <f t="array" ref="Y5">INDIRECT("C"&amp;$U5)</f>
        <v>0.0761678772045348</v>
      </c>
      <c r="Z5" s="119">
        <f t="array" ref="Z5">INDIRECT("D"&amp;$U5)</f>
        <v>0.4055166718336957</v>
      </c>
      <c r="AA5" s="119">
        <f t="array" ref="AA5">INDIRECT("E"&amp;$U5)</f>
        <v>0.1287603772547128</v>
      </c>
      <c r="AB5" s="119">
        <f t="array" ref="AB5">INDIRECT("F"&amp;$U5)</f>
        <v>0.05384131999079278</v>
      </c>
      <c r="AC5" s="120">
        <f t="array" ref="AC5">INDIRECT("G"&amp;$U5)</f>
        <v>0.07972174697757381</v>
      </c>
      <c r="AD5" s="118">
        <f t="array" ref="AD5">INDIRECT("H"&amp;$U5)</f>
        <v>0.1361131725858121</v>
      </c>
      <c r="AE5" s="119">
        <f t="array" ref="AE5">INDIRECT("I"&amp;$U5)</f>
        <v>0.03144432735598694</v>
      </c>
      <c r="AF5" s="119">
        <f t="array" ref="AF5">INDIRECT("J"&amp;$U5)</f>
        <v>0.05482615655073637</v>
      </c>
      <c r="AG5" s="119">
        <f t="array" ref="AG5">INDIRECT("K"&amp;$U5)</f>
        <v>0.02793878222761817</v>
      </c>
      <c r="AH5" s="119">
        <f t="array" ref="AH5">INDIRECT("L"&amp;$U5)</f>
        <v>0.02238963686857476</v>
      </c>
      <c r="AI5" s="119">
        <f t="array" ref="AI5">INDIRECT("M"&amp;$U5)</f>
        <v>0.01084611038431622</v>
      </c>
      <c r="AJ5" s="119">
        <f t="array" ref="AJ5">INDIRECT("n"&amp;$U5)</f>
        <v>0.05102468370838115</v>
      </c>
      <c r="AK5" s="119">
        <f t="array" ref="AK5">INDIRECT("o"&amp;$U5)</f>
        <v>0.08077355078273288</v>
      </c>
      <c r="AL5" s="119">
        <f t="array" ref="AL5">INDIRECT("p"&amp;$U5)</f>
        <v>0.4161910439098023</v>
      </c>
      <c r="AM5" s="120">
        <f t="array" ref="AM5">INDIRECT("q"&amp;$U5)</f>
        <v>0.06320363191668424</v>
      </c>
      <c r="AN5" s="119">
        <f t="array" ref="AN5">INDIRECT("r"&amp;$U5)</f>
        <v>0.9005512228146669</v>
      </c>
    </row>
    <row r="6" spans="8:8" ht="14.7">
      <c r="A6" s="66">
        <v>42391.0</v>
      </c>
      <c r="B6" s="67">
        <v>0.0387458413208841</v>
      </c>
      <c r="C6" s="68">
        <v>0.09324836588865819</v>
      </c>
      <c r="D6" s="68">
        <v>0.5734520777104692</v>
      </c>
      <c r="E6" s="68">
        <v>0.04714052240986277</v>
      </c>
      <c r="F6" s="68">
        <v>0.06325313412000062</v>
      </c>
      <c r="G6" s="69">
        <v>0.04871810139771744</v>
      </c>
      <c r="H6" s="68">
        <v>0.05245309300347094</v>
      </c>
      <c r="I6" s="68">
        <v>0.03556403221994786</v>
      </c>
      <c r="J6" s="68">
        <v>0.09186379664379155</v>
      </c>
      <c r="K6" s="68">
        <v>0.03464683180830246</v>
      </c>
      <c r="L6" s="68">
        <v>0.01912486952386334</v>
      </c>
      <c r="M6" s="68">
        <v>0.0370792557607004</v>
      </c>
      <c r="N6" s="68">
        <v>0.04299192311520623</v>
      </c>
      <c r="O6" s="68">
        <v>0.0830707041317654</v>
      </c>
      <c r="P6" s="68">
        <v>0.4504558381529448</v>
      </c>
      <c r="Q6" s="68">
        <v>0.03862137150086087</v>
      </c>
      <c r="R6" s="70">
        <v>0.8794776139568753</v>
      </c>
      <c r="S6" s="71">
        <v>341.0</v>
      </c>
      <c r="T6" s="115" t="s">
        <v>54</v>
      </c>
      <c r="U6" s="116">
        <f>U4-4</f>
        <v>532.0</v>
      </c>
      <c r="V6" s="80">
        <f t="array" ref="V6">INDIRECT("A"&amp;U6)</f>
        <v>46164.0</v>
      </c>
      <c r="W6" s="117" t="s">
        <v>92</v>
      </c>
      <c r="X6" s="118">
        <f t="array" ref="X6">INDIRECT("B"&amp;$U6)</f>
        <v>0.1521784259785311</v>
      </c>
      <c r="Y6" s="119">
        <f t="array" ref="Y6">INDIRECT("C"&amp;$U6)</f>
        <v>0.1225138006871571</v>
      </c>
      <c r="Z6" s="119">
        <f t="array" ref="Z6">INDIRECT("D"&amp;$U6)</f>
        <v>0.3741155994618822</v>
      </c>
      <c r="AA6" s="119">
        <f t="array" ref="AA6">INDIRECT("E"&amp;$U6)</f>
        <v>0.1302961743634163</v>
      </c>
      <c r="AB6" s="119">
        <f t="array" ref="AB6">INDIRECT("F"&amp;$U6)</f>
        <v>0.07972207369914239</v>
      </c>
      <c r="AC6" s="120">
        <f t="array" ref="AC6">INDIRECT("G"&amp;$U6)</f>
        <v>0.05233250612808332</v>
      </c>
      <c r="AD6" s="118">
        <f t="array" ref="AD6">INDIRECT("H"&amp;$U6)</f>
        <v>0.1691562984724391</v>
      </c>
      <c r="AE6" s="119">
        <f t="array" ref="AE6">INDIRECT("I"&amp;$U6)</f>
        <v>0.04259160524914997</v>
      </c>
      <c r="AF6" s="119">
        <f t="array" ref="AF6">INDIRECT("J"&amp;$U6)</f>
        <v>0.06676414878113791</v>
      </c>
      <c r="AG6" s="119">
        <f t="array" ref="AG6">INDIRECT("K"&amp;$U6)</f>
        <v>0.02461148176040796</v>
      </c>
      <c r="AH6" s="119">
        <f t="array" ref="AH6">INDIRECT("L"&amp;$U6)</f>
        <v>0.01923156557152841</v>
      </c>
      <c r="AI6" s="119">
        <f t="array" ref="AI6">INDIRECT("M"&amp;$U6)</f>
        <v>0.01544664093842849</v>
      </c>
      <c r="AJ6" s="119">
        <f t="array" ref="AJ6">INDIRECT("n"&amp;$U6)</f>
        <v>0.04938364098776311</v>
      </c>
      <c r="AK6" s="119">
        <f t="array" ref="AK6">INDIRECT("o"&amp;$U6)</f>
        <v>0.1015039158306968</v>
      </c>
      <c r="AL6" s="119">
        <f t="array" ref="AL6">INDIRECT("p"&amp;$U6)</f>
        <v>0.3447263751226671</v>
      </c>
      <c r="AM6" s="120">
        <f t="array" ref="AM6">INDIRECT("q"&amp;$U6)</f>
        <v>0.0525006257576563</v>
      </c>
      <c r="AN6" s="119">
        <f t="array" ref="AN6">INDIRECT("r"&amp;$U6)</f>
        <v>0.8934889830257763</v>
      </c>
    </row>
    <row r="7" spans="8:8" ht="14.7">
      <c r="A7" s="66">
        <v>42398.0</v>
      </c>
      <c r="B7" s="67">
        <v>0.04244320107205415</v>
      </c>
      <c r="C7" s="68">
        <v>0.1146010643236324</v>
      </c>
      <c r="D7" s="68">
        <v>0.5405414400856751</v>
      </c>
      <c r="E7" s="68">
        <v>0.04411028418663854</v>
      </c>
      <c r="F7" s="68">
        <v>0.0745655768780132</v>
      </c>
      <c r="G7" s="69">
        <v>0.04696751801221986</v>
      </c>
      <c r="H7" s="68">
        <v>0.04610909226507246</v>
      </c>
      <c r="I7" s="68">
        <v>0.04243719375223415</v>
      </c>
      <c r="J7" s="68">
        <v>0.09608438493895723</v>
      </c>
      <c r="K7" s="68">
        <v>0.02389936760834551</v>
      </c>
      <c r="L7" s="68">
        <v>0.0309950301876733</v>
      </c>
      <c r="M7" s="68">
        <v>0.04124674558812876</v>
      </c>
      <c r="N7" s="68">
        <v>0.05238377000656311</v>
      </c>
      <c r="O7" s="68">
        <v>0.08673584975446387</v>
      </c>
      <c r="P7" s="68">
        <v>0.4261985401902789</v>
      </c>
      <c r="Q7" s="68">
        <v>0.04232399065503329</v>
      </c>
      <c r="R7" s="70">
        <v>0.8808585008301953</v>
      </c>
      <c r="S7" s="71">
        <v>340.0</v>
      </c>
      <c r="T7" s="115" t="s">
        <v>55</v>
      </c>
      <c r="U7" s="116">
        <f>U4-12</f>
        <v>524.0</v>
      </c>
      <c r="V7" s="80">
        <f t="array" ref="V7">INDIRECT("A"&amp;U7)</f>
        <v>46108.0</v>
      </c>
      <c r="W7" s="117" t="s">
        <v>93</v>
      </c>
      <c r="X7" s="118">
        <f t="array" ref="X7">INDIRECT("B"&amp;$U7)</f>
        <v>0.2378265437562147</v>
      </c>
      <c r="Y7" s="119">
        <f t="array" ref="Y7">INDIRECT("C"&amp;$U7)</f>
        <v>0.0886774779729314</v>
      </c>
      <c r="Z7" s="119">
        <f t="array" ref="Z7">INDIRECT("D"&amp;$U7)</f>
        <v>0.3747256108890111</v>
      </c>
      <c r="AA7" s="119">
        <f t="array" ref="AA7">INDIRECT("E"&amp;$U7)</f>
        <v>0.06012440881187429</v>
      </c>
      <c r="AB7" s="119">
        <f t="array" ref="AB7">INDIRECT("F"&amp;$U7)</f>
        <v>0.1076585785135984</v>
      </c>
      <c r="AC7" s="120">
        <f t="array" ref="AC7">INDIRECT("G"&amp;$U7)</f>
        <v>0.02436976809370719</v>
      </c>
      <c r="AD7" s="118">
        <f t="array" ref="AD7">INDIRECT("H"&amp;$U7)</f>
        <v>0.1539722085650414</v>
      </c>
      <c r="AE7" s="119">
        <f t="array" ref="AE7">INDIRECT("I"&amp;$U7)</f>
        <v>0.09048626098202298</v>
      </c>
      <c r="AF7" s="119">
        <f t="array" ref="AF7">INDIRECT("J"&amp;$U7)</f>
        <v>0.04770640955988577</v>
      </c>
      <c r="AG7" s="119">
        <f t="array" ref="AG7">INDIRECT("K"&amp;$U7)</f>
        <v>0.0282330313039139</v>
      </c>
      <c r="AH7" s="119">
        <f t="array" ref="AH7">INDIRECT("L"&amp;$U7)</f>
        <v>0.01289518942745295</v>
      </c>
      <c r="AI7" s="119">
        <f t="array" ref="AI7">INDIRECT("M"&amp;$U7)</f>
        <v>0.0332001850748037</v>
      </c>
      <c r="AJ7" s="119">
        <f t="array" ref="AJ7">INDIRECT("n"&amp;$U7)</f>
        <v>0.04280900183794856</v>
      </c>
      <c r="AK7" s="119">
        <f t="array" ref="AK7">INDIRECT("o"&amp;$U7)</f>
        <v>0.0826898019155263</v>
      </c>
      <c r="AL7" s="119">
        <f t="array" ref="AL7">INDIRECT("p"&amp;$U7)</f>
        <v>0.3053241795938985</v>
      </c>
      <c r="AM7" s="120">
        <f t="array" ref="AM7">INDIRECT("q"&amp;$U7)</f>
        <v>0.07284517861299265</v>
      </c>
      <c r="AN7" s="119">
        <f t="array" ref="AN7">INDIRECT("r"&amp;$U7)</f>
        <v>0.8771277292226417</v>
      </c>
    </row>
    <row r="8" spans="8:8" ht="14.4">
      <c r="A8" s="66">
        <v>42405.0</v>
      </c>
      <c r="B8" s="67">
        <v>0.03932891371551474</v>
      </c>
      <c r="C8" s="68">
        <v>0.1865850737834989</v>
      </c>
      <c r="D8" s="68">
        <v>0.482905428460765</v>
      </c>
      <c r="E8" s="68">
        <v>0.03462807489620055</v>
      </c>
      <c r="F8" s="68">
        <v>0.07681373688553433</v>
      </c>
      <c r="G8" s="69">
        <v>0.04768262703478712</v>
      </c>
      <c r="H8" s="68">
        <v>0.04500909001679389</v>
      </c>
      <c r="I8" s="68">
        <v>0.02796693270689263</v>
      </c>
      <c r="J8" s="68">
        <v>0.0823418496289354</v>
      </c>
      <c r="K8" s="68">
        <v>0.02614388663766617</v>
      </c>
      <c r="L8" s="68">
        <v>0.03423324499659146</v>
      </c>
      <c r="M8" s="68">
        <v>0.03996371654368205</v>
      </c>
      <c r="N8" s="68">
        <v>0.06034677379220028</v>
      </c>
      <c r="O8" s="68">
        <v>0.09014265774504494</v>
      </c>
      <c r="P8" s="68">
        <v>0.4464392182874443</v>
      </c>
      <c r="Q8" s="68">
        <v>0.04123860463050943</v>
      </c>
      <c r="R8" s="70">
        <v>0.8860613389229225</v>
      </c>
      <c r="S8" s="71">
        <v>340.0</v>
      </c>
      <c r="T8" s="121"/>
      <c r="U8" s="121"/>
      <c r="W8" s="117" t="s">
        <v>94</v>
      </c>
      <c r="X8" s="122">
        <f>X4-X5</f>
        <v>0.015260300268232996</v>
      </c>
      <c r="Y8" s="123">
        <f>Y4-Y5</f>
        <v>0.0254321917737812</v>
      </c>
      <c r="Z8" s="123">
        <f t="shared" si="0" ref="Z8:AN8">Z4-Z5</f>
        <v>-0.042015697148029996</v>
      </c>
      <c r="AA8" s="123">
        <f t="shared" si="0"/>
        <v>-0.027079377605214006</v>
      </c>
      <c r="AB8" s="123">
        <f t="shared" si="0"/>
        <v>-3.381852522647E-4</v>
      </c>
      <c r="AC8" s="124">
        <f t="shared" si="0"/>
        <v>-0.0024551535023916993</v>
      </c>
      <c r="AD8" s="122">
        <f t="shared" si="0"/>
        <v>-0.004585435215383987</v>
      </c>
      <c r="AE8" s="123">
        <f t="shared" si="0"/>
        <v>-0.0011128059900404018</v>
      </c>
      <c r="AF8" s="123">
        <f t="shared" si="0"/>
        <v>-0.017274251656105605</v>
      </c>
      <c r="AG8" s="123">
        <f t="shared" si="0"/>
        <v>1.1998398657599163E-5</v>
      </c>
      <c r="AH8" s="123">
        <f t="shared" si="0"/>
        <v>0.005874477285509001</v>
      </c>
      <c r="AI8" s="123">
        <f t="shared" si="0"/>
        <v>0.0019228141968541997</v>
      </c>
      <c r="AJ8" s="124">
        <f t="shared" si="0"/>
        <v>-6.736278076838048E-4</v>
      </c>
      <c r="AK8" s="122">
        <f t="shared" si="0"/>
        <v>0.008421496640247397</v>
      </c>
      <c r="AL8" s="123">
        <f t="shared" si="0"/>
        <v>0.013653529121258001</v>
      </c>
      <c r="AM8" s="123">
        <f t="shared" si="0"/>
        <v>-0.0046635117924029995</v>
      </c>
      <c r="AN8" s="119">
        <f t="shared" si="0"/>
        <v>-0.008256498213130015</v>
      </c>
    </row>
    <row r="9" spans="8:8" ht="14.4">
      <c r="A9" s="66">
        <v>42419.0</v>
      </c>
      <c r="B9" s="67">
        <v>0.0612796425382346</v>
      </c>
      <c r="C9" s="68">
        <v>0.2078870518284124</v>
      </c>
      <c r="D9" s="68">
        <v>0.4564412639718956</v>
      </c>
      <c r="E9" s="68">
        <v>0.03112990677306861</v>
      </c>
      <c r="F9" s="68">
        <v>0.06907487805044317</v>
      </c>
      <c r="G9" s="69">
        <v>0.04780802274597393</v>
      </c>
      <c r="H9" s="68">
        <v>0.05706491470176016</v>
      </c>
      <c r="I9" s="68">
        <v>0.01960871133739047</v>
      </c>
      <c r="J9" s="68">
        <v>0.06253999028169166</v>
      </c>
      <c r="K9" s="68">
        <v>0.03034150153415143</v>
      </c>
      <c r="L9" s="68">
        <v>0.02430607694243535</v>
      </c>
      <c r="M9" s="68">
        <v>0.04359864757549248</v>
      </c>
      <c r="N9" s="68">
        <v>0.04392791651483757</v>
      </c>
      <c r="O9" s="68">
        <v>0.1506062179016169</v>
      </c>
      <c r="P9" s="68">
        <v>0.4224978758798104</v>
      </c>
      <c r="Q9" s="68">
        <v>0.04214005803488051</v>
      </c>
      <c r="R9" s="70">
        <v>0.8897285672652553</v>
      </c>
      <c r="S9" s="71">
        <v>340.0</v>
      </c>
      <c r="T9" s="121"/>
      <c r="U9" s="121"/>
      <c r="W9" s="117" t="s">
        <v>95</v>
      </c>
      <c r="X9" s="122">
        <f>X4-X6</f>
        <v>0.03315873239910999</v>
      </c>
      <c r="Y9" s="123">
        <f>Y4-Y6</f>
        <v>-0.020913731708841005</v>
      </c>
      <c r="Z9" s="123">
        <f t="shared" si="1" ref="Z9:AN9">Z4-Z6</f>
        <v>-0.010614624776215997</v>
      </c>
      <c r="AA9" s="123">
        <f t="shared" si="1"/>
        <v>-0.028615174713917002</v>
      </c>
      <c r="AB9" s="123">
        <f t="shared" si="1"/>
        <v>-0.0262189389606143</v>
      </c>
      <c r="AC9" s="124">
        <f t="shared" si="1"/>
        <v>0.024934087347098795</v>
      </c>
      <c r="AD9" s="122">
        <f t="shared" si="1"/>
        <v>-0.03762856110201099</v>
      </c>
      <c r="AE9" s="123">
        <f t="shared" si="1"/>
        <v>-0.012260083883203498</v>
      </c>
      <c r="AF9" s="123">
        <f t="shared" si="1"/>
        <v>-0.029212243886507103</v>
      </c>
      <c r="AG9" s="123">
        <f t="shared" si="1"/>
        <v>0.0033392988658677986</v>
      </c>
      <c r="AH9" s="123">
        <f t="shared" si="1"/>
        <v>0.009032548582555401</v>
      </c>
      <c r="AI9" s="123">
        <f t="shared" si="1"/>
        <v>-0.0026777163572581</v>
      </c>
      <c r="AJ9" s="124">
        <f t="shared" si="1"/>
        <v>9.674149129342974E-4</v>
      </c>
      <c r="AK9" s="122">
        <f t="shared" si="1"/>
        <v>-0.012308868407716694</v>
      </c>
      <c r="AL9" s="123">
        <f t="shared" si="1"/>
        <v>0.08511819790839298</v>
      </c>
      <c r="AM9" s="123">
        <f t="shared" si="1"/>
        <v>0.0060394943666248965</v>
      </c>
      <c r="AN9" s="123">
        <f t="shared" si="1"/>
        <v>-0.0011942584242389254</v>
      </c>
    </row>
    <row r="10" spans="8:8" ht="14.4">
      <c r="A10" s="66">
        <v>42426.0</v>
      </c>
      <c r="B10" s="67">
        <v>0.06358305715173343</v>
      </c>
      <c r="C10" s="68">
        <v>0.1784094890487675</v>
      </c>
      <c r="D10" s="68">
        <v>0.4770739660489668</v>
      </c>
      <c r="E10" s="68">
        <v>0.02643964411495793</v>
      </c>
      <c r="F10" s="68">
        <v>0.0890377058766286</v>
      </c>
      <c r="G10" s="69">
        <v>0.03361258975467893</v>
      </c>
      <c r="H10" s="68">
        <v>0.06999098469474069</v>
      </c>
      <c r="I10" s="68">
        <v>0.01074766385301654</v>
      </c>
      <c r="J10" s="68">
        <v>0.06075544380536538</v>
      </c>
      <c r="K10" s="68">
        <v>0.02634164851368436</v>
      </c>
      <c r="L10" s="68">
        <v>0.02602582592791752</v>
      </c>
      <c r="M10" s="68">
        <v>0.03380707624699606</v>
      </c>
      <c r="N10" s="68">
        <v>0.02588557141261845</v>
      </c>
      <c r="O10" s="68">
        <v>0.1711203118192799</v>
      </c>
      <c r="P10" s="68">
        <v>0.4246710565042352</v>
      </c>
      <c r="Q10" s="68">
        <v>0.04927018452194077</v>
      </c>
      <c r="R10" s="70">
        <v>0.8894779727085763</v>
      </c>
      <c r="S10" s="71">
        <v>340.0</v>
      </c>
      <c r="T10" s="121"/>
      <c r="U10" s="121"/>
      <c r="W10" s="117" t="s">
        <v>96</v>
      </c>
      <c r="X10" s="122">
        <f>X4-X7</f>
        <v>-0.052489385378574005</v>
      </c>
      <c r="Y10" s="123">
        <f>Y4-Y7</f>
        <v>0.012922591005384593</v>
      </c>
      <c r="Z10" s="123">
        <f t="shared" si="2" ref="Z10:AN10">Z4-Z7</f>
        <v>-0.011224636203345018</v>
      </c>
      <c r="AA10" s="123">
        <f t="shared" si="2"/>
        <v>0.0415565908376247</v>
      </c>
      <c r="AB10" s="123">
        <f t="shared" si="2"/>
        <v>-0.0541554437750699</v>
      </c>
      <c r="AC10" s="124">
        <f t="shared" si="2"/>
        <v>0.052896825381474895</v>
      </c>
      <c r="AD10" s="122">
        <f t="shared" si="2"/>
        <v>-0.022444471194613014</v>
      </c>
      <c r="AE10" s="123">
        <f t="shared" si="2"/>
        <v>-0.06015473961607651</v>
      </c>
      <c r="AF10" s="123">
        <f t="shared" si="2"/>
        <v>-0.010154504665255006</v>
      </c>
      <c r="AG10" s="123">
        <f t="shared" si="2"/>
        <v>-2.8225067763809966E-4</v>
      </c>
      <c r="AH10" s="123">
        <f t="shared" si="2"/>
        <v>0.015368924726630801</v>
      </c>
      <c r="AI10" s="123">
        <f t="shared" si="2"/>
        <v>-0.0204312604936333</v>
      </c>
      <c r="AJ10" s="124">
        <f t="shared" si="2"/>
        <v>0.007542054062748799</v>
      </c>
      <c r="AK10" s="122">
        <f t="shared" si="2"/>
        <v>0.006505245507454002</v>
      </c>
      <c r="AL10" s="123">
        <f t="shared" si="2"/>
        <v>0.12452039343716098</v>
      </c>
      <c r="AM10" s="123">
        <f t="shared" si="2"/>
        <v>-0.014305058488711497</v>
      </c>
      <c r="AN10" s="123">
        <f t="shared" si="2"/>
        <v>0.015166995378894987</v>
      </c>
    </row>
    <row r="11" spans="8:8" ht="14.4">
      <c r="A11" s="66">
        <v>42433.0</v>
      </c>
      <c r="B11" s="67">
        <v>0.05447283250578813</v>
      </c>
      <c r="C11" s="68">
        <v>0.1965322277843594</v>
      </c>
      <c r="D11" s="68">
        <v>0.4556039855521744</v>
      </c>
      <c r="E11" s="68">
        <v>0.04067847362117846</v>
      </c>
      <c r="F11" s="68">
        <v>0.08782399481540884</v>
      </c>
      <c r="G11" s="69">
        <v>0.02734814447087081</v>
      </c>
      <c r="H11" s="68">
        <v>0.07132238531770956</v>
      </c>
      <c r="I11" s="68">
        <v>0.01003547192991738</v>
      </c>
      <c r="J11" s="68">
        <v>0.04995407584757663</v>
      </c>
      <c r="K11" s="68">
        <v>0.02963966144282289</v>
      </c>
      <c r="L11" s="68">
        <v>0.02614927500993659</v>
      </c>
      <c r="M11" s="68">
        <v>0.04809890176687025</v>
      </c>
      <c r="N11" s="68">
        <v>0.02925449153158964</v>
      </c>
      <c r="O11" s="68">
        <v>0.1412524860102577</v>
      </c>
      <c r="P11" s="68">
        <v>0.4409839377428357</v>
      </c>
      <c r="Q11" s="68">
        <v>0.04711461766402789</v>
      </c>
      <c r="R11" s="70">
        <v>0.8844016106094149</v>
      </c>
      <c r="S11" s="71">
        <v>341.0</v>
      </c>
      <c r="T11" s="121"/>
      <c r="U11" s="121"/>
      <c r="W11" s="125" t="s">
        <v>97</v>
      </c>
      <c r="X11" s="85">
        <f t="shared" si="3" ref="X11:AH14">PERCENTRANK(B$4:B$10002,X4)</f>
        <v>0.161</v>
      </c>
      <c r="Y11" s="86">
        <f t="shared" si="3"/>
        <v>0.112</v>
      </c>
      <c r="Z11" s="86">
        <f t="shared" si="3"/>
        <v>0.922</v>
      </c>
      <c r="AA11" s="86">
        <f t="shared" si="3"/>
        <v>0.86</v>
      </c>
      <c r="AB11" s="86">
        <f t="shared" si="3"/>
        <v>0.599</v>
      </c>
      <c r="AC11" s="87">
        <f t="shared" si="3"/>
        <v>0.887</v>
      </c>
      <c r="AD11" s="85">
        <f t="shared" si="3"/>
        <v>0.904</v>
      </c>
      <c r="AE11" s="86">
        <f t="shared" si="3"/>
        <v>0.43</v>
      </c>
      <c r="AF11" s="86">
        <f t="shared" si="3"/>
        <v>0.278</v>
      </c>
      <c r="AG11" s="86">
        <f t="shared" si="3"/>
        <v>0.417</v>
      </c>
      <c r="AH11" s="86">
        <f t="shared" si="3"/>
        <v>0.759</v>
      </c>
      <c r="AI11" s="86">
        <f t="shared" si="4" ref="AI11:AN14">PERCENTRANK(M$4:M$10002,AI4)</f>
        <v>0.298</v>
      </c>
      <c r="AJ11" s="87">
        <f t="shared" si="4"/>
        <v>0.062</v>
      </c>
      <c r="AK11" s="85">
        <f t="shared" si="4"/>
        <v>0.109</v>
      </c>
      <c r="AL11" s="86">
        <f t="shared" si="4"/>
        <v>0.983</v>
      </c>
      <c r="AM11" s="86">
        <f t="shared" si="4"/>
        <v>0.498</v>
      </c>
      <c r="AN11" s="86">
        <f t="shared" si="4"/>
        <v>0.599</v>
      </c>
    </row>
    <row r="12" spans="8:8" ht="14.7">
      <c r="A12" s="66">
        <v>42440.0</v>
      </c>
      <c r="B12" s="67">
        <v>0.0520252856336284</v>
      </c>
      <c r="C12" s="68">
        <v>0.187060051802669</v>
      </c>
      <c r="D12" s="68">
        <v>0.4522163006452237</v>
      </c>
      <c r="E12" s="68">
        <v>0.03920015298502032</v>
      </c>
      <c r="F12" s="68">
        <v>0.1068819179230561</v>
      </c>
      <c r="G12" s="69">
        <v>0.02314016509726165</v>
      </c>
      <c r="H12" s="68">
        <v>0.07931696109586397</v>
      </c>
      <c r="I12" s="68">
        <v>0.01324105830734469</v>
      </c>
      <c r="J12" s="68">
        <v>0.06187309861364282</v>
      </c>
      <c r="K12" s="68">
        <v>0.02882060479166264</v>
      </c>
      <c r="L12" s="68">
        <v>0.0163518463115511</v>
      </c>
      <c r="M12" s="68">
        <v>0.05016845718593612</v>
      </c>
      <c r="N12" s="68">
        <v>0.0386082953870579</v>
      </c>
      <c r="O12" s="68">
        <v>0.1419305580235511</v>
      </c>
      <c r="P12" s="68">
        <v>0.4199913767184338</v>
      </c>
      <c r="Q12" s="68">
        <v>0.04192418538742854</v>
      </c>
      <c r="R12" s="70">
        <v>0.8827156715017886</v>
      </c>
      <c r="S12" s="71">
        <v>341.0</v>
      </c>
      <c r="T12" s="121"/>
      <c r="U12" s="121"/>
      <c r="W12" s="117" t="s">
        <v>98</v>
      </c>
      <c r="X12" s="81">
        <f t="shared" si="3"/>
        <v>0.146</v>
      </c>
      <c r="Y12" s="35">
        <f t="shared" si="3"/>
        <v>0.02</v>
      </c>
      <c r="Z12" s="35">
        <f t="shared" si="3"/>
        <v>0.945</v>
      </c>
      <c r="AA12" s="35">
        <f t="shared" si="3"/>
        <v>0.964</v>
      </c>
      <c r="AB12" s="35">
        <f t="shared" si="3"/>
        <v>0.603</v>
      </c>
      <c r="AC12" s="82">
        <f t="shared" si="3"/>
        <v>0.894</v>
      </c>
      <c r="AD12" s="81">
        <f t="shared" si="3"/>
        <v>0.917</v>
      </c>
      <c r="AE12" s="35">
        <f t="shared" si="3"/>
        <v>0.447</v>
      </c>
      <c r="AF12" s="35">
        <f t="shared" si="3"/>
        <v>0.39</v>
      </c>
      <c r="AG12" s="35">
        <f t="shared" si="3"/>
        <v>0.415</v>
      </c>
      <c r="AH12" s="35">
        <f t="shared" si="3"/>
        <v>0.631</v>
      </c>
      <c r="AI12" s="35">
        <f t="shared" si="4"/>
        <v>0.229</v>
      </c>
      <c r="AJ12" s="35">
        <f t="shared" si="4"/>
        <v>0.067</v>
      </c>
      <c r="AK12" s="35">
        <f t="shared" si="4"/>
        <v>0.077</v>
      </c>
      <c r="AL12" s="35">
        <f t="shared" si="4"/>
        <v>0.971</v>
      </c>
      <c r="AM12" s="82">
        <f t="shared" si="4"/>
        <v>0.533</v>
      </c>
      <c r="AN12" s="35">
        <f t="shared" si="4"/>
        <v>0.684</v>
      </c>
    </row>
    <row r="13" spans="8:8" ht="14.7">
      <c r="A13" s="66">
        <v>42447.0</v>
      </c>
      <c r="B13" s="67">
        <v>0.04042046565853338</v>
      </c>
      <c r="C13" s="68">
        <v>0.1767335639999189</v>
      </c>
      <c r="D13" s="68">
        <v>0.4753370925324791</v>
      </c>
      <c r="E13" s="68">
        <v>0.03973321369771806</v>
      </c>
      <c r="F13" s="68">
        <v>0.1049158054796109</v>
      </c>
      <c r="G13" s="69">
        <v>0.02205001555832477</v>
      </c>
      <c r="H13" s="68">
        <v>0.08141129499772352</v>
      </c>
      <c r="I13" s="68">
        <v>0.01159944662176139</v>
      </c>
      <c r="J13" s="68">
        <v>0.05540091163767746</v>
      </c>
      <c r="K13" s="68">
        <v>0.0263253027944847</v>
      </c>
      <c r="L13" s="68">
        <v>0.01542901927059254</v>
      </c>
      <c r="M13" s="68">
        <v>0.04748400120276414</v>
      </c>
      <c r="N13" s="68">
        <v>0.03471070656023681</v>
      </c>
      <c r="O13" s="68">
        <v>0.1330381212999916</v>
      </c>
      <c r="P13" s="68">
        <v>0.4498735563690295</v>
      </c>
      <c r="Q13" s="68">
        <v>0.03751800277820282</v>
      </c>
      <c r="R13" s="70">
        <v>0.8827103015507006</v>
      </c>
      <c r="S13" s="71">
        <v>343.0</v>
      </c>
      <c r="T13" s="121"/>
      <c r="U13" s="121"/>
      <c r="W13" s="117" t="s">
        <v>99</v>
      </c>
      <c r="X13" s="81">
        <f t="shared" si="3"/>
        <v>0.125</v>
      </c>
      <c r="Y13" s="35">
        <f t="shared" si="3"/>
        <v>0.191</v>
      </c>
      <c r="Z13" s="35">
        <f t="shared" si="3"/>
        <v>0.93</v>
      </c>
      <c r="AA13" s="35">
        <f t="shared" si="3"/>
        <v>0.973</v>
      </c>
      <c r="AB13" s="35">
        <f t="shared" si="3"/>
        <v>0.772</v>
      </c>
      <c r="AC13" s="82">
        <f t="shared" si="3"/>
        <v>0.821</v>
      </c>
      <c r="AD13" s="81">
        <f t="shared" si="3"/>
        <v>0.986</v>
      </c>
      <c r="AE13" s="35">
        <f t="shared" si="3"/>
        <v>0.582</v>
      </c>
      <c r="AF13" s="35">
        <f t="shared" si="3"/>
        <v>0.458</v>
      </c>
      <c r="AG13" s="35">
        <f t="shared" si="3"/>
        <v>0.328</v>
      </c>
      <c r="AH13" s="35">
        <f t="shared" si="3"/>
        <v>0.541</v>
      </c>
      <c r="AI13" s="35">
        <f t="shared" si="4"/>
        <v>0.381</v>
      </c>
      <c r="AJ13" s="35">
        <f t="shared" si="4"/>
        <v>0.06</v>
      </c>
      <c r="AK13" s="35">
        <f t="shared" si="4"/>
        <v>0.219</v>
      </c>
      <c r="AL13" s="35">
        <f t="shared" si="4"/>
        <v>0.937</v>
      </c>
      <c r="AM13" s="82">
        <f t="shared" si="4"/>
        <v>0.449</v>
      </c>
      <c r="AN13" s="35">
        <f t="shared" si="4"/>
        <v>0.612</v>
      </c>
    </row>
    <row r="14" spans="8:8" ht="14.7">
      <c r="A14" s="66">
        <v>42454.0</v>
      </c>
      <c r="B14" s="67">
        <v>0.05093466851499608</v>
      </c>
      <c r="C14" s="68">
        <v>0.1678584958013382</v>
      </c>
      <c r="D14" s="68">
        <v>0.4781234856481172</v>
      </c>
      <c r="E14" s="68">
        <v>0.03087457998828516</v>
      </c>
      <c r="F14" s="68">
        <v>0.09094938096769947</v>
      </c>
      <c r="G14" s="69">
        <v>0.03559028813099973</v>
      </c>
      <c r="H14" s="68">
        <v>0.08330045297724319</v>
      </c>
      <c r="I14" s="68">
        <v>0.03984640845034014</v>
      </c>
      <c r="J14" s="68">
        <v>0.03913474225506588</v>
      </c>
      <c r="K14" s="68">
        <v>0.02458239792489114</v>
      </c>
      <c r="L14" s="68">
        <v>0.01894896460767687</v>
      </c>
      <c r="M14" s="68">
        <v>0.04547473532144499</v>
      </c>
      <c r="N14" s="68">
        <v>0.02987059434163928</v>
      </c>
      <c r="O14" s="68">
        <v>0.1417920365989959</v>
      </c>
      <c r="P14" s="68">
        <v>0.4355478243552502</v>
      </c>
      <c r="Q14" s="68">
        <v>0.02968624880581777</v>
      </c>
      <c r="R14" s="70">
        <v>0.8780283536622865</v>
      </c>
      <c r="S14" s="71">
        <v>343.0</v>
      </c>
      <c r="T14" s="121"/>
      <c r="U14" s="121"/>
      <c r="W14" s="117" t="s">
        <v>100</v>
      </c>
      <c r="X14" s="81">
        <f t="shared" si="3"/>
        <v>0.216</v>
      </c>
      <c r="Y14" s="35">
        <f t="shared" si="3"/>
        <v>0.056</v>
      </c>
      <c r="Z14" s="35">
        <f t="shared" si="3"/>
        <v>0.932</v>
      </c>
      <c r="AA14" s="35">
        <f t="shared" si="3"/>
        <v>0.447</v>
      </c>
      <c r="AB14" s="35">
        <f t="shared" si="3"/>
        <v>0.911</v>
      </c>
      <c r="AC14" s="82">
        <f t="shared" si="3"/>
        <v>0.531</v>
      </c>
      <c r="AD14" s="81">
        <f t="shared" si="3"/>
        <v>0.966</v>
      </c>
      <c r="AE14" s="35">
        <f t="shared" si="3"/>
        <v>0.924</v>
      </c>
      <c r="AF14" s="35">
        <f t="shared" si="3"/>
        <v>0.353</v>
      </c>
      <c r="AG14" s="35">
        <f t="shared" si="3"/>
        <v>0.428</v>
      </c>
      <c r="AH14" s="35">
        <f t="shared" si="3"/>
        <v>0.313</v>
      </c>
      <c r="AI14" s="35">
        <f t="shared" si="4"/>
        <v>0.74</v>
      </c>
      <c r="AJ14" s="35">
        <f t="shared" si="4"/>
        <v>0.03</v>
      </c>
      <c r="AK14" s="35">
        <f t="shared" si="4"/>
        <v>0.086</v>
      </c>
      <c r="AL14" s="35">
        <f t="shared" si="4"/>
        <v>0.894</v>
      </c>
      <c r="AM14" s="82">
        <f t="shared" si="4"/>
        <v>0.584</v>
      </c>
      <c r="AN14" s="35">
        <f t="shared" si="4"/>
        <v>0.387</v>
      </c>
    </row>
    <row r="15" spans="8:8" ht="14.4">
      <c r="A15" s="66">
        <v>42461.0</v>
      </c>
      <c r="B15" s="67">
        <v>0.04903941708400342</v>
      </c>
      <c r="C15" s="68">
        <v>0.1829377667095043</v>
      </c>
      <c r="D15" s="68">
        <v>0.4621177616004265</v>
      </c>
      <c r="E15" s="68">
        <v>0.0288201260926502</v>
      </c>
      <c r="F15" s="68">
        <v>0.09362144353165112</v>
      </c>
      <c r="G15" s="69">
        <v>0.03783966516177772</v>
      </c>
      <c r="H15" s="68">
        <v>0.07701185412428523</v>
      </c>
      <c r="I15" s="68">
        <v>0.04073072223636662</v>
      </c>
      <c r="J15" s="68">
        <v>0.03410430994994799</v>
      </c>
      <c r="K15" s="68">
        <v>0.02754124278148287</v>
      </c>
      <c r="L15" s="68">
        <v>0.02397005233270494</v>
      </c>
      <c r="M15" s="68">
        <v>0.04292592482096894</v>
      </c>
      <c r="N15" s="68">
        <v>0.0307491495071492</v>
      </c>
      <c r="O15" s="68">
        <v>0.1454337334832555</v>
      </c>
      <c r="P15" s="68">
        <v>0.4352970573702022</v>
      </c>
      <c r="Q15" s="68">
        <v>0.02825809546118576</v>
      </c>
      <c r="R15" s="70">
        <v>0.8765283535012884</v>
      </c>
      <c r="S15" s="71">
        <v>344.0</v>
      </c>
      <c r="T15" s="121"/>
      <c r="U15" s="121"/>
      <c r="W15" s="117" t="s">
        <v>101</v>
      </c>
      <c r="X15" s="122">
        <f>X11-X12</f>
        <v>0.015000000000000013</v>
      </c>
      <c r="Y15" s="123">
        <f t="shared" si="5" ref="Y15:AN15">Y11-Y12</f>
        <v>0.092</v>
      </c>
      <c r="Z15" s="123">
        <f t="shared" si="5"/>
        <v>-0.02299999999999991</v>
      </c>
      <c r="AA15" s="123">
        <f t="shared" si="5"/>
        <v>-0.10399999999999998</v>
      </c>
      <c r="AB15" s="123">
        <f t="shared" si="5"/>
        <v>-0.0040000000000000036</v>
      </c>
      <c r="AC15" s="124">
        <f t="shared" si="5"/>
        <v>-0.007000000000000006</v>
      </c>
      <c r="AD15" s="122">
        <f t="shared" si="5"/>
        <v>-0.013000000000000012</v>
      </c>
      <c r="AE15" s="123">
        <f t="shared" si="5"/>
        <v>-0.017000000000000015</v>
      </c>
      <c r="AF15" s="123">
        <f t="shared" si="5"/>
        <v>-0.11199999999999999</v>
      </c>
      <c r="AG15" s="123">
        <f t="shared" si="5"/>
        <v>0.0020000000000000018</v>
      </c>
      <c r="AH15" s="123">
        <f t="shared" si="5"/>
        <v>0.128</v>
      </c>
      <c r="AI15" s="123">
        <f t="shared" si="5"/>
        <v>0.06899999999999998</v>
      </c>
      <c r="AJ15" s="124">
        <f t="shared" si="5"/>
        <v>-0.0050000000000000044</v>
      </c>
      <c r="AK15" s="122">
        <f t="shared" si="5"/>
        <v>0.032</v>
      </c>
      <c r="AL15" s="123">
        <f t="shared" si="5"/>
        <v>0.01200000000000001</v>
      </c>
      <c r="AM15" s="123">
        <f t="shared" si="5"/>
        <v>-0.03500000000000003</v>
      </c>
      <c r="AN15" s="123">
        <f t="shared" si="5"/>
        <v>-0.08500000000000008</v>
      </c>
    </row>
    <row r="16" spans="8:8" ht="14.4">
      <c r="A16" s="66">
        <v>42468.0</v>
      </c>
      <c r="B16" s="67">
        <v>0.04995995663379141</v>
      </c>
      <c r="C16" s="68">
        <v>0.1824729270058082</v>
      </c>
      <c r="D16" s="68">
        <v>0.4636140733840137</v>
      </c>
      <c r="E16" s="68">
        <v>0.02789733131873085</v>
      </c>
      <c r="F16" s="68">
        <v>0.09556512883565102</v>
      </c>
      <c r="G16" s="69">
        <v>0.03398314837056843</v>
      </c>
      <c r="H16" s="68">
        <v>0.08218449447733683</v>
      </c>
      <c r="I16" s="68">
        <v>0.03573970661014241</v>
      </c>
      <c r="J16" s="68">
        <v>0.02142470701122536</v>
      </c>
      <c r="K16" s="68">
        <v>0.0443986005267186</v>
      </c>
      <c r="L16" s="68">
        <v>0.02360277649846703</v>
      </c>
      <c r="M16" s="68">
        <v>0.03951862055278239</v>
      </c>
      <c r="N16" s="68">
        <v>0.027024322563653</v>
      </c>
      <c r="O16" s="68">
        <v>0.14136420973341</v>
      </c>
      <c r="P16" s="68">
        <v>0.4372490264252334</v>
      </c>
      <c r="Q16" s="68">
        <v>0.02876933104295298</v>
      </c>
      <c r="R16" s="70">
        <v>0.8729408264739145</v>
      </c>
      <c r="S16" s="71">
        <v>343.0</v>
      </c>
      <c r="T16" s="121"/>
      <c r="U16" s="121"/>
      <c r="W16" s="117" t="s">
        <v>102</v>
      </c>
      <c r="X16" s="122">
        <f>X11-X13</f>
        <v>0.036000000000000004</v>
      </c>
      <c r="Y16" s="123">
        <f t="shared" si="6" ref="Y16:AN16">Y11-Y13</f>
        <v>-0.079</v>
      </c>
      <c r="Z16" s="123">
        <f t="shared" si="6"/>
        <v>-0.008000000000000007</v>
      </c>
      <c r="AA16" s="123">
        <f t="shared" si="6"/>
        <v>-0.11299999999999999</v>
      </c>
      <c r="AB16" s="123">
        <f t="shared" si="6"/>
        <v>-0.17300000000000004</v>
      </c>
      <c r="AC16" s="124">
        <f t="shared" si="6"/>
        <v>0.06600000000000006</v>
      </c>
      <c r="AD16" s="122">
        <f t="shared" si="6"/>
        <v>-0.08199999999999996</v>
      </c>
      <c r="AE16" s="123">
        <f t="shared" si="6"/>
        <v>-0.15199999999999997</v>
      </c>
      <c r="AF16" s="123">
        <f t="shared" si="6"/>
        <v>-0.18</v>
      </c>
      <c r="AG16" s="123">
        <f t="shared" si="6"/>
        <v>0.08899999999999997</v>
      </c>
      <c r="AH16" s="123">
        <f t="shared" si="6"/>
        <v>0.21799999999999997</v>
      </c>
      <c r="AI16" s="123">
        <f t="shared" si="6"/>
        <v>-0.08300000000000002</v>
      </c>
      <c r="AJ16" s="124">
        <f t="shared" si="6"/>
        <v>0.0020000000000000018</v>
      </c>
      <c r="AK16" s="122">
        <f t="shared" si="6"/>
        <v>-0.11</v>
      </c>
      <c r="AL16" s="123">
        <f t="shared" si="6"/>
        <v>0.04599999999999993</v>
      </c>
      <c r="AM16" s="123">
        <f t="shared" si="6"/>
        <v>0.04899999999999999</v>
      </c>
      <c r="AN16" s="123">
        <f t="shared" si="6"/>
        <v>-0.013000000000000012</v>
      </c>
    </row>
    <row r="17" spans="8:8" ht="14.4">
      <c r="A17" s="66">
        <v>42475.0</v>
      </c>
      <c r="B17" s="67">
        <v>0.04943412756462977</v>
      </c>
      <c r="C17" s="68">
        <v>0.1645639784517885</v>
      </c>
      <c r="D17" s="68">
        <v>0.4771997229297699</v>
      </c>
      <c r="E17" s="68">
        <v>0.03197379960300872</v>
      </c>
      <c r="F17" s="68">
        <v>0.09721946002608543</v>
      </c>
      <c r="G17" s="69">
        <v>0.03376005609838743</v>
      </c>
      <c r="H17" s="68">
        <v>0.0880098530099167</v>
      </c>
      <c r="I17" s="68">
        <v>0.04104631176582952</v>
      </c>
      <c r="J17" s="68">
        <v>0.02624722725902654</v>
      </c>
      <c r="K17" s="68">
        <v>0.05074148553164143</v>
      </c>
      <c r="L17" s="68">
        <v>0.02228766266614235</v>
      </c>
      <c r="M17" s="68">
        <v>0.03412643305889461</v>
      </c>
      <c r="N17" s="68">
        <v>0.02451443700843271</v>
      </c>
      <c r="O17" s="68">
        <v>0.1502420946707094</v>
      </c>
      <c r="P17" s="68">
        <v>0.4150109847800457</v>
      </c>
      <c r="Q17" s="68">
        <v>0.02811422171777208</v>
      </c>
      <c r="R17" s="70">
        <v>0.8724838414299886</v>
      </c>
      <c r="S17" s="71">
        <v>343.0</v>
      </c>
      <c r="T17" s="121"/>
      <c r="U17" s="121"/>
      <c r="W17" s="117" t="s">
        <v>103</v>
      </c>
      <c r="X17" s="122">
        <f>X11-X14</f>
        <v>-0.05499999999999999</v>
      </c>
      <c r="Y17" s="123">
        <f t="shared" si="7" ref="Y17:AN17">Y11-Y14</f>
        <v>0.056</v>
      </c>
      <c r="Z17" s="123">
        <f t="shared" si="7"/>
        <v>-0.010000000000000009</v>
      </c>
      <c r="AA17" s="123">
        <f t="shared" si="7"/>
        <v>0.413</v>
      </c>
      <c r="AB17" s="123">
        <f t="shared" si="7"/>
        <v>-0.31200000000000006</v>
      </c>
      <c r="AC17" s="124">
        <f t="shared" si="7"/>
        <v>0.356</v>
      </c>
      <c r="AD17" s="122">
        <f t="shared" si="7"/>
        <v>-0.061999999999999944</v>
      </c>
      <c r="AE17" s="123">
        <f t="shared" si="7"/>
        <v>-0.49400000000000005</v>
      </c>
      <c r="AF17" s="123">
        <f t="shared" si="7"/>
        <v>-0.07499999999999996</v>
      </c>
      <c r="AG17" s="123">
        <f t="shared" si="7"/>
        <v>-0.01100000000000001</v>
      </c>
      <c r="AH17" s="123">
        <f t="shared" si="7"/>
        <v>0.446</v>
      </c>
      <c r="AI17" s="123">
        <f t="shared" si="7"/>
        <v>-0.442</v>
      </c>
      <c r="AJ17" s="124">
        <f t="shared" si="7"/>
        <v>0.032</v>
      </c>
      <c r="AK17" s="122">
        <f t="shared" si="7"/>
        <v>0.023000000000000007</v>
      </c>
      <c r="AL17" s="123">
        <f t="shared" si="7"/>
        <v>0.08899999999999997</v>
      </c>
      <c r="AM17" s="123">
        <f t="shared" si="7"/>
        <v>-0.08599999999999997</v>
      </c>
      <c r="AN17" s="123">
        <f t="shared" si="7"/>
        <v>0.21199999999999997</v>
      </c>
    </row>
    <row r="18" spans="8:8" ht="14.4">
      <c r="A18" s="66">
        <v>42482.0</v>
      </c>
      <c r="B18" s="67">
        <v>0.04546691180136075</v>
      </c>
      <c r="C18" s="68">
        <v>0.1642248958401705</v>
      </c>
      <c r="D18" s="68">
        <v>0.4593734014616572</v>
      </c>
      <c r="E18" s="68">
        <v>0.03132320638718726</v>
      </c>
      <c r="F18" s="68">
        <v>0.115332175109851</v>
      </c>
      <c r="G18" s="69">
        <v>0.03680256197071754</v>
      </c>
      <c r="H18" s="68">
        <v>0.1062435341382546</v>
      </c>
      <c r="I18" s="68">
        <v>0.03711294948310141</v>
      </c>
      <c r="J18" s="68">
        <v>0.02918201254952218</v>
      </c>
      <c r="K18" s="68">
        <v>0.05186639215206317</v>
      </c>
      <c r="L18" s="68">
        <v>0.01897503603131092</v>
      </c>
      <c r="M18" s="68">
        <v>0.03297585083610446</v>
      </c>
      <c r="N18" s="68">
        <v>0.03501294719373312</v>
      </c>
      <c r="O18" s="68">
        <v>0.1425126890249829</v>
      </c>
      <c r="P18" s="68">
        <v>0.3965502795421362</v>
      </c>
      <c r="Q18" s="68">
        <v>0.0274818139694191</v>
      </c>
      <c r="R18" s="70">
        <v>0.8702963992157229</v>
      </c>
      <c r="S18" s="71">
        <v>330.0</v>
      </c>
      <c r="T18" s="121"/>
      <c r="U18" s="121"/>
      <c r="W18" s="126" t="s">
        <v>104</v>
      </c>
      <c r="X18" s="89">
        <f t="shared" si="8" ref="X18:AH18">AVERAGE(B4:B10002)</f>
        <v>0.33331662214380997</v>
      </c>
      <c r="Y18" s="90">
        <f t="shared" si="8"/>
        <v>0.1946999019532476</v>
      </c>
      <c r="Z18" s="90">
        <f t="shared" si="8"/>
        <v>0.19954790849806003</v>
      </c>
      <c r="AA18" s="90">
        <f t="shared" si="8"/>
        <v>0.065930592753807</v>
      </c>
      <c r="AB18" s="90">
        <f t="shared" si="8"/>
        <v>0.04908964189849181</v>
      </c>
      <c r="AC18" s="91">
        <f t="shared" si="8"/>
        <v>0.03313654852561032</v>
      </c>
      <c r="AD18" s="89">
        <f t="shared" si="8"/>
        <v>0.0652834065865845</v>
      </c>
      <c r="AE18" s="90">
        <f t="shared" si="8"/>
        <v>0.04175403798759084</v>
      </c>
      <c r="AF18" s="90">
        <f t="shared" si="8"/>
        <v>0.08945193626654879</v>
      </c>
      <c r="AG18" s="90">
        <f t="shared" si="8"/>
        <v>0.03393556121235546</v>
      </c>
      <c r="AH18" s="90">
        <f t="shared" si="8"/>
        <v>0.02256942950047761</v>
      </c>
      <c r="AI18" s="90">
        <f t="shared" si="9" ref="AI18:AN18">AVERAGE(M4:M10002)</f>
        <v>0.0241577439171656</v>
      </c>
      <c r="AJ18" s="90">
        <f t="shared" si="9"/>
        <v>0.19952040659242926</v>
      </c>
      <c r="AK18" s="90">
        <f t="shared" si="9"/>
        <v>0.14532279283033342</v>
      </c>
      <c r="AL18" s="90">
        <f t="shared" si="9"/>
        <v>0.19123511200299223</v>
      </c>
      <c r="AM18" s="91">
        <f t="shared" si="9"/>
        <v>0.07126583624237133</v>
      </c>
      <c r="AN18" s="90">
        <f t="shared" si="9"/>
        <v>0.8821337073250946</v>
      </c>
    </row>
    <row r="19" spans="8:8" ht="14.4">
      <c r="A19" s="66">
        <v>42489.0</v>
      </c>
      <c r="B19" s="67">
        <v>0.0481759949187725</v>
      </c>
      <c r="C19" s="68">
        <v>0.1153098408724354</v>
      </c>
      <c r="D19" s="68">
        <v>0.4920415532340532</v>
      </c>
      <c r="E19" s="68">
        <v>0.02824766782002675</v>
      </c>
      <c r="F19" s="68">
        <v>0.117614223249922</v>
      </c>
      <c r="G19" s="69">
        <v>0.04434657925803024</v>
      </c>
      <c r="H19" s="68">
        <v>0.1068579776266888</v>
      </c>
      <c r="I19" s="68">
        <v>0.03098691530589596</v>
      </c>
      <c r="J19" s="68">
        <v>0.0285715520276241</v>
      </c>
      <c r="K19" s="68">
        <v>0.05173952337123885</v>
      </c>
      <c r="L19" s="68">
        <v>0.01766167199225954</v>
      </c>
      <c r="M19" s="68">
        <v>0.03258783316334055</v>
      </c>
      <c r="N19" s="68">
        <v>0.05297837118290005</v>
      </c>
      <c r="O19" s="68">
        <v>0.1524936639941928</v>
      </c>
      <c r="P19" s="68">
        <v>0.3806512737154496</v>
      </c>
      <c r="Q19" s="68">
        <v>0.02552783306769593</v>
      </c>
      <c r="R19" s="70">
        <v>0.8697603886190723</v>
      </c>
      <c r="S19" s="71">
        <v>331.0</v>
      </c>
      <c r="T19" s="121"/>
      <c r="U19" s="121"/>
      <c r="W19" s="126" t="s">
        <v>105</v>
      </c>
      <c r="X19" s="89">
        <f t="shared" si="10" ref="X19:AH19">MEDIAN(B4:B10002)</f>
        <v>0.3463437745797526</v>
      </c>
      <c r="Y19" s="90">
        <f t="shared" si="10"/>
        <v>0.1783149092367396</v>
      </c>
      <c r="Z19" s="90">
        <f t="shared" si="10"/>
        <v>0.176260213723434</v>
      </c>
      <c r="AA19" s="90">
        <f t="shared" si="10"/>
        <v>0.06377557602326658</v>
      </c>
      <c r="AB19" s="90">
        <f t="shared" si="10"/>
        <v>0.02688711643389656</v>
      </c>
      <c r="AC19" s="91">
        <f t="shared" si="10"/>
        <v>0.02254671326325522</v>
      </c>
      <c r="AD19" s="89">
        <f t="shared" si="10"/>
        <v>0.05877515575530257</v>
      </c>
      <c r="AE19" s="90">
        <f t="shared" si="10"/>
        <v>0.03556403221994786</v>
      </c>
      <c r="AF19" s="90">
        <f t="shared" si="10"/>
        <v>0.07382182487548887</v>
      </c>
      <c r="AG19" s="90">
        <f t="shared" si="10"/>
        <v>0.03078995753375179</v>
      </c>
      <c r="AH19" s="90">
        <f t="shared" si="10"/>
        <v>0.01837027839142892</v>
      </c>
      <c r="AI19" s="90">
        <f t="shared" si="11" ref="AI19:AN19">MEDIAN(M4:M10002)</f>
        <v>0.01923564382608619</v>
      </c>
      <c r="AJ19" s="90">
        <f t="shared" si="11"/>
        <v>0.2072944644374906</v>
      </c>
      <c r="AK19" s="90">
        <f t="shared" si="11"/>
        <v>0.1359804985149867</v>
      </c>
      <c r="AL19" s="90">
        <f t="shared" si="11"/>
        <v>0.1761982336592839</v>
      </c>
      <c r="AM19" s="91">
        <f t="shared" si="11"/>
        <v>0.05929804057451564</v>
      </c>
      <c r="AN19" s="90">
        <f t="shared" si="11"/>
        <v>0.8832680503641498</v>
      </c>
    </row>
    <row r="20" spans="8:8" ht="14.4">
      <c r="A20" s="66">
        <v>42496.0</v>
      </c>
      <c r="B20" s="67">
        <v>0.04377957803600149</v>
      </c>
      <c r="C20" s="68">
        <v>0.1287934109980752</v>
      </c>
      <c r="D20" s="68">
        <v>0.4803942495741166</v>
      </c>
      <c r="E20" s="68">
        <v>0.03264923137104556</v>
      </c>
      <c r="F20" s="68">
        <v>0.1197615193967192</v>
      </c>
      <c r="G20" s="69">
        <v>0.04305504367211231</v>
      </c>
      <c r="H20" s="68">
        <v>0.1003431665868606</v>
      </c>
      <c r="I20" s="68">
        <v>0.04079892039675632</v>
      </c>
      <c r="J20" s="68">
        <v>0.03090838980552356</v>
      </c>
      <c r="K20" s="68">
        <v>0.05162407828608118</v>
      </c>
      <c r="L20" s="68">
        <v>0.01785972065499104</v>
      </c>
      <c r="M20" s="68">
        <v>0.02828511465515309</v>
      </c>
      <c r="N20" s="68">
        <v>0.07221707514027453</v>
      </c>
      <c r="O20" s="68">
        <v>0.1404342296331654</v>
      </c>
      <c r="P20" s="68">
        <v>0.3728540337124964</v>
      </c>
      <c r="Q20" s="68">
        <v>0.02538752304589435</v>
      </c>
      <c r="R20" s="70">
        <v>0.8710284862564586</v>
      </c>
      <c r="S20" s="71">
        <v>331.0</v>
      </c>
      <c r="T20" s="121"/>
      <c r="U20" s="121"/>
      <c r="AN20" s="123"/>
    </row>
    <row r="21" spans="8:8" ht="14.4">
      <c r="A21" s="66">
        <v>42503.0</v>
      </c>
      <c r="B21" s="67">
        <v>0.03842479773587472</v>
      </c>
      <c r="C21" s="68">
        <v>0.1719881069928096</v>
      </c>
      <c r="D21" s="68">
        <v>0.4309613013353558</v>
      </c>
      <c r="E21" s="68">
        <v>0.03423307777135338</v>
      </c>
      <c r="F21" s="68">
        <v>0.1299103113923671</v>
      </c>
      <c r="G21" s="69">
        <v>0.04373327286266351</v>
      </c>
      <c r="H21" s="68">
        <v>0.08143485000551828</v>
      </c>
      <c r="I21" s="68">
        <v>0.03040320606067953</v>
      </c>
      <c r="J21" s="68">
        <v>0.04470261333871152</v>
      </c>
      <c r="K21" s="68">
        <v>0.06073854652417433</v>
      </c>
      <c r="L21" s="68">
        <v>0.01535263974583458</v>
      </c>
      <c r="M21" s="68">
        <v>0.02706772301834326</v>
      </c>
      <c r="N21" s="68">
        <v>0.101195670154282</v>
      </c>
      <c r="O21" s="68">
        <v>0.1288617953733784</v>
      </c>
      <c r="P21" s="68">
        <v>0.3563789413102324</v>
      </c>
      <c r="Q21" s="68">
        <v>0.02620406115268168</v>
      </c>
      <c r="R21" s="70">
        <v>0.8654132931058124</v>
      </c>
      <c r="S21" s="71">
        <v>332.0</v>
      </c>
      <c r="T21" s="121"/>
      <c r="U21" s="121"/>
    </row>
    <row r="22" spans="8:8" ht="14.4">
      <c r="A22" s="66">
        <v>42510.0</v>
      </c>
      <c r="B22" s="67">
        <v>0.04011167945715393</v>
      </c>
      <c r="C22" s="68">
        <v>0.1632177607601341</v>
      </c>
      <c r="D22" s="68">
        <v>0.4212591209769414</v>
      </c>
      <c r="E22" s="68">
        <v>0.03360083383063762</v>
      </c>
      <c r="F22" s="68">
        <v>0.1456988587046613</v>
      </c>
      <c r="G22" s="69">
        <v>0.05047169673640501</v>
      </c>
      <c r="H22" s="68">
        <v>0.07849100180398713</v>
      </c>
      <c r="I22" s="68">
        <v>0.03298620673802168</v>
      </c>
      <c r="J22" s="68">
        <v>0.08860703019558974</v>
      </c>
      <c r="K22" s="68">
        <v>0.04684110761670529</v>
      </c>
      <c r="L22" s="68">
        <v>0.01969059079349713</v>
      </c>
      <c r="M22" s="68">
        <v>0.02176719471303138</v>
      </c>
      <c r="N22" s="68">
        <v>0.142524202083726</v>
      </c>
      <c r="O22" s="68">
        <v>0.1041590399459029</v>
      </c>
      <c r="P22" s="68">
        <v>0.3132613882908781</v>
      </c>
      <c r="Q22" s="68">
        <v>0.02803355136449502</v>
      </c>
      <c r="R22" s="70">
        <v>0.8697609046218641</v>
      </c>
      <c r="S22" s="71">
        <v>331.0</v>
      </c>
      <c r="T22" s="121"/>
      <c r="U22" s="121"/>
    </row>
    <row r="23" spans="8:8" ht="14.4">
      <c r="A23" s="66">
        <v>42517.0</v>
      </c>
      <c r="B23" s="67">
        <v>0.04210150106850025</v>
      </c>
      <c r="C23" s="68">
        <v>0.1418484659266355</v>
      </c>
      <c r="D23" s="68">
        <v>0.4358315811871173</v>
      </c>
      <c r="E23" s="68">
        <v>0.02590457172118904</v>
      </c>
      <c r="F23" s="68">
        <v>0.1422851518240168</v>
      </c>
      <c r="G23" s="69">
        <v>0.06459297973172262</v>
      </c>
      <c r="H23" s="68">
        <v>0.09206764528409851</v>
      </c>
      <c r="I23" s="68">
        <v>0.05267194824755919</v>
      </c>
      <c r="J23" s="68">
        <v>0.1037674938390263</v>
      </c>
      <c r="K23" s="68">
        <v>0.03941005287402363</v>
      </c>
      <c r="L23" s="68">
        <v>0.02213004149377673</v>
      </c>
      <c r="M23" s="68">
        <v>0.01821298339436637</v>
      </c>
      <c r="N23" s="68">
        <v>0.1429213232828686</v>
      </c>
      <c r="O23" s="68">
        <v>0.09985264254475615</v>
      </c>
      <c r="P23" s="68">
        <v>0.2837512484551755</v>
      </c>
      <c r="Q23" s="68">
        <v>0.02519697220928311</v>
      </c>
      <c r="R23" s="70">
        <v>0.8717569215752082</v>
      </c>
      <c r="S23" s="71">
        <v>331.0</v>
      </c>
      <c r="T23" s="121"/>
      <c r="U23" s="121"/>
    </row>
    <row r="24" spans="8:8" ht="14.4">
      <c r="A24" s="92">
        <v>42524.0</v>
      </c>
      <c r="B24" s="93">
        <v>0.05697021098491137</v>
      </c>
      <c r="C24" s="94">
        <v>0.1892280298791664</v>
      </c>
      <c r="D24" s="94">
        <v>0.3846445907472569</v>
      </c>
      <c r="E24" s="94">
        <v>0.01964251094438672</v>
      </c>
      <c r="F24" s="94">
        <v>0.1299599354740146</v>
      </c>
      <c r="G24" s="95">
        <v>0.07773061295892869</v>
      </c>
      <c r="H24" s="94">
        <v>0.09080150644456506</v>
      </c>
      <c r="I24" s="94">
        <v>0.06878036020158979</v>
      </c>
      <c r="J24" s="94">
        <v>0.1204982492958493</v>
      </c>
      <c r="K24" s="94">
        <v>0.03779391948021409</v>
      </c>
      <c r="L24" s="94">
        <v>0.01837027839142892</v>
      </c>
      <c r="M24" s="94">
        <v>0.01162974009003446</v>
      </c>
      <c r="N24" s="94">
        <v>0.1443118425931422</v>
      </c>
      <c r="O24" s="94">
        <v>0.1080298700085376</v>
      </c>
      <c r="P24" s="94">
        <v>0.2475934691105411</v>
      </c>
      <c r="Q24" s="94">
        <v>0.03101602112470753</v>
      </c>
      <c r="R24" s="96">
        <v>0.8726304470150263</v>
      </c>
      <c r="S24" s="97">
        <v>332.0</v>
      </c>
      <c r="T24" s="127"/>
      <c r="U24" s="127"/>
      <c r="V24" s="128"/>
    </row>
    <row r="25" spans="8:8" ht="14.4">
      <c r="A25" s="66">
        <v>42529.0</v>
      </c>
      <c r="B25" s="67">
        <v>0.06114927833420501</v>
      </c>
      <c r="C25" s="68">
        <v>0.1446872978100307</v>
      </c>
      <c r="D25" s="68">
        <v>0.3540818191352099</v>
      </c>
      <c r="E25" s="68">
        <v>0.02216263957923184</v>
      </c>
      <c r="F25" s="68">
        <v>0.171023431043355</v>
      </c>
      <c r="G25" s="69">
        <v>0.1098240612179222</v>
      </c>
      <c r="H25" s="68">
        <v>0.09612576109501259</v>
      </c>
      <c r="I25" s="68">
        <v>0.07620843334697659</v>
      </c>
      <c r="J25" s="68">
        <v>0.1055383359486469</v>
      </c>
      <c r="K25" s="68">
        <v>0.02283270254597017</v>
      </c>
      <c r="L25" s="68">
        <v>0.02550551547310446</v>
      </c>
      <c r="M25" s="68">
        <v>0.01310577220056609</v>
      </c>
      <c r="N25" s="68">
        <v>0.1680245318353805</v>
      </c>
      <c r="O25" s="68">
        <v>0.102779843786441</v>
      </c>
      <c r="P25" s="68">
        <v>0.2356070431382605</v>
      </c>
      <c r="Q25" s="68">
        <v>0.03384371398889942</v>
      </c>
      <c r="R25" s="70">
        <v>0.8745787154874671</v>
      </c>
      <c r="S25" s="71">
        <v>333.0</v>
      </c>
      <c r="T25" s="121"/>
      <c r="U25" s="121"/>
    </row>
    <row r="26" spans="8:8" ht="14.4">
      <c r="A26" s="66">
        <v>42538.0</v>
      </c>
      <c r="B26" s="67">
        <v>0.04646582433598176</v>
      </c>
      <c r="C26" s="68">
        <v>0.1469235169712141</v>
      </c>
      <c r="D26" s="68">
        <v>0.3339795733390615</v>
      </c>
      <c r="E26" s="68">
        <v>0.03077529903449977</v>
      </c>
      <c r="F26" s="68">
        <v>0.1941918704504454</v>
      </c>
      <c r="G26" s="69">
        <v>0.1147895582556611</v>
      </c>
      <c r="H26" s="68">
        <v>0.09334646778820703</v>
      </c>
      <c r="I26" s="68">
        <v>0.07863208302271554</v>
      </c>
      <c r="J26" s="68">
        <v>0.09167628870560511</v>
      </c>
      <c r="K26" s="68">
        <v>0.02750298561981906</v>
      </c>
      <c r="L26" s="68">
        <v>0.02714395828577723</v>
      </c>
      <c r="M26" s="68">
        <v>0.01506239323951062</v>
      </c>
      <c r="N26" s="68">
        <v>0.1829909701761151</v>
      </c>
      <c r="O26" s="68">
        <v>0.09628366417219832</v>
      </c>
      <c r="P26" s="68">
        <v>0.2396073934661054</v>
      </c>
      <c r="Q26" s="68">
        <v>0.03148773573760554</v>
      </c>
      <c r="R26" s="70">
        <v>0.8787514508656202</v>
      </c>
      <c r="S26" s="71">
        <v>333.0</v>
      </c>
      <c r="T26" s="121"/>
      <c r="U26" s="121"/>
    </row>
    <row r="27" spans="8:8" ht="14.4">
      <c r="A27" s="66">
        <v>42545.0</v>
      </c>
      <c r="B27" s="67">
        <v>0.05158270307840832</v>
      </c>
      <c r="C27" s="68">
        <v>0.1280518318878756</v>
      </c>
      <c r="D27" s="68">
        <v>0.3401719854086589</v>
      </c>
      <c r="E27" s="68">
        <v>0.02457068533013871</v>
      </c>
      <c r="F27" s="68">
        <v>0.1949004104899325</v>
      </c>
      <c r="G27" s="69">
        <v>0.1222214969712306</v>
      </c>
      <c r="H27" s="68">
        <v>0.1132496626498208</v>
      </c>
      <c r="I27" s="68">
        <v>0.08336553750246813</v>
      </c>
      <c r="J27" s="68">
        <v>0.06982600627357921</v>
      </c>
      <c r="K27" s="68">
        <v>0.02202234654147322</v>
      </c>
      <c r="L27" s="68">
        <v>0.02557739704915971</v>
      </c>
      <c r="M27" s="68">
        <v>0.02631615021366677</v>
      </c>
      <c r="N27" s="68">
        <v>0.1766794078583507</v>
      </c>
      <c r="O27" s="68">
        <v>0.0991871890560215</v>
      </c>
      <c r="P27" s="68">
        <v>0.2373954066313042</v>
      </c>
      <c r="Q27" s="68">
        <v>0.03095617489970394</v>
      </c>
      <c r="R27" s="70">
        <v>0.8776524290227571</v>
      </c>
      <c r="S27" s="71">
        <v>333.0</v>
      </c>
      <c r="T27" s="121"/>
      <c r="U27" s="121"/>
    </row>
    <row r="28" spans="8:8" ht="14.4">
      <c r="A28" s="66">
        <v>42552.0</v>
      </c>
      <c r="B28" s="67">
        <v>0.05026919814349325</v>
      </c>
      <c r="C28" s="68">
        <v>0.1719117024325726</v>
      </c>
      <c r="D28" s="68">
        <v>0.3289881421840645</v>
      </c>
      <c r="E28" s="68">
        <v>0.01777282644610624</v>
      </c>
      <c r="F28" s="68">
        <v>0.1772418889052474</v>
      </c>
      <c r="G28" s="69">
        <v>0.1104455855122811</v>
      </c>
      <c r="H28" s="68">
        <v>0.1205717732403975</v>
      </c>
      <c r="I28" s="68">
        <v>0.06864553218445782</v>
      </c>
      <c r="J28" s="68">
        <v>0.07003299581996995</v>
      </c>
      <c r="K28" s="68">
        <v>0.02647968378692145</v>
      </c>
      <c r="L28" s="68">
        <v>0.01211284679607313</v>
      </c>
      <c r="M28" s="68">
        <v>0.02659468939461489</v>
      </c>
      <c r="N28" s="68">
        <v>0.1860558096149858</v>
      </c>
      <c r="O28" s="68">
        <v>0.0877416096124797</v>
      </c>
      <c r="P28" s="68">
        <v>0.2493827573381298</v>
      </c>
      <c r="Q28" s="68">
        <v>0.02919973459055751</v>
      </c>
      <c r="R28" s="70">
        <v>0.8707610057521409</v>
      </c>
      <c r="S28" s="71">
        <v>333.0</v>
      </c>
      <c r="T28" s="121"/>
      <c r="U28" s="121"/>
    </row>
    <row r="29" spans="8:8" ht="14.4">
      <c r="A29" s="66">
        <v>42559.0</v>
      </c>
      <c r="B29" s="67">
        <v>0.06031497247190515</v>
      </c>
      <c r="C29" s="68">
        <v>0.1683966371395093</v>
      </c>
      <c r="D29" s="68">
        <v>0.3314326950291512</v>
      </c>
      <c r="E29" s="68">
        <v>0.01952705922405851</v>
      </c>
      <c r="F29" s="68">
        <v>0.1598924443542577</v>
      </c>
      <c r="G29" s="69">
        <v>0.1229271928902309</v>
      </c>
      <c r="H29" s="68">
        <v>0.1215772395917597</v>
      </c>
      <c r="I29" s="68">
        <v>0.05152622575914694</v>
      </c>
      <c r="J29" s="68">
        <v>0.07075593723716359</v>
      </c>
      <c r="K29" s="68">
        <v>0.03281489409316821</v>
      </c>
      <c r="L29" s="68">
        <v>0.01624204970748824</v>
      </c>
      <c r="M29" s="68">
        <v>0.02456123215596309</v>
      </c>
      <c r="N29" s="68">
        <v>0.1799862383642661</v>
      </c>
      <c r="O29" s="68">
        <v>0.08931362481830844</v>
      </c>
      <c r="P29" s="68">
        <v>0.2577824747385073</v>
      </c>
      <c r="Q29" s="68">
        <v>0.03097133030923207</v>
      </c>
      <c r="R29" s="70">
        <v>0.8716191730752364</v>
      </c>
      <c r="S29" s="71">
        <v>334.0</v>
      </c>
      <c r="T29" s="121"/>
      <c r="U29" s="121"/>
    </row>
    <row r="30" spans="8:8" ht="14.4">
      <c r="A30" s="66">
        <v>42566.0</v>
      </c>
      <c r="B30" s="67">
        <v>0.08228917162090031</v>
      </c>
      <c r="C30" s="68">
        <v>0.152811115913533</v>
      </c>
      <c r="D30" s="68">
        <v>0.3260853548634578</v>
      </c>
      <c r="E30" s="68">
        <v>0.02124028709925751</v>
      </c>
      <c r="F30" s="68">
        <v>0.1619281554236132</v>
      </c>
      <c r="G30" s="69">
        <v>0.1264320222007031</v>
      </c>
      <c r="H30" s="68">
        <v>0.1146289808793046</v>
      </c>
      <c r="I30" s="68">
        <v>0.04919980811693781</v>
      </c>
      <c r="J30" s="68">
        <v>0.08766562307955884</v>
      </c>
      <c r="K30" s="68">
        <v>0.02679177500255924</v>
      </c>
      <c r="L30" s="68">
        <v>0.02519336240590169</v>
      </c>
      <c r="M30" s="68">
        <v>0.03210048507902816</v>
      </c>
      <c r="N30" s="68">
        <v>0.1681002818321275</v>
      </c>
      <c r="O30" s="68">
        <v>0.08865982496998942</v>
      </c>
      <c r="P30" s="68">
        <v>0.2532516743188697</v>
      </c>
      <c r="Q30" s="68">
        <v>0.03495939471464682</v>
      </c>
      <c r="R30" s="70">
        <v>0.8776216794156861</v>
      </c>
      <c r="S30" s="71">
        <v>333.0</v>
      </c>
      <c r="T30" s="121"/>
      <c r="U30" s="121"/>
    </row>
    <row r="31" spans="8:8" ht="14.4">
      <c r="A31" s="66">
        <v>42573.0</v>
      </c>
      <c r="B31" s="67">
        <v>0.09409990607492362</v>
      </c>
      <c r="C31" s="68">
        <v>0.1481224334204893</v>
      </c>
      <c r="D31" s="68">
        <v>0.3464503287235144</v>
      </c>
      <c r="E31" s="68">
        <v>0.01727273538293668</v>
      </c>
      <c r="F31" s="68">
        <v>0.1739007260843589</v>
      </c>
      <c r="G31" s="69">
        <v>0.09660404937893786</v>
      </c>
      <c r="H31" s="68">
        <v>0.1206971459447132</v>
      </c>
      <c r="I31" s="68">
        <v>0.06508067665829119</v>
      </c>
      <c r="J31" s="68">
        <v>0.07382182487548887</v>
      </c>
      <c r="K31" s="68">
        <v>0.02491923709359216</v>
      </c>
      <c r="L31" s="68">
        <v>0.02342627960540457</v>
      </c>
      <c r="M31" s="68">
        <v>0.02868297153065848</v>
      </c>
      <c r="N31" s="68">
        <v>0.1810199497294332</v>
      </c>
      <c r="O31" s="68">
        <v>0.08478296001676852</v>
      </c>
      <c r="P31" s="68">
        <v>0.2472917922787038</v>
      </c>
      <c r="Q31" s="68">
        <v>0.03596385765554998</v>
      </c>
      <c r="R31" s="70">
        <v>0.882915740491571</v>
      </c>
      <c r="S31" s="71">
        <v>335.0</v>
      </c>
      <c r="T31" s="121"/>
      <c r="U31" s="121"/>
    </row>
    <row r="32" spans="8:8" ht="14.4">
      <c r="A32" s="66">
        <v>42580.0</v>
      </c>
      <c r="B32" s="67">
        <v>0.08989796576185154</v>
      </c>
      <c r="C32" s="68">
        <v>0.1240644844035968</v>
      </c>
      <c r="D32" s="68">
        <v>0.3489624852345957</v>
      </c>
      <c r="E32" s="68">
        <v>0.0166925235747617</v>
      </c>
      <c r="F32" s="68">
        <v>0.2208979189305214</v>
      </c>
      <c r="G32" s="69">
        <v>0.07518343715364961</v>
      </c>
      <c r="H32" s="68">
        <v>0.1214620828424423</v>
      </c>
      <c r="I32" s="68">
        <v>0.06999699456989011</v>
      </c>
      <c r="J32" s="68">
        <v>0.06544990882612968</v>
      </c>
      <c r="K32" s="68">
        <v>0.02430850368971908</v>
      </c>
      <c r="L32" s="68">
        <v>0.05108364666143161</v>
      </c>
      <c r="M32" s="68">
        <v>0.02910630565837134</v>
      </c>
      <c r="N32" s="68">
        <v>0.1707415865889812</v>
      </c>
      <c r="O32" s="68">
        <v>0.09370285718784825</v>
      </c>
      <c r="P32" s="68">
        <v>0.2298870262666048</v>
      </c>
      <c r="Q32" s="68">
        <v>0.0258689986000764</v>
      </c>
      <c r="R32" s="70">
        <v>0.8798351821417393</v>
      </c>
      <c r="S32" s="71">
        <v>334.0</v>
      </c>
      <c r="T32" s="121"/>
      <c r="U32" s="121"/>
    </row>
    <row r="33" spans="8:8" ht="14.4">
      <c r="A33" s="92">
        <v>42587.0</v>
      </c>
      <c r="B33" s="93">
        <v>0.1128646276928259</v>
      </c>
      <c r="C33" s="94">
        <v>0.1407196901604966</v>
      </c>
      <c r="D33" s="94">
        <v>0.3522300680555061</v>
      </c>
      <c r="E33" s="94">
        <v>0.02580200272382666</v>
      </c>
      <c r="F33" s="94">
        <v>0.1798969630827325</v>
      </c>
      <c r="G33" s="95">
        <v>0.06518121394019982</v>
      </c>
      <c r="H33" s="94">
        <v>0.1361321178122886</v>
      </c>
      <c r="I33" s="94">
        <v>0.06468093771596053</v>
      </c>
      <c r="J33" s="94">
        <v>0.05987481450115504</v>
      </c>
      <c r="K33" s="94">
        <v>0.02214901273246724</v>
      </c>
      <c r="L33" s="94">
        <v>0.05058194936979515</v>
      </c>
      <c r="M33" s="94">
        <v>0.01834931970712579</v>
      </c>
      <c r="N33" s="94">
        <v>0.162977494932156</v>
      </c>
      <c r="O33" s="94">
        <v>0.09131141735873172</v>
      </c>
      <c r="P33" s="94">
        <v>0.2364400915838765</v>
      </c>
      <c r="Q33" s="94">
        <v>0.03212266089745512</v>
      </c>
      <c r="R33" s="96">
        <v>0.8752422413243843</v>
      </c>
      <c r="S33" s="97">
        <v>334.0</v>
      </c>
      <c r="T33" s="127"/>
      <c r="U33" s="127"/>
      <c r="V33" s="128"/>
    </row>
    <row r="34" spans="8:8" ht="14.4">
      <c r="A34" s="66">
        <v>42594.0</v>
      </c>
      <c r="B34" s="67">
        <v>0.08965103482259032</v>
      </c>
      <c r="C34" s="68">
        <v>0.1737503786016897</v>
      </c>
      <c r="D34" s="68">
        <v>0.345318299888156</v>
      </c>
      <c r="E34" s="68">
        <v>0.01574409377749795</v>
      </c>
      <c r="F34" s="68">
        <v>0.1634403902847543</v>
      </c>
      <c r="G34" s="69">
        <v>0.06290066966782694</v>
      </c>
      <c r="H34" s="68">
        <v>0.1407428980104244</v>
      </c>
      <c r="I34" s="68">
        <v>0.06474959850785915</v>
      </c>
      <c r="J34" s="68">
        <v>0.05872067763745215</v>
      </c>
      <c r="K34" s="68">
        <v>0.02068917758190365</v>
      </c>
      <c r="L34" s="68">
        <v>0.04356172133386511</v>
      </c>
      <c r="M34" s="68">
        <v>0.01397668614279493</v>
      </c>
      <c r="N34" s="68">
        <v>0.1631318608131653</v>
      </c>
      <c r="O34" s="68">
        <v>0.09440970717019169</v>
      </c>
      <c r="P34" s="68">
        <v>0.2397703596188382</v>
      </c>
      <c r="Q34" s="68">
        <v>0.02732497453229751</v>
      </c>
      <c r="R34" s="70">
        <v>0.862195823056909</v>
      </c>
      <c r="S34" s="71">
        <v>334.0</v>
      </c>
      <c r="T34" s="121"/>
      <c r="U34" s="121"/>
    </row>
    <row r="35" spans="8:8" ht="14.4">
      <c r="A35" s="66">
        <v>42601.0</v>
      </c>
      <c r="B35" s="67">
        <v>0.09457510233647037</v>
      </c>
      <c r="C35" s="68">
        <v>0.1925457597191265</v>
      </c>
      <c r="D35" s="68">
        <v>0.3312901946464008</v>
      </c>
      <c r="E35" s="68">
        <v>0.01530395819221683</v>
      </c>
      <c r="F35" s="68">
        <v>0.1204117474879038</v>
      </c>
      <c r="G35" s="69">
        <v>0.0845656240829995</v>
      </c>
      <c r="H35" s="68">
        <v>0.1406895877223761</v>
      </c>
      <c r="I35" s="68">
        <v>0.06695398268196133</v>
      </c>
      <c r="J35" s="68">
        <v>0.05190150766717565</v>
      </c>
      <c r="K35" s="68">
        <v>0.02322821586793746</v>
      </c>
      <c r="L35" s="68">
        <v>0.03552167927161139</v>
      </c>
      <c r="M35" s="68">
        <v>0.01133235961332118</v>
      </c>
      <c r="N35" s="68">
        <v>0.1570320177889195</v>
      </c>
      <c r="O35" s="68">
        <v>0.1050643014048058</v>
      </c>
      <c r="P35" s="68">
        <v>0.2359056842529722</v>
      </c>
      <c r="Q35" s="68">
        <v>0.03492377312506363</v>
      </c>
      <c r="R35" s="70">
        <v>0.8553948925168362</v>
      </c>
      <c r="S35" s="71">
        <v>334.0</v>
      </c>
      <c r="T35" s="121"/>
      <c r="U35" s="121"/>
    </row>
    <row r="36" spans="8:8" ht="14.4">
      <c r="A36" s="66">
        <v>42608.0</v>
      </c>
      <c r="B36" s="67">
        <v>0.09805932733372752</v>
      </c>
      <c r="C36" s="68">
        <v>0.1700913902615621</v>
      </c>
      <c r="D36" s="68">
        <v>0.3441927170257209</v>
      </c>
      <c r="E36" s="68">
        <v>0.01528774301958397</v>
      </c>
      <c r="F36" s="68">
        <v>0.1084135556570641</v>
      </c>
      <c r="G36" s="69">
        <v>0.09605186154696592</v>
      </c>
      <c r="H36" s="68">
        <v>0.1387107398443131</v>
      </c>
      <c r="I36" s="68">
        <v>0.06089595729664995</v>
      </c>
      <c r="J36" s="68">
        <v>0.04226244556009129</v>
      </c>
      <c r="K36" s="68">
        <v>0.02420371735890164</v>
      </c>
      <c r="L36" s="68">
        <v>0.03420725749627581</v>
      </c>
      <c r="M36" s="68">
        <v>0.01149697545776772</v>
      </c>
      <c r="N36" s="68">
        <v>0.1508858457156394</v>
      </c>
      <c r="O36" s="68">
        <v>0.1157311510408114</v>
      </c>
      <c r="P36" s="68">
        <v>0.2422584102232349</v>
      </c>
      <c r="Q36" s="68">
        <v>0.03373721978159996</v>
      </c>
      <c r="R36" s="70">
        <v>0.847701782296087</v>
      </c>
      <c r="S36" s="71">
        <v>334.0</v>
      </c>
      <c r="T36" s="121"/>
      <c r="U36" s="121"/>
    </row>
    <row r="37" spans="8:8" ht="14.4">
      <c r="A37" s="66">
        <v>42615.0</v>
      </c>
      <c r="B37" s="67">
        <v>0.09741638067750573</v>
      </c>
      <c r="C37" s="68">
        <v>0.1744800253610254</v>
      </c>
      <c r="D37" s="68">
        <v>0.3417597610222468</v>
      </c>
      <c r="E37" s="68">
        <v>0.01505037408126533</v>
      </c>
      <c r="F37" s="68">
        <v>0.1001304588007072</v>
      </c>
      <c r="G37" s="69">
        <v>0.09373775337552276</v>
      </c>
      <c r="H37" s="68">
        <v>0.1418247344845597</v>
      </c>
      <c r="I37" s="68">
        <v>0.05752505712758731</v>
      </c>
      <c r="J37" s="68">
        <v>0.0402286661572232</v>
      </c>
      <c r="K37" s="68">
        <v>0.02962333581717537</v>
      </c>
      <c r="L37" s="68">
        <v>0.0369991583786658</v>
      </c>
      <c r="M37" s="68">
        <v>0.01094610546852985</v>
      </c>
      <c r="N37" s="68">
        <v>0.1359816970796407</v>
      </c>
      <c r="O37" s="68">
        <v>0.1235917444351392</v>
      </c>
      <c r="P37" s="68">
        <v>0.2396405563902645</v>
      </c>
      <c r="Q37" s="68">
        <v>0.03265694186852282</v>
      </c>
      <c r="R37" s="70">
        <v>0.8410850240405978</v>
      </c>
      <c r="S37" s="71">
        <v>334.0</v>
      </c>
      <c r="T37" s="121"/>
      <c r="U37" s="121"/>
    </row>
    <row r="38" spans="8:8" ht="14.4">
      <c r="A38" s="66">
        <v>42622.0</v>
      </c>
      <c r="B38" s="67">
        <v>0.1003206802443361</v>
      </c>
      <c r="C38" s="68">
        <v>0.1783149092367396</v>
      </c>
      <c r="D38" s="68">
        <v>0.3164051803733768</v>
      </c>
      <c r="E38" s="68">
        <v>0.01530319724037562</v>
      </c>
      <c r="F38" s="68">
        <v>0.0930890800207246</v>
      </c>
      <c r="G38" s="69">
        <v>0.1132329897919577</v>
      </c>
      <c r="H38" s="68">
        <v>0.137685123471386</v>
      </c>
      <c r="I38" s="68">
        <v>0.05912711921278906</v>
      </c>
      <c r="J38" s="68">
        <v>0.02033670566616519</v>
      </c>
      <c r="K38" s="68">
        <v>0.02917219837217244</v>
      </c>
      <c r="L38" s="68">
        <v>0.04794585905620829</v>
      </c>
      <c r="M38" s="68">
        <v>0.009692787156555851</v>
      </c>
      <c r="N38" s="68">
        <v>0.15208331639518</v>
      </c>
      <c r="O38" s="68">
        <v>0.1124667330377539</v>
      </c>
      <c r="P38" s="68">
        <v>0.2433493163112936</v>
      </c>
      <c r="Q38" s="68">
        <v>0.03191367344253633</v>
      </c>
      <c r="R38" s="70">
        <v>0.8356407935576815</v>
      </c>
      <c r="S38" s="71">
        <v>334.0</v>
      </c>
      <c r="T38" s="121"/>
      <c r="U38" s="121"/>
    </row>
    <row r="39" spans="8:8" ht="14.4">
      <c r="A39" s="66">
        <v>42627.0</v>
      </c>
      <c r="B39" s="67">
        <v>0.1039122995484122</v>
      </c>
      <c r="C39" s="68">
        <v>0.1506460163951122</v>
      </c>
      <c r="D39" s="68">
        <v>0.312383788003788</v>
      </c>
      <c r="E39" s="68">
        <v>0.01695628655001818</v>
      </c>
      <c r="F39" s="68">
        <v>0.09927731358067354</v>
      </c>
      <c r="G39" s="69">
        <v>0.1233544857339343</v>
      </c>
      <c r="H39" s="68">
        <v>0.1264381509633622</v>
      </c>
      <c r="I39" s="68">
        <v>0.06086504982111076</v>
      </c>
      <c r="J39" s="68">
        <v>0.03511410480137919</v>
      </c>
      <c r="K39" s="68">
        <v>0.02865554504606527</v>
      </c>
      <c r="L39" s="68">
        <v>0.06072200908726647</v>
      </c>
      <c r="M39" s="68">
        <v>0.01087692667688435</v>
      </c>
      <c r="N39" s="68">
        <v>0.1384030364070636</v>
      </c>
      <c r="O39" s="68">
        <v>0.1170686315912893</v>
      </c>
      <c r="P39" s="68">
        <v>0.225968440145724</v>
      </c>
      <c r="Q39" s="68">
        <v>0.03370827897912806</v>
      </c>
      <c r="R39" s="70">
        <v>0.8284331784070728</v>
      </c>
      <c r="S39" s="71">
        <v>334.0</v>
      </c>
      <c r="T39" s="121"/>
      <c r="U39" s="121"/>
    </row>
    <row r="40" spans="8:8" ht="14.4">
      <c r="A40" s="66">
        <v>42636.0</v>
      </c>
      <c r="B40" s="67">
        <v>0.1056684156116272</v>
      </c>
      <c r="C40" s="68">
        <v>0.1594173730736355</v>
      </c>
      <c r="D40" s="68">
        <v>0.3122348959280931</v>
      </c>
      <c r="E40" s="68">
        <v>0.01775796466246918</v>
      </c>
      <c r="F40" s="68">
        <v>0.09820312906417125</v>
      </c>
      <c r="G40" s="69">
        <v>0.115730044405408</v>
      </c>
      <c r="H40" s="68">
        <v>0.1299811138194312</v>
      </c>
      <c r="I40" s="68">
        <v>0.08792190543926502</v>
      </c>
      <c r="J40" s="68">
        <v>0.02599655795815435</v>
      </c>
      <c r="K40" s="68">
        <v>0.02503473688033062</v>
      </c>
      <c r="L40" s="68">
        <v>0.0667519208535706</v>
      </c>
      <c r="M40" s="68">
        <v>0.01211381054821305</v>
      </c>
      <c r="N40" s="68">
        <v>0.1377589032780321</v>
      </c>
      <c r="O40" s="68">
        <v>0.1072560470929907</v>
      </c>
      <c r="P40" s="68">
        <v>0.214028048680851</v>
      </c>
      <c r="Q40" s="68">
        <v>0.03462186452045947</v>
      </c>
      <c r="R40" s="70">
        <v>0.83172898317353</v>
      </c>
      <c r="S40" s="71">
        <v>334.0</v>
      </c>
      <c r="T40" s="121"/>
      <c r="U40" s="121"/>
    </row>
    <row r="41" spans="8:8" ht="14.4">
      <c r="A41" s="66">
        <v>42643.0</v>
      </c>
      <c r="B41" s="67">
        <v>0.100048747429351</v>
      </c>
      <c r="C41" s="68">
        <v>0.1444839851146298</v>
      </c>
      <c r="D41" s="68">
        <v>0.3315228430539919</v>
      </c>
      <c r="E41" s="68">
        <v>0.01993269091997951</v>
      </c>
      <c r="F41" s="68">
        <v>0.1014171912184362</v>
      </c>
      <c r="G41" s="69">
        <v>0.1055930698347579</v>
      </c>
      <c r="H41" s="68">
        <v>0.1332141877091466</v>
      </c>
      <c r="I41" s="68">
        <v>0.1036548891918078</v>
      </c>
      <c r="J41" s="68">
        <v>0.03114603805608128</v>
      </c>
      <c r="K41" s="68">
        <v>0.02104389450830223</v>
      </c>
      <c r="L41" s="68">
        <v>0.0667118641039569</v>
      </c>
      <c r="M41" s="68">
        <v>0.01234676477623122</v>
      </c>
      <c r="N41" s="68">
        <v>0.1215074734271557</v>
      </c>
      <c r="O41" s="68">
        <v>0.1089512935129904</v>
      </c>
      <c r="P41" s="68">
        <v>0.2018591504010659</v>
      </c>
      <c r="Q41" s="68">
        <v>0.03472045444344756</v>
      </c>
      <c r="R41" s="70">
        <v>0.8255087653624738</v>
      </c>
      <c r="S41" s="71">
        <v>334.0</v>
      </c>
      <c r="T41" s="121"/>
      <c r="U41" s="121"/>
    </row>
    <row r="42" spans="8:8" ht="14.4">
      <c r="A42" s="66">
        <v>42657.0</v>
      </c>
      <c r="B42" s="67">
        <v>0.07893516213502523</v>
      </c>
      <c r="C42" s="68">
        <v>0.1798188740358506</v>
      </c>
      <c r="D42" s="68">
        <v>0.3151104533406018</v>
      </c>
      <c r="E42" s="68">
        <v>0.01890923935697524</v>
      </c>
      <c r="F42" s="68">
        <v>0.1076272623586184</v>
      </c>
      <c r="G42" s="69">
        <v>0.1011933170955931</v>
      </c>
      <c r="H42" s="68">
        <v>0.1479067274246799</v>
      </c>
      <c r="I42" s="68">
        <v>0.06869337870145693</v>
      </c>
      <c r="J42" s="68">
        <v>0.02371543425383048</v>
      </c>
      <c r="K42" s="68">
        <v>0.03125854794292422</v>
      </c>
      <c r="L42" s="68">
        <v>0.06527486974562853</v>
      </c>
      <c r="M42" s="68">
        <v>0.01704867193478857</v>
      </c>
      <c r="N42" s="68">
        <v>0.1423708965456257</v>
      </c>
      <c r="O42" s="68">
        <v>0.1059220157479527</v>
      </c>
      <c r="P42" s="68">
        <v>0.1981636159540331</v>
      </c>
      <c r="Q42" s="68">
        <v>0.03179555671790543</v>
      </c>
      <c r="R42" s="70">
        <v>0.8229830929749772</v>
      </c>
      <c r="S42" s="71">
        <v>336.0</v>
      </c>
      <c r="T42" s="121"/>
      <c r="U42" s="121"/>
    </row>
    <row r="43" spans="8:8" ht="14.4">
      <c r="A43" s="66">
        <v>42664.0</v>
      </c>
      <c r="B43" s="67">
        <v>0.07328126234852009</v>
      </c>
      <c r="C43" s="68">
        <v>0.1791919162065078</v>
      </c>
      <c r="D43" s="68">
        <v>0.3195759174211972</v>
      </c>
      <c r="E43" s="68">
        <v>0.02378461550429668</v>
      </c>
      <c r="F43" s="68">
        <v>0.1091409397877144</v>
      </c>
      <c r="G43" s="69">
        <v>0.0976416011145182</v>
      </c>
      <c r="H43" s="68">
        <v>0.1410619162322202</v>
      </c>
      <c r="I43" s="68">
        <v>0.04647156229103005</v>
      </c>
      <c r="J43" s="68">
        <v>0.02804505335976421</v>
      </c>
      <c r="K43" s="68">
        <v>0.02890166977244019</v>
      </c>
      <c r="L43" s="68">
        <v>0.06074175423348897</v>
      </c>
      <c r="M43" s="68">
        <v>0.01700300513694411</v>
      </c>
      <c r="N43" s="68">
        <v>0.148636259514561</v>
      </c>
      <c r="O43" s="68">
        <v>0.113669390931018</v>
      </c>
      <c r="P43" s="68">
        <v>0.2164236586257639</v>
      </c>
      <c r="Q43" s="68">
        <v>0.03069755528721374</v>
      </c>
      <c r="R43" s="70">
        <v>0.8229411534839374</v>
      </c>
      <c r="S43" s="71">
        <v>335.0</v>
      </c>
      <c r="T43" s="121"/>
      <c r="U43" s="121"/>
    </row>
    <row r="44" spans="8:8" ht="14.4">
      <c r="A44" s="66">
        <v>42671.0</v>
      </c>
      <c r="B44" s="67">
        <v>0.06194449126830454</v>
      </c>
      <c r="C44" s="68">
        <v>0.1946601029323389</v>
      </c>
      <c r="D44" s="68">
        <v>0.3004666594734409</v>
      </c>
      <c r="E44" s="68">
        <v>0.03239558479345194</v>
      </c>
      <c r="F44" s="68">
        <v>0.1036441869241375</v>
      </c>
      <c r="G44" s="69">
        <v>0.1021985195929756</v>
      </c>
      <c r="H44" s="68">
        <v>0.1167012631446262</v>
      </c>
      <c r="I44" s="68">
        <v>0.03657682590163604</v>
      </c>
      <c r="J44" s="68">
        <v>0.04484503820839151</v>
      </c>
      <c r="K44" s="68">
        <v>0.03501831622809862</v>
      </c>
      <c r="L44" s="68">
        <v>0.06156919688889876</v>
      </c>
      <c r="M44" s="68">
        <v>0.01860317149523119</v>
      </c>
      <c r="N44" s="68">
        <v>0.1162176103294912</v>
      </c>
      <c r="O44" s="68">
        <v>0.1145314201724257</v>
      </c>
      <c r="P44" s="68">
        <v>0.235348280671017</v>
      </c>
      <c r="Q44" s="68">
        <v>0.03396884808722214</v>
      </c>
      <c r="R44" s="70">
        <v>0.8079588432843215</v>
      </c>
      <c r="S44" s="71">
        <v>341.0</v>
      </c>
      <c r="T44" s="121"/>
      <c r="U44" s="121"/>
    </row>
    <row r="45" spans="8:8" ht="14.4">
      <c r="A45" s="66">
        <v>42678.0</v>
      </c>
      <c r="B45" s="67">
        <v>0.06289723745338442</v>
      </c>
      <c r="C45" s="68">
        <v>0.2386788661662885</v>
      </c>
      <c r="D45" s="68">
        <v>0.2866765757369598</v>
      </c>
      <c r="E45" s="68">
        <v>0.03506834627368474</v>
      </c>
      <c r="F45" s="68">
        <v>0.07009926576216477</v>
      </c>
      <c r="G45" s="69">
        <v>0.1004622352844821</v>
      </c>
      <c r="H45" s="68">
        <v>0.1036766885509653</v>
      </c>
      <c r="I45" s="68">
        <v>0.03527876540083891</v>
      </c>
      <c r="J45" s="68">
        <v>0.03497955427187788</v>
      </c>
      <c r="K45" s="68">
        <v>0.04016864196370631</v>
      </c>
      <c r="L45" s="68">
        <v>0.05035731585174619</v>
      </c>
      <c r="M45" s="68">
        <v>0.02004964923728317</v>
      </c>
      <c r="N45" s="68">
        <v>0.1109165938472233</v>
      </c>
      <c r="O45" s="68">
        <v>0.121672714137427</v>
      </c>
      <c r="P45" s="68">
        <v>0.2545867863504195</v>
      </c>
      <c r="Q45" s="68">
        <v>0.037237206563398</v>
      </c>
      <c r="R45" s="70">
        <v>0.8044114993255091</v>
      </c>
      <c r="S45" s="71">
        <v>341.0</v>
      </c>
      <c r="T45" s="121"/>
      <c r="U45" s="121"/>
    </row>
    <row r="46" spans="8:8" ht="14.4">
      <c r="A46" s="66">
        <v>42685.0</v>
      </c>
      <c r="B46" s="67">
        <v>0.05591278677643111</v>
      </c>
      <c r="C46" s="68">
        <v>0.2591993064032427</v>
      </c>
      <c r="D46" s="68">
        <v>0.2644668293823981</v>
      </c>
      <c r="E46" s="68">
        <v>0.03710325160944673</v>
      </c>
      <c r="F46" s="68">
        <v>0.07810626100846924</v>
      </c>
      <c r="G46" s="69">
        <v>0.09896723828305079</v>
      </c>
      <c r="H46" s="68">
        <v>0.08611015835193501</v>
      </c>
      <c r="I46" s="68">
        <v>0.04375540708974921</v>
      </c>
      <c r="J46" s="68">
        <v>0.03783146959364903</v>
      </c>
      <c r="K46" s="68">
        <v>0.0378647815101523</v>
      </c>
      <c r="L46" s="68">
        <v>0.04900418485987732</v>
      </c>
      <c r="M46" s="68">
        <v>0.02224026157450461</v>
      </c>
      <c r="N46" s="68">
        <v>0.1131438309265764</v>
      </c>
      <c r="O46" s="68">
        <v>0.1413080690849903</v>
      </c>
      <c r="P46" s="68">
        <v>0.2432238940232884</v>
      </c>
      <c r="Q46" s="68">
        <v>0.03693751568307318</v>
      </c>
      <c r="R46" s="70">
        <v>0.8061204029273685</v>
      </c>
      <c r="S46" s="71">
        <v>341.0</v>
      </c>
      <c r="T46" s="121"/>
      <c r="U46" s="121"/>
    </row>
    <row r="47" spans="8:8" ht="14.4">
      <c r="A47" s="66">
        <v>42692.0</v>
      </c>
      <c r="B47" s="67">
        <v>0.0551717316846429</v>
      </c>
      <c r="C47" s="68">
        <v>0.2525588286037458</v>
      </c>
      <c r="D47" s="68">
        <v>0.2488166531247845</v>
      </c>
      <c r="E47" s="68">
        <v>0.04579134085557622</v>
      </c>
      <c r="F47" s="68">
        <v>0.06242516803290524</v>
      </c>
      <c r="G47" s="69">
        <v>0.1288120813169281</v>
      </c>
      <c r="H47" s="68">
        <v>0.08853269196640672</v>
      </c>
      <c r="I47" s="68">
        <v>0.03889237989743896</v>
      </c>
      <c r="J47" s="68">
        <v>0.03232701263999715</v>
      </c>
      <c r="K47" s="68">
        <v>0.03045580327990891</v>
      </c>
      <c r="L47" s="68">
        <v>0.0460835345592991</v>
      </c>
      <c r="M47" s="68">
        <v>0.02140239915295186</v>
      </c>
      <c r="N47" s="68">
        <v>0.1193868090824861</v>
      </c>
      <c r="O47" s="68">
        <v>0.1463578593988447</v>
      </c>
      <c r="P47" s="68">
        <v>0.2511024200271517</v>
      </c>
      <c r="Q47" s="68">
        <v>0.03807308287359483</v>
      </c>
      <c r="R47" s="70">
        <v>0.8069025361002308</v>
      </c>
      <c r="S47" s="71">
        <v>341.0</v>
      </c>
      <c r="T47" s="121"/>
      <c r="U47" s="121"/>
    </row>
    <row r="48" spans="8:8" ht="14.4">
      <c r="A48" s="66">
        <v>42699.0</v>
      </c>
      <c r="B48" s="67">
        <v>0.05669103745491288</v>
      </c>
      <c r="C48" s="68">
        <v>0.2462908379369464</v>
      </c>
      <c r="D48" s="68">
        <v>0.2429090155517611</v>
      </c>
      <c r="E48" s="68">
        <v>0.04090020945963755</v>
      </c>
      <c r="F48" s="68">
        <v>0.08966130947445472</v>
      </c>
      <c r="G48" s="69">
        <v>0.1223462067042715</v>
      </c>
      <c r="H48" s="68">
        <v>0.09269888988530574</v>
      </c>
      <c r="I48" s="68">
        <v>0.03109006949408968</v>
      </c>
      <c r="J48" s="68">
        <v>0.04190652376793516</v>
      </c>
      <c r="K48" s="68">
        <v>0.03014956017871037</v>
      </c>
      <c r="L48" s="68">
        <v>0.04469949835137398</v>
      </c>
      <c r="M48" s="68">
        <v>0.02741493547913258</v>
      </c>
      <c r="N48" s="68">
        <v>0.1047558259622145</v>
      </c>
      <c r="O48" s="68">
        <v>0.1427010891102613</v>
      </c>
      <c r="P48" s="68">
        <v>0.2604265228864499</v>
      </c>
      <c r="Q48" s="68">
        <v>0.03538401259114341</v>
      </c>
      <c r="R48" s="70">
        <v>0.8074984343692269</v>
      </c>
      <c r="S48" s="71">
        <v>341.0</v>
      </c>
      <c r="T48" s="121"/>
      <c r="U48" s="121"/>
    </row>
    <row r="49" spans="8:8" ht="14.4">
      <c r="A49" s="66">
        <v>42706.0</v>
      </c>
      <c r="B49" s="67">
        <v>0.07898071466884547</v>
      </c>
      <c r="C49" s="68">
        <v>0.2079178496034518</v>
      </c>
      <c r="D49" s="68">
        <v>0.214096741881198</v>
      </c>
      <c r="E49" s="68">
        <v>0.05252289004424465</v>
      </c>
      <c r="F49" s="68">
        <v>0.142176408093557</v>
      </c>
      <c r="G49" s="69">
        <v>0.1215130209119366</v>
      </c>
      <c r="H49" s="68">
        <v>0.117172529878915</v>
      </c>
      <c r="I49" s="68">
        <v>0.04239865333029662</v>
      </c>
      <c r="J49" s="68">
        <v>0.04253531639717033</v>
      </c>
      <c r="K49" s="68">
        <v>0.03359836071368087</v>
      </c>
      <c r="L49" s="68">
        <v>0.04791460784717004</v>
      </c>
      <c r="M49" s="68">
        <v>0.02508176755812187</v>
      </c>
      <c r="N49" s="68">
        <v>0.1316409345670251</v>
      </c>
      <c r="O49" s="68">
        <v>0.1247585747048855</v>
      </c>
      <c r="P49" s="68">
        <v>0.2195967114888837</v>
      </c>
      <c r="Q49" s="68">
        <v>0.03464065884058772</v>
      </c>
      <c r="R49" s="70">
        <v>0.8186989682896858</v>
      </c>
      <c r="S49" s="71">
        <v>341.0</v>
      </c>
      <c r="T49" s="121"/>
      <c r="U49" s="121"/>
    </row>
    <row r="50" spans="8:8" ht="14.4">
      <c r="A50" s="66">
        <v>42713.0</v>
      </c>
      <c r="B50" s="67">
        <v>0.06282142035103427</v>
      </c>
      <c r="C50" s="68">
        <v>0.2462774200245943</v>
      </c>
      <c r="D50" s="68">
        <v>0.2075713430236664</v>
      </c>
      <c r="E50" s="68">
        <v>0.05746055216596909</v>
      </c>
      <c r="F50" s="68">
        <v>0.1368926267163686</v>
      </c>
      <c r="G50" s="69">
        <v>0.1053612621687202</v>
      </c>
      <c r="H50" s="68">
        <v>0.1179091012852051</v>
      </c>
      <c r="I50" s="68">
        <v>0.03864077773029204</v>
      </c>
      <c r="J50" s="68">
        <v>0.06112328599244847</v>
      </c>
      <c r="K50" s="68">
        <v>0.04416001178362107</v>
      </c>
      <c r="L50" s="68">
        <v>0.04010697604228968</v>
      </c>
      <c r="M50" s="68">
        <v>0.02359686404333081</v>
      </c>
      <c r="N50" s="68">
        <v>0.1108222858690827</v>
      </c>
      <c r="O50" s="68">
        <v>0.1192565505156749</v>
      </c>
      <c r="P50" s="68">
        <v>0.2192207677943963</v>
      </c>
      <c r="Q50" s="68">
        <v>0.03900585628245267</v>
      </c>
      <c r="R50" s="70">
        <v>0.8146051214722614</v>
      </c>
      <c r="S50" s="71">
        <v>341.0</v>
      </c>
      <c r="T50" s="121"/>
      <c r="U50" s="121"/>
    </row>
    <row r="51" spans="8:8" ht="14.4">
      <c r="A51" s="66">
        <v>42720.0</v>
      </c>
      <c r="B51" s="67">
        <v>0.06872443073546536</v>
      </c>
      <c r="C51" s="68">
        <v>0.2611086825409639</v>
      </c>
      <c r="D51" s="68">
        <v>0.2340157039293072</v>
      </c>
      <c r="E51" s="68">
        <v>0.06105027746421033</v>
      </c>
      <c r="F51" s="68">
        <v>0.1386921018910829</v>
      </c>
      <c r="G51" s="69">
        <v>0.08995490214363591</v>
      </c>
      <c r="H51" s="68">
        <v>0.1158719080598386</v>
      </c>
      <c r="I51" s="68">
        <v>0.04959720379064125</v>
      </c>
      <c r="J51" s="68">
        <v>0.02837242099987318</v>
      </c>
      <c r="K51" s="68">
        <v>0.03134423476751025</v>
      </c>
      <c r="L51" s="68">
        <v>0.03282370469880812</v>
      </c>
      <c r="M51" s="68">
        <v>0.02289132751172931</v>
      </c>
      <c r="N51" s="68">
        <v>0.09985467399616663</v>
      </c>
      <c r="O51" s="68">
        <v>0.1535968829597438</v>
      </c>
      <c r="P51" s="68">
        <v>0.2410089220267057</v>
      </c>
      <c r="Q51" s="68">
        <v>0.06378727729322596</v>
      </c>
      <c r="R51" s="70">
        <v>0.8434678188843695</v>
      </c>
      <c r="S51" s="71">
        <v>342.0</v>
      </c>
      <c r="T51" s="121"/>
      <c r="U51" s="121"/>
    </row>
    <row r="52" spans="8:8" ht="14.4">
      <c r="A52" s="66">
        <v>42727.0</v>
      </c>
      <c r="B52" s="67">
        <v>0.06972849780448728</v>
      </c>
      <c r="C52" s="68">
        <v>0.2658319951394024</v>
      </c>
      <c r="D52" s="68">
        <v>0.2293706795332497</v>
      </c>
      <c r="E52" s="68">
        <v>0.06205170739449802</v>
      </c>
      <c r="F52" s="68">
        <v>0.1535367713351416</v>
      </c>
      <c r="G52" s="69">
        <v>0.07980838170160404</v>
      </c>
      <c r="H52" s="68">
        <v>0.1171349154409267</v>
      </c>
      <c r="I52" s="68">
        <v>0.05495109543841176</v>
      </c>
      <c r="J52" s="68">
        <v>0.03116864106892749</v>
      </c>
      <c r="K52" s="68">
        <v>0.03836483630315624</v>
      </c>
      <c r="L52" s="68">
        <v>0.03835881627608149</v>
      </c>
      <c r="M52" s="68">
        <v>0.02425658340025293</v>
      </c>
      <c r="N52" s="68">
        <v>0.09047427276966494</v>
      </c>
      <c r="O52" s="68">
        <v>0.15270548782607</v>
      </c>
      <c r="P52" s="68">
        <v>0.2325644144002014</v>
      </c>
      <c r="Q52" s="68">
        <v>0.05998401144928335</v>
      </c>
      <c r="R52" s="70">
        <v>0.8460725619335983</v>
      </c>
      <c r="S52" s="71">
        <v>342.0</v>
      </c>
      <c r="T52" s="121"/>
      <c r="U52" s="121"/>
    </row>
    <row r="53" spans="8:8" ht="14.4">
      <c r="A53" s="66">
        <v>42734.0</v>
      </c>
      <c r="B53" s="67">
        <v>0.077672752052977</v>
      </c>
      <c r="C53" s="68">
        <v>0.2563622212079791</v>
      </c>
      <c r="D53" s="68">
        <v>0.2292665727717157</v>
      </c>
      <c r="E53" s="68">
        <v>0.0635112644933855</v>
      </c>
      <c r="F53" s="68">
        <v>0.1242470313767107</v>
      </c>
      <c r="G53" s="69">
        <v>0.1092871336002867</v>
      </c>
      <c r="H53" s="68">
        <v>0.1107075580703924</v>
      </c>
      <c r="I53" s="68">
        <v>0.05603090103846183</v>
      </c>
      <c r="J53" s="68">
        <v>0.03240921274767854</v>
      </c>
      <c r="K53" s="68">
        <v>0.03518809527908272</v>
      </c>
      <c r="L53" s="68">
        <v>0.03751629582990908</v>
      </c>
      <c r="M53" s="68">
        <v>0.02005263726136076</v>
      </c>
      <c r="N53" s="68">
        <v>0.08840275443232046</v>
      </c>
      <c r="O53" s="68">
        <v>0.172191297525693</v>
      </c>
      <c r="P53" s="68">
        <v>0.2299867576117483</v>
      </c>
      <c r="Q53" s="68">
        <v>0.06233730759131028</v>
      </c>
      <c r="R53" s="70">
        <v>0.8494800648224865</v>
      </c>
      <c r="S53" s="71">
        <v>342.0</v>
      </c>
      <c r="T53" s="121"/>
      <c r="U53" s="121"/>
    </row>
    <row r="54" spans="8:8" ht="14.4">
      <c r="A54" s="66">
        <v>42741.0</v>
      </c>
      <c r="B54" s="67">
        <v>0.07639064117050759</v>
      </c>
      <c r="C54" s="68">
        <v>0.2686221958170698</v>
      </c>
      <c r="D54" s="68">
        <v>0.2242188192580874</v>
      </c>
      <c r="E54" s="68">
        <v>0.06439620420990672</v>
      </c>
      <c r="F54" s="68">
        <v>0.1170015670706868</v>
      </c>
      <c r="G54" s="69">
        <v>0.113550090792231</v>
      </c>
      <c r="H54" s="68">
        <v>0.109271497893317</v>
      </c>
      <c r="I54" s="68">
        <v>0.05195048384685946</v>
      </c>
      <c r="J54" s="68">
        <v>0.04231243784761643</v>
      </c>
      <c r="K54" s="68">
        <v>0.03040651561433274</v>
      </c>
      <c r="L54" s="68">
        <v>0.03522558793066478</v>
      </c>
      <c r="M54" s="68">
        <v>0.01839302474260988</v>
      </c>
      <c r="N54" s="68">
        <v>0.09941800886073385</v>
      </c>
      <c r="O54" s="68">
        <v>0.1589640215990602</v>
      </c>
      <c r="P54" s="68">
        <v>0.2375151517418754</v>
      </c>
      <c r="Q54" s="68">
        <v>0.06011940010253392</v>
      </c>
      <c r="R54" s="70">
        <v>0.8497571466212692</v>
      </c>
      <c r="S54" s="71">
        <v>342.0</v>
      </c>
      <c r="T54" s="121"/>
      <c r="U54" s="121"/>
    </row>
    <row r="55" spans="8:8" ht="14.4">
      <c r="A55" s="66">
        <v>42748.0</v>
      </c>
      <c r="B55" s="67">
        <v>0.08347235261162847</v>
      </c>
      <c r="C55" s="68">
        <v>0.2545745814645283</v>
      </c>
      <c r="D55" s="68">
        <v>0.2311161573049874</v>
      </c>
      <c r="E55" s="68">
        <v>0.06050094547806828</v>
      </c>
      <c r="F55" s="68">
        <v>0.1141259500254666</v>
      </c>
      <c r="G55" s="69">
        <v>0.1205722781795002</v>
      </c>
      <c r="H55" s="68">
        <v>0.1127582245160801</v>
      </c>
      <c r="I55" s="68">
        <v>0.06396375953575464</v>
      </c>
      <c r="J55" s="68">
        <v>0.03251928979274638</v>
      </c>
      <c r="K55" s="68">
        <v>0.02977965171307363</v>
      </c>
      <c r="L55" s="68">
        <v>0.03492043227658077</v>
      </c>
      <c r="M55" s="68">
        <v>0.01562286906911946</v>
      </c>
      <c r="N55" s="68">
        <v>0.1143568339932265</v>
      </c>
      <c r="O55" s="68">
        <v>0.1504554027565645</v>
      </c>
      <c r="P55" s="68">
        <v>0.2329997351577027</v>
      </c>
      <c r="Q55" s="68">
        <v>0.06045811364486997</v>
      </c>
      <c r="R55" s="70">
        <v>0.8527926982382569</v>
      </c>
      <c r="S55" s="71">
        <v>342.0</v>
      </c>
      <c r="T55" s="121"/>
      <c r="U55" s="121"/>
    </row>
    <row r="56" spans="8:8" ht="14.4">
      <c r="A56" s="92">
        <v>42755.0</v>
      </c>
      <c r="B56" s="93">
        <v>0.09429588494369306</v>
      </c>
      <c r="C56" s="94">
        <v>0.2335034733431084</v>
      </c>
      <c r="D56" s="94">
        <v>0.2295301650801607</v>
      </c>
      <c r="E56" s="94">
        <v>0.06700809377190335</v>
      </c>
      <c r="F56" s="94">
        <v>0.1563154981047443</v>
      </c>
      <c r="G56" s="95">
        <v>0.09537273238352059</v>
      </c>
      <c r="H56" s="94">
        <v>0.1084684450036996</v>
      </c>
      <c r="I56" s="94">
        <v>0.0563008799382854</v>
      </c>
      <c r="J56" s="94">
        <v>0.03036654728813361</v>
      </c>
      <c r="K56" s="94">
        <v>0.02861192121872276</v>
      </c>
      <c r="L56" s="94">
        <v>0.0432611088303971</v>
      </c>
      <c r="M56" s="94">
        <v>0.01239065133894106</v>
      </c>
      <c r="N56" s="94">
        <v>0.1223952125524758</v>
      </c>
      <c r="O56" s="94">
        <v>0.1329223620085192</v>
      </c>
      <c r="P56" s="94">
        <v>0.2438162249162481</v>
      </c>
      <c r="Q56" s="94">
        <v>0.07727178935013847</v>
      </c>
      <c r="R56" s="96">
        <v>0.8618713540000319</v>
      </c>
      <c r="S56" s="97">
        <v>331.0</v>
      </c>
      <c r="T56" s="127"/>
      <c r="U56" s="127"/>
      <c r="V56" s="128"/>
    </row>
    <row r="57" spans="8:8" ht="14.4">
      <c r="A57" s="66">
        <v>42761.0</v>
      </c>
      <c r="B57" s="67">
        <v>0.08846463315740627</v>
      </c>
      <c r="C57" s="68">
        <v>0.2184257695984284</v>
      </c>
      <c r="D57" s="68">
        <v>0.2402691790224363</v>
      </c>
      <c r="E57" s="68">
        <v>0.07362819100820767</v>
      </c>
      <c r="F57" s="68">
        <v>0.1640790277226066</v>
      </c>
      <c r="G57" s="69">
        <v>0.09183092273573823</v>
      </c>
      <c r="H57" s="68">
        <v>0.1420537183328755</v>
      </c>
      <c r="I57" s="68">
        <v>0.07062281134099699</v>
      </c>
      <c r="J57" s="68">
        <v>0.02763873413198513</v>
      </c>
      <c r="K57" s="68">
        <v>0.0264395151687816</v>
      </c>
      <c r="L57" s="68">
        <v>0.04687043619032653</v>
      </c>
      <c r="M57" s="68">
        <v>0.01271750245351553</v>
      </c>
      <c r="N57" s="68">
        <v>0.1014944908266557</v>
      </c>
      <c r="O57" s="68">
        <v>0.1111901257108671</v>
      </c>
      <c r="P57" s="68">
        <v>0.2392718436153075</v>
      </c>
      <c r="Q57" s="68">
        <v>0.08462856626239643</v>
      </c>
      <c r="R57" s="70">
        <v>0.8670587377970426</v>
      </c>
      <c r="S57" s="71">
        <v>330.0</v>
      </c>
      <c r="T57" s="121"/>
      <c r="U57" s="121"/>
    </row>
    <row r="58" spans="8:8" ht="14.4">
      <c r="A58" s="66">
        <v>42769.0</v>
      </c>
      <c r="B58" s="67">
        <v>0.08860111835400593</v>
      </c>
      <c r="C58" s="68">
        <v>0.2123990947807324</v>
      </c>
      <c r="D58" s="68">
        <v>0.2430394824902058</v>
      </c>
      <c r="E58" s="68">
        <v>0.07638480364668652</v>
      </c>
      <c r="F58" s="68">
        <v>0.1641670388054948</v>
      </c>
      <c r="G58" s="69">
        <v>0.09106682997755565</v>
      </c>
      <c r="H58" s="68">
        <v>0.1432004238480003</v>
      </c>
      <c r="I58" s="68">
        <v>0.07059555284461738</v>
      </c>
      <c r="J58" s="68">
        <v>0.02805479379027301</v>
      </c>
      <c r="K58" s="68">
        <v>0.02582945028755415</v>
      </c>
      <c r="L58" s="68">
        <v>0.0466695405082942</v>
      </c>
      <c r="M58" s="68">
        <v>0.01267858001512355</v>
      </c>
      <c r="N58" s="68">
        <v>0.1000476943463868</v>
      </c>
      <c r="O58" s="68">
        <v>0.1128097923897376</v>
      </c>
      <c r="P58" s="68">
        <v>0.2365788874903123</v>
      </c>
      <c r="Q58" s="68">
        <v>0.0854674137914543</v>
      </c>
      <c r="R58" s="70">
        <v>0.8660500009346317</v>
      </c>
      <c r="S58" s="71">
        <v>332.0</v>
      </c>
      <c r="T58" s="121"/>
      <c r="U58" s="121"/>
    </row>
    <row r="59" spans="8:8" ht="14.4">
      <c r="A59" s="66">
        <v>42776.0</v>
      </c>
      <c r="B59" s="67">
        <v>0.09213873489943696</v>
      </c>
      <c r="C59" s="68">
        <v>0.1970566640639387</v>
      </c>
      <c r="D59" s="68">
        <v>0.2457402414183892</v>
      </c>
      <c r="E59" s="68">
        <v>0.08376747041798957</v>
      </c>
      <c r="F59" s="68">
        <v>0.1632701343416974</v>
      </c>
      <c r="G59" s="69">
        <v>0.09614358988025616</v>
      </c>
      <c r="H59" s="68">
        <v>0.1473650492396035</v>
      </c>
      <c r="I59" s="68">
        <v>0.06436136798958636</v>
      </c>
      <c r="J59" s="68">
        <v>0.02385571708400645</v>
      </c>
      <c r="K59" s="68">
        <v>0.02592206095899515</v>
      </c>
      <c r="L59" s="68">
        <v>0.06288157457955859</v>
      </c>
      <c r="M59" s="68">
        <v>0.01053194117317435</v>
      </c>
      <c r="N59" s="68">
        <v>0.09202002344549655</v>
      </c>
      <c r="O59" s="68">
        <v>0.1031642245478737</v>
      </c>
      <c r="P59" s="68">
        <v>0.2470609338249759</v>
      </c>
      <c r="Q59" s="68">
        <v>0.09226070107600352</v>
      </c>
      <c r="R59" s="70">
        <v>0.8720315662500042</v>
      </c>
      <c r="S59" s="71">
        <v>333.0</v>
      </c>
      <c r="T59" s="121"/>
      <c r="U59" s="121"/>
    </row>
    <row r="60" spans="8:8" ht="14.4">
      <c r="A60" s="66">
        <v>42783.0</v>
      </c>
      <c r="B60" s="67">
        <v>0.09212372705013959</v>
      </c>
      <c r="C60" s="68">
        <v>0.1920617618381546</v>
      </c>
      <c r="D60" s="68">
        <v>0.2516793657110247</v>
      </c>
      <c r="E60" s="68">
        <v>0.07815035974306442</v>
      </c>
      <c r="F60" s="68">
        <v>0.1717014304895011</v>
      </c>
      <c r="G60" s="69">
        <v>0.08753703307776968</v>
      </c>
      <c r="H60" s="68">
        <v>0.1527387432068997</v>
      </c>
      <c r="I60" s="68">
        <v>0.06682645762456321</v>
      </c>
      <c r="J60" s="68">
        <v>0.02941976789347742</v>
      </c>
      <c r="K60" s="68">
        <v>0.02529223230245188</v>
      </c>
      <c r="L60" s="68">
        <v>0.06465704354840136</v>
      </c>
      <c r="M60" s="68">
        <v>0.01060196515407517</v>
      </c>
      <c r="N60" s="68">
        <v>0.08592283385109957</v>
      </c>
      <c r="O60" s="68">
        <v>0.1000323979344548</v>
      </c>
      <c r="P60" s="68">
        <v>0.2450213740171375</v>
      </c>
      <c r="Q60" s="68">
        <v>0.08555096491929001</v>
      </c>
      <c r="R60" s="70">
        <v>0.8682207496891917</v>
      </c>
      <c r="S60" s="71">
        <v>333.0</v>
      </c>
      <c r="T60" s="121"/>
      <c r="U60" s="121"/>
    </row>
    <row r="61" spans="8:8" ht="14.4">
      <c r="A61" s="66">
        <v>42790.0</v>
      </c>
      <c r="B61" s="67">
        <v>0.07862416062560935</v>
      </c>
      <c r="C61" s="68">
        <v>0.1645637838434941</v>
      </c>
      <c r="D61" s="68">
        <v>0.2600338527923244</v>
      </c>
      <c r="E61" s="68">
        <v>0.09110666837956961</v>
      </c>
      <c r="F61" s="68">
        <v>0.1838048499148303</v>
      </c>
      <c r="G61" s="69">
        <v>0.0968032783149101</v>
      </c>
      <c r="H61" s="68">
        <v>0.1116058752280521</v>
      </c>
      <c r="I61" s="68">
        <v>0.08255429536702756</v>
      </c>
      <c r="J61" s="68">
        <v>0.02280956668842924</v>
      </c>
      <c r="K61" s="68">
        <v>0.02222472902147599</v>
      </c>
      <c r="L61" s="68">
        <v>0.08288222177418805</v>
      </c>
      <c r="M61" s="68">
        <v>0.00965409202540378</v>
      </c>
      <c r="N61" s="68">
        <v>0.1328024954978779</v>
      </c>
      <c r="O61" s="68">
        <v>0.1078114706540627</v>
      </c>
      <c r="P61" s="68">
        <v>0.2224036044681122</v>
      </c>
      <c r="Q61" s="68">
        <v>0.08900527536558595</v>
      </c>
      <c r="R61" s="70">
        <v>0.8811085164243722</v>
      </c>
      <c r="S61" s="71">
        <v>331.0</v>
      </c>
      <c r="T61" s="121"/>
      <c r="U61" s="121"/>
    </row>
    <row r="62" spans="8:8" ht="14.4">
      <c r="A62" s="66">
        <v>42797.0</v>
      </c>
      <c r="B62" s="67">
        <v>0.07920093969933749</v>
      </c>
      <c r="C62" s="68">
        <v>0.1568167887240424</v>
      </c>
      <c r="D62" s="68">
        <v>0.2571105806331159</v>
      </c>
      <c r="E62" s="68">
        <v>0.09261263586276301</v>
      </c>
      <c r="F62" s="68">
        <v>0.1683124728115705</v>
      </c>
      <c r="G62" s="69">
        <v>0.1002710517212009</v>
      </c>
      <c r="H62" s="68">
        <v>0.1121323972994806</v>
      </c>
      <c r="I62" s="68">
        <v>0.08867126770875697</v>
      </c>
      <c r="J62" s="68">
        <v>0.03653807649984116</v>
      </c>
      <c r="K62" s="68">
        <v>0.0202007140461313</v>
      </c>
      <c r="L62" s="68">
        <v>0.06637743249114611</v>
      </c>
      <c r="M62" s="68">
        <v>0.008373385931842232</v>
      </c>
      <c r="N62" s="68">
        <v>0.1245651471457943</v>
      </c>
      <c r="O62" s="68">
        <v>0.07949679856424254</v>
      </c>
      <c r="P62" s="68">
        <v>0.2418053697896947</v>
      </c>
      <c r="Q62" s="68">
        <v>0.09194165901700377</v>
      </c>
      <c r="R62" s="70">
        <v>0.8653689147813627</v>
      </c>
      <c r="S62" s="71">
        <v>331.0</v>
      </c>
      <c r="T62" s="121"/>
      <c r="U62" s="121"/>
    </row>
    <row r="63" spans="8:8" ht="14.4">
      <c r="A63" s="66">
        <v>42804.0</v>
      </c>
      <c r="B63" s="67">
        <v>0.1013620608529396</v>
      </c>
      <c r="C63" s="68">
        <v>0.1595792206106327</v>
      </c>
      <c r="D63" s="68">
        <v>0.2577928184894404</v>
      </c>
      <c r="E63" s="68">
        <v>0.07089845765464543</v>
      </c>
      <c r="F63" s="68">
        <v>0.1623839810151348</v>
      </c>
      <c r="G63" s="69">
        <v>0.09441746587361723</v>
      </c>
      <c r="H63" s="68">
        <v>0.1108943434863068</v>
      </c>
      <c r="I63" s="68">
        <v>0.0794087936595424</v>
      </c>
      <c r="J63" s="68">
        <v>0.04217925277716578</v>
      </c>
      <c r="K63" s="68">
        <v>0.0199902432749319</v>
      </c>
      <c r="L63" s="68">
        <v>0.05018844105886942</v>
      </c>
      <c r="M63" s="68">
        <v>0.01321167102519819</v>
      </c>
      <c r="N63" s="68">
        <v>0.1647574305956898</v>
      </c>
      <c r="O63" s="68">
        <v>0.06946002063938218</v>
      </c>
      <c r="P63" s="68">
        <v>0.2395720759365915</v>
      </c>
      <c r="Q63" s="68">
        <v>0.07664128509764512</v>
      </c>
      <c r="R63" s="70">
        <v>0.8603426916348491</v>
      </c>
      <c r="S63" s="71">
        <v>331.0</v>
      </c>
      <c r="T63" s="121"/>
      <c r="U63" s="121"/>
    </row>
    <row r="64" spans="8:8" ht="14.4">
      <c r="A64" s="66">
        <v>42811.0</v>
      </c>
      <c r="B64" s="67">
        <v>0.1315728668581052</v>
      </c>
      <c r="C64" s="68">
        <v>0.1630707958992458</v>
      </c>
      <c r="D64" s="68">
        <v>0.2518829439220939</v>
      </c>
      <c r="E64" s="68">
        <v>0.07087250104499607</v>
      </c>
      <c r="F64" s="68">
        <v>0.1468237064550017</v>
      </c>
      <c r="G64" s="69">
        <v>0.09398376716444859</v>
      </c>
      <c r="H64" s="68">
        <v>0.1295232628933668</v>
      </c>
      <c r="I64" s="68">
        <v>0.06698678800700335</v>
      </c>
      <c r="J64" s="68">
        <v>0.0260087174899969</v>
      </c>
      <c r="K64" s="68">
        <v>0.02024752773212221</v>
      </c>
      <c r="L64" s="68">
        <v>0.0495829761888333</v>
      </c>
      <c r="M64" s="68">
        <v>0.0219904151220225</v>
      </c>
      <c r="N64" s="68">
        <v>0.1546634433398934</v>
      </c>
      <c r="O64" s="68">
        <v>0.07016491249890569</v>
      </c>
      <c r="P64" s="68">
        <v>0.2560119057124984</v>
      </c>
      <c r="Q64" s="68">
        <v>0.09109670509552481</v>
      </c>
      <c r="R64" s="70">
        <v>0.8778556322592845</v>
      </c>
      <c r="S64" s="71">
        <v>331.0</v>
      </c>
      <c r="T64" s="121"/>
      <c r="U64" s="121"/>
    </row>
    <row r="65" spans="8:8" ht="14.4">
      <c r="A65" s="66">
        <v>42818.0</v>
      </c>
      <c r="B65" s="67">
        <v>0.1557971270704342</v>
      </c>
      <c r="C65" s="68">
        <v>0.1660616925377698</v>
      </c>
      <c r="D65" s="68">
        <v>0.2382634890688384</v>
      </c>
      <c r="E65" s="68">
        <v>0.04672875282813552</v>
      </c>
      <c r="F65" s="68">
        <v>0.1637735288901782</v>
      </c>
      <c r="G65" s="69">
        <v>0.08543663837677659</v>
      </c>
      <c r="H65" s="68">
        <v>0.09502895255150227</v>
      </c>
      <c r="I65" s="68">
        <v>0.05100615299969843</v>
      </c>
      <c r="J65" s="68">
        <v>0.02174563196708833</v>
      </c>
      <c r="K65" s="68">
        <v>0.01985937191948448</v>
      </c>
      <c r="L65" s="68">
        <v>0.06848285105077898</v>
      </c>
      <c r="M65" s="68">
        <v>0.01607074230797149</v>
      </c>
      <c r="N65" s="68">
        <v>0.1989574528767901</v>
      </c>
      <c r="O65" s="68">
        <v>0.1277140398614377</v>
      </c>
      <c r="P65" s="68">
        <v>0.2236262737570971</v>
      </c>
      <c r="Q65" s="68">
        <v>0.06255856082134496</v>
      </c>
      <c r="R65" s="70">
        <v>0.8763533897108755</v>
      </c>
      <c r="S65" s="71">
        <v>331.0</v>
      </c>
      <c r="T65" s="121"/>
      <c r="U65" s="121"/>
    </row>
    <row r="66" spans="8:8" ht="14.4">
      <c r="A66" s="66">
        <v>42825.0</v>
      </c>
      <c r="B66" s="67">
        <v>0.2108012005294047</v>
      </c>
      <c r="C66" s="68">
        <v>0.1652128732535075</v>
      </c>
      <c r="D66" s="68">
        <v>0.2316010868023425</v>
      </c>
      <c r="E66" s="68">
        <v>0.04077155281195587</v>
      </c>
      <c r="F66" s="68">
        <v>0.1241897170789143</v>
      </c>
      <c r="G66" s="69">
        <v>0.09549316317505092</v>
      </c>
      <c r="H66" s="68">
        <v>0.0980336129197523</v>
      </c>
      <c r="I66" s="68">
        <v>0.02928490338060629</v>
      </c>
      <c r="J66" s="68">
        <v>0.01487450512620418</v>
      </c>
      <c r="K66" s="68">
        <v>0.02526416742258972</v>
      </c>
      <c r="L66" s="68">
        <v>0.05791609957892532</v>
      </c>
      <c r="M66" s="68">
        <v>0.01550337302053025</v>
      </c>
      <c r="N66" s="68">
        <v>0.2423703813792155</v>
      </c>
      <c r="O66" s="68">
        <v>0.1274744974980681</v>
      </c>
      <c r="P66" s="68">
        <v>0.2157176743602468</v>
      </c>
      <c r="Q66" s="68">
        <v>0.06112354100695627</v>
      </c>
      <c r="R66" s="70">
        <v>0.881714807080519</v>
      </c>
      <c r="S66" s="71">
        <v>332.0</v>
      </c>
      <c r="T66" s="121"/>
      <c r="U66" s="121"/>
    </row>
    <row r="67" spans="8:8" ht="14.4">
      <c r="A67" s="66">
        <v>42832.0</v>
      </c>
      <c r="B67" s="67">
        <v>0.2150802561890035</v>
      </c>
      <c r="C67" s="68">
        <v>0.1742145997330409</v>
      </c>
      <c r="D67" s="68">
        <v>0.2149498720121081</v>
      </c>
      <c r="E67" s="68">
        <v>0.05357835105558377</v>
      </c>
      <c r="F67" s="68">
        <v>0.1165711042394503</v>
      </c>
      <c r="G67" s="69">
        <v>0.07730748889484564</v>
      </c>
      <c r="H67" s="68">
        <v>0.1126842692780161</v>
      </c>
      <c r="I67" s="68">
        <v>0.02881626736914424</v>
      </c>
      <c r="J67" s="68">
        <v>0.01824996657381448</v>
      </c>
      <c r="K67" s="68">
        <v>0.02614909381778654</v>
      </c>
      <c r="L67" s="68">
        <v>0.07810770031105732</v>
      </c>
      <c r="M67" s="68">
        <v>0.0426460476576231</v>
      </c>
      <c r="N67" s="68">
        <v>0.2144998503625749</v>
      </c>
      <c r="O67" s="68">
        <v>0.1184692682764795</v>
      </c>
      <c r="P67" s="68">
        <v>0.2139016856977813</v>
      </c>
      <c r="Q67" s="68">
        <v>0.03700296021892031</v>
      </c>
      <c r="R67" s="70">
        <v>0.8788794783314481</v>
      </c>
      <c r="S67" s="71">
        <v>333.0</v>
      </c>
      <c r="T67" s="121"/>
      <c r="U67" s="121"/>
    </row>
    <row r="68" spans="8:8" ht="14.4">
      <c r="A68" s="66">
        <v>42839.0</v>
      </c>
      <c r="B68" s="67">
        <v>0.254113742135715</v>
      </c>
      <c r="C68" s="68">
        <v>0.1724080175085151</v>
      </c>
      <c r="D68" s="68">
        <v>0.220746798883251</v>
      </c>
      <c r="E68" s="68">
        <v>0.05232027161983505</v>
      </c>
      <c r="F68" s="68">
        <v>0.09653008625150887</v>
      </c>
      <c r="G68" s="69">
        <v>0.06545824227983894</v>
      </c>
      <c r="H68" s="68">
        <v>0.1031885804493757</v>
      </c>
      <c r="I68" s="68">
        <v>0.02492326714430995</v>
      </c>
      <c r="J68" s="68">
        <v>0.01673619548143708</v>
      </c>
      <c r="K68" s="68">
        <v>0.02076816080812827</v>
      </c>
      <c r="L68" s="68">
        <v>0.08418018591884979</v>
      </c>
      <c r="M68" s="68">
        <v>0.03180952553110022</v>
      </c>
      <c r="N68" s="68">
        <v>0.2217915957320102</v>
      </c>
      <c r="O68" s="68">
        <v>0.1227337543139012</v>
      </c>
      <c r="P68" s="68">
        <v>0.2237002355235066</v>
      </c>
      <c r="Q68" s="68">
        <v>0.03829209449090817</v>
      </c>
      <c r="R68" s="70">
        <v>0.8801596643790681</v>
      </c>
      <c r="S68" s="71">
        <v>333.0</v>
      </c>
      <c r="T68" s="121"/>
      <c r="U68" s="121"/>
    </row>
    <row r="69" spans="8:8" ht="14.4">
      <c r="A69" s="66">
        <v>42846.0</v>
      </c>
      <c r="B69" s="67">
        <v>0.3365709330808483</v>
      </c>
      <c r="C69" s="68">
        <v>0.1699085344817971</v>
      </c>
      <c r="D69" s="68">
        <v>0.1814590002756927</v>
      </c>
      <c r="E69" s="68">
        <v>0.04214209488785624</v>
      </c>
      <c r="F69" s="68">
        <v>0.08252202930712031</v>
      </c>
      <c r="G69" s="69">
        <v>0.05230787106942593</v>
      </c>
      <c r="H69" s="68">
        <v>0.0577678517162601</v>
      </c>
      <c r="I69" s="68">
        <v>0.02130967355098997</v>
      </c>
      <c r="J69" s="68">
        <v>0.02060144450629802</v>
      </c>
      <c r="K69" s="68">
        <v>0.02139015286393868</v>
      </c>
      <c r="L69" s="68">
        <v>0.08474593515086883</v>
      </c>
      <c r="M69" s="68">
        <v>0.02767293124591822</v>
      </c>
      <c r="N69" s="68">
        <v>0.2740682045062713</v>
      </c>
      <c r="O69" s="68">
        <v>0.1515511793481734</v>
      </c>
      <c r="P69" s="68">
        <v>0.1887761759302293</v>
      </c>
      <c r="Q69" s="68">
        <v>0.03873191223667843</v>
      </c>
      <c r="R69" s="70">
        <v>0.8801039616697605</v>
      </c>
      <c r="S69" s="71">
        <v>337.0</v>
      </c>
      <c r="T69" s="121"/>
      <c r="U69" s="121"/>
    </row>
    <row r="70" spans="8:8" ht="14.4">
      <c r="A70" s="66">
        <v>42853.0</v>
      </c>
      <c r="B70" s="67">
        <v>0.369521534646271</v>
      </c>
      <c r="C70" s="68">
        <v>0.1208270198091519</v>
      </c>
      <c r="D70" s="68">
        <v>0.1550177968351069</v>
      </c>
      <c r="E70" s="68">
        <v>0.03822696208615377</v>
      </c>
      <c r="F70" s="68">
        <v>0.06595859159714598</v>
      </c>
      <c r="G70" s="69">
        <v>0.1249875232664726</v>
      </c>
      <c r="H70" s="68">
        <v>0.05558002916780116</v>
      </c>
      <c r="I70" s="68">
        <v>0.01970453945594172</v>
      </c>
      <c r="J70" s="68">
        <v>0.01675752426484703</v>
      </c>
      <c r="K70" s="68">
        <v>0.02022289041118737</v>
      </c>
      <c r="L70" s="68">
        <v>0.0774477308026387</v>
      </c>
      <c r="M70" s="68">
        <v>0.02370318304151415</v>
      </c>
      <c r="N70" s="68">
        <v>0.3077188465979174</v>
      </c>
      <c r="O70" s="68">
        <v>0.1255044409640469</v>
      </c>
      <c r="P70" s="68">
        <v>0.1854426108987548</v>
      </c>
      <c r="Q70" s="68">
        <v>0.04872615522865559</v>
      </c>
      <c r="R70" s="70">
        <v>0.878927394055404</v>
      </c>
      <c r="S70" s="71">
        <v>343.0</v>
      </c>
      <c r="T70" s="121"/>
      <c r="U70" s="121"/>
    </row>
    <row r="71" spans="8:8" ht="14.4">
      <c r="A71" s="66">
        <v>42860.0</v>
      </c>
      <c r="B71" s="67">
        <v>0.3620897666788808</v>
      </c>
      <c r="C71" s="68">
        <v>0.1396417359593647</v>
      </c>
      <c r="D71" s="68">
        <v>0.1457425443751441</v>
      </c>
      <c r="E71" s="68">
        <v>0.03219939819409105</v>
      </c>
      <c r="F71" s="68">
        <v>0.06155603435370666</v>
      </c>
      <c r="G71" s="69">
        <v>0.1319180116841355</v>
      </c>
      <c r="H71" s="68">
        <v>0.06804170084378366</v>
      </c>
      <c r="I71" s="68">
        <v>0.01990122102993658</v>
      </c>
      <c r="J71" s="68">
        <v>0.01479836086731185</v>
      </c>
      <c r="K71" s="68">
        <v>0.02445037820247702</v>
      </c>
      <c r="L71" s="68">
        <v>0.07870318253834964</v>
      </c>
      <c r="M71" s="68">
        <v>0.0250833930852308</v>
      </c>
      <c r="N71" s="68">
        <v>0.2551679710707295</v>
      </c>
      <c r="O71" s="68">
        <v>0.1787119044802085</v>
      </c>
      <c r="P71" s="68">
        <v>0.1746008184540959</v>
      </c>
      <c r="Q71" s="68">
        <v>0.05395278098242908</v>
      </c>
      <c r="R71" s="70">
        <v>0.8873324454617836</v>
      </c>
      <c r="S71" s="71">
        <v>343.0</v>
      </c>
      <c r="T71" s="121"/>
      <c r="U71" s="121"/>
    </row>
    <row r="72" spans="8:8" ht="14.4">
      <c r="A72" s="66">
        <v>42867.0</v>
      </c>
      <c r="B72" s="67">
        <v>0.3689005158996031</v>
      </c>
      <c r="C72" s="68">
        <v>0.1572661265599911</v>
      </c>
      <c r="D72" s="68">
        <v>0.1535004822508389</v>
      </c>
      <c r="E72" s="68">
        <v>0.04600054090007791</v>
      </c>
      <c r="F72" s="68">
        <v>0.06151857805400396</v>
      </c>
      <c r="G72" s="69">
        <v>0.08528602122669927</v>
      </c>
      <c r="H72" s="68">
        <v>0.06639419869005721</v>
      </c>
      <c r="I72" s="68">
        <v>0.01332975464427905</v>
      </c>
      <c r="J72" s="68">
        <v>0.00887067932299706</v>
      </c>
      <c r="K72" s="68">
        <v>0.02984886543347712</v>
      </c>
      <c r="L72" s="68">
        <v>0.0844643071851005</v>
      </c>
      <c r="M72" s="68">
        <v>0.02575759675594967</v>
      </c>
      <c r="N72" s="68">
        <v>0.3062506856937375</v>
      </c>
      <c r="O72" s="68">
        <v>0.1246432630877763</v>
      </c>
      <c r="P72" s="68">
        <v>0.1777627080722416</v>
      </c>
      <c r="Q72" s="68">
        <v>0.05393865195642171</v>
      </c>
      <c r="R72" s="70">
        <v>0.8856241770567906</v>
      </c>
      <c r="S72" s="71">
        <v>344.0</v>
      </c>
      <c r="T72" s="121"/>
      <c r="U72" s="121"/>
    </row>
    <row r="73" spans="8:8" ht="14.4">
      <c r="A73" s="66">
        <v>42874.0</v>
      </c>
      <c r="B73" s="67">
        <v>0.3677700104053824</v>
      </c>
      <c r="C73" s="68">
        <v>0.1629295854428391</v>
      </c>
      <c r="D73" s="68">
        <v>0.148891055405561</v>
      </c>
      <c r="E73" s="68">
        <v>0.04280104825975418</v>
      </c>
      <c r="F73" s="68">
        <v>0.06036129183077135</v>
      </c>
      <c r="G73" s="69">
        <v>0.0873425993517674</v>
      </c>
      <c r="H73" s="68">
        <v>0.0556351910384166</v>
      </c>
      <c r="I73" s="68">
        <v>0.01559983148716027</v>
      </c>
      <c r="J73" s="68">
        <v>0.009150032889516447</v>
      </c>
      <c r="K73" s="68">
        <v>0.02976612015570771</v>
      </c>
      <c r="L73" s="68">
        <v>0.0977078377028049</v>
      </c>
      <c r="M73" s="68">
        <v>0.02268945803542421</v>
      </c>
      <c r="N73" s="68">
        <v>0.2418471019956038</v>
      </c>
      <c r="O73" s="68">
        <v>0.1466434452342472</v>
      </c>
      <c r="P73" s="68">
        <v>0.2109733462173451</v>
      </c>
      <c r="Q73" s="68">
        <v>0.05366876010657962</v>
      </c>
      <c r="R73" s="70">
        <v>0.8796054646127867</v>
      </c>
      <c r="S73" s="71">
        <v>346.0</v>
      </c>
      <c r="T73" s="121"/>
      <c r="U73" s="121"/>
    </row>
    <row r="74" spans="8:8" ht="14.4">
      <c r="A74" s="66">
        <v>42881.0</v>
      </c>
      <c r="B74" s="67">
        <v>0.3302532755243096</v>
      </c>
      <c r="C74" s="68">
        <v>0.1916341188378695</v>
      </c>
      <c r="D74" s="68">
        <v>0.1440567794853657</v>
      </c>
      <c r="E74" s="68">
        <v>0.04682789207741583</v>
      </c>
      <c r="F74" s="68">
        <v>0.05201594859224831</v>
      </c>
      <c r="G74" s="69">
        <v>0.07716185121570136</v>
      </c>
      <c r="H74" s="68">
        <v>0.0297874924673782</v>
      </c>
      <c r="I74" s="68">
        <v>0.02830552120547692</v>
      </c>
      <c r="J74" s="68">
        <v>0.02603628101224399</v>
      </c>
      <c r="K74" s="68">
        <v>0.02892187342260705</v>
      </c>
      <c r="L74" s="68">
        <v>0.09088828767506964</v>
      </c>
      <c r="M74" s="68">
        <v>0.01931405390802822</v>
      </c>
      <c r="N74" s="68">
        <v>0.2251506762575372</v>
      </c>
      <c r="O74" s="68">
        <v>0.1644744526249491</v>
      </c>
      <c r="P74" s="68">
        <v>0.1969132960557789</v>
      </c>
      <c r="Q74" s="68">
        <v>0.0541624431234083</v>
      </c>
      <c r="R74" s="70">
        <v>0.8573530241466072</v>
      </c>
      <c r="S74" s="71">
        <v>347.0</v>
      </c>
      <c r="T74" s="121"/>
      <c r="U74" s="121"/>
    </row>
    <row r="75" spans="8:8" ht="14.4">
      <c r="A75" s="66">
        <v>42888.0</v>
      </c>
      <c r="B75" s="67">
        <v>0.3313887942920169</v>
      </c>
      <c r="C75" s="68">
        <v>0.1955916602071785</v>
      </c>
      <c r="D75" s="68">
        <v>0.148229416097001</v>
      </c>
      <c r="E75" s="68">
        <v>0.04815833949995318</v>
      </c>
      <c r="F75" s="68">
        <v>0.04961706284609599</v>
      </c>
      <c r="G75" s="69">
        <v>0.06646071475559315</v>
      </c>
      <c r="H75" s="68">
        <v>0.03653671051185981</v>
      </c>
      <c r="I75" s="68">
        <v>0.02164677161273898</v>
      </c>
      <c r="J75" s="68">
        <v>0.03074476213265338</v>
      </c>
      <c r="K75" s="68">
        <v>0.02961920768537013</v>
      </c>
      <c r="L75" s="68">
        <v>0.08238369236893404</v>
      </c>
      <c r="M75" s="68">
        <v>0.01539546391869108</v>
      </c>
      <c r="N75" s="68">
        <v>0.2055498822783763</v>
      </c>
      <c r="O75" s="68">
        <v>0.19235520456126</v>
      </c>
      <c r="P75" s="68">
        <v>0.1887326636844415</v>
      </c>
      <c r="Q75" s="68">
        <v>0.06026875734292983</v>
      </c>
      <c r="R75" s="70">
        <v>0.8560969775774302</v>
      </c>
      <c r="S75" s="71">
        <v>347.0</v>
      </c>
      <c r="T75" s="121"/>
      <c r="U75" s="121"/>
    </row>
    <row r="76" spans="8:8" ht="14.4">
      <c r="A76" s="66">
        <v>42895.0</v>
      </c>
      <c r="B76" s="67">
        <v>0.3521665453088749</v>
      </c>
      <c r="C76" s="68">
        <v>0.2053687896889967</v>
      </c>
      <c r="D76" s="68">
        <v>0.1529946812037304</v>
      </c>
      <c r="E76" s="68">
        <v>0.04739679498260566</v>
      </c>
      <c r="F76" s="68">
        <v>0.04158801380668101</v>
      </c>
      <c r="G76" s="69">
        <v>0.06938476874618202</v>
      </c>
      <c r="H76" s="68">
        <v>0.03642530989981584</v>
      </c>
      <c r="I76" s="68">
        <v>0.01625194058717892</v>
      </c>
      <c r="J76" s="68">
        <v>0.02688105546931947</v>
      </c>
      <c r="K76" s="68">
        <v>0.0302662602420751</v>
      </c>
      <c r="L76" s="68">
        <v>0.07139732744188264</v>
      </c>
      <c r="M76" s="68">
        <v>0.01355404810145013</v>
      </c>
      <c r="N76" s="68">
        <v>0.2379716867065961</v>
      </c>
      <c r="O76" s="68">
        <v>0.1667689169778399</v>
      </c>
      <c r="P76" s="68">
        <v>0.213869930217441</v>
      </c>
      <c r="Q76" s="68">
        <v>0.06007736486547039</v>
      </c>
      <c r="R76" s="70">
        <v>0.8720945664774697</v>
      </c>
      <c r="S76" s="71">
        <v>348.0</v>
      </c>
      <c r="T76" s="121"/>
      <c r="U76" s="121"/>
    </row>
    <row r="77" spans="8:8" ht="14.4">
      <c r="A77" s="66">
        <v>42902.0</v>
      </c>
      <c r="B77" s="67">
        <v>0.3517789405086117</v>
      </c>
      <c r="C77" s="68">
        <v>0.1888780357423237</v>
      </c>
      <c r="D77" s="68">
        <v>0.1421593716979991</v>
      </c>
      <c r="E77" s="68">
        <v>0.05339704888663908</v>
      </c>
      <c r="F77" s="68">
        <v>0.06007495742621958</v>
      </c>
      <c r="G77" s="69">
        <v>0.06508264962903056</v>
      </c>
      <c r="H77" s="68">
        <v>0.04625473924833486</v>
      </c>
      <c r="I77" s="68">
        <v>0.02658406781514197</v>
      </c>
      <c r="J77" s="68">
        <v>0.02328020517394182</v>
      </c>
      <c r="K77" s="68">
        <v>0.03339505451413916</v>
      </c>
      <c r="L77" s="68">
        <v>0.05830863823908695</v>
      </c>
      <c r="M77" s="68">
        <v>0.01805588128685265</v>
      </c>
      <c r="N77" s="68">
        <v>0.237390809101222</v>
      </c>
      <c r="O77" s="68">
        <v>0.1818814160625269</v>
      </c>
      <c r="P77" s="68">
        <v>0.1946183580753178</v>
      </c>
      <c r="Q77" s="68">
        <v>0.06509138779173972</v>
      </c>
      <c r="R77" s="70">
        <v>0.8778136912830596</v>
      </c>
      <c r="S77" s="71">
        <v>348.0</v>
      </c>
      <c r="T77" s="121"/>
      <c r="U77" s="121"/>
    </row>
    <row r="78" spans="8:8" ht="14.4">
      <c r="A78" s="66">
        <v>42909.0</v>
      </c>
      <c r="B78" s="67">
        <v>0.3649849772939635</v>
      </c>
      <c r="C78" s="68">
        <v>0.1463490577384494</v>
      </c>
      <c r="D78" s="68">
        <v>0.173943654913725</v>
      </c>
      <c r="E78" s="68">
        <v>0.06263535864248221</v>
      </c>
      <c r="F78" s="68">
        <v>0.06198165590558753</v>
      </c>
      <c r="G78" s="69">
        <v>0.06292652212788265</v>
      </c>
      <c r="H78" s="68">
        <v>0.05624106940519311</v>
      </c>
      <c r="I78" s="68">
        <v>0.02089439226328665</v>
      </c>
      <c r="J78" s="68">
        <v>0.02862650415485507</v>
      </c>
      <c r="K78" s="68">
        <v>0.0348351233087732</v>
      </c>
      <c r="L78" s="68">
        <v>0.05169440987427622</v>
      </c>
      <c r="M78" s="68">
        <v>0.0222201260526527</v>
      </c>
      <c r="N78" s="68">
        <v>0.2649692539159428</v>
      </c>
      <c r="O78" s="68">
        <v>0.1337945369960155</v>
      </c>
      <c r="P78" s="68">
        <v>0.2010156063257019</v>
      </c>
      <c r="Q78" s="68">
        <v>0.07273752142289745</v>
      </c>
      <c r="R78" s="70">
        <v>0.8827663485903433</v>
      </c>
      <c r="S78" s="71">
        <v>349.0</v>
      </c>
      <c r="T78" s="121"/>
      <c r="U78" s="121"/>
    </row>
    <row r="79" spans="8:8" ht="14.4">
      <c r="A79" s="66">
        <v>42916.0</v>
      </c>
      <c r="B79" s="67">
        <v>0.3532401291377828</v>
      </c>
      <c r="C79" s="68">
        <v>0.1707120964364611</v>
      </c>
      <c r="D79" s="68">
        <v>0.1693337311460911</v>
      </c>
      <c r="E79" s="68">
        <v>0.0677970568838589</v>
      </c>
      <c r="F79" s="68">
        <v>0.07639509714146796</v>
      </c>
      <c r="G79" s="69">
        <v>0.0403959214066045</v>
      </c>
      <c r="H79" s="68">
        <v>0.05401814086844697</v>
      </c>
      <c r="I79" s="68">
        <v>0.02660374192790212</v>
      </c>
      <c r="J79" s="68">
        <v>0.03801184759480005</v>
      </c>
      <c r="K79" s="68">
        <v>0.0383327684586714</v>
      </c>
      <c r="L79" s="68">
        <v>0.0420003960637651</v>
      </c>
      <c r="M79" s="68">
        <v>0.03311842067223399</v>
      </c>
      <c r="N79" s="68">
        <v>0.271642971459889</v>
      </c>
      <c r="O79" s="68">
        <v>0.1487045491581902</v>
      </c>
      <c r="P79" s="68">
        <v>0.1789417435966996</v>
      </c>
      <c r="Q79" s="68">
        <v>0.06364694081770805</v>
      </c>
      <c r="R79" s="70">
        <v>0.8898772740784944</v>
      </c>
      <c r="S79" s="71">
        <v>351.0</v>
      </c>
      <c r="T79" s="121"/>
      <c r="U79" s="121"/>
    </row>
    <row r="80" spans="8:8" ht="14.4">
      <c r="A80" s="66">
        <v>42923.0</v>
      </c>
      <c r="B80" s="67">
        <v>0.3526566259872612</v>
      </c>
      <c r="C80" s="68">
        <v>0.1581297478940192</v>
      </c>
      <c r="D80" s="68">
        <v>0.1573213189806853</v>
      </c>
      <c r="E80" s="68">
        <v>0.06408775179716772</v>
      </c>
      <c r="F80" s="68">
        <v>0.09672936866275851</v>
      </c>
      <c r="G80" s="69">
        <v>0.03936128968451718</v>
      </c>
      <c r="H80" s="68">
        <v>0.06660642496476168</v>
      </c>
      <c r="I80" s="68">
        <v>0.02248508902441772</v>
      </c>
      <c r="J80" s="68">
        <v>0.04174499008376133</v>
      </c>
      <c r="K80" s="68">
        <v>0.03521204895722667</v>
      </c>
      <c r="L80" s="68">
        <v>0.03600176595076026</v>
      </c>
      <c r="M80" s="68">
        <v>0.02333444343269377</v>
      </c>
      <c r="N80" s="68">
        <v>0.321196181515836</v>
      </c>
      <c r="O80" s="68">
        <v>0.0941222831272377</v>
      </c>
      <c r="P80" s="68">
        <v>0.1781493453262578</v>
      </c>
      <c r="Q80" s="68">
        <v>0.07602227260847562</v>
      </c>
      <c r="R80" s="70">
        <v>0.8868982223959228</v>
      </c>
      <c r="S80" s="71">
        <v>351.0</v>
      </c>
      <c r="T80" s="121"/>
      <c r="U80" s="121"/>
    </row>
    <row r="81" spans="8:8" ht="14.4">
      <c r="A81" s="66">
        <v>42930.0</v>
      </c>
      <c r="B81" s="67">
        <v>0.3352221697989585</v>
      </c>
      <c r="C81" s="68">
        <v>0.2205639010035441</v>
      </c>
      <c r="D81" s="68">
        <v>0.148163217267593</v>
      </c>
      <c r="E81" s="68">
        <v>0.06141111933835618</v>
      </c>
      <c r="F81" s="68">
        <v>0.05975632085295168</v>
      </c>
      <c r="G81" s="69">
        <v>0.05055904860382991</v>
      </c>
      <c r="H81" s="68">
        <v>0.0654068909611178</v>
      </c>
      <c r="I81" s="68">
        <v>0.0269972114537924</v>
      </c>
      <c r="J81" s="68">
        <v>0.04932750653380596</v>
      </c>
      <c r="K81" s="68">
        <v>0.03681803325740147</v>
      </c>
      <c r="L81" s="68">
        <v>0.02408556589245532</v>
      </c>
      <c r="M81" s="68">
        <v>0.03135686977837308</v>
      </c>
      <c r="N81" s="68">
        <v>0.2765662091732425</v>
      </c>
      <c r="O81" s="68">
        <v>0.0979040975408574</v>
      </c>
      <c r="P81" s="68">
        <v>0.2113208754017418</v>
      </c>
      <c r="Q81" s="68">
        <v>0.07749229621497693</v>
      </c>
      <c r="R81" s="70">
        <v>0.8907956224050052</v>
      </c>
      <c r="S81" s="71">
        <v>351.0</v>
      </c>
      <c r="T81" s="121"/>
      <c r="U81" s="121"/>
    </row>
    <row r="82" spans="8:8" ht="14.4">
      <c r="A82" s="66">
        <v>42937.0</v>
      </c>
      <c r="B82" s="67">
        <v>0.344702984783097</v>
      </c>
      <c r="C82" s="68">
        <v>0.189867655390207</v>
      </c>
      <c r="D82" s="68">
        <v>0.1645250130999738</v>
      </c>
      <c r="E82" s="68">
        <v>0.07511298929693949</v>
      </c>
      <c r="F82" s="68">
        <v>0.07099115837002196</v>
      </c>
      <c r="G82" s="69">
        <v>0.03069569062707066</v>
      </c>
      <c r="H82" s="68">
        <v>0.08702768829367084</v>
      </c>
      <c r="I82" s="68">
        <v>0.01609909366012976</v>
      </c>
      <c r="J82" s="68">
        <v>0.04197511033008759</v>
      </c>
      <c r="K82" s="68">
        <v>0.02809196586377715</v>
      </c>
      <c r="L82" s="68">
        <v>0.01760093363603237</v>
      </c>
      <c r="M82" s="68">
        <v>0.03599455696073368</v>
      </c>
      <c r="N82" s="68">
        <v>0.2391753767590259</v>
      </c>
      <c r="O82" s="68">
        <v>0.06091037906077962</v>
      </c>
      <c r="P82" s="68">
        <v>0.1903934895783735</v>
      </c>
      <c r="Q82" s="68">
        <v>0.1546334067994853</v>
      </c>
      <c r="R82" s="70">
        <v>0.8731000481296599</v>
      </c>
      <c r="S82" s="71">
        <v>358.0</v>
      </c>
      <c r="T82" s="121"/>
      <c r="U82" s="121"/>
    </row>
    <row r="83" spans="8:8" ht="26.85" customHeight="1">
      <c r="A83" s="66">
        <v>42944.0</v>
      </c>
      <c r="B83" s="67">
        <v>0.331006906140755</v>
      </c>
      <c r="C83" s="68">
        <v>0.2631266370780787</v>
      </c>
      <c r="D83" s="68">
        <v>0.1135835027602807</v>
      </c>
      <c r="E83" s="68">
        <v>0.08581348913782356</v>
      </c>
      <c r="F83" s="68">
        <v>0.0676008666140656</v>
      </c>
      <c r="G83" s="69">
        <v>0.01846159352773952</v>
      </c>
      <c r="H83" s="68">
        <v>0.1171516134164874</v>
      </c>
      <c r="I83" s="68">
        <v>0.02134527763442209</v>
      </c>
      <c r="J83" s="68">
        <v>0.03259322662634931</v>
      </c>
      <c r="K83" s="68">
        <v>0.02354162769477551</v>
      </c>
      <c r="L83" s="68">
        <v>0.01438694927376978</v>
      </c>
      <c r="M83" s="68">
        <v>0.04161727202434584</v>
      </c>
      <c r="N83" s="68">
        <v>0.2862711711185912</v>
      </c>
      <c r="O83" s="68">
        <v>0.06697204304948809</v>
      </c>
      <c r="P83" s="68">
        <v>0.1415359605965841</v>
      </c>
      <c r="Q83" s="68">
        <v>0.1292442448222386</v>
      </c>
      <c r="R83" s="70">
        <v>0.8761394689575592</v>
      </c>
      <c r="S83" s="71">
        <v>358.0</v>
      </c>
      <c r="T83" s="121"/>
      <c r="U83" s="121"/>
    </row>
    <row r="84" spans="8:8" ht="14.4">
      <c r="A84" s="66">
        <v>42951.0</v>
      </c>
      <c r="B84" s="67">
        <v>0.3213996803373511</v>
      </c>
      <c r="C84" s="68">
        <v>0.2335578647032983</v>
      </c>
      <c r="D84" s="68">
        <v>0.1288386767997987</v>
      </c>
      <c r="E84" s="68">
        <v>0.08280104798676328</v>
      </c>
      <c r="F84" s="68">
        <v>0.07455478762259846</v>
      </c>
      <c r="G84" s="69">
        <v>0.02249280383778338</v>
      </c>
      <c r="H84" s="68">
        <v>0.1060314361080289</v>
      </c>
      <c r="I84" s="68">
        <v>0.01576956835925535</v>
      </c>
      <c r="J84" s="68">
        <v>0.04599314769392807</v>
      </c>
      <c r="K84" s="68">
        <v>0.01988004780659601</v>
      </c>
      <c r="L84" s="68">
        <v>0.01383792995010031</v>
      </c>
      <c r="M84" s="68">
        <v>0.05689808055164204</v>
      </c>
      <c r="N84" s="68">
        <v>0.2813533178253894</v>
      </c>
      <c r="O84" s="68">
        <v>0.05777320876413133</v>
      </c>
      <c r="P84" s="68">
        <v>0.1359119021552969</v>
      </c>
      <c r="Q84" s="68">
        <v>0.1474747411414612</v>
      </c>
      <c r="R84" s="70">
        <v>0.8757398246353586</v>
      </c>
      <c r="S84" s="71">
        <v>358.0</v>
      </c>
      <c r="T84" s="121"/>
      <c r="U84" s="121"/>
    </row>
    <row r="85" spans="8:8" ht="14.4">
      <c r="A85" s="66">
        <v>42958.0</v>
      </c>
      <c r="B85" s="67">
        <v>0.3350196495165939</v>
      </c>
      <c r="C85" s="68">
        <v>0.2327624081398389</v>
      </c>
      <c r="D85" s="68">
        <v>0.1147576398527589</v>
      </c>
      <c r="E85" s="68">
        <v>0.05867147936948933</v>
      </c>
      <c r="F85" s="68">
        <v>0.07977199020189824</v>
      </c>
      <c r="G85" s="69">
        <v>0.02974608823496646</v>
      </c>
      <c r="H85" s="68">
        <v>0.1133736301518378</v>
      </c>
      <c r="I85" s="68">
        <v>0.01366900853502746</v>
      </c>
      <c r="J85" s="68">
        <v>0.04313367592337651</v>
      </c>
      <c r="K85" s="68">
        <v>0.01948742588786111</v>
      </c>
      <c r="L85" s="68">
        <v>0.01682468410016352</v>
      </c>
      <c r="M85" s="68">
        <v>0.04191241853109048</v>
      </c>
      <c r="N85" s="68">
        <v>0.3054956105109973</v>
      </c>
      <c r="O85" s="68">
        <v>0.08881524050535217</v>
      </c>
      <c r="P85" s="68">
        <v>0.116336276432147</v>
      </c>
      <c r="Q85" s="68">
        <v>0.1119616999888955</v>
      </c>
      <c r="R85" s="70">
        <v>0.8649255459913879</v>
      </c>
      <c r="S85" s="71">
        <v>358.0</v>
      </c>
      <c r="T85" s="121"/>
      <c r="U85" s="121"/>
    </row>
    <row r="86" spans="8:8" ht="14.4">
      <c r="A86" s="66">
        <v>42965.0</v>
      </c>
      <c r="B86" s="67">
        <v>0.3235143664459824</v>
      </c>
      <c r="C86" s="68">
        <v>0.2560420926524644</v>
      </c>
      <c r="D86" s="68">
        <v>0.1170683691877312</v>
      </c>
      <c r="E86" s="68">
        <v>0.04786846804018668</v>
      </c>
      <c r="F86" s="68">
        <v>0.0682016518539303</v>
      </c>
      <c r="G86" s="69">
        <v>0.03610575457400204</v>
      </c>
      <c r="H86" s="68">
        <v>0.1195317752359289</v>
      </c>
      <c r="I86" s="68">
        <v>0.01529584747494168</v>
      </c>
      <c r="J86" s="68">
        <v>0.0267188810304637</v>
      </c>
      <c r="K86" s="68">
        <v>0.01778029648733267</v>
      </c>
      <c r="L86" s="68">
        <v>0.01733242757611587</v>
      </c>
      <c r="M86" s="68">
        <v>0.02149823473222317</v>
      </c>
      <c r="N86" s="68">
        <v>0.308528014730142</v>
      </c>
      <c r="O86" s="68">
        <v>0.06260279550030594</v>
      </c>
      <c r="P86" s="68">
        <v>0.1681699892284541</v>
      </c>
      <c r="Q86" s="68">
        <v>0.1158584995727778</v>
      </c>
      <c r="R86" s="70">
        <v>0.8659619439243691</v>
      </c>
      <c r="S86" s="71">
        <v>358.0</v>
      </c>
      <c r="T86" s="121"/>
      <c r="U86" s="121"/>
    </row>
    <row r="87" spans="8:8" ht="14.4">
      <c r="A87" s="66">
        <v>42972.0</v>
      </c>
      <c r="B87" s="67">
        <v>0.3053191158309547</v>
      </c>
      <c r="C87" s="68">
        <v>0.2525253745442384</v>
      </c>
      <c r="D87" s="68">
        <v>0.1182325830211853</v>
      </c>
      <c r="E87" s="68">
        <v>0.0599140940223058</v>
      </c>
      <c r="F87" s="68">
        <v>0.07240554047863482</v>
      </c>
      <c r="G87" s="69">
        <v>0.03670308871963696</v>
      </c>
      <c r="H87" s="68">
        <v>0.1253353332261286</v>
      </c>
      <c r="I87" s="68">
        <v>0.01669311825607538</v>
      </c>
      <c r="J87" s="68">
        <v>0.02269386027562745</v>
      </c>
      <c r="K87" s="68">
        <v>0.01807806014455612</v>
      </c>
      <c r="L87" s="68">
        <v>0.01891579731756721</v>
      </c>
      <c r="M87" s="68">
        <v>0.02306900153351949</v>
      </c>
      <c r="N87" s="68">
        <v>0.2912565716447148</v>
      </c>
      <c r="O87" s="68">
        <v>0.0649097749047014</v>
      </c>
      <c r="P87" s="68">
        <v>0.1697946761514171</v>
      </c>
      <c r="Q87" s="68">
        <v>0.1098727987974201</v>
      </c>
      <c r="R87" s="70">
        <v>0.8559632335612961</v>
      </c>
      <c r="S87" s="71">
        <v>358.0</v>
      </c>
      <c r="T87" s="121"/>
      <c r="U87" s="121"/>
    </row>
    <row r="88" spans="8:8" ht="14.4">
      <c r="A88" s="66">
        <v>42979.0</v>
      </c>
      <c r="B88" s="67">
        <v>0.2777722805752449</v>
      </c>
      <c r="C88" s="68">
        <v>0.2538689862434011</v>
      </c>
      <c r="D88" s="68">
        <v>0.1277953355719157</v>
      </c>
      <c r="E88" s="68">
        <v>0.06413971909506574</v>
      </c>
      <c r="F88" s="68">
        <v>0.07967811920419868</v>
      </c>
      <c r="G88" s="69">
        <v>0.04027125644651817</v>
      </c>
      <c r="H88" s="68">
        <v>0.1341098585906229</v>
      </c>
      <c r="I88" s="68">
        <v>0.01266466335337443</v>
      </c>
      <c r="J88" s="68">
        <v>0.02707407564848822</v>
      </c>
      <c r="K88" s="68">
        <v>0.01794550775239858</v>
      </c>
      <c r="L88" s="68">
        <v>0.01912245591929711</v>
      </c>
      <c r="M88" s="68">
        <v>0.02795570262859336</v>
      </c>
      <c r="N88" s="68">
        <v>0.2961222290077829</v>
      </c>
      <c r="O88" s="68">
        <v>0.05244750676019466</v>
      </c>
      <c r="P88" s="68">
        <v>0.1644472303519157</v>
      </c>
      <c r="Q88" s="68">
        <v>0.10271938619893</v>
      </c>
      <c r="R88" s="70">
        <v>0.8512837404890218</v>
      </c>
      <c r="S88" s="71">
        <v>358.0</v>
      </c>
      <c r="T88" s="121"/>
      <c r="U88" s="121"/>
    </row>
    <row r="89" spans="8:8" ht="14.4">
      <c r="A89" s="66">
        <v>42986.0</v>
      </c>
      <c r="B89" s="67">
        <v>0.269485890886008</v>
      </c>
      <c r="C89" s="68">
        <v>0.2452027487557984</v>
      </c>
      <c r="D89" s="68">
        <v>0.1218426799868194</v>
      </c>
      <c r="E89" s="68">
        <v>0.06884966580669906</v>
      </c>
      <c r="F89" s="68">
        <v>0.07031380187711997</v>
      </c>
      <c r="G89" s="69">
        <v>0.05994285549043848</v>
      </c>
      <c r="H89" s="68">
        <v>0.1316475610354753</v>
      </c>
      <c r="I89" s="68">
        <v>0.01795027760053426</v>
      </c>
      <c r="J89" s="68">
        <v>0.03363628230844019</v>
      </c>
      <c r="K89" s="68">
        <v>0.01779812713132219</v>
      </c>
      <c r="L89" s="68">
        <v>0.02294067204778601</v>
      </c>
      <c r="M89" s="68">
        <v>0.03942865177943346</v>
      </c>
      <c r="N89" s="68">
        <v>0.3029603574330314</v>
      </c>
      <c r="O89" s="68">
        <v>0.0729621638220916</v>
      </c>
      <c r="P89" s="68">
        <v>0.1627533679439567</v>
      </c>
      <c r="Q89" s="68">
        <v>0.09132673011661242</v>
      </c>
      <c r="R89" s="70">
        <v>0.8760742266939434</v>
      </c>
      <c r="S89" s="71">
        <v>358.0</v>
      </c>
      <c r="T89" s="121"/>
      <c r="U89" s="121"/>
    </row>
    <row r="90" spans="8:8" ht="14.4">
      <c r="A90" s="66">
        <v>42993.0</v>
      </c>
      <c r="B90" s="67">
        <v>0.2405938900412641</v>
      </c>
      <c r="C90" s="68">
        <v>0.274694854745035</v>
      </c>
      <c r="D90" s="68">
        <v>0.1182611376643601</v>
      </c>
      <c r="E90" s="68">
        <v>0.06437852539106298</v>
      </c>
      <c r="F90" s="68">
        <v>0.07605939199167795</v>
      </c>
      <c r="G90" s="69">
        <v>0.05912507152891049</v>
      </c>
      <c r="H90" s="68">
        <v>0.1369830251045763</v>
      </c>
      <c r="I90" s="68">
        <v>0.01134552542580595</v>
      </c>
      <c r="J90" s="68">
        <v>0.07428555719063187</v>
      </c>
      <c r="K90" s="68">
        <v>0.01947287887738034</v>
      </c>
      <c r="L90" s="68">
        <v>0.02414782983578755</v>
      </c>
      <c r="M90" s="68">
        <v>0.03607047431543339</v>
      </c>
      <c r="N90" s="68">
        <v>0.2801728672078878</v>
      </c>
      <c r="O90" s="68">
        <v>0.06907499767266563</v>
      </c>
      <c r="P90" s="68">
        <v>0.1536161652331867</v>
      </c>
      <c r="Q90" s="68">
        <v>0.09111087053336557</v>
      </c>
      <c r="R90" s="70">
        <v>0.8773299953863979</v>
      </c>
      <c r="S90" s="71">
        <v>358.0</v>
      </c>
      <c r="T90" s="121"/>
      <c r="U90" s="121"/>
    </row>
    <row r="91" spans="8:8" ht="14.4">
      <c r="A91" s="66">
        <v>43000.0</v>
      </c>
      <c r="B91" s="67">
        <v>0.2377341079795745</v>
      </c>
      <c r="C91" s="68">
        <v>0.2616490969245227</v>
      </c>
      <c r="D91" s="68">
        <v>0.1353170920927835</v>
      </c>
      <c r="E91" s="68">
        <v>0.06199112056882193</v>
      </c>
      <c r="F91" s="68">
        <v>0.0684963225679603</v>
      </c>
      <c r="G91" s="69">
        <v>0.0685538050587169</v>
      </c>
      <c r="H91" s="68">
        <v>0.1348459568583187</v>
      </c>
      <c r="I91" s="68">
        <v>0.02762718912221919</v>
      </c>
      <c r="J91" s="68">
        <v>0.06228070007557193</v>
      </c>
      <c r="K91" s="68">
        <v>0.01944921080386181</v>
      </c>
      <c r="L91" s="68">
        <v>0.01926396082318056</v>
      </c>
      <c r="M91" s="68">
        <v>0.0307937033728706</v>
      </c>
      <c r="N91" s="68">
        <v>0.2996411646353583</v>
      </c>
      <c r="O91" s="68">
        <v>0.06201127624694987</v>
      </c>
      <c r="P91" s="68">
        <v>0.1514606518012642</v>
      </c>
      <c r="Q91" s="68">
        <v>0.08775591924129972</v>
      </c>
      <c r="R91" s="70">
        <v>0.8767132766443404</v>
      </c>
      <c r="S91" s="71">
        <v>358.0</v>
      </c>
      <c r="T91" s="121"/>
      <c r="U91" s="121"/>
    </row>
    <row r="92" spans="8:8" ht="14.4">
      <c r="A92" s="66">
        <v>43007.0</v>
      </c>
      <c r="B92" s="67">
        <v>0.2676713755762872</v>
      </c>
      <c r="C92" s="68">
        <v>0.275698874278784</v>
      </c>
      <c r="D92" s="68">
        <v>0.124635419681315</v>
      </c>
      <c r="E92" s="68">
        <v>0.05270353753595733</v>
      </c>
      <c r="F92" s="68">
        <v>0.06412618050806028</v>
      </c>
      <c r="G92" s="69">
        <v>0.05900742591498956</v>
      </c>
      <c r="H92" s="68">
        <v>0.1302823943125309</v>
      </c>
      <c r="I92" s="68">
        <v>0.02330935135768114</v>
      </c>
      <c r="J92" s="68">
        <v>0.05450537490691392</v>
      </c>
      <c r="K92" s="68">
        <v>0.01928134058563213</v>
      </c>
      <c r="L92" s="68">
        <v>0.02093839014747793</v>
      </c>
      <c r="M92" s="68">
        <v>0.02443569170385327</v>
      </c>
      <c r="N92" s="68">
        <v>0.2753273239824814</v>
      </c>
      <c r="O92" s="68">
        <v>0.09322723003721177</v>
      </c>
      <c r="P92" s="68">
        <v>0.1734370736361944</v>
      </c>
      <c r="Q92" s="68">
        <v>0.0850446084191387</v>
      </c>
      <c r="R92" s="70">
        <v>0.8830049894109988</v>
      </c>
      <c r="S92" s="71">
        <v>358.0</v>
      </c>
      <c r="T92" s="121"/>
      <c r="U92" s="121"/>
    </row>
    <row r="93" spans="8:8" ht="14.4">
      <c r="A93" s="66">
        <v>43021.0</v>
      </c>
      <c r="B93" s="67">
        <v>0.2777316648341238</v>
      </c>
      <c r="C93" s="68">
        <v>0.2600666717334828</v>
      </c>
      <c r="D93" s="68">
        <v>0.108944013852588</v>
      </c>
      <c r="E93" s="68">
        <v>0.05054950381213054</v>
      </c>
      <c r="F93" s="68">
        <v>0.07941682414026023</v>
      </c>
      <c r="G93" s="69">
        <v>0.05867404462203371</v>
      </c>
      <c r="H93" s="68">
        <v>0.1469128977287883</v>
      </c>
      <c r="I93" s="68">
        <v>0.02516936205134712</v>
      </c>
      <c r="J93" s="68">
        <v>0.05936244473494904</v>
      </c>
      <c r="K93" s="68">
        <v>0.02007383152061209</v>
      </c>
      <c r="L93" s="68">
        <v>0.01927146018411667</v>
      </c>
      <c r="M93" s="68">
        <v>0.0232993788131181</v>
      </c>
      <c r="N93" s="68">
        <v>0.2743137264335365</v>
      </c>
      <c r="O93" s="68">
        <v>0.05340427094600579</v>
      </c>
      <c r="P93" s="68">
        <v>0.1619484316257747</v>
      </c>
      <c r="Q93" s="68">
        <v>0.08072540536427264</v>
      </c>
      <c r="R93" s="70">
        <v>0.8557516634801504</v>
      </c>
      <c r="S93" s="71">
        <v>358.0</v>
      </c>
      <c r="T93" s="121"/>
      <c r="U93" s="121"/>
    </row>
    <row r="94" spans="8:8" ht="14.4">
      <c r="A94" s="66">
        <v>43028.0</v>
      </c>
      <c r="B94" s="67">
        <v>0.342775497880659</v>
      </c>
      <c r="C94" s="68">
        <v>0.2120926769194959</v>
      </c>
      <c r="D94" s="68">
        <v>0.09381804387086566</v>
      </c>
      <c r="E94" s="68">
        <v>0.05555065979441085</v>
      </c>
      <c r="F94" s="68">
        <v>0.09960792512829672</v>
      </c>
      <c r="G94" s="69">
        <v>0.04309588998067838</v>
      </c>
      <c r="H94" s="68">
        <v>0.1380211900082661</v>
      </c>
      <c r="I94" s="68">
        <v>0.01966602073274218</v>
      </c>
      <c r="J94" s="68">
        <v>0.04621809101323817</v>
      </c>
      <c r="K94" s="68">
        <v>0.02565001753456313</v>
      </c>
      <c r="L94" s="68">
        <v>0.01938194475460676</v>
      </c>
      <c r="M94" s="68">
        <v>0.0198499817700501</v>
      </c>
      <c r="N94" s="68">
        <v>0.2777217329058971</v>
      </c>
      <c r="O94" s="68">
        <v>0.0601670163723198</v>
      </c>
      <c r="P94" s="68">
        <v>0.1319690533349617</v>
      </c>
      <c r="Q94" s="68">
        <v>0.1185528475651019</v>
      </c>
      <c r="R94" s="70">
        <v>0.8541207352665448</v>
      </c>
      <c r="S94" s="71">
        <v>358.0</v>
      </c>
      <c r="T94" s="121"/>
      <c r="U94" s="121"/>
    </row>
    <row r="95" spans="8:8" ht="14.4">
      <c r="A95" s="66">
        <v>43035.0</v>
      </c>
      <c r="B95" s="67">
        <v>0.3371547086397765</v>
      </c>
      <c r="C95" s="68">
        <v>0.2162552019661169</v>
      </c>
      <c r="D95" s="68">
        <v>0.08141808981351671</v>
      </c>
      <c r="E95" s="68">
        <v>0.05356167635301447</v>
      </c>
      <c r="F95" s="68">
        <v>0.1105082835008468</v>
      </c>
      <c r="G95" s="69">
        <v>0.04890333238530099</v>
      </c>
      <c r="H95" s="68">
        <v>0.1407541242882116</v>
      </c>
      <c r="I95" s="68">
        <v>0.01776124806135275</v>
      </c>
      <c r="J95" s="68">
        <v>0.04512218588017593</v>
      </c>
      <c r="K95" s="68">
        <v>0.0203997974221056</v>
      </c>
      <c r="L95" s="68">
        <v>0.01858423487027559</v>
      </c>
      <c r="M95" s="68">
        <v>0.02531877150699436</v>
      </c>
      <c r="N95" s="68">
        <v>0.2325223738947708</v>
      </c>
      <c r="O95" s="68">
        <v>0.1066073366877335</v>
      </c>
      <c r="P95" s="68">
        <v>0.1255039217663078</v>
      </c>
      <c r="Q95" s="68">
        <v>0.1177842427662276</v>
      </c>
      <c r="R95" s="70">
        <v>0.8495911537984805</v>
      </c>
      <c r="S95" s="71">
        <v>362.0</v>
      </c>
      <c r="T95" s="121"/>
      <c r="U95" s="121"/>
    </row>
    <row r="96" spans="8:8" ht="14.4">
      <c r="A96" s="66">
        <v>43042.0</v>
      </c>
      <c r="B96" s="67">
        <v>0.3228677780841026</v>
      </c>
      <c r="C96" s="68">
        <v>0.178595172817797</v>
      </c>
      <c r="D96" s="68">
        <v>0.06449723383025098</v>
      </c>
      <c r="E96" s="68">
        <v>0.06147002071434546</v>
      </c>
      <c r="F96" s="68">
        <v>0.1634802139546211</v>
      </c>
      <c r="G96" s="69">
        <v>0.03795376806694339</v>
      </c>
      <c r="H96" s="68">
        <v>0.1235147297783325</v>
      </c>
      <c r="I96" s="68">
        <v>0.02792063425627741</v>
      </c>
      <c r="J96" s="68">
        <v>0.05609564125243285</v>
      </c>
      <c r="K96" s="68">
        <v>0.01963328619279742</v>
      </c>
      <c r="L96" s="68">
        <v>0.03087676229819443</v>
      </c>
      <c r="M96" s="68">
        <v>0.02987780164370862</v>
      </c>
      <c r="N96" s="68">
        <v>0.2010165212689548</v>
      </c>
      <c r="O96" s="68">
        <v>0.09054837571664018</v>
      </c>
      <c r="P96" s="68">
        <v>0.1165100048856473</v>
      </c>
      <c r="Q96" s="68">
        <v>0.1268586724735134</v>
      </c>
      <c r="R96" s="70">
        <v>0.8246559570769674</v>
      </c>
      <c r="S96" s="71">
        <v>362.0</v>
      </c>
      <c r="T96" s="121"/>
      <c r="U96" s="121"/>
    </row>
    <row r="97" spans="8:8" ht="14.4">
      <c r="A97" s="66">
        <v>43049.0</v>
      </c>
      <c r="B97" s="67">
        <v>0.4007249494675115</v>
      </c>
      <c r="C97" s="68">
        <v>0.2253879678416524</v>
      </c>
      <c r="D97" s="68">
        <v>0.05473153791122685</v>
      </c>
      <c r="E97" s="68">
        <v>0.05028264946770505</v>
      </c>
      <c r="F97" s="68">
        <v>0.1053352838195334</v>
      </c>
      <c r="G97" s="69">
        <v>0.04197832036407402</v>
      </c>
      <c r="H97" s="68">
        <v>0.0949135281876213</v>
      </c>
      <c r="I97" s="68">
        <v>0.02714782683998871</v>
      </c>
      <c r="J97" s="68">
        <v>0.1121429411844779</v>
      </c>
      <c r="K97" s="68">
        <v>0.01805287437861928</v>
      </c>
      <c r="L97" s="68">
        <v>0.02800148195713459</v>
      </c>
      <c r="M97" s="68">
        <v>0.02346352180196957</v>
      </c>
      <c r="N97" s="68">
        <v>0.2540045902497793</v>
      </c>
      <c r="O97" s="68">
        <v>0.1139082388791906</v>
      </c>
      <c r="P97" s="68">
        <v>0.1075033509120686</v>
      </c>
      <c r="Q97" s="68">
        <v>0.102415590061341</v>
      </c>
      <c r="R97" s="70">
        <v>0.8806199737780445</v>
      </c>
      <c r="S97" s="71">
        <v>362.0</v>
      </c>
      <c r="T97" s="121"/>
      <c r="U97" s="121"/>
    </row>
    <row r="98" spans="8:8" ht="14.4">
      <c r="A98" s="66">
        <v>43056.0</v>
      </c>
      <c r="B98" s="67">
        <v>0.378601175188909</v>
      </c>
      <c r="C98" s="68">
        <v>0.2975770923176107</v>
      </c>
      <c r="D98" s="68">
        <v>0.05124622836808851</v>
      </c>
      <c r="E98" s="68">
        <v>0.05312363668450616</v>
      </c>
      <c r="F98" s="68">
        <v>0.0895766935764638</v>
      </c>
      <c r="G98" s="69">
        <v>0.02955603630396019</v>
      </c>
      <c r="H98" s="68">
        <v>0.07187497896141298</v>
      </c>
      <c r="I98" s="68">
        <v>0.03570293734965524</v>
      </c>
      <c r="J98" s="68">
        <v>0.15883694534074</v>
      </c>
      <c r="K98" s="68">
        <v>0.01746424800508749</v>
      </c>
      <c r="L98" s="68">
        <v>0.01903712330602191</v>
      </c>
      <c r="M98" s="68">
        <v>0.0293874900991166</v>
      </c>
      <c r="N98" s="68">
        <v>0.2208804227270207</v>
      </c>
      <c r="O98" s="68">
        <v>0.13273525271525</v>
      </c>
      <c r="P98" s="68">
        <v>0.110625010554909</v>
      </c>
      <c r="Q98" s="68">
        <v>0.1179425503292546</v>
      </c>
      <c r="R98" s="70">
        <v>0.9100451303037894</v>
      </c>
      <c r="S98" s="71">
        <v>362.0</v>
      </c>
      <c r="T98" s="121"/>
      <c r="U98" s="121"/>
    </row>
    <row r="99" spans="8:8" ht="14.4">
      <c r="A99" s="66">
        <v>43063.0</v>
      </c>
      <c r="B99" s="67">
        <v>0.4203589224579872</v>
      </c>
      <c r="C99" s="68">
        <v>0.2930657262661622</v>
      </c>
      <c r="D99" s="68">
        <v>0.04503929758022454</v>
      </c>
      <c r="E99" s="68">
        <v>0.05244006564605917</v>
      </c>
      <c r="F99" s="68">
        <v>0.07098584455641249</v>
      </c>
      <c r="G99" s="69">
        <v>0.02662529994799206</v>
      </c>
      <c r="H99" s="68">
        <v>0.04647963317258572</v>
      </c>
      <c r="I99" s="68">
        <v>0.01705698255587463</v>
      </c>
      <c r="J99" s="68">
        <v>0.1275781527923321</v>
      </c>
      <c r="K99" s="68">
        <v>0.01495020373517404</v>
      </c>
      <c r="L99" s="68">
        <v>0.01299089162921127</v>
      </c>
      <c r="M99" s="68">
        <v>0.03722470522821484</v>
      </c>
      <c r="N99" s="68">
        <v>0.2752530442703939</v>
      </c>
      <c r="O99" s="68">
        <v>0.09344944530530293</v>
      </c>
      <c r="P99" s="68">
        <v>0.1903043177160362</v>
      </c>
      <c r="Q99" s="68">
        <v>0.1067902718606524</v>
      </c>
      <c r="R99" s="70">
        <v>0.9180089007224959</v>
      </c>
      <c r="S99" s="71">
        <v>362.0</v>
      </c>
      <c r="T99" s="121"/>
      <c r="U99" s="121"/>
    </row>
    <row r="100" spans="8:8" ht="14.4">
      <c r="A100" s="66">
        <v>43070.0</v>
      </c>
      <c r="B100" s="67">
        <v>0.4090739220486713</v>
      </c>
      <c r="C100" s="68">
        <v>0.2903350942652085</v>
      </c>
      <c r="D100" s="68">
        <v>0.04804111941814096</v>
      </c>
      <c r="E100" s="68">
        <v>0.05017708495422983</v>
      </c>
      <c r="F100" s="68">
        <v>0.0969466280116085</v>
      </c>
      <c r="G100" s="69">
        <v>0.01887162780615269</v>
      </c>
      <c r="H100" s="68">
        <v>0.05262432534603419</v>
      </c>
      <c r="I100" s="68">
        <v>0.0191568330772349</v>
      </c>
      <c r="J100" s="68">
        <v>0.1042601564536828</v>
      </c>
      <c r="K100" s="68">
        <v>0.0123460362887588</v>
      </c>
      <c r="L100" s="68">
        <v>0.01193895598834761</v>
      </c>
      <c r="M100" s="68">
        <v>0.0540079331971387</v>
      </c>
      <c r="N100" s="68">
        <v>0.2712287380410214</v>
      </c>
      <c r="O100" s="68">
        <v>0.08093308071126122</v>
      </c>
      <c r="P100" s="68">
        <v>0.2181070211890634</v>
      </c>
      <c r="Q100" s="68">
        <v>0.1019777325721144</v>
      </c>
      <c r="R100" s="70">
        <v>0.9226402119564636</v>
      </c>
      <c r="S100" s="71">
        <v>362.0</v>
      </c>
      <c r="T100" s="121"/>
      <c r="U100" s="121"/>
    </row>
    <row r="101" spans="8:8" ht="14.4">
      <c r="A101" s="66">
        <v>43077.0</v>
      </c>
      <c r="B101" s="67">
        <v>0.4049921689226882</v>
      </c>
      <c r="C101" s="68">
        <v>0.2940553341289188</v>
      </c>
      <c r="D101" s="68">
        <v>0.05131626398661776</v>
      </c>
      <c r="E101" s="68">
        <v>0.05089043840205271</v>
      </c>
      <c r="F101" s="68">
        <v>0.08980283955017192</v>
      </c>
      <c r="G101" s="69">
        <v>0.0211232928671976</v>
      </c>
      <c r="H101" s="68">
        <v>0.05363185867990549</v>
      </c>
      <c r="I101" s="68">
        <v>0.02026215944541578</v>
      </c>
      <c r="J101" s="68">
        <v>0.09331246177010356</v>
      </c>
      <c r="K101" s="68">
        <v>0.01339026232115639</v>
      </c>
      <c r="L101" s="68">
        <v>0.007925845927742389</v>
      </c>
      <c r="M101" s="68">
        <v>0.04792322006646645</v>
      </c>
      <c r="N101" s="68">
        <v>0.3261131171258115</v>
      </c>
      <c r="O101" s="68">
        <v>0.07262557831276514</v>
      </c>
      <c r="P101" s="68">
        <v>0.1850625340602849</v>
      </c>
      <c r="Q101" s="68">
        <v>0.1067320375427502</v>
      </c>
      <c r="R101" s="70">
        <v>0.9225394540339753</v>
      </c>
      <c r="S101" s="71">
        <v>362.0</v>
      </c>
      <c r="T101" s="121"/>
      <c r="U101" s="121"/>
    </row>
    <row r="102" spans="8:8" ht="14.4">
      <c r="A102" s="66">
        <v>43084.0</v>
      </c>
      <c r="B102" s="67">
        <v>0.405244637768318</v>
      </c>
      <c r="C102" s="68">
        <v>0.2877087012034866</v>
      </c>
      <c r="D102" s="68">
        <v>0.06134099831725637</v>
      </c>
      <c r="E102" s="68">
        <v>0.04914701454240675</v>
      </c>
      <c r="F102" s="68">
        <v>0.08810668203083152</v>
      </c>
      <c r="G102" s="69">
        <v>0.01749486762944822</v>
      </c>
      <c r="H102" s="68">
        <v>0.05222249598572332</v>
      </c>
      <c r="I102" s="68">
        <v>0.02044335716728467</v>
      </c>
      <c r="J102" s="68">
        <v>0.07215242786469589</v>
      </c>
      <c r="K102" s="68">
        <v>0.01421883318637421</v>
      </c>
      <c r="L102" s="68">
        <v>0.005392969631487098</v>
      </c>
      <c r="M102" s="68">
        <v>0.04799624377911584</v>
      </c>
      <c r="N102" s="68">
        <v>0.3294284856059799</v>
      </c>
      <c r="O102" s="68">
        <v>0.05676807440896893</v>
      </c>
      <c r="P102" s="68">
        <v>0.2177959232381558</v>
      </c>
      <c r="Q102" s="68">
        <v>0.1083030421853493</v>
      </c>
      <c r="R102" s="70">
        <v>0.9200181675847187</v>
      </c>
      <c r="S102" s="71">
        <v>362.0</v>
      </c>
      <c r="T102" s="121"/>
      <c r="U102" s="121"/>
    </row>
    <row r="103" spans="8:8" ht="14.4">
      <c r="A103" s="66">
        <v>43091.0</v>
      </c>
      <c r="B103" s="67">
        <v>0.3992734286364616</v>
      </c>
      <c r="C103" s="68">
        <v>0.3009592731787079</v>
      </c>
      <c r="D103" s="68">
        <v>0.06188117769609479</v>
      </c>
      <c r="E103" s="68">
        <v>0.05651190572023956</v>
      </c>
      <c r="F103" s="68">
        <v>0.0685916203732993</v>
      </c>
      <c r="G103" s="69">
        <v>0.02680090485405565</v>
      </c>
      <c r="H103" s="68">
        <v>0.05128371612975593</v>
      </c>
      <c r="I103" s="68">
        <v>0.01943787778260316</v>
      </c>
      <c r="J103" s="68">
        <v>0.04985999646502696</v>
      </c>
      <c r="K103" s="68">
        <v>0.01410004667171758</v>
      </c>
      <c r="L103" s="68">
        <v>0.006276664538840689</v>
      </c>
      <c r="M103" s="68">
        <v>0.05055676413796797</v>
      </c>
      <c r="N103" s="68">
        <v>0.3139448325258543</v>
      </c>
      <c r="O103" s="68">
        <v>0.05260984745483595</v>
      </c>
      <c r="P103" s="68">
        <v>0.2528793616133811</v>
      </c>
      <c r="Q103" s="68">
        <v>0.1139730138630387</v>
      </c>
      <c r="R103" s="70">
        <v>0.9216509779657731</v>
      </c>
      <c r="S103" s="71">
        <v>363.0</v>
      </c>
      <c r="T103" s="121"/>
      <c r="U103" s="121"/>
    </row>
    <row r="104" spans="8:8" ht="14.4">
      <c r="A104" s="66">
        <v>43098.0</v>
      </c>
      <c r="B104" s="67">
        <v>0.3974997138396139</v>
      </c>
      <c r="C104" s="68">
        <v>0.3166754145823006</v>
      </c>
      <c r="D104" s="68">
        <v>0.05625129688599121</v>
      </c>
      <c r="E104" s="68">
        <v>0.06133160873254601</v>
      </c>
      <c r="F104" s="68">
        <v>0.05031715940322779</v>
      </c>
      <c r="G104" s="69">
        <v>0.03562931132558596</v>
      </c>
      <c r="H104" s="68">
        <v>0.04217794703078544</v>
      </c>
      <c r="I104" s="68">
        <v>0.02149919306376932</v>
      </c>
      <c r="J104" s="68">
        <v>0.05083599919256723</v>
      </c>
      <c r="K104" s="68">
        <v>0.01442824088812515</v>
      </c>
      <c r="L104" s="68">
        <v>0.007711546056523143</v>
      </c>
      <c r="M104" s="68">
        <v>0.04776519811844609</v>
      </c>
      <c r="N104" s="68">
        <v>0.3088263373536781</v>
      </c>
      <c r="O104" s="68">
        <v>0.04633144423515786</v>
      </c>
      <c r="P104" s="68">
        <v>0.2611486994058898</v>
      </c>
      <c r="Q104" s="68">
        <v>0.1271096569918312</v>
      </c>
      <c r="R104" s="70">
        <v>0.924795335066521</v>
      </c>
      <c r="S104" s="71">
        <v>363.0</v>
      </c>
      <c r="T104" s="121"/>
      <c r="U104" s="121"/>
    </row>
    <row r="105" spans="8:8" ht="14.4">
      <c r="A105" s="66">
        <v>43105.0</v>
      </c>
      <c r="B105" s="67">
        <v>0.3900878172624652</v>
      </c>
      <c r="C105" s="68">
        <v>0.2993172170062078</v>
      </c>
      <c r="D105" s="68">
        <v>0.07339783871302663</v>
      </c>
      <c r="E105" s="68">
        <v>0.06562396968799189</v>
      </c>
      <c r="F105" s="68">
        <v>0.05283003981921796</v>
      </c>
      <c r="G105" s="69">
        <v>0.03104623439320525</v>
      </c>
      <c r="H105" s="68">
        <v>0.05039418259649707</v>
      </c>
      <c r="I105" s="68">
        <v>0.02008344240621956</v>
      </c>
      <c r="J105" s="68">
        <v>0.03352985874566385</v>
      </c>
      <c r="K105" s="68">
        <v>0.01511556271555307</v>
      </c>
      <c r="L105" s="68">
        <v>0.008598965619526845</v>
      </c>
      <c r="M105" s="68">
        <v>0.04137306203685882</v>
      </c>
      <c r="N105" s="68">
        <v>0.3020827405915356</v>
      </c>
      <c r="O105" s="68">
        <v>0.05724327194846218</v>
      </c>
      <c r="P105" s="68">
        <v>0.265778826194922</v>
      </c>
      <c r="Q105" s="68">
        <v>0.1342389596086805</v>
      </c>
      <c r="R105" s="70">
        <v>0.9235981457893779</v>
      </c>
      <c r="S105" s="71">
        <v>363.0</v>
      </c>
      <c r="T105" s="121"/>
      <c r="U105" s="121"/>
    </row>
    <row r="106" spans="8:8" ht="14.4">
      <c r="A106" s="66">
        <v>43112.0</v>
      </c>
      <c r="B106" s="67">
        <v>0.4187987659915552</v>
      </c>
      <c r="C106" s="68">
        <v>0.2491180808163088</v>
      </c>
      <c r="D106" s="68">
        <v>0.07504222886922648</v>
      </c>
      <c r="E106" s="68">
        <v>0.0634958038461707</v>
      </c>
      <c r="F106" s="68">
        <v>0.07605510057774954</v>
      </c>
      <c r="G106" s="69">
        <v>0.02822965989746166</v>
      </c>
      <c r="H106" s="68">
        <v>0.06475953574152125</v>
      </c>
      <c r="I106" s="68">
        <v>0.02171093638671525</v>
      </c>
      <c r="J106" s="68">
        <v>0.06472036369273379</v>
      </c>
      <c r="K106" s="68">
        <v>0.01520796312615671</v>
      </c>
      <c r="L106" s="68">
        <v>0.02355033123361428</v>
      </c>
      <c r="M106" s="68">
        <v>0.04526468331864403</v>
      </c>
      <c r="N106" s="68">
        <v>0.3238565508147925</v>
      </c>
      <c r="O106" s="68">
        <v>0.08003720233571655</v>
      </c>
      <c r="P106" s="68">
        <v>0.1872654533804696</v>
      </c>
      <c r="Q106" s="68">
        <v>0.1027511836037466</v>
      </c>
      <c r="R106" s="70">
        <v>0.9236088345434191</v>
      </c>
      <c r="S106" s="71">
        <v>363.0</v>
      </c>
      <c r="T106" s="121"/>
      <c r="U106" s="121"/>
    </row>
    <row r="107" spans="8:8" ht="14.4">
      <c r="A107" s="66">
        <v>43119.0</v>
      </c>
      <c r="B107" s="67">
        <v>0.4044535378194752</v>
      </c>
      <c r="C107" s="68">
        <v>0.2278621004628476</v>
      </c>
      <c r="D107" s="68">
        <v>0.0816097081303676</v>
      </c>
      <c r="E107" s="68">
        <v>0.07192640323526607</v>
      </c>
      <c r="F107" s="68">
        <v>0.09243060056926931</v>
      </c>
      <c r="G107" s="69">
        <v>0.02605322255461043</v>
      </c>
      <c r="H107" s="68">
        <v>0.06421287279924928</v>
      </c>
      <c r="I107" s="68">
        <v>0.01797632938387811</v>
      </c>
      <c r="J107" s="68">
        <v>0.05841324902779662</v>
      </c>
      <c r="K107" s="68">
        <v>0.0170136811589837</v>
      </c>
      <c r="L107" s="68">
        <v>0.0251467596692314</v>
      </c>
      <c r="M107" s="68">
        <v>0.05135434448080319</v>
      </c>
      <c r="N107" s="68">
        <v>0.3379031757157626</v>
      </c>
      <c r="O107" s="68">
        <v>0.0762965170752267</v>
      </c>
      <c r="P107" s="68">
        <v>0.1661514018263664</v>
      </c>
      <c r="Q107" s="68">
        <v>0.1118212917315968</v>
      </c>
      <c r="R107" s="70">
        <v>0.9197034078397772</v>
      </c>
      <c r="S107" s="71">
        <v>362.0</v>
      </c>
      <c r="T107" s="121"/>
      <c r="U107" s="121"/>
    </row>
    <row r="108" spans="8:8" ht="14.4">
      <c r="A108" s="66">
        <v>43126.0</v>
      </c>
      <c r="B108" s="67">
        <v>0.4295225621885346</v>
      </c>
      <c r="C108" s="68">
        <v>0.2028853293081342</v>
      </c>
      <c r="D108" s="68">
        <v>0.08179160778427562</v>
      </c>
      <c r="E108" s="68">
        <v>0.07891572723591342</v>
      </c>
      <c r="F108" s="68">
        <v>0.08063487273053907</v>
      </c>
      <c r="G108" s="69">
        <v>0.02683871941442677</v>
      </c>
      <c r="H108" s="68">
        <v>0.05171234586694638</v>
      </c>
      <c r="I108" s="68">
        <v>0.01502402064587678</v>
      </c>
      <c r="J108" s="68">
        <v>0.06765897342067516</v>
      </c>
      <c r="K108" s="68">
        <v>0.01821694754902524</v>
      </c>
      <c r="L108" s="68">
        <v>0.03868117921222571</v>
      </c>
      <c r="M108" s="68">
        <v>0.04908291288940948</v>
      </c>
      <c r="N108" s="68">
        <v>0.3933188852278963</v>
      </c>
      <c r="O108" s="68">
        <v>0.04998973959694359</v>
      </c>
      <c r="P108" s="68">
        <v>0.1395564523589303</v>
      </c>
      <c r="Q108" s="68">
        <v>0.1058090101097923</v>
      </c>
      <c r="R108" s="70">
        <v>0.9205119724129519</v>
      </c>
      <c r="S108" s="71">
        <v>359.0</v>
      </c>
      <c r="T108" s="121"/>
      <c r="U108" s="121"/>
    </row>
    <row r="109" spans="8:8" ht="14.4">
      <c r="A109" s="66">
        <v>43133.0</v>
      </c>
      <c r="B109" s="67">
        <v>0.4993067386499903</v>
      </c>
      <c r="C109" s="68">
        <v>0.08478706062562637</v>
      </c>
      <c r="D109" s="68">
        <v>0.1182146500503608</v>
      </c>
      <c r="E109" s="68">
        <v>0.1135496455980078</v>
      </c>
      <c r="F109" s="68">
        <v>0.05893770155485729</v>
      </c>
      <c r="G109" s="69">
        <v>0.0227851177995794</v>
      </c>
      <c r="H109" s="68">
        <v>0.1069716884970395</v>
      </c>
      <c r="I109" s="68">
        <v>0.003358501191518473</v>
      </c>
      <c r="J109" s="68">
        <v>0.01744403016789813</v>
      </c>
      <c r="K109" s="68">
        <v>0.01606225232468355</v>
      </c>
      <c r="L109" s="68">
        <v>0.02127430056947039</v>
      </c>
      <c r="M109" s="68">
        <v>0.04390450541126317</v>
      </c>
      <c r="N109" s="68">
        <v>0.363493613487891</v>
      </c>
      <c r="O109" s="68">
        <v>0.04298437498978915</v>
      </c>
      <c r="P109" s="68">
        <v>0.1193283207855256</v>
      </c>
      <c r="Q109" s="68">
        <v>0.1567434658713378</v>
      </c>
      <c r="R109" s="70">
        <v>0.8933698115910182</v>
      </c>
      <c r="S109" s="71">
        <v>359.0</v>
      </c>
      <c r="T109" s="121"/>
      <c r="U109" s="121"/>
    </row>
    <row r="110" spans="8:8" ht="14.4">
      <c r="A110" s="66">
        <v>43140.0</v>
      </c>
      <c r="B110" s="67">
        <v>0.5002251379564483</v>
      </c>
      <c r="C110" s="68">
        <v>0.05335133945488647</v>
      </c>
      <c r="D110" s="68">
        <v>0.1183185830531305</v>
      </c>
      <c r="E110" s="68">
        <v>0.1422358028943167</v>
      </c>
      <c r="F110" s="68">
        <v>0.0623498974282942</v>
      </c>
      <c r="G110" s="69">
        <v>0.03451151048350937</v>
      </c>
      <c r="H110" s="68">
        <v>0.09653590143428067</v>
      </c>
      <c r="I110" s="68">
        <v>0.005187729840991773</v>
      </c>
      <c r="J110" s="68">
        <v>0.01383587125306423</v>
      </c>
      <c r="K110" s="68">
        <v>0.03857406248662858</v>
      </c>
      <c r="L110" s="68">
        <v>0.01697640144770091</v>
      </c>
      <c r="M110" s="68">
        <v>0.06287663034767979</v>
      </c>
      <c r="N110" s="68">
        <v>0.3966041288151133</v>
      </c>
      <c r="O110" s="68">
        <v>0.02681987073416761</v>
      </c>
      <c r="P110" s="68">
        <v>0.080342164444896</v>
      </c>
      <c r="Q110" s="68">
        <v>0.1642216511362836</v>
      </c>
      <c r="R110" s="70">
        <v>0.9046797697397402</v>
      </c>
      <c r="S110" s="71">
        <v>360.0</v>
      </c>
      <c r="T110" s="121"/>
      <c r="U110" s="121"/>
    </row>
    <row r="111" spans="8:8" ht="14.4">
      <c r="A111" s="66">
        <v>43145.0</v>
      </c>
      <c r="B111" s="67">
        <v>0.5161426069028108</v>
      </c>
      <c r="C111" s="68">
        <v>0.06651199710909855</v>
      </c>
      <c r="D111" s="68">
        <v>0.124037172617417</v>
      </c>
      <c r="E111" s="68">
        <v>0.1291147524723273</v>
      </c>
      <c r="F111" s="68">
        <v>0.06416805869164886</v>
      </c>
      <c r="G111" s="69">
        <v>0.02024473794345365</v>
      </c>
      <c r="H111" s="68">
        <v>0.1118364118785695</v>
      </c>
      <c r="I111" s="68">
        <v>0.00630975819181843</v>
      </c>
      <c r="J111" s="68">
        <v>0.01262292289521819</v>
      </c>
      <c r="K111" s="68">
        <v>0.03078995753375179</v>
      </c>
      <c r="L111" s="68">
        <v>0.01279430988653085</v>
      </c>
      <c r="M111" s="68">
        <v>0.07102422909596293</v>
      </c>
      <c r="N111" s="68">
        <v>0.4105784749088595</v>
      </c>
      <c r="O111" s="68">
        <v>0.0346974355660056</v>
      </c>
      <c r="P111" s="68">
        <v>0.09279941231364937</v>
      </c>
      <c r="Q111" s="68">
        <v>0.1348806847503791</v>
      </c>
      <c r="R111" s="70">
        <v>0.9188993156355485</v>
      </c>
      <c r="S111" s="71">
        <v>360.0</v>
      </c>
      <c r="T111" s="121"/>
      <c r="U111" s="121"/>
    </row>
    <row r="112" spans="8:8" ht="14.4">
      <c r="A112" s="66">
        <v>43154.0</v>
      </c>
      <c r="B112" s="67">
        <v>0.5242281491033999</v>
      </c>
      <c r="C112" s="68">
        <v>0.07156256101503902</v>
      </c>
      <c r="D112" s="68">
        <v>0.1181236206392509</v>
      </c>
      <c r="E112" s="68">
        <v>0.1272694404131947</v>
      </c>
      <c r="F112" s="68">
        <v>0.05919882086058977</v>
      </c>
      <c r="G112" s="69">
        <v>0.02172454359176335</v>
      </c>
      <c r="H112" s="68">
        <v>0.1150520588313689</v>
      </c>
      <c r="I112" s="68">
        <v>0.006071890410530263</v>
      </c>
      <c r="J112" s="68">
        <v>0.01181692735857545</v>
      </c>
      <c r="K112" s="68">
        <v>0.0254233434956618</v>
      </c>
      <c r="L112" s="68">
        <v>0.01114818726608187</v>
      </c>
      <c r="M112" s="68">
        <v>0.0651043209301279</v>
      </c>
      <c r="N112" s="68">
        <v>0.4268997427907715</v>
      </c>
      <c r="O112" s="68">
        <v>0.02641960515575238</v>
      </c>
      <c r="P112" s="68">
        <v>0.0988489293677273</v>
      </c>
      <c r="Q112" s="68">
        <v>0.1368422460723383</v>
      </c>
      <c r="R112" s="70">
        <v>0.9231712168622261</v>
      </c>
      <c r="S112" s="71">
        <v>360.0</v>
      </c>
      <c r="T112" s="121"/>
      <c r="U112" s="121"/>
    </row>
    <row r="113" spans="8:8" ht="14.4">
      <c r="A113" s="66">
        <v>43161.0</v>
      </c>
      <c r="B113" s="67">
        <v>0.509149649806692</v>
      </c>
      <c r="C113" s="68">
        <v>0.07374257453757757</v>
      </c>
      <c r="D113" s="68">
        <v>0.1356008038805219</v>
      </c>
      <c r="E113" s="68">
        <v>0.1311424535161612</v>
      </c>
      <c r="F113" s="68">
        <v>0.06315257758230035</v>
      </c>
      <c r="G113" s="69">
        <v>0.009786593364444545</v>
      </c>
      <c r="H113" s="68">
        <v>0.1099460136395409</v>
      </c>
      <c r="I113" s="68">
        <v>0.005177511279014269</v>
      </c>
      <c r="J113" s="68">
        <v>0.007262412100188498</v>
      </c>
      <c r="K113" s="68">
        <v>0.02513110953466728</v>
      </c>
      <c r="L113" s="68">
        <v>0.0102049679721849</v>
      </c>
      <c r="M113" s="68">
        <v>0.07421873855325865</v>
      </c>
      <c r="N113" s="68">
        <v>0.4023804686405014</v>
      </c>
      <c r="O113" s="68">
        <v>0.02226584536058735</v>
      </c>
      <c r="P113" s="68">
        <v>0.129741769618092</v>
      </c>
      <c r="Q113" s="68">
        <v>0.1410070191412302</v>
      </c>
      <c r="R113" s="70">
        <v>0.9259074948937951</v>
      </c>
      <c r="S113" s="71">
        <v>360.0</v>
      </c>
      <c r="T113" s="121"/>
      <c r="U113" s="121"/>
    </row>
    <row r="114" spans="8:8" ht="14.4">
      <c r="A114" s="66">
        <v>43168.0</v>
      </c>
      <c r="B114" s="67">
        <v>0.5025139234922192</v>
      </c>
      <c r="C114" s="68">
        <v>0.06981639821608215</v>
      </c>
      <c r="D114" s="68">
        <v>0.1463701770038296</v>
      </c>
      <c r="E114" s="68">
        <v>0.1334168516494408</v>
      </c>
      <c r="F114" s="68">
        <v>0.05852474611677894</v>
      </c>
      <c r="G114" s="69">
        <v>0.0115097747308161</v>
      </c>
      <c r="H114" s="68">
        <v>0.1010144780752698</v>
      </c>
      <c r="I114" s="68">
        <v>0.006738872154079232</v>
      </c>
      <c r="J114" s="68">
        <v>0.006297218286308493</v>
      </c>
      <c r="K114" s="68">
        <v>0.02142436775545545</v>
      </c>
      <c r="L114" s="68">
        <v>0.007401876215904299</v>
      </c>
      <c r="M114" s="68">
        <v>0.09982029434208464</v>
      </c>
      <c r="N114" s="68">
        <v>0.3781173215790358</v>
      </c>
      <c r="O114" s="68">
        <v>0.03217607101609871</v>
      </c>
      <c r="P114" s="68">
        <v>0.1377373263248987</v>
      </c>
      <c r="Q114" s="68">
        <v>0.1369965870041414</v>
      </c>
      <c r="R114" s="70">
        <v>0.9260526502900435</v>
      </c>
      <c r="S114" s="71">
        <v>360.0</v>
      </c>
      <c r="T114" s="121"/>
      <c r="U114" s="121"/>
    </row>
    <row r="115" spans="8:8" ht="14.4">
      <c r="A115" s="66">
        <v>43175.0</v>
      </c>
      <c r="B115" s="67">
        <v>0.4955537053973213</v>
      </c>
      <c r="C115" s="68">
        <v>0.09740781953480152</v>
      </c>
      <c r="D115" s="68">
        <v>0.1266837979060967</v>
      </c>
      <c r="E115" s="68">
        <v>0.1358713590084009</v>
      </c>
      <c r="F115" s="68">
        <v>0.05913567902875236</v>
      </c>
      <c r="G115" s="69">
        <v>0.009805045266577155</v>
      </c>
      <c r="H115" s="68">
        <v>0.1019993309379457</v>
      </c>
      <c r="I115" s="68">
        <v>0.005544419989752242</v>
      </c>
      <c r="J115" s="68">
        <v>0.004820395970980531</v>
      </c>
      <c r="K115" s="68">
        <v>0.0294925221116311</v>
      </c>
      <c r="L115" s="68">
        <v>0.006064996256573209</v>
      </c>
      <c r="M115" s="68">
        <v>0.06584389352473961</v>
      </c>
      <c r="N115" s="68">
        <v>0.3619933681039156</v>
      </c>
      <c r="O115" s="68">
        <v>0.04239021476542641</v>
      </c>
      <c r="P115" s="68">
        <v>0.1460453338088115</v>
      </c>
      <c r="Q115" s="68">
        <v>0.1680665182191778</v>
      </c>
      <c r="R115" s="70">
        <v>0.9299199174248526</v>
      </c>
      <c r="S115" s="71">
        <v>360.0</v>
      </c>
      <c r="T115" s="121"/>
      <c r="U115" s="121"/>
    </row>
    <row r="116" spans="8:8" ht="14.4">
      <c r="A116" s="66">
        <v>43182.0</v>
      </c>
      <c r="B116" s="67">
        <v>0.4686663152244706</v>
      </c>
      <c r="C116" s="68">
        <v>0.1264074391361304</v>
      </c>
      <c r="D116" s="68">
        <v>0.1275203028250146</v>
      </c>
      <c r="E116" s="68">
        <v>0.134776793191893</v>
      </c>
      <c r="F116" s="68">
        <v>0.0535798929485095</v>
      </c>
      <c r="G116" s="69">
        <v>0.008676072562888985</v>
      </c>
      <c r="H116" s="68">
        <v>0.1050946697697679</v>
      </c>
      <c r="I116" s="68">
        <v>0.006022192497305988</v>
      </c>
      <c r="J116" s="68">
        <v>0.00188173844586846</v>
      </c>
      <c r="K116" s="68">
        <v>0.03240921752162206</v>
      </c>
      <c r="L116" s="68">
        <v>0.00701147482890335</v>
      </c>
      <c r="M116" s="68">
        <v>0.05674058173494582</v>
      </c>
      <c r="N116" s="68">
        <v>0.3412544497493786</v>
      </c>
      <c r="O116" s="68">
        <v>0.0925674767914415</v>
      </c>
      <c r="P116" s="68">
        <v>0.1518981585357154</v>
      </c>
      <c r="Q116" s="68">
        <v>0.1355716719401783</v>
      </c>
      <c r="R116" s="70">
        <v>0.9272041870372613</v>
      </c>
      <c r="S116" s="71">
        <v>360.0</v>
      </c>
      <c r="T116" s="121"/>
      <c r="U116" s="121"/>
    </row>
    <row r="117" spans="8:8" ht="14.4">
      <c r="A117" s="66">
        <v>43189.0</v>
      </c>
      <c r="B117" s="67">
        <v>0.4167845801899543</v>
      </c>
      <c r="C117" s="68">
        <v>0.1665549481368021</v>
      </c>
      <c r="D117" s="68">
        <v>0.1579135012267632</v>
      </c>
      <c r="E117" s="68">
        <v>0.1090413429377984</v>
      </c>
      <c r="F117" s="68">
        <v>0.04713304248715473</v>
      </c>
      <c r="G117" s="69">
        <v>0.007764815987379401</v>
      </c>
      <c r="H117" s="68">
        <v>0.07440261030651403</v>
      </c>
      <c r="I117" s="68">
        <v>0.007323533769614071</v>
      </c>
      <c r="J117" s="68">
        <v>0.00618611761067433</v>
      </c>
      <c r="K117" s="68">
        <v>0.04557310318101097</v>
      </c>
      <c r="L117" s="68">
        <v>0.01369319534175585</v>
      </c>
      <c r="M117" s="68">
        <v>0.04602265103294693</v>
      </c>
      <c r="N117" s="68">
        <v>0.3438784091877246</v>
      </c>
      <c r="O117" s="68">
        <v>0.1441167071403947</v>
      </c>
      <c r="P117" s="68">
        <v>0.1634258428893041</v>
      </c>
      <c r="Q117" s="68">
        <v>0.08436889401146473</v>
      </c>
      <c r="R117" s="70">
        <v>0.9218514144197386</v>
      </c>
      <c r="S117" s="71">
        <v>360.0</v>
      </c>
      <c r="T117" s="121"/>
      <c r="U117" s="121"/>
    </row>
    <row r="118" spans="8:8" ht="14.4">
      <c r="A118" s="66">
        <v>43194.0</v>
      </c>
      <c r="B118" s="67">
        <v>0.3986870846842405</v>
      </c>
      <c r="C118" s="68">
        <v>0.1727145785029658</v>
      </c>
      <c r="D118" s="68">
        <v>0.1606195283322105</v>
      </c>
      <c r="E118" s="68">
        <v>0.1089470164711299</v>
      </c>
      <c r="F118" s="68">
        <v>0.03716958996023021</v>
      </c>
      <c r="G118" s="69">
        <v>0.01486329044392798</v>
      </c>
      <c r="H118" s="68">
        <v>0.07676888819958635</v>
      </c>
      <c r="I118" s="68">
        <v>0.008923668510447525</v>
      </c>
      <c r="J118" s="68">
        <v>0.01159584228197666</v>
      </c>
      <c r="K118" s="68">
        <v>0.02954965655206655</v>
      </c>
      <c r="L118" s="68">
        <v>0.01828589017415556</v>
      </c>
      <c r="M118" s="68">
        <v>0.04591726661126162</v>
      </c>
      <c r="N118" s="68">
        <v>0.2923848177647949</v>
      </c>
      <c r="O118" s="68">
        <v>0.1511944565641651</v>
      </c>
      <c r="P118" s="68">
        <v>0.1875736706817177</v>
      </c>
      <c r="Q118" s="68">
        <v>0.09666486380037677</v>
      </c>
      <c r="R118" s="70">
        <v>0.9111016413167955</v>
      </c>
      <c r="S118" s="71">
        <v>360.0</v>
      </c>
      <c r="T118" s="121"/>
      <c r="U118" s="121"/>
    </row>
    <row r="119" spans="8:8" ht="14.4">
      <c r="A119" s="66">
        <v>43203.0</v>
      </c>
      <c r="B119" s="67">
        <v>0.3777120523247112</v>
      </c>
      <c r="C119" s="68">
        <v>0.1636870543385479</v>
      </c>
      <c r="D119" s="68">
        <v>0.174901655749502</v>
      </c>
      <c r="E119" s="68">
        <v>0.1161385985069558</v>
      </c>
      <c r="F119" s="68">
        <v>0.03967140746003042</v>
      </c>
      <c r="G119" s="69">
        <v>0.01298233784567142</v>
      </c>
      <c r="H119" s="68">
        <v>0.08956545216205826</v>
      </c>
      <c r="I119" s="68">
        <v>0.01191057197564432</v>
      </c>
      <c r="J119" s="68">
        <v>0.00717405457492433</v>
      </c>
      <c r="K119" s="68">
        <v>0.02736226978006138</v>
      </c>
      <c r="L119" s="68">
        <v>0.006962714085585601</v>
      </c>
      <c r="M119" s="68">
        <v>0.0465736844270646</v>
      </c>
      <c r="N119" s="68">
        <v>0.2409846858008728</v>
      </c>
      <c r="O119" s="68">
        <v>0.1404788000064432</v>
      </c>
      <c r="P119" s="68">
        <v>0.1914156917724118</v>
      </c>
      <c r="Q119" s="68">
        <v>0.1477046007587882</v>
      </c>
      <c r="R119" s="70">
        <v>0.9026206996083238</v>
      </c>
      <c r="S119" s="71">
        <v>360.0</v>
      </c>
      <c r="T119" s="121"/>
      <c r="U119" s="121"/>
    </row>
    <row r="120" spans="8:8" ht="14.4">
      <c r="A120" s="66">
        <v>43210.0</v>
      </c>
      <c r="B120" s="67">
        <v>0.3458938448935818</v>
      </c>
      <c r="C120" s="68">
        <v>0.1793808599963221</v>
      </c>
      <c r="D120" s="68">
        <v>0.1812515137753032</v>
      </c>
      <c r="E120" s="68">
        <v>0.1112782136704539</v>
      </c>
      <c r="F120" s="68">
        <v>0.03838175528187147</v>
      </c>
      <c r="G120" s="69">
        <v>0.01740192683008165</v>
      </c>
      <c r="H120" s="68">
        <v>0.09252261165805598</v>
      </c>
      <c r="I120" s="68">
        <v>0.01098874453832359</v>
      </c>
      <c r="J120" s="68">
        <v>0.009861818362963862</v>
      </c>
      <c r="K120" s="68">
        <v>0.02497836453229998</v>
      </c>
      <c r="L120" s="68">
        <v>0.00955544617701356</v>
      </c>
      <c r="M120" s="68">
        <v>0.04999735936296619</v>
      </c>
      <c r="N120" s="68">
        <v>0.252382128499631</v>
      </c>
      <c r="O120" s="68">
        <v>0.1407799089404817</v>
      </c>
      <c r="P120" s="68">
        <v>0.1999383981328339</v>
      </c>
      <c r="Q120" s="68">
        <v>0.111053752476223</v>
      </c>
      <c r="R120" s="70">
        <v>0.8935174072108392</v>
      </c>
      <c r="S120" s="71">
        <v>359.0</v>
      </c>
      <c r="T120" s="121"/>
      <c r="U120" s="121"/>
    </row>
    <row r="121" spans="8:8" ht="14.4">
      <c r="A121" s="66">
        <v>43217.0</v>
      </c>
      <c r="B121" s="67">
        <v>0.3265337013859141</v>
      </c>
      <c r="C121" s="68">
        <v>0.1768164480249529</v>
      </c>
      <c r="D121" s="68">
        <v>0.2197932481437499</v>
      </c>
      <c r="E121" s="68">
        <v>0.114196119968297</v>
      </c>
      <c r="F121" s="68">
        <v>0.03047876506461617</v>
      </c>
      <c r="G121" s="69">
        <v>0.01517786109612959</v>
      </c>
      <c r="H121" s="68">
        <v>0.07572284932987829</v>
      </c>
      <c r="I121" s="68">
        <v>0.01548909963082945</v>
      </c>
      <c r="J121" s="68">
        <v>0.003993753595698234</v>
      </c>
      <c r="K121" s="68">
        <v>0.04128576655467601</v>
      </c>
      <c r="L121" s="68">
        <v>0.02312493109632056</v>
      </c>
      <c r="M121" s="68">
        <v>0.05376178766156602</v>
      </c>
      <c r="N121" s="68">
        <v>0.2320471675544011</v>
      </c>
      <c r="O121" s="68">
        <v>0.1557696976515805</v>
      </c>
      <c r="P121" s="68">
        <v>0.1982539525087955</v>
      </c>
      <c r="Q121" s="68">
        <v>0.1120905495569335</v>
      </c>
      <c r="R121" s="70">
        <v>0.9029765317035733</v>
      </c>
      <c r="S121" s="71">
        <v>358.0</v>
      </c>
      <c r="T121" s="121"/>
      <c r="U121" s="121"/>
    </row>
    <row r="122" spans="8:8" ht="14.4">
      <c r="A122" s="66">
        <v>43224.0</v>
      </c>
      <c r="B122" s="67">
        <v>0.320644549495285</v>
      </c>
      <c r="C122" s="68">
        <v>0.2340409948503119</v>
      </c>
      <c r="D122" s="68">
        <v>0.1730088566514001</v>
      </c>
      <c r="E122" s="68">
        <v>0.1078084522865529</v>
      </c>
      <c r="F122" s="68">
        <v>0.02443412633277618</v>
      </c>
      <c r="G122" s="69">
        <v>0.01973604334238425</v>
      </c>
      <c r="H122" s="68">
        <v>0.05954732585273949</v>
      </c>
      <c r="I122" s="68">
        <v>0.01014521477019441</v>
      </c>
      <c r="J122" s="68">
        <v>0.002004690680946475</v>
      </c>
      <c r="K122" s="68">
        <v>0.03778602025840741</v>
      </c>
      <c r="L122" s="68">
        <v>0.03393709408604492</v>
      </c>
      <c r="M122" s="68">
        <v>0.05288430689685955</v>
      </c>
      <c r="N122" s="68">
        <v>0.2546068491965567</v>
      </c>
      <c r="O122" s="68">
        <v>0.1695123452289176</v>
      </c>
      <c r="P122" s="68">
        <v>0.1915372983221285</v>
      </c>
      <c r="Q122" s="68">
        <v>0.103519716631096</v>
      </c>
      <c r="R122" s="70">
        <v>0.9047385102343368</v>
      </c>
      <c r="S122" s="71">
        <v>358.0</v>
      </c>
      <c r="T122" s="121"/>
      <c r="U122" s="121"/>
    </row>
    <row r="123" spans="8:8" ht="14.4">
      <c r="A123" s="66">
        <v>43231.0</v>
      </c>
      <c r="B123" s="67">
        <v>0.3076872457431571</v>
      </c>
      <c r="C123" s="68">
        <v>0.2510526678656227</v>
      </c>
      <c r="D123" s="68">
        <v>0.1654885732914593</v>
      </c>
      <c r="E123" s="68">
        <v>0.1074323578783817</v>
      </c>
      <c r="F123" s="68">
        <v>0.02614661418135438</v>
      </c>
      <c r="G123" s="69">
        <v>0.01962456792153919</v>
      </c>
      <c r="H123" s="68">
        <v>0.07442258044958751</v>
      </c>
      <c r="I123" s="68">
        <v>0.01294731131658621</v>
      </c>
      <c r="J123" s="68">
        <v>0.0060645040709767</v>
      </c>
      <c r="K123" s="68">
        <v>0.03706157852179135</v>
      </c>
      <c r="L123" s="68">
        <v>0.0313834490848875</v>
      </c>
      <c r="M123" s="68">
        <v>0.05406845399151788</v>
      </c>
      <c r="N123" s="68">
        <v>0.2473937908827026</v>
      </c>
      <c r="O123" s="68">
        <v>0.1615074888573349</v>
      </c>
      <c r="P123" s="68">
        <v>0.1903617370828786</v>
      </c>
      <c r="Q123" s="68">
        <v>0.0967445512239509</v>
      </c>
      <c r="R123" s="70">
        <v>0.9015984199020042</v>
      </c>
      <c r="S123" s="71">
        <v>358.0</v>
      </c>
      <c r="T123" s="121"/>
      <c r="U123" s="121"/>
    </row>
    <row r="124" spans="8:8" ht="14.4">
      <c r="A124" s="66">
        <v>43238.0</v>
      </c>
      <c r="B124" s="67">
        <v>0.3200884936618834</v>
      </c>
      <c r="C124" s="68">
        <v>0.2624284965210318</v>
      </c>
      <c r="D124" s="68">
        <v>0.176100936265376</v>
      </c>
      <c r="E124" s="68">
        <v>0.09023593843165285</v>
      </c>
      <c r="F124" s="68">
        <v>0.02964291438660129</v>
      </c>
      <c r="G124" s="69">
        <v>0.01164035636145647</v>
      </c>
      <c r="H124" s="68">
        <v>0.05026392141412487</v>
      </c>
      <c r="I124" s="68">
        <v>0.00763605588078186</v>
      </c>
      <c r="J124" s="68">
        <v>0.02324559171058102</v>
      </c>
      <c r="K124" s="68">
        <v>0.03879962925768629</v>
      </c>
      <c r="L124" s="68">
        <v>0.03013516974432172</v>
      </c>
      <c r="M124" s="68">
        <v>0.04669260693563961</v>
      </c>
      <c r="N124" s="68">
        <v>0.2547537227485226</v>
      </c>
      <c r="O124" s="68">
        <v>0.1668451820161562</v>
      </c>
      <c r="P124" s="68">
        <v>0.198675415088726</v>
      </c>
      <c r="Q124" s="68">
        <v>0.1015069257423726</v>
      </c>
      <c r="R124" s="70">
        <v>0.9100290950656394</v>
      </c>
      <c r="S124" s="71">
        <v>358.0</v>
      </c>
      <c r="T124" s="121"/>
      <c r="U124" s="121"/>
    </row>
    <row r="125" spans="8:8" ht="14.4">
      <c r="A125" s="66">
        <v>43245.0</v>
      </c>
      <c r="B125" s="67">
        <v>0.3201565483752182</v>
      </c>
      <c r="C125" s="68">
        <v>0.2251126978275654</v>
      </c>
      <c r="D125" s="68">
        <v>0.1921156452743965</v>
      </c>
      <c r="E125" s="68">
        <v>0.09716470049438801</v>
      </c>
      <c r="F125" s="68">
        <v>0.02855680351257968</v>
      </c>
      <c r="G125" s="69">
        <v>0.01134878075738076</v>
      </c>
      <c r="H125" s="68">
        <v>0.05530798817389618</v>
      </c>
      <c r="I125" s="68">
        <v>0.007507813858390641</v>
      </c>
      <c r="J125" s="68">
        <v>0.03437430479933386</v>
      </c>
      <c r="K125" s="68">
        <v>0.03715454567087522</v>
      </c>
      <c r="L125" s="68">
        <v>0.03659287480373812</v>
      </c>
      <c r="M125" s="68">
        <v>0.05281029349321255</v>
      </c>
      <c r="N125" s="68">
        <v>0.230094929561149</v>
      </c>
      <c r="O125" s="68">
        <v>0.1497873896549893</v>
      </c>
      <c r="P125" s="68">
        <v>0.2167991822333515</v>
      </c>
      <c r="Q125" s="68">
        <v>0.09745596349159634</v>
      </c>
      <c r="R125" s="70">
        <v>0.9048562528908314</v>
      </c>
      <c r="S125" s="71">
        <v>359.0</v>
      </c>
      <c r="T125" s="121"/>
      <c r="U125" s="121"/>
    </row>
    <row r="126" spans="8:8" ht="14.4">
      <c r="A126" s="66">
        <v>43252.0</v>
      </c>
      <c r="B126" s="67">
        <v>0.3933264438734149</v>
      </c>
      <c r="C126" s="68">
        <v>0.2341374707611575</v>
      </c>
      <c r="D126" s="68">
        <v>0.1397060568103066</v>
      </c>
      <c r="E126" s="68">
        <v>0.08002129338128666</v>
      </c>
      <c r="F126" s="68">
        <v>0.02020878391140839</v>
      </c>
      <c r="G126" s="69">
        <v>0.009534893630157998</v>
      </c>
      <c r="H126" s="68">
        <v>0.04066058877711626</v>
      </c>
      <c r="I126" s="68">
        <v>0.003886980299983456</v>
      </c>
      <c r="J126" s="68">
        <v>0.01848009940021993</v>
      </c>
      <c r="K126" s="68">
        <v>0.03984799318423468</v>
      </c>
      <c r="L126" s="68">
        <v>0.0149631643130481</v>
      </c>
      <c r="M126" s="68">
        <v>0.03689705828693412</v>
      </c>
      <c r="N126" s="68">
        <v>0.2898676531871201</v>
      </c>
      <c r="O126" s="68">
        <v>0.1655459438705132</v>
      </c>
      <c r="P126" s="68">
        <v>0.2001635840752215</v>
      </c>
      <c r="Q126" s="68">
        <v>0.09124674135270282</v>
      </c>
      <c r="R126" s="70">
        <v>0.8941723474332854</v>
      </c>
      <c r="S126" s="71">
        <v>359.0</v>
      </c>
      <c r="T126" s="121"/>
      <c r="U126" s="121"/>
    </row>
    <row r="127" spans="8:8" ht="14.4">
      <c r="A127" s="66">
        <v>43259.0</v>
      </c>
      <c r="B127" s="67">
        <v>0.3768806382402768</v>
      </c>
      <c r="C127" s="68">
        <v>0.2211672383000996</v>
      </c>
      <c r="D127" s="68">
        <v>0.1762671548295512</v>
      </c>
      <c r="E127" s="68">
        <v>0.0719008966553518</v>
      </c>
      <c r="F127" s="68">
        <v>0.01898403631439017</v>
      </c>
      <c r="G127" s="69">
        <v>0.01250887091422872</v>
      </c>
      <c r="H127" s="68">
        <v>0.03679487522969117</v>
      </c>
      <c r="I127" s="68">
        <v>0.004418809983080705</v>
      </c>
      <c r="J127" s="68">
        <v>0.04078865448932713</v>
      </c>
      <c r="K127" s="68">
        <v>0.03851279558276195</v>
      </c>
      <c r="L127" s="68">
        <v>0.01164221987106592</v>
      </c>
      <c r="M127" s="68">
        <v>0.05051595106201419</v>
      </c>
      <c r="N127" s="68">
        <v>0.2822786980575052</v>
      </c>
      <c r="O127" s="68">
        <v>0.1630769161411768</v>
      </c>
      <c r="P127" s="68">
        <v>0.2099121141083229</v>
      </c>
      <c r="Q127" s="68">
        <v>0.05732807717088978</v>
      </c>
      <c r="R127" s="70">
        <v>0.8900010287632544</v>
      </c>
      <c r="S127" s="71">
        <v>359.0</v>
      </c>
      <c r="T127" s="121"/>
      <c r="U127" s="121"/>
    </row>
    <row r="128" spans="8:8" ht="14.4">
      <c r="A128" s="66">
        <v>43266.0</v>
      </c>
      <c r="B128" s="67">
        <v>0.3897583677001206</v>
      </c>
      <c r="C128" s="68">
        <v>0.2438994261711864</v>
      </c>
      <c r="D128" s="68">
        <v>0.1402148428034475</v>
      </c>
      <c r="E128" s="68">
        <v>0.08260769314313578</v>
      </c>
      <c r="F128" s="68">
        <v>0.01270064536527435</v>
      </c>
      <c r="G128" s="69">
        <v>0.01356501271882632</v>
      </c>
      <c r="H128" s="68">
        <v>0.02931262782787276</v>
      </c>
      <c r="I128" s="68">
        <v>0.008093244747666335</v>
      </c>
      <c r="J128" s="68">
        <v>0.05474237470231133</v>
      </c>
      <c r="K128" s="68">
        <v>0.02688296761151368</v>
      </c>
      <c r="L128" s="68">
        <v>0.02001370957093282</v>
      </c>
      <c r="M128" s="68">
        <v>0.06340023311997188</v>
      </c>
      <c r="N128" s="68">
        <v>0.2863927376896522</v>
      </c>
      <c r="O128" s="68">
        <v>0.1582833853792507</v>
      </c>
      <c r="P128" s="68">
        <v>0.1759988578486826</v>
      </c>
      <c r="Q128" s="68">
        <v>0.06714072889916661</v>
      </c>
      <c r="R128" s="70">
        <v>0.8880064035485119</v>
      </c>
      <c r="S128" s="71">
        <v>359.0</v>
      </c>
      <c r="T128" s="121"/>
      <c r="U128" s="121"/>
    </row>
    <row r="129" spans="8:8" ht="14.4">
      <c r="A129" s="66">
        <v>43273.0</v>
      </c>
      <c r="B129" s="67">
        <v>0.4224955672302207</v>
      </c>
      <c r="C129" s="68">
        <v>0.1735838950821306</v>
      </c>
      <c r="D129" s="68">
        <v>0.1475782521835049</v>
      </c>
      <c r="E129" s="68">
        <v>0.06954096112993409</v>
      </c>
      <c r="F129" s="68">
        <v>0.02418212596438227</v>
      </c>
      <c r="G129" s="69">
        <v>0.01734440085951583</v>
      </c>
      <c r="H129" s="68">
        <v>0.02334299348588242</v>
      </c>
      <c r="I129" s="68">
        <v>0.00406380988073589</v>
      </c>
      <c r="J129" s="68">
        <v>0.04351371595976065</v>
      </c>
      <c r="K129" s="68">
        <v>0.03119401733808767</v>
      </c>
      <c r="L129" s="68">
        <v>0.01164168735034277</v>
      </c>
      <c r="M129" s="68">
        <v>0.04332081684949426</v>
      </c>
      <c r="N129" s="68">
        <v>0.2664666028811053</v>
      </c>
      <c r="O129" s="68">
        <v>0.1685126016254606</v>
      </c>
      <c r="P129" s="68">
        <v>0.1608365150814856</v>
      </c>
      <c r="Q129" s="68">
        <v>0.08737737385864035</v>
      </c>
      <c r="R129" s="70">
        <v>0.8446066547526033</v>
      </c>
      <c r="S129" s="71">
        <v>360.0</v>
      </c>
      <c r="T129" s="121"/>
      <c r="U129" s="121"/>
    </row>
    <row r="130" spans="8:8" ht="14.4">
      <c r="A130" s="66">
        <v>43280.0</v>
      </c>
      <c r="B130" s="67">
        <v>0.4437238663299584</v>
      </c>
      <c r="C130" s="68">
        <v>0.2023551350415528</v>
      </c>
      <c r="D130" s="68">
        <v>0.1263026788181192</v>
      </c>
      <c r="E130" s="68">
        <v>0.09103631101792847</v>
      </c>
      <c r="F130" s="68">
        <v>0.01293915898206712</v>
      </c>
      <c r="G130" s="69">
        <v>0.01084902601645354</v>
      </c>
      <c r="H130" s="68">
        <v>0.01649016740544468</v>
      </c>
      <c r="I130" s="68">
        <v>0.002299943821013296</v>
      </c>
      <c r="J130" s="68">
        <v>0.02258262341664135</v>
      </c>
      <c r="K130" s="68">
        <v>0.0232488031370874</v>
      </c>
      <c r="L130" s="68">
        <v>0.009248095175983413</v>
      </c>
      <c r="M130" s="68">
        <v>0.09318988633635521</v>
      </c>
      <c r="N130" s="68">
        <v>0.2567419749837809</v>
      </c>
      <c r="O130" s="68">
        <v>0.1946316836351596</v>
      </c>
      <c r="P130" s="68">
        <v>0.1661510275401733</v>
      </c>
      <c r="Q130" s="68">
        <v>0.09848701576020312</v>
      </c>
      <c r="R130" s="70">
        <v>0.8843117077101135</v>
      </c>
      <c r="S130" s="71">
        <v>360.0</v>
      </c>
      <c r="T130" s="121"/>
      <c r="U130" s="121"/>
    </row>
    <row r="131" spans="8:8" ht="14.4">
      <c r="A131" s="66">
        <v>43287.0</v>
      </c>
      <c r="B131" s="67">
        <v>0.3901686398776529</v>
      </c>
      <c r="C131" s="68">
        <v>0.236547523119162</v>
      </c>
      <c r="D131" s="68">
        <v>0.1287197936787892</v>
      </c>
      <c r="E131" s="68">
        <v>0.09048494973656902</v>
      </c>
      <c r="F131" s="68">
        <v>0.01858309939816797</v>
      </c>
      <c r="G131" s="69">
        <v>0.00838405829138777</v>
      </c>
      <c r="H131" s="68">
        <v>0.02023317146367747</v>
      </c>
      <c r="I131" s="68">
        <v>0.003858808442104747</v>
      </c>
      <c r="J131" s="68">
        <v>0.0167418791373147</v>
      </c>
      <c r="K131" s="68">
        <v>0.0159620557420747</v>
      </c>
      <c r="L131" s="68">
        <v>0.01602271660229431</v>
      </c>
      <c r="M131" s="68">
        <v>0.1012419682333082</v>
      </c>
      <c r="N131" s="68">
        <v>0.2590008627051757</v>
      </c>
      <c r="O131" s="68">
        <v>0.1978734181041283</v>
      </c>
      <c r="P131" s="68">
        <v>0.1614643683377357</v>
      </c>
      <c r="Q131" s="68">
        <v>0.0807533336337211</v>
      </c>
      <c r="R131" s="70">
        <v>0.8730732269115931</v>
      </c>
      <c r="S131" s="71">
        <v>360.0</v>
      </c>
      <c r="T131" s="121"/>
      <c r="U131" s="121"/>
    </row>
    <row r="132" spans="8:8" ht="14.4">
      <c r="A132" s="66">
        <v>43294.0</v>
      </c>
      <c r="B132" s="67">
        <v>0.3841745048003241</v>
      </c>
      <c r="C132" s="68">
        <v>0.2702594021839611</v>
      </c>
      <c r="D132" s="68">
        <v>0.111983471874781</v>
      </c>
      <c r="E132" s="68">
        <v>0.0909440551629102</v>
      </c>
      <c r="F132" s="68">
        <v>0.01462852391076709</v>
      </c>
      <c r="G132" s="69">
        <v>0.009016886501054018</v>
      </c>
      <c r="H132" s="68">
        <v>0.01700163763943064</v>
      </c>
      <c r="I132" s="68">
        <v>0.008234180738797284</v>
      </c>
      <c r="J132" s="68">
        <v>0.01590328046186064</v>
      </c>
      <c r="K132" s="68">
        <v>0.01545844319004096</v>
      </c>
      <c r="L132" s="68">
        <v>0.01724583863871552</v>
      </c>
      <c r="M132" s="68">
        <v>0.1026631289423345</v>
      </c>
      <c r="N132" s="68">
        <v>0.2250873992707324</v>
      </c>
      <c r="O132" s="68">
        <v>0.2568250641096411</v>
      </c>
      <c r="P132" s="68">
        <v>0.1343952158776981</v>
      </c>
      <c r="Q132" s="68">
        <v>0.09023947286932187</v>
      </c>
      <c r="R132" s="70">
        <v>0.8824396165471403</v>
      </c>
      <c r="S132" s="71">
        <v>360.0</v>
      </c>
      <c r="T132" s="121"/>
      <c r="U132" s="121"/>
    </row>
    <row r="133" spans="8:8" ht="14.4">
      <c r="A133" s="66">
        <v>43301.0</v>
      </c>
      <c r="B133" s="67">
        <v>0.4018492531680162</v>
      </c>
      <c r="C133" s="68">
        <v>0.2406094356087801</v>
      </c>
      <c r="D133" s="68">
        <v>0.1101241360493016</v>
      </c>
      <c r="E133" s="68">
        <v>0.07853451466952265</v>
      </c>
      <c r="F133" s="68">
        <v>0.02783053902906728</v>
      </c>
      <c r="G133" s="69">
        <v>0.01722433543140808</v>
      </c>
      <c r="H133" s="68">
        <v>0.01664874943797354</v>
      </c>
      <c r="I133" s="68">
        <v>0.006862077362928287</v>
      </c>
      <c r="J133" s="68">
        <v>0.006271402244588855</v>
      </c>
      <c r="K133" s="68">
        <v>0.01457798427999372</v>
      </c>
      <c r="L133" s="68">
        <v>0.02109186155082258</v>
      </c>
      <c r="M133" s="68">
        <v>0.1112128122618121</v>
      </c>
      <c r="N133" s="68">
        <v>0.2679455192171038</v>
      </c>
      <c r="O133" s="68">
        <v>0.2245940002867371</v>
      </c>
      <c r="P133" s="68">
        <v>0.1368217693338237</v>
      </c>
      <c r="Q133" s="68">
        <v>0.0785344623288714</v>
      </c>
      <c r="R133" s="70">
        <v>0.8820441110000873</v>
      </c>
      <c r="S133" s="71">
        <v>350.0</v>
      </c>
      <c r="T133" s="121"/>
      <c r="U133" s="121"/>
    </row>
    <row r="134" spans="8:8" ht="14.4">
      <c r="A134" s="66">
        <v>43308.0</v>
      </c>
      <c r="B134" s="67">
        <v>0.3903555102944631</v>
      </c>
      <c r="C134" s="68">
        <v>0.2708271856730902</v>
      </c>
      <c r="D134" s="68">
        <v>0.08165041194774693</v>
      </c>
      <c r="E134" s="68">
        <v>0.0959904958397878</v>
      </c>
      <c r="F134" s="68">
        <v>0.0262475905390123</v>
      </c>
      <c r="G134" s="69">
        <v>0.009742038275887535</v>
      </c>
      <c r="H134" s="68">
        <v>0.02491639246623795</v>
      </c>
      <c r="I134" s="68">
        <v>0.003988856335354758</v>
      </c>
      <c r="J134" s="68">
        <v>0.002436825575759043</v>
      </c>
      <c r="K134" s="68">
        <v>0.01987783055647525</v>
      </c>
      <c r="L134" s="68">
        <v>0.01204880784976321</v>
      </c>
      <c r="M134" s="68">
        <v>0.08949123329982239</v>
      </c>
      <c r="N134" s="68">
        <v>0.2626133413618683</v>
      </c>
      <c r="O134" s="68">
        <v>0.1906675439944791</v>
      </c>
      <c r="P134" s="68">
        <v>0.1721049211841911</v>
      </c>
      <c r="Q134" s="68">
        <v>0.1030555370815896</v>
      </c>
      <c r="R134" s="70">
        <v>0.8792848725648748</v>
      </c>
      <c r="S134" s="71">
        <v>350.0</v>
      </c>
      <c r="T134" s="121"/>
      <c r="U134" s="121"/>
    </row>
    <row r="135" spans="8:8" ht="14.4">
      <c r="A135" s="66">
        <v>43315.0</v>
      </c>
      <c r="B135" s="67">
        <v>0.3788171565874293</v>
      </c>
      <c r="C135" s="68">
        <v>0.2728488296920982</v>
      </c>
      <c r="D135" s="68">
        <v>0.1238756950115636</v>
      </c>
      <c r="E135" s="68">
        <v>0.08404626596652368</v>
      </c>
      <c r="F135" s="68">
        <v>0.01978720569011675</v>
      </c>
      <c r="G135" s="69">
        <v>0.00498629908361958</v>
      </c>
      <c r="H135" s="68">
        <v>0.03452206903729091</v>
      </c>
      <c r="I135" s="68">
        <v>0.003549275057872097</v>
      </c>
      <c r="J135" s="68">
        <v>0.004906723761512132</v>
      </c>
      <c r="K135" s="68">
        <v>0.01440270774783546</v>
      </c>
      <c r="L135" s="68">
        <v>0.03511479129257463</v>
      </c>
      <c r="M135" s="68">
        <v>0.06994203294146455</v>
      </c>
      <c r="N135" s="68">
        <v>0.2406563759989598</v>
      </c>
      <c r="O135" s="68">
        <v>0.2067959301363332</v>
      </c>
      <c r="P135" s="68">
        <v>0.1951684931349965</v>
      </c>
      <c r="Q135" s="68">
        <v>0.08935984234731008</v>
      </c>
      <c r="R135" s="70">
        <v>0.8914012046287099</v>
      </c>
      <c r="S135" s="71">
        <v>350.0</v>
      </c>
      <c r="T135" s="121"/>
      <c r="U135" s="121"/>
    </row>
    <row r="136" spans="8:8" ht="14.4">
      <c r="A136" s="66">
        <v>43322.0</v>
      </c>
      <c r="B136" s="67">
        <v>0.3536343849955781</v>
      </c>
      <c r="C136" s="68">
        <v>0.3605465985013933</v>
      </c>
      <c r="D136" s="68">
        <v>0.078044085924831</v>
      </c>
      <c r="E136" s="68">
        <v>0.07842281614028454</v>
      </c>
      <c r="F136" s="68">
        <v>0.01181729542956999</v>
      </c>
      <c r="G136" s="69">
        <v>0.01023416748188842</v>
      </c>
      <c r="H136" s="68">
        <v>0.05530166268306522</v>
      </c>
      <c r="I136" s="68">
        <v>0.008080821701038068</v>
      </c>
      <c r="J136" s="68">
        <v>0.004491921816378666</v>
      </c>
      <c r="K136" s="68">
        <v>0.01406042006828667</v>
      </c>
      <c r="L136" s="68">
        <v>0.03183088313240735</v>
      </c>
      <c r="M136" s="68">
        <v>0.03719557596064495</v>
      </c>
      <c r="N136" s="68">
        <v>0.2285127600377518</v>
      </c>
      <c r="O136" s="68">
        <v>0.206101666820251</v>
      </c>
      <c r="P136" s="68">
        <v>0.235048773383899</v>
      </c>
      <c r="Q136" s="68">
        <v>0.08459540960257936</v>
      </c>
      <c r="R136" s="70">
        <v>0.901463731186475</v>
      </c>
      <c r="S136" s="71">
        <v>350.0</v>
      </c>
      <c r="T136" s="121"/>
      <c r="U136" s="121"/>
    </row>
    <row r="137" spans="8:8" ht="14.4">
      <c r="A137" s="66">
        <v>43329.0</v>
      </c>
      <c r="B137" s="67">
        <v>0.3485626058502756</v>
      </c>
      <c r="C137" s="68">
        <v>0.3627862701297995</v>
      </c>
      <c r="D137" s="68">
        <v>0.07646736124312085</v>
      </c>
      <c r="E137" s="68">
        <v>0.07969026843306537</v>
      </c>
      <c r="F137" s="68">
        <v>0.01206227268161889</v>
      </c>
      <c r="G137" s="69">
        <v>0.01309832818904028</v>
      </c>
      <c r="H137" s="68">
        <v>0.05877515575530257</v>
      </c>
      <c r="I137" s="68">
        <v>0.002782123263462911</v>
      </c>
      <c r="J137" s="68">
        <v>0.004444502454003233</v>
      </c>
      <c r="K137" s="68">
        <v>0.01373069357465617</v>
      </c>
      <c r="L137" s="68">
        <v>0.03652287898377781</v>
      </c>
      <c r="M137" s="68">
        <v>0.03255813708084823</v>
      </c>
      <c r="N137" s="68">
        <v>0.2277810495879394</v>
      </c>
      <c r="O137" s="68">
        <v>0.2018490605515141</v>
      </c>
      <c r="P137" s="68">
        <v>0.2410213774898373</v>
      </c>
      <c r="Q137" s="68">
        <v>0.08191225200022856</v>
      </c>
      <c r="R137" s="70">
        <v>0.8987641934771753</v>
      </c>
      <c r="S137" s="71">
        <v>350.0</v>
      </c>
      <c r="T137" s="121"/>
      <c r="U137" s="121"/>
    </row>
    <row r="138" spans="8:8" ht="14.4">
      <c r="A138" s="66">
        <v>43336.0</v>
      </c>
      <c r="B138" s="67">
        <v>0.3651002964337081</v>
      </c>
      <c r="C138" s="68">
        <v>0.346624740428154</v>
      </c>
      <c r="D138" s="68">
        <v>0.07908055216831703</v>
      </c>
      <c r="E138" s="68">
        <v>0.07613296799177062</v>
      </c>
      <c r="F138" s="68">
        <v>0.01432327697009974</v>
      </c>
      <c r="G138" s="69">
        <v>0.01418952109696727</v>
      </c>
      <c r="H138" s="68">
        <v>0.05422301895326541</v>
      </c>
      <c r="I138" s="68">
        <v>0.01287547699883919</v>
      </c>
      <c r="J138" s="68">
        <v>0.003724895314043001</v>
      </c>
      <c r="K138" s="68">
        <v>0.02150563684099454</v>
      </c>
      <c r="L138" s="68">
        <v>0.03501333634534459</v>
      </c>
      <c r="M138" s="68">
        <v>0.03216058259870418</v>
      </c>
      <c r="N138" s="68">
        <v>0.222924668622328</v>
      </c>
      <c r="O138" s="68">
        <v>0.2120966744111905</v>
      </c>
      <c r="P138" s="68">
        <v>0.2339176548095308</v>
      </c>
      <c r="Q138" s="68">
        <v>0.07791410282487486</v>
      </c>
      <c r="R138" s="70">
        <v>0.9030846399300855</v>
      </c>
      <c r="S138" s="71">
        <v>350.0</v>
      </c>
      <c r="T138" s="121"/>
      <c r="U138" s="121"/>
    </row>
    <row r="139" spans="8:8" ht="14.4">
      <c r="A139" s="66">
        <v>43343.0</v>
      </c>
      <c r="B139" s="67">
        <v>0.3768107725542492</v>
      </c>
      <c r="C139" s="68">
        <v>0.3217137006023423</v>
      </c>
      <c r="D139" s="68">
        <v>0.08811126569475669</v>
      </c>
      <c r="E139" s="68">
        <v>0.08088478503039795</v>
      </c>
      <c r="F139" s="68">
        <v>0.01599102117895431</v>
      </c>
      <c r="G139" s="69">
        <v>0.01296302768679914</v>
      </c>
      <c r="H139" s="68">
        <v>0.03698413478814689</v>
      </c>
      <c r="I139" s="68">
        <v>0.009830879903065245</v>
      </c>
      <c r="J139" s="68">
        <v>0.002522159325745059</v>
      </c>
      <c r="K139" s="68">
        <v>0.02196757301379174</v>
      </c>
      <c r="L139" s="68">
        <v>0.04572494788044308</v>
      </c>
      <c r="M139" s="68">
        <v>0.03657755695318058</v>
      </c>
      <c r="N139" s="68">
        <v>0.2278157001212454</v>
      </c>
      <c r="O139" s="68">
        <v>0.1979042762566773</v>
      </c>
      <c r="P139" s="68">
        <v>0.2548219932382285</v>
      </c>
      <c r="Q139" s="68">
        <v>0.07415487748184814</v>
      </c>
      <c r="R139" s="70">
        <v>0.9047552410979102</v>
      </c>
      <c r="S139" s="71">
        <v>350.0</v>
      </c>
      <c r="T139" s="121"/>
      <c r="U139" s="121"/>
    </row>
    <row r="140" spans="8:8" ht="14.4">
      <c r="A140" s="66">
        <v>43350.0</v>
      </c>
      <c r="B140" s="67">
        <v>0.380219932066765</v>
      </c>
      <c r="C140" s="68">
        <v>0.3044416492193605</v>
      </c>
      <c r="D140" s="68">
        <v>0.1043124823152539</v>
      </c>
      <c r="E140" s="68">
        <v>0.07897472362977402</v>
      </c>
      <c r="F140" s="68">
        <v>0.01752929052212333</v>
      </c>
      <c r="G140" s="69">
        <v>0.01291894959423847</v>
      </c>
      <c r="H140" s="68">
        <v>0.04117732526890906</v>
      </c>
      <c r="I140" s="68">
        <v>0.008691652395155205</v>
      </c>
      <c r="J140" s="68">
        <v>0.002397821286159725</v>
      </c>
      <c r="K140" s="68">
        <v>0.02444618701528096</v>
      </c>
      <c r="L140" s="68">
        <v>0.04010272370595236</v>
      </c>
      <c r="M140" s="68">
        <v>0.04559933482181871</v>
      </c>
      <c r="N140" s="68">
        <v>0.2554733487111489</v>
      </c>
      <c r="O140" s="68">
        <v>0.1927182581945594</v>
      </c>
      <c r="P140" s="68">
        <v>0.2230245350679848</v>
      </c>
      <c r="Q140" s="68">
        <v>0.07790644849047654</v>
      </c>
      <c r="R140" s="70">
        <v>0.9075954526744665</v>
      </c>
      <c r="S140" s="71">
        <v>350.0</v>
      </c>
      <c r="T140" s="121"/>
      <c r="U140" s="121"/>
    </row>
    <row r="141" spans="8:8" ht="14.4">
      <c r="A141" s="66">
        <v>43357.0</v>
      </c>
      <c r="B141" s="67">
        <v>0.3664988246087921</v>
      </c>
      <c r="C141" s="68">
        <v>0.3073294753540472</v>
      </c>
      <c r="D141" s="68">
        <v>0.114226800719158</v>
      </c>
      <c r="E141" s="68">
        <v>0.07754153146547887</v>
      </c>
      <c r="F141" s="68">
        <v>0.02751989520668652</v>
      </c>
      <c r="G141" s="69">
        <v>0.01426827937512611</v>
      </c>
      <c r="H141" s="68">
        <v>0.06974203499100733</v>
      </c>
      <c r="I141" s="68">
        <v>0.005788470407218775</v>
      </c>
      <c r="J141" s="68">
        <v>0.002529855428584356</v>
      </c>
      <c r="K141" s="68">
        <v>0.03188033647903893</v>
      </c>
      <c r="L141" s="68">
        <v>0.03125920332479493</v>
      </c>
      <c r="M141" s="68">
        <v>0.04740553664631918</v>
      </c>
      <c r="N141" s="68">
        <v>0.2405102617726403</v>
      </c>
      <c r="O141" s="68">
        <v>0.2016634760656832</v>
      </c>
      <c r="P141" s="68">
        <v>0.2068598243518508</v>
      </c>
      <c r="Q141" s="68">
        <v>0.07862145413903741</v>
      </c>
      <c r="R141" s="70">
        <v>0.9135977595431093</v>
      </c>
      <c r="S141" s="71">
        <v>350.0</v>
      </c>
      <c r="T141" s="121"/>
      <c r="U141" s="121"/>
    </row>
    <row r="142" spans="8:8" ht="14.4">
      <c r="A142" s="66">
        <v>43364.0</v>
      </c>
      <c r="B142" s="67">
        <v>0.3827667757095712</v>
      </c>
      <c r="C142" s="68">
        <v>0.3050154809431537</v>
      </c>
      <c r="D142" s="68">
        <v>0.1011725843019679</v>
      </c>
      <c r="E142" s="68">
        <v>0.08046077524585842</v>
      </c>
      <c r="F142" s="68">
        <v>0.02104219838154388</v>
      </c>
      <c r="G142" s="69">
        <v>0.01853840607315706</v>
      </c>
      <c r="H142" s="68">
        <v>0.05253990114039837</v>
      </c>
      <c r="I142" s="68">
        <v>0.007882177298981394</v>
      </c>
      <c r="J142" s="68">
        <v>0.003241112152463609</v>
      </c>
      <c r="K142" s="68">
        <v>0.03471969319639286</v>
      </c>
      <c r="L142" s="68">
        <v>0.02480660324348807</v>
      </c>
      <c r="M142" s="68">
        <v>0.07138766895475397</v>
      </c>
      <c r="N142" s="68">
        <v>0.2688176744666042</v>
      </c>
      <c r="O142" s="68">
        <v>0.192085726035868</v>
      </c>
      <c r="P142" s="68">
        <v>0.1898467242219531</v>
      </c>
      <c r="Q142" s="68">
        <v>0.07775898833999711</v>
      </c>
      <c r="R142" s="70">
        <v>0.918859254532206</v>
      </c>
      <c r="S142" s="71">
        <v>350.0</v>
      </c>
      <c r="T142" s="121"/>
      <c r="U142" s="121"/>
    </row>
    <row r="143" spans="8:8" ht="14.4">
      <c r="A143" s="66">
        <v>43371.0</v>
      </c>
      <c r="B143" s="67">
        <v>0.3813588097012539</v>
      </c>
      <c r="C143" s="68">
        <v>0.2896304642505264</v>
      </c>
      <c r="D143" s="68">
        <v>0.103405860233046</v>
      </c>
      <c r="E143" s="68">
        <v>0.08922506944360467</v>
      </c>
      <c r="F143" s="68">
        <v>0.02617061388943864</v>
      </c>
      <c r="G143" s="69">
        <v>0.0166709589602326</v>
      </c>
      <c r="H143" s="68">
        <v>0.04818821447047383</v>
      </c>
      <c r="I143" s="68">
        <v>0.01456962008395651</v>
      </c>
      <c r="J143" s="68">
        <v>0.003214868973926417</v>
      </c>
      <c r="K143" s="68">
        <v>0.03902678378601691</v>
      </c>
      <c r="L143" s="68">
        <v>0.01667370330788235</v>
      </c>
      <c r="M143" s="68">
        <v>0.0655723724174036</v>
      </c>
      <c r="N143" s="68">
        <v>0.2809950675972679</v>
      </c>
      <c r="O143" s="68">
        <v>0.1852723499610049</v>
      </c>
      <c r="P143" s="68">
        <v>0.1781928050818706</v>
      </c>
      <c r="Q143" s="68">
        <v>0.0896874952016805</v>
      </c>
      <c r="R143" s="70">
        <v>0.9169138295604691</v>
      </c>
      <c r="S143" s="71">
        <v>351.0</v>
      </c>
      <c r="T143" s="121"/>
      <c r="U143" s="121"/>
    </row>
    <row r="144" spans="8:8" ht="14.4">
      <c r="A144" s="66">
        <v>43385.0</v>
      </c>
      <c r="B144" s="67">
        <v>0.4606247651827903</v>
      </c>
      <c r="C144" s="68">
        <v>0.202682410365113</v>
      </c>
      <c r="D144" s="68">
        <v>0.07887396833662383</v>
      </c>
      <c r="E144" s="68">
        <v>0.1120814995683298</v>
      </c>
      <c r="F144" s="68">
        <v>0.0142263620166778</v>
      </c>
      <c r="G144" s="69">
        <v>0.01320265349914502</v>
      </c>
      <c r="H144" s="68">
        <v>0.01995718293551392</v>
      </c>
      <c r="I144" s="68">
        <v>0.007530278710462118</v>
      </c>
      <c r="J144" s="68">
        <v>0.001756734471189815</v>
      </c>
      <c r="K144" s="68">
        <v>0.07183549230437772</v>
      </c>
      <c r="L144" s="68">
        <v>0.0138692176440909</v>
      </c>
      <c r="M144" s="68">
        <v>0.04128504785170421</v>
      </c>
      <c r="N144" s="68">
        <v>0.3592266923645159</v>
      </c>
      <c r="O144" s="68">
        <v>0.1587771451026947</v>
      </c>
      <c r="P144" s="68">
        <v>0.0766866359317275</v>
      </c>
      <c r="Q144" s="68">
        <v>0.1537882641050031</v>
      </c>
      <c r="R144" s="70">
        <v>0.8978063816854999</v>
      </c>
      <c r="S144" s="71">
        <v>352.0</v>
      </c>
      <c r="T144" s="121"/>
      <c r="U144" s="121"/>
    </row>
    <row r="145" spans="8:8" ht="14.4">
      <c r="A145" s="66">
        <v>43392.0</v>
      </c>
      <c r="B145" s="67">
        <v>0.4540396043209614</v>
      </c>
      <c r="C145" s="68">
        <v>0.2295531597547348</v>
      </c>
      <c r="D145" s="68">
        <v>0.07411317027996181</v>
      </c>
      <c r="E145" s="68">
        <v>0.09368920978429005</v>
      </c>
      <c r="F145" s="68">
        <v>0.0246533065180403</v>
      </c>
      <c r="G145" s="69">
        <v>0.008659936027046301</v>
      </c>
      <c r="H145" s="68">
        <v>0.01779226275507966</v>
      </c>
      <c r="I145" s="68">
        <v>0.004238818824683381</v>
      </c>
      <c r="J145" s="68">
        <v>0.001189530893597455</v>
      </c>
      <c r="K145" s="68">
        <v>0.04568392024040452</v>
      </c>
      <c r="L145" s="68">
        <v>0.01222663106650754</v>
      </c>
      <c r="M145" s="68">
        <v>0.07024880112479244</v>
      </c>
      <c r="N145" s="68">
        <v>0.3268873876645198</v>
      </c>
      <c r="O145" s="68">
        <v>0.1521200130974464</v>
      </c>
      <c r="P145" s="68">
        <v>0.1315431952753995</v>
      </c>
      <c r="Q145" s="68">
        <v>0.1400779447779966</v>
      </c>
      <c r="R145" s="70">
        <v>0.8968184700098094</v>
      </c>
      <c r="S145" s="71">
        <v>352.0</v>
      </c>
      <c r="T145" s="121"/>
      <c r="U145" s="121"/>
    </row>
    <row r="146" spans="8:8" ht="14.4">
      <c r="A146" s="66">
        <v>43399.0</v>
      </c>
      <c r="B146" s="67">
        <v>0.4265933943648233</v>
      </c>
      <c r="C146" s="68">
        <v>0.2547257466285165</v>
      </c>
      <c r="D146" s="68">
        <v>0.05214996524679383</v>
      </c>
      <c r="E146" s="68">
        <v>0.1120517606859994</v>
      </c>
      <c r="F146" s="68">
        <v>0.02741307180324924</v>
      </c>
      <c r="G146" s="69">
        <v>0.01050737431567943</v>
      </c>
      <c r="H146" s="68">
        <v>0.01141275251441195</v>
      </c>
      <c r="I146" s="68">
        <v>0.005813264543209527</v>
      </c>
      <c r="J146" s="68">
        <v>0.00112540631137604</v>
      </c>
      <c r="K146" s="68">
        <v>0.03813363807095049</v>
      </c>
      <c r="L146" s="68">
        <v>0.01592029567852154</v>
      </c>
      <c r="M146" s="68">
        <v>0.04648513402974447</v>
      </c>
      <c r="N146" s="68">
        <v>0.3572524387121994</v>
      </c>
      <c r="O146" s="68">
        <v>0.1441402481541687</v>
      </c>
      <c r="P146" s="68">
        <v>0.1333497573742664</v>
      </c>
      <c r="Q146" s="68">
        <v>0.1471675664942535</v>
      </c>
      <c r="R146" s="70">
        <v>0.8955927452316899</v>
      </c>
      <c r="S146" s="71">
        <v>342.0</v>
      </c>
      <c r="T146" s="121"/>
      <c r="U146" s="121"/>
    </row>
    <row r="147" spans="8:8" ht="14.4">
      <c r="A147" s="66">
        <v>43406.0</v>
      </c>
      <c r="B147" s="67">
        <v>0.353430344840763</v>
      </c>
      <c r="C147" s="68">
        <v>0.2991901485163817</v>
      </c>
      <c r="D147" s="68">
        <v>0.04843221755655256</v>
      </c>
      <c r="E147" s="68">
        <v>0.1377049802405211</v>
      </c>
      <c r="F147" s="68">
        <v>0.02267422246171442</v>
      </c>
      <c r="G147" s="69">
        <v>0.01090204283748811</v>
      </c>
      <c r="H147" s="68">
        <v>0.01233210020309307</v>
      </c>
      <c r="I147" s="68">
        <v>0.003853313268637326</v>
      </c>
      <c r="J147" s="68">
        <v>0.001338771789958163</v>
      </c>
      <c r="K147" s="68">
        <v>0.036324495526732</v>
      </c>
      <c r="L147" s="68">
        <v>0.01554870611329852</v>
      </c>
      <c r="M147" s="68">
        <v>0.04293162739378826</v>
      </c>
      <c r="N147" s="68">
        <v>0.3135130928224771</v>
      </c>
      <c r="O147" s="68">
        <v>0.1821653741098124</v>
      </c>
      <c r="P147" s="68">
        <v>0.1499966506006514</v>
      </c>
      <c r="Q147" s="68">
        <v>0.1343660062147821</v>
      </c>
      <c r="R147" s="70">
        <v>0.8863592835662875</v>
      </c>
      <c r="S147" s="71">
        <v>342.0</v>
      </c>
      <c r="T147" s="121"/>
      <c r="U147" s="121"/>
    </row>
    <row r="148" spans="8:8" ht="14.4">
      <c r="A148" s="66">
        <v>43413.0</v>
      </c>
      <c r="B148" s="67">
        <v>0.3540933922596792</v>
      </c>
      <c r="C148" s="68">
        <v>0.2967168148741808</v>
      </c>
      <c r="D148" s="68">
        <v>0.06306182920130299</v>
      </c>
      <c r="E148" s="68">
        <v>0.1251125216453797</v>
      </c>
      <c r="F148" s="68">
        <v>0.01827351675113308</v>
      </c>
      <c r="G148" s="69">
        <v>0.0107483722835175</v>
      </c>
      <c r="H148" s="68">
        <v>0.008615826767622833</v>
      </c>
      <c r="I148" s="68">
        <v>0.003193701178089109</v>
      </c>
      <c r="J148" s="68">
        <v>0.004060022044682633</v>
      </c>
      <c r="K148" s="68">
        <v>0.03695461258911161</v>
      </c>
      <c r="L148" s="68">
        <v>0.01333197057900646</v>
      </c>
      <c r="M148" s="68">
        <v>0.04098829566007182</v>
      </c>
      <c r="N148" s="68">
        <v>0.3205007154623934</v>
      </c>
      <c r="O148" s="68">
        <v>0.1645141216157017</v>
      </c>
      <c r="P148" s="68">
        <v>0.1693883756700864</v>
      </c>
      <c r="Q148" s="68">
        <v>0.1289582483557387</v>
      </c>
      <c r="R148" s="70">
        <v>0.8837560570503111</v>
      </c>
      <c r="S148" s="71">
        <v>342.0</v>
      </c>
      <c r="T148" s="121"/>
      <c r="U148" s="121"/>
    </row>
    <row r="149" spans="8:8" ht="14.4">
      <c r="A149" s="66">
        <v>43420.0</v>
      </c>
      <c r="B149" s="67">
        <v>0.3531405984255099</v>
      </c>
      <c r="C149" s="68">
        <v>0.2848773465810472</v>
      </c>
      <c r="D149" s="68">
        <v>0.0694506663852684</v>
      </c>
      <c r="E149" s="68">
        <v>0.125935201031197</v>
      </c>
      <c r="F149" s="68">
        <v>0.02208162348562228</v>
      </c>
      <c r="G149" s="69">
        <v>0.00774817482514229</v>
      </c>
      <c r="H149" s="68">
        <v>0.01306637137179812</v>
      </c>
      <c r="I149" s="68">
        <v>0.002682212590397358</v>
      </c>
      <c r="J149" s="68">
        <v>0.008441025123964645</v>
      </c>
      <c r="K149" s="68">
        <v>0.03021916440772403</v>
      </c>
      <c r="L149" s="68">
        <v>0.005520250916661114</v>
      </c>
      <c r="M149" s="68">
        <v>0.03062778991331573</v>
      </c>
      <c r="N149" s="68">
        <v>0.2757504370037317</v>
      </c>
      <c r="O149" s="68">
        <v>0.2040946654499745</v>
      </c>
      <c r="P149" s="68">
        <v>0.1723955208947793</v>
      </c>
      <c r="Q149" s="68">
        <v>0.1346281904371008</v>
      </c>
      <c r="R149" s="70">
        <v>0.8731680228967492</v>
      </c>
      <c r="S149" s="71">
        <v>342.0</v>
      </c>
      <c r="T149" s="121"/>
      <c r="U149" s="121"/>
    </row>
    <row r="150" spans="8:8" ht="14.4">
      <c r="A150" s="66">
        <v>43427.0</v>
      </c>
      <c r="B150" s="67">
        <v>0.3567146494791176</v>
      </c>
      <c r="C150" s="68">
        <v>0.2733454288734136</v>
      </c>
      <c r="D150" s="68">
        <v>0.06630336627830039</v>
      </c>
      <c r="E150" s="68">
        <v>0.1155579354047043</v>
      </c>
      <c r="F150" s="68">
        <v>0.02639803627359425</v>
      </c>
      <c r="G150" s="69">
        <v>0.004790056639285683</v>
      </c>
      <c r="H150" s="68">
        <v>0.007453013455691523</v>
      </c>
      <c r="I150" s="68">
        <v>0.001531885699486831</v>
      </c>
      <c r="J150" s="68">
        <v>0.006178597888970142</v>
      </c>
      <c r="K150" s="68">
        <v>0.02637995830227405</v>
      </c>
      <c r="L150" s="68">
        <v>0.00849577343203695</v>
      </c>
      <c r="M150" s="68">
        <v>0.025337114962297</v>
      </c>
      <c r="N150" s="68">
        <v>0.2820109474050225</v>
      </c>
      <c r="O150" s="68">
        <v>0.1850036326228248</v>
      </c>
      <c r="P150" s="68">
        <v>0.1681479840172558</v>
      </c>
      <c r="Q150" s="68">
        <v>0.1450891461292204</v>
      </c>
      <c r="R150" s="70">
        <v>0.8518724796250807</v>
      </c>
      <c r="S150" s="71">
        <v>342.0</v>
      </c>
      <c r="T150" s="121"/>
      <c r="U150" s="121"/>
    </row>
    <row r="151" spans="8:8" ht="14.4">
      <c r="A151" s="66">
        <v>43434.0</v>
      </c>
      <c r="B151" s="67">
        <v>0.3323470227105128</v>
      </c>
      <c r="C151" s="68">
        <v>0.3185776439183414</v>
      </c>
      <c r="D151" s="68">
        <v>0.04903571824491243</v>
      </c>
      <c r="E151" s="68">
        <v>0.1113052541854082</v>
      </c>
      <c r="F151" s="68">
        <v>0.0214467605605277</v>
      </c>
      <c r="G151" s="69">
        <v>0.004344801772146429</v>
      </c>
      <c r="H151" s="68">
        <v>0.01263690617053673</v>
      </c>
      <c r="I151" s="68">
        <v>0.002382522347797556</v>
      </c>
      <c r="J151" s="68">
        <v>0.008835845800246234</v>
      </c>
      <c r="K151" s="68">
        <v>0.0223543554050418</v>
      </c>
      <c r="L151" s="68">
        <v>0.007607295886881777</v>
      </c>
      <c r="M151" s="68">
        <v>0.01998753666418318</v>
      </c>
      <c r="N151" s="68">
        <v>0.27655955220851</v>
      </c>
      <c r="O151" s="68">
        <v>0.1887581220971941</v>
      </c>
      <c r="P151" s="68">
        <v>0.1678760929558673</v>
      </c>
      <c r="Q151" s="68">
        <v>0.1486441236107624</v>
      </c>
      <c r="R151" s="70">
        <v>0.8500668076204693</v>
      </c>
      <c r="S151" s="71">
        <v>342.0</v>
      </c>
      <c r="T151" s="121"/>
      <c r="U151" s="121"/>
    </row>
    <row r="152" spans="8:8" ht="14.4">
      <c r="A152" s="66">
        <v>43441.0</v>
      </c>
      <c r="B152" s="67">
        <v>0.3430418739599859</v>
      </c>
      <c r="C152" s="68">
        <v>0.2764312340050052</v>
      </c>
      <c r="D152" s="68">
        <v>0.06763641525680462</v>
      </c>
      <c r="E152" s="68">
        <v>0.1036586834252623</v>
      </c>
      <c r="F152" s="68">
        <v>0.03818443170432777</v>
      </c>
      <c r="G152" s="69">
        <v>0.004208172537010386</v>
      </c>
      <c r="H152" s="68">
        <v>0.02519141774302563</v>
      </c>
      <c r="I152" s="68">
        <v>0.004026762307324721</v>
      </c>
      <c r="J152" s="68">
        <v>0.02195788153196866</v>
      </c>
      <c r="K152" s="68">
        <v>0.02400449360841367</v>
      </c>
      <c r="L152" s="68">
        <v>0.01972481103382951</v>
      </c>
      <c r="M152" s="68">
        <v>0.02534902268707004</v>
      </c>
      <c r="N152" s="68">
        <v>0.3071955214493878</v>
      </c>
      <c r="O152" s="68">
        <v>0.1362264687884366</v>
      </c>
      <c r="P152" s="68">
        <v>0.1617797163536332</v>
      </c>
      <c r="Q152" s="68">
        <v>0.1168246473222388</v>
      </c>
      <c r="R152" s="70">
        <v>0.8395447632442489</v>
      </c>
      <c r="S152" s="71">
        <v>342.0</v>
      </c>
      <c r="T152" s="121"/>
      <c r="U152" s="121"/>
    </row>
    <row r="153" spans="8:8" ht="14.4">
      <c r="A153" s="66">
        <v>43448.0</v>
      </c>
      <c r="B153" s="67">
        <v>0.3482088944891352</v>
      </c>
      <c r="C153" s="68">
        <v>0.2509266258376982</v>
      </c>
      <c r="D153" s="68">
        <v>0.08661439062852541</v>
      </c>
      <c r="E153" s="68">
        <v>0.09031918649995986</v>
      </c>
      <c r="F153" s="68">
        <v>0.03846418778954327</v>
      </c>
      <c r="G153" s="69">
        <v>0.003933363746725207</v>
      </c>
      <c r="H153" s="68">
        <v>0.02199844908012555</v>
      </c>
      <c r="I153" s="68">
        <v>0.004157611416243981</v>
      </c>
      <c r="J153" s="68">
        <v>0.0199371850696652</v>
      </c>
      <c r="K153" s="68">
        <v>0.01589350950644918</v>
      </c>
      <c r="L153" s="68">
        <v>0.02841481957092352</v>
      </c>
      <c r="M153" s="68">
        <v>0.02751687331490753</v>
      </c>
      <c r="N153" s="68">
        <v>0.3163275894064643</v>
      </c>
      <c r="O153" s="68">
        <v>0.1216882340826093</v>
      </c>
      <c r="P153" s="68">
        <v>0.1655886666442536</v>
      </c>
      <c r="Q153" s="68">
        <v>0.1058162315988709</v>
      </c>
      <c r="R153" s="70">
        <v>0.8246774134808352</v>
      </c>
      <c r="S153" s="71">
        <v>342.0</v>
      </c>
      <c r="T153" s="121"/>
      <c r="U153" s="121"/>
    </row>
    <row r="154" spans="8:8" ht="14.4">
      <c r="A154" s="66">
        <v>43455.0</v>
      </c>
      <c r="B154" s="67">
        <v>0.3528404184262748</v>
      </c>
      <c r="C154" s="68">
        <v>0.2418895157549389</v>
      </c>
      <c r="D154" s="68">
        <v>0.102927269734396</v>
      </c>
      <c r="E154" s="68">
        <v>0.09065156706197998</v>
      </c>
      <c r="F154" s="68">
        <v>0.02896748144887428</v>
      </c>
      <c r="G154" s="69">
        <v>0.006647847168219539</v>
      </c>
      <c r="H154" s="68">
        <v>0.02348031924743533</v>
      </c>
      <c r="I154" s="68">
        <v>0.004403011545809879</v>
      </c>
      <c r="J154" s="68">
        <v>0.02719370408758795</v>
      </c>
      <c r="K154" s="68">
        <v>0.01366600991761573</v>
      </c>
      <c r="L154" s="68">
        <v>0.02446300732282387</v>
      </c>
      <c r="M154" s="68">
        <v>0.03577436664837817</v>
      </c>
      <c r="N154" s="68">
        <v>0.3047003150434825</v>
      </c>
      <c r="O154" s="68">
        <v>0.1472870286055663</v>
      </c>
      <c r="P154" s="68">
        <v>0.1564947354646815</v>
      </c>
      <c r="Q154" s="68">
        <v>0.09310815791562789</v>
      </c>
      <c r="R154" s="70">
        <v>0.8285766889377114</v>
      </c>
      <c r="S154" s="71">
        <v>342.0</v>
      </c>
      <c r="T154" s="121"/>
      <c r="U154" s="121"/>
    </row>
    <row r="155" spans="8:8" ht="14.4">
      <c r="A155" s="66">
        <v>43462.0</v>
      </c>
      <c r="B155" s="67">
        <v>0.3614152759491731</v>
      </c>
      <c r="C155" s="68">
        <v>0.2499740008910296</v>
      </c>
      <c r="D155" s="68">
        <v>0.09198629431209812</v>
      </c>
      <c r="E155" s="68">
        <v>0.0856074910651448</v>
      </c>
      <c r="F155" s="68">
        <v>0.02468055311644258</v>
      </c>
      <c r="G155" s="69">
        <v>0.00673165764577266</v>
      </c>
      <c r="H155" s="68">
        <v>0.01863518741062633</v>
      </c>
      <c r="I155" s="68">
        <v>0.005975009191104926</v>
      </c>
      <c r="J155" s="68">
        <v>0.0180685461406029</v>
      </c>
      <c r="K155" s="68">
        <v>0.01449025017185472</v>
      </c>
      <c r="L155" s="68">
        <v>0.01485138091664341</v>
      </c>
      <c r="M155" s="68">
        <v>0.03260427600660225</v>
      </c>
      <c r="N155" s="68">
        <v>0.2740631512948277</v>
      </c>
      <c r="O155" s="68">
        <v>0.162336117143008</v>
      </c>
      <c r="P155" s="68">
        <v>0.1740468619640047</v>
      </c>
      <c r="Q155" s="68">
        <v>0.1071114585553733</v>
      </c>
      <c r="R155" s="70">
        <v>0.8216461490501519</v>
      </c>
      <c r="S155" s="71">
        <v>342.0</v>
      </c>
      <c r="T155" s="121"/>
      <c r="U155" s="121"/>
    </row>
    <row r="156" spans="8:8" ht="14.4">
      <c r="A156" s="66">
        <v>43469.0</v>
      </c>
      <c r="B156" s="67">
        <v>0.3405554306954748</v>
      </c>
      <c r="C156" s="68">
        <v>0.2803892593185744</v>
      </c>
      <c r="D156" s="68">
        <v>0.07889031963980693</v>
      </c>
      <c r="E156" s="68">
        <v>0.1015428578138327</v>
      </c>
      <c r="F156" s="68">
        <v>0.02306078573888393</v>
      </c>
      <c r="G156" s="69">
        <v>0.006065091556308348</v>
      </c>
      <c r="H156" s="68">
        <v>0.01922039260516669</v>
      </c>
      <c r="I156" s="68">
        <v>0.01762595540976704</v>
      </c>
      <c r="J156" s="68">
        <v>0.02132346882751147</v>
      </c>
      <c r="K156" s="68">
        <v>0.01312285470721599</v>
      </c>
      <c r="L156" s="68">
        <v>0.02825120641193208</v>
      </c>
      <c r="M156" s="68">
        <v>0.03828805322199541</v>
      </c>
      <c r="N156" s="68">
        <v>0.2292606744284702</v>
      </c>
      <c r="O156" s="68">
        <v>0.1973455141877035</v>
      </c>
      <c r="P156" s="68">
        <v>0.1551897829175305</v>
      </c>
      <c r="Q156" s="68">
        <v>0.09079910771639615</v>
      </c>
      <c r="R156" s="70">
        <v>0.8164500307324466</v>
      </c>
      <c r="S156" s="71">
        <v>343.0</v>
      </c>
      <c r="T156" s="121"/>
      <c r="U156" s="121"/>
    </row>
    <row r="157" spans="8:8" ht="14.4">
      <c r="A157" s="66">
        <v>43476.0</v>
      </c>
      <c r="B157" s="67">
        <v>0.3423287717762276</v>
      </c>
      <c r="C157" s="68">
        <v>0.2690837191508196</v>
      </c>
      <c r="D157" s="68">
        <v>0.08257867453759912</v>
      </c>
      <c r="E157" s="68">
        <v>0.1157238860004137</v>
      </c>
      <c r="F157" s="68">
        <v>0.01678377352426203</v>
      </c>
      <c r="G157" s="69">
        <v>0.007008014480539407</v>
      </c>
      <c r="H157" s="68">
        <v>0.01726562430266487</v>
      </c>
      <c r="I157" s="68">
        <v>0.01696041946190021</v>
      </c>
      <c r="J157" s="68">
        <v>0.03470735907616122</v>
      </c>
      <c r="K157" s="68">
        <v>0.0164410364486888</v>
      </c>
      <c r="L157" s="68">
        <v>0.02291877317802236</v>
      </c>
      <c r="M157" s="68">
        <v>0.03742766753495183</v>
      </c>
      <c r="N157" s="68">
        <v>0.2483069692950525</v>
      </c>
      <c r="O157" s="68">
        <v>0.1951117813783378</v>
      </c>
      <c r="P157" s="68">
        <v>0.1416405949464809</v>
      </c>
      <c r="Q157" s="68">
        <v>0.08443826072366414</v>
      </c>
      <c r="R157" s="70">
        <v>0.8207049922831057</v>
      </c>
      <c r="S157" s="71">
        <v>343.0</v>
      </c>
      <c r="T157" s="121"/>
      <c r="U157" s="121"/>
    </row>
    <row r="158" spans="8:8" ht="14.4">
      <c r="A158" s="66">
        <v>43483.0</v>
      </c>
      <c r="B158" s="67">
        <v>0.3853322090971865</v>
      </c>
      <c r="C158" s="68">
        <v>0.2443563035693816</v>
      </c>
      <c r="D158" s="68">
        <v>0.08331604291059451</v>
      </c>
      <c r="E158" s="68">
        <v>0.1056252043829503</v>
      </c>
      <c r="F158" s="68">
        <v>0.01561817368677702</v>
      </c>
      <c r="G158" s="69">
        <v>0.003791194639129323</v>
      </c>
      <c r="H158" s="68">
        <v>0.02298737157783835</v>
      </c>
      <c r="I158" s="68">
        <v>0.01571406902995133</v>
      </c>
      <c r="J158" s="68">
        <v>0.03076761734479345</v>
      </c>
      <c r="K158" s="68">
        <v>0.01379741415390023</v>
      </c>
      <c r="L158" s="68">
        <v>0.030606908802855</v>
      </c>
      <c r="M158" s="68">
        <v>0.04326223912409179</v>
      </c>
      <c r="N158" s="68">
        <v>0.2311803026125855</v>
      </c>
      <c r="O158" s="68">
        <v>0.2156375855290309</v>
      </c>
      <c r="P158" s="68">
        <v>0.1350154475063781</v>
      </c>
      <c r="Q158" s="68">
        <v>0.08384262692755674</v>
      </c>
      <c r="R158" s="70">
        <v>0.8273798463120927</v>
      </c>
      <c r="S158" s="71">
        <v>342.0</v>
      </c>
      <c r="T158" s="121"/>
      <c r="U158" s="121"/>
    </row>
    <row r="159" spans="8:8" ht="14.4">
      <c r="A159" s="66">
        <v>43490.0</v>
      </c>
      <c r="B159" s="67">
        <v>0.3698597468404202</v>
      </c>
      <c r="C159" s="68">
        <v>0.2555235078241286</v>
      </c>
      <c r="D159" s="68">
        <v>0.076718953900299</v>
      </c>
      <c r="E159" s="68">
        <v>0.1299402362361873</v>
      </c>
      <c r="F159" s="68">
        <v>0.01059829641101727</v>
      </c>
      <c r="G159" s="69">
        <v>0.006335959449062146</v>
      </c>
      <c r="H159" s="68">
        <v>0.00823940558573183</v>
      </c>
      <c r="I159" s="68">
        <v>0.06364888694035674</v>
      </c>
      <c r="J159" s="68">
        <v>0.02155247382632397</v>
      </c>
      <c r="K159" s="68">
        <v>0.01018517362270134</v>
      </c>
      <c r="L159" s="68">
        <v>0.02188909590273465</v>
      </c>
      <c r="M159" s="68">
        <v>0.04728154432547407</v>
      </c>
      <c r="N159" s="68">
        <v>0.2112790926852393</v>
      </c>
      <c r="O159" s="68">
        <v>0.2197804290181122</v>
      </c>
      <c r="P159" s="68">
        <v>0.1184144077816601</v>
      </c>
      <c r="Q159" s="68">
        <v>0.1111869384606012</v>
      </c>
      <c r="R159" s="70">
        <v>0.838113223902589</v>
      </c>
      <c r="S159" s="71">
        <v>335.0</v>
      </c>
      <c r="T159" s="121"/>
      <c r="U159" s="121"/>
    </row>
    <row r="160" spans="8:8" ht="14.4">
      <c r="A160" s="66">
        <v>43497.0</v>
      </c>
      <c r="B160" s="67">
        <v>0.3696066730664956</v>
      </c>
      <c r="C160" s="68">
        <v>0.2729362508639437</v>
      </c>
      <c r="D160" s="68">
        <v>0.0565770520729467</v>
      </c>
      <c r="E160" s="68">
        <v>0.1345064332757745</v>
      </c>
      <c r="F160" s="68">
        <v>0.01003618732212114</v>
      </c>
      <c r="G160" s="69">
        <v>0.007498603139376252</v>
      </c>
      <c r="H160" s="68">
        <v>0.008071813449494886</v>
      </c>
      <c r="I160" s="68">
        <v>0.02115747658543967</v>
      </c>
      <c r="J160" s="68">
        <v>0.02801365777612392</v>
      </c>
      <c r="K160" s="68">
        <v>0.0116324561139275</v>
      </c>
      <c r="L160" s="68">
        <v>0.01810647430730982</v>
      </c>
      <c r="M160" s="68">
        <v>0.0657511790697457</v>
      </c>
      <c r="N160" s="68">
        <v>0.2502718006794542</v>
      </c>
      <c r="O160" s="68">
        <v>0.1920477823834169</v>
      </c>
      <c r="P160" s="68">
        <v>0.09883992592659488</v>
      </c>
      <c r="Q160" s="68">
        <v>0.1404649047971233</v>
      </c>
      <c r="R160" s="70">
        <v>0.8393985896842389</v>
      </c>
      <c r="S160" s="71">
        <v>335.0</v>
      </c>
      <c r="T160" s="121"/>
      <c r="U160" s="121"/>
    </row>
    <row r="161" spans="8:8" ht="14.4">
      <c r="A161" s="66">
        <v>43511.0</v>
      </c>
      <c r="B161" s="67">
        <v>0.353437574912453</v>
      </c>
      <c r="C161" s="68">
        <v>0.2782808558210954</v>
      </c>
      <c r="D161" s="68">
        <v>0.04337686779584316</v>
      </c>
      <c r="E161" s="68">
        <v>0.1591464533396094</v>
      </c>
      <c r="F161" s="68">
        <v>0.007863263457752881</v>
      </c>
      <c r="G161" s="69">
        <v>0.00956751295141174</v>
      </c>
      <c r="H161" s="68">
        <v>0.005465322451501045</v>
      </c>
      <c r="I161" s="68">
        <v>0.02798313789416973</v>
      </c>
      <c r="J161" s="68">
        <v>0.04210249549210638</v>
      </c>
      <c r="K161" s="68">
        <v>0.01068872307310367</v>
      </c>
      <c r="L161" s="68">
        <v>0.01126201318595633</v>
      </c>
      <c r="M161" s="68">
        <v>0.0710725672659151</v>
      </c>
      <c r="N161" s="68">
        <v>0.2745396275859613</v>
      </c>
      <c r="O161" s="68">
        <v>0.1526558463099194</v>
      </c>
      <c r="P161" s="68">
        <v>0.07834030716997173</v>
      </c>
      <c r="Q161" s="68">
        <v>0.176312916025965</v>
      </c>
      <c r="R161" s="70">
        <v>0.8507978280016484</v>
      </c>
      <c r="S161" s="71">
        <v>335.0</v>
      </c>
      <c r="T161" s="121"/>
      <c r="U161" s="121"/>
    </row>
    <row r="162" spans="8:8" ht="14.4">
      <c r="A162" s="66">
        <v>43518.0</v>
      </c>
      <c r="B162" s="67">
        <v>0.3447185721357089</v>
      </c>
      <c r="C162" s="68">
        <v>0.3124198413881772</v>
      </c>
      <c r="D162" s="68">
        <v>0.03694721992683925</v>
      </c>
      <c r="E162" s="68">
        <v>0.1562161617851935</v>
      </c>
      <c r="F162" s="68">
        <v>0.005250456210341481</v>
      </c>
      <c r="G162" s="69">
        <v>0.00851113961038605</v>
      </c>
      <c r="H162" s="68">
        <v>0.005340055669159374</v>
      </c>
      <c r="I162" s="68">
        <v>0.03190861342884856</v>
      </c>
      <c r="J162" s="68">
        <v>0.05006630165289538</v>
      </c>
      <c r="K162" s="68">
        <v>0.00863320159255539</v>
      </c>
      <c r="L162" s="68">
        <v>0.004239080866194711</v>
      </c>
      <c r="M162" s="68">
        <v>0.06515861859411741</v>
      </c>
      <c r="N162" s="68">
        <v>0.2611054362040519</v>
      </c>
      <c r="O162" s="68">
        <v>0.1599579179096929</v>
      </c>
      <c r="P162" s="68">
        <v>0.08684632934878396</v>
      </c>
      <c r="Q162" s="68">
        <v>0.1874726879346668</v>
      </c>
      <c r="R162" s="70">
        <v>0.8617287875576702</v>
      </c>
      <c r="S162" s="71">
        <v>335.0</v>
      </c>
      <c r="T162" s="121"/>
      <c r="U162" s="121"/>
    </row>
    <row r="163" spans="8:8" ht="14.4">
      <c r="A163" s="66">
        <v>43525.0</v>
      </c>
      <c r="B163" s="67">
        <v>0.3373648386980008</v>
      </c>
      <c r="C163" s="68">
        <v>0.3210281037276976</v>
      </c>
      <c r="D163" s="68">
        <v>0.02616428411266577</v>
      </c>
      <c r="E163" s="68">
        <v>0.1662585868604836</v>
      </c>
      <c r="F163" s="68">
        <v>0.01425608617501336</v>
      </c>
      <c r="G163" s="69">
        <v>0.007910657901281535</v>
      </c>
      <c r="H163" s="68">
        <v>0.01635873755925371</v>
      </c>
      <c r="I163" s="68">
        <v>0.02357273235214219</v>
      </c>
      <c r="J163" s="68">
        <v>0.1184849060099099</v>
      </c>
      <c r="K163" s="68">
        <v>0.006449062266676066</v>
      </c>
      <c r="L163" s="68">
        <v>0.005396181283021372</v>
      </c>
      <c r="M163" s="68">
        <v>0.04635484439107909</v>
      </c>
      <c r="N163" s="68">
        <v>0.2498181746292383</v>
      </c>
      <c r="O163" s="68">
        <v>0.1565485896973386</v>
      </c>
      <c r="P163" s="68">
        <v>0.07191065756827736</v>
      </c>
      <c r="Q163" s="68">
        <v>0.1692552728818729</v>
      </c>
      <c r="R163" s="70">
        <v>0.8667991782897094</v>
      </c>
      <c r="S163" s="71">
        <v>335.0</v>
      </c>
      <c r="T163" s="121"/>
      <c r="U163" s="121"/>
    </row>
    <row r="164" spans="8:8" ht="14.4">
      <c r="A164" s="66">
        <v>43532.0</v>
      </c>
      <c r="B164" s="67">
        <v>0.3934704228947988</v>
      </c>
      <c r="C164" s="68">
        <v>0.2665485772463834</v>
      </c>
      <c r="D164" s="68">
        <v>0.0157510985433046</v>
      </c>
      <c r="E164" s="68">
        <v>0.1390677081061281</v>
      </c>
      <c r="F164" s="68">
        <v>0.02812753088804031</v>
      </c>
      <c r="G164" s="69">
        <v>0.004508958297351988</v>
      </c>
      <c r="H164" s="68">
        <v>0.006969356678338136</v>
      </c>
      <c r="I164" s="68">
        <v>0.006663189786364592</v>
      </c>
      <c r="J164" s="68">
        <v>0.05415589542999556</v>
      </c>
      <c r="K164" s="68">
        <v>0.005983399772460304</v>
      </c>
      <c r="L164" s="68">
        <v>0.00353705474794115</v>
      </c>
      <c r="M164" s="68">
        <v>0.05118291436214652</v>
      </c>
      <c r="N164" s="68">
        <v>0.3236838515514676</v>
      </c>
      <c r="O164" s="68">
        <v>0.1386728723354521</v>
      </c>
      <c r="P164" s="68">
        <v>0.1081719071466482</v>
      </c>
      <c r="Q164" s="68">
        <v>0.1366287825783142</v>
      </c>
      <c r="R164" s="70">
        <v>0.839196745865192</v>
      </c>
      <c r="S164" s="71">
        <v>335.0</v>
      </c>
      <c r="T164" s="121"/>
      <c r="U164" s="121"/>
    </row>
    <row r="165" spans="8:8" ht="14.4">
      <c r="A165" s="66">
        <v>43539.0</v>
      </c>
      <c r="B165" s="67">
        <v>0.3654550395728585</v>
      </c>
      <c r="C165" s="68">
        <v>0.2740160002287348</v>
      </c>
      <c r="D165" s="68">
        <v>0.06216060386225304</v>
      </c>
      <c r="E165" s="68">
        <v>0.1302250109402399</v>
      </c>
      <c r="F165" s="68">
        <v>0.02287507949652928</v>
      </c>
      <c r="G165" s="69">
        <v>0.008463899817522656</v>
      </c>
      <c r="H165" s="68">
        <v>0.006207895096777567</v>
      </c>
      <c r="I165" s="68">
        <v>0.008684632188845003</v>
      </c>
      <c r="J165" s="68">
        <v>0.05937046286757832</v>
      </c>
      <c r="K165" s="68">
        <v>0.01195376771955293</v>
      </c>
      <c r="L165" s="68">
        <v>0.005880182208362412</v>
      </c>
      <c r="M165" s="68">
        <v>0.03417192037694838</v>
      </c>
      <c r="N165" s="68">
        <v>0.3499595785775585</v>
      </c>
      <c r="O165" s="68">
        <v>0.09980668065197926</v>
      </c>
      <c r="P165" s="68">
        <v>0.1371369460690477</v>
      </c>
      <c r="Q165" s="68">
        <v>0.1253721852263368</v>
      </c>
      <c r="R165" s="70">
        <v>0.8459396658635322</v>
      </c>
      <c r="S165" s="71">
        <v>335.0</v>
      </c>
      <c r="T165" s="121"/>
      <c r="U165" s="121"/>
    </row>
    <row r="166" spans="8:8" ht="14.4">
      <c r="A166" s="66">
        <v>43546.0</v>
      </c>
      <c r="B166" s="67">
        <v>0.3919772847381546</v>
      </c>
      <c r="C166" s="68">
        <v>0.2640987997607772</v>
      </c>
      <c r="D166" s="68">
        <v>0.06571571034630122</v>
      </c>
      <c r="E166" s="68">
        <v>0.123417453417578</v>
      </c>
      <c r="F166" s="68">
        <v>0.02534159365850163</v>
      </c>
      <c r="G166" s="69">
        <v>0.006546530338198721</v>
      </c>
      <c r="H166" s="68">
        <v>0.005007813695924903</v>
      </c>
      <c r="I166" s="68">
        <v>0.00785942228349766</v>
      </c>
      <c r="J166" s="68">
        <v>0.05914266911079749</v>
      </c>
      <c r="K166" s="68">
        <v>0.01537954660291823</v>
      </c>
      <c r="L166" s="68">
        <v>0.008661754492369026</v>
      </c>
      <c r="M166" s="68">
        <v>0.03465626651115804</v>
      </c>
      <c r="N166" s="68">
        <v>0.3665720566644866</v>
      </c>
      <c r="O166" s="68">
        <v>0.09414235893611128</v>
      </c>
      <c r="P166" s="68">
        <v>0.1397885253208341</v>
      </c>
      <c r="Q166" s="68">
        <v>0.1202711731640738</v>
      </c>
      <c r="R166" s="70">
        <v>0.859166322425373</v>
      </c>
      <c r="S166" s="71">
        <v>335.0</v>
      </c>
      <c r="T166" s="121"/>
      <c r="U166" s="121"/>
    </row>
    <row r="167" spans="8:8" ht="14.4">
      <c r="A167" s="66">
        <v>43553.0</v>
      </c>
      <c r="B167" s="67">
        <v>0.4227344256526049</v>
      </c>
      <c r="C167" s="68">
        <v>0.1716997376698047</v>
      </c>
      <c r="D167" s="68">
        <v>0.13136584211025</v>
      </c>
      <c r="E167" s="68">
        <v>0.1205977433765167</v>
      </c>
      <c r="F167" s="68">
        <v>0.02567185089872789</v>
      </c>
      <c r="G167" s="69">
        <v>0.008589284822179192</v>
      </c>
      <c r="H167" s="68">
        <v>0.006217347406814288</v>
      </c>
      <c r="I167" s="68">
        <v>0.01059067203881169</v>
      </c>
      <c r="J167" s="68">
        <v>0.04676868959556157</v>
      </c>
      <c r="K167" s="68">
        <v>0.02101109416752256</v>
      </c>
      <c r="L167" s="68">
        <v>0.006319938113986566</v>
      </c>
      <c r="M167" s="68">
        <v>0.03255395553930406</v>
      </c>
      <c r="N167" s="68">
        <v>0.3907095334762888</v>
      </c>
      <c r="O167" s="68">
        <v>0.09967996871597987</v>
      </c>
      <c r="P167" s="68">
        <v>0.1440931672366055</v>
      </c>
      <c r="Q167" s="68">
        <v>0.1154048160237135</v>
      </c>
      <c r="R167" s="70">
        <v>0.8755420929792369</v>
      </c>
      <c r="S167" s="71">
        <v>337.0</v>
      </c>
      <c r="T167" s="121"/>
      <c r="U167" s="121"/>
    </row>
    <row r="168" spans="8:8" ht="14.4">
      <c r="A168" s="66">
        <v>43559.0</v>
      </c>
      <c r="B168" s="67">
        <v>0.4555432601744319</v>
      </c>
      <c r="C168" s="68">
        <v>0.159803335530346</v>
      </c>
      <c r="D168" s="68">
        <v>0.1384483143913385</v>
      </c>
      <c r="E168" s="68">
        <v>0.09763070948570501</v>
      </c>
      <c r="F168" s="68">
        <v>0.02519188316270944</v>
      </c>
      <c r="G168" s="69">
        <v>0.009284456620375208</v>
      </c>
      <c r="H168" s="68">
        <v>0.01005635680182439</v>
      </c>
      <c r="I168" s="68">
        <v>0.014239430422093</v>
      </c>
      <c r="J168" s="68">
        <v>0.04158958083991578</v>
      </c>
      <c r="K168" s="68">
        <v>0.02017737504489753</v>
      </c>
      <c r="L168" s="68">
        <v>0.007211308638840669</v>
      </c>
      <c r="M168" s="68">
        <v>0.03173617737898976</v>
      </c>
      <c r="N168" s="68">
        <v>0.3987139967719101</v>
      </c>
      <c r="O168" s="68">
        <v>0.09904031038342326</v>
      </c>
      <c r="P168" s="68">
        <v>0.1505180169737628</v>
      </c>
      <c r="Q168" s="68">
        <v>0.1058652678288651</v>
      </c>
      <c r="R168" s="70">
        <v>0.8811740625686374</v>
      </c>
      <c r="S168" s="71">
        <v>337.0</v>
      </c>
      <c r="T168" s="121"/>
      <c r="U168" s="121"/>
    </row>
    <row r="169" spans="8:8" ht="14.4">
      <c r="A169" s="66">
        <v>43567.0</v>
      </c>
      <c r="B169" s="67">
        <v>0.4631505488958569</v>
      </c>
      <c r="C169" s="68">
        <v>0.1731688137544689</v>
      </c>
      <c r="D169" s="68">
        <v>0.1418153400873889</v>
      </c>
      <c r="E169" s="68">
        <v>0.07824313521976467</v>
      </c>
      <c r="F169" s="68">
        <v>0.02414406638027896</v>
      </c>
      <c r="G169" s="69">
        <v>0.008259071484975731</v>
      </c>
      <c r="H169" s="68">
        <v>0.03203386573346875</v>
      </c>
      <c r="I169" s="68">
        <v>0.004660702974495948</v>
      </c>
      <c r="J169" s="68">
        <v>0.03465934075224712</v>
      </c>
      <c r="K169" s="68">
        <v>0.0231882871067394</v>
      </c>
      <c r="L169" s="68">
        <v>0.01009792903497074</v>
      </c>
      <c r="M169" s="68">
        <v>0.03110309619640876</v>
      </c>
      <c r="N169" s="68">
        <v>0.3793174124102911</v>
      </c>
      <c r="O169" s="68">
        <v>0.09869581187531828</v>
      </c>
      <c r="P169" s="68">
        <v>0.1633712929392281</v>
      </c>
      <c r="Q169" s="68">
        <v>0.1013180885722999</v>
      </c>
      <c r="R169" s="70">
        <v>0.8815463720636478</v>
      </c>
      <c r="S169" s="71">
        <v>337.0</v>
      </c>
      <c r="T169" s="121"/>
      <c r="U169" s="121"/>
    </row>
    <row r="170" spans="8:8" ht="14.4">
      <c r="A170" s="66">
        <v>43574.0</v>
      </c>
      <c r="B170" s="67">
        <v>0.4669249733800084</v>
      </c>
      <c r="C170" s="68">
        <v>0.1559174068286401</v>
      </c>
      <c r="D170" s="68">
        <v>0.1603893965921753</v>
      </c>
      <c r="E170" s="68">
        <v>0.05848726767070489</v>
      </c>
      <c r="F170" s="68">
        <v>0.02930788632064743</v>
      </c>
      <c r="G170" s="69">
        <v>0.009338950088404427</v>
      </c>
      <c r="H170" s="68">
        <v>0.03034537460817086</v>
      </c>
      <c r="I170" s="68">
        <v>0.01167664087229907</v>
      </c>
      <c r="J170" s="68">
        <v>0.0354646878969182</v>
      </c>
      <c r="K170" s="68">
        <v>0.0319067508861712</v>
      </c>
      <c r="L170" s="68">
        <v>0.0122723616029231</v>
      </c>
      <c r="M170" s="68">
        <v>0.03247045891380452</v>
      </c>
      <c r="N170" s="68">
        <v>0.383384028681201</v>
      </c>
      <c r="O170" s="68">
        <v>0.09569660527419567</v>
      </c>
      <c r="P170" s="68">
        <v>0.1509090820403954</v>
      </c>
      <c r="Q170" s="68">
        <v>0.09420568366209923</v>
      </c>
      <c r="R170" s="70">
        <v>0.8789419363708989</v>
      </c>
      <c r="S170" s="71">
        <v>348.0</v>
      </c>
      <c r="T170" s="121"/>
      <c r="U170" s="121"/>
    </row>
    <row r="171" spans="8:8" ht="14.4">
      <c r="A171" s="66">
        <v>43581.0</v>
      </c>
      <c r="B171" s="67">
        <v>0.4468437527639469</v>
      </c>
      <c r="C171" s="68">
        <v>0.1856845397032825</v>
      </c>
      <c r="D171" s="68">
        <v>0.1258142726500737</v>
      </c>
      <c r="E171" s="68">
        <v>0.0622546350782759</v>
      </c>
      <c r="F171" s="68">
        <v>0.02139174760091548</v>
      </c>
      <c r="G171" s="69">
        <v>0.008164094625246962</v>
      </c>
      <c r="H171" s="68">
        <v>0.02126429383260709</v>
      </c>
      <c r="I171" s="68">
        <v>0.007254013743188382</v>
      </c>
      <c r="J171" s="68">
        <v>0.02366645206159311</v>
      </c>
      <c r="K171" s="68">
        <v>0.02134072326624103</v>
      </c>
      <c r="L171" s="68">
        <v>0.008448015958804731</v>
      </c>
      <c r="M171" s="68">
        <v>0.04521713384911645</v>
      </c>
      <c r="N171" s="68">
        <v>0.3597788862307665</v>
      </c>
      <c r="O171" s="68">
        <v>0.08970398777068318</v>
      </c>
      <c r="P171" s="68">
        <v>0.1552147393340994</v>
      </c>
      <c r="Q171" s="68">
        <v>0.1165509617383343</v>
      </c>
      <c r="R171" s="70">
        <v>0.8489533581763263</v>
      </c>
      <c r="S171" s="71">
        <v>362.0</v>
      </c>
      <c r="T171" s="121"/>
      <c r="U171" s="121"/>
    </row>
    <row r="172" spans="8:8" ht="14.4">
      <c r="A172" s="66">
        <v>43585.0</v>
      </c>
      <c r="B172" s="67">
        <v>0.4530305324722077</v>
      </c>
      <c r="C172" s="68">
        <v>0.1848750193072102</v>
      </c>
      <c r="D172" s="68">
        <v>0.1040420127932845</v>
      </c>
      <c r="E172" s="68">
        <v>0.08278762337699759</v>
      </c>
      <c r="F172" s="68">
        <v>0.01725761300297139</v>
      </c>
      <c r="G172" s="69">
        <v>0.006162608658356537</v>
      </c>
      <c r="H172" s="68">
        <v>0.01490542362550605</v>
      </c>
      <c r="I172" s="68">
        <v>0.006143906777799271</v>
      </c>
      <c r="J172" s="68">
        <v>0.02297035897525389</v>
      </c>
      <c r="K172" s="68">
        <v>0.02039448753339675</v>
      </c>
      <c r="L172" s="68">
        <v>0.01042681320885464</v>
      </c>
      <c r="M172" s="68">
        <v>0.02698791988298813</v>
      </c>
      <c r="N172" s="68">
        <v>0.2604493222219925</v>
      </c>
      <c r="O172" s="68">
        <v>0.1887728443800218</v>
      </c>
      <c r="P172" s="68">
        <v>0.1319853750736836</v>
      </c>
      <c r="Q172" s="68">
        <v>0.16512386570791</v>
      </c>
      <c r="R172" s="70">
        <v>0.8481588450544929</v>
      </c>
      <c r="S172" s="71">
        <v>362.0</v>
      </c>
      <c r="T172" s="121"/>
      <c r="U172" s="121"/>
    </row>
    <row r="173" spans="8:8" ht="14.4">
      <c r="A173" s="66">
        <v>43595.0</v>
      </c>
      <c r="B173" s="67">
        <v>0.5247022240984377</v>
      </c>
      <c r="C173" s="68">
        <v>0.1416437273013359</v>
      </c>
      <c r="D173" s="68">
        <v>0.1149875518863354</v>
      </c>
      <c r="E173" s="68">
        <v>0.06792301495085992</v>
      </c>
      <c r="F173" s="68">
        <v>0.01728700966252208</v>
      </c>
      <c r="G173" s="69">
        <v>0.008582973980943374</v>
      </c>
      <c r="H173" s="68">
        <v>0.01771765767772668</v>
      </c>
      <c r="I173" s="68">
        <v>0.0111561327221694</v>
      </c>
      <c r="J173" s="68">
        <v>0.02194972995234417</v>
      </c>
      <c r="K173" s="68">
        <v>0.02697315538169926</v>
      </c>
      <c r="L173" s="68">
        <v>0.008250436903156771</v>
      </c>
      <c r="M173" s="68">
        <v>0.0311915788194292</v>
      </c>
      <c r="N173" s="68">
        <v>0.2861194740471214</v>
      </c>
      <c r="O173" s="68">
        <v>0.1683690825015519</v>
      </c>
      <c r="P173" s="68">
        <v>0.1071708203189549</v>
      </c>
      <c r="Q173" s="68">
        <v>0.203443749367576</v>
      </c>
      <c r="R173" s="70">
        <v>0.880177222948341</v>
      </c>
      <c r="S173" s="71">
        <v>362.0</v>
      </c>
      <c r="T173" s="121"/>
      <c r="U173" s="121"/>
    </row>
    <row r="174" spans="8:8" ht="14.4">
      <c r="A174" s="66">
        <v>43602.0</v>
      </c>
      <c r="B174" s="67">
        <v>0.5231102684803574</v>
      </c>
      <c r="C174" s="68">
        <v>0.1391918604966864</v>
      </c>
      <c r="D174" s="68">
        <v>0.1124289346767931</v>
      </c>
      <c r="E174" s="68">
        <v>0.06924047421877062</v>
      </c>
      <c r="F174" s="68">
        <v>0.01685268984683184</v>
      </c>
      <c r="G174" s="69">
        <v>0.01242474307316179</v>
      </c>
      <c r="H174" s="68">
        <v>0.01626824473801517</v>
      </c>
      <c r="I174" s="68">
        <v>0.01205490310055015</v>
      </c>
      <c r="J174" s="68">
        <v>0.02282242137253616</v>
      </c>
      <c r="K174" s="68">
        <v>0.02259202962870413</v>
      </c>
      <c r="L174" s="68">
        <v>0.0090988581138107</v>
      </c>
      <c r="M174" s="68">
        <v>0.03254938899160755</v>
      </c>
      <c r="N174" s="68">
        <v>0.2867976922437263</v>
      </c>
      <c r="O174" s="68">
        <v>0.1682329693192333</v>
      </c>
      <c r="P174" s="68">
        <v>0.1096871598348363</v>
      </c>
      <c r="Q174" s="68">
        <v>0.2048658716150809</v>
      </c>
      <c r="R174" s="70">
        <v>0.8814533685084508</v>
      </c>
      <c r="S174" s="71">
        <v>362.0</v>
      </c>
      <c r="T174" s="121"/>
      <c r="U174" s="121"/>
    </row>
    <row r="175" spans="8:8" ht="14.4">
      <c r="A175" s="66">
        <v>43609.0</v>
      </c>
      <c r="B175" s="67">
        <v>0.5437166684376138</v>
      </c>
      <c r="C175" s="68">
        <v>0.1374634646647051</v>
      </c>
      <c r="D175" s="68">
        <v>0.09647720017754625</v>
      </c>
      <c r="E175" s="68">
        <v>0.06764371718840666</v>
      </c>
      <c r="F175" s="68">
        <v>0.01224047678334305</v>
      </c>
      <c r="G175" s="69">
        <v>0.01523602680614453</v>
      </c>
      <c r="H175" s="68">
        <v>0.01573996201077285</v>
      </c>
      <c r="I175" s="68">
        <v>0.0118093054858002</v>
      </c>
      <c r="J175" s="68">
        <v>0.01631372432669078</v>
      </c>
      <c r="K175" s="68">
        <v>0.00944844752739108</v>
      </c>
      <c r="L175" s="68">
        <v>0.01128602585354233</v>
      </c>
      <c r="M175" s="68">
        <v>0.0302553408600825</v>
      </c>
      <c r="N175" s="68">
        <v>0.3495034737042169</v>
      </c>
      <c r="O175" s="68">
        <v>0.1652031896583749</v>
      </c>
      <c r="P175" s="68">
        <v>0.1103145652479066</v>
      </c>
      <c r="Q175" s="68">
        <v>0.1657110253406242</v>
      </c>
      <c r="R175" s="70">
        <v>0.8817428082281094</v>
      </c>
      <c r="S175" s="71">
        <v>362.0</v>
      </c>
      <c r="T175" s="121"/>
      <c r="U175" s="121"/>
    </row>
    <row r="176" spans="8:8" ht="14.4">
      <c r="A176" s="66">
        <v>43616.0</v>
      </c>
      <c r="B176" s="67">
        <v>0.5348194303120514</v>
      </c>
      <c r="C176" s="68">
        <v>0.1541847059969949</v>
      </c>
      <c r="D176" s="68">
        <v>0.09676027314629877</v>
      </c>
      <c r="E176" s="68">
        <v>0.06389264294979244</v>
      </c>
      <c r="F176" s="68">
        <v>0.007101583223159639</v>
      </c>
      <c r="G176" s="69">
        <v>0.01536065216639862</v>
      </c>
      <c r="H176" s="68">
        <v>0.01403866749699814</v>
      </c>
      <c r="I176" s="68">
        <v>0.01002001726192498</v>
      </c>
      <c r="J176" s="68">
        <v>0.02103640190965679</v>
      </c>
      <c r="K176" s="68">
        <v>0.008902344745506698</v>
      </c>
      <c r="L176" s="68">
        <v>0.01250430867127261</v>
      </c>
      <c r="M176" s="68">
        <v>0.02918089369303599</v>
      </c>
      <c r="N176" s="68">
        <v>0.3302872431947925</v>
      </c>
      <c r="O176" s="68">
        <v>0.1708605906282642</v>
      </c>
      <c r="P176" s="68">
        <v>0.1132259664804178</v>
      </c>
      <c r="Q176" s="68">
        <v>0.1759105708786627</v>
      </c>
      <c r="R176" s="70">
        <v>0.8818126898107813</v>
      </c>
      <c r="S176" s="71">
        <v>362.0</v>
      </c>
      <c r="T176" s="121"/>
      <c r="U176" s="121"/>
    </row>
    <row r="177" spans="8:8" ht="14.4">
      <c r="A177" s="66">
        <v>43622.0</v>
      </c>
      <c r="B177" s="67">
        <v>0.5496326457160233</v>
      </c>
      <c r="C177" s="68">
        <v>0.1030522379931405</v>
      </c>
      <c r="D177" s="68">
        <v>0.1131883137508169</v>
      </c>
      <c r="E177" s="68">
        <v>0.07434943083099509</v>
      </c>
      <c r="F177" s="68">
        <v>0.01690212808151313</v>
      </c>
      <c r="G177" s="69">
        <v>0.02123411334754086</v>
      </c>
      <c r="H177" s="68">
        <v>0.006698631449515932</v>
      </c>
      <c r="I177" s="68">
        <v>0.01405013155029811</v>
      </c>
      <c r="J177" s="68">
        <v>0.0299747934081999</v>
      </c>
      <c r="K177" s="68">
        <v>0.008420774162828519</v>
      </c>
      <c r="L177" s="68">
        <v>0.00939695419209791</v>
      </c>
      <c r="M177" s="68">
        <v>0.04502329916601432</v>
      </c>
      <c r="N177" s="68">
        <v>0.346242783557331</v>
      </c>
      <c r="O177" s="68">
        <v>0.1561959934241064</v>
      </c>
      <c r="P177" s="68">
        <v>0.09727804310391172</v>
      </c>
      <c r="Q177" s="68">
        <v>0.1745780300495286</v>
      </c>
      <c r="R177" s="70">
        <v>0.8850092647606916</v>
      </c>
      <c r="S177" s="71">
        <v>364.0</v>
      </c>
      <c r="T177" s="121"/>
      <c r="U177" s="121"/>
    </row>
    <row r="178" spans="8:8" ht="14.4">
      <c r="A178" s="66">
        <v>43630.0</v>
      </c>
      <c r="B178" s="67">
        <v>0.5584388538742333</v>
      </c>
      <c r="C178" s="68">
        <v>0.08113192870255202</v>
      </c>
      <c r="D178" s="68">
        <v>0.1226260854483139</v>
      </c>
      <c r="E178" s="68">
        <v>0.08171699658856804</v>
      </c>
      <c r="F178" s="68">
        <v>0.01418182823293771</v>
      </c>
      <c r="G178" s="69">
        <v>0.02351842259711221</v>
      </c>
      <c r="H178" s="68">
        <v>0.007015194083853657</v>
      </c>
      <c r="I178" s="68">
        <v>0.007101862106621479</v>
      </c>
      <c r="J178" s="68">
        <v>0.02781634995950145</v>
      </c>
      <c r="K178" s="68">
        <v>0.00877901264480819</v>
      </c>
      <c r="L178" s="68">
        <v>0.01179596658610728</v>
      </c>
      <c r="M178" s="68">
        <v>0.05232756210063772</v>
      </c>
      <c r="N178" s="68">
        <v>0.3590311967222654</v>
      </c>
      <c r="O178" s="68">
        <v>0.1249136844611204</v>
      </c>
      <c r="P178" s="68">
        <v>0.09958332088295402</v>
      </c>
      <c r="Q178" s="68">
        <v>0.1873045718738928</v>
      </c>
      <c r="R178" s="70">
        <v>0.8844523396283488</v>
      </c>
      <c r="S178" s="71">
        <v>364.0</v>
      </c>
      <c r="T178" s="121"/>
      <c r="U178" s="121"/>
    </row>
    <row r="179" spans="8:8" ht="14.4">
      <c r="A179" s="66">
        <v>43637.0</v>
      </c>
      <c r="B179" s="67">
        <v>0.5777486271254996</v>
      </c>
      <c r="C179" s="68">
        <v>0.101876191593329</v>
      </c>
      <c r="D179" s="68">
        <v>0.1035356325162634</v>
      </c>
      <c r="E179" s="68">
        <v>0.07485835255152365</v>
      </c>
      <c r="F179" s="68">
        <v>0.009759777826982969</v>
      </c>
      <c r="G179" s="69">
        <v>0.02158936741435958</v>
      </c>
      <c r="H179" s="68">
        <v>0.006476204773583037</v>
      </c>
      <c r="I179" s="68">
        <v>0.01399345463364032</v>
      </c>
      <c r="J179" s="68">
        <v>0.03266785181054003</v>
      </c>
      <c r="K179" s="68">
        <v>0.009632707128181464</v>
      </c>
      <c r="L179" s="68">
        <v>0.01051601666147199</v>
      </c>
      <c r="M179" s="68">
        <v>0.03951735999642696</v>
      </c>
      <c r="N179" s="68">
        <v>0.3889189699195034</v>
      </c>
      <c r="O179" s="68">
        <v>0.09691653313917171</v>
      </c>
      <c r="P179" s="68">
        <v>0.1042144466014213</v>
      </c>
      <c r="Q179" s="68">
        <v>0.1827943864775201</v>
      </c>
      <c r="R179" s="70">
        <v>0.8867639365074097</v>
      </c>
      <c r="S179" s="71">
        <v>364.0</v>
      </c>
      <c r="T179" s="121"/>
      <c r="U179" s="121"/>
    </row>
    <row r="180" spans="8:8" ht="14.4">
      <c r="A180" s="66">
        <v>43644.0</v>
      </c>
      <c r="B180" s="67">
        <v>0.5956299104365088</v>
      </c>
      <c r="C180" s="68">
        <v>0.08638492336859306</v>
      </c>
      <c r="D180" s="68">
        <v>0.1033455063903678</v>
      </c>
      <c r="E180" s="68">
        <v>0.06353274214869842</v>
      </c>
      <c r="F180" s="68">
        <v>0.01176258529096585</v>
      </c>
      <c r="G180" s="69">
        <v>0.02418135521651747</v>
      </c>
      <c r="H180" s="68">
        <v>0.008025428705352831</v>
      </c>
      <c r="I180" s="68">
        <v>0.01996598278830301</v>
      </c>
      <c r="J180" s="68">
        <v>0.02905597517325054</v>
      </c>
      <c r="K180" s="68">
        <v>0.01026192459678118</v>
      </c>
      <c r="L180" s="68">
        <v>0.01240692848540004</v>
      </c>
      <c r="M180" s="68">
        <v>0.03206910695148471</v>
      </c>
      <c r="N180" s="68">
        <v>0.4005702552208113</v>
      </c>
      <c r="O180" s="68">
        <v>0.1085911442736558</v>
      </c>
      <c r="P180" s="68">
        <v>0.1128948184197603</v>
      </c>
      <c r="Q180" s="68">
        <v>0.1531690681527945</v>
      </c>
      <c r="R180" s="70">
        <v>0.8863585497928114</v>
      </c>
      <c r="S180" s="71">
        <v>365.0</v>
      </c>
      <c r="T180" s="121"/>
      <c r="U180" s="121"/>
    </row>
    <row r="181" spans="8:8" ht="14.4">
      <c r="A181" s="66">
        <v>43651.0</v>
      </c>
      <c r="B181" s="67">
        <v>0.6176295557129635</v>
      </c>
      <c r="C181" s="68">
        <v>0.08380469071110867</v>
      </c>
      <c r="D181" s="68">
        <v>0.1021332718287963</v>
      </c>
      <c r="E181" s="68">
        <v>0.05303227546618216</v>
      </c>
      <c r="F181" s="68">
        <v>0.01322827006231603</v>
      </c>
      <c r="G181" s="69">
        <v>0.02253419481780658</v>
      </c>
      <c r="H181" s="68">
        <v>0.008098610435131999</v>
      </c>
      <c r="I181" s="68">
        <v>0.01893596562014504</v>
      </c>
      <c r="J181" s="68">
        <v>0.02729328240366705</v>
      </c>
      <c r="K181" s="68">
        <v>0.008264356202299412</v>
      </c>
      <c r="L181" s="68">
        <v>0.01165186554994904</v>
      </c>
      <c r="M181" s="68">
        <v>0.03227195219561934</v>
      </c>
      <c r="N181" s="68">
        <v>0.4129520076927848</v>
      </c>
      <c r="O181" s="68">
        <v>0.1151160943681703</v>
      </c>
      <c r="P181" s="68">
        <v>0.116572478291783</v>
      </c>
      <c r="Q181" s="68">
        <v>0.1365868945959882</v>
      </c>
      <c r="R181" s="70">
        <v>0.8891291327286286</v>
      </c>
      <c r="S181" s="71">
        <v>365.0</v>
      </c>
      <c r="T181" s="121"/>
      <c r="U181" s="121"/>
    </row>
    <row r="182" spans="8:8" ht="14.4">
      <c r="A182" s="66">
        <v>43658.0</v>
      </c>
      <c r="B182" s="67">
        <v>0.614904894427241</v>
      </c>
      <c r="C182" s="68">
        <v>0.1028671533630871</v>
      </c>
      <c r="D182" s="68">
        <v>0.08030694972062004</v>
      </c>
      <c r="E182" s="68">
        <v>0.05059373045714814</v>
      </c>
      <c r="F182" s="68">
        <v>0.01552372941898366</v>
      </c>
      <c r="G182" s="69">
        <v>0.02071806934019833</v>
      </c>
      <c r="H182" s="68">
        <v>0.01130795906860485</v>
      </c>
      <c r="I182" s="68">
        <v>0.01807102170926607</v>
      </c>
      <c r="J182" s="68">
        <v>0.02821688398817265</v>
      </c>
      <c r="K182" s="68">
        <v>0.006918967192625179</v>
      </c>
      <c r="L182" s="68">
        <v>0.01628324748861298</v>
      </c>
      <c r="M182" s="68">
        <v>0.02968067261274395</v>
      </c>
      <c r="N182" s="68">
        <v>0.4230602451193791</v>
      </c>
      <c r="O182" s="68">
        <v>0.1128799726709692</v>
      </c>
      <c r="P182" s="68">
        <v>0.1069742122423546</v>
      </c>
      <c r="Q182" s="68">
        <v>0.1219228855395595</v>
      </c>
      <c r="R182" s="70">
        <v>0.878195605360785</v>
      </c>
      <c r="S182" s="71">
        <v>365.0</v>
      </c>
      <c r="T182" s="121"/>
      <c r="U182" s="121"/>
    </row>
    <row r="183" spans="8:8" ht="14.4">
      <c r="A183" s="66">
        <v>43665.0</v>
      </c>
      <c r="B183" s="67">
        <v>0.6096374210861856</v>
      </c>
      <c r="C183" s="68">
        <v>0.1462721189185184</v>
      </c>
      <c r="D183" s="68">
        <v>0.05966114525395668</v>
      </c>
      <c r="E183" s="68">
        <v>0.04433326469685651</v>
      </c>
      <c r="F183" s="68">
        <v>0.01559452878807935</v>
      </c>
      <c r="G183" s="69">
        <v>0.01497849174712618</v>
      </c>
      <c r="H183" s="68">
        <v>0.00942125636238123</v>
      </c>
      <c r="I183" s="68">
        <v>0.01827587990356082</v>
      </c>
      <c r="J183" s="68">
        <v>0.02768573015041942</v>
      </c>
      <c r="K183" s="68">
        <v>0.01018126293537384</v>
      </c>
      <c r="L183" s="68">
        <v>0.01146216289693488</v>
      </c>
      <c r="M183" s="68">
        <v>0.03499326320688081</v>
      </c>
      <c r="N183" s="68">
        <v>0.4522689867048187</v>
      </c>
      <c r="O183" s="68">
        <v>0.09502583296961621</v>
      </c>
      <c r="P183" s="68">
        <v>0.1003837632690155</v>
      </c>
      <c r="Q183" s="68">
        <v>0.126099242197375</v>
      </c>
      <c r="R183" s="70">
        <v>0.8872012575646802</v>
      </c>
      <c r="S183" s="71">
        <v>365.0</v>
      </c>
      <c r="T183" s="121"/>
      <c r="U183" s="121"/>
    </row>
    <row r="184" spans="8:8" ht="14.4">
      <c r="A184" s="66">
        <v>43672.0</v>
      </c>
      <c r="B184" s="67">
        <v>0.6079277855404265</v>
      </c>
      <c r="C184" s="68">
        <v>0.1785539273289508</v>
      </c>
      <c r="D184" s="68">
        <v>0.03358604526834891</v>
      </c>
      <c r="E184" s="68">
        <v>0.04216971240158229</v>
      </c>
      <c r="F184" s="68">
        <v>0.0145000167357235</v>
      </c>
      <c r="G184" s="69">
        <v>0.006744391103810747</v>
      </c>
      <c r="H184" s="68">
        <v>0.006774181974193942</v>
      </c>
      <c r="I184" s="68">
        <v>0.01107006425856397</v>
      </c>
      <c r="J184" s="68">
        <v>0.0295425939807879</v>
      </c>
      <c r="K184" s="68">
        <v>0.007190822020240076</v>
      </c>
      <c r="L184" s="68">
        <v>0.01120578404581528</v>
      </c>
      <c r="M184" s="68">
        <v>0.03016355126119076</v>
      </c>
      <c r="N184" s="68">
        <v>0.425530021895979</v>
      </c>
      <c r="O184" s="68">
        <v>0.0978967263195429</v>
      </c>
      <c r="P184" s="68">
        <v>0.107923653768074</v>
      </c>
      <c r="Q184" s="68">
        <v>0.1303513100278528</v>
      </c>
      <c r="R184" s="70">
        <v>0.8653986602002213</v>
      </c>
      <c r="S184" s="71">
        <v>366.0</v>
      </c>
      <c r="T184" s="121"/>
      <c r="U184" s="121"/>
    </row>
    <row r="185" spans="8:8" ht="14.4">
      <c r="A185" s="66">
        <v>43679.0</v>
      </c>
      <c r="B185" s="67">
        <v>0.6043172366226234</v>
      </c>
      <c r="C185" s="68">
        <v>0.1735015760230341</v>
      </c>
      <c r="D185" s="68">
        <v>0.03137183235897766</v>
      </c>
      <c r="E185" s="68">
        <v>0.04188064431169667</v>
      </c>
      <c r="F185" s="68">
        <v>0.0137248531080196</v>
      </c>
      <c r="G185" s="69">
        <v>0.00973978569155363</v>
      </c>
      <c r="H185" s="68">
        <v>0.006557092520559363</v>
      </c>
      <c r="I185" s="68">
        <v>0.01273662749965068</v>
      </c>
      <c r="J185" s="68">
        <v>0.0299505583505624</v>
      </c>
      <c r="K185" s="68">
        <v>0.006804926458138735</v>
      </c>
      <c r="L185" s="68">
        <v>0.009574306824279136</v>
      </c>
      <c r="M185" s="68">
        <v>0.03661342710790169</v>
      </c>
      <c r="N185" s="68">
        <v>0.437190853716182</v>
      </c>
      <c r="O185" s="68">
        <v>0.09531234982441394</v>
      </c>
      <c r="P185" s="68">
        <v>0.1027126608681393</v>
      </c>
      <c r="Q185" s="68">
        <v>0.1214651884377175</v>
      </c>
      <c r="R185" s="70">
        <v>0.8636033725600527</v>
      </c>
      <c r="S185" s="71">
        <v>367.0</v>
      </c>
      <c r="T185" s="121"/>
      <c r="U185" s="121"/>
    </row>
    <row r="186" spans="8:8" ht="14.4">
      <c r="A186" s="66">
        <v>43686.0</v>
      </c>
      <c r="B186" s="67">
        <v>0.6085504901325608</v>
      </c>
      <c r="C186" s="68">
        <v>0.1622771626049251</v>
      </c>
      <c r="D186" s="68">
        <v>0.03468432425835719</v>
      </c>
      <c r="E186" s="68">
        <v>0.0406690448145758</v>
      </c>
      <c r="F186" s="68">
        <v>0.02034809603438168</v>
      </c>
      <c r="G186" s="69">
        <v>0.00845555435035206</v>
      </c>
      <c r="H186" s="68">
        <v>0.009331048418192251</v>
      </c>
      <c r="I186" s="68">
        <v>0.01132970758443468</v>
      </c>
      <c r="J186" s="68">
        <v>0.01440017885436034</v>
      </c>
      <c r="K186" s="68">
        <v>0.00694564870473339</v>
      </c>
      <c r="L186" s="68">
        <v>0.004261919291508009</v>
      </c>
      <c r="M186" s="68">
        <v>0.03724924168434154</v>
      </c>
      <c r="N186" s="68">
        <v>0.4033092258394439</v>
      </c>
      <c r="O186" s="68">
        <v>0.1115039231199729</v>
      </c>
      <c r="P186" s="68">
        <v>0.1047911070931071</v>
      </c>
      <c r="Q186" s="68">
        <v>0.1609104064932475</v>
      </c>
      <c r="R186" s="70">
        <v>0.8673180866168849</v>
      </c>
      <c r="S186" s="71">
        <v>367.0</v>
      </c>
      <c r="T186" s="121"/>
      <c r="U186" s="121"/>
    </row>
    <row r="187" spans="8:8" ht="14.4">
      <c r="A187" s="66">
        <v>43693.0</v>
      </c>
      <c r="B187" s="67">
        <v>0.6080941718145885</v>
      </c>
      <c r="C187" s="68">
        <v>0.1476349516883105</v>
      </c>
      <c r="D187" s="68">
        <v>0.04195501096432556</v>
      </c>
      <c r="E187" s="68">
        <v>0.04026287237193227</v>
      </c>
      <c r="F187" s="68">
        <v>0.01877304675823797</v>
      </c>
      <c r="G187" s="69">
        <v>0.01131571693538268</v>
      </c>
      <c r="H187" s="68">
        <v>0.01034683384009123</v>
      </c>
      <c r="I187" s="68">
        <v>0.01046086339740531</v>
      </c>
      <c r="J187" s="68">
        <v>0.01218932447107038</v>
      </c>
      <c r="K187" s="68">
        <v>0.004593749363142431</v>
      </c>
      <c r="L187" s="68">
        <v>0.006937654543147475</v>
      </c>
      <c r="M187" s="68">
        <v>0.04035803118714977</v>
      </c>
      <c r="N187" s="68">
        <v>0.3820238835768298</v>
      </c>
      <c r="O187" s="68">
        <v>0.1091840972069755</v>
      </c>
      <c r="P187" s="68">
        <v>0.1197092966436323</v>
      </c>
      <c r="Q187" s="68">
        <v>0.1719442511450225</v>
      </c>
      <c r="R187" s="70">
        <v>0.8678343209219598</v>
      </c>
      <c r="S187" s="71">
        <v>367.0</v>
      </c>
      <c r="T187" s="121"/>
      <c r="U187" s="121"/>
    </row>
    <row r="188" spans="8:8" ht="14.4">
      <c r="A188" s="66">
        <v>43700.0</v>
      </c>
      <c r="B188" s="67">
        <v>0.5282055385105942</v>
      </c>
      <c r="C188" s="68">
        <v>0.2117103130864097</v>
      </c>
      <c r="D188" s="68">
        <v>0.02593028277094998</v>
      </c>
      <c r="E188" s="68">
        <v>0.04867475368530395</v>
      </c>
      <c r="F188" s="68">
        <v>0.01746114672096466</v>
      </c>
      <c r="G188" s="69">
        <v>0.01487082347193644</v>
      </c>
      <c r="H188" s="68">
        <v>0.009295145277236483</v>
      </c>
      <c r="I188" s="68">
        <v>0.009171795996682544</v>
      </c>
      <c r="J188" s="68">
        <v>0.02986404836521538</v>
      </c>
      <c r="K188" s="68">
        <v>0.00321948909040689</v>
      </c>
      <c r="L188" s="68">
        <v>0.0113286629397869</v>
      </c>
      <c r="M188" s="68">
        <v>0.03664509681665044</v>
      </c>
      <c r="N188" s="68">
        <v>0.3088570614507611</v>
      </c>
      <c r="O188" s="68">
        <v>0.1371926746967226</v>
      </c>
      <c r="P188" s="68">
        <v>0.1233929256446894</v>
      </c>
      <c r="Q188" s="68">
        <v>0.1870687526507394</v>
      </c>
      <c r="R188" s="70">
        <v>0.8532808145240715</v>
      </c>
      <c r="S188" s="71">
        <v>367.0</v>
      </c>
      <c r="T188" s="121"/>
      <c r="U188" s="121"/>
    </row>
    <row r="189" spans="8:8" ht="14.4">
      <c r="A189" s="66">
        <v>43707.0</v>
      </c>
      <c r="B189" s="67">
        <v>0.4906388835743102</v>
      </c>
      <c r="C189" s="68">
        <v>0.2112136049620993</v>
      </c>
      <c r="D189" s="68">
        <v>0.05029211943149057</v>
      </c>
      <c r="E189" s="68">
        <v>0.05243445001194304</v>
      </c>
      <c r="F189" s="68">
        <v>0.0215673506513379</v>
      </c>
      <c r="G189" s="69">
        <v>0.01743419995537181</v>
      </c>
      <c r="H189" s="68">
        <v>0.01038028262168705</v>
      </c>
      <c r="I189" s="68">
        <v>0.01050295377574656</v>
      </c>
      <c r="J189" s="68">
        <v>0.03009208173523798</v>
      </c>
      <c r="K189" s="68">
        <v>0.005828547642707073</v>
      </c>
      <c r="L189" s="68">
        <v>0.008840820584987724</v>
      </c>
      <c r="M189" s="68">
        <v>0.03527535852854456</v>
      </c>
      <c r="N189" s="68">
        <v>0.2939053572241301</v>
      </c>
      <c r="O189" s="68">
        <v>0.1336701526217804</v>
      </c>
      <c r="P189" s="68">
        <v>0.1269527950095038</v>
      </c>
      <c r="Q189" s="68">
        <v>0.1978585989304077</v>
      </c>
      <c r="R189" s="70">
        <v>0.8503890466482789</v>
      </c>
      <c r="S189" s="71">
        <v>367.0</v>
      </c>
      <c r="T189" s="121"/>
      <c r="U189" s="121"/>
    </row>
    <row r="190" spans="8:8" ht="14.4">
      <c r="A190" s="66">
        <v>43714.0</v>
      </c>
      <c r="B190" s="67">
        <v>0.438521152888146</v>
      </c>
      <c r="C190" s="68">
        <v>0.2392161631528977</v>
      </c>
      <c r="D190" s="68">
        <v>0.05583414485655943</v>
      </c>
      <c r="E190" s="68">
        <v>0.0374493362564848</v>
      </c>
      <c r="F190" s="68">
        <v>0.01933431464102946</v>
      </c>
      <c r="G190" s="69">
        <v>0.01706281247510287</v>
      </c>
      <c r="H190" s="68">
        <v>0.01010819742465914</v>
      </c>
      <c r="I190" s="68">
        <v>0.008714440166818476</v>
      </c>
      <c r="J190" s="68">
        <v>0.04082318315171769</v>
      </c>
      <c r="K190" s="68">
        <v>0.01252248398610438</v>
      </c>
      <c r="L190" s="68">
        <v>0.006046575127525075</v>
      </c>
      <c r="M190" s="68">
        <v>0.03325492448861488</v>
      </c>
      <c r="N190" s="68">
        <v>0.2992947378098356</v>
      </c>
      <c r="O190" s="68">
        <v>0.1461666928979055</v>
      </c>
      <c r="P190" s="68">
        <v>0.1333833733495583</v>
      </c>
      <c r="Q190" s="68">
        <v>0.1495581602732503</v>
      </c>
      <c r="R190" s="70">
        <v>0.8301363153542585</v>
      </c>
      <c r="S190" s="71">
        <v>368.0</v>
      </c>
      <c r="T190" s="121"/>
      <c r="U190" s="121"/>
    </row>
    <row r="191" spans="8:8" ht="14.4">
      <c r="A191" s="66">
        <v>43720.0</v>
      </c>
      <c r="B191" s="67">
        <v>0.4325768441414946</v>
      </c>
      <c r="C191" s="68">
        <v>0.2758499860382398</v>
      </c>
      <c r="D191" s="68">
        <v>0.0446751433045004</v>
      </c>
      <c r="E191" s="68">
        <v>0.02707548066955448</v>
      </c>
      <c r="F191" s="68">
        <v>0.01868190564511085</v>
      </c>
      <c r="G191" s="69">
        <v>0.01806236037573535</v>
      </c>
      <c r="H191" s="68">
        <v>0.009705711244386095</v>
      </c>
      <c r="I191" s="68">
        <v>0.008137708576489837</v>
      </c>
      <c r="J191" s="68">
        <v>0.03367556995757943</v>
      </c>
      <c r="K191" s="68">
        <v>0.01917539991276192</v>
      </c>
      <c r="L191" s="68">
        <v>0.003616255698227972</v>
      </c>
      <c r="M191" s="68">
        <v>0.04072441164324939</v>
      </c>
      <c r="N191" s="68">
        <v>0.3078182263854553</v>
      </c>
      <c r="O191" s="68">
        <v>0.1174648638286623</v>
      </c>
      <c r="P191" s="68">
        <v>0.1614939680303814</v>
      </c>
      <c r="Q191" s="68">
        <v>0.1287089152129123</v>
      </c>
      <c r="R191" s="70">
        <v>0.8264412373954647</v>
      </c>
      <c r="S191" s="71">
        <v>368.0</v>
      </c>
      <c r="T191" s="121"/>
      <c r="U191" s="121"/>
    </row>
    <row r="192" spans="8:8" ht="14.4">
      <c r="A192" s="66">
        <v>43728.0</v>
      </c>
      <c r="B192" s="67">
        <v>0.4326934614089487</v>
      </c>
      <c r="C192" s="68">
        <v>0.263063413917908</v>
      </c>
      <c r="D192" s="68">
        <v>0.06255212920751681</v>
      </c>
      <c r="E192" s="68">
        <v>0.028599748902353</v>
      </c>
      <c r="F192" s="68">
        <v>0.0140955912338861</v>
      </c>
      <c r="G192" s="69">
        <v>0.02326533770055138</v>
      </c>
      <c r="H192" s="68">
        <v>0.008249669466794849</v>
      </c>
      <c r="I192" s="68">
        <v>0.008392235019996785</v>
      </c>
      <c r="J192" s="68">
        <v>0.03378975240925199</v>
      </c>
      <c r="K192" s="68">
        <v>0.01760540028876159</v>
      </c>
      <c r="L192" s="68">
        <v>0.003167291157862973</v>
      </c>
      <c r="M192" s="68">
        <v>0.04200987418835611</v>
      </c>
      <c r="N192" s="68">
        <v>0.3203666551403999</v>
      </c>
      <c r="O192" s="68">
        <v>0.1150893587928991</v>
      </c>
      <c r="P192" s="68">
        <v>0.1587798759466625</v>
      </c>
      <c r="Q192" s="68">
        <v>0.1264215340908922</v>
      </c>
      <c r="R192" s="70">
        <v>0.8309910572626638</v>
      </c>
      <c r="S192" s="71">
        <v>368.0</v>
      </c>
      <c r="T192" s="121"/>
      <c r="U192" s="121"/>
    </row>
    <row r="193" spans="8:8" ht="14.4">
      <c r="A193" s="66">
        <v>43735.0</v>
      </c>
      <c r="B193" s="67">
        <v>0.4037520188305975</v>
      </c>
      <c r="C193" s="68">
        <v>0.2223172256128363</v>
      </c>
      <c r="D193" s="68">
        <v>0.1574890020153182</v>
      </c>
      <c r="E193" s="68">
        <v>0.02512088876161139</v>
      </c>
      <c r="F193" s="68">
        <v>0.01562544349883599</v>
      </c>
      <c r="G193" s="69">
        <v>0.02125353408296395</v>
      </c>
      <c r="H193" s="68">
        <v>0.01239822192518986</v>
      </c>
      <c r="I193" s="68">
        <v>0.01029083723247044</v>
      </c>
      <c r="J193" s="68">
        <v>0.03539927384560461</v>
      </c>
      <c r="K193" s="68">
        <v>0.02395043668829106</v>
      </c>
      <c r="L193" s="68">
        <v>0.005975723000309332</v>
      </c>
      <c r="M193" s="68">
        <v>0.0424328190357495</v>
      </c>
      <c r="N193" s="68">
        <v>0.3033084629922069</v>
      </c>
      <c r="O193" s="68">
        <v>0.127289843929385</v>
      </c>
      <c r="P193" s="68">
        <v>0.1624145648705271</v>
      </c>
      <c r="Q193" s="68">
        <v>0.1270625832390552</v>
      </c>
      <c r="R193" s="70">
        <v>0.8490333705718012</v>
      </c>
      <c r="S193" s="71">
        <v>368.0</v>
      </c>
      <c r="T193" s="121"/>
      <c r="U193" s="121"/>
    </row>
    <row r="194" spans="8:8" ht="14.4">
      <c r="A194" s="66">
        <v>43738.0</v>
      </c>
      <c r="B194" s="67">
        <v>0.3976761340227178</v>
      </c>
      <c r="C194" s="68">
        <v>0.2210522246763328</v>
      </c>
      <c r="D194" s="68">
        <v>0.1569827220732686</v>
      </c>
      <c r="E194" s="68">
        <v>0.02584064154886022</v>
      </c>
      <c r="F194" s="68">
        <v>0.01725406763166994</v>
      </c>
      <c r="G194" s="69">
        <v>0.02221385874264869</v>
      </c>
      <c r="H194" s="68">
        <v>0.01210646800986014</v>
      </c>
      <c r="I194" s="68">
        <v>0.01093372473995216</v>
      </c>
      <c r="J194" s="68">
        <v>0.03397606382195414</v>
      </c>
      <c r="K194" s="68">
        <v>0.0233631341207422</v>
      </c>
      <c r="L194" s="68">
        <v>0.008223887321736631</v>
      </c>
      <c r="M194" s="68">
        <v>0.04250613432078725</v>
      </c>
      <c r="N194" s="68">
        <v>0.301817733287747</v>
      </c>
      <c r="O194" s="68">
        <v>0.1253024461384335</v>
      </c>
      <c r="P194" s="68">
        <v>0.1655878630326803</v>
      </c>
      <c r="Q194" s="68">
        <v>0.1292053571706965</v>
      </c>
      <c r="R194" s="70">
        <v>0.8494218629838621</v>
      </c>
      <c r="S194" s="71">
        <v>369.0</v>
      </c>
      <c r="T194" s="121"/>
      <c r="U194" s="121"/>
    </row>
    <row r="195" spans="8:8" ht="14.4">
      <c r="A195" s="66">
        <v>43749.0</v>
      </c>
      <c r="B195" s="67">
        <v>0.3806032224848625</v>
      </c>
      <c r="C195" s="68">
        <v>0.2485577762269185</v>
      </c>
      <c r="D195" s="68">
        <v>0.1506523468292904</v>
      </c>
      <c r="E195" s="68">
        <v>0.02857775407600233</v>
      </c>
      <c r="F195" s="68">
        <v>0.0151132408834634</v>
      </c>
      <c r="G195" s="69">
        <v>0.0225189577213887</v>
      </c>
      <c r="H195" s="68">
        <v>0.01226230145180445</v>
      </c>
      <c r="I195" s="68">
        <v>0.01125938891706044</v>
      </c>
      <c r="J195" s="68">
        <v>0.03389916369217729</v>
      </c>
      <c r="K195" s="68">
        <v>0.0237743329697899</v>
      </c>
      <c r="L195" s="68">
        <v>0.00933964688262074</v>
      </c>
      <c r="M195" s="68">
        <v>0.03950919692963457</v>
      </c>
      <c r="N195" s="68">
        <v>0.2805470452440813</v>
      </c>
      <c r="O195" s="68">
        <v>0.1586310189726167</v>
      </c>
      <c r="P195" s="68">
        <v>0.1709620596563464</v>
      </c>
      <c r="Q195" s="68">
        <v>0.119385236178172</v>
      </c>
      <c r="R195" s="70">
        <v>0.8555055630925904</v>
      </c>
      <c r="S195" s="71">
        <v>369.0</v>
      </c>
      <c r="T195" s="121"/>
      <c r="U195" s="121"/>
    </row>
    <row r="196" spans="8:8" ht="14.4">
      <c r="A196" s="66">
        <v>43756.0</v>
      </c>
      <c r="B196" s="67">
        <v>0.3696499887263219</v>
      </c>
      <c r="C196" s="68">
        <v>0.2151238622420086</v>
      </c>
      <c r="D196" s="68">
        <v>0.1767044702025554</v>
      </c>
      <c r="E196" s="68">
        <v>0.02856234482408253</v>
      </c>
      <c r="F196" s="68">
        <v>0.01130727874736062</v>
      </c>
      <c r="G196" s="69">
        <v>0.01913884524494922</v>
      </c>
      <c r="H196" s="68">
        <v>0.01077340044878426</v>
      </c>
      <c r="I196" s="68">
        <v>0.009480346558188227</v>
      </c>
      <c r="J196" s="68">
        <v>0.03290128715310546</v>
      </c>
      <c r="K196" s="68">
        <v>0.0249734504022404</v>
      </c>
      <c r="L196" s="68">
        <v>0.01297631866537198</v>
      </c>
      <c r="M196" s="68">
        <v>0.0402608126177716</v>
      </c>
      <c r="N196" s="68">
        <v>0.2736818960140339</v>
      </c>
      <c r="O196" s="68">
        <v>0.1573475511683109</v>
      </c>
      <c r="P196" s="68">
        <v>0.174994286683098</v>
      </c>
      <c r="Q196" s="68">
        <v>0.1141484860028631</v>
      </c>
      <c r="R196" s="70">
        <v>0.8422225219958209</v>
      </c>
      <c r="S196" s="71">
        <v>369.0</v>
      </c>
      <c r="T196" s="121"/>
      <c r="U196" s="121"/>
    </row>
    <row r="197" spans="8:8" ht="14.4">
      <c r="A197" s="66">
        <v>43763.0</v>
      </c>
      <c r="B197" s="67">
        <v>0.3664368945738774</v>
      </c>
      <c r="C197" s="68">
        <v>0.1684580814743468</v>
      </c>
      <c r="D197" s="68">
        <v>0.2406687003707397</v>
      </c>
      <c r="E197" s="68">
        <v>0.02727951560980955</v>
      </c>
      <c r="F197" s="68">
        <v>0.009794577959268887</v>
      </c>
      <c r="G197" s="69">
        <v>0.02400411849246186</v>
      </c>
      <c r="H197" s="68">
        <v>0.01213918763725901</v>
      </c>
      <c r="I197" s="68">
        <v>0.00859139009061127</v>
      </c>
      <c r="J197" s="68">
        <v>0.03319971725288484</v>
      </c>
      <c r="K197" s="68">
        <v>0.02200435165213035</v>
      </c>
      <c r="L197" s="68">
        <v>0.01183396339245667</v>
      </c>
      <c r="M197" s="68">
        <v>0.04254603575484827</v>
      </c>
      <c r="N197" s="68">
        <v>0.2790969106076817</v>
      </c>
      <c r="O197" s="68">
        <v>0.178802109645809</v>
      </c>
      <c r="P197" s="68">
        <v>0.1854646001531705</v>
      </c>
      <c r="Q197" s="68">
        <v>0.09370686100984446</v>
      </c>
      <c r="R197" s="70">
        <v>0.8581621555818384</v>
      </c>
      <c r="S197" s="71">
        <v>392.0</v>
      </c>
      <c r="T197" s="121"/>
      <c r="U197" s="121"/>
    </row>
    <row r="198" spans="8:8" ht="14.4">
      <c r="A198" s="66">
        <v>43770.0</v>
      </c>
      <c r="B198" s="67">
        <v>0.3722090993995267</v>
      </c>
      <c r="C198" s="68">
        <v>0.1837471265316087</v>
      </c>
      <c r="D198" s="68">
        <v>0.2065918105527008</v>
      </c>
      <c r="E198" s="68">
        <v>0.03372816036773393</v>
      </c>
      <c r="F198" s="68">
        <v>0.008579469370705651</v>
      </c>
      <c r="G198" s="69">
        <v>0.02146797931772628</v>
      </c>
      <c r="H198" s="68">
        <v>0.009718018611238216</v>
      </c>
      <c r="I198" s="68">
        <v>0.01161685539601018</v>
      </c>
      <c r="J198" s="68">
        <v>0.02709917806914007</v>
      </c>
      <c r="K198" s="68">
        <v>0.02480854559248559</v>
      </c>
      <c r="L198" s="68">
        <v>0.01346549837508809</v>
      </c>
      <c r="M198" s="68">
        <v>0.04222895049809644</v>
      </c>
      <c r="N198" s="68">
        <v>0.2877164043777106</v>
      </c>
      <c r="O198" s="68">
        <v>0.1711997868547192</v>
      </c>
      <c r="P198" s="68">
        <v>0.1702218668242281</v>
      </c>
      <c r="Q198" s="68">
        <v>0.09814949381236351</v>
      </c>
      <c r="R198" s="70">
        <v>0.8472543125497566</v>
      </c>
      <c r="S198" s="71">
        <v>393.0</v>
      </c>
      <c r="T198" s="121"/>
      <c r="U198" s="121"/>
    </row>
    <row r="199" spans="8:8" ht="14.4">
      <c r="A199" s="66">
        <v>43777.0</v>
      </c>
      <c r="B199" s="67">
        <v>0.3718658560238284</v>
      </c>
      <c r="C199" s="68">
        <v>0.2175985115650598</v>
      </c>
      <c r="D199" s="68">
        <v>0.1892842072494428</v>
      </c>
      <c r="E199" s="68">
        <v>0.02878852211000426</v>
      </c>
      <c r="F199" s="68">
        <v>0.01017799763735019</v>
      </c>
      <c r="G199" s="69">
        <v>0.02003644937615958</v>
      </c>
      <c r="H199" s="68">
        <v>0.01010547081442605</v>
      </c>
      <c r="I199" s="68">
        <v>0.01029737910998889</v>
      </c>
      <c r="J199" s="68">
        <v>0.01782288082150763</v>
      </c>
      <c r="K199" s="68">
        <v>0.02321527486362047</v>
      </c>
      <c r="L199" s="68">
        <v>0.02386689681689394</v>
      </c>
      <c r="M199" s="68">
        <v>0.03859291570949988</v>
      </c>
      <c r="N199" s="68">
        <v>0.2978999766090885</v>
      </c>
      <c r="O199" s="68">
        <v>0.173219032558259</v>
      </c>
      <c r="P199" s="68">
        <v>0.1761900853238209</v>
      </c>
      <c r="Q199" s="68">
        <v>0.09961693966092286</v>
      </c>
      <c r="R199" s="70">
        <v>0.860904259790173</v>
      </c>
      <c r="S199" s="71">
        <v>393.0</v>
      </c>
      <c r="T199" s="121"/>
      <c r="U199" s="121"/>
    </row>
    <row r="200" spans="8:8" ht="14.4">
      <c r="A200" s="66">
        <v>43784.0</v>
      </c>
      <c r="B200" s="67">
        <v>0.3573386971447919</v>
      </c>
      <c r="C200" s="68">
        <v>0.3087750169211468</v>
      </c>
      <c r="D200" s="68">
        <v>0.1241903258661871</v>
      </c>
      <c r="E200" s="68">
        <v>0.02755593843128134</v>
      </c>
      <c r="F200" s="68">
        <v>0.009456934002809959</v>
      </c>
      <c r="G200" s="69">
        <v>0.01872791205224507</v>
      </c>
      <c r="H200" s="68">
        <v>0.006776419587560437</v>
      </c>
      <c r="I200" s="68">
        <v>0.009832687842155794</v>
      </c>
      <c r="J200" s="68">
        <v>0.01620135087727864</v>
      </c>
      <c r="K200" s="68">
        <v>0.01966945277815701</v>
      </c>
      <c r="L200" s="68">
        <v>0.01855347560941016</v>
      </c>
      <c r="M200" s="68">
        <v>0.03894395502314069</v>
      </c>
      <c r="N200" s="68">
        <v>0.2848088862196592</v>
      </c>
      <c r="O200" s="68">
        <v>0.1846838861156355</v>
      </c>
      <c r="P200" s="68">
        <v>0.1834832466550876</v>
      </c>
      <c r="Q200" s="68">
        <v>0.08471638889243562</v>
      </c>
      <c r="R200" s="70">
        <v>0.847182272045903</v>
      </c>
      <c r="S200" s="71">
        <v>393.0</v>
      </c>
      <c r="T200" s="121"/>
      <c r="U200" s="121"/>
    </row>
    <row r="201" spans="8:8" ht="14.4">
      <c r="A201" s="66">
        <v>43791.0</v>
      </c>
      <c r="B201" s="67">
        <v>0.3972880003099189</v>
      </c>
      <c r="C201" s="68">
        <v>0.3267149214640239</v>
      </c>
      <c r="D201" s="68">
        <v>0.1138631971355573</v>
      </c>
      <c r="E201" s="68">
        <v>0.02499754398227591</v>
      </c>
      <c r="F201" s="68">
        <v>0.01970705763138515</v>
      </c>
      <c r="G201" s="69">
        <v>0.01018748443921773</v>
      </c>
      <c r="H201" s="68">
        <v>0.01118947958024758</v>
      </c>
      <c r="I201" s="68">
        <v>0.01566891869309582</v>
      </c>
      <c r="J201" s="68">
        <v>0.0149443783620052</v>
      </c>
      <c r="K201" s="68">
        <v>0.01160173168636755</v>
      </c>
      <c r="L201" s="68">
        <v>0.02090330135842698</v>
      </c>
      <c r="M201" s="68">
        <v>0.03773273329427441</v>
      </c>
      <c r="N201" s="68">
        <v>0.2582044703944537</v>
      </c>
      <c r="O201" s="68">
        <v>0.2317140801164995</v>
      </c>
      <c r="P201" s="68">
        <v>0.1779063814958613</v>
      </c>
      <c r="Q201" s="68">
        <v>0.09246636506804437</v>
      </c>
      <c r="R201" s="70">
        <v>0.878459749523207</v>
      </c>
      <c r="S201" s="71">
        <v>393.0</v>
      </c>
      <c r="T201" s="121"/>
      <c r="U201" s="121"/>
    </row>
    <row r="202" spans="8:8" ht="14.4">
      <c r="A202" s="66">
        <v>43798.0</v>
      </c>
      <c r="B202" s="67">
        <v>0.3915069737059865</v>
      </c>
      <c r="C202" s="68">
        <v>0.3307344988095691</v>
      </c>
      <c r="D202" s="68">
        <v>0.1084883796035764</v>
      </c>
      <c r="E202" s="68">
        <v>0.02903354691320756</v>
      </c>
      <c r="F202" s="68">
        <v>0.01923637653937676</v>
      </c>
      <c r="G202" s="69">
        <v>0.01656182963491207</v>
      </c>
      <c r="H202" s="68">
        <v>0.01639033839361431</v>
      </c>
      <c r="I202" s="68">
        <v>0.01640041122563262</v>
      </c>
      <c r="J202" s="68">
        <v>0.0168979993614872</v>
      </c>
      <c r="K202" s="68">
        <v>0.01057420454322208</v>
      </c>
      <c r="L202" s="68">
        <v>0.02173507968449795</v>
      </c>
      <c r="M202" s="68">
        <v>0.04056977494507762</v>
      </c>
      <c r="N202" s="68">
        <v>0.2393166386720872</v>
      </c>
      <c r="O202" s="68">
        <v>0.2609069221466547</v>
      </c>
      <c r="P202" s="68">
        <v>0.1640655344632376</v>
      </c>
      <c r="Q202" s="68">
        <v>0.09178624560780062</v>
      </c>
      <c r="R202" s="70">
        <v>0.8837186858923068</v>
      </c>
      <c r="S202" s="71">
        <v>393.0</v>
      </c>
      <c r="T202" s="121"/>
      <c r="U202" s="121"/>
    </row>
    <row r="203" spans="8:8" ht="14.4">
      <c r="A203" s="66">
        <v>43805.0</v>
      </c>
      <c r="B203" s="67">
        <v>0.3922483231915168</v>
      </c>
      <c r="C203" s="68">
        <v>0.3237479171143163</v>
      </c>
      <c r="D203" s="68">
        <v>0.1172643768395534</v>
      </c>
      <c r="E203" s="68">
        <v>0.02954522934606801</v>
      </c>
      <c r="F203" s="68">
        <v>0.02051909283148925</v>
      </c>
      <c r="G203" s="69">
        <v>0.01523852905753309</v>
      </c>
      <c r="H203" s="68">
        <v>0.01218233348836226</v>
      </c>
      <c r="I203" s="68">
        <v>0.02094152645763619</v>
      </c>
      <c r="J203" s="68">
        <v>0.01655610649215037</v>
      </c>
      <c r="K203" s="68">
        <v>0.008408289578111528</v>
      </c>
      <c r="L203" s="68">
        <v>0.02183814532900018</v>
      </c>
      <c r="M203" s="68">
        <v>0.04427203649512196</v>
      </c>
      <c r="N203" s="68">
        <v>0.2541200854857441</v>
      </c>
      <c r="O203" s="68">
        <v>0.2395122531559162</v>
      </c>
      <c r="P203" s="68">
        <v>0.1797147023464387</v>
      </c>
      <c r="Q203" s="68">
        <v>0.08990705398478327</v>
      </c>
      <c r="R203" s="70">
        <v>0.8907858134834283</v>
      </c>
      <c r="S203" s="71">
        <v>394.0</v>
      </c>
      <c r="T203" s="121"/>
      <c r="U203" s="121"/>
    </row>
    <row r="204" spans="8:8" ht="14.4">
      <c r="A204" s="66">
        <v>43812.0</v>
      </c>
      <c r="B204" s="67">
        <v>0.3689279506544277</v>
      </c>
      <c r="C204" s="68">
        <v>0.3425543232882687</v>
      </c>
      <c r="D204" s="68">
        <v>0.1108838453044376</v>
      </c>
      <c r="E204" s="68">
        <v>0.03049568062910286</v>
      </c>
      <c r="F204" s="68">
        <v>0.019789289989996</v>
      </c>
      <c r="G204" s="69">
        <v>0.01423954988335451</v>
      </c>
      <c r="H204" s="68">
        <v>0.01160190973972976</v>
      </c>
      <c r="I204" s="68">
        <v>0.01624638887608866</v>
      </c>
      <c r="J204" s="68">
        <v>0.01906526898155619</v>
      </c>
      <c r="K204" s="68">
        <v>0.007904319450421627</v>
      </c>
      <c r="L204" s="68">
        <v>0.02269150944285383</v>
      </c>
      <c r="M204" s="68">
        <v>0.04503119347989625</v>
      </c>
      <c r="N204" s="68">
        <v>0.2589716412616744</v>
      </c>
      <c r="O204" s="68">
        <v>0.2408159101898482</v>
      </c>
      <c r="P204" s="68">
        <v>0.1805218161192865</v>
      </c>
      <c r="Q204" s="68">
        <v>0.09193479425285164</v>
      </c>
      <c r="R204" s="70">
        <v>0.8924165181808211</v>
      </c>
      <c r="S204" s="71">
        <v>394.0</v>
      </c>
      <c r="T204" s="121"/>
      <c r="U204" s="121"/>
    </row>
    <row r="205" spans="8:8" ht="14.4">
      <c r="A205" s="66">
        <v>43819.0</v>
      </c>
      <c r="B205" s="67">
        <v>0.3922324791119039</v>
      </c>
      <c r="C205" s="68">
        <v>0.3389945828997596</v>
      </c>
      <c r="D205" s="68">
        <v>0.08397989812963588</v>
      </c>
      <c r="E205" s="68">
        <v>0.03152523284176098</v>
      </c>
      <c r="F205" s="68">
        <v>0.01959417950146485</v>
      </c>
      <c r="G205" s="69">
        <v>0.0113049142892963</v>
      </c>
      <c r="H205" s="68">
        <v>0.00860602553117854</v>
      </c>
      <c r="I205" s="68">
        <v>0.017024932356809</v>
      </c>
      <c r="J205" s="68">
        <v>0.01658553762573493</v>
      </c>
      <c r="K205" s="68">
        <v>0.006636378612361061</v>
      </c>
      <c r="L205" s="68">
        <v>0.01711531207736535</v>
      </c>
      <c r="M205" s="68">
        <v>0.04907456767072031</v>
      </c>
      <c r="N205" s="68">
        <v>0.279737429717807</v>
      </c>
      <c r="O205" s="68">
        <v>0.2305685220771237</v>
      </c>
      <c r="P205" s="68">
        <v>0.1778124875872781</v>
      </c>
      <c r="Q205" s="68">
        <v>0.08148880388072736</v>
      </c>
      <c r="R205" s="70">
        <v>0.8825443840281202</v>
      </c>
      <c r="S205" s="71">
        <v>396.0</v>
      </c>
      <c r="T205" s="121"/>
      <c r="U205" s="121"/>
    </row>
    <row r="206" spans="8:8" ht="14.4">
      <c r="A206" s="66">
        <v>43826.0</v>
      </c>
      <c r="B206" s="67">
        <v>0.4021929684468579</v>
      </c>
      <c r="C206" s="68">
        <v>0.3212869622808068</v>
      </c>
      <c r="D206" s="68">
        <v>0.0931137678160841</v>
      </c>
      <c r="E206" s="68">
        <v>0.03036741859980333</v>
      </c>
      <c r="F206" s="68">
        <v>0.02113215606663151</v>
      </c>
      <c r="G206" s="69">
        <v>0.0095817803705304</v>
      </c>
      <c r="H206" s="68">
        <v>0.01339593978746379</v>
      </c>
      <c r="I206" s="68">
        <v>0.05668540369945076</v>
      </c>
      <c r="J206" s="68">
        <v>0.01467927784617001</v>
      </c>
      <c r="K206" s="68">
        <v>0.004456879397013661</v>
      </c>
      <c r="L206" s="68">
        <v>0.01084469933113798</v>
      </c>
      <c r="M206" s="68">
        <v>0.03511954500376437</v>
      </c>
      <c r="N206" s="68">
        <v>0.2670301433152014</v>
      </c>
      <c r="O206" s="68">
        <v>0.2261793923248324</v>
      </c>
      <c r="P206" s="68">
        <v>0.1794331546693423</v>
      </c>
      <c r="Q206" s="68">
        <v>0.07566579199286784</v>
      </c>
      <c r="R206" s="70">
        <v>0.8817456752312853</v>
      </c>
      <c r="S206" s="71">
        <v>396.0</v>
      </c>
      <c r="T206" s="121"/>
      <c r="U206" s="121"/>
    </row>
    <row r="207" spans="8:8" ht="14.4">
      <c r="A207" s="66">
        <v>43833.0</v>
      </c>
      <c r="B207" s="67">
        <v>0.4253659900354215</v>
      </c>
      <c r="C207" s="68">
        <v>0.2988858419294902</v>
      </c>
      <c r="D207" s="68">
        <v>0.1017016554427552</v>
      </c>
      <c r="E207" s="68">
        <v>0.03050350604997966</v>
      </c>
      <c r="F207" s="68">
        <v>0.02519296452047503</v>
      </c>
      <c r="G207" s="69">
        <v>0.009721173413784192</v>
      </c>
      <c r="H207" s="68">
        <v>0.009681862558382383</v>
      </c>
      <c r="I207" s="68">
        <v>0.05510207569075625</v>
      </c>
      <c r="J207" s="68">
        <v>0.01772671452245916</v>
      </c>
      <c r="K207" s="68">
        <v>0.005674045419038532</v>
      </c>
      <c r="L207" s="68">
        <v>0.01541244523611713</v>
      </c>
      <c r="M207" s="68">
        <v>0.03122122662224458</v>
      </c>
      <c r="N207" s="68">
        <v>0.3107263632031158</v>
      </c>
      <c r="O207" s="68">
        <v>0.1831407596167394</v>
      </c>
      <c r="P207" s="68">
        <v>0.1891229536956276</v>
      </c>
      <c r="Q207" s="68">
        <v>0.0787846107579415</v>
      </c>
      <c r="R207" s="70">
        <v>0.8950264795432673</v>
      </c>
      <c r="S207" s="71">
        <v>396.0</v>
      </c>
      <c r="T207" s="121"/>
      <c r="U207" s="121"/>
    </row>
    <row r="208" spans="8:8" ht="14.4">
      <c r="A208" s="66">
        <v>43840.0</v>
      </c>
      <c r="B208" s="67">
        <v>0.422856585785835</v>
      </c>
      <c r="C208" s="68">
        <v>0.295045796053247</v>
      </c>
      <c r="D208" s="68">
        <v>0.09327200898719573</v>
      </c>
      <c r="E208" s="68">
        <v>0.03924204345445669</v>
      </c>
      <c r="F208" s="68">
        <v>0.02191468603609708</v>
      </c>
      <c r="G208" s="69">
        <v>0.01152418098315967</v>
      </c>
      <c r="H208" s="68">
        <v>0.01565315462702118</v>
      </c>
      <c r="I208" s="68">
        <v>0.05630644170990389</v>
      </c>
      <c r="J208" s="68">
        <v>0.02075509808739662</v>
      </c>
      <c r="K208" s="68">
        <v>0.01391439306630649</v>
      </c>
      <c r="L208" s="68">
        <v>0.01554631458497504</v>
      </c>
      <c r="M208" s="68">
        <v>0.03194634548645599</v>
      </c>
      <c r="N208" s="68">
        <v>0.2809493583400521</v>
      </c>
      <c r="O208" s="68">
        <v>0.1903569917522519</v>
      </c>
      <c r="P208" s="68">
        <v>0.1947442936038954</v>
      </c>
      <c r="Q208" s="68">
        <v>0.07609838074970095</v>
      </c>
      <c r="R208" s="70">
        <v>0.892546130795569</v>
      </c>
      <c r="S208" s="71">
        <v>396.0</v>
      </c>
      <c r="T208" s="121"/>
      <c r="U208" s="121"/>
    </row>
    <row r="209" spans="8:8" ht="14.4">
      <c r="A209" s="66">
        <v>43847.0</v>
      </c>
      <c r="B209" s="67">
        <v>0.4081886234817915</v>
      </c>
      <c r="C209" s="68">
        <v>0.2874103600935608</v>
      </c>
      <c r="D209" s="68">
        <v>0.09820259252671287</v>
      </c>
      <c r="E209" s="68">
        <v>0.04393948556300088</v>
      </c>
      <c r="F209" s="68">
        <v>0.02536098206283817</v>
      </c>
      <c r="G209" s="69">
        <v>0.01600951638944322</v>
      </c>
      <c r="H209" s="68">
        <v>0.01578559056543163</v>
      </c>
      <c r="I209" s="68">
        <v>0.06367179453333745</v>
      </c>
      <c r="J209" s="68">
        <v>0.02258419180139793</v>
      </c>
      <c r="K209" s="68">
        <v>0.01680542401277592</v>
      </c>
      <c r="L209" s="68">
        <v>0.01187296506809052</v>
      </c>
      <c r="M209" s="68">
        <v>0.03479751765670049</v>
      </c>
      <c r="N209" s="68">
        <v>0.2700014274729893</v>
      </c>
      <c r="O209" s="68">
        <v>0.1930550175041286</v>
      </c>
      <c r="P209" s="68">
        <v>0.1997796486664906</v>
      </c>
      <c r="Q209" s="68">
        <v>0.07041899552825662</v>
      </c>
      <c r="R209" s="70">
        <v>0.8928742690019235</v>
      </c>
      <c r="S209" s="71">
        <v>401.0</v>
      </c>
      <c r="T209" s="121"/>
      <c r="U209" s="121"/>
    </row>
    <row r="210" spans="8:8" ht="14.4">
      <c r="A210" s="66">
        <v>43853.0</v>
      </c>
      <c r="B210" s="67">
        <v>0.4065636708944049</v>
      </c>
      <c r="C210" s="68">
        <v>0.2900968900382144</v>
      </c>
      <c r="D210" s="68">
        <v>0.0853201413966799</v>
      </c>
      <c r="E210" s="68">
        <v>0.06114814451917606</v>
      </c>
      <c r="F210" s="68">
        <v>0.02603740512002273</v>
      </c>
      <c r="G210" s="69">
        <v>0.02377491094125551</v>
      </c>
      <c r="H210" s="68">
        <v>0.01301624226301796</v>
      </c>
      <c r="I210" s="68">
        <v>0.07467806391425645</v>
      </c>
      <c r="J210" s="68">
        <v>0.05111143330371412</v>
      </c>
      <c r="K210" s="68">
        <v>0.01278835351766601</v>
      </c>
      <c r="L210" s="68">
        <v>0.00741024264133529</v>
      </c>
      <c r="M210" s="68">
        <v>0.04958241573017172</v>
      </c>
      <c r="N210" s="68">
        <v>0.2772303536203948</v>
      </c>
      <c r="O210" s="68">
        <v>0.1230492274317695</v>
      </c>
      <c r="P210" s="68">
        <v>0.2371359423959843</v>
      </c>
      <c r="Q210" s="68">
        <v>0.05482063528379669</v>
      </c>
      <c r="R210" s="70">
        <v>0.8984583859444008</v>
      </c>
      <c r="S210" s="71">
        <v>403.0</v>
      </c>
      <c r="T210" s="121"/>
      <c r="U210" s="121"/>
    </row>
    <row r="211" spans="8:8" ht="14.4">
      <c r="A211" s="66">
        <v>43868.0</v>
      </c>
      <c r="B211" s="67">
        <v>0.4511887958083137</v>
      </c>
      <c r="C211" s="68">
        <v>0.3114026118651519</v>
      </c>
      <c r="D211" s="68">
        <v>0.01335813545056616</v>
      </c>
      <c r="E211" s="68">
        <v>0.09377892733014152</v>
      </c>
      <c r="F211" s="68">
        <v>0.02178080520636889</v>
      </c>
      <c r="G211" s="69">
        <v>0.01760967692271467</v>
      </c>
      <c r="H211" s="68">
        <v>0.005089769009788012</v>
      </c>
      <c r="I211" s="68">
        <v>0.008989953546111795</v>
      </c>
      <c r="J211" s="68">
        <v>0.1005891404798179</v>
      </c>
      <c r="K211" s="68">
        <v>0.004143258488896987</v>
      </c>
      <c r="L211" s="68">
        <v>6.827573526421777E-4</v>
      </c>
      <c r="M211" s="68">
        <v>0.01033714395191902</v>
      </c>
      <c r="N211" s="68">
        <v>0.2783355589317901</v>
      </c>
      <c r="O211" s="68">
        <v>0.1265039846476096</v>
      </c>
      <c r="P211" s="68">
        <v>0.224535802641095</v>
      </c>
      <c r="Q211" s="68">
        <v>0.1496653996431196</v>
      </c>
      <c r="R211" s="70">
        <v>0.9089466238599302</v>
      </c>
      <c r="S211" s="71">
        <v>405.0</v>
      </c>
      <c r="T211" s="121"/>
      <c r="U211" s="121"/>
    </row>
    <row r="212" spans="8:8" ht="14.4">
      <c r="A212" s="66">
        <v>43875.0</v>
      </c>
      <c r="B212" s="67">
        <v>0.4484927857749072</v>
      </c>
      <c r="C212" s="68">
        <v>0.2965104995962135</v>
      </c>
      <c r="D212" s="68">
        <v>0.01719090523362727</v>
      </c>
      <c r="E212" s="68">
        <v>0.1156666265516616</v>
      </c>
      <c r="F212" s="68">
        <v>0.02372276386594245</v>
      </c>
      <c r="G212" s="69">
        <v>0.01058515614382306</v>
      </c>
      <c r="H212" s="68">
        <v>0.01015146005349926</v>
      </c>
      <c r="I212" s="68">
        <v>0.01489303486665009</v>
      </c>
      <c r="J212" s="68">
        <v>0.1009489864637221</v>
      </c>
      <c r="K212" s="68">
        <v>0.002769249645398325</v>
      </c>
      <c r="L212" s="68">
        <v>9.166126333271529E-4</v>
      </c>
      <c r="M212" s="68">
        <v>0.02645465539933677</v>
      </c>
      <c r="N212" s="68">
        <v>0.2680962116069082</v>
      </c>
      <c r="O212" s="68">
        <v>0.1163847307425265</v>
      </c>
      <c r="P212" s="68">
        <v>0.2149050340522058</v>
      </c>
      <c r="Q212" s="68">
        <v>0.153137116407625</v>
      </c>
      <c r="R212" s="70">
        <v>0.9097105854596919</v>
      </c>
      <c r="S212" s="71">
        <v>406.0</v>
      </c>
      <c r="T212" s="121"/>
      <c r="U212" s="121"/>
    </row>
    <row r="213" spans="8:8" ht="14.4">
      <c r="A213" s="66">
        <v>43882.0</v>
      </c>
      <c r="B213" s="67">
        <v>0.3874374710557493</v>
      </c>
      <c r="C213" s="68">
        <v>0.339229832517309</v>
      </c>
      <c r="D213" s="68">
        <v>0.02447046460517485</v>
      </c>
      <c r="E213" s="68">
        <v>0.128378064789381</v>
      </c>
      <c r="F213" s="68">
        <v>0.02176048802712829</v>
      </c>
      <c r="G213" s="69">
        <v>0.004639268045798186</v>
      </c>
      <c r="H213" s="68">
        <v>0.0126277340248452</v>
      </c>
      <c r="I213" s="68">
        <v>0.02026980288148248</v>
      </c>
      <c r="J213" s="68">
        <v>0.08131699028864726</v>
      </c>
      <c r="K213" s="68">
        <v>0.004044841533908464</v>
      </c>
      <c r="L213" s="68">
        <v>0.00159410804573161</v>
      </c>
      <c r="M213" s="68">
        <v>0.04628075625003101</v>
      </c>
      <c r="N213" s="68">
        <v>0.2544826556257172</v>
      </c>
      <c r="O213" s="68">
        <v>0.1387244665618573</v>
      </c>
      <c r="P213" s="68">
        <v>0.2196969030826742</v>
      </c>
      <c r="Q213" s="68">
        <v>0.1243164696523226</v>
      </c>
      <c r="R213" s="70">
        <v>0.9041229862752143</v>
      </c>
      <c r="S213" s="71">
        <v>406.0</v>
      </c>
      <c r="T213" s="121"/>
      <c r="U213" s="121"/>
    </row>
    <row r="214" spans="8:8" ht="14.4">
      <c r="A214" s="66">
        <v>43889.0</v>
      </c>
      <c r="B214" s="67">
        <v>0.3733684386724803</v>
      </c>
      <c r="C214" s="68">
        <v>0.3795726702004599</v>
      </c>
      <c r="D214" s="68">
        <v>0.0287202693350661</v>
      </c>
      <c r="E214" s="68">
        <v>0.09954425399532521</v>
      </c>
      <c r="F214" s="68">
        <v>0.01576594501013283</v>
      </c>
      <c r="G214" s="69">
        <v>0.005812851511737212</v>
      </c>
      <c r="H214" s="68">
        <v>0.009305956575346327</v>
      </c>
      <c r="I214" s="68">
        <v>0.01206303925130967</v>
      </c>
      <c r="J214" s="68">
        <v>0.07408506199464862</v>
      </c>
      <c r="K214" s="68">
        <v>0.003485759802529658</v>
      </c>
      <c r="L214" s="68">
        <v>0.005635388520794602</v>
      </c>
      <c r="M214" s="68">
        <v>0.02428773103149221</v>
      </c>
      <c r="N214" s="68">
        <v>0.2867158482449524</v>
      </c>
      <c r="O214" s="68">
        <v>0.1551265645538236</v>
      </c>
      <c r="P214" s="68">
        <v>0.236987516072673</v>
      </c>
      <c r="Q214" s="68">
        <v>0.09157965210829369</v>
      </c>
      <c r="R214" s="70">
        <v>0.9003260913266651</v>
      </c>
      <c r="S214" s="71">
        <v>406.0</v>
      </c>
      <c r="T214" s="121"/>
      <c r="U214" s="121"/>
    </row>
    <row r="215" spans="8:8" ht="14.4">
      <c r="A215" s="66">
        <v>43896.0</v>
      </c>
      <c r="B215" s="67">
        <v>0.3279772267893472</v>
      </c>
      <c r="C215" s="68">
        <v>0.4147132964246178</v>
      </c>
      <c r="D215" s="68">
        <v>0.02645508178106844</v>
      </c>
      <c r="E215" s="68">
        <v>0.1069508796783992</v>
      </c>
      <c r="F215" s="68">
        <v>0.01887930946334344</v>
      </c>
      <c r="G215" s="69">
        <v>0.00434566750896046</v>
      </c>
      <c r="H215" s="68">
        <v>0.002690676286905694</v>
      </c>
      <c r="I215" s="68">
        <v>0.02101324845882854</v>
      </c>
      <c r="J215" s="68">
        <v>0.04686070623409082</v>
      </c>
      <c r="K215" s="68">
        <v>0.003133550661169908</v>
      </c>
      <c r="L215" s="68">
        <v>0.03503293814293736</v>
      </c>
      <c r="M215" s="68">
        <v>0.03509032621309902</v>
      </c>
      <c r="N215" s="68">
        <v>0.2122595254668956</v>
      </c>
      <c r="O215" s="68">
        <v>0.1486234761662663</v>
      </c>
      <c r="P215" s="68">
        <v>0.27544837928188</v>
      </c>
      <c r="Q215" s="68">
        <v>0.1075469592300192</v>
      </c>
      <c r="R215" s="70">
        <v>0.8911862887931856</v>
      </c>
      <c r="S215" s="71">
        <v>407.0</v>
      </c>
      <c r="T215" s="121"/>
      <c r="U215" s="121"/>
    </row>
    <row r="216" spans="8:8" ht="14.4">
      <c r="A216" s="66">
        <v>43903.0</v>
      </c>
      <c r="B216" s="67">
        <v>0.3526365399175372</v>
      </c>
      <c r="C216" s="68">
        <v>0.4047254008159973</v>
      </c>
      <c r="D216" s="68">
        <v>0.02771031768209669</v>
      </c>
      <c r="E216" s="68">
        <v>0.09059916987662271</v>
      </c>
      <c r="F216" s="68">
        <v>0.01826906554098841</v>
      </c>
      <c r="G216" s="69">
        <v>0.006970319132032812</v>
      </c>
      <c r="H216" s="68">
        <v>0.00863317944163293</v>
      </c>
      <c r="I216" s="68">
        <v>0.02435178484805806</v>
      </c>
      <c r="J216" s="68">
        <v>0.04704297862826152</v>
      </c>
      <c r="K216" s="68">
        <v>0.004030309502257559</v>
      </c>
      <c r="L216" s="68">
        <v>0.03132869424443885</v>
      </c>
      <c r="M216" s="68">
        <v>0.038067629723802</v>
      </c>
      <c r="N216" s="68">
        <v>0.2255305181486714</v>
      </c>
      <c r="O216" s="68">
        <v>0.15180925772462</v>
      </c>
      <c r="P216" s="68">
        <v>0.2832576232695602</v>
      </c>
      <c r="Q216" s="68">
        <v>0.08781625094230482</v>
      </c>
      <c r="R216" s="70">
        <v>0.9015810024211076</v>
      </c>
      <c r="S216" s="71">
        <v>407.0</v>
      </c>
      <c r="T216" s="121"/>
      <c r="U216" s="121"/>
    </row>
    <row r="217" spans="8:8" ht="14.4">
      <c r="A217" s="66">
        <v>43910.0</v>
      </c>
      <c r="B217" s="67">
        <v>0.3390602045726882</v>
      </c>
      <c r="C217" s="68">
        <v>0.3312950711096317</v>
      </c>
      <c r="D217" s="68">
        <v>0.08205870754328494</v>
      </c>
      <c r="E217" s="68">
        <v>0.1285752881860533</v>
      </c>
      <c r="F217" s="68">
        <v>0.009775593277415437</v>
      </c>
      <c r="G217" s="69">
        <v>0.0144955594131985</v>
      </c>
      <c r="H217" s="68">
        <v>0.01142543954689468</v>
      </c>
      <c r="I217" s="68">
        <v>0.05730341180006713</v>
      </c>
      <c r="J217" s="68">
        <v>0.04467755888512297</v>
      </c>
      <c r="K217" s="68">
        <v>0.006090355870700601</v>
      </c>
      <c r="L217" s="68">
        <v>0.03855146541304608</v>
      </c>
      <c r="M217" s="68">
        <v>0.04139189134999149</v>
      </c>
      <c r="N217" s="68">
        <v>0.2380383557380868</v>
      </c>
      <c r="O217" s="68">
        <v>0.1452002684833315</v>
      </c>
      <c r="P217" s="68">
        <v>0.2542359723079976</v>
      </c>
      <c r="Q217" s="68">
        <v>0.07820635136180831</v>
      </c>
      <c r="R217" s="70">
        <v>0.9121628767606147</v>
      </c>
      <c r="S217" s="71">
        <v>408.0</v>
      </c>
      <c r="T217" s="121"/>
      <c r="U217" s="121"/>
    </row>
    <row r="218" spans="8:8" ht="14.4">
      <c r="A218" s="66">
        <v>43917.0</v>
      </c>
      <c r="B218" s="67">
        <v>0.3635433758888192</v>
      </c>
      <c r="C218" s="68">
        <v>0.3256835593281742</v>
      </c>
      <c r="D218" s="68">
        <v>0.07619975455847527</v>
      </c>
      <c r="E218" s="68">
        <v>0.1182164235788514</v>
      </c>
      <c r="F218" s="68">
        <v>0.009726358349880143</v>
      </c>
      <c r="G218" s="69">
        <v>0.01317802008067467</v>
      </c>
      <c r="H218" s="68">
        <v>0.002710498233629595</v>
      </c>
      <c r="I218" s="68">
        <v>0.07668794420827493</v>
      </c>
      <c r="J218" s="68">
        <v>0.03076815659249157</v>
      </c>
      <c r="K218" s="68">
        <v>0.006673420857428484</v>
      </c>
      <c r="L218" s="68">
        <v>0.03126537446155862</v>
      </c>
      <c r="M218" s="68">
        <v>0.04507796308668046</v>
      </c>
      <c r="N218" s="68">
        <v>0.2337738252111762</v>
      </c>
      <c r="O218" s="68">
        <v>0.179073652898229</v>
      </c>
      <c r="P218" s="68">
        <v>0.2467654151843994</v>
      </c>
      <c r="Q218" s="68">
        <v>0.07116619555683351</v>
      </c>
      <c r="R218" s="70">
        <v>0.9187379599389537</v>
      </c>
      <c r="S218" s="71">
        <v>408.0</v>
      </c>
      <c r="T218" s="121"/>
      <c r="U218" s="121"/>
    </row>
    <row r="219" spans="8:8" ht="14.4">
      <c r="A219" s="66">
        <v>43924.0</v>
      </c>
      <c r="B219" s="67">
        <v>0.4057689079691246</v>
      </c>
      <c r="C219" s="68">
        <v>0.3044791218056871</v>
      </c>
      <c r="D219" s="68">
        <v>0.07994406701554545</v>
      </c>
      <c r="E219" s="68">
        <v>0.09253615457938838</v>
      </c>
      <c r="F219" s="68">
        <v>0.007920616390050724</v>
      </c>
      <c r="G219" s="69">
        <v>0.01352717910832218</v>
      </c>
      <c r="H219" s="68">
        <v>0.003212331405333828</v>
      </c>
      <c r="I219" s="68">
        <v>0.08048213789317361</v>
      </c>
      <c r="J219" s="68">
        <v>0.02744551737339836</v>
      </c>
      <c r="K219" s="68">
        <v>0.006018174919824581</v>
      </c>
      <c r="L219" s="68">
        <v>0.02314755284548993</v>
      </c>
      <c r="M219" s="68">
        <v>0.0403930141529881</v>
      </c>
      <c r="N219" s="68">
        <v>0.2828531416982725</v>
      </c>
      <c r="O219" s="68">
        <v>0.1602190669226742</v>
      </c>
      <c r="P219" s="68">
        <v>0.2370624651991334</v>
      </c>
      <c r="Q219" s="68">
        <v>0.06025067431628464</v>
      </c>
      <c r="R219" s="70">
        <v>0.9160116677690366</v>
      </c>
      <c r="S219" s="71">
        <v>409.0</v>
      </c>
      <c r="T219" s="121"/>
      <c r="U219" s="121"/>
    </row>
    <row r="220" spans="8:8" ht="14.4">
      <c r="A220" s="66">
        <v>43931.0</v>
      </c>
      <c r="B220" s="67">
        <v>0.4081028672925827</v>
      </c>
      <c r="C220" s="68">
        <v>0.2986041879381109</v>
      </c>
      <c r="D220" s="68">
        <v>0.08863959641255384</v>
      </c>
      <c r="E220" s="68">
        <v>0.09021802380689424</v>
      </c>
      <c r="F220" s="68">
        <v>0.007654676671197365</v>
      </c>
      <c r="G220" s="69">
        <v>0.01422433090595729</v>
      </c>
      <c r="H220" s="68">
        <v>0.002190782928382574</v>
      </c>
      <c r="I220" s="68">
        <v>0.08571363664582174</v>
      </c>
      <c r="J220" s="68">
        <v>0.02835698853803828</v>
      </c>
      <c r="K220" s="68">
        <v>0.005190312355366649</v>
      </c>
      <c r="L220" s="68">
        <v>0.01808979357677407</v>
      </c>
      <c r="M220" s="68">
        <v>0.03885106207060298</v>
      </c>
      <c r="N220" s="68">
        <v>0.2909985988518111</v>
      </c>
      <c r="O220" s="68">
        <v>0.1542547045855259</v>
      </c>
      <c r="P220" s="68">
        <v>0.2305076032240559</v>
      </c>
      <c r="Q220" s="68">
        <v>0.06428498659210531</v>
      </c>
      <c r="R220" s="70">
        <v>0.915140033466128</v>
      </c>
      <c r="S220" s="71">
        <v>409.0</v>
      </c>
      <c r="T220" s="121"/>
      <c r="U220" s="121"/>
    </row>
    <row r="221" spans="8:8" ht="14.4">
      <c r="A221" s="66">
        <v>43938.0</v>
      </c>
      <c r="B221" s="67">
        <v>0.4075514914399678</v>
      </c>
      <c r="C221" s="68">
        <v>0.2630664084668718</v>
      </c>
      <c r="D221" s="68">
        <v>0.09397370341837624</v>
      </c>
      <c r="E221" s="68">
        <v>0.1051629939280912</v>
      </c>
      <c r="F221" s="68">
        <v>0.01141293246001808</v>
      </c>
      <c r="G221" s="69">
        <v>0.03014913764237807</v>
      </c>
      <c r="H221" s="68">
        <v>0.005650930871665944</v>
      </c>
      <c r="I221" s="68">
        <v>0.1201682724411536</v>
      </c>
      <c r="J221" s="68">
        <v>0.05232143960787369</v>
      </c>
      <c r="K221" s="68">
        <v>0.007739096588301153</v>
      </c>
      <c r="L221" s="68">
        <v>0.01660990505063869</v>
      </c>
      <c r="M221" s="68">
        <v>0.04782010925161815</v>
      </c>
      <c r="N221" s="68">
        <v>0.2814333174638309</v>
      </c>
      <c r="O221" s="68">
        <v>0.1221454795450601</v>
      </c>
      <c r="P221" s="68">
        <v>0.2010239286963613</v>
      </c>
      <c r="Q221" s="68">
        <v>0.06734782606919265</v>
      </c>
      <c r="R221" s="70">
        <v>0.9189772141166983</v>
      </c>
      <c r="S221" s="71">
        <v>409.0</v>
      </c>
      <c r="T221" s="121"/>
      <c r="U221" s="121"/>
    </row>
    <row r="222" spans="8:8" ht="14.4">
      <c r="A222" s="66">
        <v>43945.0</v>
      </c>
      <c r="B222" s="67">
        <v>0.3945171490626442</v>
      </c>
      <c r="C222" s="68">
        <v>0.2198642969711241</v>
      </c>
      <c r="D222" s="68">
        <v>0.1560438711795105</v>
      </c>
      <c r="E222" s="68">
        <v>0.08047590256933791</v>
      </c>
      <c r="F222" s="68">
        <v>0.01394339366002151</v>
      </c>
      <c r="G222" s="69">
        <v>0.05867690678662413</v>
      </c>
      <c r="H222" s="68">
        <v>0.009060722405333909</v>
      </c>
      <c r="I222" s="68">
        <v>0.109340909512979</v>
      </c>
      <c r="J222" s="68">
        <v>0.0742472968509086</v>
      </c>
      <c r="K222" s="68">
        <v>0.01178553357264794</v>
      </c>
      <c r="L222" s="68">
        <v>0.01194982424219741</v>
      </c>
      <c r="M222" s="68">
        <v>0.04728763480143942</v>
      </c>
      <c r="N222" s="68">
        <v>0.2763895594562675</v>
      </c>
      <c r="O222" s="68">
        <v>0.1111070284473508</v>
      </c>
      <c r="P222" s="68">
        <v>0.2193301352978739</v>
      </c>
      <c r="Q222" s="68">
        <v>0.05929804057451564</v>
      </c>
      <c r="R222" s="70">
        <v>0.9279141356818386</v>
      </c>
      <c r="S222" s="71">
        <v>400.0</v>
      </c>
      <c r="T222" s="121"/>
      <c r="U222" s="121"/>
    </row>
    <row r="223" spans="8:8" ht="14.4">
      <c r="A223" s="66">
        <v>43951.0</v>
      </c>
      <c r="B223" s="67">
        <v>0.4760127763556934</v>
      </c>
      <c r="C223" s="68">
        <v>0.226771676559419</v>
      </c>
      <c r="D223" s="68">
        <v>0.1194172921009107</v>
      </c>
      <c r="E223" s="68">
        <v>0.06259563301231827</v>
      </c>
      <c r="F223" s="68">
        <v>0.009514399475901141</v>
      </c>
      <c r="G223" s="69">
        <v>0.01368217004779777</v>
      </c>
      <c r="H223" s="68">
        <v>0.00438437893773659</v>
      </c>
      <c r="I223" s="68">
        <v>0.0220980007933984</v>
      </c>
      <c r="J223" s="68">
        <v>0.05378530197930185</v>
      </c>
      <c r="K223" s="68">
        <v>0.008378268581033323</v>
      </c>
      <c r="L223" s="68">
        <v>0.005704910885574032</v>
      </c>
      <c r="M223" s="68">
        <v>0.04710975189245491</v>
      </c>
      <c r="N223" s="68">
        <v>0.3213262873030343</v>
      </c>
      <c r="O223" s="68">
        <v>0.1200114845360031</v>
      </c>
      <c r="P223" s="68">
        <v>0.2283108680340024</v>
      </c>
      <c r="Q223" s="68">
        <v>0.1208409432844719</v>
      </c>
      <c r="R223" s="70">
        <v>0.9247633216245196</v>
      </c>
      <c r="S223" s="71">
        <v>400.0</v>
      </c>
      <c r="T223" s="121"/>
      <c r="U223" s="121"/>
    </row>
    <row r="224" spans="8:8" ht="14.4">
      <c r="A224" s="66">
        <v>43959.0</v>
      </c>
      <c r="B224" s="67">
        <v>0.4700809836676483</v>
      </c>
      <c r="C224" s="68">
        <v>0.2174919957722198</v>
      </c>
      <c r="D224" s="68">
        <v>0.1275617715573685</v>
      </c>
      <c r="E224" s="68">
        <v>0.06751754085018807</v>
      </c>
      <c r="F224" s="68">
        <v>0.008825962840627099</v>
      </c>
      <c r="G224" s="69">
        <v>0.01659897425180861</v>
      </c>
      <c r="H224" s="68">
        <v>0.004358518305821637</v>
      </c>
      <c r="I224" s="68">
        <v>0.02103757367671548</v>
      </c>
      <c r="J224" s="68">
        <v>0.07442670490691564</v>
      </c>
      <c r="K224" s="68">
        <v>0.009240496085333857</v>
      </c>
      <c r="L224" s="68">
        <v>0.007735736639312212</v>
      </c>
      <c r="M224" s="68">
        <v>0.05200490009193615</v>
      </c>
      <c r="N224" s="68">
        <v>0.3241951718096555</v>
      </c>
      <c r="O224" s="68">
        <v>0.1218528716229513</v>
      </c>
      <c r="P224" s="68">
        <v>0.2090885979979396</v>
      </c>
      <c r="Q224" s="68">
        <v>0.1064785406743751</v>
      </c>
      <c r="R224" s="70">
        <v>0.9237165469496275</v>
      </c>
      <c r="S224" s="71">
        <v>400.0</v>
      </c>
      <c r="T224" s="121"/>
      <c r="U224" s="121"/>
    </row>
    <row r="225" spans="8:8" ht="14.4">
      <c r="A225" s="66">
        <v>43966.0</v>
      </c>
      <c r="B225" s="67">
        <v>0.4475744142347985</v>
      </c>
      <c r="C225" s="68">
        <v>0.2177936653016778</v>
      </c>
      <c r="D225" s="68">
        <v>0.1371470930094831</v>
      </c>
      <c r="E225" s="68">
        <v>0.07120860052619984</v>
      </c>
      <c r="F225" s="68">
        <v>0.01234694808547924</v>
      </c>
      <c r="G225" s="69">
        <v>0.01709639792447941</v>
      </c>
      <c r="H225" s="68">
        <v>0.003924316772515431</v>
      </c>
      <c r="I225" s="68">
        <v>0.02080779021058835</v>
      </c>
      <c r="J225" s="68">
        <v>0.08815196995091558</v>
      </c>
      <c r="K225" s="68">
        <v>0.006591976960946132</v>
      </c>
      <c r="L225" s="68">
        <v>0.01124122425692221</v>
      </c>
      <c r="M225" s="68">
        <v>0.0524886175559404</v>
      </c>
      <c r="N225" s="68">
        <v>0.3064290647873155</v>
      </c>
      <c r="O225" s="68">
        <v>0.155165559773624</v>
      </c>
      <c r="P225" s="68">
        <v>0.1892552777763274</v>
      </c>
      <c r="Q225" s="68">
        <v>0.09130400565224622</v>
      </c>
      <c r="R225" s="70">
        <v>0.9187019983127742</v>
      </c>
      <c r="S225" s="71">
        <v>400.0</v>
      </c>
      <c r="T225" s="121"/>
      <c r="U225" s="121"/>
    </row>
    <row r="226" spans="8:8" ht="14.4">
      <c r="A226" s="66">
        <v>43973.0</v>
      </c>
      <c r="B226" s="67">
        <v>0.4448657135948776</v>
      </c>
      <c r="C226" s="68">
        <v>0.21265425429735</v>
      </c>
      <c r="D226" s="68">
        <v>0.163347991617574</v>
      </c>
      <c r="E226" s="68">
        <v>0.06864842017270666</v>
      </c>
      <c r="F226" s="68">
        <v>0.009451415592875038</v>
      </c>
      <c r="G226" s="69">
        <v>0.01836585934657757</v>
      </c>
      <c r="H226" s="68">
        <v>0.003645510070244148</v>
      </c>
      <c r="I226" s="68">
        <v>0.01964376688474387</v>
      </c>
      <c r="J226" s="68">
        <v>0.0438495178941018</v>
      </c>
      <c r="K226" s="68">
        <v>0.01174797755235009</v>
      </c>
      <c r="L226" s="68">
        <v>0.01123173556819636</v>
      </c>
      <c r="M226" s="68">
        <v>0.05874736037439563</v>
      </c>
      <c r="N226" s="68">
        <v>0.3184164695682213</v>
      </c>
      <c r="O226" s="68">
        <v>0.1544721232653528</v>
      </c>
      <c r="P226" s="68">
        <v>0.2291490678784689</v>
      </c>
      <c r="Q226" s="68">
        <v>0.07722914644110888</v>
      </c>
      <c r="R226" s="70">
        <v>0.924892969234617</v>
      </c>
      <c r="S226" s="71">
        <v>401.0</v>
      </c>
      <c r="T226" s="121"/>
      <c r="U226" s="121"/>
    </row>
    <row r="227" spans="8:8" ht="14.4">
      <c r="A227" s="66">
        <v>43980.0</v>
      </c>
      <c r="B227" s="67">
        <v>0.4305564059433605</v>
      </c>
      <c r="C227" s="68">
        <v>0.2628446810074203</v>
      </c>
      <c r="D227" s="68">
        <v>0.1495117711885866</v>
      </c>
      <c r="E227" s="68">
        <v>0.04774988253966335</v>
      </c>
      <c r="F227" s="68">
        <v>0.008935099968867974</v>
      </c>
      <c r="G227" s="69">
        <v>0.01506974003908553</v>
      </c>
      <c r="H227" s="68">
        <v>0.004182213874815435</v>
      </c>
      <c r="I227" s="68">
        <v>0.01950103886222335</v>
      </c>
      <c r="J227" s="68">
        <v>0.03653738607592727</v>
      </c>
      <c r="K227" s="68">
        <v>0.01066391037943048</v>
      </c>
      <c r="L227" s="68">
        <v>0.01092265314253944</v>
      </c>
      <c r="M227" s="68">
        <v>0.04094532587291702</v>
      </c>
      <c r="N227" s="68">
        <v>0.3037138852031989</v>
      </c>
      <c r="O227" s="68">
        <v>0.1921172079012089</v>
      </c>
      <c r="P227" s="68">
        <v>0.2371187066154926</v>
      </c>
      <c r="Q227" s="68">
        <v>0.07236599337824501</v>
      </c>
      <c r="R227" s="70">
        <v>0.9240480991202941</v>
      </c>
      <c r="S227" s="71">
        <v>401.0</v>
      </c>
      <c r="T227" s="121"/>
      <c r="U227" s="121"/>
    </row>
    <row r="228" spans="8:8" ht="14.4">
      <c r="A228" s="66">
        <v>43987.0</v>
      </c>
      <c r="B228" s="67">
        <v>0.411805484713502</v>
      </c>
      <c r="C228" s="68">
        <v>0.2915728087145987</v>
      </c>
      <c r="D228" s="68">
        <v>0.1387653500191503</v>
      </c>
      <c r="E228" s="68">
        <v>0.04442190015547962</v>
      </c>
      <c r="F228" s="68">
        <v>0.006345917585274915</v>
      </c>
      <c r="G228" s="69">
        <v>0.01408176578876131</v>
      </c>
      <c r="H228" s="68">
        <v>0.003802838875648414</v>
      </c>
      <c r="I228" s="68">
        <v>0.01977612545171561</v>
      </c>
      <c r="J228" s="68">
        <v>0.04740063640224369</v>
      </c>
      <c r="K228" s="68">
        <v>0.01139746762422076</v>
      </c>
      <c r="L228" s="68">
        <v>0.007394845674750843</v>
      </c>
      <c r="M228" s="68">
        <v>0.0216331218832018</v>
      </c>
      <c r="N228" s="68">
        <v>0.291822604900968</v>
      </c>
      <c r="O228" s="68">
        <v>0.2196431135774361</v>
      </c>
      <c r="P228" s="68">
        <v>0.2201403517388082</v>
      </c>
      <c r="Q228" s="68">
        <v>0.08197184892165507</v>
      </c>
      <c r="R228" s="70">
        <v>0.9195860366284839</v>
      </c>
      <c r="S228" s="71">
        <v>402.0</v>
      </c>
      <c r="T228" s="121"/>
      <c r="U228" s="121"/>
    </row>
    <row r="229" spans="8:8" ht="14.4">
      <c r="A229" s="66">
        <v>43994.0</v>
      </c>
      <c r="B229" s="67">
        <v>0.4221481429643249</v>
      </c>
      <c r="C229" s="68">
        <v>0.2803569155268227</v>
      </c>
      <c r="D229" s="68">
        <v>0.1386517580939531</v>
      </c>
      <c r="E229" s="68">
        <v>0.04181265968505805</v>
      </c>
      <c r="F229" s="68">
        <v>0.008072897833935833</v>
      </c>
      <c r="G229" s="69">
        <v>0.01557771710460664</v>
      </c>
      <c r="H229" s="68">
        <v>0.003797835303128891</v>
      </c>
      <c r="I229" s="68">
        <v>0.01633540910647082</v>
      </c>
      <c r="J229" s="68">
        <v>0.05871828877573698</v>
      </c>
      <c r="K229" s="68">
        <v>0.01340594206842359</v>
      </c>
      <c r="L229" s="68">
        <v>0.00955603365175695</v>
      </c>
      <c r="M229" s="68">
        <v>0.01879068149863096</v>
      </c>
      <c r="N229" s="68">
        <v>0.2497652925666268</v>
      </c>
      <c r="O229" s="68">
        <v>0.2582757781195521</v>
      </c>
      <c r="P229" s="68">
        <v>0.2157484461240414</v>
      </c>
      <c r="Q229" s="68">
        <v>0.07726339221559979</v>
      </c>
      <c r="R229" s="70">
        <v>0.9171459969635881</v>
      </c>
      <c r="S229" s="71">
        <v>403.0</v>
      </c>
      <c r="T229" s="121"/>
      <c r="U229" s="121"/>
    </row>
    <row r="230" spans="8:8" ht="14.4">
      <c r="A230" s="66">
        <v>44001.0</v>
      </c>
      <c r="B230" s="67">
        <v>0.4273105366856949</v>
      </c>
      <c r="C230" s="68">
        <v>0.3086061409247667</v>
      </c>
      <c r="D230" s="68">
        <v>0.1194274563628989</v>
      </c>
      <c r="E230" s="68">
        <v>0.04552764504813037</v>
      </c>
      <c r="F230" s="68">
        <v>0.00799593126601766</v>
      </c>
      <c r="G230" s="69">
        <v>0.0125838770818366</v>
      </c>
      <c r="H230" s="68">
        <v>0.005640220270998811</v>
      </c>
      <c r="I230" s="68">
        <v>0.01814535125511869</v>
      </c>
      <c r="J230" s="68">
        <v>0.05908026962781278</v>
      </c>
      <c r="K230" s="68">
        <v>0.01020776785869098</v>
      </c>
      <c r="L230" s="68">
        <v>0.01433475798790644</v>
      </c>
      <c r="M230" s="68">
        <v>0.01923564382608619</v>
      </c>
      <c r="N230" s="68">
        <v>0.3174075791876718</v>
      </c>
      <c r="O230" s="68">
        <v>0.1992869973136246</v>
      </c>
      <c r="P230" s="68">
        <v>0.2190447812275624</v>
      </c>
      <c r="Q230" s="68">
        <v>0.06468386007114683</v>
      </c>
      <c r="R230" s="70">
        <v>0.925382536249437</v>
      </c>
      <c r="S230" s="71">
        <v>402.0</v>
      </c>
      <c r="T230" s="121"/>
      <c r="U230" s="121"/>
    </row>
    <row r="231" spans="8:8" ht="14.4">
      <c r="A231" s="66">
        <v>44006.0</v>
      </c>
      <c r="B231" s="67">
        <v>0.4255160988107148</v>
      </c>
      <c r="C231" s="68">
        <v>0.331697320707586</v>
      </c>
      <c r="D231" s="68">
        <v>0.09929477584581924</v>
      </c>
      <c r="E231" s="68">
        <v>0.04964708264313949</v>
      </c>
      <c r="F231" s="68">
        <v>0.009123439604539436</v>
      </c>
      <c r="G231" s="69">
        <v>0.00975775074661462</v>
      </c>
      <c r="H231" s="68">
        <v>0.00526933843593126</v>
      </c>
      <c r="I231" s="68">
        <v>0.01322805728364707</v>
      </c>
      <c r="J231" s="68">
        <v>0.0563840572690162</v>
      </c>
      <c r="K231" s="68">
        <v>0.008338033879795963</v>
      </c>
      <c r="L231" s="68">
        <v>0.01710184895533997</v>
      </c>
      <c r="M231" s="68">
        <v>0.0236867573906887</v>
      </c>
      <c r="N231" s="68">
        <v>0.3130553656651678</v>
      </c>
      <c r="O231" s="68">
        <v>0.211654629975111</v>
      </c>
      <c r="P231" s="68">
        <v>0.2225149758523694</v>
      </c>
      <c r="Q231" s="68">
        <v>0.05693512972868298</v>
      </c>
      <c r="R231" s="70">
        <v>0.9272286766125493</v>
      </c>
      <c r="S231" s="71">
        <v>403.0</v>
      </c>
      <c r="T231" s="121"/>
      <c r="U231" s="121"/>
    </row>
    <row r="232" spans="8:8" ht="14.4">
      <c r="A232" s="66">
        <v>44015.0</v>
      </c>
      <c r="B232" s="67">
        <v>0.2607913563786678</v>
      </c>
      <c r="C232" s="68">
        <v>0.4000501742723907</v>
      </c>
      <c r="D232" s="68">
        <v>0.1597912183735477</v>
      </c>
      <c r="E232" s="68">
        <v>0.03817922100921538</v>
      </c>
      <c r="F232" s="68">
        <v>0.003519026823773797</v>
      </c>
      <c r="G232" s="69">
        <v>0.01016117365163823</v>
      </c>
      <c r="H232" s="68">
        <v>0.003837462087672085</v>
      </c>
      <c r="I232" s="68">
        <v>0.01187630238423245</v>
      </c>
      <c r="J232" s="68">
        <v>0.04524877883569836</v>
      </c>
      <c r="K232" s="68">
        <v>0.006603841481301568</v>
      </c>
      <c r="L232" s="68">
        <v>0.01121246520436504</v>
      </c>
      <c r="M232" s="68">
        <v>0.02579817225824949</v>
      </c>
      <c r="N232" s="68">
        <v>0.3028757212835849</v>
      </c>
      <c r="O232" s="68">
        <v>0.238509137615993</v>
      </c>
      <c r="P232" s="68">
        <v>0.2369996921112549</v>
      </c>
      <c r="Q232" s="68">
        <v>0.03211711688304045</v>
      </c>
      <c r="R232" s="70">
        <v>0.9023027342545445</v>
      </c>
      <c r="S232" s="71">
        <v>404.0</v>
      </c>
      <c r="T232" s="121"/>
      <c r="U232" s="121"/>
    </row>
    <row r="233" spans="8:8" ht="14.4">
      <c r="A233" s="66">
        <v>44022.0</v>
      </c>
      <c r="B233" s="67">
        <v>0.1519028333944647</v>
      </c>
      <c r="C233" s="68">
        <v>0.3981136335826354</v>
      </c>
      <c r="D233" s="68">
        <v>0.2178406033908108</v>
      </c>
      <c r="E233" s="68">
        <v>0.03190049500250734</v>
      </c>
      <c r="F233" s="68">
        <v>0.00564293869337619</v>
      </c>
      <c r="G233" s="69">
        <v>0.008450306250285523</v>
      </c>
      <c r="H233" s="68">
        <v>0.01774946600352338</v>
      </c>
      <c r="I233" s="68">
        <v>0.01504741710983142</v>
      </c>
      <c r="J233" s="68">
        <v>0.05725112944281619</v>
      </c>
      <c r="K233" s="68">
        <v>0.0126371931093943</v>
      </c>
      <c r="L233" s="68">
        <v>0.005710832906209152</v>
      </c>
      <c r="M233" s="68">
        <v>0.01965082633620964</v>
      </c>
      <c r="N233" s="68">
        <v>0.2823904683640202</v>
      </c>
      <c r="O233" s="68">
        <v>0.2528411310656364</v>
      </c>
      <c r="P233" s="68">
        <v>0.2313509617920572</v>
      </c>
      <c r="Q233" s="68">
        <v>0.0290428165514629</v>
      </c>
      <c r="R233" s="70">
        <v>0.8907258129710365</v>
      </c>
      <c r="S233" s="71">
        <v>405.0</v>
      </c>
      <c r="T233" s="121"/>
      <c r="U233" s="121"/>
    </row>
    <row r="234" spans="8:8" ht="14.4">
      <c r="A234" s="66">
        <v>44029.0</v>
      </c>
      <c r="B234" s="67">
        <v>0.1610844146876617</v>
      </c>
      <c r="C234" s="68">
        <v>0.472942071696292</v>
      </c>
      <c r="D234" s="68">
        <v>0.1583243914735182</v>
      </c>
      <c r="E234" s="68">
        <v>0.02678033987372635</v>
      </c>
      <c r="F234" s="68">
        <v>0.00720428249734621</v>
      </c>
      <c r="G234" s="69">
        <v>0.005611751714505552</v>
      </c>
      <c r="H234" s="68">
        <v>0.02655755104619941</v>
      </c>
      <c r="I234" s="68">
        <v>0.002755476487109273</v>
      </c>
      <c r="J234" s="68">
        <v>0.05552649962722667</v>
      </c>
      <c r="K234" s="68">
        <v>0.01736966383841688</v>
      </c>
      <c r="L234" s="68">
        <v>0.02160439192417975</v>
      </c>
      <c r="M234" s="68">
        <v>0.01350358507547428</v>
      </c>
      <c r="N234" s="68">
        <v>0.2737516451030789</v>
      </c>
      <c r="O234" s="68">
        <v>0.236303554369702</v>
      </c>
      <c r="P234" s="68">
        <v>0.1943847140992225</v>
      </c>
      <c r="Q234" s="68">
        <v>0.03024871831505692</v>
      </c>
      <c r="R234" s="70">
        <v>0.8599882355028815</v>
      </c>
      <c r="S234" s="71">
        <v>406.0</v>
      </c>
      <c r="T234" s="121"/>
      <c r="U234" s="121"/>
    </row>
    <row r="235" spans="8:8" ht="14.4">
      <c r="A235" s="66">
        <v>44036.0</v>
      </c>
      <c r="B235" s="67">
        <v>0.1247400289810859</v>
      </c>
      <c r="C235" s="68">
        <v>0.5810666097149614</v>
      </c>
      <c r="D235" s="68">
        <v>0.1070599704553162</v>
      </c>
      <c r="E235" s="68">
        <v>0.01954577530257826</v>
      </c>
      <c r="F235" s="68">
        <v>0.009675343894688642</v>
      </c>
      <c r="G235" s="69">
        <v>0.007928449380546073</v>
      </c>
      <c r="H235" s="68">
        <v>0.01870330086866573</v>
      </c>
      <c r="I235" s="68">
        <v>0.006973735780371467</v>
      </c>
      <c r="J235" s="68">
        <v>0.04448404221595272</v>
      </c>
      <c r="K235" s="68">
        <v>0.01134928276795052</v>
      </c>
      <c r="L235" s="68">
        <v>0.04106184025942753</v>
      </c>
      <c r="M235" s="68">
        <v>0.01298965574173238</v>
      </c>
      <c r="N235" s="68">
        <v>0.2466338242324527</v>
      </c>
      <c r="O235" s="68">
        <v>0.2858062945116773</v>
      </c>
      <c r="P235" s="68">
        <v>0.209758227809987</v>
      </c>
      <c r="Q235" s="68">
        <v>0.02662450349091211</v>
      </c>
      <c r="R235" s="70">
        <v>0.8880741486941436</v>
      </c>
      <c r="S235" s="71">
        <v>419.0</v>
      </c>
      <c r="T235" s="121"/>
      <c r="U235" s="121"/>
    </row>
    <row r="236" spans="8:8" ht="14.4">
      <c r="A236" s="66">
        <v>44043.0</v>
      </c>
      <c r="B236" s="67">
        <v>0.1120255922651757</v>
      </c>
      <c r="C236" s="68">
        <v>0.5395066977247591</v>
      </c>
      <c r="D236" s="68">
        <v>0.1671885668653554</v>
      </c>
      <c r="E236" s="68">
        <v>0.02172431931394929</v>
      </c>
      <c r="F236" s="68">
        <v>0.008904192466805395</v>
      </c>
      <c r="G236" s="69">
        <v>0.004269281365307029</v>
      </c>
      <c r="H236" s="68">
        <v>0.0182373149851804</v>
      </c>
      <c r="I236" s="68">
        <v>0.01361489617357509</v>
      </c>
      <c r="J236" s="68">
        <v>0.03241254504485786</v>
      </c>
      <c r="K236" s="68">
        <v>0.01279989670878108</v>
      </c>
      <c r="L236" s="68">
        <v>0.02912566397303581</v>
      </c>
      <c r="M236" s="68">
        <v>0.011304935464094</v>
      </c>
      <c r="N236" s="68">
        <v>0.2763384792354432</v>
      </c>
      <c r="O236" s="68">
        <v>0.2632576756120905</v>
      </c>
      <c r="P236" s="68">
        <v>0.2177461164013703</v>
      </c>
      <c r="Q236" s="68">
        <v>0.02930549571080063</v>
      </c>
      <c r="R236" s="70">
        <v>0.8889857085168656</v>
      </c>
      <c r="S236" s="71">
        <v>419.0</v>
      </c>
      <c r="T236" s="121"/>
      <c r="U236" s="121"/>
    </row>
    <row r="237" spans="8:8" ht="14.4">
      <c r="A237" s="66">
        <v>44050.0</v>
      </c>
      <c r="B237" s="67">
        <v>0.1225531820140195</v>
      </c>
      <c r="C237" s="68">
        <v>0.5365611703780174</v>
      </c>
      <c r="D237" s="68">
        <v>0.154319900472159</v>
      </c>
      <c r="E237" s="68">
        <v>0.01922495311907594</v>
      </c>
      <c r="F237" s="68">
        <v>0.01294217360073347</v>
      </c>
      <c r="G237" s="69">
        <v>0.003030823719323819</v>
      </c>
      <c r="H237" s="68">
        <v>0.02592515858678214</v>
      </c>
      <c r="I237" s="68">
        <v>0.01124592353258475</v>
      </c>
      <c r="J237" s="68">
        <v>0.03136068262055251</v>
      </c>
      <c r="K237" s="68">
        <v>0.01780765562224321</v>
      </c>
      <c r="L237" s="68">
        <v>0.02305245126109661</v>
      </c>
      <c r="M237" s="68">
        <v>0.009850673570912145</v>
      </c>
      <c r="N237" s="68">
        <v>0.2738637030399518</v>
      </c>
      <c r="O237" s="68">
        <v>0.272153041115415</v>
      </c>
      <c r="P237" s="68">
        <v>0.2010413745074912</v>
      </c>
      <c r="Q237" s="68">
        <v>0.03181132096175796</v>
      </c>
      <c r="R237" s="70">
        <v>0.8832680503641498</v>
      </c>
      <c r="S237" s="71">
        <v>419.0</v>
      </c>
      <c r="T237" s="121"/>
      <c r="U237" s="121"/>
    </row>
    <row r="238" spans="8:8" ht="14.4">
      <c r="A238" s="66">
        <v>44057.0</v>
      </c>
      <c r="B238" s="67">
        <v>0.1264827979950069</v>
      </c>
      <c r="C238" s="68">
        <v>0.4585490353960215</v>
      </c>
      <c r="D238" s="68">
        <v>0.2231163075207118</v>
      </c>
      <c r="E238" s="68">
        <v>0.01912655333400776</v>
      </c>
      <c r="F238" s="68">
        <v>0.01065783546276783</v>
      </c>
      <c r="G238" s="69">
        <v>0.01251423462812934</v>
      </c>
      <c r="H238" s="68">
        <v>0.03083723431720146</v>
      </c>
      <c r="I238" s="68">
        <v>0.009063201278119949</v>
      </c>
      <c r="J238" s="68">
        <v>0.02594054145492821</v>
      </c>
      <c r="K238" s="68">
        <v>0.0313936829303669</v>
      </c>
      <c r="L238" s="68">
        <v>0.01805977244802781</v>
      </c>
      <c r="M238" s="68">
        <v>0.009984028756726916</v>
      </c>
      <c r="N238" s="68">
        <v>0.2758044765272167</v>
      </c>
      <c r="O238" s="68">
        <v>0.2851286369758593</v>
      </c>
      <c r="P238" s="68">
        <v>0.1824382247069938</v>
      </c>
      <c r="Q238" s="68">
        <v>0.03592556458959083</v>
      </c>
      <c r="R238" s="70">
        <v>0.8883367840905159</v>
      </c>
      <c r="S238" s="71">
        <v>419.0</v>
      </c>
      <c r="T238" s="121"/>
      <c r="U238" s="121"/>
    </row>
    <row r="239" spans="8:8" ht="14.4">
      <c r="A239" s="66">
        <v>44064.0</v>
      </c>
      <c r="B239" s="67">
        <v>0.1564443821708671</v>
      </c>
      <c r="C239" s="68">
        <v>0.5336418032108318</v>
      </c>
      <c r="D239" s="68">
        <v>0.1509661924658037</v>
      </c>
      <c r="E239" s="68">
        <v>0.02105406960703102</v>
      </c>
      <c r="F239" s="68">
        <v>0.009604026104427992</v>
      </c>
      <c r="G239" s="69">
        <v>0.005775475575176789</v>
      </c>
      <c r="H239" s="68">
        <v>0.03281466520517704</v>
      </c>
      <c r="I239" s="68">
        <v>0.005085813405046805</v>
      </c>
      <c r="J239" s="68">
        <v>0.03329071596887376</v>
      </c>
      <c r="K239" s="68">
        <v>0.03027983513435608</v>
      </c>
      <c r="L239" s="68">
        <v>0.01535893280427856</v>
      </c>
      <c r="M239" s="68">
        <v>0.008203248951252245</v>
      </c>
      <c r="N239" s="68">
        <v>0.2939476501629559</v>
      </c>
      <c r="O239" s="68">
        <v>0.2786272904323087</v>
      </c>
      <c r="P239" s="68">
        <v>0.1691706177232313</v>
      </c>
      <c r="Q239" s="68">
        <v>0.04467046208257921</v>
      </c>
      <c r="R239" s="70">
        <v>0.9012602470492832</v>
      </c>
      <c r="S239" s="71">
        <v>420.0</v>
      </c>
      <c r="T239" s="121"/>
      <c r="U239" s="121"/>
    </row>
    <row r="240" spans="8:8" ht="14.4">
      <c r="A240" s="66">
        <v>44071.0</v>
      </c>
      <c r="B240" s="67">
        <v>0.3463437745797526</v>
      </c>
      <c r="C240" s="68">
        <v>0.284426252054547</v>
      </c>
      <c r="D240" s="68">
        <v>0.2409728333708103</v>
      </c>
      <c r="E240" s="68">
        <v>0.01931053996013593</v>
      </c>
      <c r="F240" s="68">
        <v>0.004712890328733967</v>
      </c>
      <c r="G240" s="69">
        <v>0.008601358650563863</v>
      </c>
      <c r="H240" s="68">
        <v>0.02990220612296506</v>
      </c>
      <c r="I240" s="68">
        <v>0.006318123311504604</v>
      </c>
      <c r="J240" s="68">
        <v>0.05631407885097011</v>
      </c>
      <c r="K240" s="68">
        <v>0.03084793622883528</v>
      </c>
      <c r="L240" s="68">
        <v>0.01336505330369002</v>
      </c>
      <c r="M240" s="68">
        <v>0.008993517169447088</v>
      </c>
      <c r="N240" s="68">
        <v>0.2945013141200975</v>
      </c>
      <c r="O240" s="68">
        <v>0.2628852604674707</v>
      </c>
      <c r="P240" s="68">
        <v>0.1736287493807797</v>
      </c>
      <c r="Q240" s="68">
        <v>0.03846692018333055</v>
      </c>
      <c r="R240" s="70">
        <v>0.9119665060807265</v>
      </c>
      <c r="S240" s="71">
        <v>420.0</v>
      </c>
      <c r="T240" s="121"/>
      <c r="U240" s="121"/>
    </row>
    <row r="241" spans="8:8" ht="14.4">
      <c r="A241" s="66">
        <v>44078.0</v>
      </c>
      <c r="B241" s="67">
        <v>0.3610697591166419</v>
      </c>
      <c r="C241" s="68">
        <v>0.2743288385773776</v>
      </c>
      <c r="D241" s="68">
        <v>0.2469626521591478</v>
      </c>
      <c r="E241" s="68">
        <v>0.0199079115097612</v>
      </c>
      <c r="F241" s="68">
        <v>0.005865930761900121</v>
      </c>
      <c r="G241" s="69">
        <v>0.00702206313752695</v>
      </c>
      <c r="H241" s="68">
        <v>0.0264002137714975</v>
      </c>
      <c r="I241" s="68">
        <v>0.01362579519621171</v>
      </c>
      <c r="J241" s="68">
        <v>0.06723697944997618</v>
      </c>
      <c r="K241" s="68">
        <v>0.03386390104005911</v>
      </c>
      <c r="L241" s="68">
        <v>0.01311630256685886</v>
      </c>
      <c r="M241" s="68">
        <v>0.01117767612767348</v>
      </c>
      <c r="N241" s="68">
        <v>0.2923633366722178</v>
      </c>
      <c r="O241" s="68">
        <v>0.2579703452231542</v>
      </c>
      <c r="P241" s="68">
        <v>0.1634732690753666</v>
      </c>
      <c r="Q241" s="68">
        <v>0.04011151328485593</v>
      </c>
      <c r="R241" s="70">
        <v>0.9180846792642166</v>
      </c>
      <c r="S241" s="71">
        <v>420.0</v>
      </c>
      <c r="T241" s="121"/>
      <c r="U241" s="121"/>
    </row>
    <row r="242" spans="8:8" ht="14.4">
      <c r="A242" s="66">
        <v>44085.0</v>
      </c>
      <c r="B242" s="67">
        <v>0.4609540837646364</v>
      </c>
      <c r="C242" s="68">
        <v>0.3023181048858178</v>
      </c>
      <c r="D242" s="68">
        <v>0.1451478667171942</v>
      </c>
      <c r="E242" s="68">
        <v>0.01703082052894723</v>
      </c>
      <c r="F242" s="68">
        <v>0.002766706673878496</v>
      </c>
      <c r="G242" s="69">
        <v>0.002394807794444554</v>
      </c>
      <c r="H242" s="68">
        <v>0.01799283397600679</v>
      </c>
      <c r="I242" s="68">
        <v>0.007373837796767939</v>
      </c>
      <c r="J242" s="68">
        <v>0.06279271208936087</v>
      </c>
      <c r="K242" s="68">
        <v>0.02513534957782207</v>
      </c>
      <c r="L242" s="68">
        <v>0.001679050726196291</v>
      </c>
      <c r="M242" s="68">
        <v>0.01932855149804873</v>
      </c>
      <c r="N242" s="68">
        <v>0.3998270662286409</v>
      </c>
      <c r="O242" s="68">
        <v>0.2511413033193075</v>
      </c>
      <c r="P242" s="68">
        <v>0.1196523975870312</v>
      </c>
      <c r="Q242" s="68">
        <v>0.0298063809169986</v>
      </c>
      <c r="R242" s="70">
        <v>0.9334943557108021</v>
      </c>
      <c r="S242" s="71">
        <v>421.0</v>
      </c>
      <c r="T242" s="121"/>
      <c r="U242" s="121"/>
    </row>
    <row r="243" spans="8:8" ht="14.4">
      <c r="A243" s="66">
        <v>44092.0</v>
      </c>
      <c r="B243" s="67">
        <v>0.4472198766175869</v>
      </c>
      <c r="C243" s="68">
        <v>0.2956610653986014</v>
      </c>
      <c r="D243" s="68">
        <v>0.1597668049582502</v>
      </c>
      <c r="E243" s="68">
        <v>0.01996431968114793</v>
      </c>
      <c r="F243" s="68">
        <v>0.002984373612762246</v>
      </c>
      <c r="G243" s="69">
        <v>0.001927633490891312</v>
      </c>
      <c r="H243" s="68">
        <v>0.01702179952786824</v>
      </c>
      <c r="I243" s="68">
        <v>0.04184632316811799</v>
      </c>
      <c r="J243" s="68">
        <v>0.06606944668254827</v>
      </c>
      <c r="K243" s="68">
        <v>0.02833065558399571</v>
      </c>
      <c r="L243" s="68">
        <v>0.001309348928713675</v>
      </c>
      <c r="M243" s="68">
        <v>0.02479310105497232</v>
      </c>
      <c r="N243" s="68">
        <v>0.3703583629119088</v>
      </c>
      <c r="O243" s="68">
        <v>0.2399880260144182</v>
      </c>
      <c r="P243" s="68">
        <v>0.1163277950735847</v>
      </c>
      <c r="Q243" s="68">
        <v>0.02926304018623293</v>
      </c>
      <c r="R243" s="70">
        <v>0.9329727515204245</v>
      </c>
      <c r="S243" s="71">
        <v>421.0</v>
      </c>
      <c r="T243" s="121"/>
      <c r="U243" s="121"/>
    </row>
    <row r="244" spans="8:8" ht="14.4">
      <c r="A244" s="66">
        <v>44099.0</v>
      </c>
      <c r="B244" s="67">
        <v>0.4448707873041905</v>
      </c>
      <c r="C244" s="68">
        <v>0.2869940005123574</v>
      </c>
      <c r="D244" s="68">
        <v>0.1591660245843919</v>
      </c>
      <c r="E244" s="68">
        <v>0.02186430761601897</v>
      </c>
      <c r="F244" s="68">
        <v>0.009052788840383137</v>
      </c>
      <c r="G244" s="69">
        <v>0.002444900493111163</v>
      </c>
      <c r="H244" s="68">
        <v>0.02043858684370254</v>
      </c>
      <c r="I244" s="68">
        <v>0.04924126618973197</v>
      </c>
      <c r="J244" s="68">
        <v>0.07273230838516873</v>
      </c>
      <c r="K244" s="68">
        <v>0.02847568239453533</v>
      </c>
      <c r="L244" s="68">
        <v>0.001525367653929067</v>
      </c>
      <c r="M244" s="68">
        <v>0.02760390420126455</v>
      </c>
      <c r="N244" s="68">
        <v>0.3639598039905897</v>
      </c>
      <c r="O244" s="68">
        <v>0.2455514789331046</v>
      </c>
      <c r="P244" s="68">
        <v>0.09940969340936605</v>
      </c>
      <c r="Q244" s="68">
        <v>0.02629591665440844</v>
      </c>
      <c r="R244" s="70">
        <v>0.9319816488641965</v>
      </c>
      <c r="S244" s="71">
        <v>421.0</v>
      </c>
      <c r="T244" s="121"/>
      <c r="U244" s="121"/>
    </row>
    <row r="245" spans="8:8" ht="14.4">
      <c r="A245" s="66">
        <v>44104.0</v>
      </c>
      <c r="B245" s="67">
        <v>0.4708382859397763</v>
      </c>
      <c r="C245" s="68">
        <v>0.2390656385908365</v>
      </c>
      <c r="D245" s="68">
        <v>0.1814047634908657</v>
      </c>
      <c r="E245" s="68">
        <v>0.02131980590328489</v>
      </c>
      <c r="F245" s="68">
        <v>0.009103362480119144</v>
      </c>
      <c r="G245" s="69">
        <v>0.002577286772701079</v>
      </c>
      <c r="H245" s="68">
        <v>0.01989502967482196</v>
      </c>
      <c r="I245" s="68">
        <v>0.034208201484006</v>
      </c>
      <c r="J245" s="68">
        <v>0.09680024885410357</v>
      </c>
      <c r="K245" s="68">
        <v>0.02882830725659547</v>
      </c>
      <c r="L245" s="68">
        <v>0.001651514923091311</v>
      </c>
      <c r="M245" s="68">
        <v>0.03330079113720291</v>
      </c>
      <c r="N245" s="68">
        <v>0.3858034008000911</v>
      </c>
      <c r="O245" s="68">
        <v>0.2190426804841304</v>
      </c>
      <c r="P245" s="68">
        <v>0.08888532834338152</v>
      </c>
      <c r="Q245" s="68">
        <v>0.02703852208305246</v>
      </c>
      <c r="R245" s="70">
        <v>0.9321105604816088</v>
      </c>
      <c r="S245" s="71">
        <v>422.0</v>
      </c>
      <c r="T245" s="121"/>
      <c r="U245" s="121"/>
    </row>
    <row r="246" spans="8:8" ht="14.4">
      <c r="A246" s="66">
        <v>44113.0</v>
      </c>
      <c r="B246" s="67">
        <v>0.4554671003601124</v>
      </c>
      <c r="C246" s="68">
        <v>0.2384228951316282</v>
      </c>
      <c r="D246" s="68">
        <v>0.1858805573202258</v>
      </c>
      <c r="E246" s="68">
        <v>0.02325333560551597</v>
      </c>
      <c r="F246" s="68">
        <v>0.007466815315757497</v>
      </c>
      <c r="G246" s="69">
        <v>0.003260401328799264</v>
      </c>
      <c r="H246" s="68">
        <v>0.0231161064395032</v>
      </c>
      <c r="I246" s="68">
        <v>0.03679120090322903</v>
      </c>
      <c r="J246" s="68">
        <v>0.1044795624393963</v>
      </c>
      <c r="K246" s="68">
        <v>0.03100872592937728</v>
      </c>
      <c r="L246" s="68">
        <v>0.001437892555757036</v>
      </c>
      <c r="M246" s="68">
        <v>0.03886768033593727</v>
      </c>
      <c r="N246" s="68">
        <v>0.3723410378285864</v>
      </c>
      <c r="O246" s="68">
        <v>0.2238459060850657</v>
      </c>
      <c r="P246" s="68">
        <v>0.08349943812775092</v>
      </c>
      <c r="Q246" s="68">
        <v>0.02279511668643798</v>
      </c>
      <c r="R246" s="70">
        <v>0.9308531986503404</v>
      </c>
      <c r="S246" s="71">
        <v>422.0</v>
      </c>
      <c r="T246" s="121"/>
      <c r="U246" s="121"/>
    </row>
    <row r="247" spans="8:8" ht="14.4">
      <c r="A247" s="66">
        <v>44120.0</v>
      </c>
      <c r="B247" s="67">
        <v>0.4769343588028486</v>
      </c>
      <c r="C247" s="68">
        <v>0.2161568072230869</v>
      </c>
      <c r="D247" s="68">
        <v>0.1911792419750012</v>
      </c>
      <c r="E247" s="68">
        <v>0.02165530761484324</v>
      </c>
      <c r="F247" s="68">
        <v>0.004830212989794708</v>
      </c>
      <c r="G247" s="69">
        <v>0.003015917666927405</v>
      </c>
      <c r="H247" s="68">
        <v>0.01257236720432766</v>
      </c>
      <c r="I247" s="68">
        <v>0.037376016849391</v>
      </c>
      <c r="J247" s="68">
        <v>0.1173172701599312</v>
      </c>
      <c r="K247" s="68">
        <v>0.0280715109757405</v>
      </c>
      <c r="L247" s="68">
        <v>0.00268430353691975</v>
      </c>
      <c r="M247" s="68">
        <v>0.03941390781645253</v>
      </c>
      <c r="N247" s="68">
        <v>0.3928025564628757</v>
      </c>
      <c r="O247" s="68">
        <v>0.201858722058561</v>
      </c>
      <c r="P247" s="68">
        <v>0.07750804947098669</v>
      </c>
      <c r="Q247" s="68">
        <v>0.02036027124430743</v>
      </c>
      <c r="R247" s="70">
        <v>0.9251070369273959</v>
      </c>
      <c r="S247" s="71">
        <v>422.0</v>
      </c>
      <c r="T247" s="121"/>
      <c r="U247" s="121"/>
    </row>
    <row r="248" spans="8:8" ht="14.4">
      <c r="A248" s="66">
        <v>44127.0</v>
      </c>
      <c r="B248" s="67">
        <v>0.4150818674435338</v>
      </c>
      <c r="C248" s="68">
        <v>0.2749323488208706</v>
      </c>
      <c r="D248" s="68">
        <v>0.2033850310469769</v>
      </c>
      <c r="E248" s="68">
        <v>0.02000372424454773</v>
      </c>
      <c r="F248" s="68">
        <v>0.00751378333075699</v>
      </c>
      <c r="G248" s="69">
        <v>0.002977359330311717</v>
      </c>
      <c r="H248" s="68">
        <v>0.01480830437572941</v>
      </c>
      <c r="I248" s="68">
        <v>0.03986112837876334</v>
      </c>
      <c r="J248" s="68">
        <v>0.1211931696646339</v>
      </c>
      <c r="K248" s="68">
        <v>0.0331064942915513</v>
      </c>
      <c r="L248" s="68">
        <v>0.003680895380350358</v>
      </c>
      <c r="M248" s="68">
        <v>0.03592630904901699</v>
      </c>
      <c r="N248" s="68">
        <v>0.3640062587732473</v>
      </c>
      <c r="O248" s="68">
        <v>0.2256728188326807</v>
      </c>
      <c r="P248" s="68">
        <v>0.07148300984651519</v>
      </c>
      <c r="Q248" s="68">
        <v>0.0207341400042107</v>
      </c>
      <c r="R248" s="70">
        <v>0.9284990042827888</v>
      </c>
      <c r="S248" s="71">
        <v>422.0</v>
      </c>
      <c r="T248" s="121"/>
      <c r="U248" s="121"/>
    </row>
    <row r="249" spans="8:8" ht="14.4">
      <c r="A249" s="66">
        <v>44134.0</v>
      </c>
      <c r="B249" s="67">
        <v>0.3776239086793057</v>
      </c>
      <c r="C249" s="68">
        <v>0.3336548212228286</v>
      </c>
      <c r="D249" s="68">
        <v>0.182422605705873</v>
      </c>
      <c r="E249" s="68">
        <v>0.01926556780551067</v>
      </c>
      <c r="F249" s="68">
        <v>0.006587262496403776</v>
      </c>
      <c r="G249" s="69">
        <v>0.004065138132203758</v>
      </c>
      <c r="H249" s="68">
        <v>0.03189491487044362</v>
      </c>
      <c r="I249" s="68">
        <v>0.04679428559506556</v>
      </c>
      <c r="J249" s="68">
        <v>0.1262527346913799</v>
      </c>
      <c r="K249" s="68">
        <v>0.04280911323438552</v>
      </c>
      <c r="L249" s="68">
        <v>0.002600125862049365</v>
      </c>
      <c r="M249" s="68">
        <v>0.02622795399727126</v>
      </c>
      <c r="N249" s="68">
        <v>0.3228831182909792</v>
      </c>
      <c r="O249" s="68">
        <v>0.2449986254734766</v>
      </c>
      <c r="P249" s="68">
        <v>0.05162114105306528</v>
      </c>
      <c r="Q249" s="68">
        <v>0.02371603767194751</v>
      </c>
      <c r="R249" s="70">
        <v>0.9209444267306822</v>
      </c>
      <c r="S249" s="71">
        <v>453.0</v>
      </c>
      <c r="T249" s="121"/>
      <c r="U249" s="121"/>
    </row>
    <row r="250" spans="8:8" ht="14.4">
      <c r="A250" s="66">
        <v>44141.0</v>
      </c>
      <c r="B250" s="67">
        <v>0.3877224040143117</v>
      </c>
      <c r="C250" s="68">
        <v>0.3554120624697455</v>
      </c>
      <c r="D250" s="68">
        <v>0.1447649606086865</v>
      </c>
      <c r="E250" s="68">
        <v>0.01839091684425574</v>
      </c>
      <c r="F250" s="68">
        <v>0.01227675677381583</v>
      </c>
      <c r="G250" s="69">
        <v>0.002972436717622845</v>
      </c>
      <c r="H250" s="68">
        <v>0.02793729600324713</v>
      </c>
      <c r="I250" s="68">
        <v>0.06680718779999735</v>
      </c>
      <c r="J250" s="68">
        <v>0.1356542700416476</v>
      </c>
      <c r="K250" s="68">
        <v>0.03316902961546506</v>
      </c>
      <c r="L250" s="68">
        <v>0.003587758878983628</v>
      </c>
      <c r="M250" s="68">
        <v>0.01512964832823259</v>
      </c>
      <c r="N250" s="68">
        <v>0.3326704652427924</v>
      </c>
      <c r="O250" s="68">
        <v>0.2161014112154012</v>
      </c>
      <c r="P250" s="68">
        <v>0.06058651136604915</v>
      </c>
      <c r="Q250" s="68">
        <v>0.02336037054540677</v>
      </c>
      <c r="R250" s="70">
        <v>0.9169646255545875</v>
      </c>
      <c r="S250" s="71">
        <v>456.0</v>
      </c>
      <c r="T250" s="121"/>
      <c r="U250" s="121"/>
    </row>
    <row r="251" spans="8:8" ht="14.4">
      <c r="A251" s="66">
        <v>44148.0</v>
      </c>
      <c r="B251" s="67">
        <v>0.3677936356557905</v>
      </c>
      <c r="C251" s="68">
        <v>0.3281075176946308</v>
      </c>
      <c r="D251" s="68">
        <v>0.1890906110801691</v>
      </c>
      <c r="E251" s="68">
        <v>0.01769403805362873</v>
      </c>
      <c r="F251" s="68">
        <v>0.01205815730062052</v>
      </c>
      <c r="G251" s="69">
        <v>0.003568764514832193</v>
      </c>
      <c r="H251" s="68">
        <v>0.01963845522819695</v>
      </c>
      <c r="I251" s="68">
        <v>0.07549900815269675</v>
      </c>
      <c r="J251" s="68">
        <v>0.1190775237122865</v>
      </c>
      <c r="K251" s="68">
        <v>0.03220031468433846</v>
      </c>
      <c r="L251" s="68">
        <v>0.004467868896725406</v>
      </c>
      <c r="M251" s="68">
        <v>0.01441916203398134</v>
      </c>
      <c r="N251" s="68">
        <v>0.3122095494877966</v>
      </c>
      <c r="O251" s="68">
        <v>0.2177264779975665</v>
      </c>
      <c r="P251" s="68">
        <v>0.09812916633217676</v>
      </c>
      <c r="Q251" s="68">
        <v>0.02578465605912895</v>
      </c>
      <c r="R251" s="70">
        <v>0.9189003450993274</v>
      </c>
      <c r="S251" s="71">
        <v>459.0</v>
      </c>
      <c r="T251" s="121"/>
      <c r="U251" s="121"/>
    </row>
    <row r="252" spans="8:8" ht="14.4">
      <c r="A252" s="66">
        <v>44155.0</v>
      </c>
      <c r="B252" s="67">
        <v>0.3062253258890107</v>
      </c>
      <c r="C252" s="68">
        <v>0.3122644009039127</v>
      </c>
      <c r="D252" s="68">
        <v>0.2467637938536198</v>
      </c>
      <c r="E252" s="68">
        <v>0.02063206558904686</v>
      </c>
      <c r="F252" s="68">
        <v>0.01162357840747546</v>
      </c>
      <c r="G252" s="69">
        <v>0.009834695180470346</v>
      </c>
      <c r="H252" s="68">
        <v>0.02590418890425415</v>
      </c>
      <c r="I252" s="68">
        <v>0.09420982265813331</v>
      </c>
      <c r="J252" s="68">
        <v>0.1238084459345554</v>
      </c>
      <c r="K252" s="68">
        <v>0.03679143201498297</v>
      </c>
      <c r="L252" s="68">
        <v>0.01158732864714146</v>
      </c>
      <c r="M252" s="68">
        <v>0.01466174124679735</v>
      </c>
      <c r="N252" s="68">
        <v>0.2533157110760344</v>
      </c>
      <c r="O252" s="68">
        <v>0.211186345814476</v>
      </c>
      <c r="P252" s="68">
        <v>0.1133865908902409</v>
      </c>
      <c r="Q252" s="68">
        <v>0.03001221200694681</v>
      </c>
      <c r="R252" s="70">
        <v>0.9126078313825546</v>
      </c>
      <c r="S252" s="71">
        <v>460.0</v>
      </c>
      <c r="T252" s="121"/>
      <c r="U252" s="121"/>
    </row>
    <row r="253" spans="8:8" ht="14.4">
      <c r="A253" s="66">
        <v>44162.0</v>
      </c>
      <c r="B253" s="67">
        <v>0.2977133580461113</v>
      </c>
      <c r="C253" s="68">
        <v>0.3419626221707122</v>
      </c>
      <c r="D253" s="68">
        <v>0.2307580519745589</v>
      </c>
      <c r="E253" s="68">
        <v>0.02034932751164768</v>
      </c>
      <c r="F253" s="68">
        <v>0.01316144082366244</v>
      </c>
      <c r="G253" s="69">
        <v>0.00849420040320411</v>
      </c>
      <c r="H253" s="68">
        <v>0.02529955182854304</v>
      </c>
      <c r="I253" s="68">
        <v>0.09449453954281367</v>
      </c>
      <c r="J253" s="68">
        <v>0.1145690702858274</v>
      </c>
      <c r="K253" s="68">
        <v>0.03917124558704912</v>
      </c>
      <c r="L253" s="68">
        <v>0.01164303972110312</v>
      </c>
      <c r="M253" s="68">
        <v>0.01606092413580099</v>
      </c>
      <c r="N253" s="68">
        <v>0.2648943178254978</v>
      </c>
      <c r="O253" s="68">
        <v>0.2109235918732553</v>
      </c>
      <c r="P253" s="68">
        <v>0.1132708557799199</v>
      </c>
      <c r="Q253" s="68">
        <v>0.0318303251683861</v>
      </c>
      <c r="R253" s="70">
        <v>0.9192419235027064</v>
      </c>
      <c r="S253" s="71">
        <v>461.0</v>
      </c>
      <c r="T253" s="121"/>
      <c r="U253" s="121"/>
    </row>
    <row r="254" spans="8:8" ht="14.4">
      <c r="A254" s="66">
        <v>44169.0</v>
      </c>
      <c r="B254" s="67">
        <v>0.2899916310188309</v>
      </c>
      <c r="C254" s="68">
        <v>0.3274136235483931</v>
      </c>
      <c r="D254" s="68">
        <v>0.2480836399252274</v>
      </c>
      <c r="E254" s="68">
        <v>0.02093305999863585</v>
      </c>
      <c r="F254" s="68">
        <v>0.02000944519196612</v>
      </c>
      <c r="G254" s="69">
        <v>0.009264517466957141</v>
      </c>
      <c r="H254" s="68">
        <v>0.02773846482201512</v>
      </c>
      <c r="I254" s="68">
        <v>0.1001373060937664</v>
      </c>
      <c r="J254" s="68">
        <v>0.1130396388678909</v>
      </c>
      <c r="K254" s="68">
        <v>0.04330827665058956</v>
      </c>
      <c r="L254" s="68">
        <v>0.007122807348514514</v>
      </c>
      <c r="M254" s="68">
        <v>0.01517495860346654</v>
      </c>
      <c r="N254" s="68">
        <v>0.2495049795736688</v>
      </c>
      <c r="O254" s="68">
        <v>0.2144402008022337</v>
      </c>
      <c r="P254" s="68">
        <v>0.1169627063831463</v>
      </c>
      <c r="Q254" s="68">
        <v>0.03586382968600885</v>
      </c>
      <c r="R254" s="70">
        <v>0.9210139933269135</v>
      </c>
      <c r="S254" s="71">
        <v>463.0</v>
      </c>
      <c r="T254" s="121"/>
      <c r="U254" s="121"/>
    </row>
    <row r="255" spans="8:8" ht="14.4">
      <c r="A255" s="66">
        <v>44176.0</v>
      </c>
      <c r="B255" s="67">
        <v>0.2948801561449332</v>
      </c>
      <c r="C255" s="68">
        <v>0.2994837296664737</v>
      </c>
      <c r="D255" s="68">
        <v>0.26206785051225</v>
      </c>
      <c r="E255" s="68">
        <v>0.02158417597243265</v>
      </c>
      <c r="F255" s="68">
        <v>0.01789493288907231</v>
      </c>
      <c r="G255" s="69">
        <v>0.007865736819892161</v>
      </c>
      <c r="H255" s="68">
        <v>0.02761831061245191</v>
      </c>
      <c r="I255" s="68">
        <v>0.08859589209020718</v>
      </c>
      <c r="J255" s="68">
        <v>0.1296057711694866</v>
      </c>
      <c r="K255" s="68">
        <v>0.04223976599760682</v>
      </c>
      <c r="L255" s="68">
        <v>0.006945207543904754</v>
      </c>
      <c r="M255" s="68">
        <v>0.01322339329111628</v>
      </c>
      <c r="N255" s="68">
        <v>0.2514743308159418</v>
      </c>
      <c r="O255" s="68">
        <v>0.2044970218655632</v>
      </c>
      <c r="P255" s="68">
        <v>0.1171406629591876</v>
      </c>
      <c r="Q255" s="68">
        <v>0.03871181972650124</v>
      </c>
      <c r="R255" s="70">
        <v>0.9151694978518933</v>
      </c>
      <c r="S255" s="71">
        <v>464.0</v>
      </c>
      <c r="T255" s="121"/>
      <c r="U255" s="121"/>
    </row>
    <row r="256" spans="8:8" ht="14.4">
      <c r="A256" s="66">
        <v>44183.0</v>
      </c>
      <c r="B256" s="67">
        <v>0.2655178718785381</v>
      </c>
      <c r="C256" s="68">
        <v>0.3019105819435982</v>
      </c>
      <c r="D256" s="68">
        <v>0.2784794715964989</v>
      </c>
      <c r="E256" s="68">
        <v>0.02366053164290835</v>
      </c>
      <c r="F256" s="68">
        <v>0.01303677948261824</v>
      </c>
      <c r="G256" s="69">
        <v>0.01251050825172927</v>
      </c>
      <c r="H256" s="68">
        <v>0.02582011800235325</v>
      </c>
      <c r="I256" s="68">
        <v>0.08581582774505933</v>
      </c>
      <c r="J256" s="68">
        <v>0.1276971516539294</v>
      </c>
      <c r="K256" s="68">
        <v>0.04594760188211341</v>
      </c>
      <c r="L256" s="68">
        <v>0.00880710383017703</v>
      </c>
      <c r="M256" s="68">
        <v>0.01065550890795341</v>
      </c>
      <c r="N256" s="68">
        <v>0.2658220137911342</v>
      </c>
      <c r="O256" s="68">
        <v>0.2018023023594206</v>
      </c>
      <c r="P256" s="68">
        <v>0.1099343157431105</v>
      </c>
      <c r="Q256" s="68">
        <v>0.03666473292582471</v>
      </c>
      <c r="R256" s="70">
        <v>0.9118113972275204</v>
      </c>
      <c r="S256" s="71">
        <v>465.0</v>
      </c>
      <c r="T256" s="121"/>
      <c r="U256" s="121"/>
    </row>
    <row r="257" spans="8:8" ht="14.4">
      <c r="A257" s="66">
        <v>44190.0</v>
      </c>
      <c r="B257" s="67">
        <v>0.3016318120415889</v>
      </c>
      <c r="C257" s="68">
        <v>0.2069418329018623</v>
      </c>
      <c r="D257" s="68">
        <v>0.3235481891213065</v>
      </c>
      <c r="E257" s="68">
        <v>0.02541746876193467</v>
      </c>
      <c r="F257" s="68">
        <v>0.01570493096934402</v>
      </c>
      <c r="G257" s="69">
        <v>0.01187201966904619</v>
      </c>
      <c r="H257" s="68">
        <v>0.0331118125251822</v>
      </c>
      <c r="I257" s="68">
        <v>0.08685943182498243</v>
      </c>
      <c r="J257" s="68">
        <v>0.1291977410383643</v>
      </c>
      <c r="K257" s="68">
        <v>0.05362385630320522</v>
      </c>
      <c r="L257" s="68">
        <v>0.01540908818970348</v>
      </c>
      <c r="M257" s="68">
        <v>0.008586236593109722</v>
      </c>
      <c r="N257" s="68">
        <v>0.2382557624945632</v>
      </c>
      <c r="O257" s="68">
        <v>0.207117291029321</v>
      </c>
      <c r="P257" s="68">
        <v>0.1074499456992366</v>
      </c>
      <c r="Q257" s="68">
        <v>0.04232817704290101</v>
      </c>
      <c r="R257" s="70">
        <v>0.9108924159579231</v>
      </c>
      <c r="S257" s="71">
        <v>465.0</v>
      </c>
      <c r="T257" s="121"/>
      <c r="U257" s="121"/>
    </row>
    <row r="258" spans="8:8" ht="14.4">
      <c r="A258" s="66">
        <v>44196.0</v>
      </c>
      <c r="B258" s="67">
        <v>0.3685544548313714</v>
      </c>
      <c r="C258" s="68">
        <v>0.1658624337611265</v>
      </c>
      <c r="D258" s="68">
        <v>0.2849811507177011</v>
      </c>
      <c r="E258" s="68">
        <v>0.02755453874609096</v>
      </c>
      <c r="F258" s="68">
        <v>0.01267458570276629</v>
      </c>
      <c r="G258" s="69">
        <v>0.0196198878900444</v>
      </c>
      <c r="H258" s="68">
        <v>0.03251627696192488</v>
      </c>
      <c r="I258" s="68">
        <v>0.08411557100220479</v>
      </c>
      <c r="J258" s="68">
        <v>0.1207378296084418</v>
      </c>
      <c r="K258" s="68">
        <v>0.05577902294257747</v>
      </c>
      <c r="L258" s="68">
        <v>0.01333982372401784</v>
      </c>
      <c r="M258" s="68">
        <v>0.01119183789885202</v>
      </c>
      <c r="N258" s="68">
        <v>0.2452265262343328</v>
      </c>
      <c r="O258" s="68">
        <v>0.1885155978535031</v>
      </c>
      <c r="P258" s="68">
        <v>0.1208907151336263</v>
      </c>
      <c r="Q258" s="68">
        <v>0.04466094998177362</v>
      </c>
      <c r="R258" s="70">
        <v>0.9056560214336085</v>
      </c>
      <c r="S258" s="71">
        <v>466.0</v>
      </c>
      <c r="T258" s="121"/>
      <c r="U258" s="121"/>
    </row>
    <row r="259" spans="8:8" ht="14.4">
      <c r="A259" s="66">
        <v>44204.0</v>
      </c>
      <c r="B259" s="67">
        <v>0.4680904416318368</v>
      </c>
      <c r="C259" s="68">
        <v>0.1939522390570445</v>
      </c>
      <c r="D259" s="68">
        <v>0.1589273732222254</v>
      </c>
      <c r="E259" s="68">
        <v>0.03559137293106297</v>
      </c>
      <c r="F259" s="68">
        <v>0.01081687892250957</v>
      </c>
      <c r="G259" s="69">
        <v>0.009039996930825725</v>
      </c>
      <c r="H259" s="68">
        <v>0.03443376016247269</v>
      </c>
      <c r="I259" s="68">
        <v>0.07883839206740846</v>
      </c>
      <c r="J259" s="68">
        <v>0.1211395265839198</v>
      </c>
      <c r="K259" s="68">
        <v>0.06137818779753394</v>
      </c>
      <c r="L259" s="68">
        <v>0.006154685475382769</v>
      </c>
      <c r="M259" s="68">
        <v>0.010946363009573</v>
      </c>
      <c r="N259" s="68">
        <v>0.2763535978578275</v>
      </c>
      <c r="O259" s="68">
        <v>0.1687640429154783</v>
      </c>
      <c r="P259" s="68">
        <v>0.1103587327895243</v>
      </c>
      <c r="Q259" s="68">
        <v>0.05567110992584202</v>
      </c>
      <c r="R259" s="70">
        <v>0.9097523698181254</v>
      </c>
      <c r="S259" s="71">
        <v>465.0</v>
      </c>
      <c r="T259" s="121"/>
      <c r="U259" s="121"/>
    </row>
    <row r="260" spans="8:8" ht="14.4">
      <c r="A260" s="66">
        <v>44211.0</v>
      </c>
      <c r="B260" s="67">
        <v>0.5192094912195349</v>
      </c>
      <c r="C260" s="68">
        <v>0.1623934804705545</v>
      </c>
      <c r="D260" s="68">
        <v>0.1373537466655942</v>
      </c>
      <c r="E260" s="68">
        <v>0.03862734633641238</v>
      </c>
      <c r="F260" s="68">
        <v>0.006597948939810009</v>
      </c>
      <c r="G260" s="69">
        <v>0.008568617367570528</v>
      </c>
      <c r="H260" s="68">
        <v>0.02747608840793863</v>
      </c>
      <c r="I260" s="68">
        <v>0.1143024132154216</v>
      </c>
      <c r="J260" s="68">
        <v>0.09515882119671139</v>
      </c>
      <c r="K260" s="68">
        <v>0.07505346693253002</v>
      </c>
      <c r="L260" s="68">
        <v>0.007543835568112572</v>
      </c>
      <c r="M260" s="68">
        <v>0.01046360947588915</v>
      </c>
      <c r="N260" s="68">
        <v>0.2589128007042426</v>
      </c>
      <c r="O260" s="68">
        <v>0.1583090906448682</v>
      </c>
      <c r="P260" s="68">
        <v>0.1215345514629509</v>
      </c>
      <c r="Q260" s="68">
        <v>0.05617784316878039</v>
      </c>
      <c r="R260" s="70">
        <v>0.9092779538440546</v>
      </c>
      <c r="S260" s="71">
        <v>465.0</v>
      </c>
      <c r="T260" s="121"/>
      <c r="U260" s="121"/>
    </row>
    <row r="261" spans="8:8" ht="14.4">
      <c r="A261" s="66">
        <v>44218.0</v>
      </c>
      <c r="B261" s="67">
        <v>0.5609220409911562</v>
      </c>
      <c r="C261" s="68">
        <v>0.1104386565113735</v>
      </c>
      <c r="D261" s="68">
        <v>0.136745365587126</v>
      </c>
      <c r="E261" s="68">
        <v>0.06041716094622442</v>
      </c>
      <c r="F261" s="68">
        <v>0.00880019286758102</v>
      </c>
      <c r="G261" s="69">
        <v>0.008593570895756868</v>
      </c>
      <c r="H261" s="68">
        <v>0.03558892905927934</v>
      </c>
      <c r="I261" s="68">
        <v>0.1112184928064954</v>
      </c>
      <c r="J261" s="68">
        <v>0.1047507353454507</v>
      </c>
      <c r="K261" s="68">
        <v>0.08100268443528015</v>
      </c>
      <c r="L261" s="68">
        <v>0.004022165168386664</v>
      </c>
      <c r="M261" s="68">
        <v>0.008398023971340665</v>
      </c>
      <c r="N261" s="68">
        <v>0.2221376712928448</v>
      </c>
      <c r="O261" s="68">
        <v>0.2076326418992266</v>
      </c>
      <c r="P261" s="68">
        <v>0.1145477371867497</v>
      </c>
      <c r="Q261" s="68">
        <v>0.04200961981406517</v>
      </c>
      <c r="R261" s="70">
        <v>0.9176911870251487</v>
      </c>
      <c r="S261" s="71">
        <v>476.0</v>
      </c>
      <c r="T261" s="121"/>
      <c r="U261" s="121"/>
    </row>
    <row r="262" spans="8:8" ht="14.4">
      <c r="A262" s="66">
        <v>44225.0</v>
      </c>
      <c r="B262" s="67">
        <v>0.5652406862270839</v>
      </c>
      <c r="C262" s="68">
        <v>0.09809001760634294</v>
      </c>
      <c r="D262" s="68">
        <v>0.1290011256578594</v>
      </c>
      <c r="E262" s="68">
        <v>0.06061482600537761</v>
      </c>
      <c r="F262" s="68">
        <v>0.007211892544402349</v>
      </c>
      <c r="G262" s="69">
        <v>0.009740567027757443</v>
      </c>
      <c r="H262" s="68">
        <v>0.03045939528766711</v>
      </c>
      <c r="I262" s="68">
        <v>0.1395158266086909</v>
      </c>
      <c r="J262" s="68">
        <v>0.1021049629584942</v>
      </c>
      <c r="K262" s="68">
        <v>0.07636695685939866</v>
      </c>
      <c r="L262" s="68">
        <v>0.004022857704117202</v>
      </c>
      <c r="M262" s="68">
        <v>0.00902953178427928</v>
      </c>
      <c r="N262" s="68">
        <v>0.2341393007059703</v>
      </c>
      <c r="O262" s="68">
        <v>0.1886094872370901</v>
      </c>
      <c r="P262" s="68">
        <v>0.1121654694062091</v>
      </c>
      <c r="Q262" s="68">
        <v>0.03796509117168181</v>
      </c>
      <c r="R262" s="70">
        <v>0.9150349503271662</v>
      </c>
      <c r="S262" s="71">
        <v>479.0</v>
      </c>
      <c r="T262" s="121"/>
      <c r="U262" s="121"/>
    </row>
    <row r="263" spans="8:8" ht="14.4">
      <c r="A263" s="66">
        <v>44232.0</v>
      </c>
      <c r="B263" s="67">
        <v>0.5623740165691005</v>
      </c>
      <c r="C263" s="68">
        <v>0.0807251413731303</v>
      </c>
      <c r="D263" s="68">
        <v>0.1474947763894552</v>
      </c>
      <c r="E263" s="68">
        <v>0.06707764615541834</v>
      </c>
      <c r="F263" s="68">
        <v>0.009174882447945868</v>
      </c>
      <c r="G263" s="69">
        <v>0.006586334039806455</v>
      </c>
      <c r="H263" s="68">
        <v>0.05017331417568859</v>
      </c>
      <c r="I263" s="68">
        <v>0.13060080375481</v>
      </c>
      <c r="J263" s="68">
        <v>0.09512030909368754</v>
      </c>
      <c r="K263" s="68">
        <v>0.07030121024583903</v>
      </c>
      <c r="L263" s="68">
        <v>0.002211982413653675</v>
      </c>
      <c r="M263" s="68">
        <v>0.00909440121551866</v>
      </c>
      <c r="N263" s="68">
        <v>0.2371521763170268</v>
      </c>
      <c r="O263" s="68">
        <v>0.1884142585619888</v>
      </c>
      <c r="P263" s="68">
        <v>0.1101988387091729</v>
      </c>
      <c r="Q263" s="68">
        <v>0.04413657913577701</v>
      </c>
      <c r="R263" s="70">
        <v>0.9182125506286711</v>
      </c>
      <c r="S263" s="71">
        <v>479.0</v>
      </c>
      <c r="T263" s="121"/>
      <c r="U263" s="121"/>
    </row>
    <row r="264" spans="8:8" ht="14.4">
      <c r="A264" s="66">
        <v>44237.0</v>
      </c>
      <c r="B264" s="67">
        <v>0.5658327731400189</v>
      </c>
      <c r="C264" s="68">
        <v>0.07429180897341799</v>
      </c>
      <c r="D264" s="68">
        <v>0.1472018121736742</v>
      </c>
      <c r="E264" s="68">
        <v>0.0718461610730531</v>
      </c>
      <c r="F264" s="68">
        <v>0.009870680053113718</v>
      </c>
      <c r="G264" s="69">
        <v>0.007069091501972559</v>
      </c>
      <c r="H264" s="68">
        <v>0.05181300361029776</v>
      </c>
      <c r="I264" s="68">
        <v>0.1371806725423092</v>
      </c>
      <c r="J264" s="68">
        <v>0.094497547005795</v>
      </c>
      <c r="K264" s="68">
        <v>0.06224833017620725</v>
      </c>
      <c r="L264" s="68">
        <v>0.002058617490436247</v>
      </c>
      <c r="M264" s="68">
        <v>0.00914540821139055</v>
      </c>
      <c r="N264" s="68">
        <v>0.2380043539925369</v>
      </c>
      <c r="O264" s="68">
        <v>0.188346701910618</v>
      </c>
      <c r="P264" s="68">
        <v>0.1069742940535472</v>
      </c>
      <c r="Q264" s="68">
        <v>0.04560116776692071</v>
      </c>
      <c r="R264" s="70">
        <v>0.9179427658066163</v>
      </c>
      <c r="S264" s="71">
        <v>478.0</v>
      </c>
      <c r="T264" s="121"/>
      <c r="U264" s="121"/>
    </row>
    <row r="265" spans="8:8" ht="14.4">
      <c r="A265" s="66">
        <v>44246.0</v>
      </c>
      <c r="B265" s="67">
        <v>0.6136505545670446</v>
      </c>
      <c r="C265" s="68">
        <v>0.07941375874827783</v>
      </c>
      <c r="D265" s="68">
        <v>0.1051723551771958</v>
      </c>
      <c r="E265" s="68">
        <v>0.05844176485934578</v>
      </c>
      <c r="F265" s="68">
        <v>0.006509030743601348</v>
      </c>
      <c r="G265" s="69">
        <v>0.01048406204822346</v>
      </c>
      <c r="H265" s="68">
        <v>0.0358876266312455</v>
      </c>
      <c r="I265" s="68">
        <v>0.1494796829758203</v>
      </c>
      <c r="J265" s="68">
        <v>0.1167761638482753</v>
      </c>
      <c r="K265" s="68">
        <v>0.05039385853812871</v>
      </c>
      <c r="L265" s="68">
        <v>0.00417764865842688</v>
      </c>
      <c r="M265" s="68">
        <v>0.006567457431045168</v>
      </c>
      <c r="N265" s="68">
        <v>0.2195138388674559</v>
      </c>
      <c r="O265" s="68">
        <v>0.2241700138075849</v>
      </c>
      <c r="P265" s="68">
        <v>0.08765103502983086</v>
      </c>
      <c r="Q265" s="68">
        <v>0.03860837778657402</v>
      </c>
      <c r="R265" s="70">
        <v>0.915359450345178</v>
      </c>
      <c r="S265" s="71">
        <v>478.0</v>
      </c>
      <c r="T265" s="121"/>
      <c r="U265" s="121"/>
    </row>
    <row r="266" spans="8:8" ht="14.4">
      <c r="A266" s="66">
        <v>44253.0</v>
      </c>
      <c r="B266" s="67">
        <v>0.6540820087325295</v>
      </c>
      <c r="C266" s="68">
        <v>0.08037902269433868</v>
      </c>
      <c r="D266" s="68">
        <v>0.09039822030627105</v>
      </c>
      <c r="E266" s="68">
        <v>0.06997084221499446</v>
      </c>
      <c r="F266" s="68">
        <v>0.0120383875815028</v>
      </c>
      <c r="G266" s="69">
        <v>0.008195843955549457</v>
      </c>
      <c r="H266" s="68">
        <v>0.0390081528503251</v>
      </c>
      <c r="I266" s="68">
        <v>0.1315303363153136</v>
      </c>
      <c r="J266" s="68">
        <v>0.1180994810422271</v>
      </c>
      <c r="K266" s="68">
        <v>0.04884792026090905</v>
      </c>
      <c r="L266" s="68">
        <v>0.004463299816129783</v>
      </c>
      <c r="M266" s="68">
        <v>0.008989033528916196</v>
      </c>
      <c r="N266" s="68">
        <v>0.2428034577917537</v>
      </c>
      <c r="O266" s="68">
        <v>0.2311192589536805</v>
      </c>
      <c r="P266" s="68">
        <v>0.07548770443853717</v>
      </c>
      <c r="Q266" s="68">
        <v>0.04154798934381543</v>
      </c>
      <c r="R266" s="70">
        <v>0.9338469416846811</v>
      </c>
      <c r="S266" s="71">
        <v>479.0</v>
      </c>
      <c r="T266" s="121"/>
      <c r="U266" s="121"/>
    </row>
    <row r="267" spans="8:8" ht="14.4">
      <c r="A267" s="66">
        <v>44260.0</v>
      </c>
      <c r="B267" s="67">
        <v>0.6624019084969524</v>
      </c>
      <c r="C267" s="68">
        <v>0.05574892800507658</v>
      </c>
      <c r="D267" s="68">
        <v>0.09968156270118333</v>
      </c>
      <c r="E267" s="68">
        <v>0.0774299993990921</v>
      </c>
      <c r="F267" s="68">
        <v>0.009185295710635895</v>
      </c>
      <c r="G267" s="69">
        <v>0.008869345161215078</v>
      </c>
      <c r="H267" s="68">
        <v>0.0488866565795566</v>
      </c>
      <c r="I267" s="68">
        <v>0.1117029773872882</v>
      </c>
      <c r="J267" s="68">
        <v>0.1370659429354045</v>
      </c>
      <c r="K267" s="68">
        <v>0.0456784215815948</v>
      </c>
      <c r="L267" s="68">
        <v>0.004088367168946461</v>
      </c>
      <c r="M267" s="68">
        <v>0.01104472652785038</v>
      </c>
      <c r="N267" s="68">
        <v>0.2446114520021832</v>
      </c>
      <c r="O267" s="68">
        <v>0.2300266905041065</v>
      </c>
      <c r="P267" s="68">
        <v>0.07112744169240437</v>
      </c>
      <c r="Q267" s="68">
        <v>0.03780040548321602</v>
      </c>
      <c r="R267" s="70">
        <v>0.9334182691460322</v>
      </c>
      <c r="S267" s="71">
        <v>478.0</v>
      </c>
      <c r="T267" s="121"/>
      <c r="U267" s="121"/>
    </row>
    <row r="268" spans="8:8" ht="14.4">
      <c r="A268" s="66">
        <v>44267.0</v>
      </c>
      <c r="B268" s="67">
        <v>0.6464903164120923</v>
      </c>
      <c r="C268" s="68">
        <v>0.07209029900790238</v>
      </c>
      <c r="D268" s="68">
        <v>0.1065803581839904</v>
      </c>
      <c r="E268" s="68">
        <v>0.07603087035109432</v>
      </c>
      <c r="F268" s="68">
        <v>0.01351166919052596</v>
      </c>
      <c r="G268" s="69">
        <v>0.005336096486862263</v>
      </c>
      <c r="H268" s="68">
        <v>0.054587314064689</v>
      </c>
      <c r="I268" s="68">
        <v>0.07942644375092188</v>
      </c>
      <c r="J268" s="68">
        <v>0.1507249616356509</v>
      </c>
      <c r="K268" s="68">
        <v>0.04726603960770345</v>
      </c>
      <c r="L268" s="68">
        <v>0.002136830447659398</v>
      </c>
      <c r="M268" s="68">
        <v>0.01186413166106614</v>
      </c>
      <c r="N268" s="68">
        <v>0.2355277500433902</v>
      </c>
      <c r="O268" s="68">
        <v>0.2522439467935884</v>
      </c>
      <c r="P268" s="68">
        <v>0.06610316421270265</v>
      </c>
      <c r="Q268" s="68">
        <v>0.03710298791699934</v>
      </c>
      <c r="R268" s="70">
        <v>0.9319003819838002</v>
      </c>
      <c r="S268" s="71">
        <v>481.0</v>
      </c>
      <c r="T268" s="121"/>
      <c r="U268" s="121"/>
    </row>
    <row r="269" spans="8:8" ht="14.4">
      <c r="A269" s="66">
        <v>44274.0</v>
      </c>
      <c r="B269" s="67">
        <v>0.6379811528810352</v>
      </c>
      <c r="C269" s="68">
        <v>0.08058467319911296</v>
      </c>
      <c r="D269" s="68">
        <v>0.1080328037116167</v>
      </c>
      <c r="E269" s="68">
        <v>0.07662068438740427</v>
      </c>
      <c r="F269" s="68">
        <v>0.01273365887918875</v>
      </c>
      <c r="G269" s="69">
        <v>0.004388406769615791</v>
      </c>
      <c r="H269" s="68">
        <v>0.0541680677209808</v>
      </c>
      <c r="I269" s="68">
        <v>0.06760659905731906</v>
      </c>
      <c r="J269" s="68">
        <v>0.1608083333871667</v>
      </c>
      <c r="K269" s="68">
        <v>0.04402152115437153</v>
      </c>
      <c r="L269" s="68">
        <v>0.002571446185442611</v>
      </c>
      <c r="M269" s="68">
        <v>0.01317996327730226</v>
      </c>
      <c r="N269" s="68">
        <v>0.248973107896653</v>
      </c>
      <c r="O269" s="68">
        <v>0.2482440093914756</v>
      </c>
      <c r="P269" s="68">
        <v>0.05959961022791265</v>
      </c>
      <c r="Q269" s="68">
        <v>0.03894855944686119</v>
      </c>
      <c r="R269" s="70">
        <v>0.9327872663702319</v>
      </c>
      <c r="S269" s="71">
        <v>483.0</v>
      </c>
      <c r="T269" s="121"/>
      <c r="U269" s="121"/>
    </row>
    <row r="270" spans="8:8" ht="14.4">
      <c r="A270" s="66">
        <v>44281.0</v>
      </c>
      <c r="B270" s="67">
        <v>0.6365731778513563</v>
      </c>
      <c r="C270" s="68">
        <v>0.07716740894093153</v>
      </c>
      <c r="D270" s="68">
        <v>0.1062642220412125</v>
      </c>
      <c r="E270" s="68">
        <v>0.07363402383330375</v>
      </c>
      <c r="F270" s="68">
        <v>0.01626114652673076</v>
      </c>
      <c r="G270" s="69">
        <v>0.005746369129611768</v>
      </c>
      <c r="H270" s="68">
        <v>0.06507411427924574</v>
      </c>
      <c r="I270" s="68">
        <v>0.06791978113512119</v>
      </c>
      <c r="J270" s="68">
        <v>0.1429693448315167</v>
      </c>
      <c r="K270" s="68">
        <v>0.04462117497805608</v>
      </c>
      <c r="L270" s="68">
        <v>0.003716691734104607</v>
      </c>
      <c r="M270" s="68">
        <v>0.01316776371870741</v>
      </c>
      <c r="N270" s="68">
        <v>0.1984207409323903</v>
      </c>
      <c r="O270" s="68">
        <v>0.302767704021486</v>
      </c>
      <c r="P270" s="68">
        <v>0.06724349281829238</v>
      </c>
      <c r="Q270" s="68">
        <v>0.03392509519237266</v>
      </c>
      <c r="R270" s="70">
        <v>0.9325720370458491</v>
      </c>
      <c r="S270" s="71">
        <v>485.0</v>
      </c>
      <c r="T270" s="121"/>
      <c r="U270" s="121"/>
    </row>
    <row r="271" spans="8:8" ht="14.4">
      <c r="A271" s="66">
        <v>44288.0</v>
      </c>
      <c r="B271" s="67">
        <v>0.6423505768435881</v>
      </c>
      <c r="C271" s="68">
        <v>0.08368798628144779</v>
      </c>
      <c r="D271" s="68">
        <v>0.09526281836629319</v>
      </c>
      <c r="E271" s="68">
        <v>0.07330515706726062</v>
      </c>
      <c r="F271" s="68">
        <v>0.01570686217187942</v>
      </c>
      <c r="G271" s="69">
        <v>0.005941994248284206</v>
      </c>
      <c r="H271" s="68">
        <v>0.06221743667113196</v>
      </c>
      <c r="I271" s="68">
        <v>0.02895585133239294</v>
      </c>
      <c r="J271" s="68">
        <v>0.1600915761888954</v>
      </c>
      <c r="K271" s="68">
        <v>0.04618739463301448</v>
      </c>
      <c r="L271" s="68">
        <v>0.006218946052379237</v>
      </c>
      <c r="M271" s="68">
        <v>0.01417283657519863</v>
      </c>
      <c r="N271" s="68">
        <v>0.2384899963586381</v>
      </c>
      <c r="O271" s="68">
        <v>0.2592771549418205</v>
      </c>
      <c r="P271" s="68">
        <v>0.0848974377692369</v>
      </c>
      <c r="Q271" s="68">
        <v>0.03636564641769867</v>
      </c>
      <c r="R271" s="70">
        <v>0.9306886123519107</v>
      </c>
      <c r="S271" s="71">
        <v>487.0</v>
      </c>
      <c r="T271" s="121"/>
      <c r="U271" s="121"/>
    </row>
    <row r="272" spans="8:8" ht="14.4">
      <c r="A272" s="66">
        <v>44295.0</v>
      </c>
      <c r="B272" s="67">
        <v>0.6341729592747487</v>
      </c>
      <c r="C272" s="68">
        <v>0.09848659824877215</v>
      </c>
      <c r="D272" s="68">
        <v>0.09778502579329586</v>
      </c>
      <c r="E272" s="68">
        <v>0.0695527506939157</v>
      </c>
      <c r="F272" s="68">
        <v>0.01071050045219792</v>
      </c>
      <c r="G272" s="69">
        <v>0.005998197292490803</v>
      </c>
      <c r="H272" s="68">
        <v>0.06047098930588875</v>
      </c>
      <c r="I272" s="68">
        <v>0.02363923042569199</v>
      </c>
      <c r="J272" s="68">
        <v>0.1410193882776029</v>
      </c>
      <c r="K272" s="68">
        <v>0.04479226268744688</v>
      </c>
      <c r="L272" s="68">
        <v>0.005905171640093517</v>
      </c>
      <c r="M272" s="68">
        <v>0.01381488629256062</v>
      </c>
      <c r="N272" s="68">
        <v>0.2376091236060478</v>
      </c>
      <c r="O272" s="68">
        <v>0.2882101601706261</v>
      </c>
      <c r="P272" s="68">
        <v>0.08485508006023905</v>
      </c>
      <c r="Q272" s="68">
        <v>0.03667350544678289</v>
      </c>
      <c r="R272" s="70">
        <v>0.9309046680657126</v>
      </c>
      <c r="S272" s="71">
        <v>488.0</v>
      </c>
      <c r="T272" s="121"/>
      <c r="U272" s="121"/>
    </row>
    <row r="273" spans="8:8" ht="14.4">
      <c r="A273" s="66">
        <v>44302.0</v>
      </c>
      <c r="B273" s="67">
        <v>0.6159994513495923</v>
      </c>
      <c r="C273" s="68">
        <v>0.1124834991326383</v>
      </c>
      <c r="D273" s="68">
        <v>0.0964394465403491</v>
      </c>
      <c r="E273" s="68">
        <v>0.07385027832545155</v>
      </c>
      <c r="F273" s="68">
        <v>0.01254429328462687</v>
      </c>
      <c r="G273" s="69">
        <v>0.007177249528299246</v>
      </c>
      <c r="H273" s="68">
        <v>0.06406677269046895</v>
      </c>
      <c r="I273" s="68">
        <v>0.0130809857776476</v>
      </c>
      <c r="J273" s="68">
        <v>0.1363753841382962</v>
      </c>
      <c r="K273" s="68">
        <v>0.04931426713494848</v>
      </c>
      <c r="L273" s="68">
        <v>0.007153517448707211</v>
      </c>
      <c r="M273" s="68">
        <v>0.01126566872655205</v>
      </c>
      <c r="N273" s="68">
        <v>0.2544751189961085</v>
      </c>
      <c r="O273" s="68">
        <v>0.2849556043180314</v>
      </c>
      <c r="P273" s="68">
        <v>0.08310651331692274</v>
      </c>
      <c r="Q273" s="68">
        <v>0.03542944591235982</v>
      </c>
      <c r="R273" s="70">
        <v>0.9330045603703172</v>
      </c>
      <c r="S273" s="71">
        <v>490.0</v>
      </c>
      <c r="T273" s="121"/>
      <c r="U273" s="121"/>
    </row>
    <row r="274" spans="8:8" ht="14.4">
      <c r="A274" s="66">
        <v>44309.0</v>
      </c>
      <c r="B274" s="67">
        <v>0.5991391230377947</v>
      </c>
      <c r="C274" s="68">
        <v>0.1181115533049377</v>
      </c>
      <c r="D274" s="68">
        <v>0.1052074827821856</v>
      </c>
      <c r="E274" s="68">
        <v>0.06766031803800641</v>
      </c>
      <c r="F274" s="68">
        <v>0.01124605288053061</v>
      </c>
      <c r="G274" s="69">
        <v>0.01100235217383517</v>
      </c>
      <c r="H274" s="68">
        <v>0.07754163833385942</v>
      </c>
      <c r="I274" s="68">
        <v>0.01170027694848957</v>
      </c>
      <c r="J274" s="68">
        <v>0.1516445215296004</v>
      </c>
      <c r="K274" s="68">
        <v>0.0456869639652181</v>
      </c>
      <c r="L274" s="68">
        <v>0.009492647036633446</v>
      </c>
      <c r="M274" s="68">
        <v>0.007525145727045114</v>
      </c>
      <c r="N274" s="68">
        <v>0.2065746301651255</v>
      </c>
      <c r="O274" s="68">
        <v>0.310384031458082</v>
      </c>
      <c r="P274" s="68">
        <v>0.0855818921664495</v>
      </c>
      <c r="Q274" s="68">
        <v>0.02882880886486118</v>
      </c>
      <c r="R274" s="70">
        <v>0.928182454001942</v>
      </c>
      <c r="S274" s="71">
        <v>478.0</v>
      </c>
      <c r="T274" s="121"/>
      <c r="U274" s="121"/>
    </row>
    <row r="275" spans="8:8" ht="14.4">
      <c r="A275" s="66">
        <v>44316.0</v>
      </c>
      <c r="B275" s="67">
        <v>0.5934361584161332</v>
      </c>
      <c r="C275" s="68">
        <v>0.1253894691934042</v>
      </c>
      <c r="D275" s="68">
        <v>0.1069711179415729</v>
      </c>
      <c r="E275" s="68">
        <v>0.05905951937296507</v>
      </c>
      <c r="F275" s="68">
        <v>0.01464120513456122</v>
      </c>
      <c r="G275" s="69">
        <v>0.01270494028009385</v>
      </c>
      <c r="H275" s="68">
        <v>0.08516582546629084</v>
      </c>
      <c r="I275" s="68">
        <v>0.00943617039043686</v>
      </c>
      <c r="J275" s="68">
        <v>0.1338232847523111</v>
      </c>
      <c r="K275" s="68">
        <v>0.04462578870675301</v>
      </c>
      <c r="L275" s="68">
        <v>0.01140076642940691</v>
      </c>
      <c r="M275" s="68">
        <v>0.007980656023433093</v>
      </c>
      <c r="N275" s="68">
        <v>0.2328085429234832</v>
      </c>
      <c r="O275" s="68">
        <v>0.301069862931199</v>
      </c>
      <c r="P275" s="68">
        <v>0.08354846074216929</v>
      </c>
      <c r="Q275" s="68">
        <v>0.02546791890500176</v>
      </c>
      <c r="R275" s="70">
        <v>0.9283898171909586</v>
      </c>
      <c r="S275" s="71">
        <v>480.0</v>
      </c>
      <c r="T275" s="121"/>
      <c r="U275" s="121"/>
    </row>
    <row r="276" spans="8:8" ht="14.4">
      <c r="A276" s="66">
        <v>44323.0</v>
      </c>
      <c r="B276" s="67">
        <v>0.6034966984633194</v>
      </c>
      <c r="C276" s="68">
        <v>0.1170279414821568</v>
      </c>
      <c r="D276" s="68">
        <v>0.1167082464848572</v>
      </c>
      <c r="E276" s="68">
        <v>0.04966719920321066</v>
      </c>
      <c r="F276" s="68">
        <v>0.01922154454742221</v>
      </c>
      <c r="G276" s="69">
        <v>0.0109594132491831</v>
      </c>
      <c r="H276" s="68">
        <v>0.07340600375111694</v>
      </c>
      <c r="I276" s="68">
        <v>0.009316398968471485</v>
      </c>
      <c r="J276" s="68">
        <v>0.1366322161043324</v>
      </c>
      <c r="K276" s="68">
        <v>0.04844991642236512</v>
      </c>
      <c r="L276" s="68">
        <v>0.009870167950226525</v>
      </c>
      <c r="M276" s="68">
        <v>0.009663718916868527</v>
      </c>
      <c r="N276" s="68">
        <v>0.2024156950328096</v>
      </c>
      <c r="O276" s="68">
        <v>0.3308963156545069</v>
      </c>
      <c r="P276" s="68">
        <v>0.09092459402431284</v>
      </c>
      <c r="Q276" s="68">
        <v>0.02505958009264254</v>
      </c>
      <c r="R276" s="70">
        <v>0.9307685378714018</v>
      </c>
      <c r="S276" s="71">
        <v>485.0</v>
      </c>
      <c r="T276" s="121"/>
      <c r="U276" s="121"/>
    </row>
    <row r="277" spans="8:8" ht="14.4">
      <c r="A277" s="66">
        <v>44330.0</v>
      </c>
      <c r="B277" s="67">
        <v>0.5907663697350262</v>
      </c>
      <c r="C277" s="68">
        <v>0.1271767449618013</v>
      </c>
      <c r="D277" s="68">
        <v>0.1112740145601476</v>
      </c>
      <c r="E277" s="68">
        <v>0.04750564192657735</v>
      </c>
      <c r="F277" s="68">
        <v>0.02860618885549028</v>
      </c>
      <c r="G277" s="69">
        <v>0.005685284204447985</v>
      </c>
      <c r="H277" s="68">
        <v>0.06358527908282516</v>
      </c>
      <c r="I277" s="68">
        <v>0.01810244435775827</v>
      </c>
      <c r="J277" s="68">
        <v>0.1547714998253049</v>
      </c>
      <c r="K277" s="68">
        <v>0.04958776561196557</v>
      </c>
      <c r="L277" s="68">
        <v>0.007673152901412983</v>
      </c>
      <c r="M277" s="68">
        <v>0.00875972304070032</v>
      </c>
      <c r="N277" s="68">
        <v>0.2257664682768619</v>
      </c>
      <c r="O277" s="68">
        <v>0.2748462486461822</v>
      </c>
      <c r="P277" s="68">
        <v>0.09771535143134959</v>
      </c>
      <c r="Q277" s="68">
        <v>0.0278413033982356</v>
      </c>
      <c r="R277" s="70">
        <v>0.9233587388738648</v>
      </c>
      <c r="S277" s="71">
        <v>487.0</v>
      </c>
      <c r="T277" s="121"/>
      <c r="U277" s="121"/>
    </row>
    <row r="278" spans="8:8" ht="14.4">
      <c r="A278" s="66">
        <v>44337.0</v>
      </c>
      <c r="B278" s="67">
        <v>0.569248765195088</v>
      </c>
      <c r="C278" s="68">
        <v>0.1672090726228198</v>
      </c>
      <c r="D278" s="68">
        <v>0.09434436982190922</v>
      </c>
      <c r="E278" s="68">
        <v>0.05692486988256046</v>
      </c>
      <c r="F278" s="68">
        <v>0.02651398501759399</v>
      </c>
      <c r="G278" s="69">
        <v>0.005320582636669504</v>
      </c>
      <c r="H278" s="68">
        <v>0.05983467345607869</v>
      </c>
      <c r="I278" s="68">
        <v>0.01618004067109642</v>
      </c>
      <c r="J278" s="68">
        <v>0.1656344299356043</v>
      </c>
      <c r="K278" s="68">
        <v>0.0471663726830131</v>
      </c>
      <c r="L278" s="68">
        <v>0.006191062996576584</v>
      </c>
      <c r="M278" s="68">
        <v>0.006354899012491918</v>
      </c>
      <c r="N278" s="68">
        <v>0.2416835838862309</v>
      </c>
      <c r="O278" s="68">
        <v>0.2690019314655863</v>
      </c>
      <c r="P278" s="68">
        <v>0.09100542381637088</v>
      </c>
      <c r="Q278" s="68">
        <v>0.02899520100666643</v>
      </c>
      <c r="R278" s="70">
        <v>0.9283018268037931</v>
      </c>
      <c r="S278" s="71">
        <v>485.0</v>
      </c>
      <c r="T278" s="121"/>
      <c r="U278" s="121"/>
    </row>
    <row r="279" spans="8:8" ht="14.4">
      <c r="A279" s="66">
        <v>44344.0</v>
      </c>
      <c r="B279" s="67">
        <v>0.5752900503260978</v>
      </c>
      <c r="C279" s="68">
        <v>0.1625078918322263</v>
      </c>
      <c r="D279" s="68">
        <v>0.0928127080891469</v>
      </c>
      <c r="E279" s="68">
        <v>0.0621201242180847</v>
      </c>
      <c r="F279" s="68">
        <v>0.02635300148035787</v>
      </c>
      <c r="G279" s="69">
        <v>0.005979284615283812</v>
      </c>
      <c r="H279" s="68">
        <v>0.05962714063365666</v>
      </c>
      <c r="I279" s="68">
        <v>0.01521205957269273</v>
      </c>
      <c r="J279" s="68">
        <v>0.1526418864626831</v>
      </c>
      <c r="K279" s="68">
        <v>0.04632226006060604</v>
      </c>
      <c r="L279" s="68">
        <v>0.006642749268006981</v>
      </c>
      <c r="M279" s="68">
        <v>0.005821966056702441</v>
      </c>
      <c r="N279" s="68">
        <v>0.2455006714043118</v>
      </c>
      <c r="O279" s="68">
        <v>0.2588573741828791</v>
      </c>
      <c r="P279" s="68">
        <v>0.113263047776096</v>
      </c>
      <c r="Q279" s="68">
        <v>0.03133651533589233</v>
      </c>
      <c r="R279" s="70">
        <v>0.9321768876958282</v>
      </c>
      <c r="S279" s="71">
        <v>486.0</v>
      </c>
      <c r="T279" s="121"/>
      <c r="U279" s="121"/>
    </row>
    <row r="280" spans="8:8" ht="14.4">
      <c r="A280" s="66">
        <v>44351.0</v>
      </c>
      <c r="B280" s="67">
        <v>0.5702861481780725</v>
      </c>
      <c r="C280" s="68">
        <v>0.152577399510562</v>
      </c>
      <c r="D280" s="68">
        <v>0.08731547024386599</v>
      </c>
      <c r="E280" s="68">
        <v>0.07457160281195994</v>
      </c>
      <c r="F280" s="68">
        <v>0.02763923884891948</v>
      </c>
      <c r="G280" s="69">
        <v>0.005809131243474541</v>
      </c>
      <c r="H280" s="68">
        <v>0.05448008678333389</v>
      </c>
      <c r="I280" s="68">
        <v>0.02222806480020908</v>
      </c>
      <c r="J280" s="68">
        <v>0.1477209924632934</v>
      </c>
      <c r="K280" s="68">
        <v>0.04430342590632044</v>
      </c>
      <c r="L280" s="68">
        <v>0.003483460530891396</v>
      </c>
      <c r="M280" s="68">
        <v>0.004962423869227192</v>
      </c>
      <c r="N280" s="68">
        <v>0.2525061101902641</v>
      </c>
      <c r="O280" s="68">
        <v>0.2559804764090858</v>
      </c>
      <c r="P280" s="68">
        <v>0.1099732956251179</v>
      </c>
      <c r="Q280" s="68">
        <v>0.03550607642140387</v>
      </c>
      <c r="R280" s="70">
        <v>0.9272607863504592</v>
      </c>
      <c r="S280" s="71">
        <v>487.0</v>
      </c>
      <c r="T280" s="121"/>
      <c r="U280" s="121"/>
    </row>
    <row r="281" spans="8:8" ht="14.4">
      <c r="A281" s="66">
        <v>44358.0</v>
      </c>
      <c r="B281" s="67">
        <v>0.5427890620107041</v>
      </c>
      <c r="C281" s="68">
        <v>0.1825362756939371</v>
      </c>
      <c r="D281" s="68">
        <v>0.0909796816794662</v>
      </c>
      <c r="E281" s="68">
        <v>0.0734569137650765</v>
      </c>
      <c r="F281" s="68">
        <v>0.0248145304405589</v>
      </c>
      <c r="G281" s="69">
        <v>0.008814202624878396</v>
      </c>
      <c r="H281" s="68">
        <v>0.05528835673633239</v>
      </c>
      <c r="I281" s="68">
        <v>0.0238207942515131</v>
      </c>
      <c r="J281" s="68">
        <v>0.1508062909086526</v>
      </c>
      <c r="K281" s="68">
        <v>0.04038718116086063</v>
      </c>
      <c r="L281" s="68">
        <v>0.003463780395245804</v>
      </c>
      <c r="M281" s="68">
        <v>0.006103951077522426</v>
      </c>
      <c r="N281" s="68">
        <v>0.2580245681270837</v>
      </c>
      <c r="O281" s="68">
        <v>0.2487042824507572</v>
      </c>
      <c r="P281" s="68">
        <v>0.1079276467147837</v>
      </c>
      <c r="Q281" s="68">
        <v>0.03685395534492793</v>
      </c>
      <c r="R281" s="70">
        <v>0.9289837648817619</v>
      </c>
      <c r="S281" s="71">
        <v>488.0</v>
      </c>
      <c r="T281" s="121"/>
      <c r="U281" s="121"/>
    </row>
    <row r="282" spans="8:8" ht="14.4">
      <c r="A282" s="66">
        <v>44365.0</v>
      </c>
      <c r="B282" s="67">
        <v>0.5170915183200805</v>
      </c>
      <c r="C282" s="68">
        <v>0.1594528229361737</v>
      </c>
      <c r="D282" s="68">
        <v>0.09492705581296458</v>
      </c>
      <c r="E282" s="68">
        <v>0.1106094841290561</v>
      </c>
      <c r="F282" s="68">
        <v>0.02314617356822492</v>
      </c>
      <c r="G282" s="69">
        <v>0.01101968896452815</v>
      </c>
      <c r="H282" s="68">
        <v>0.05579101858247446</v>
      </c>
      <c r="I282" s="68">
        <v>0.02327979318534757</v>
      </c>
      <c r="J282" s="68">
        <v>0.1522344884312326</v>
      </c>
      <c r="K282" s="68">
        <v>0.03353418464030528</v>
      </c>
      <c r="L282" s="68">
        <v>0.002320128492314049</v>
      </c>
      <c r="M282" s="68">
        <v>0.005076116917710299</v>
      </c>
      <c r="N282" s="68">
        <v>0.2411037560155511</v>
      </c>
      <c r="O282" s="68">
        <v>0.2354197544079898</v>
      </c>
      <c r="P282" s="68">
        <v>0.1477585499262193</v>
      </c>
      <c r="Q282" s="68">
        <v>0.03122227761831698</v>
      </c>
      <c r="R282" s="70">
        <v>0.9242920708715313</v>
      </c>
      <c r="S282" s="71">
        <v>491.0</v>
      </c>
      <c r="T282" s="121"/>
      <c r="U282" s="121"/>
    </row>
    <row r="283" spans="8:8" ht="14.4">
      <c r="A283" s="66">
        <v>44372.0</v>
      </c>
      <c r="B283" s="67">
        <v>0.5086899033388717</v>
      </c>
      <c r="C283" s="68">
        <v>0.1406163840315413</v>
      </c>
      <c r="D283" s="68">
        <v>0.1153640890751108</v>
      </c>
      <c r="E283" s="68">
        <v>0.1115495515766474</v>
      </c>
      <c r="F283" s="68">
        <v>0.02310228729719264</v>
      </c>
      <c r="G283" s="69">
        <v>0.01140768510590947</v>
      </c>
      <c r="H283" s="68">
        <v>0.05599688570265007</v>
      </c>
      <c r="I283" s="68">
        <v>0.02000499189618417</v>
      </c>
      <c r="J283" s="68">
        <v>0.1463537973890071</v>
      </c>
      <c r="K283" s="68">
        <v>0.03704806315021503</v>
      </c>
      <c r="L283" s="68">
        <v>0.002928892084311928</v>
      </c>
      <c r="M283" s="68">
        <v>0.00590604569391365</v>
      </c>
      <c r="N283" s="68">
        <v>0.2394343916041294</v>
      </c>
      <c r="O283" s="68">
        <v>0.2338372975311397</v>
      </c>
      <c r="P283" s="68">
        <v>0.1500575067372081</v>
      </c>
      <c r="Q283" s="68">
        <v>0.03508443535166562</v>
      </c>
      <c r="R283" s="70">
        <v>0.9218755851258792</v>
      </c>
      <c r="S283" s="71">
        <v>489.0</v>
      </c>
      <c r="T283" s="121"/>
      <c r="U283" s="121"/>
    </row>
    <row r="284" spans="8:8" ht="14.4">
      <c r="A284" s="66">
        <v>44379.0</v>
      </c>
      <c r="B284" s="67">
        <v>0.5690929487345404</v>
      </c>
      <c r="C284" s="68">
        <v>0.06820727847595559</v>
      </c>
      <c r="D284" s="68">
        <v>0.1229914998969132</v>
      </c>
      <c r="E284" s="68">
        <v>0.1152400693570392</v>
      </c>
      <c r="F284" s="68">
        <v>0.0202551084297953</v>
      </c>
      <c r="G284" s="69">
        <v>0.01030516037630134</v>
      </c>
      <c r="H284" s="68">
        <v>0.04994212763075868</v>
      </c>
      <c r="I284" s="68">
        <v>0.01776958885088851</v>
      </c>
      <c r="J284" s="68">
        <v>0.1390830549496065</v>
      </c>
      <c r="K284" s="68">
        <v>0.03555722419205344</v>
      </c>
      <c r="L284" s="68">
        <v>0.002752170657161856</v>
      </c>
      <c r="M284" s="68">
        <v>0.01321469854530698</v>
      </c>
      <c r="N284" s="68">
        <v>0.2050390071690732</v>
      </c>
      <c r="O284" s="68">
        <v>0.2659600110868735</v>
      </c>
      <c r="P284" s="68">
        <v>0.1464821325032257</v>
      </c>
      <c r="Q284" s="68">
        <v>0.05222459207814807</v>
      </c>
      <c r="R284" s="70">
        <v>0.921444844945331</v>
      </c>
      <c r="S284" s="71">
        <v>492.0</v>
      </c>
      <c r="T284" s="121"/>
      <c r="U284" s="121"/>
    </row>
    <row r="285" spans="8:8" ht="14.4">
      <c r="A285" s="66">
        <v>44386.0</v>
      </c>
      <c r="B285" s="67">
        <v>0.5465500351328318</v>
      </c>
      <c r="C285" s="68">
        <v>0.09823398933664663</v>
      </c>
      <c r="D285" s="68">
        <v>0.1102331058208764</v>
      </c>
      <c r="E285" s="68">
        <v>0.1225033718313138</v>
      </c>
      <c r="F285" s="68">
        <v>0.01813398489673803</v>
      </c>
      <c r="G285" s="69">
        <v>0.01369807876182117</v>
      </c>
      <c r="H285" s="68">
        <v>0.04804097447636062</v>
      </c>
      <c r="I285" s="68">
        <v>0.01712428964515464</v>
      </c>
      <c r="J285" s="68">
        <v>0.153052150735777</v>
      </c>
      <c r="K285" s="68">
        <v>0.0424158005327539</v>
      </c>
      <c r="L285" s="68">
        <v>0.00353088242304817</v>
      </c>
      <c r="M285" s="68">
        <v>0.01658500235410946</v>
      </c>
      <c r="N285" s="68">
        <v>0.2131928533651139</v>
      </c>
      <c r="O285" s="68">
        <v>0.2382261164154084</v>
      </c>
      <c r="P285" s="68">
        <v>0.1496346814297957</v>
      </c>
      <c r="Q285" s="68">
        <v>0.04914571488893014</v>
      </c>
      <c r="R285" s="70">
        <v>0.9244696961205847</v>
      </c>
      <c r="S285" s="71">
        <v>492.0</v>
      </c>
      <c r="T285" s="121"/>
      <c r="U285" s="121"/>
    </row>
    <row r="286" spans="8:8" ht="14.4">
      <c r="A286" s="66">
        <v>44393.0</v>
      </c>
      <c r="B286" s="67">
        <v>0.5461374067811755</v>
      </c>
      <c r="C286" s="68">
        <v>0.1246989408676624</v>
      </c>
      <c r="D286" s="68">
        <v>0.07823951493014908</v>
      </c>
      <c r="E286" s="68">
        <v>0.1045832401975695</v>
      </c>
      <c r="F286" s="68">
        <v>0.0246205733802055</v>
      </c>
      <c r="G286" s="69">
        <v>0.02824921614339788</v>
      </c>
      <c r="H286" s="68">
        <v>0.0496049778619494</v>
      </c>
      <c r="I286" s="68">
        <v>0.0132348110467966</v>
      </c>
      <c r="J286" s="68">
        <v>0.1642279606841283</v>
      </c>
      <c r="K286" s="68">
        <v>0.03477460171173056</v>
      </c>
      <c r="L286" s="68">
        <v>0.007607290005737726</v>
      </c>
      <c r="M286" s="68">
        <v>0.01347321430146103</v>
      </c>
      <c r="N286" s="68">
        <v>0.198781476479765</v>
      </c>
      <c r="O286" s="68">
        <v>0.2455501748644571</v>
      </c>
      <c r="P286" s="68">
        <v>0.1523015868922397</v>
      </c>
      <c r="Q286" s="68">
        <v>0.049891193871338</v>
      </c>
      <c r="R286" s="70">
        <v>0.9225717690937703</v>
      </c>
      <c r="S286" s="71">
        <v>492.0</v>
      </c>
      <c r="T286" s="121"/>
      <c r="U286" s="121"/>
    </row>
    <row r="287" spans="8:8" ht="14.4">
      <c r="A287" s="66">
        <v>44400.0</v>
      </c>
      <c r="B287" s="67">
        <v>0.5502870293999562</v>
      </c>
      <c r="C287" s="68">
        <v>0.1230353578958004</v>
      </c>
      <c r="D287" s="68">
        <v>0.1009097304652838</v>
      </c>
      <c r="E287" s="68">
        <v>0.08157316893532983</v>
      </c>
      <c r="F287" s="68">
        <v>0.01664245328520777</v>
      </c>
      <c r="G287" s="69">
        <v>0.03637140021398566</v>
      </c>
      <c r="H287" s="68">
        <v>0.05394874683094873</v>
      </c>
      <c r="I287" s="68">
        <v>0.01134460490976852</v>
      </c>
      <c r="J287" s="68">
        <v>0.1709497495405797</v>
      </c>
      <c r="K287" s="68">
        <v>0.03316006785062096</v>
      </c>
      <c r="L287" s="68">
        <v>0.01326227505592578</v>
      </c>
      <c r="M287" s="68">
        <v>0.01274519094371515</v>
      </c>
      <c r="N287" s="68">
        <v>0.161213986857894</v>
      </c>
      <c r="O287" s="68">
        <v>0.2544426840076728</v>
      </c>
      <c r="P287" s="68">
        <v>0.1628758381866345</v>
      </c>
      <c r="Q287" s="68">
        <v>0.06227610489662361</v>
      </c>
      <c r="R287" s="70">
        <v>0.9279992164149378</v>
      </c>
      <c r="S287" s="71">
        <v>507.0</v>
      </c>
      <c r="T287" s="121"/>
      <c r="U287" s="121"/>
    </row>
    <row r="288" spans="8:8" ht="14.4">
      <c r="A288" s="66">
        <v>44407.0</v>
      </c>
      <c r="B288" s="67">
        <v>0.5225523254905886</v>
      </c>
      <c r="C288" s="68">
        <v>0.1376570474487238</v>
      </c>
      <c r="D288" s="68">
        <v>0.1254332038534619</v>
      </c>
      <c r="E288" s="68">
        <v>0.06852473102785249</v>
      </c>
      <c r="F288" s="68">
        <v>0.01887493121831385</v>
      </c>
      <c r="G288" s="69">
        <v>0.03584311616331359</v>
      </c>
      <c r="H288" s="68">
        <v>0.05188250655501567</v>
      </c>
      <c r="I288" s="68">
        <v>0.009005713703766663</v>
      </c>
      <c r="J288" s="68">
        <v>0.1976525254219925</v>
      </c>
      <c r="K288" s="68">
        <v>0.03455106796105747</v>
      </c>
      <c r="L288" s="68">
        <v>0.01252285913635274</v>
      </c>
      <c r="M288" s="68">
        <v>0.01130851179220651</v>
      </c>
      <c r="N288" s="68">
        <v>0.1621402008231006</v>
      </c>
      <c r="O288" s="68">
        <v>0.2642363775924272</v>
      </c>
      <c r="P288" s="68">
        <v>0.1312959523336309</v>
      </c>
      <c r="Q288" s="68">
        <v>0.05754961500751521</v>
      </c>
      <c r="R288" s="70">
        <v>0.925167337789622</v>
      </c>
      <c r="S288" s="71">
        <v>507.0</v>
      </c>
      <c r="T288" s="121"/>
      <c r="U288" s="121"/>
    </row>
    <row r="289" spans="8:8" ht="14.4">
      <c r="A289" s="66">
        <v>44414.0</v>
      </c>
      <c r="B289" s="67">
        <v>0.4886633682668877</v>
      </c>
      <c r="C289" s="68">
        <v>0.09997146391255772</v>
      </c>
      <c r="D289" s="68">
        <v>0.185572546575439</v>
      </c>
      <c r="E289" s="68">
        <v>0.09784715081346632</v>
      </c>
      <c r="F289" s="68">
        <v>0.008862435514101775</v>
      </c>
      <c r="G289" s="69">
        <v>0.02415230518360325</v>
      </c>
      <c r="H289" s="68">
        <v>0.04158770662963269</v>
      </c>
      <c r="I289" s="68">
        <v>0.01732704270248055</v>
      </c>
      <c r="J289" s="68">
        <v>0.2256451696790788</v>
      </c>
      <c r="K289" s="68">
        <v>0.03412025929700951</v>
      </c>
      <c r="L289" s="68">
        <v>0.01190132285255572</v>
      </c>
      <c r="M289" s="68">
        <v>0.01167569409119374</v>
      </c>
      <c r="N289" s="68">
        <v>0.1688691043461488</v>
      </c>
      <c r="O289" s="68">
        <v>0.2407796446630894</v>
      </c>
      <c r="P289" s="68">
        <v>0.1210465759011512</v>
      </c>
      <c r="Q289" s="68">
        <v>0.05804337849082687</v>
      </c>
      <c r="R289" s="70">
        <v>0.9232179101370338</v>
      </c>
      <c r="S289" s="71">
        <v>509.0</v>
      </c>
      <c r="T289" s="121"/>
      <c r="U289" s="121"/>
    </row>
    <row r="290" spans="8:8" ht="14.4">
      <c r="A290" s="66">
        <v>44421.0</v>
      </c>
      <c r="B290" s="67">
        <v>0.4797970279669093</v>
      </c>
      <c r="C290" s="68">
        <v>0.1124296247929935</v>
      </c>
      <c r="D290" s="68">
        <v>0.1777985152109439</v>
      </c>
      <c r="E290" s="68">
        <v>0.1154022856716944</v>
      </c>
      <c r="F290" s="68">
        <v>0.007537016537759533</v>
      </c>
      <c r="G290" s="69">
        <v>0.02319163608929041</v>
      </c>
      <c r="H290" s="68">
        <v>0.04949303434195663</v>
      </c>
      <c r="I290" s="68">
        <v>0.02041301887683787</v>
      </c>
      <c r="J290" s="68">
        <v>0.2214820538471964</v>
      </c>
      <c r="K290" s="68">
        <v>0.03285530020776174</v>
      </c>
      <c r="L290" s="68">
        <v>0.01570317017280443</v>
      </c>
      <c r="M290" s="68">
        <v>0.01477789730007397</v>
      </c>
      <c r="N290" s="68">
        <v>0.1631720439341625</v>
      </c>
      <c r="O290" s="68">
        <v>0.2397484548004994</v>
      </c>
      <c r="P290" s="68">
        <v>0.1154594301891014</v>
      </c>
      <c r="Q290" s="68">
        <v>0.06013326137112548</v>
      </c>
      <c r="R290" s="70">
        <v>0.9281131974099412</v>
      </c>
      <c r="S290" s="71">
        <v>508.0</v>
      </c>
      <c r="T290" s="121"/>
      <c r="U290" s="121"/>
    </row>
    <row r="291" spans="8:8" ht="14.4">
      <c r="A291" s="66">
        <v>44428.0</v>
      </c>
      <c r="B291" s="67">
        <v>0.4741494904127919</v>
      </c>
      <c r="C291" s="68">
        <v>0.1559107794068608</v>
      </c>
      <c r="D291" s="68">
        <v>0.1647457612236715</v>
      </c>
      <c r="E291" s="68">
        <v>0.08021330593755345</v>
      </c>
      <c r="F291" s="68">
        <v>0.006995102341263058</v>
      </c>
      <c r="G291" s="69">
        <v>0.02328716537987548</v>
      </c>
      <c r="H291" s="68">
        <v>0.0424696198905786</v>
      </c>
      <c r="I291" s="68">
        <v>0.02502752005938583</v>
      </c>
      <c r="J291" s="68">
        <v>0.2232952874715385</v>
      </c>
      <c r="K291" s="68">
        <v>0.03362130134433098</v>
      </c>
      <c r="L291" s="68">
        <v>0.01401940326500076</v>
      </c>
      <c r="M291" s="68">
        <v>0.01955610747290394</v>
      </c>
      <c r="N291" s="68">
        <v>0.1601338367990167</v>
      </c>
      <c r="O291" s="68">
        <v>0.2387455058532635</v>
      </c>
      <c r="P291" s="68">
        <v>0.1245112968047116</v>
      </c>
      <c r="Q291" s="68">
        <v>0.04245371366007925</v>
      </c>
      <c r="R291" s="70">
        <v>0.9182739962451716</v>
      </c>
      <c r="S291" s="71">
        <v>508.0</v>
      </c>
      <c r="T291" s="121"/>
      <c r="U291" s="121"/>
    </row>
    <row r="292" spans="8:8" ht="14.4">
      <c r="A292" s="66">
        <v>44435.0</v>
      </c>
      <c r="B292" s="67">
        <v>0.4752956414655504</v>
      </c>
      <c r="C292" s="68">
        <v>0.1696036728827827</v>
      </c>
      <c r="D292" s="68">
        <v>0.1610811000657112</v>
      </c>
      <c r="E292" s="68">
        <v>0.07419258353801161</v>
      </c>
      <c r="F292" s="68">
        <v>0.004801344942031166</v>
      </c>
      <c r="G292" s="69">
        <v>0.01983170613991919</v>
      </c>
      <c r="H292" s="68">
        <v>0.04024410931312328</v>
      </c>
      <c r="I292" s="68">
        <v>0.03836861284171313</v>
      </c>
      <c r="J292" s="68">
        <v>0.2079708853379734</v>
      </c>
      <c r="K292" s="68">
        <v>0.0368803373569272</v>
      </c>
      <c r="L292" s="68">
        <v>0.01045866076231799</v>
      </c>
      <c r="M292" s="68">
        <v>0.01987243618800858</v>
      </c>
      <c r="N292" s="68">
        <v>0.1520867989197074</v>
      </c>
      <c r="O292" s="68">
        <v>0.2379964860942563</v>
      </c>
      <c r="P292" s="68">
        <v>0.1350526541891999</v>
      </c>
      <c r="Q292" s="68">
        <v>0.04481673606729664</v>
      </c>
      <c r="R292" s="70">
        <v>0.9180652166595685</v>
      </c>
      <c r="S292" s="71">
        <v>508.0</v>
      </c>
      <c r="T292" s="121"/>
      <c r="U292" s="121"/>
    </row>
    <row r="293" spans="8:8" ht="14.4">
      <c r="A293" s="66">
        <v>44442.0</v>
      </c>
      <c r="B293" s="67">
        <v>0.4365455865522677</v>
      </c>
      <c r="C293" s="68">
        <v>0.214675650638519</v>
      </c>
      <c r="D293" s="68">
        <v>0.1438194984764884</v>
      </c>
      <c r="E293" s="68">
        <v>0.08941011897232531</v>
      </c>
      <c r="F293" s="68">
        <v>0.003973717504103543</v>
      </c>
      <c r="G293" s="69">
        <v>0.01099026337108592</v>
      </c>
      <c r="H293" s="68">
        <v>0.0566212290459166</v>
      </c>
      <c r="I293" s="68">
        <v>0.05663212050694259</v>
      </c>
      <c r="J293" s="68">
        <v>0.1697695663639256</v>
      </c>
      <c r="K293" s="68">
        <v>0.04108667381912395</v>
      </c>
      <c r="L293" s="68">
        <v>0.008981803793473346</v>
      </c>
      <c r="M293" s="68">
        <v>0.02282227465764177</v>
      </c>
      <c r="N293" s="68">
        <v>0.143136424013607</v>
      </c>
      <c r="O293" s="68">
        <v>0.2405025348671203</v>
      </c>
      <c r="P293" s="68">
        <v>0.1396771160443332</v>
      </c>
      <c r="Q293" s="68">
        <v>0.04523672256182251</v>
      </c>
      <c r="R293" s="70">
        <v>0.9169509766261716</v>
      </c>
      <c r="S293" s="71">
        <v>510.0</v>
      </c>
      <c r="T293" s="121"/>
      <c r="U293" s="121"/>
    </row>
    <row r="294" spans="8:8" ht="14.4">
      <c r="A294" s="66">
        <v>44449.0</v>
      </c>
      <c r="B294" s="67">
        <v>0.445526990111347</v>
      </c>
      <c r="C294" s="68">
        <v>0.2288519082764094</v>
      </c>
      <c r="D294" s="68">
        <v>0.1315018216586296</v>
      </c>
      <c r="E294" s="68">
        <v>0.07822999694891841</v>
      </c>
      <c r="F294" s="68">
        <v>0.003943388738091977</v>
      </c>
      <c r="G294" s="69">
        <v>0.013397682158347</v>
      </c>
      <c r="H294" s="68">
        <v>0.05946330240488536</v>
      </c>
      <c r="I294" s="68">
        <v>0.05269447639236624</v>
      </c>
      <c r="J294" s="68">
        <v>0.1677758546543729</v>
      </c>
      <c r="K294" s="68">
        <v>0.04275000241836251</v>
      </c>
      <c r="L294" s="68">
        <v>0.009889136401420879</v>
      </c>
      <c r="M294" s="68">
        <v>0.01733683447320151</v>
      </c>
      <c r="N294" s="68">
        <v>0.1382150235835714</v>
      </c>
      <c r="O294" s="68">
        <v>0.2447606289817577</v>
      </c>
      <c r="P294" s="68">
        <v>0.1505139242965559</v>
      </c>
      <c r="Q294" s="68">
        <v>0.04874207387659524</v>
      </c>
      <c r="R294" s="70">
        <v>0.9229344166056858</v>
      </c>
      <c r="S294" s="71">
        <v>512.0</v>
      </c>
      <c r="T294" s="121"/>
      <c r="U294" s="121"/>
    </row>
    <row r="295" spans="8:8" ht="14.4">
      <c r="A295" s="66">
        <v>44456.0</v>
      </c>
      <c r="B295" s="67">
        <v>0.4765198931906533</v>
      </c>
      <c r="C295" s="68">
        <v>0.2170466733253102</v>
      </c>
      <c r="D295" s="68">
        <v>0.1211410098034311</v>
      </c>
      <c r="E295" s="68">
        <v>0.06884185409067928</v>
      </c>
      <c r="F295" s="68">
        <v>0.01026165750625754</v>
      </c>
      <c r="G295" s="69">
        <v>0.0129568033271273</v>
      </c>
      <c r="H295" s="68">
        <v>0.05771017090053594</v>
      </c>
      <c r="I295" s="68">
        <v>0.06080517058256507</v>
      </c>
      <c r="J295" s="68">
        <v>0.1638050712136415</v>
      </c>
      <c r="K295" s="68">
        <v>0.04203635504991336</v>
      </c>
      <c r="L295" s="68">
        <v>0.008786033507090275</v>
      </c>
      <c r="M295" s="68">
        <v>0.01889557485026785</v>
      </c>
      <c r="N295" s="68">
        <v>0.1227413572186161</v>
      </c>
      <c r="O295" s="68">
        <v>0.2605068109238815</v>
      </c>
      <c r="P295" s="68">
        <v>0.1486224059740009</v>
      </c>
      <c r="Q295" s="68">
        <v>0.04543696564714333</v>
      </c>
      <c r="R295" s="70">
        <v>0.9225725084803966</v>
      </c>
      <c r="S295" s="71">
        <v>513.0</v>
      </c>
      <c r="T295" s="121"/>
      <c r="U295" s="121"/>
    </row>
    <row r="296" spans="8:8" ht="14.4">
      <c r="A296" s="66">
        <v>44463.0</v>
      </c>
      <c r="B296" s="67">
        <v>0.4895894816392198</v>
      </c>
      <c r="C296" s="68">
        <v>0.2120642667916924</v>
      </c>
      <c r="D296" s="68">
        <v>0.1094594115991176</v>
      </c>
      <c r="E296" s="68">
        <v>0.06769105850235246</v>
      </c>
      <c r="F296" s="68">
        <v>0.007528316307910963</v>
      </c>
      <c r="G296" s="69">
        <v>0.01552755150438084</v>
      </c>
      <c r="H296" s="68">
        <v>0.05676308560366595</v>
      </c>
      <c r="I296" s="68">
        <v>0.05885200300281495</v>
      </c>
      <c r="J296" s="68">
        <v>0.1594654630881849</v>
      </c>
      <c r="K296" s="68">
        <v>0.03906010141308751</v>
      </c>
      <c r="L296" s="68">
        <v>0.00843315354356757</v>
      </c>
      <c r="M296" s="68">
        <v>0.01580075180019327</v>
      </c>
      <c r="N296" s="68">
        <v>0.1347189714637064</v>
      </c>
      <c r="O296" s="68">
        <v>0.2564164075263808</v>
      </c>
      <c r="P296" s="68">
        <v>0.1457797635666108</v>
      </c>
      <c r="Q296" s="68">
        <v>0.05134335403747231</v>
      </c>
      <c r="R296" s="70">
        <v>0.9192011644353814</v>
      </c>
      <c r="S296" s="71">
        <v>450.0</v>
      </c>
      <c r="T296" s="121"/>
      <c r="U296" s="121"/>
    </row>
    <row r="297" spans="8:8" ht="14.4">
      <c r="A297" s="66">
        <v>44469.0</v>
      </c>
      <c r="B297" s="67">
        <v>0.524849933279247</v>
      </c>
      <c r="C297" s="68">
        <v>0.1508124882978881</v>
      </c>
      <c r="D297" s="68">
        <v>0.1291475424983133</v>
      </c>
      <c r="E297" s="68">
        <v>0.06985012811190305</v>
      </c>
      <c r="F297" s="68">
        <v>0.008120677978516563</v>
      </c>
      <c r="G297" s="69">
        <v>0.01387915885539134</v>
      </c>
      <c r="H297" s="68">
        <v>0.0587678742095169</v>
      </c>
      <c r="I297" s="68">
        <v>0.04899708524585557</v>
      </c>
      <c r="J297" s="68">
        <v>0.1542517679453322</v>
      </c>
      <c r="K297" s="68">
        <v>0.03959173412017462</v>
      </c>
      <c r="L297" s="68">
        <v>0.007291224810246195</v>
      </c>
      <c r="M297" s="68">
        <v>0.0188298426107192</v>
      </c>
      <c r="N297" s="68">
        <v>0.1723073844472071</v>
      </c>
      <c r="O297" s="68">
        <v>0.2230537620665226</v>
      </c>
      <c r="P297" s="68">
        <v>0.1503869482626049</v>
      </c>
      <c r="Q297" s="68">
        <v>0.04584983285532991</v>
      </c>
      <c r="R297" s="70">
        <v>0.9125271983078342</v>
      </c>
      <c r="S297" s="71">
        <v>454.0</v>
      </c>
      <c r="T297" s="121"/>
      <c r="U297" s="121"/>
    </row>
    <row r="298" spans="8:8" ht="14.4">
      <c r="A298" s="66">
        <v>44477.0</v>
      </c>
      <c r="B298" s="67">
        <v>0.5154479125178583</v>
      </c>
      <c r="C298" s="68">
        <v>0.1757423168916478</v>
      </c>
      <c r="D298" s="68">
        <v>0.1186622473973521</v>
      </c>
      <c r="E298" s="68">
        <v>0.07180480372355261</v>
      </c>
      <c r="F298" s="68">
        <v>0.007517951645277114</v>
      </c>
      <c r="G298" s="69">
        <v>0.01405972083955287</v>
      </c>
      <c r="H298" s="68">
        <v>0.05997414714466954</v>
      </c>
      <c r="I298" s="68">
        <v>0.04150555998799833</v>
      </c>
      <c r="J298" s="68">
        <v>0.1626722518403193</v>
      </c>
      <c r="K298" s="68">
        <v>0.04203690408903656</v>
      </c>
      <c r="L298" s="68">
        <v>0.006980447043647131</v>
      </c>
      <c r="M298" s="68">
        <v>0.01905905194241585</v>
      </c>
      <c r="N298" s="68">
        <v>0.1639955250583258</v>
      </c>
      <c r="O298" s="68">
        <v>0.2336231298135052</v>
      </c>
      <c r="P298" s="68">
        <v>0.1429490959061656</v>
      </c>
      <c r="Q298" s="68">
        <v>0.04654326864287411</v>
      </c>
      <c r="R298" s="70">
        <v>0.9145080529328424</v>
      </c>
      <c r="S298" s="71">
        <v>452.0</v>
      </c>
      <c r="T298" s="121"/>
      <c r="U298" s="121"/>
    </row>
    <row r="299" spans="8:8" ht="14.4">
      <c r="A299" s="66">
        <v>44484.0</v>
      </c>
      <c r="B299" s="67">
        <v>0.5163393580131338</v>
      </c>
      <c r="C299" s="68">
        <v>0.1981097106022179</v>
      </c>
      <c r="D299" s="68">
        <v>0.09780370212127716</v>
      </c>
      <c r="E299" s="68">
        <v>0.0681349158134277</v>
      </c>
      <c r="F299" s="68">
        <v>0.007446412809366231</v>
      </c>
      <c r="G299" s="69">
        <v>0.01299855984284426</v>
      </c>
      <c r="H299" s="68">
        <v>0.05607307725738587</v>
      </c>
      <c r="I299" s="68">
        <v>0.05276991012444901</v>
      </c>
      <c r="J299" s="68">
        <v>0.1600763210048513</v>
      </c>
      <c r="K299" s="68">
        <v>0.04694586918229934</v>
      </c>
      <c r="L299" s="68">
        <v>0.007113488826206583</v>
      </c>
      <c r="M299" s="68">
        <v>0.01532262147286781</v>
      </c>
      <c r="N299" s="68">
        <v>0.1581146198287148</v>
      </c>
      <c r="O299" s="68">
        <v>0.2252756191591511</v>
      </c>
      <c r="P299" s="68">
        <v>0.1528308842491352</v>
      </c>
      <c r="Q299" s="68">
        <v>0.0477580174022225</v>
      </c>
      <c r="R299" s="70">
        <v>0.9158460977157785</v>
      </c>
      <c r="S299" s="71">
        <v>452.0</v>
      </c>
      <c r="T299" s="121"/>
      <c r="U299" s="121"/>
    </row>
    <row r="300" spans="8:8" ht="14.4">
      <c r="A300" s="66">
        <v>44491.0</v>
      </c>
      <c r="B300" s="67">
        <v>0.52491850327421</v>
      </c>
      <c r="C300" s="68">
        <v>0.1813443415327439</v>
      </c>
      <c r="D300" s="68">
        <v>0.1073705741976764</v>
      </c>
      <c r="E300" s="68">
        <v>0.06763136181003075</v>
      </c>
      <c r="F300" s="68">
        <v>0.006591046034929106</v>
      </c>
      <c r="G300" s="69">
        <v>0.01337594157066136</v>
      </c>
      <c r="H300" s="68">
        <v>0.05528623325219559</v>
      </c>
      <c r="I300" s="68">
        <v>0.04305469542167243</v>
      </c>
      <c r="J300" s="68">
        <v>0.156632337588006</v>
      </c>
      <c r="K300" s="68">
        <v>0.05104397035144058</v>
      </c>
      <c r="L300" s="68">
        <v>0.005342955806470934</v>
      </c>
      <c r="M300" s="68">
        <v>0.01857892324255029</v>
      </c>
      <c r="N300" s="68">
        <v>0.1809870833710792</v>
      </c>
      <c r="O300" s="68">
        <v>0.2158997647794497</v>
      </c>
      <c r="P300" s="68">
        <v>0.1543139280955602</v>
      </c>
      <c r="Q300" s="68">
        <v>0.04534066373984781</v>
      </c>
      <c r="R300" s="70">
        <v>0.9189059194798663</v>
      </c>
      <c r="S300" s="71">
        <v>455.0</v>
      </c>
      <c r="T300" s="121"/>
      <c r="U300" s="121"/>
    </row>
    <row r="301" spans="8:8" ht="14.4">
      <c r="A301" s="66">
        <v>44498.0</v>
      </c>
      <c r="B301" s="67">
        <v>0.50393695752946</v>
      </c>
      <c r="C301" s="68">
        <v>0.1674253955075431</v>
      </c>
      <c r="D301" s="68">
        <v>0.1371956867756831</v>
      </c>
      <c r="E301" s="68">
        <v>0.0685556275763383</v>
      </c>
      <c r="F301" s="68">
        <v>0.007531126497119979</v>
      </c>
      <c r="G301" s="69">
        <v>0.01935330567290161</v>
      </c>
      <c r="H301" s="68">
        <v>0.0706065846982646</v>
      </c>
      <c r="I301" s="68">
        <v>0.03381660265804191</v>
      </c>
      <c r="J301" s="68">
        <v>0.1795649071927316</v>
      </c>
      <c r="K301" s="68">
        <v>0.04442498150037599</v>
      </c>
      <c r="L301" s="68">
        <v>0.008441236504262956</v>
      </c>
      <c r="M301" s="68">
        <v>0.01644542240400185</v>
      </c>
      <c r="N301" s="68">
        <v>0.169767333175897</v>
      </c>
      <c r="O301" s="68">
        <v>0.2018449293137116</v>
      </c>
      <c r="P301" s="68">
        <v>0.1476026891949095</v>
      </c>
      <c r="Q301" s="68">
        <v>0.04893010474118736</v>
      </c>
      <c r="R301" s="70">
        <v>0.9162107838360828</v>
      </c>
      <c r="S301" s="71">
        <v>452.0</v>
      </c>
      <c r="T301" s="121"/>
      <c r="U301" s="121"/>
    </row>
    <row r="302" spans="8:8" ht="14.4">
      <c r="A302" s="66">
        <v>44505.0</v>
      </c>
      <c r="B302" s="67">
        <v>0.5072649489273928</v>
      </c>
      <c r="C302" s="68">
        <v>0.1767661154960577</v>
      </c>
      <c r="D302" s="68">
        <v>0.1231038838392782</v>
      </c>
      <c r="E302" s="68">
        <v>0.06337145264916058</v>
      </c>
      <c r="F302" s="68">
        <v>0.01138769528900374</v>
      </c>
      <c r="G302" s="69">
        <v>0.0158387016964212</v>
      </c>
      <c r="H302" s="68">
        <v>0.0694456649618282</v>
      </c>
      <c r="I302" s="68">
        <v>0.03211742795348513</v>
      </c>
      <c r="J302" s="68">
        <v>0.1788398786580891</v>
      </c>
      <c r="K302" s="68">
        <v>0.06214348404554835</v>
      </c>
      <c r="L302" s="68">
        <v>0.01134551404558005</v>
      </c>
      <c r="M302" s="68">
        <v>0.01507652623665147</v>
      </c>
      <c r="N302" s="68">
        <v>0.1877095941810343</v>
      </c>
      <c r="O302" s="68">
        <v>0.1924560159707517</v>
      </c>
      <c r="P302" s="68">
        <v>0.1212322056009548</v>
      </c>
      <c r="Q302" s="68">
        <v>0.04115051273610074</v>
      </c>
      <c r="R302" s="70">
        <v>0.9073816164422108</v>
      </c>
      <c r="S302" s="71">
        <v>453.0</v>
      </c>
      <c r="T302" s="121"/>
      <c r="U302" s="121"/>
    </row>
    <row r="303" spans="8:8" ht="14.4">
      <c r="A303" s="66">
        <v>44512.0</v>
      </c>
      <c r="B303" s="67">
        <v>0.502770545562552</v>
      </c>
      <c r="C303" s="68">
        <v>0.1586683993751334</v>
      </c>
      <c r="D303" s="68">
        <v>0.1393207750113589</v>
      </c>
      <c r="E303" s="68">
        <v>0.06962468054085254</v>
      </c>
      <c r="F303" s="68">
        <v>0.01100103558368517</v>
      </c>
      <c r="G303" s="69">
        <v>0.0119335607531936</v>
      </c>
      <c r="H303" s="68">
        <v>0.06867074455397458</v>
      </c>
      <c r="I303" s="68">
        <v>0.03782462380074491</v>
      </c>
      <c r="J303" s="68">
        <v>0.1880697625493107</v>
      </c>
      <c r="K303" s="68">
        <v>0.054537475324653</v>
      </c>
      <c r="L303" s="68">
        <v>0.01179963796602208</v>
      </c>
      <c r="M303" s="68">
        <v>0.02352349496375186</v>
      </c>
      <c r="N303" s="68">
        <v>0.2091936902348132</v>
      </c>
      <c r="O303" s="68">
        <v>0.1627017352033112</v>
      </c>
      <c r="P303" s="68">
        <v>0.1181805409328784</v>
      </c>
      <c r="Q303" s="68">
        <v>0.04455074655396379</v>
      </c>
      <c r="R303" s="70">
        <v>0.9113324155064293</v>
      </c>
      <c r="S303" s="71">
        <v>454.0</v>
      </c>
      <c r="T303" s="121"/>
      <c r="U303" s="121"/>
    </row>
    <row r="304" spans="8:8" ht="14.4">
      <c r="A304" s="66">
        <v>44519.0</v>
      </c>
      <c r="B304" s="67">
        <v>0.4724401470351688</v>
      </c>
      <c r="C304" s="68">
        <v>0.1602143107972161</v>
      </c>
      <c r="D304" s="68">
        <v>0.1542746040667555</v>
      </c>
      <c r="E304" s="68">
        <v>0.07571930254640452</v>
      </c>
      <c r="F304" s="68">
        <v>0.01271038985709114</v>
      </c>
      <c r="G304" s="69">
        <v>0.01064351352418256</v>
      </c>
      <c r="H304" s="68">
        <v>0.06594056608616174</v>
      </c>
      <c r="I304" s="68">
        <v>0.02758802055144846</v>
      </c>
      <c r="J304" s="68">
        <v>0.1944364298755256</v>
      </c>
      <c r="K304" s="68">
        <v>0.05456245573605631</v>
      </c>
      <c r="L304" s="68">
        <v>0.01161668849614624</v>
      </c>
      <c r="M304" s="68">
        <v>0.02634595468086348</v>
      </c>
      <c r="N304" s="68">
        <v>0.213369751687718</v>
      </c>
      <c r="O304" s="68">
        <v>0.1506573649323635</v>
      </c>
      <c r="P304" s="68">
        <v>0.123796530345089</v>
      </c>
      <c r="Q304" s="68">
        <v>0.0430994342904986</v>
      </c>
      <c r="R304" s="70">
        <v>0.9037899180253554</v>
      </c>
      <c r="S304" s="71">
        <v>456.0</v>
      </c>
      <c r="T304" s="121"/>
      <c r="U304" s="121"/>
    </row>
    <row r="305" spans="8:8" ht="14.4">
      <c r="A305" s="66">
        <v>44526.0</v>
      </c>
      <c r="B305" s="67">
        <v>0.4389405913577936</v>
      </c>
      <c r="C305" s="68">
        <v>0.1565617631458195</v>
      </c>
      <c r="D305" s="68">
        <v>0.1677584866978502</v>
      </c>
      <c r="E305" s="68">
        <v>0.08128915274648556</v>
      </c>
      <c r="F305" s="68">
        <v>0.008526831652688086</v>
      </c>
      <c r="G305" s="69">
        <v>0.008670033711903283</v>
      </c>
      <c r="H305" s="68">
        <v>0.06738147705184352</v>
      </c>
      <c r="I305" s="68">
        <v>0.02584454753619967</v>
      </c>
      <c r="J305" s="68">
        <v>0.1963557025013308</v>
      </c>
      <c r="K305" s="68">
        <v>0.05112811692730009</v>
      </c>
      <c r="L305" s="68">
        <v>0.01159869462633082</v>
      </c>
      <c r="M305" s="68">
        <v>0.02330107155096973</v>
      </c>
      <c r="N305" s="68">
        <v>0.2127134573072852</v>
      </c>
      <c r="O305" s="68">
        <v>0.1381429131813523</v>
      </c>
      <c r="P305" s="68">
        <v>0.1469071554499924</v>
      </c>
      <c r="Q305" s="68">
        <v>0.04126662846154708</v>
      </c>
      <c r="R305" s="70">
        <v>0.8987718930096682</v>
      </c>
      <c r="S305" s="71">
        <v>457.0</v>
      </c>
      <c r="T305" s="121"/>
      <c r="U305" s="121"/>
    </row>
    <row r="306" spans="8:8" ht="14.4">
      <c r="A306" s="66">
        <v>44533.0</v>
      </c>
      <c r="B306" s="67">
        <v>0.4361946563846146</v>
      </c>
      <c r="C306" s="68">
        <v>0.1783522277930357</v>
      </c>
      <c r="D306" s="68">
        <v>0.1582008911130428</v>
      </c>
      <c r="E306" s="68">
        <v>0.07253361441045052</v>
      </c>
      <c r="F306" s="68">
        <v>0.007667932812843762</v>
      </c>
      <c r="G306" s="69">
        <v>0.01065682022985436</v>
      </c>
      <c r="H306" s="68">
        <v>0.06745129687959651</v>
      </c>
      <c r="I306" s="68">
        <v>0.02609202332396655</v>
      </c>
      <c r="J306" s="68">
        <v>0.1946856901429953</v>
      </c>
      <c r="K306" s="68">
        <v>0.06521878704228812</v>
      </c>
      <c r="L306" s="68">
        <v>0.01224521170846927</v>
      </c>
      <c r="M306" s="68">
        <v>0.02180503850987543</v>
      </c>
      <c r="N306" s="68">
        <v>0.2300048433531018</v>
      </c>
      <c r="O306" s="68">
        <v>0.1342014267756681</v>
      </c>
      <c r="P306" s="68">
        <v>0.1252762398159542</v>
      </c>
      <c r="Q306" s="68">
        <v>0.03858021576961027</v>
      </c>
      <c r="R306" s="70">
        <v>0.8999743841482204</v>
      </c>
      <c r="S306" s="71">
        <v>461.0</v>
      </c>
      <c r="T306" s="121"/>
      <c r="U306" s="121"/>
    </row>
    <row r="307" spans="8:8" ht="14.4">
      <c r="A307" s="66">
        <v>44540.0</v>
      </c>
      <c r="B307" s="67">
        <v>0.421813119207093</v>
      </c>
      <c r="C307" s="68">
        <v>0.2046000165832084</v>
      </c>
      <c r="D307" s="68">
        <v>0.1805073768377836</v>
      </c>
      <c r="E307" s="68">
        <v>0.07754165914324615</v>
      </c>
      <c r="F307" s="68">
        <v>0.007033083789381555</v>
      </c>
      <c r="G307" s="69">
        <v>0.01144537208167768</v>
      </c>
      <c r="H307" s="68">
        <v>0.05498325862434569</v>
      </c>
      <c r="I307" s="68">
        <v>0.02532259228061465</v>
      </c>
      <c r="J307" s="68">
        <v>0.2008782514474383</v>
      </c>
      <c r="K307" s="68">
        <v>0.0730409901386015</v>
      </c>
      <c r="L307" s="68">
        <v>0.01726554971766467</v>
      </c>
      <c r="M307" s="68">
        <v>0.02287897553720776</v>
      </c>
      <c r="N307" s="68">
        <v>0.220923524209146</v>
      </c>
      <c r="O307" s="68">
        <v>0.1371058051852826</v>
      </c>
      <c r="P307" s="68">
        <v>0.1389446575672114</v>
      </c>
      <c r="Q307" s="68">
        <v>0.03714924071693518</v>
      </c>
      <c r="R307" s="70">
        <v>0.9208271800898304</v>
      </c>
      <c r="S307" s="71">
        <v>459.0</v>
      </c>
      <c r="T307" s="121"/>
      <c r="U307" s="121"/>
    </row>
    <row r="308" spans="8:8" ht="14.4">
      <c r="A308" s="66">
        <v>44547.0</v>
      </c>
      <c r="B308" s="67">
        <v>0.4320296475139364</v>
      </c>
      <c r="C308" s="68">
        <v>0.1818709218721086</v>
      </c>
      <c r="D308" s="68">
        <v>0.198653905335444</v>
      </c>
      <c r="E308" s="68">
        <v>0.06496775092913369</v>
      </c>
      <c r="F308" s="68">
        <v>0.007107036629572477</v>
      </c>
      <c r="G308" s="69">
        <v>0.00931679948345202</v>
      </c>
      <c r="H308" s="68">
        <v>0.05365652599857151</v>
      </c>
      <c r="I308" s="68">
        <v>0.03154759394657747</v>
      </c>
      <c r="J308" s="68">
        <v>0.1858456871007598</v>
      </c>
      <c r="K308" s="68">
        <v>0.07846997947497991</v>
      </c>
      <c r="L308" s="68">
        <v>0.01532532740879821</v>
      </c>
      <c r="M308" s="68">
        <v>0.01841270742925224</v>
      </c>
      <c r="N308" s="68">
        <v>0.2363249691266519</v>
      </c>
      <c r="O308" s="68">
        <v>0.1347910185815188</v>
      </c>
      <c r="P308" s="68">
        <v>0.1385952236846201</v>
      </c>
      <c r="Q308" s="68">
        <v>0.04107176452597561</v>
      </c>
      <c r="R308" s="70">
        <v>0.9220123766234879</v>
      </c>
      <c r="S308" s="71">
        <v>461.0</v>
      </c>
      <c r="T308" s="121"/>
      <c r="U308" s="121"/>
    </row>
    <row r="309" spans="8:8" ht="14.4">
      <c r="A309" s="66">
        <v>44554.0</v>
      </c>
      <c r="B309" s="67">
        <v>0.3909054162965367</v>
      </c>
      <c r="C309" s="68">
        <v>0.1937631253321066</v>
      </c>
      <c r="D309" s="68">
        <v>0.2014211706698388</v>
      </c>
      <c r="E309" s="68">
        <v>0.06634633451113607</v>
      </c>
      <c r="F309" s="68">
        <v>0.004326680142933487</v>
      </c>
      <c r="G309" s="69">
        <v>0.008725679531880701</v>
      </c>
      <c r="H309" s="68">
        <v>0.06156438679498892</v>
      </c>
      <c r="I309" s="68">
        <v>0.02843285664252173</v>
      </c>
      <c r="J309" s="68">
        <v>0.1800602311302213</v>
      </c>
      <c r="K309" s="68">
        <v>0.08438846730700184</v>
      </c>
      <c r="L309" s="68">
        <v>0.01786142516595685</v>
      </c>
      <c r="M309" s="68">
        <v>0.01334233561077803</v>
      </c>
      <c r="N309" s="68">
        <v>0.2441305771520491</v>
      </c>
      <c r="O309" s="68">
        <v>0.1281463319378822</v>
      </c>
      <c r="P309" s="68">
        <v>0.1388089745617626</v>
      </c>
      <c r="Q309" s="68">
        <v>0.03582641409675765</v>
      </c>
      <c r="R309" s="70">
        <v>0.9124399222252737</v>
      </c>
      <c r="S309" s="71">
        <v>472.0</v>
      </c>
      <c r="T309" s="121"/>
      <c r="U309" s="121"/>
    </row>
    <row r="310" spans="8:8" ht="14.4">
      <c r="A310" s="66">
        <v>44561.0</v>
      </c>
      <c r="B310" s="67">
        <v>0.3880358187171417</v>
      </c>
      <c r="C310" s="68">
        <v>0.2031167062143001</v>
      </c>
      <c r="D310" s="68">
        <v>0.2022887982380125</v>
      </c>
      <c r="E310" s="68">
        <v>0.06871264301793023</v>
      </c>
      <c r="F310" s="68">
        <v>0.003355149272051411</v>
      </c>
      <c r="G310" s="69">
        <v>0.01133722328380846</v>
      </c>
      <c r="H310" s="68">
        <v>0.06225405912747918</v>
      </c>
      <c r="I310" s="68">
        <v>0.02764812251389948</v>
      </c>
      <c r="J310" s="68">
        <v>0.1712387885783482</v>
      </c>
      <c r="K310" s="68">
        <v>0.08269774023846538</v>
      </c>
      <c r="L310" s="68">
        <v>0.02165624253663759</v>
      </c>
      <c r="M310" s="68">
        <v>0.01339887928491463</v>
      </c>
      <c r="N310" s="68">
        <v>0.2570504264885811</v>
      </c>
      <c r="O310" s="68">
        <v>0.1183016406918804</v>
      </c>
      <c r="P310" s="68">
        <v>0.1467642704291715</v>
      </c>
      <c r="Q310" s="68">
        <v>0.03264433595787763</v>
      </c>
      <c r="R310" s="70">
        <v>0.9166120557160516</v>
      </c>
      <c r="S310" s="71">
        <v>474.0</v>
      </c>
      <c r="T310" s="121"/>
      <c r="U310" s="121"/>
    </row>
    <row r="311" spans="8:8" ht="14.4">
      <c r="A311" s="66">
        <v>44568.0</v>
      </c>
      <c r="B311" s="67">
        <v>0.3668469262043854</v>
      </c>
      <c r="C311" s="68">
        <v>0.2276557948269894</v>
      </c>
      <c r="D311" s="68">
        <v>0.2070622751891672</v>
      </c>
      <c r="E311" s="68">
        <v>0.06428779030828237</v>
      </c>
      <c r="F311" s="68">
        <v>0.003954032230410051</v>
      </c>
      <c r="G311" s="69">
        <v>0.01842033666873509</v>
      </c>
      <c r="H311" s="68">
        <v>0.04697917765604273</v>
      </c>
      <c r="I311" s="68">
        <v>0.0202979018263975</v>
      </c>
      <c r="J311" s="68">
        <v>0.2209690384405116</v>
      </c>
      <c r="K311" s="68">
        <v>0.08442931262263109</v>
      </c>
      <c r="L311" s="68">
        <v>0.02283613921780787</v>
      </c>
      <c r="M311" s="68">
        <v>0.01229407898835545</v>
      </c>
      <c r="N311" s="68">
        <v>0.1988044884025163</v>
      </c>
      <c r="O311" s="68">
        <v>0.1701563618654743</v>
      </c>
      <c r="P311" s="68">
        <v>0.1187096876091586</v>
      </c>
      <c r="Q311" s="68">
        <v>0.04519320827672427</v>
      </c>
      <c r="R311" s="70">
        <v>0.9249367230623246</v>
      </c>
      <c r="S311" s="71">
        <v>475.0</v>
      </c>
      <c r="T311" s="121"/>
      <c r="U311" s="121"/>
    </row>
    <row r="312" spans="8:8" ht="14.4">
      <c r="A312" s="66">
        <v>44575.0</v>
      </c>
      <c r="B312" s="67">
        <v>0.3728273462887102</v>
      </c>
      <c r="C312" s="68">
        <v>0.241276576812281</v>
      </c>
      <c r="D312" s="68">
        <v>0.2061858490346559</v>
      </c>
      <c r="E312" s="68">
        <v>0.05750738801557214</v>
      </c>
      <c r="F312" s="68">
        <v>0.004484997711661691</v>
      </c>
      <c r="G312" s="69">
        <v>0.01523386152096631</v>
      </c>
      <c r="H312" s="68">
        <v>0.02946298978633386</v>
      </c>
      <c r="I312" s="68">
        <v>0.03109681994398058</v>
      </c>
      <c r="J312" s="68">
        <v>0.2343177713572034</v>
      </c>
      <c r="K312" s="68">
        <v>0.08629051929462256</v>
      </c>
      <c r="L312" s="68">
        <v>0.0183893254337931</v>
      </c>
      <c r="M312" s="68">
        <v>0.01258646937555634</v>
      </c>
      <c r="N312" s="68">
        <v>0.204946598315595</v>
      </c>
      <c r="O312" s="68">
        <v>0.173831043835968</v>
      </c>
      <c r="P312" s="68">
        <v>0.1172758332724434</v>
      </c>
      <c r="Q312" s="68">
        <v>0.02927109463222663</v>
      </c>
      <c r="R312" s="70">
        <v>0.9254827314885602</v>
      </c>
      <c r="S312" s="71">
        <v>481.0</v>
      </c>
      <c r="T312" s="121"/>
      <c r="U312" s="121"/>
    </row>
    <row r="313" spans="8:8" ht="14.4">
      <c r="A313" s="66">
        <v>44582.0</v>
      </c>
      <c r="B313" s="67">
        <v>0.3509718308213211</v>
      </c>
      <c r="C313" s="68">
        <v>0.2593634512662005</v>
      </c>
      <c r="D313" s="68">
        <v>0.2031279128807727</v>
      </c>
      <c r="E313" s="68">
        <v>0.0700238207891898</v>
      </c>
      <c r="F313" s="68">
        <v>0.007094211288573898</v>
      </c>
      <c r="G313" s="69">
        <v>0.0149388579350698</v>
      </c>
      <c r="H313" s="68">
        <v>0.02632997015148726</v>
      </c>
      <c r="I313" s="68">
        <v>0.02215145309823495</v>
      </c>
      <c r="J313" s="68">
        <v>0.2590683395814102</v>
      </c>
      <c r="K313" s="68">
        <v>0.1039379862301452</v>
      </c>
      <c r="L313" s="68">
        <v>0.02599846462584217</v>
      </c>
      <c r="M313" s="68">
        <v>0.01104459216600832</v>
      </c>
      <c r="N313" s="68">
        <v>0.2242343106015603</v>
      </c>
      <c r="O313" s="68">
        <v>0.1026031886344608</v>
      </c>
      <c r="P313" s="68">
        <v>0.1211524452507754</v>
      </c>
      <c r="Q313" s="68">
        <v>0.0425618892936329</v>
      </c>
      <c r="R313" s="70">
        <v>0.9290138732378286</v>
      </c>
      <c r="S313" s="71">
        <v>489.0</v>
      </c>
      <c r="T313" s="121"/>
      <c r="U313" s="121"/>
    </row>
    <row r="314" spans="8:8" ht="14.4">
      <c r="A314" s="66">
        <v>44589.0</v>
      </c>
      <c r="B314" s="67">
        <v>0.3987803857123915</v>
      </c>
      <c r="C314" s="68">
        <v>0.1959595194286209</v>
      </c>
      <c r="D314" s="68">
        <v>0.1967089033885992</v>
      </c>
      <c r="E314" s="68">
        <v>0.06250947769026867</v>
      </c>
      <c r="F314" s="68">
        <v>0.007227735947009856</v>
      </c>
      <c r="G314" s="69">
        <v>0.01633684986409092</v>
      </c>
      <c r="H314" s="68">
        <v>0.04312547814401316</v>
      </c>
      <c r="I314" s="68">
        <v>0.01592256432086706</v>
      </c>
      <c r="J314" s="68">
        <v>0.2336173100759183</v>
      </c>
      <c r="K314" s="68">
        <v>0.1386255698676744</v>
      </c>
      <c r="L314" s="68">
        <v>0.02082332904183266</v>
      </c>
      <c r="M314" s="68">
        <v>0.01045090533625291</v>
      </c>
      <c r="N314" s="68">
        <v>0.2031772533971049</v>
      </c>
      <c r="O314" s="68">
        <v>0.09861504394310104</v>
      </c>
      <c r="P314" s="68">
        <v>0.09468380330721743</v>
      </c>
      <c r="Q314" s="68">
        <v>0.05429295946456478</v>
      </c>
      <c r="R314" s="70">
        <v>0.902590813438277</v>
      </c>
      <c r="S314" s="71">
        <v>490.0</v>
      </c>
      <c r="T314" s="121"/>
      <c r="U314" s="121"/>
    </row>
    <row r="315" spans="8:8" ht="14.4">
      <c r="A315" s="66">
        <v>44603.0</v>
      </c>
      <c r="B315" s="67">
        <v>0.4871131052060622</v>
      </c>
      <c r="C315" s="68">
        <v>0.1275617354670937</v>
      </c>
      <c r="D315" s="68">
        <v>0.1765353689196625</v>
      </c>
      <c r="E315" s="68">
        <v>0.03656174798941335</v>
      </c>
      <c r="F315" s="68">
        <v>0.008051082004776257</v>
      </c>
      <c r="G315" s="69">
        <v>0.01300033154028618</v>
      </c>
      <c r="H315" s="68">
        <v>0.03114755522130466</v>
      </c>
      <c r="I315" s="68">
        <v>0.01002629684874465</v>
      </c>
      <c r="J315" s="68">
        <v>0.2834694953039584</v>
      </c>
      <c r="K315" s="68">
        <v>0.1100792164479293</v>
      </c>
      <c r="L315" s="68">
        <v>0.01799683033916188</v>
      </c>
      <c r="M315" s="68">
        <v>0.01124047048300761</v>
      </c>
      <c r="N315" s="68">
        <v>0.1887734594639076</v>
      </c>
      <c r="O315" s="68">
        <v>0.08062977647558733</v>
      </c>
      <c r="P315" s="68">
        <v>0.09273168649514053</v>
      </c>
      <c r="Q315" s="68">
        <v>0.03604630021786348</v>
      </c>
      <c r="R315" s="70">
        <v>0.858145772445812</v>
      </c>
      <c r="S315" s="71">
        <v>493.0</v>
      </c>
      <c r="T315" s="121"/>
      <c r="U315" s="121"/>
    </row>
    <row r="316" spans="8:8" ht="14.4">
      <c r="A316" s="66">
        <v>44610.0</v>
      </c>
      <c r="B316" s="67">
        <v>0.5015556141313984</v>
      </c>
      <c r="C316" s="68">
        <v>0.1434970003178108</v>
      </c>
      <c r="D316" s="68">
        <v>0.1439420128407577</v>
      </c>
      <c r="E316" s="68">
        <v>0.04409088370719298</v>
      </c>
      <c r="F316" s="68">
        <v>0.009738826944381756</v>
      </c>
      <c r="G316" s="69">
        <v>0.01488967521183206</v>
      </c>
      <c r="H316" s="68">
        <v>0.02299536926161834</v>
      </c>
      <c r="I316" s="68">
        <v>0.00890234823889275</v>
      </c>
      <c r="J316" s="68">
        <v>0.3184536160002589</v>
      </c>
      <c r="K316" s="68">
        <v>0.09688977431923833</v>
      </c>
      <c r="L316" s="68">
        <v>0.02093689488101205</v>
      </c>
      <c r="M316" s="68">
        <v>0.01365688189309457</v>
      </c>
      <c r="N316" s="68">
        <v>0.1496534384793565</v>
      </c>
      <c r="O316" s="68">
        <v>0.09999948339062066</v>
      </c>
      <c r="P316" s="68">
        <v>0.1059240519138529</v>
      </c>
      <c r="Q316" s="68">
        <v>0.04534279102533852</v>
      </c>
      <c r="R316" s="70">
        <v>0.8752424585283105</v>
      </c>
      <c r="S316" s="71">
        <v>497.0</v>
      </c>
      <c r="T316" s="121"/>
      <c r="U316" s="121"/>
    </row>
    <row r="317" spans="8:8" ht="14.4">
      <c r="A317" s="66">
        <v>44617.0</v>
      </c>
      <c r="B317" s="67">
        <v>0.5115840635031852</v>
      </c>
      <c r="C317" s="68">
        <v>0.1681817069036874</v>
      </c>
      <c r="D317" s="68">
        <v>0.1221275134237007</v>
      </c>
      <c r="E317" s="68">
        <v>0.0564660638920499</v>
      </c>
      <c r="F317" s="68">
        <v>0.01105073648864747</v>
      </c>
      <c r="G317" s="69">
        <v>0.01697162820291652</v>
      </c>
      <c r="H317" s="68">
        <v>0.02710370796529225</v>
      </c>
      <c r="I317" s="68">
        <v>0.01067856594410568</v>
      </c>
      <c r="J317" s="68">
        <v>0.3513107442681689</v>
      </c>
      <c r="K317" s="68">
        <v>0.06822791610268657</v>
      </c>
      <c r="L317" s="68">
        <v>0.01950379216919593</v>
      </c>
      <c r="M317" s="68">
        <v>0.0183163912058135</v>
      </c>
      <c r="N317" s="68">
        <v>0.1535922562643093</v>
      </c>
      <c r="O317" s="68">
        <v>0.1075329038856218</v>
      </c>
      <c r="P317" s="68">
        <v>0.09788368617343511</v>
      </c>
      <c r="Q317" s="68">
        <v>0.05294497271774035</v>
      </c>
      <c r="R317" s="70">
        <v>0.9008809694117146</v>
      </c>
      <c r="S317" s="71">
        <v>499.0</v>
      </c>
      <c r="T317" s="121"/>
      <c r="U317" s="121"/>
    </row>
    <row r="318" spans="8:8" ht="14.4">
      <c r="A318" s="66">
        <v>44624.0</v>
      </c>
      <c r="B318" s="67">
        <v>0.511270859692496</v>
      </c>
      <c r="C318" s="68">
        <v>0.1697583151665497</v>
      </c>
      <c r="D318" s="68">
        <v>0.1211556053332956</v>
      </c>
      <c r="E318" s="68">
        <v>0.06062199470640969</v>
      </c>
      <c r="F318" s="68">
        <v>0.01148745721597944</v>
      </c>
      <c r="G318" s="69">
        <v>0.01424442025613564</v>
      </c>
      <c r="H318" s="68">
        <v>0.03085794691638475</v>
      </c>
      <c r="I318" s="68">
        <v>0.01278825765855904</v>
      </c>
      <c r="J318" s="68">
        <v>0.3370742719907042</v>
      </c>
      <c r="K318" s="68">
        <v>0.06197264817191999</v>
      </c>
      <c r="L318" s="68">
        <v>0.01941117572398223</v>
      </c>
      <c r="M318" s="68">
        <v>0.0164353327007859</v>
      </c>
      <c r="N318" s="68">
        <v>0.1512727969884517</v>
      </c>
      <c r="O318" s="68">
        <v>0.1020983872541173</v>
      </c>
      <c r="P318" s="68">
        <v>0.1177836454217374</v>
      </c>
      <c r="Q318" s="68">
        <v>0.05103387823065901</v>
      </c>
      <c r="R318" s="70">
        <v>0.8970714344513708</v>
      </c>
      <c r="S318" s="71">
        <v>507.0</v>
      </c>
      <c r="T318" s="121"/>
      <c r="U318" s="121"/>
    </row>
    <row r="319" spans="8:8" ht="14.4">
      <c r="A319" s="66">
        <v>44631.0</v>
      </c>
      <c r="B319" s="67">
        <v>0.5808716981963582</v>
      </c>
      <c r="C319" s="68">
        <v>0.1139303968562541</v>
      </c>
      <c r="D319" s="68">
        <v>0.1268611899418626</v>
      </c>
      <c r="E319" s="68">
        <v>0.06003162435777822</v>
      </c>
      <c r="F319" s="68">
        <v>0.01027452183625129</v>
      </c>
      <c r="G319" s="69">
        <v>0.01161997206045117</v>
      </c>
      <c r="H319" s="68">
        <v>0.03673557941494277</v>
      </c>
      <c r="I319" s="68">
        <v>0.009962329609051223</v>
      </c>
      <c r="J319" s="68">
        <v>0.3619229720518268</v>
      </c>
      <c r="K319" s="68">
        <v>0.03892921058111406</v>
      </c>
      <c r="L319" s="68">
        <v>0.022368034389798</v>
      </c>
      <c r="M319" s="68">
        <v>0.01407065570170405</v>
      </c>
      <c r="N319" s="68">
        <v>0.1602323556893805</v>
      </c>
      <c r="O319" s="68">
        <v>0.09312132322508922</v>
      </c>
      <c r="P319" s="68">
        <v>0.122452275738625</v>
      </c>
      <c r="Q319" s="68">
        <v>0.04691297492252039</v>
      </c>
      <c r="R319" s="70">
        <v>0.905772218901523</v>
      </c>
      <c r="S319" s="71">
        <v>511.0</v>
      </c>
      <c r="T319" s="121"/>
      <c r="U319" s="121"/>
    </row>
    <row r="320" spans="8:8" ht="14.4">
      <c r="A320" s="66">
        <v>44638.0</v>
      </c>
      <c r="B320" s="67">
        <v>0.6071522269590635</v>
      </c>
      <c r="C320" s="68">
        <v>0.1313586476331878</v>
      </c>
      <c r="D320" s="68">
        <v>0.08183328398845888</v>
      </c>
      <c r="E320" s="68">
        <v>0.04908377834882065</v>
      </c>
      <c r="F320" s="68">
        <v>0.01011011803806093</v>
      </c>
      <c r="G320" s="69">
        <v>0.02123261506714008</v>
      </c>
      <c r="H320" s="68">
        <v>0.03375684290981575</v>
      </c>
      <c r="I320" s="68">
        <v>0.04797772989178858</v>
      </c>
      <c r="J320" s="68">
        <v>0.3341604385893664</v>
      </c>
      <c r="K320" s="68">
        <v>0.02857504136673956</v>
      </c>
      <c r="L320" s="68">
        <v>0.01827408399172712</v>
      </c>
      <c r="M320" s="68">
        <v>0.02389485089154607</v>
      </c>
      <c r="N320" s="68">
        <v>0.1600219138479711</v>
      </c>
      <c r="O320" s="68">
        <v>0.09576955515359363</v>
      </c>
      <c r="P320" s="68">
        <v>0.1476107427203559</v>
      </c>
      <c r="Q320" s="68">
        <v>0.01786049618297375</v>
      </c>
      <c r="R320" s="70">
        <v>0.905762387892534</v>
      </c>
      <c r="S320" s="71">
        <v>517.0</v>
      </c>
      <c r="T320" s="121"/>
      <c r="U320" s="121"/>
    </row>
    <row r="321" spans="8:8" ht="14.4">
      <c r="A321" s="66">
        <v>44645.0</v>
      </c>
      <c r="B321" s="67">
        <v>0.5865784731738751</v>
      </c>
      <c r="C321" s="68">
        <v>0.1292289602291662</v>
      </c>
      <c r="D321" s="68">
        <v>0.09763806124190244</v>
      </c>
      <c r="E321" s="68">
        <v>0.05562573941488172</v>
      </c>
      <c r="F321" s="68">
        <v>0.01194527658095727</v>
      </c>
      <c r="G321" s="69">
        <v>0.02070735506577838</v>
      </c>
      <c r="H321" s="68">
        <v>0.0437746772035678</v>
      </c>
      <c r="I321" s="68">
        <v>0.05397863701646693</v>
      </c>
      <c r="J321" s="68">
        <v>0.308294527417707</v>
      </c>
      <c r="K321" s="68">
        <v>0.02711376815805695</v>
      </c>
      <c r="L321" s="68">
        <v>0.01779724351355394</v>
      </c>
      <c r="M321" s="68">
        <v>0.02224677233334701</v>
      </c>
      <c r="N321" s="68">
        <v>0.136445861002546</v>
      </c>
      <c r="O321" s="68">
        <v>0.1182970813211475</v>
      </c>
      <c r="P321" s="68">
        <v>0.1589266459443235</v>
      </c>
      <c r="Q321" s="68">
        <v>0.02317540672299977</v>
      </c>
      <c r="R321" s="70">
        <v>0.9075525941555698</v>
      </c>
      <c r="S321" s="71">
        <v>522.0</v>
      </c>
      <c r="T321" s="121"/>
      <c r="U321" s="121"/>
    </row>
    <row r="322" spans="8:8" ht="14.4">
      <c r="A322" s="66">
        <v>44652.0</v>
      </c>
      <c r="B322" s="67">
        <v>0.5969909298939527</v>
      </c>
      <c r="C322" s="68">
        <v>0.1442094147108138</v>
      </c>
      <c r="D322" s="68">
        <v>0.07127376078244722</v>
      </c>
      <c r="E322" s="68">
        <v>0.0560082451194599</v>
      </c>
      <c r="F322" s="68">
        <v>0.01315465209332137</v>
      </c>
      <c r="G322" s="69">
        <v>0.01968047550611708</v>
      </c>
      <c r="H322" s="68">
        <v>0.04993640909091977</v>
      </c>
      <c r="I322" s="68">
        <v>0.04578595053626433</v>
      </c>
      <c r="J322" s="68">
        <v>0.3263570738024974</v>
      </c>
      <c r="K322" s="68">
        <v>0.03343700437837563</v>
      </c>
      <c r="L322" s="68">
        <v>0.01597132175366192</v>
      </c>
      <c r="M322" s="68">
        <v>0.01930101651849569</v>
      </c>
      <c r="N322" s="68">
        <v>0.1909370706159406</v>
      </c>
      <c r="O322" s="68">
        <v>0.1021358455837176</v>
      </c>
      <c r="P322" s="68">
        <v>0.1051596009013002</v>
      </c>
      <c r="Q322" s="68">
        <v>0.0188839831365455</v>
      </c>
      <c r="R322" s="70">
        <v>0.9059289368542366</v>
      </c>
      <c r="S322" s="71">
        <v>524.0</v>
      </c>
      <c r="T322" s="121"/>
      <c r="U322" s="121"/>
    </row>
    <row r="323" spans="8:8" ht="14.4">
      <c r="A323" s="66">
        <v>44659.0</v>
      </c>
      <c r="B323" s="67">
        <v>0.5833438161331871</v>
      </c>
      <c r="C323" s="68">
        <v>0.1601581200631385</v>
      </c>
      <c r="D323" s="68">
        <v>0.0777467973076611</v>
      </c>
      <c r="E323" s="68">
        <v>0.05312832761502381</v>
      </c>
      <c r="F323" s="68">
        <v>0.0140213841099419</v>
      </c>
      <c r="G323" s="69">
        <v>0.01613486525556011</v>
      </c>
      <c r="H323" s="68">
        <v>0.05966347480266638</v>
      </c>
      <c r="I323" s="68">
        <v>0.03825929062937573</v>
      </c>
      <c r="J323" s="68">
        <v>0.3453667195045942</v>
      </c>
      <c r="K323" s="68">
        <v>0.03757405825563154</v>
      </c>
      <c r="L323" s="68">
        <v>0.0143199664888075</v>
      </c>
      <c r="M323" s="68">
        <v>0.01631387934122348</v>
      </c>
      <c r="N323" s="68">
        <v>0.1910584541453655</v>
      </c>
      <c r="O323" s="68">
        <v>0.08597298963711929</v>
      </c>
      <c r="P323" s="68">
        <v>0.1022707824881461</v>
      </c>
      <c r="Q323" s="68">
        <v>0.01774838816949816</v>
      </c>
      <c r="R323" s="70">
        <v>0.9073435955690532</v>
      </c>
      <c r="S323" s="71">
        <v>525.0</v>
      </c>
      <c r="T323" s="121"/>
      <c r="U323" s="121"/>
    </row>
    <row r="324" spans="8:8" ht="14.4">
      <c r="A324" s="66">
        <v>44666.0</v>
      </c>
      <c r="B324" s="67">
        <v>0.5638794153929889</v>
      </c>
      <c r="C324" s="68">
        <v>0.1809518580716832</v>
      </c>
      <c r="D324" s="68">
        <v>0.07019519780807204</v>
      </c>
      <c r="E324" s="68">
        <v>0.04697389181817639</v>
      </c>
      <c r="F324" s="68">
        <v>0.02129740967196033</v>
      </c>
      <c r="G324" s="69">
        <v>0.01437510340496102</v>
      </c>
      <c r="H324" s="68">
        <v>0.05821635256041996</v>
      </c>
      <c r="I324" s="68">
        <v>0.03511365338805332</v>
      </c>
      <c r="J324" s="68">
        <v>0.284998595607546</v>
      </c>
      <c r="K324" s="68">
        <v>0.05522310020239964</v>
      </c>
      <c r="L324" s="68">
        <v>0.00899390540500016</v>
      </c>
      <c r="M324" s="68">
        <v>0.02381763235701215</v>
      </c>
      <c r="N324" s="68">
        <v>0.2036188437040451</v>
      </c>
      <c r="O324" s="68">
        <v>0.09196602292328938</v>
      </c>
      <c r="P324" s="68">
        <v>0.1030990848763001</v>
      </c>
      <c r="Q324" s="68">
        <v>0.03018820665154345</v>
      </c>
      <c r="R324" s="70">
        <v>0.895966641223279</v>
      </c>
      <c r="S324" s="71">
        <v>528.0</v>
      </c>
      <c r="T324" s="121"/>
      <c r="U324" s="121"/>
    </row>
    <row r="325" spans="8:8" ht="14.4">
      <c r="A325" s="66">
        <v>44673.0</v>
      </c>
      <c r="B325" s="67">
        <v>0.5120597442096131</v>
      </c>
      <c r="C325" s="68">
        <v>0.1952936098934439</v>
      </c>
      <c r="D325" s="68">
        <v>0.08310963110349873</v>
      </c>
      <c r="E325" s="68">
        <v>0.0569233625276796</v>
      </c>
      <c r="F325" s="68">
        <v>0.02717524529192845</v>
      </c>
      <c r="G325" s="69">
        <v>0.01743086520587618</v>
      </c>
      <c r="H325" s="68">
        <v>0.04968874740996366</v>
      </c>
      <c r="I325" s="68">
        <v>0.0250318049705097</v>
      </c>
      <c r="J325" s="68">
        <v>0.2387160236667933</v>
      </c>
      <c r="K325" s="68">
        <v>0.06501859579860138</v>
      </c>
      <c r="L325" s="68">
        <v>0.01216507180548621</v>
      </c>
      <c r="M325" s="68">
        <v>0.02703926670962215</v>
      </c>
      <c r="N325" s="68">
        <v>0.1943892905470283</v>
      </c>
      <c r="O325" s="68">
        <v>0.0990520136028169</v>
      </c>
      <c r="P325" s="68">
        <v>0.1208797535874801</v>
      </c>
      <c r="Q325" s="68">
        <v>0.05736468302545941</v>
      </c>
      <c r="R325" s="70">
        <v>0.8901394132562447</v>
      </c>
      <c r="S325" s="71">
        <v>512.0</v>
      </c>
      <c r="T325" s="121"/>
      <c r="U325" s="121"/>
    </row>
    <row r="326" spans="8:8" ht="14.4">
      <c r="A326" s="66">
        <v>44680.0</v>
      </c>
      <c r="B326" s="67">
        <v>0.385905807408457</v>
      </c>
      <c r="C326" s="68">
        <v>0.2807696771110469</v>
      </c>
      <c r="D326" s="68">
        <v>0.07522400194049342</v>
      </c>
      <c r="E326" s="68">
        <v>0.06793684842309068</v>
      </c>
      <c r="F326" s="68">
        <v>0.02154844738154472</v>
      </c>
      <c r="G326" s="69">
        <v>0.01287159305876202</v>
      </c>
      <c r="H326" s="68">
        <v>0.04345337974803133</v>
      </c>
      <c r="I326" s="68">
        <v>0.008759424183245008</v>
      </c>
      <c r="J326" s="68">
        <v>0.2438527836620729</v>
      </c>
      <c r="K326" s="68">
        <v>0.05561342069724327</v>
      </c>
      <c r="L326" s="68">
        <v>0.007628320490074519</v>
      </c>
      <c r="M326" s="68">
        <v>0.03712059733389039</v>
      </c>
      <c r="N326" s="68">
        <v>0.1732419885167587</v>
      </c>
      <c r="O326" s="68">
        <v>0.1343266260245723</v>
      </c>
      <c r="P326" s="68">
        <v>0.1140627044202907</v>
      </c>
      <c r="Q326" s="68">
        <v>0.02607854048709314</v>
      </c>
      <c r="R326" s="70">
        <v>0.8441733624913089</v>
      </c>
      <c r="S326" s="71">
        <v>516.0</v>
      </c>
      <c r="T326" s="121"/>
      <c r="U326" s="121"/>
    </row>
    <row r="327" spans="8:8" ht="14.4">
      <c r="A327" s="66">
        <v>44687.0</v>
      </c>
      <c r="B327" s="67">
        <v>0.4000291458357969</v>
      </c>
      <c r="C327" s="68">
        <v>0.2466796780517031</v>
      </c>
      <c r="D327" s="68">
        <v>0.08763982318719865</v>
      </c>
      <c r="E327" s="68">
        <v>0.08292621613656172</v>
      </c>
      <c r="F327" s="68">
        <v>0.02343077788451214</v>
      </c>
      <c r="G327" s="69">
        <v>0.01291509190218061</v>
      </c>
      <c r="H327" s="68">
        <v>0.03981794981376453</v>
      </c>
      <c r="I327" s="68">
        <v>0.005967412083676597</v>
      </c>
      <c r="J327" s="68">
        <v>0.2503272104693346</v>
      </c>
      <c r="K327" s="68">
        <v>0.06006193215072129</v>
      </c>
      <c r="L327" s="68">
        <v>0.01166446996854509</v>
      </c>
      <c r="M327" s="68">
        <v>0.05028546564431836</v>
      </c>
      <c r="N327" s="68">
        <v>0.1809412655186603</v>
      </c>
      <c r="O327" s="68">
        <v>0.1086314812757093</v>
      </c>
      <c r="P327" s="68">
        <v>0.1060627125487853</v>
      </c>
      <c r="Q327" s="68">
        <v>0.03916782687803889</v>
      </c>
      <c r="R327" s="70">
        <v>0.8531356283454739</v>
      </c>
      <c r="S327" s="71">
        <v>516.0</v>
      </c>
      <c r="T327" s="121"/>
      <c r="U327" s="121"/>
    </row>
    <row r="328" spans="8:8" ht="14.4">
      <c r="A328" s="66">
        <v>44694.0</v>
      </c>
      <c r="B328" s="67">
        <v>0.4347392940271901</v>
      </c>
      <c r="C328" s="68">
        <v>0.2070804585125739</v>
      </c>
      <c r="D328" s="68">
        <v>0.09314720820779214</v>
      </c>
      <c r="E328" s="68">
        <v>0.08624559993889887</v>
      </c>
      <c r="F328" s="68">
        <v>0.02244871220474489</v>
      </c>
      <c r="G328" s="69">
        <v>0.01384055454048385</v>
      </c>
      <c r="H328" s="68">
        <v>0.03784918024102603</v>
      </c>
      <c r="I328" s="68">
        <v>0.01747328724195213</v>
      </c>
      <c r="J328" s="68">
        <v>0.2495272789503299</v>
      </c>
      <c r="K328" s="68">
        <v>0.04389382415850219</v>
      </c>
      <c r="L328" s="68">
        <v>0.01206399878520484</v>
      </c>
      <c r="M328" s="68">
        <v>0.03491916742604846</v>
      </c>
      <c r="N328" s="68">
        <v>0.190487287180296</v>
      </c>
      <c r="O328" s="68">
        <v>0.09256026990585059</v>
      </c>
      <c r="P328" s="68">
        <v>0.1208116946643879</v>
      </c>
      <c r="Q328" s="68">
        <v>0.06102822016969424</v>
      </c>
      <c r="R328" s="70">
        <v>0.8596804943358097</v>
      </c>
      <c r="S328" s="71">
        <v>517.0</v>
      </c>
      <c r="T328" s="121"/>
      <c r="U328" s="121"/>
    </row>
    <row r="329" spans="8:8" ht="14.4">
      <c r="A329" s="66">
        <v>44701.0</v>
      </c>
      <c r="B329" s="67">
        <v>0.4181800574501366</v>
      </c>
      <c r="C329" s="68">
        <v>0.2235630481268378</v>
      </c>
      <c r="D329" s="68">
        <v>0.07311409399170288</v>
      </c>
      <c r="E329" s="68">
        <v>0.1045175274687227</v>
      </c>
      <c r="F329" s="68">
        <v>0.02972763798997627</v>
      </c>
      <c r="G329" s="69">
        <v>0.01683147640401722</v>
      </c>
      <c r="H329" s="68">
        <v>0.04583254548899615</v>
      </c>
      <c r="I329" s="68">
        <v>0.01784355220583576</v>
      </c>
      <c r="J329" s="68">
        <v>0.2302736745663873</v>
      </c>
      <c r="K329" s="68">
        <v>0.04496003318200594</v>
      </c>
      <c r="L329" s="68">
        <v>0.0126443960378188</v>
      </c>
      <c r="M329" s="68">
        <v>0.02423654103211945</v>
      </c>
      <c r="N329" s="68">
        <v>0.1977216423050559</v>
      </c>
      <c r="O329" s="68">
        <v>0.0926301185431433</v>
      </c>
      <c r="P329" s="68">
        <v>0.1249143726569383</v>
      </c>
      <c r="Q329" s="68">
        <v>0.0891408347340129</v>
      </c>
      <c r="R329" s="70">
        <v>0.8759185499560377</v>
      </c>
      <c r="S329" s="71">
        <v>520.0</v>
      </c>
      <c r="T329" s="121"/>
      <c r="U329" s="121"/>
    </row>
    <row r="330" spans="8:8" ht="14.4">
      <c r="A330" s="66">
        <v>44708.0</v>
      </c>
      <c r="B330" s="67">
        <v>0.4340311779390089</v>
      </c>
      <c r="C330" s="68">
        <v>0.1908089374776527</v>
      </c>
      <c r="D330" s="68">
        <v>0.07771785685215557</v>
      </c>
      <c r="E330" s="68">
        <v>0.1103808773966118</v>
      </c>
      <c r="F330" s="68">
        <v>0.02992651592367646</v>
      </c>
      <c r="G330" s="69">
        <v>0.02250181133299736</v>
      </c>
      <c r="H330" s="68">
        <v>0.04796704863909843</v>
      </c>
      <c r="I330" s="68">
        <v>0.0172091718745569</v>
      </c>
      <c r="J330" s="68">
        <v>0.2150742626001076</v>
      </c>
      <c r="K330" s="68">
        <v>0.04302408543284535</v>
      </c>
      <c r="L330" s="68">
        <v>0.01748991544605063</v>
      </c>
      <c r="M330" s="68">
        <v>0.02813256173869696</v>
      </c>
      <c r="N330" s="68">
        <v>0.1875096510233026</v>
      </c>
      <c r="O330" s="68">
        <v>0.09498681535514163</v>
      </c>
      <c r="P330" s="68">
        <v>0.1283945880392998</v>
      </c>
      <c r="Q330" s="68">
        <v>0.1042739373795091</v>
      </c>
      <c r="R330" s="70">
        <v>0.8784535793466571</v>
      </c>
      <c r="S330" s="71">
        <v>521.0</v>
      </c>
      <c r="T330" s="121"/>
      <c r="U330" s="121"/>
    </row>
    <row r="331" spans="8:8" ht="14.4">
      <c r="A331" s="66">
        <v>44714.0</v>
      </c>
      <c r="B331" s="67">
        <v>0.440993280128182</v>
      </c>
      <c r="C331" s="68">
        <v>0.1904980578724725</v>
      </c>
      <c r="D331" s="68">
        <v>0.07679509578871592</v>
      </c>
      <c r="E331" s="68">
        <v>0.1055868817914905</v>
      </c>
      <c r="F331" s="68">
        <v>0.03532270662521973</v>
      </c>
      <c r="G331" s="69">
        <v>0.0221862778302128</v>
      </c>
      <c r="H331" s="68">
        <v>0.04603355864135236</v>
      </c>
      <c r="I331" s="68">
        <v>0.02585157742037304</v>
      </c>
      <c r="J331" s="68">
        <v>0.2086273063055792</v>
      </c>
      <c r="K331" s="68">
        <v>0.04188734028798847</v>
      </c>
      <c r="L331" s="68">
        <v>0.01620255749408716</v>
      </c>
      <c r="M331" s="68">
        <v>0.02460067078167624</v>
      </c>
      <c r="N331" s="68">
        <v>0.2286972046042234</v>
      </c>
      <c r="O331" s="68">
        <v>0.08913642093767717</v>
      </c>
      <c r="P331" s="68">
        <v>0.1298980382235163</v>
      </c>
      <c r="Q331" s="68">
        <v>0.07826934691849892</v>
      </c>
      <c r="R331" s="70">
        <v>0.8838575051413685</v>
      </c>
      <c r="S331" s="71">
        <v>525.0</v>
      </c>
      <c r="T331" s="121"/>
      <c r="U331" s="121"/>
    </row>
    <row r="332" spans="8:8" ht="14.4">
      <c r="A332" s="66">
        <v>44722.0</v>
      </c>
      <c r="B332" s="67">
        <v>0.4343079574944547</v>
      </c>
      <c r="C332" s="68">
        <v>0.2222795541043704</v>
      </c>
      <c r="D332" s="68">
        <v>0.07614762336459811</v>
      </c>
      <c r="E332" s="68">
        <v>0.08809759332394276</v>
      </c>
      <c r="F332" s="68">
        <v>0.03107411730140955</v>
      </c>
      <c r="G332" s="69">
        <v>0.0209783210864204</v>
      </c>
      <c r="H332" s="68">
        <v>0.06402639504451299</v>
      </c>
      <c r="I332" s="68">
        <v>0.04276637543829895</v>
      </c>
      <c r="J332" s="68">
        <v>0.2055879173623494</v>
      </c>
      <c r="K332" s="68">
        <v>0.036131621493046</v>
      </c>
      <c r="L332" s="68">
        <v>0.01857047364209409</v>
      </c>
      <c r="M332" s="68">
        <v>0.01887394166884883</v>
      </c>
      <c r="N332" s="68">
        <v>0.2385618462433066</v>
      </c>
      <c r="O332" s="68">
        <v>0.09590430899494452</v>
      </c>
      <c r="P332" s="68">
        <v>0.1263787670964084</v>
      </c>
      <c r="Q332" s="68">
        <v>0.0460945212069464</v>
      </c>
      <c r="R332" s="70">
        <v>0.886892867736088</v>
      </c>
      <c r="S332" s="71">
        <v>525.0</v>
      </c>
      <c r="T332" s="121"/>
      <c r="U332" s="121"/>
    </row>
    <row r="333" spans="8:8" ht="14.4">
      <c r="A333" s="66">
        <v>44729.0</v>
      </c>
      <c r="B333" s="67">
        <v>0.4236190960498974</v>
      </c>
      <c r="C333" s="68">
        <v>0.2509253225573104</v>
      </c>
      <c r="D333" s="68">
        <v>0.0821953637002785</v>
      </c>
      <c r="E333" s="68">
        <v>0.09247566376510698</v>
      </c>
      <c r="F333" s="68">
        <v>0.02289225529027056</v>
      </c>
      <c r="G333" s="69">
        <v>0.02489357622797193</v>
      </c>
      <c r="H333" s="68">
        <v>0.08109435895181644</v>
      </c>
      <c r="I333" s="68">
        <v>0.03727313102961595</v>
      </c>
      <c r="J333" s="68">
        <v>0.2317021763872912</v>
      </c>
      <c r="K333" s="68">
        <v>0.04147635330267738</v>
      </c>
      <c r="L333" s="68">
        <v>0.01670745944227723</v>
      </c>
      <c r="M333" s="68">
        <v>0.01808042421632345</v>
      </c>
      <c r="N333" s="68">
        <v>0.227332389598199</v>
      </c>
      <c r="O333" s="68">
        <v>0.08473778503958276</v>
      </c>
      <c r="P333" s="68">
        <v>0.1271470917484164</v>
      </c>
      <c r="Q333" s="68">
        <v>0.05517349215915915</v>
      </c>
      <c r="R333" s="70">
        <v>0.9136076465900019</v>
      </c>
      <c r="S333" s="71">
        <v>530.0</v>
      </c>
      <c r="T333" s="121"/>
      <c r="U333" s="121"/>
    </row>
    <row r="334" spans="8:8" ht="14.4">
      <c r="A334" s="66">
        <v>44736.0</v>
      </c>
      <c r="B334" s="67">
        <v>0.4261335917427803</v>
      </c>
      <c r="C334" s="68">
        <v>0.2419572738606594</v>
      </c>
      <c r="D334" s="68">
        <v>0.09564082996462568</v>
      </c>
      <c r="E334" s="68">
        <v>0.08480010622057449</v>
      </c>
      <c r="F334" s="68">
        <v>0.02203369022481713</v>
      </c>
      <c r="G334" s="69">
        <v>0.02122388416096087</v>
      </c>
      <c r="H334" s="68">
        <v>0.09295001147955115</v>
      </c>
      <c r="I334" s="68">
        <v>0.03743911994731338</v>
      </c>
      <c r="J334" s="68">
        <v>0.211026683925598</v>
      </c>
      <c r="K334" s="68">
        <v>0.0443472821326808</v>
      </c>
      <c r="L334" s="68">
        <v>0.01443454514050048</v>
      </c>
      <c r="M334" s="68">
        <v>0.01804634640989375</v>
      </c>
      <c r="N334" s="68">
        <v>0.2281581859525549</v>
      </c>
      <c r="O334" s="68">
        <v>0.08059826259193953</v>
      </c>
      <c r="P334" s="68">
        <v>0.1421145315540437</v>
      </c>
      <c r="Q334" s="68">
        <v>0.05413226816193088</v>
      </c>
      <c r="R334" s="70">
        <v>0.9138098789595298</v>
      </c>
      <c r="S334" s="71">
        <v>534.0</v>
      </c>
      <c r="T334" s="121"/>
      <c r="U334" s="121"/>
    </row>
    <row r="335" spans="8:8" ht="14.4">
      <c r="A335" s="66">
        <v>44743.0</v>
      </c>
      <c r="B335" s="67">
        <v>0.4250527194082572</v>
      </c>
      <c r="C335" s="68">
        <v>0.2330863485481588</v>
      </c>
      <c r="D335" s="68">
        <v>0.1114122741146784</v>
      </c>
      <c r="E335" s="68">
        <v>0.08212464133174639</v>
      </c>
      <c r="F335" s="68">
        <v>0.02260790579417422</v>
      </c>
      <c r="G335" s="69">
        <v>0.01816362964572033</v>
      </c>
      <c r="H335" s="68">
        <v>0.08954133570184537</v>
      </c>
      <c r="I335" s="68">
        <v>0.04281742269659449</v>
      </c>
      <c r="J335" s="68">
        <v>0.1937716729956107</v>
      </c>
      <c r="K335" s="68">
        <v>0.04106515604798312</v>
      </c>
      <c r="L335" s="68">
        <v>0.0111628126021967</v>
      </c>
      <c r="M335" s="68">
        <v>0.0209928754816122</v>
      </c>
      <c r="N335" s="68">
        <v>0.2337344232544026</v>
      </c>
      <c r="O335" s="68">
        <v>0.09257416862981332</v>
      </c>
      <c r="P335" s="68">
        <v>0.1488986818875707</v>
      </c>
      <c r="Q335" s="68">
        <v>0.04967034641279323</v>
      </c>
      <c r="R335" s="70">
        <v>0.9146944826501162</v>
      </c>
      <c r="S335" s="71">
        <v>537.0</v>
      </c>
      <c r="T335" s="121"/>
      <c r="U335" s="121"/>
    </row>
    <row r="336" spans="8:8" ht="14.4">
      <c r="A336" s="66">
        <v>44750.0</v>
      </c>
      <c r="B336" s="67">
        <v>0.3961798438492756</v>
      </c>
      <c r="C336" s="68">
        <v>0.2193469529738117</v>
      </c>
      <c r="D336" s="68">
        <v>0.1553025650693769</v>
      </c>
      <c r="E336" s="68">
        <v>0.0785076133082412</v>
      </c>
      <c r="F336" s="68">
        <v>0.0187326382068379</v>
      </c>
      <c r="G336" s="69">
        <v>0.02528234928750518</v>
      </c>
      <c r="H336" s="68">
        <v>0.08458837311488095</v>
      </c>
      <c r="I336" s="68">
        <v>0.04579827688743301</v>
      </c>
      <c r="J336" s="68">
        <v>0.1835451269051847</v>
      </c>
      <c r="K336" s="68">
        <v>0.04266329549016702</v>
      </c>
      <c r="L336" s="68">
        <v>0.01133235682801577</v>
      </c>
      <c r="M336" s="68">
        <v>0.02326334468568138</v>
      </c>
      <c r="N336" s="68">
        <v>0.2089522191290154</v>
      </c>
      <c r="O336" s="68">
        <v>0.1227079567252104</v>
      </c>
      <c r="P336" s="68">
        <v>0.1591858522434576</v>
      </c>
      <c r="Q336" s="68">
        <v>0.04348415112290498</v>
      </c>
      <c r="R336" s="70">
        <v>0.9158702560008803</v>
      </c>
      <c r="S336" s="71">
        <v>541.0</v>
      </c>
      <c r="T336" s="121"/>
      <c r="U336" s="121"/>
    </row>
    <row r="337" spans="8:8" ht="14.4">
      <c r="A337" s="66">
        <v>44757.0</v>
      </c>
      <c r="B337" s="67">
        <v>0.3707932112681498</v>
      </c>
      <c r="C337" s="68">
        <v>0.2215338956046</v>
      </c>
      <c r="D337" s="68">
        <v>0.2042419082882952</v>
      </c>
      <c r="E337" s="68">
        <v>0.06206026595540091</v>
      </c>
      <c r="F337" s="68">
        <v>0.01824053458772457</v>
      </c>
      <c r="G337" s="69">
        <v>0.02249849514794679</v>
      </c>
      <c r="H337" s="68">
        <v>0.08166908421250046</v>
      </c>
      <c r="I337" s="68">
        <v>0.05887954929019119</v>
      </c>
      <c r="J337" s="68">
        <v>0.168041710157785</v>
      </c>
      <c r="K337" s="68">
        <v>0.04835151862065706</v>
      </c>
      <c r="L337" s="68">
        <v>0.01198958798328146</v>
      </c>
      <c r="M337" s="68">
        <v>0.01763394945099716</v>
      </c>
      <c r="N337" s="68">
        <v>0.2045637967583375</v>
      </c>
      <c r="O337" s="68">
        <v>0.1270577050301276</v>
      </c>
      <c r="P337" s="68">
        <v>0.1628622520075897</v>
      </c>
      <c r="Q337" s="68">
        <v>0.03439010821480796</v>
      </c>
      <c r="R337" s="70">
        <v>0.9106179764640276</v>
      </c>
      <c r="S337" s="71">
        <v>542.0</v>
      </c>
      <c r="T337" s="121"/>
      <c r="U337" s="121"/>
    </row>
    <row r="338" spans="8:8" ht="14.4">
      <c r="A338" s="66">
        <v>44764.0</v>
      </c>
      <c r="B338" s="67">
        <v>0.404384290696355</v>
      </c>
      <c r="C338" s="68">
        <v>0.2290808441815867</v>
      </c>
      <c r="D338" s="68">
        <v>0.1700149204479311</v>
      </c>
      <c r="E338" s="68">
        <v>0.05077997290954829</v>
      </c>
      <c r="F338" s="68">
        <v>0.01695475300855847</v>
      </c>
      <c r="G338" s="69">
        <v>0.02179094213720703</v>
      </c>
      <c r="H338" s="68">
        <v>0.07070865637244281</v>
      </c>
      <c r="I338" s="68">
        <v>0.04644915832212932</v>
      </c>
      <c r="J338" s="68">
        <v>0.1903689558771357</v>
      </c>
      <c r="K338" s="68">
        <v>0.04752068032535818</v>
      </c>
      <c r="L338" s="68">
        <v>0.01087301200861559</v>
      </c>
      <c r="M338" s="68">
        <v>0.01661470946973288</v>
      </c>
      <c r="N338" s="68">
        <v>0.2057684843940661</v>
      </c>
      <c r="O338" s="68">
        <v>0.1378334307061578</v>
      </c>
      <c r="P338" s="68">
        <v>0.146811483195381</v>
      </c>
      <c r="Q338" s="68">
        <v>0.03559229965544471</v>
      </c>
      <c r="R338" s="70">
        <v>0.9038803262428808</v>
      </c>
      <c r="S338" s="71">
        <v>551.0</v>
      </c>
      <c r="T338" s="121"/>
      <c r="U338" s="121"/>
    </row>
    <row r="339" spans="8:8" ht="14.4">
      <c r="A339" s="66">
        <v>44771.0</v>
      </c>
      <c r="B339" s="67">
        <v>0.4139105843280592</v>
      </c>
      <c r="C339" s="68">
        <v>0.2059506066587217</v>
      </c>
      <c r="D339" s="68">
        <v>0.1915936542808789</v>
      </c>
      <c r="E339" s="68">
        <v>0.04858557722879517</v>
      </c>
      <c r="F339" s="68">
        <v>0.01797918451633677</v>
      </c>
      <c r="G339" s="69">
        <v>0.02700405039606334</v>
      </c>
      <c r="H339" s="68">
        <v>0.07900462803832281</v>
      </c>
      <c r="I339" s="68">
        <v>0.04470373544709792</v>
      </c>
      <c r="J339" s="68">
        <v>0.1831801138042986</v>
      </c>
      <c r="K339" s="68">
        <v>0.0459591553746411</v>
      </c>
      <c r="L339" s="68">
        <v>0.007996139160066003</v>
      </c>
      <c r="M339" s="68">
        <v>0.02173387610520704</v>
      </c>
      <c r="N339" s="68">
        <v>0.1897677479113761</v>
      </c>
      <c r="O339" s="68">
        <v>0.1541844400537603</v>
      </c>
      <c r="P339" s="68">
        <v>0.1562029055695091</v>
      </c>
      <c r="Q339" s="68">
        <v>0.03257515344878957</v>
      </c>
      <c r="R339" s="70">
        <v>0.9122226236618045</v>
      </c>
      <c r="S339" s="71">
        <v>554.0</v>
      </c>
      <c r="T339" s="121"/>
      <c r="U339" s="121"/>
    </row>
    <row r="340" spans="8:8" ht="14.4">
      <c r="A340" s="66">
        <v>44778.0</v>
      </c>
      <c r="B340" s="67">
        <v>0.4345563153326519</v>
      </c>
      <c r="C340" s="68">
        <v>0.1857893047857976</v>
      </c>
      <c r="D340" s="68">
        <v>0.1998066856239653</v>
      </c>
      <c r="E340" s="68">
        <v>0.03732788353695098</v>
      </c>
      <c r="F340" s="68">
        <v>0.01882047686638941</v>
      </c>
      <c r="G340" s="69">
        <v>0.01779104115356663</v>
      </c>
      <c r="H340" s="68">
        <v>0.06787294833980345</v>
      </c>
      <c r="I340" s="68">
        <v>0.04554736330830467</v>
      </c>
      <c r="J340" s="68">
        <v>0.184951696939578</v>
      </c>
      <c r="K340" s="68">
        <v>0.05418096846757282</v>
      </c>
      <c r="L340" s="68">
        <v>0.00563893829933668</v>
      </c>
      <c r="M340" s="68">
        <v>0.0215088510209111</v>
      </c>
      <c r="N340" s="68">
        <v>0.2033007829158893</v>
      </c>
      <c r="O340" s="68">
        <v>0.1247561258287118</v>
      </c>
      <c r="P340" s="68">
        <v>0.1447774317039248</v>
      </c>
      <c r="Q340" s="68">
        <v>0.02747484937493812</v>
      </c>
      <c r="R340" s="70">
        <v>0.884234481529076</v>
      </c>
      <c r="S340" s="71">
        <v>556.0</v>
      </c>
      <c r="T340" s="121"/>
      <c r="U340" s="121"/>
    </row>
    <row r="341" spans="8:8" ht="14.4">
      <c r="A341" s="66">
        <v>44785.0</v>
      </c>
      <c r="B341" s="67">
        <v>0.4221908264771156</v>
      </c>
      <c r="C341" s="68">
        <v>0.1950461779988888</v>
      </c>
      <c r="D341" s="68">
        <v>0.2008362642845438</v>
      </c>
      <c r="E341" s="68">
        <v>0.0340478014243327</v>
      </c>
      <c r="F341" s="68">
        <v>0.02048816226402549</v>
      </c>
      <c r="G341" s="69">
        <v>0.01576066571117024</v>
      </c>
      <c r="H341" s="68">
        <v>0.06338232439853621</v>
      </c>
      <c r="I341" s="68">
        <v>0.04707401491178594</v>
      </c>
      <c r="J341" s="68">
        <v>0.1839608628647453</v>
      </c>
      <c r="K341" s="68">
        <v>0.0545653857644841</v>
      </c>
      <c r="L341" s="68">
        <v>0.006446378681982917</v>
      </c>
      <c r="M341" s="68">
        <v>0.02200953168895597</v>
      </c>
      <c r="N341" s="68">
        <v>0.2015800347542562</v>
      </c>
      <c r="O341" s="68">
        <v>0.1289215364944043</v>
      </c>
      <c r="P341" s="68">
        <v>0.145412559774977</v>
      </c>
      <c r="Q341" s="68">
        <v>0.02662837079232875</v>
      </c>
      <c r="R341" s="70">
        <v>0.8824976695365426</v>
      </c>
      <c r="S341" s="71">
        <v>556.0</v>
      </c>
      <c r="T341" s="121"/>
      <c r="U341" s="121"/>
    </row>
    <row r="342" spans="8:8" ht="14.4">
      <c r="A342" s="66">
        <v>44792.0</v>
      </c>
      <c r="B342" s="67">
        <v>0.4147257074992791</v>
      </c>
      <c r="C342" s="68">
        <v>0.1563172631597685</v>
      </c>
      <c r="D342" s="68">
        <v>0.241413645447749</v>
      </c>
      <c r="E342" s="68">
        <v>0.04332232309570493</v>
      </c>
      <c r="F342" s="68">
        <v>0.01770215099390812</v>
      </c>
      <c r="G342" s="69">
        <v>0.01672596156593706</v>
      </c>
      <c r="H342" s="68">
        <v>0.06292349212535983</v>
      </c>
      <c r="I342" s="68">
        <v>0.04427402089842703</v>
      </c>
      <c r="J342" s="68">
        <v>0.1869879471492464</v>
      </c>
      <c r="K342" s="68">
        <v>0.05581100310441206</v>
      </c>
      <c r="L342" s="68">
        <v>0.007824708624086083</v>
      </c>
      <c r="M342" s="68">
        <v>0.02184549992399586</v>
      </c>
      <c r="N342" s="68">
        <v>0.1932022395106882</v>
      </c>
      <c r="O342" s="68">
        <v>0.1335844570667638</v>
      </c>
      <c r="P342" s="68">
        <v>0.1535688989389853</v>
      </c>
      <c r="Q342" s="68">
        <v>0.02168020767171526</v>
      </c>
      <c r="R342" s="70">
        <v>0.8842538480382799</v>
      </c>
      <c r="S342" s="71">
        <v>557.0</v>
      </c>
      <c r="T342" s="121"/>
      <c r="U342" s="121"/>
    </row>
    <row r="343" spans="8:8" ht="14.4">
      <c r="A343" s="66">
        <v>44799.0</v>
      </c>
      <c r="B343" s="67">
        <v>0.3846498071421464</v>
      </c>
      <c r="C343" s="68">
        <v>0.1374378064456008</v>
      </c>
      <c r="D343" s="68">
        <v>0.2856242449875063</v>
      </c>
      <c r="E343" s="68">
        <v>0.04892244987197679</v>
      </c>
      <c r="F343" s="68">
        <v>0.02460634825399568</v>
      </c>
      <c r="G343" s="69">
        <v>0.01801163318077175</v>
      </c>
      <c r="H343" s="68">
        <v>0.0876658940463453</v>
      </c>
      <c r="I343" s="68">
        <v>0.04498836142857764</v>
      </c>
      <c r="J343" s="68">
        <v>0.1791711845372801</v>
      </c>
      <c r="K343" s="68">
        <v>0.05369561622567685</v>
      </c>
      <c r="L343" s="68">
        <v>0.008913296521126953</v>
      </c>
      <c r="M343" s="68">
        <v>0.02045789313014149</v>
      </c>
      <c r="N343" s="68">
        <v>0.1985356926774363</v>
      </c>
      <c r="O343" s="68">
        <v>0.1340163048783927</v>
      </c>
      <c r="P343" s="68">
        <v>0.1413800896118159</v>
      </c>
      <c r="Q343" s="68">
        <v>0.02665115274122397</v>
      </c>
      <c r="R343" s="70">
        <v>0.8966085270232114</v>
      </c>
      <c r="S343" s="71">
        <v>564.0</v>
      </c>
      <c r="T343" s="121"/>
      <c r="U343" s="121"/>
    </row>
    <row r="344" spans="8:8" ht="14.4">
      <c r="A344" s="66">
        <v>44806.0</v>
      </c>
      <c r="B344" s="67">
        <v>0.3874533956503992</v>
      </c>
      <c r="C344" s="68">
        <v>0.123200737981882</v>
      </c>
      <c r="D344" s="68">
        <v>0.2985525258053611</v>
      </c>
      <c r="E344" s="68">
        <v>0.04641865788867073</v>
      </c>
      <c r="F344" s="68">
        <v>0.03219902636031966</v>
      </c>
      <c r="G344" s="69">
        <v>0.01550135221226328</v>
      </c>
      <c r="H344" s="68">
        <v>0.08992152179254223</v>
      </c>
      <c r="I344" s="68">
        <v>0.05014380749377019</v>
      </c>
      <c r="J344" s="68">
        <v>0.174314162080553</v>
      </c>
      <c r="K344" s="68">
        <v>0.05182830554404713</v>
      </c>
      <c r="L344" s="68">
        <v>0.01078199222379521</v>
      </c>
      <c r="M344" s="68">
        <v>0.01452779488965443</v>
      </c>
      <c r="N344" s="68">
        <v>0.2049504502602715</v>
      </c>
      <c r="O344" s="68">
        <v>0.1350728719104437</v>
      </c>
      <c r="P344" s="68">
        <v>0.1328627842139015</v>
      </c>
      <c r="Q344" s="68">
        <v>0.03283139355680641</v>
      </c>
      <c r="R344" s="70">
        <v>0.8990622675457185</v>
      </c>
      <c r="S344" s="71">
        <v>568.0</v>
      </c>
      <c r="T344" s="121"/>
      <c r="U344" s="121"/>
    </row>
    <row r="345" spans="8:8" ht="14.4">
      <c r="A345" s="66">
        <v>44813.0</v>
      </c>
      <c r="B345" s="67">
        <v>0.3940082279180234</v>
      </c>
      <c r="C345" s="68">
        <v>0.1111384004556265</v>
      </c>
      <c r="D345" s="68">
        <v>0.3080588493454363</v>
      </c>
      <c r="E345" s="68">
        <v>0.04257090725708253</v>
      </c>
      <c r="F345" s="68">
        <v>0.03627372610922795</v>
      </c>
      <c r="G345" s="69">
        <v>0.01326657649871067</v>
      </c>
      <c r="H345" s="68">
        <v>0.09606090036760134</v>
      </c>
      <c r="I345" s="68">
        <v>0.04831028322980038</v>
      </c>
      <c r="J345" s="68">
        <v>0.1765048692948698</v>
      </c>
      <c r="K345" s="68">
        <v>0.05562173449195111</v>
      </c>
      <c r="L345" s="68">
        <v>0.01184273142257677</v>
      </c>
      <c r="M345" s="68">
        <v>0.0145231522290436</v>
      </c>
      <c r="N345" s="68">
        <v>0.1884563553077838</v>
      </c>
      <c r="O345" s="68">
        <v>0.149453281715367</v>
      </c>
      <c r="P345" s="68">
        <v>0.1238973277442086</v>
      </c>
      <c r="Q345" s="68">
        <v>0.03766125652509977</v>
      </c>
      <c r="R345" s="70">
        <v>0.9032273309050436</v>
      </c>
      <c r="S345" s="71">
        <v>571.0</v>
      </c>
      <c r="T345" s="121"/>
      <c r="U345" s="121"/>
    </row>
    <row r="346" spans="8:8" ht="14.4">
      <c r="A346" s="66">
        <v>44820.0</v>
      </c>
      <c r="B346" s="67">
        <v>0.3398263965785265</v>
      </c>
      <c r="C346" s="68">
        <v>0.09847203376058009</v>
      </c>
      <c r="D346" s="68">
        <v>0.3240936471000372</v>
      </c>
      <c r="E346" s="68">
        <v>0.07670342113799374</v>
      </c>
      <c r="F346" s="68">
        <v>0.0330025028820458</v>
      </c>
      <c r="G346" s="69">
        <v>0.007992883443588977</v>
      </c>
      <c r="H346" s="68">
        <v>0.08215165707167654</v>
      </c>
      <c r="I346" s="68">
        <v>0.04574172276393344</v>
      </c>
      <c r="J346" s="68">
        <v>0.1836847646021993</v>
      </c>
      <c r="K346" s="68">
        <v>0.06305608456976158</v>
      </c>
      <c r="L346" s="68">
        <v>0.01367676443257028</v>
      </c>
      <c r="M346" s="68">
        <v>0.01730528748441328</v>
      </c>
      <c r="N346" s="68">
        <v>0.1745624965231551</v>
      </c>
      <c r="O346" s="68">
        <v>0.1333905466031328</v>
      </c>
      <c r="P346" s="68">
        <v>0.1257681976617226</v>
      </c>
      <c r="Q346" s="68">
        <v>0.05282384409050777</v>
      </c>
      <c r="R346" s="70">
        <v>0.8885402215329825</v>
      </c>
      <c r="S346" s="71">
        <v>571.0</v>
      </c>
      <c r="T346" s="121"/>
      <c r="U346" s="121"/>
    </row>
    <row r="347" spans="8:8" ht="14.7">
      <c r="A347" s="66">
        <v>44827.0</v>
      </c>
      <c r="B347" s="67">
        <v>0.3752895146386501</v>
      </c>
      <c r="C347" s="68">
        <v>0.1079368036220602</v>
      </c>
      <c r="D347" s="68">
        <v>0.3146601826196958</v>
      </c>
      <c r="E347" s="68">
        <v>0.05358950619880679</v>
      </c>
      <c r="F347" s="68">
        <v>0.0267201698866536</v>
      </c>
      <c r="G347" s="69">
        <v>0.010541156080735</v>
      </c>
      <c r="H347" s="68">
        <v>0.0690429569582565</v>
      </c>
      <c r="I347" s="68">
        <v>0.04636979240436138</v>
      </c>
      <c r="J347" s="68">
        <v>0.185111650687091</v>
      </c>
      <c r="K347" s="68">
        <v>0.075316812228861</v>
      </c>
      <c r="L347" s="68">
        <v>0.01337735874089372</v>
      </c>
      <c r="M347" s="68">
        <v>0.01788322301330325</v>
      </c>
      <c r="N347" s="68">
        <v>0.2012390979118935</v>
      </c>
      <c r="O347" s="68">
        <v>0.138097349453467</v>
      </c>
      <c r="P347" s="68">
        <v>0.1169554272010661</v>
      </c>
      <c r="Q347" s="68">
        <v>0.03820825511469905</v>
      </c>
      <c r="R347" s="70">
        <v>0.8977425465137051</v>
      </c>
      <c r="S347" s="71">
        <v>576.0</v>
      </c>
      <c r="T347" s="83"/>
      <c r="U347" s="83"/>
    </row>
    <row r="348" spans="8:8" ht="14.7">
      <c r="A348" s="66">
        <v>44834.0</v>
      </c>
      <c r="B348" s="67">
        <v>0.4083875086043158</v>
      </c>
      <c r="C348" s="68">
        <v>0.086435393351974</v>
      </c>
      <c r="D348" s="68">
        <v>0.3325532045725916</v>
      </c>
      <c r="E348" s="68">
        <v>0.02988357277723075</v>
      </c>
      <c r="F348" s="68">
        <v>0.02525310696118384</v>
      </c>
      <c r="G348" s="69">
        <v>0.01206239587444972</v>
      </c>
      <c r="H348" s="68">
        <v>0.04519452525909404</v>
      </c>
      <c r="I348" s="68">
        <v>0.05779385589370382</v>
      </c>
      <c r="J348" s="68">
        <v>0.2189354645744318</v>
      </c>
      <c r="K348" s="68">
        <v>0.05433965196747414</v>
      </c>
      <c r="L348" s="68">
        <v>0.009058851537475888</v>
      </c>
      <c r="M348" s="68">
        <v>0.01827543302362501</v>
      </c>
      <c r="N348" s="68">
        <v>0.2140690745684127</v>
      </c>
      <c r="O348" s="68">
        <v>0.1381888554355891</v>
      </c>
      <c r="P348" s="68">
        <v>0.1032004359595121</v>
      </c>
      <c r="Q348" s="68">
        <v>0.02729166632524227</v>
      </c>
      <c r="R348" s="70">
        <v>0.8888160248237162</v>
      </c>
      <c r="S348" s="71">
        <v>588.0</v>
      </c>
      <c r="T348" s="83"/>
      <c r="U348" s="83"/>
    </row>
    <row r="349" spans="8:8" ht="14.7">
      <c r="A349" s="66">
        <v>44848.0</v>
      </c>
      <c r="B349" s="67">
        <v>0.3857249660109279</v>
      </c>
      <c r="C349" s="68">
        <v>0.08473742001807917</v>
      </c>
      <c r="D349" s="68">
        <v>0.3446485793861225</v>
      </c>
      <c r="E349" s="68">
        <v>0.03370265041082926</v>
      </c>
      <c r="F349" s="68">
        <v>0.02647897490402107</v>
      </c>
      <c r="G349" s="69">
        <v>0.01308477745224794</v>
      </c>
      <c r="H349" s="68">
        <v>0.04633973018163599</v>
      </c>
      <c r="I349" s="68">
        <v>0.06322115277085986</v>
      </c>
      <c r="J349" s="68">
        <v>0.2076758605935443</v>
      </c>
      <c r="K349" s="68">
        <v>0.05525216282995796</v>
      </c>
      <c r="L349" s="68">
        <v>0.01251869191489007</v>
      </c>
      <c r="M349" s="68">
        <v>0.01983014558223473</v>
      </c>
      <c r="N349" s="68">
        <v>0.2285773309989295</v>
      </c>
      <c r="O349" s="68">
        <v>0.1436641336549278</v>
      </c>
      <c r="P349" s="68">
        <v>0.1043627132206584</v>
      </c>
      <c r="Q349" s="68">
        <v>0.02471101839842512</v>
      </c>
      <c r="R349" s="70">
        <v>0.9008202685569129</v>
      </c>
      <c r="S349" s="71">
        <v>590.0</v>
      </c>
      <c r="T349" s="83"/>
      <c r="U349" s="83"/>
    </row>
    <row r="350" spans="8:8" ht="14.7">
      <c r="A350" s="66">
        <v>44855.0</v>
      </c>
      <c r="B350" s="67">
        <v>0.38043000435495</v>
      </c>
      <c r="C350" s="68">
        <v>0.08396582204119948</v>
      </c>
      <c r="D350" s="68">
        <v>0.3480556415779639</v>
      </c>
      <c r="E350" s="68">
        <v>0.03255736170699568</v>
      </c>
      <c r="F350" s="68">
        <v>0.02967427233901122</v>
      </c>
      <c r="G350" s="69">
        <v>0.01314362498525436</v>
      </c>
      <c r="H350" s="68">
        <v>0.04542731236313893</v>
      </c>
      <c r="I350" s="68">
        <v>0.07531455328667307</v>
      </c>
      <c r="J350" s="68">
        <v>0.2001795776479678</v>
      </c>
      <c r="K350" s="68">
        <v>0.04796222900022383</v>
      </c>
      <c r="L350" s="68">
        <v>0.01159808083819408</v>
      </c>
      <c r="M350" s="68">
        <v>0.02055583801069613</v>
      </c>
      <c r="N350" s="68">
        <v>0.2251751902301888</v>
      </c>
      <c r="O350" s="68">
        <v>0.1357951271629814</v>
      </c>
      <c r="P350" s="68">
        <v>0.1123463799954786</v>
      </c>
      <c r="Q350" s="68">
        <v>0.0243999627199573</v>
      </c>
      <c r="R350" s="70">
        <v>0.8954759939804623</v>
      </c>
      <c r="S350" s="71">
        <v>592.0</v>
      </c>
      <c r="T350" s="83"/>
      <c r="U350" s="83"/>
    </row>
    <row r="351" spans="8:8" ht="14.7">
      <c r="A351" s="66">
        <v>44862.0</v>
      </c>
      <c r="B351" s="67">
        <v>0.3762197181272797</v>
      </c>
      <c r="C351" s="68">
        <v>0.1095071255447098</v>
      </c>
      <c r="D351" s="68">
        <v>0.3192017306241695</v>
      </c>
      <c r="E351" s="68">
        <v>0.02819797138399157</v>
      </c>
      <c r="F351" s="68">
        <v>0.02468031804275428</v>
      </c>
      <c r="G351" s="69">
        <v>0.0198076985870904</v>
      </c>
      <c r="H351" s="68">
        <v>0.0385459675143205</v>
      </c>
      <c r="I351" s="68">
        <v>0.03535356398859004</v>
      </c>
      <c r="J351" s="68">
        <v>0.2118146059585097</v>
      </c>
      <c r="K351" s="68">
        <v>0.06789988347693342</v>
      </c>
      <c r="L351" s="68">
        <v>0.01095053833498743</v>
      </c>
      <c r="M351" s="68">
        <v>0.01677828030295696</v>
      </c>
      <c r="N351" s="68">
        <v>0.2134639533384912</v>
      </c>
      <c r="O351" s="68">
        <v>0.1432794399216991</v>
      </c>
      <c r="P351" s="68">
        <v>0.1141344651777775</v>
      </c>
      <c r="Q351" s="68">
        <v>0.02576820224624749</v>
      </c>
      <c r="R351" s="70">
        <v>0.8778765988753578</v>
      </c>
      <c r="S351" s="71">
        <v>581.0</v>
      </c>
      <c r="T351" s="83"/>
      <c r="U351" s="83"/>
    </row>
    <row r="352" spans="8:8" ht="14.7">
      <c r="A352" s="66">
        <v>44869.0</v>
      </c>
      <c r="B352" s="67">
        <v>0.3553458100126246</v>
      </c>
      <c r="C352" s="68">
        <v>0.1395763571205862</v>
      </c>
      <c r="D352" s="68">
        <v>0.2994490048084616</v>
      </c>
      <c r="E352" s="68">
        <v>0.03218815971832303</v>
      </c>
      <c r="F352" s="68">
        <v>0.02302034768880304</v>
      </c>
      <c r="G352" s="69">
        <v>0.02167697324929999</v>
      </c>
      <c r="H352" s="68">
        <v>0.03914221789990233</v>
      </c>
      <c r="I352" s="68">
        <v>0.04131826026321911</v>
      </c>
      <c r="J352" s="68">
        <v>0.2118624117716079</v>
      </c>
      <c r="K352" s="68">
        <v>0.07865960954056127</v>
      </c>
      <c r="L352" s="68">
        <v>0.01013952389661714</v>
      </c>
      <c r="M352" s="68">
        <v>0.02520795798221678</v>
      </c>
      <c r="N352" s="68">
        <v>0.2154451178744863</v>
      </c>
      <c r="O352" s="68">
        <v>0.1359804985149867</v>
      </c>
      <c r="P352" s="68">
        <v>0.09928517824929788</v>
      </c>
      <c r="Q352" s="68">
        <v>0.01654303331819459</v>
      </c>
      <c r="R352" s="70">
        <v>0.8728856622971924</v>
      </c>
      <c r="S352" s="71">
        <v>588.0</v>
      </c>
      <c r="T352" s="83"/>
      <c r="U352" s="83"/>
    </row>
    <row r="353" spans="8:8" ht="14.7">
      <c r="A353" s="66">
        <v>44876.0</v>
      </c>
      <c r="B353" s="67">
        <v>0.3491304129690622</v>
      </c>
      <c r="C353" s="68">
        <v>0.1845433023942651</v>
      </c>
      <c r="D353" s="68">
        <v>0.2722827815227392</v>
      </c>
      <c r="E353" s="68">
        <v>0.03852904478624267</v>
      </c>
      <c r="F353" s="68">
        <v>0.01994430335552015</v>
      </c>
      <c r="G353" s="69">
        <v>0.02103264371301804</v>
      </c>
      <c r="H353" s="68">
        <v>0.03425683965268075</v>
      </c>
      <c r="I353" s="68">
        <v>0.04504247147272627</v>
      </c>
      <c r="J353" s="68">
        <v>0.2198640582158874</v>
      </c>
      <c r="K353" s="68">
        <v>0.09510823788881707</v>
      </c>
      <c r="L353" s="68">
        <v>0.01010651438731171</v>
      </c>
      <c r="M353" s="68">
        <v>0.03871135317852206</v>
      </c>
      <c r="N353" s="68">
        <v>0.2154828488997534</v>
      </c>
      <c r="O353" s="68">
        <v>0.12039808687567</v>
      </c>
      <c r="P353" s="68">
        <v>0.08751390530961202</v>
      </c>
      <c r="Q353" s="68">
        <v>0.02402462534418754</v>
      </c>
      <c r="R353" s="70">
        <v>0.8889950054798719</v>
      </c>
      <c r="S353" s="71">
        <v>590.0</v>
      </c>
      <c r="T353" s="83"/>
      <c r="U353" s="83"/>
    </row>
    <row r="354" spans="8:8" ht="14.7">
      <c r="A354" s="66">
        <v>44883.0</v>
      </c>
      <c r="B354" s="67">
        <v>0.3506191639882208</v>
      </c>
      <c r="C354" s="68">
        <v>0.1501175294783915</v>
      </c>
      <c r="D354" s="68">
        <v>0.3076279785740453</v>
      </c>
      <c r="E354" s="68">
        <v>0.03604750841416923</v>
      </c>
      <c r="F354" s="68">
        <v>0.02219808797128696</v>
      </c>
      <c r="G354" s="69">
        <v>0.02455672205943946</v>
      </c>
      <c r="H354" s="68">
        <v>0.03731523093660281</v>
      </c>
      <c r="I354" s="68">
        <v>0.05220324846275349</v>
      </c>
      <c r="J354" s="68">
        <v>0.2159551052881453</v>
      </c>
      <c r="K354" s="68">
        <v>0.07596214449558325</v>
      </c>
      <c r="L354" s="68">
        <v>0.01336545335090609</v>
      </c>
      <c r="M354" s="68">
        <v>0.03563117484904488</v>
      </c>
      <c r="N354" s="68">
        <v>0.2078044400858592</v>
      </c>
      <c r="O354" s="68">
        <v>0.1102987475118664</v>
      </c>
      <c r="P354" s="68">
        <v>0.1209690246857783</v>
      </c>
      <c r="Q354" s="68">
        <v>0.02915308626556443</v>
      </c>
      <c r="R354" s="70">
        <v>0.8964104562981389</v>
      </c>
      <c r="S354" s="71">
        <v>592.0</v>
      </c>
      <c r="T354" s="83"/>
      <c r="U354" s="83"/>
    </row>
    <row r="355" spans="8:8" ht="14.7">
      <c r="A355" s="66">
        <v>44890.0</v>
      </c>
      <c r="B355" s="67">
        <v>0.314739089947745</v>
      </c>
      <c r="C355" s="68">
        <v>0.1629137701067346</v>
      </c>
      <c r="D355" s="68">
        <v>0.3298946820879704</v>
      </c>
      <c r="E355" s="68">
        <v>0.03229433505357766</v>
      </c>
      <c r="F355" s="68">
        <v>0.03038312413867727</v>
      </c>
      <c r="G355" s="69">
        <v>0.02755013929816094</v>
      </c>
      <c r="H355" s="68">
        <v>0.0535523503484129</v>
      </c>
      <c r="I355" s="68">
        <v>0.05516590816780796</v>
      </c>
      <c r="J355" s="68">
        <v>0.1966729358544615</v>
      </c>
      <c r="K355" s="68">
        <v>0.08677556764353712</v>
      </c>
      <c r="L355" s="68">
        <v>0.01490936662784545</v>
      </c>
      <c r="M355" s="68">
        <v>0.02983583837799249</v>
      </c>
      <c r="N355" s="68">
        <v>0.20452291864085</v>
      </c>
      <c r="O355" s="68">
        <v>0.1126155863368435</v>
      </c>
      <c r="P355" s="68">
        <v>0.1165809449439142</v>
      </c>
      <c r="Q355" s="68">
        <v>0.03888627559649886</v>
      </c>
      <c r="R355" s="70">
        <v>0.9059949269665745</v>
      </c>
      <c r="S355" s="71">
        <v>599.0</v>
      </c>
      <c r="T355" s="83"/>
      <c r="U355" s="83"/>
    </row>
    <row r="356" spans="8:8" ht="14.7">
      <c r="A356" s="66">
        <v>44897.0</v>
      </c>
      <c r="B356" s="67">
        <v>0.314215020305755</v>
      </c>
      <c r="C356" s="68">
        <v>0.1540441657278776</v>
      </c>
      <c r="D356" s="68">
        <v>0.3392214050751932</v>
      </c>
      <c r="E356" s="68">
        <v>0.03492258408479237</v>
      </c>
      <c r="F356" s="68">
        <v>0.02402316883414147</v>
      </c>
      <c r="G356" s="69">
        <v>0.02809171826103851</v>
      </c>
      <c r="H356" s="68">
        <v>0.06180142773925168</v>
      </c>
      <c r="I356" s="68">
        <v>0.05291394212515584</v>
      </c>
      <c r="J356" s="68">
        <v>0.1869151648287503</v>
      </c>
      <c r="K356" s="68">
        <v>0.09158096642391307</v>
      </c>
      <c r="L356" s="68">
        <v>0.01770523897841721</v>
      </c>
      <c r="M356" s="68">
        <v>0.03316051362054935</v>
      </c>
      <c r="N356" s="68">
        <v>0.2123661091976348</v>
      </c>
      <c r="O356" s="68">
        <v>0.1004507009803923</v>
      </c>
      <c r="P356" s="68">
        <v>0.123937457740798</v>
      </c>
      <c r="Q356" s="68">
        <v>0.03239890095046765</v>
      </c>
      <c r="R356" s="70">
        <v>0.9076167144963706</v>
      </c>
      <c r="S356" s="71">
        <v>603.0</v>
      </c>
      <c r="T356" s="83"/>
      <c r="U356" s="83"/>
    </row>
    <row r="357" spans="8:8" ht="14.7">
      <c r="A357" s="66">
        <v>44904.0</v>
      </c>
      <c r="B357" s="67">
        <v>0.3048290367106165</v>
      </c>
      <c r="C357" s="68">
        <v>0.1877894161803567</v>
      </c>
      <c r="D357" s="68">
        <v>0.3148711548439587</v>
      </c>
      <c r="E357" s="68">
        <v>0.03455011981127151</v>
      </c>
      <c r="F357" s="68">
        <v>0.01988097266626162</v>
      </c>
      <c r="G357" s="69">
        <v>0.02714471625647768</v>
      </c>
      <c r="H357" s="68">
        <v>0.06639625251886623</v>
      </c>
      <c r="I357" s="68">
        <v>0.0454698841460436</v>
      </c>
      <c r="J357" s="68">
        <v>0.196868731168251</v>
      </c>
      <c r="K357" s="68">
        <v>0.09661669830456043</v>
      </c>
      <c r="L357" s="68">
        <v>0.01598853717877725</v>
      </c>
      <c r="M357" s="68">
        <v>0.0360356797521698</v>
      </c>
      <c r="N357" s="68">
        <v>0.2137244569624563</v>
      </c>
      <c r="O357" s="68">
        <v>0.09328522197098771</v>
      </c>
      <c r="P357" s="68">
        <v>0.1118593472890292</v>
      </c>
      <c r="Q357" s="68">
        <v>0.0327117293652866</v>
      </c>
      <c r="R357" s="70">
        <v>0.9029892020001824</v>
      </c>
      <c r="S357" s="71">
        <v>607.0</v>
      </c>
      <c r="T357" s="83"/>
      <c r="U357" s="83"/>
    </row>
    <row r="358" spans="8:8" ht="14.7">
      <c r="A358" s="66">
        <v>44911.0</v>
      </c>
      <c r="B358" s="67">
        <v>0.3009105788982312</v>
      </c>
      <c r="C358" s="68">
        <v>0.1468313622474646</v>
      </c>
      <c r="D358" s="68">
        <v>0.3617689160701988</v>
      </c>
      <c r="E358" s="68">
        <v>0.03457645893934448</v>
      </c>
      <c r="F358" s="68">
        <v>0.0206113283572831</v>
      </c>
      <c r="G358" s="69">
        <v>0.02693178824542483</v>
      </c>
      <c r="H358" s="68">
        <v>0.05480065812737601</v>
      </c>
      <c r="I358" s="68">
        <v>0.04803915497137286</v>
      </c>
      <c r="J358" s="68">
        <v>0.1927978357987638</v>
      </c>
      <c r="K358" s="68">
        <v>0.1038768880505457</v>
      </c>
      <c r="L358" s="68">
        <v>0.01681538249469013</v>
      </c>
      <c r="M358" s="68">
        <v>0.03599461129300158</v>
      </c>
      <c r="N358" s="68">
        <v>0.2246149637635451</v>
      </c>
      <c r="O358" s="68">
        <v>0.07269510582291902</v>
      </c>
      <c r="P358" s="68">
        <v>0.1316222554869404</v>
      </c>
      <c r="Q358" s="68">
        <v>0.03176976479589364</v>
      </c>
      <c r="R358" s="70">
        <v>0.9066077642509178</v>
      </c>
      <c r="S358" s="71">
        <v>613.0</v>
      </c>
      <c r="T358" s="83"/>
      <c r="U358" s="83"/>
    </row>
    <row r="359" spans="8:8" ht="14.7">
      <c r="A359" s="66">
        <v>44918.0</v>
      </c>
      <c r="B359" s="67">
        <v>0.3406032862064826</v>
      </c>
      <c r="C359" s="68">
        <v>0.1477455809508485</v>
      </c>
      <c r="D359" s="68">
        <v>0.3061280425413901</v>
      </c>
      <c r="E359" s="68">
        <v>0.03128420315858384</v>
      </c>
      <c r="F359" s="68">
        <v>0.01330369513740334</v>
      </c>
      <c r="G359" s="69">
        <v>0.0267219126279021</v>
      </c>
      <c r="H359" s="68">
        <v>0.0374113110358</v>
      </c>
      <c r="I359" s="68">
        <v>0.05080749499669164</v>
      </c>
      <c r="J359" s="68">
        <v>0.1809044357681876</v>
      </c>
      <c r="K359" s="68">
        <v>0.1041703870970941</v>
      </c>
      <c r="L359" s="68">
        <v>0.01533125295372887</v>
      </c>
      <c r="M359" s="68">
        <v>0.03506404491107661</v>
      </c>
      <c r="N359" s="68">
        <v>0.2563839213780766</v>
      </c>
      <c r="O359" s="68">
        <v>0.06721620321293592</v>
      </c>
      <c r="P359" s="68">
        <v>0.1247717059585754</v>
      </c>
      <c r="Q359" s="68">
        <v>0.02907653126511065</v>
      </c>
      <c r="R359" s="100">
        <v>0.8905321181908773</v>
      </c>
      <c r="S359" s="71">
        <v>617.0</v>
      </c>
      <c r="T359" s="83"/>
      <c r="U359" s="83"/>
    </row>
    <row r="360" spans="8:8" ht="14.7">
      <c r="A360" s="66">
        <v>44925.0</v>
      </c>
      <c r="B360" s="67">
        <v>0.3193193266129628</v>
      </c>
      <c r="C360" s="68">
        <v>0.18072231484871</v>
      </c>
      <c r="D360" s="68">
        <v>0.3192932442005548</v>
      </c>
      <c r="E360" s="68">
        <v>0.0338243946305414</v>
      </c>
      <c r="F360" s="68">
        <v>0.00983002204445961</v>
      </c>
      <c r="G360" s="69">
        <v>0.02383404802220608</v>
      </c>
      <c r="H360" s="68">
        <v>0.04278631421538821</v>
      </c>
      <c r="I360" s="68">
        <v>0.03681860600501212</v>
      </c>
      <c r="J360" s="68">
        <v>0.1939236597810998</v>
      </c>
      <c r="K360" s="68">
        <v>0.1291416112787273</v>
      </c>
      <c r="L360" s="68">
        <v>0.01473133721010648</v>
      </c>
      <c r="M360" s="68">
        <v>0.03042384113076082</v>
      </c>
      <c r="N360" s="68">
        <v>0.2477053663833431</v>
      </c>
      <c r="O360" s="68">
        <v>0.07498207495358525</v>
      </c>
      <c r="P360" s="68">
        <v>0.1055270566148242</v>
      </c>
      <c r="Q360" s="68">
        <v>0.0380640823081678</v>
      </c>
      <c r="R360" s="100">
        <v>0.9059197700245409</v>
      </c>
      <c r="S360" s="71">
        <v>622.0</v>
      </c>
      <c r="T360" s="83"/>
      <c r="U360" s="83"/>
    </row>
    <row r="361" spans="8:8" ht="14.7">
      <c r="A361" s="66">
        <v>44932.0</v>
      </c>
      <c r="B361" s="67">
        <v>0.3334471522358884</v>
      </c>
      <c r="C361" s="68">
        <v>0.1512201745428835</v>
      </c>
      <c r="D361" s="68">
        <v>0.3221486371240366</v>
      </c>
      <c r="E361" s="68">
        <v>0.03746585883096675</v>
      </c>
      <c r="F361" s="68">
        <v>0.009869095889967113</v>
      </c>
      <c r="G361" s="69">
        <v>0.02270785215841913</v>
      </c>
      <c r="H361" s="68">
        <v>0.04067199129956234</v>
      </c>
      <c r="I361" s="68">
        <v>0.03892861238931378</v>
      </c>
      <c r="J361" s="68">
        <v>0.2087747624038764</v>
      </c>
      <c r="K361" s="68">
        <v>0.1200743674046669</v>
      </c>
      <c r="L361" s="68">
        <v>0.01616046756861765</v>
      </c>
      <c r="M361" s="68">
        <v>0.0284719707257511</v>
      </c>
      <c r="N361" s="68">
        <v>0.2681605004875513</v>
      </c>
      <c r="O361" s="68">
        <v>0.06695560121446556</v>
      </c>
      <c r="P361" s="68">
        <v>0.09613079079522707</v>
      </c>
      <c r="Q361" s="68">
        <v>0.03530072302192869</v>
      </c>
      <c r="R361" s="100">
        <v>0.906798482352321</v>
      </c>
      <c r="S361" s="71">
        <v>624.0</v>
      </c>
      <c r="T361" s="83"/>
      <c r="U361" s="83"/>
    </row>
    <row r="362" spans="8:8" ht="14.7">
      <c r="A362" s="66">
        <v>44939.0</v>
      </c>
      <c r="B362" s="67">
        <v>0.339538403377868</v>
      </c>
      <c r="C362" s="68">
        <v>0.1574299277237653</v>
      </c>
      <c r="D362" s="68">
        <v>0.3183307074474448</v>
      </c>
      <c r="E362" s="68">
        <v>0.03542772273180129</v>
      </c>
      <c r="F362" s="68">
        <v>0.01137534918934984</v>
      </c>
      <c r="G362" s="69">
        <v>0.02393279200484264</v>
      </c>
      <c r="H362" s="68">
        <v>0.04252221758634003</v>
      </c>
      <c r="I362" s="68">
        <v>0.05183939317356918</v>
      </c>
      <c r="J362" s="68">
        <v>0.210379990000974</v>
      </c>
      <c r="K362" s="68">
        <v>0.09319613312727595</v>
      </c>
      <c r="L362" s="68">
        <v>0.01432714728177962</v>
      </c>
      <c r="M362" s="68">
        <v>0.02452908108419322</v>
      </c>
      <c r="N362" s="68">
        <v>0.2678876220272557</v>
      </c>
      <c r="O362" s="68">
        <v>0.07219434530803186</v>
      </c>
      <c r="P362" s="68">
        <v>0.1076487182624975</v>
      </c>
      <c r="Q362" s="68">
        <v>0.03755517316241842</v>
      </c>
      <c r="R362" s="100">
        <v>0.9112663454525565</v>
      </c>
      <c r="S362" s="71">
        <v>630.0</v>
      </c>
      <c r="T362" s="83"/>
      <c r="U362" s="83"/>
    </row>
    <row r="363" spans="8:8" ht="14.7">
      <c r="A363" s="66">
        <v>44946.0</v>
      </c>
      <c r="B363" s="67">
        <v>0.3467423019108267</v>
      </c>
      <c r="C363" s="68">
        <v>0.1618302375768288</v>
      </c>
      <c r="D363" s="68">
        <v>0.3058941197455766</v>
      </c>
      <c r="E363" s="68">
        <v>0.03823743242373211</v>
      </c>
      <c r="F363" s="68">
        <v>0.01197696826285748</v>
      </c>
      <c r="G363" s="69">
        <v>0.02668819908697405</v>
      </c>
      <c r="H363" s="68">
        <v>0.04246200829109777</v>
      </c>
      <c r="I363" s="68">
        <v>0.05394243228122432</v>
      </c>
      <c r="J363" s="68">
        <v>0.1877783783932407</v>
      </c>
      <c r="K363" s="68">
        <v>0.08641535201626536</v>
      </c>
      <c r="L363" s="68">
        <v>0.01683311413575988</v>
      </c>
      <c r="M363" s="68">
        <v>0.02746393945979822</v>
      </c>
      <c r="N363" s="68">
        <v>0.2539625729792725</v>
      </c>
      <c r="O363" s="68">
        <v>0.08519015290786904</v>
      </c>
      <c r="P363" s="68">
        <v>0.1225206297799643</v>
      </c>
      <c r="Q363" s="68">
        <v>0.03882721174234448</v>
      </c>
      <c r="R363" s="100">
        <v>0.9081878320928243</v>
      </c>
      <c r="S363" s="71">
        <v>634.0</v>
      </c>
      <c r="T363" s="83"/>
      <c r="U363" s="83"/>
    </row>
    <row r="364" spans="8:8" ht="14.7">
      <c r="A364" s="66">
        <v>44960.0</v>
      </c>
      <c r="B364" s="67">
        <v>0.3734246313716477</v>
      </c>
      <c r="C364" s="68">
        <v>0.1750298306246883</v>
      </c>
      <c r="D364" s="68">
        <v>0.2697528107017012</v>
      </c>
      <c r="E364" s="68">
        <v>0.03765001661868295</v>
      </c>
      <c r="F364" s="68">
        <v>0.01549496853768261</v>
      </c>
      <c r="G364" s="69">
        <v>0.01953955766095583</v>
      </c>
      <c r="H364" s="68">
        <v>0.03746009969809155</v>
      </c>
      <c r="I364" s="68">
        <v>0.03712340843674646</v>
      </c>
      <c r="J364" s="68">
        <v>0.1893439301434114</v>
      </c>
      <c r="K364" s="68">
        <v>0.04978582072849786</v>
      </c>
      <c r="L364" s="68">
        <v>0.0177371539003521</v>
      </c>
      <c r="M364" s="68">
        <v>0.01963188771221511</v>
      </c>
      <c r="N364" s="68">
        <v>0.2469310712104242</v>
      </c>
      <c r="O364" s="68">
        <v>0.10290130014696</v>
      </c>
      <c r="P364" s="68">
        <v>0.1591080948996401</v>
      </c>
      <c r="Q364" s="68">
        <v>0.04414457408606857</v>
      </c>
      <c r="R364" s="100">
        <v>0.9001846833282926</v>
      </c>
      <c r="S364" s="71">
        <v>646.0</v>
      </c>
      <c r="T364" s="83"/>
      <c r="U364" s="83"/>
    </row>
    <row r="365" spans="8:8" ht="14.7">
      <c r="A365" s="66">
        <v>44967.0</v>
      </c>
      <c r="B365" s="67">
        <v>0.3897183719753958</v>
      </c>
      <c r="C365" s="68">
        <v>0.1819790117758587</v>
      </c>
      <c r="D365" s="68">
        <v>0.2448857826243017</v>
      </c>
      <c r="E365" s="68">
        <v>0.04421230923247485</v>
      </c>
      <c r="F365" s="68">
        <v>0.01634715459125432</v>
      </c>
      <c r="G365" s="69">
        <v>0.01508790619317529</v>
      </c>
      <c r="H365" s="68">
        <v>0.0406624826208852</v>
      </c>
      <c r="I365" s="68">
        <v>0.03365844992502519</v>
      </c>
      <c r="J365" s="68">
        <v>0.1905394935517813</v>
      </c>
      <c r="K365" s="68">
        <v>0.05794274134459861</v>
      </c>
      <c r="L365" s="68">
        <v>0.01760579907629975</v>
      </c>
      <c r="M365" s="68">
        <v>0.01709413418508354</v>
      </c>
      <c r="N365" s="68">
        <v>0.2472363264134673</v>
      </c>
      <c r="O365" s="68">
        <v>0.1103964598951838</v>
      </c>
      <c r="P365" s="68">
        <v>0.1430553924318213</v>
      </c>
      <c r="Q365" s="68">
        <v>0.05112095956910577</v>
      </c>
      <c r="R365" s="70">
        <v>0.9041877282270143</v>
      </c>
      <c r="S365" s="71">
        <v>655.0</v>
      </c>
      <c r="T365" s="83"/>
      <c r="U365" s="83"/>
    </row>
    <row r="366" spans="8:8" ht="14.7">
      <c r="A366" s="66">
        <v>44974.0</v>
      </c>
      <c r="B366" s="67">
        <v>0.4199253506018666</v>
      </c>
      <c r="C366" s="68">
        <v>0.1762463152565203</v>
      </c>
      <c r="D366" s="68">
        <v>0.2237840368605548</v>
      </c>
      <c r="E366" s="68">
        <v>0.04683122782795945</v>
      </c>
      <c r="F366" s="68">
        <v>0.01679402165102422</v>
      </c>
      <c r="G366" s="69">
        <v>0.01576595753422043</v>
      </c>
      <c r="H366" s="68">
        <v>0.03396399702546091</v>
      </c>
      <c r="I366" s="68">
        <v>0.03092941498795747</v>
      </c>
      <c r="J366" s="68">
        <v>0.1965127389582981</v>
      </c>
      <c r="K366" s="68">
        <v>0.04983288674916876</v>
      </c>
      <c r="L366" s="68">
        <v>0.01849383888601554</v>
      </c>
      <c r="M366" s="68">
        <v>0.01896540586364464</v>
      </c>
      <c r="N366" s="68">
        <v>0.2455446203043416</v>
      </c>
      <c r="O366" s="68">
        <v>0.1108419916158192</v>
      </c>
      <c r="P366" s="68">
        <v>0.1467769269330893</v>
      </c>
      <c r="Q366" s="68">
        <v>0.06497199411613247</v>
      </c>
      <c r="R366" s="70">
        <v>0.9115877437275932</v>
      </c>
      <c r="S366" s="71">
        <v>656.0</v>
      </c>
      <c r="T366" s="83"/>
      <c r="U366" s="83"/>
    </row>
    <row r="367" spans="8:8" ht="14.7">
      <c r="A367" s="66">
        <v>44981.0</v>
      </c>
      <c r="B367" s="67">
        <v>0.4497399876485467</v>
      </c>
      <c r="C367" s="68">
        <v>0.1311874357912123</v>
      </c>
      <c r="D367" s="68">
        <v>0.240931774494636</v>
      </c>
      <c r="E367" s="68">
        <v>0.04717678786075073</v>
      </c>
      <c r="F367" s="68">
        <v>0.01703846121462799</v>
      </c>
      <c r="G367" s="69">
        <v>0.01457321783881865</v>
      </c>
      <c r="H367" s="68">
        <v>0.02804451131584888</v>
      </c>
      <c r="I367" s="68">
        <v>0.0320959234373349</v>
      </c>
      <c r="J367" s="68">
        <v>0.2001697143380207</v>
      </c>
      <c r="K367" s="68">
        <v>0.04372479678231428</v>
      </c>
      <c r="L367" s="68">
        <v>0.02043633311091091</v>
      </c>
      <c r="M367" s="68">
        <v>0.0146957680129397</v>
      </c>
      <c r="N367" s="68">
        <v>0.2459171340688197</v>
      </c>
      <c r="O367" s="68">
        <v>0.1200411754350123</v>
      </c>
      <c r="P367" s="68">
        <v>0.1448977601241958</v>
      </c>
      <c r="Q367" s="68">
        <v>0.06797049701788989</v>
      </c>
      <c r="R367" s="70">
        <v>0.9127898290048786</v>
      </c>
      <c r="S367" s="71">
        <v>656.0</v>
      </c>
      <c r="T367" s="83"/>
      <c r="U367" s="83"/>
    </row>
    <row r="368" spans="8:8" ht="14.7">
      <c r="A368" s="66">
        <v>44988.0</v>
      </c>
      <c r="B368" s="67">
        <v>0.4721285651347731</v>
      </c>
      <c r="C368" s="68">
        <v>0.1154416492642273</v>
      </c>
      <c r="D368" s="68">
        <v>0.2301330619443184</v>
      </c>
      <c r="E368" s="68">
        <v>0.04912597038754989</v>
      </c>
      <c r="F368" s="68">
        <v>0.01826781766511117</v>
      </c>
      <c r="G368" s="69">
        <v>0.01498735463954852</v>
      </c>
      <c r="H368" s="68">
        <v>0.02878698246420697</v>
      </c>
      <c r="I368" s="68">
        <v>0.03410104055988453</v>
      </c>
      <c r="J368" s="68">
        <v>0.2052683774366094</v>
      </c>
      <c r="K368" s="68">
        <v>0.04479823580527301</v>
      </c>
      <c r="L368" s="68">
        <v>0.01876068491025955</v>
      </c>
      <c r="M368" s="68">
        <v>0.01286910010512183</v>
      </c>
      <c r="N368" s="68">
        <v>0.2538255712718894</v>
      </c>
      <c r="O368" s="68">
        <v>0.1160276679141317</v>
      </c>
      <c r="P368" s="68">
        <v>0.1345401496864249</v>
      </c>
      <c r="Q368" s="68">
        <v>0.06568361508368686</v>
      </c>
      <c r="R368" s="70">
        <v>0.9102883233769001</v>
      </c>
      <c r="S368" s="71">
        <v>657.0</v>
      </c>
      <c r="T368" s="83"/>
      <c r="U368" s="83"/>
    </row>
    <row r="369" spans="8:8" ht="14.7">
      <c r="A369" s="66">
        <v>44995.0</v>
      </c>
      <c r="B369" s="67">
        <v>0.4471288809065104</v>
      </c>
      <c r="C369" s="68">
        <v>0.1780407662329207</v>
      </c>
      <c r="D369" s="68">
        <v>0.1946843454348323</v>
      </c>
      <c r="E369" s="68">
        <v>0.05036450656723944</v>
      </c>
      <c r="F369" s="68">
        <v>0.01966576362807372</v>
      </c>
      <c r="G369" s="69">
        <v>0.01645530255421031</v>
      </c>
      <c r="H369" s="68">
        <v>0.0345403643736338</v>
      </c>
      <c r="I369" s="68">
        <v>0.03742490493582026</v>
      </c>
      <c r="J369" s="68">
        <v>0.2049247607260559</v>
      </c>
      <c r="K369" s="68">
        <v>0.04123681240937941</v>
      </c>
      <c r="L369" s="68">
        <v>0.01948893979867896</v>
      </c>
      <c r="M369" s="68">
        <v>0.01217483120865382</v>
      </c>
      <c r="N369" s="68">
        <v>0.2142058766606426</v>
      </c>
      <c r="O369" s="68">
        <v>0.1531872866946997</v>
      </c>
      <c r="P369" s="68">
        <v>0.1332602779742822</v>
      </c>
      <c r="Q369" s="68">
        <v>0.07166106541168339</v>
      </c>
      <c r="R369" s="70">
        <v>0.9173754537326071</v>
      </c>
      <c r="S369" s="71">
        <v>662.0</v>
      </c>
      <c r="T369" s="83"/>
      <c r="U369" s="83"/>
    </row>
    <row r="370" spans="8:8" ht="14.7">
      <c r="A370" s="66">
        <v>45002.0</v>
      </c>
      <c r="B370" s="67">
        <v>0.4822401708986613</v>
      </c>
      <c r="C370" s="68">
        <v>0.1672833629188726</v>
      </c>
      <c r="D370" s="68">
        <v>0.1389330005942139</v>
      </c>
      <c r="E370" s="68">
        <v>0.06497431852811449</v>
      </c>
      <c r="F370" s="68">
        <v>0.02723001839255017</v>
      </c>
      <c r="G370" s="69">
        <v>0.01930062655930799</v>
      </c>
      <c r="H370" s="68">
        <v>0.0418520395391551</v>
      </c>
      <c r="I370" s="68">
        <v>0.03257797836085265</v>
      </c>
      <c r="J370" s="68">
        <v>0.1689197190938896</v>
      </c>
      <c r="K370" s="68">
        <v>0.04077611279810115</v>
      </c>
      <c r="L370" s="68">
        <v>0.02142845840007342</v>
      </c>
      <c r="M370" s="68">
        <v>0.01052820439488478</v>
      </c>
      <c r="N370" s="68">
        <v>0.2456867869122362</v>
      </c>
      <c r="O370" s="68">
        <v>0.1526256644335839</v>
      </c>
      <c r="P370" s="68">
        <v>0.1459001194008405</v>
      </c>
      <c r="Q370" s="68">
        <v>0.05037602680894573</v>
      </c>
      <c r="R370" s="70">
        <v>0.9074582264673101</v>
      </c>
      <c r="S370" s="71">
        <v>669.0</v>
      </c>
      <c r="T370" s="83"/>
      <c r="U370" s="83"/>
    </row>
    <row r="371" spans="8:8" ht="14.7">
      <c r="A371" s="66">
        <v>45009.0</v>
      </c>
      <c r="B371" s="67">
        <v>0.4948136217473004</v>
      </c>
      <c r="C371" s="68">
        <v>0.1482004708589174</v>
      </c>
      <c r="D371" s="68">
        <v>0.1446168258259519</v>
      </c>
      <c r="E371" s="68">
        <v>0.06680456706900591</v>
      </c>
      <c r="F371" s="68">
        <v>0.02638117575536026</v>
      </c>
      <c r="G371" s="69">
        <v>0.02254671326325522</v>
      </c>
      <c r="H371" s="68">
        <v>0.03758542536185448</v>
      </c>
      <c r="I371" s="68">
        <v>0.03221652808829848</v>
      </c>
      <c r="J371" s="68">
        <v>0.146831341032984</v>
      </c>
      <c r="K371" s="68">
        <v>0.05724039039046552</v>
      </c>
      <c r="L371" s="68">
        <v>0.03118751225579427</v>
      </c>
      <c r="M371" s="68">
        <v>0.008736671290887262</v>
      </c>
      <c r="N371" s="68">
        <v>0.2344706237666026</v>
      </c>
      <c r="O371" s="68">
        <v>0.1488063849260579</v>
      </c>
      <c r="P371" s="68">
        <v>0.1469494249564187</v>
      </c>
      <c r="Q371" s="68">
        <v>0.06039345223061873</v>
      </c>
      <c r="R371" s="70">
        <v>0.9041014403659245</v>
      </c>
      <c r="S371" s="71">
        <v>674.0</v>
      </c>
      <c r="T371" s="83"/>
      <c r="U371" s="83"/>
    </row>
    <row r="372" spans="8:8" ht="14.7">
      <c r="A372" s="66">
        <v>45016.0</v>
      </c>
      <c r="B372" s="67">
        <v>0.4793209940984914</v>
      </c>
      <c r="C372" s="68">
        <v>0.1557388868897303</v>
      </c>
      <c r="D372" s="68">
        <v>0.143936560928647</v>
      </c>
      <c r="E372" s="68">
        <v>0.05851089557277712</v>
      </c>
      <c r="F372" s="68">
        <v>0.01890173897200395</v>
      </c>
      <c r="G372" s="69">
        <v>0.04067882366142888</v>
      </c>
      <c r="H372" s="68">
        <v>0.03510496013536734</v>
      </c>
      <c r="I372" s="68">
        <v>0.03397761738975988</v>
      </c>
      <c r="J372" s="68">
        <v>0.1487139028667493</v>
      </c>
      <c r="K372" s="68">
        <v>0.04009807243951991</v>
      </c>
      <c r="L372" s="68">
        <v>0.02775633030191565</v>
      </c>
      <c r="M372" s="68">
        <v>0.008872605404239163</v>
      </c>
      <c r="N372" s="68">
        <v>0.270874072028256</v>
      </c>
      <c r="O372" s="68">
        <v>0.1377630929107142</v>
      </c>
      <c r="P372" s="68">
        <v>0.1512117220358086</v>
      </c>
      <c r="Q372" s="68">
        <v>0.05382238656151079</v>
      </c>
      <c r="R372" s="70">
        <v>0.9048627034886122</v>
      </c>
      <c r="S372" s="71">
        <v>678.0</v>
      </c>
      <c r="T372" s="83"/>
      <c r="U372" s="83"/>
    </row>
    <row r="373" spans="8:8" ht="14.7">
      <c r="A373" s="66">
        <v>45023.0</v>
      </c>
      <c r="B373" s="67">
        <v>0.4479202105239242</v>
      </c>
      <c r="C373" s="68">
        <v>0.1417954918353662</v>
      </c>
      <c r="D373" s="68">
        <v>0.1680641212272423</v>
      </c>
      <c r="E373" s="68">
        <v>0.05886438076007378</v>
      </c>
      <c r="F373" s="68">
        <v>0.01712484291172221</v>
      </c>
      <c r="G373" s="69">
        <v>0.05909887596702668</v>
      </c>
      <c r="H373" s="68">
        <v>0.03675005561103442</v>
      </c>
      <c r="I373" s="68">
        <v>0.02692235394881392</v>
      </c>
      <c r="J373" s="68">
        <v>0.1476153338632457</v>
      </c>
      <c r="K373" s="68">
        <v>0.04542145288346901</v>
      </c>
      <c r="L373" s="68">
        <v>0.02751284956354858</v>
      </c>
      <c r="M373" s="68">
        <v>0.02401571185335227</v>
      </c>
      <c r="N373" s="68">
        <v>0.2355159707264929</v>
      </c>
      <c r="O373" s="68">
        <v>0.1706166871883232</v>
      </c>
      <c r="P373" s="68">
        <v>0.1577294728781114</v>
      </c>
      <c r="Q373" s="68">
        <v>0.04580236700417976</v>
      </c>
      <c r="R373" s="70">
        <v>0.9103919558320064</v>
      </c>
      <c r="S373" s="71">
        <v>679.0</v>
      </c>
      <c r="T373" s="83"/>
      <c r="U373" s="83"/>
    </row>
    <row r="374" spans="8:8" ht="14.7">
      <c r="A374" s="66">
        <v>45030.0</v>
      </c>
      <c r="B374" s="67">
        <v>0.3940646878323915</v>
      </c>
      <c r="C374" s="68">
        <v>0.1417485749273948</v>
      </c>
      <c r="D374" s="68">
        <v>0.1719222466221735</v>
      </c>
      <c r="E374" s="68">
        <v>0.04944020454790082</v>
      </c>
      <c r="F374" s="68">
        <v>0.01780199963162749</v>
      </c>
      <c r="G374" s="69">
        <v>0.09025660871429037</v>
      </c>
      <c r="H374" s="68">
        <v>0.04774988460071908</v>
      </c>
      <c r="I374" s="68">
        <v>0.04985071601622484</v>
      </c>
      <c r="J374" s="68">
        <v>0.1437367538281873</v>
      </c>
      <c r="K374" s="68">
        <v>0.04383536147446938</v>
      </c>
      <c r="L374" s="68">
        <v>0.02749035335878737</v>
      </c>
      <c r="M374" s="68">
        <v>0.01767779226294116</v>
      </c>
      <c r="N374" s="68">
        <v>0.2187700633555734</v>
      </c>
      <c r="O374" s="68">
        <v>0.1579804846725614</v>
      </c>
      <c r="P374" s="68">
        <v>0.1711547151762</v>
      </c>
      <c r="Q374" s="68">
        <v>0.04425797366901987</v>
      </c>
      <c r="R374" s="70">
        <v>0.9053231655730123</v>
      </c>
      <c r="S374" s="71">
        <v>683.0</v>
      </c>
      <c r="T374" s="83"/>
      <c r="U374" s="83"/>
    </row>
    <row r="375" spans="8:8" ht="14.4">
      <c r="A375" s="66">
        <v>45037.0</v>
      </c>
      <c r="B375" s="67">
        <v>0.3772536310868768</v>
      </c>
      <c r="C375" s="68">
        <v>0.1118881029810634</v>
      </c>
      <c r="D375" s="68">
        <v>0.1847082805588617</v>
      </c>
      <c r="E375" s="68">
        <v>0.04866987087039554</v>
      </c>
      <c r="F375" s="68">
        <v>0.02267460655887618</v>
      </c>
      <c r="G375" s="69">
        <v>0.0983860529468679</v>
      </c>
      <c r="H375" s="68">
        <v>0.04026240608483522</v>
      </c>
      <c r="I375" s="68">
        <v>0.0531588703381521</v>
      </c>
      <c r="J375" s="68">
        <v>0.136963216515837</v>
      </c>
      <c r="K375" s="68">
        <v>0.02982757001243962</v>
      </c>
      <c r="L375" s="68">
        <v>0.04017995386086497</v>
      </c>
      <c r="M375" s="68">
        <v>0.0170973737769274</v>
      </c>
      <c r="N375" s="68">
        <v>0.2107589499001378</v>
      </c>
      <c r="O375" s="68">
        <v>0.1578029806316251</v>
      </c>
      <c r="P375" s="68">
        <v>0.1937870664326317</v>
      </c>
      <c r="Q375" s="68">
        <v>0.03948873219965217</v>
      </c>
      <c r="R375" s="70">
        <v>0.8966031473280546</v>
      </c>
      <c r="S375" s="71">
        <v>688.0</v>
      </c>
    </row>
    <row r="376" spans="8:8" ht="14.4">
      <c r="A376" s="66">
        <v>45044.0</v>
      </c>
      <c r="B376" s="67">
        <v>0.3547844465073491</v>
      </c>
      <c r="C376" s="68">
        <v>0.1636190983286603</v>
      </c>
      <c r="D376" s="68">
        <v>0.1218036963830227</v>
      </c>
      <c r="E376" s="68">
        <v>0.07511992518278697</v>
      </c>
      <c r="F376" s="68">
        <v>0.01078998966497987</v>
      </c>
      <c r="G376" s="69">
        <v>0.1344509034632636</v>
      </c>
      <c r="H376" s="68">
        <v>0.0653246843546785</v>
      </c>
      <c r="I376" s="68">
        <v>0.04373526256046981</v>
      </c>
      <c r="J376" s="68">
        <v>0.1177178416269723</v>
      </c>
      <c r="K376" s="68">
        <v>0.05334721134126148</v>
      </c>
      <c r="L376" s="68">
        <v>0.0244065642298476</v>
      </c>
      <c r="M376" s="68">
        <v>0.0166303574218713</v>
      </c>
      <c r="N376" s="68">
        <v>0.2034853248286414</v>
      </c>
      <c r="O376" s="68">
        <v>0.1539193990307028</v>
      </c>
      <c r="P376" s="68">
        <v>0.1834961759685207</v>
      </c>
      <c r="Q376" s="68">
        <v>0.05102889674407321</v>
      </c>
      <c r="R376" s="70">
        <v>0.8973346205339461</v>
      </c>
      <c r="S376" s="71">
        <v>697.0</v>
      </c>
    </row>
    <row r="377" spans="8:8" ht="14.4">
      <c r="A377" s="66">
        <v>45051.0</v>
      </c>
      <c r="B377" s="67">
        <v>0.362436956231959</v>
      </c>
      <c r="C377" s="68">
        <v>0.1929332364651084</v>
      </c>
      <c r="D377" s="68">
        <v>0.1102620046303763</v>
      </c>
      <c r="E377" s="68">
        <v>0.06401904654836364</v>
      </c>
      <c r="F377" s="68">
        <v>0.01316179673875744</v>
      </c>
      <c r="G377" s="69">
        <v>0.1108840825868091</v>
      </c>
      <c r="H377" s="68">
        <v>0.07641892540291649</v>
      </c>
      <c r="I377" s="68">
        <v>0.03294219651357783</v>
      </c>
      <c r="J377" s="68">
        <v>0.1157192041358187</v>
      </c>
      <c r="K377" s="68">
        <v>0.0626317388231238</v>
      </c>
      <c r="L377" s="68">
        <v>0.02136067132590948</v>
      </c>
      <c r="M377" s="68">
        <v>0.02175039937666517</v>
      </c>
      <c r="N377" s="68">
        <v>0.2324127898278368</v>
      </c>
      <c r="O377" s="68">
        <v>0.1370288249273656</v>
      </c>
      <c r="P377" s="68">
        <v>0.1888445448961853</v>
      </c>
      <c r="Q377" s="68">
        <v>0.02163977591865702</v>
      </c>
      <c r="R377" s="70">
        <v>0.8936334867640515</v>
      </c>
      <c r="S377" s="71">
        <v>699.0</v>
      </c>
    </row>
    <row r="378" spans="8:8" ht="14.4">
      <c r="A378" s="66">
        <v>45058.0</v>
      </c>
      <c r="B378" s="67">
        <v>0.3653285290941288</v>
      </c>
      <c r="C378" s="68">
        <v>0.1386672718439552</v>
      </c>
      <c r="D378" s="68">
        <v>0.1605818262100485</v>
      </c>
      <c r="E378" s="68">
        <v>0.04383682937014571</v>
      </c>
      <c r="F378" s="68">
        <v>0.01334149840244359</v>
      </c>
      <c r="G378" s="69">
        <v>0.1066913960770849</v>
      </c>
      <c r="H378" s="68">
        <v>0.06409376122409124</v>
      </c>
      <c r="I378" s="68">
        <v>0.03885307049283063</v>
      </c>
      <c r="J378" s="68">
        <v>0.1153121977166768</v>
      </c>
      <c r="K378" s="68">
        <v>0.04639619050519418</v>
      </c>
      <c r="L378" s="68">
        <v>0.02166631016872536</v>
      </c>
      <c r="M378" s="68">
        <v>0.02377468186550273</v>
      </c>
      <c r="N378" s="68">
        <v>0.2350711597683858</v>
      </c>
      <c r="O378" s="68">
        <v>0.1459385176042135</v>
      </c>
      <c r="P378" s="68">
        <v>0.1920169385157543</v>
      </c>
      <c r="Q378" s="68">
        <v>0.0291263503403203</v>
      </c>
      <c r="R378" s="70">
        <v>0.8871086300405283</v>
      </c>
      <c r="S378" s="71">
        <v>700.0</v>
      </c>
    </row>
    <row r="379" spans="8:8" ht="14.4">
      <c r="A379" s="66">
        <v>45065.0</v>
      </c>
      <c r="B379" s="67">
        <v>0.352607128613874</v>
      </c>
      <c r="C379" s="68">
        <v>0.1922046275251801</v>
      </c>
      <c r="D379" s="68">
        <v>0.140009934846975</v>
      </c>
      <c r="E379" s="68">
        <v>0.04206148641650789</v>
      </c>
      <c r="F379" s="68">
        <v>0.01122006247453316</v>
      </c>
      <c r="G379" s="69">
        <v>0.09514634707900568</v>
      </c>
      <c r="H379" s="68">
        <v>0.06639639469077871</v>
      </c>
      <c r="I379" s="68">
        <v>0.03620110401547907</v>
      </c>
      <c r="J379" s="68">
        <v>0.1138796140338344</v>
      </c>
      <c r="K379" s="68">
        <v>0.04517525244654001</v>
      </c>
      <c r="L379" s="68">
        <v>0.01674125115062971</v>
      </c>
      <c r="M379" s="68">
        <v>0.01828604235993139</v>
      </c>
      <c r="N379" s="68">
        <v>0.2260027228849443</v>
      </c>
      <c r="O379" s="68">
        <v>0.1692252092594746</v>
      </c>
      <c r="P379" s="68">
        <v>0.1958217981056348</v>
      </c>
      <c r="Q379" s="68">
        <v>0.03006385056287949</v>
      </c>
      <c r="R379" s="70">
        <v>0.8924301437439113</v>
      </c>
      <c r="S379" s="71">
        <v>702.0</v>
      </c>
    </row>
    <row r="380" spans="8:8" ht="14.4">
      <c r="A380" s="66">
        <v>45072.0</v>
      </c>
      <c r="B380" s="67">
        <v>0.3755850971192481</v>
      </c>
      <c r="C380" s="68">
        <v>0.1921602323606789</v>
      </c>
      <c r="D380" s="68">
        <v>0.1369507605361034</v>
      </c>
      <c r="E380" s="68">
        <v>0.043425544972483</v>
      </c>
      <c r="F380" s="68">
        <v>0.00854501186309192</v>
      </c>
      <c r="G380" s="69">
        <v>0.09651121368637974</v>
      </c>
      <c r="H380" s="68">
        <v>0.06416389723675378</v>
      </c>
      <c r="I380" s="68">
        <v>0.04126812665359201</v>
      </c>
      <c r="J380" s="68">
        <v>0.118942772856334</v>
      </c>
      <c r="K380" s="68">
        <v>0.0425062069331652</v>
      </c>
      <c r="L380" s="68">
        <v>0.01738354086876677</v>
      </c>
      <c r="M380" s="68">
        <v>0.01750025485367834</v>
      </c>
      <c r="N380" s="68">
        <v>0.2286059682859877</v>
      </c>
      <c r="O380" s="68">
        <v>0.1550276819952877</v>
      </c>
      <c r="P380" s="68">
        <v>0.198808824799653</v>
      </c>
      <c r="Q380" s="68">
        <v>0.03171931344465832</v>
      </c>
      <c r="R380" s="70">
        <v>0.8971019697109093</v>
      </c>
      <c r="S380" s="71">
        <v>709.0</v>
      </c>
    </row>
    <row r="381" spans="8:8" ht="14.4">
      <c r="A381" s="66">
        <v>45079.0</v>
      </c>
      <c r="B381" s="67">
        <v>0.4036777811854591</v>
      </c>
      <c r="C381" s="68">
        <v>0.1654888736013281</v>
      </c>
      <c r="D381" s="68">
        <v>0.1388112838699177</v>
      </c>
      <c r="E381" s="68">
        <v>0.04448256291007781</v>
      </c>
      <c r="F381" s="68">
        <v>0.0125759446313349</v>
      </c>
      <c r="G381" s="69">
        <v>0.1000070286032616</v>
      </c>
      <c r="H381" s="68">
        <v>0.07421410034537343</v>
      </c>
      <c r="I381" s="68">
        <v>0.03572461287662523</v>
      </c>
      <c r="J381" s="68">
        <v>0.1207312771838142</v>
      </c>
      <c r="K381" s="68">
        <v>0.03753223632358731</v>
      </c>
      <c r="L381" s="68">
        <v>0.02200632758267678</v>
      </c>
      <c r="M381" s="68">
        <v>0.02513072969359913</v>
      </c>
      <c r="N381" s="68">
        <v>0.2303414208167164</v>
      </c>
      <c r="O381" s="68">
        <v>0.1464110611592173</v>
      </c>
      <c r="P381" s="68">
        <v>0.1987651972221695</v>
      </c>
      <c r="Q381" s="68">
        <v>0.02867231500704991</v>
      </c>
      <c r="R381" s="70">
        <v>0.903183537187994</v>
      </c>
      <c r="S381" s="71">
        <v>715.0</v>
      </c>
    </row>
    <row r="382" spans="8:8" ht="14.4">
      <c r="A382" s="66">
        <v>45086.0</v>
      </c>
      <c r="B382" s="67">
        <v>0.3832512285415483</v>
      </c>
      <c r="C382" s="68">
        <v>0.1356396857430256</v>
      </c>
      <c r="D382" s="68">
        <v>0.1885245493623365</v>
      </c>
      <c r="E382" s="68">
        <v>0.05639291773486481</v>
      </c>
      <c r="F382" s="68">
        <v>0.01308991024830437</v>
      </c>
      <c r="G382" s="69">
        <v>0.07785609266788854</v>
      </c>
      <c r="H382" s="68">
        <v>0.07602590123466675</v>
      </c>
      <c r="I382" s="68">
        <v>0.03381085459242421</v>
      </c>
      <c r="J382" s="68">
        <v>0.1317186578852667</v>
      </c>
      <c r="K382" s="68">
        <v>0.03969019698141069</v>
      </c>
      <c r="L382" s="68">
        <v>0.01992162323186879</v>
      </c>
      <c r="M382" s="68">
        <v>0.02600605973196651</v>
      </c>
      <c r="N382" s="68">
        <v>0.2175731803415263</v>
      </c>
      <c r="O382" s="68">
        <v>0.145386450171691</v>
      </c>
      <c r="P382" s="68">
        <v>0.1994389282168089</v>
      </c>
      <c r="Q382" s="68">
        <v>0.0278013635841455</v>
      </c>
      <c r="R382" s="70">
        <v>0.898587566469633</v>
      </c>
      <c r="S382" s="71">
        <v>717.0</v>
      </c>
    </row>
    <row r="383" spans="8:8" ht="14.4">
      <c r="A383" s="66">
        <v>45093.0</v>
      </c>
      <c r="B383" s="67">
        <v>0.4024939904459547</v>
      </c>
      <c r="C383" s="68">
        <v>0.1185343172684018</v>
      </c>
      <c r="D383" s="68">
        <v>0.1974761131754135</v>
      </c>
      <c r="E383" s="68">
        <v>0.04574050951798889</v>
      </c>
      <c r="F383" s="68">
        <v>0.02336027152385668</v>
      </c>
      <c r="G383" s="69">
        <v>0.0709541633855906</v>
      </c>
      <c r="H383" s="68">
        <v>0.06420710696955921</v>
      </c>
      <c r="I383" s="68">
        <v>0.04405610989591159</v>
      </c>
      <c r="J383" s="68">
        <v>0.1369306812068339</v>
      </c>
      <c r="K383" s="68">
        <v>0.03590788941219453</v>
      </c>
      <c r="L383" s="68">
        <v>0.02090546635816599</v>
      </c>
      <c r="M383" s="68">
        <v>0.02332193348439915</v>
      </c>
      <c r="N383" s="68">
        <v>0.2291016030444332</v>
      </c>
      <c r="O383" s="68">
        <v>0.1331010436376084</v>
      </c>
      <c r="P383" s="68">
        <v>0.2049850569721569</v>
      </c>
      <c r="Q383" s="68">
        <v>0.02587338269503921</v>
      </c>
      <c r="R383" s="70">
        <v>0.9004410011685733</v>
      </c>
      <c r="S383" s="71">
        <v>719.0</v>
      </c>
    </row>
    <row r="384" spans="8:8" ht="14.4">
      <c r="A384" s="66">
        <v>45098.0</v>
      </c>
      <c r="B384" s="67">
        <v>0.40229268851752</v>
      </c>
      <c r="C384" s="68">
        <v>0.1060019271413928</v>
      </c>
      <c r="D384" s="68">
        <v>0.2412859472660265</v>
      </c>
      <c r="E384" s="68">
        <v>0.04977601021284835</v>
      </c>
      <c r="F384" s="68">
        <v>0.01620162105054809</v>
      </c>
      <c r="G384" s="69">
        <v>0.05038970793278627</v>
      </c>
      <c r="H384" s="68">
        <v>0.04416008151734612</v>
      </c>
      <c r="I384" s="68">
        <v>0.04805594525306302</v>
      </c>
      <c r="J384" s="68">
        <v>0.1366344680019538</v>
      </c>
      <c r="K384" s="68">
        <v>0.04791419600906689</v>
      </c>
      <c r="L384" s="68">
        <v>0.01674439324050674</v>
      </c>
      <c r="M384" s="68">
        <v>0.02299480792947219</v>
      </c>
      <c r="N384" s="68">
        <v>0.2261965336227234</v>
      </c>
      <c r="O384" s="68">
        <v>0.1321848791842682</v>
      </c>
      <c r="P384" s="68">
        <v>0.2164824111977186</v>
      </c>
      <c r="Q384" s="68">
        <v>0.02387546371377697</v>
      </c>
      <c r="R384" s="70">
        <v>0.9004545964052637</v>
      </c>
      <c r="S384" s="71">
        <v>722.0</v>
      </c>
    </row>
    <row r="385" spans="8:8" ht="14.4">
      <c r="A385" s="66">
        <v>45107.0</v>
      </c>
      <c r="B385" s="67">
        <v>0.3743823685403709</v>
      </c>
      <c r="C385" s="68">
        <v>0.1278843379834748</v>
      </c>
      <c r="D385" s="68">
        <v>0.2375742350622794</v>
      </c>
      <c r="E385" s="68">
        <v>0.06062996812896883</v>
      </c>
      <c r="F385" s="68">
        <v>0.03031028954487253</v>
      </c>
      <c r="G385" s="69">
        <v>0.05020876294526053</v>
      </c>
      <c r="H385" s="68">
        <v>0.04051202996347977</v>
      </c>
      <c r="I385" s="68">
        <v>0.04757507705334479</v>
      </c>
      <c r="J385" s="68">
        <v>0.1367327500975609</v>
      </c>
      <c r="K385" s="68">
        <v>0.04480455755349406</v>
      </c>
      <c r="L385" s="68">
        <v>0.01852552797573903</v>
      </c>
      <c r="M385" s="68">
        <v>0.0203229384185615</v>
      </c>
      <c r="N385" s="68">
        <v>0.2242737199492081</v>
      </c>
      <c r="O385" s="68">
        <v>0.1329182079975249</v>
      </c>
      <c r="P385" s="68">
        <v>0.2089801895593979</v>
      </c>
      <c r="Q385" s="68">
        <v>0.0230313365962174</v>
      </c>
      <c r="R385" s="70">
        <v>0.892670423276738</v>
      </c>
      <c r="S385" s="71">
        <v>726.0</v>
      </c>
    </row>
    <row r="386" spans="8:8" ht="14.4">
      <c r="A386" s="66">
        <v>45114.0</v>
      </c>
      <c r="B386" s="67">
        <v>0.3656245866849442</v>
      </c>
      <c r="C386" s="68">
        <v>0.1161352430306693</v>
      </c>
      <c r="D386" s="68">
        <v>0.2993245882089545</v>
      </c>
      <c r="E386" s="68">
        <v>0.05672288336915431</v>
      </c>
      <c r="F386" s="68">
        <v>0.01960501427535136</v>
      </c>
      <c r="G386" s="69">
        <v>0.02222370636879299</v>
      </c>
      <c r="H386" s="68">
        <v>0.03915007818834086</v>
      </c>
      <c r="I386" s="68">
        <v>0.05400198316403447</v>
      </c>
      <c r="J386" s="68">
        <v>0.1360175457130831</v>
      </c>
      <c r="K386" s="68">
        <v>0.03868669481951205</v>
      </c>
      <c r="L386" s="68">
        <v>0.02525261519355935</v>
      </c>
      <c r="M386" s="68">
        <v>0.01658445118620251</v>
      </c>
      <c r="N386" s="68">
        <v>0.2178633306445901</v>
      </c>
      <c r="O386" s="68">
        <v>0.1383300231866497</v>
      </c>
      <c r="P386" s="68">
        <v>0.2153871584976244</v>
      </c>
      <c r="Q386" s="68">
        <v>0.02500529066574127</v>
      </c>
      <c r="R386" s="70">
        <v>0.8982862264628964</v>
      </c>
      <c r="S386" s="71">
        <v>729.0</v>
      </c>
    </row>
    <row r="387" spans="8:8" ht="14.4">
      <c r="A387" s="66">
        <v>45121.0</v>
      </c>
      <c r="B387" s="67">
        <v>0.3442048848248813</v>
      </c>
      <c r="C387" s="68">
        <v>0.1381801917597739</v>
      </c>
      <c r="D387" s="68">
        <v>0.3067075405816376</v>
      </c>
      <c r="E387" s="68">
        <v>0.0774333360587287</v>
      </c>
      <c r="F387" s="68">
        <v>0.01342232998083453</v>
      </c>
      <c r="G387" s="69">
        <v>0.01547349738510603</v>
      </c>
      <c r="H387" s="68">
        <v>0.04739098915465408</v>
      </c>
      <c r="I387" s="68">
        <v>0.07382743064966674</v>
      </c>
      <c r="J387" s="68">
        <v>0.1196410878431623</v>
      </c>
      <c r="K387" s="68">
        <v>0.03963208134488536</v>
      </c>
      <c r="L387" s="68">
        <v>0.0199037041807437</v>
      </c>
      <c r="M387" s="68">
        <v>0.0174614762917911</v>
      </c>
      <c r="N387" s="68">
        <v>0.2072944644374906</v>
      </c>
      <c r="O387" s="68">
        <v>0.136306791900598</v>
      </c>
      <c r="P387" s="68">
        <v>0.2137540636439584</v>
      </c>
      <c r="Q387" s="68">
        <v>0.02957715332142982</v>
      </c>
      <c r="R387" s="70">
        <v>0.9019790041151545</v>
      </c>
      <c r="S387" s="71">
        <v>730.0</v>
      </c>
    </row>
    <row r="388" spans="8:8" ht="14.4">
      <c r="A388" s="66">
        <v>45128.0</v>
      </c>
      <c r="B388" s="67">
        <v>0.3103785130858811</v>
      </c>
      <c r="C388" s="68">
        <v>0.1409476232709139</v>
      </c>
      <c r="D388" s="68">
        <v>0.3426953303898552</v>
      </c>
      <c r="E388" s="68">
        <v>0.0726202171600487</v>
      </c>
      <c r="F388" s="68">
        <v>0.01420319267775762</v>
      </c>
      <c r="G388" s="69">
        <v>0.01304375595983669</v>
      </c>
      <c r="H388" s="68">
        <v>0.05165145737303708</v>
      </c>
      <c r="I388" s="68">
        <v>0.08006859699867884</v>
      </c>
      <c r="J388" s="68">
        <v>0.107952842650337</v>
      </c>
      <c r="K388" s="68">
        <v>0.04584416879692454</v>
      </c>
      <c r="L388" s="68">
        <v>0.0242563048280774</v>
      </c>
      <c r="M388" s="68">
        <v>0.01472922696142969</v>
      </c>
      <c r="N388" s="68">
        <v>0.1977574578034667</v>
      </c>
      <c r="O388" s="68">
        <v>0.1230520281391825</v>
      </c>
      <c r="P388" s="68">
        <v>0.2330187552243183</v>
      </c>
      <c r="Q388" s="68">
        <v>0.02435914698311253</v>
      </c>
      <c r="R388" s="70">
        <v>0.9000495797942831</v>
      </c>
      <c r="S388" s="71">
        <v>729.0</v>
      </c>
    </row>
    <row r="389" spans="8:8" ht="14.4">
      <c r="A389" s="66">
        <v>45135.0</v>
      </c>
      <c r="B389" s="67">
        <v>0.2840009751080805</v>
      </c>
      <c r="C389" s="68">
        <v>0.14048496410266</v>
      </c>
      <c r="D389" s="68">
        <v>0.3455530375432913</v>
      </c>
      <c r="E389" s="68">
        <v>0.0667354193950716</v>
      </c>
      <c r="F389" s="68">
        <v>0.01669866115454761</v>
      </c>
      <c r="G389" s="69">
        <v>0.02479586471139447</v>
      </c>
      <c r="H389" s="68">
        <v>0.05458169861996496</v>
      </c>
      <c r="I389" s="68">
        <v>0.07830778447137797</v>
      </c>
      <c r="J389" s="68">
        <v>0.1055655262843851</v>
      </c>
      <c r="K389" s="68">
        <v>0.04417532060247777</v>
      </c>
      <c r="L389" s="68">
        <v>0.02427417234020748</v>
      </c>
      <c r="M389" s="68">
        <v>0.01811383468887084</v>
      </c>
      <c r="N389" s="68">
        <v>0.1810780717953571</v>
      </c>
      <c r="O389" s="68">
        <v>0.114231915256669</v>
      </c>
      <c r="P389" s="68">
        <v>0.2329153960744488</v>
      </c>
      <c r="Q389" s="68">
        <v>0.0435367129117664</v>
      </c>
      <c r="R389" s="70">
        <v>0.8912269797363814</v>
      </c>
      <c r="S389" s="71">
        <v>736.0</v>
      </c>
    </row>
    <row r="390" spans="8:8" ht="14.4">
      <c r="A390" s="66">
        <v>45142.0</v>
      </c>
      <c r="B390" s="67">
        <v>0.2925070022685683</v>
      </c>
      <c r="C390" s="68">
        <v>0.1255058856461737</v>
      </c>
      <c r="D390" s="68">
        <v>0.3462577328705127</v>
      </c>
      <c r="E390" s="68">
        <v>0.0572775179595826</v>
      </c>
      <c r="F390" s="68">
        <v>0.01505385699106463</v>
      </c>
      <c r="G390" s="69">
        <v>0.03483506191204776</v>
      </c>
      <c r="H390" s="68">
        <v>0.05628031293494387</v>
      </c>
      <c r="I390" s="68">
        <v>0.07186143105303772</v>
      </c>
      <c r="J390" s="68">
        <v>0.09340481396878257</v>
      </c>
      <c r="K390" s="68">
        <v>0.04989657592814195</v>
      </c>
      <c r="L390" s="68">
        <v>0.02248907175820129</v>
      </c>
      <c r="M390" s="68">
        <v>0.01682815927077201</v>
      </c>
      <c r="N390" s="68">
        <v>0.1635931183344044</v>
      </c>
      <c r="O390" s="68">
        <v>0.128643678159654</v>
      </c>
      <c r="P390" s="68">
        <v>0.2372467485065982</v>
      </c>
      <c r="Q390" s="68">
        <v>0.05648789592780482</v>
      </c>
      <c r="R390" s="70">
        <v>0.8891433813840235</v>
      </c>
      <c r="S390" s="71">
        <v>742.0</v>
      </c>
    </row>
    <row r="391" spans="8:8" ht="14.4">
      <c r="A391" s="66">
        <v>45149.0</v>
      </c>
      <c r="B391" s="67">
        <v>0.2893305156765308</v>
      </c>
      <c r="C391" s="68">
        <v>0.1002656829287721</v>
      </c>
      <c r="D391" s="68">
        <v>0.3552028499137795</v>
      </c>
      <c r="E391" s="68">
        <v>0.06667449518727527</v>
      </c>
      <c r="F391" s="68">
        <v>0.0201176902152574</v>
      </c>
      <c r="G391" s="69">
        <v>0.03240540135836681</v>
      </c>
      <c r="H391" s="68">
        <v>0.06393474993495314</v>
      </c>
      <c r="I391" s="68">
        <v>0.05901680608626642</v>
      </c>
      <c r="J391" s="68">
        <v>0.09532856132915189</v>
      </c>
      <c r="K391" s="68">
        <v>0.05320293152871232</v>
      </c>
      <c r="L391" s="68">
        <v>0.02820407483694144</v>
      </c>
      <c r="M391" s="68">
        <v>0.01882023275755752</v>
      </c>
      <c r="N391" s="68">
        <v>0.1280739809777915</v>
      </c>
      <c r="O391" s="68">
        <v>0.1423749222252949</v>
      </c>
      <c r="P391" s="68">
        <v>0.2320171561010665</v>
      </c>
      <c r="Q391" s="68">
        <v>0.07121192453525371</v>
      </c>
      <c r="R391" s="70">
        <v>0.8837287288030871</v>
      </c>
      <c r="S391" s="71">
        <v>747.0</v>
      </c>
    </row>
    <row r="392" spans="8:8" ht="14.4">
      <c r="A392" s="66">
        <v>45156.0</v>
      </c>
      <c r="B392" s="67">
        <v>0.3025031707830327</v>
      </c>
      <c r="C392" s="68">
        <v>0.0820688358661376</v>
      </c>
      <c r="D392" s="68">
        <v>0.3887268956919912</v>
      </c>
      <c r="E392" s="68">
        <v>0.04586160926042396</v>
      </c>
      <c r="F392" s="68">
        <v>0.02283674310981568</v>
      </c>
      <c r="G392" s="69">
        <v>0.03001153222013004</v>
      </c>
      <c r="H392" s="68">
        <v>0.06357772869855512</v>
      </c>
      <c r="I392" s="68">
        <v>0.06584925962008663</v>
      </c>
      <c r="J392" s="68">
        <v>0.09207660418632792</v>
      </c>
      <c r="K392" s="68">
        <v>0.0612221517416453</v>
      </c>
      <c r="L392" s="68">
        <v>0.03050925764375927</v>
      </c>
      <c r="M392" s="68">
        <v>0.01798867947515451</v>
      </c>
      <c r="N392" s="68">
        <v>0.1398196928637315</v>
      </c>
      <c r="O392" s="68">
        <v>0.1272638795546236</v>
      </c>
      <c r="P392" s="68">
        <v>0.2167210091632579</v>
      </c>
      <c r="Q392" s="68">
        <v>0.07058537566002025</v>
      </c>
      <c r="R392" s="70">
        <v>0.8815321831044728</v>
      </c>
      <c r="S392" s="71">
        <v>751.0</v>
      </c>
    </row>
    <row r="393" spans="8:8" ht="14.4">
      <c r="A393" s="66">
        <v>45163.0</v>
      </c>
      <c r="B393" s="67">
        <v>0.3252987270723836</v>
      </c>
      <c r="C393" s="68">
        <v>0.08326238448129993</v>
      </c>
      <c r="D393" s="68">
        <v>0.4164094850699454</v>
      </c>
      <c r="E393" s="68">
        <v>0.02863508665395039</v>
      </c>
      <c r="F393" s="68">
        <v>0.02108809630892863</v>
      </c>
      <c r="G393" s="69">
        <v>0.01526621070882044</v>
      </c>
      <c r="H393" s="68">
        <v>0.05679362630150827</v>
      </c>
      <c r="I393" s="68">
        <v>0.05241870123906472</v>
      </c>
      <c r="J393" s="68">
        <v>0.1058710406250255</v>
      </c>
      <c r="K393" s="68">
        <v>0.05672270775604972</v>
      </c>
      <c r="L393" s="68">
        <v>0.01892455004846783</v>
      </c>
      <c r="M393" s="68">
        <v>0.01316848500817142</v>
      </c>
      <c r="N393" s="68">
        <v>0.1658731191308063</v>
      </c>
      <c r="O393" s="68">
        <v>0.1386743058429575</v>
      </c>
      <c r="P393" s="68">
        <v>0.2298822684158426</v>
      </c>
      <c r="Q393" s="68">
        <v>0.05461629323451261</v>
      </c>
      <c r="R393" s="70">
        <v>0.892049565410283</v>
      </c>
      <c r="S393" s="71">
        <v>759.0</v>
      </c>
    </row>
    <row r="394" spans="8:8" ht="14.4">
      <c r="A394" s="66">
        <v>45170.0</v>
      </c>
      <c r="B394" s="67">
        <v>0.2837798581952515</v>
      </c>
      <c r="C394" s="68">
        <v>0.09523938856864675</v>
      </c>
      <c r="D394" s="68">
        <v>0.4588268318780124</v>
      </c>
      <c r="E394" s="68">
        <v>0.0298784536234331</v>
      </c>
      <c r="F394" s="68">
        <v>0.01123963748252412</v>
      </c>
      <c r="G394" s="69">
        <v>0.01283690085113417</v>
      </c>
      <c r="H394" s="68">
        <v>0.05807075385465858</v>
      </c>
      <c r="I394" s="68">
        <v>0.07219688305963912</v>
      </c>
      <c r="J394" s="68">
        <v>0.09306932908607715</v>
      </c>
      <c r="K394" s="68">
        <v>0.04920673158251287</v>
      </c>
      <c r="L394" s="68">
        <v>0.01368081791774295</v>
      </c>
      <c r="M394" s="68">
        <v>0.01109640653406547</v>
      </c>
      <c r="N394" s="68">
        <v>0.172361176844592</v>
      </c>
      <c r="O394" s="68">
        <v>0.1377323234105245</v>
      </c>
      <c r="P394" s="68">
        <v>0.2325586944456458</v>
      </c>
      <c r="Q394" s="68">
        <v>0.05103042880815258</v>
      </c>
      <c r="R394" s="70">
        <v>0.8912428030602283</v>
      </c>
      <c r="S394" s="71">
        <v>762.0</v>
      </c>
    </row>
    <row r="395" spans="8:8" ht="14.4">
      <c r="A395" s="66">
        <v>45177.0</v>
      </c>
      <c r="B395" s="67">
        <v>0.2757917851340382</v>
      </c>
      <c r="C395" s="68">
        <v>0.1110701007815126</v>
      </c>
      <c r="D395" s="68">
        <v>0.4456900276552486</v>
      </c>
      <c r="E395" s="68">
        <v>0.02899834946856155</v>
      </c>
      <c r="F395" s="68">
        <v>0.009764707845160604</v>
      </c>
      <c r="G395" s="69">
        <v>0.01076285409445105</v>
      </c>
      <c r="H395" s="68">
        <v>0.03555075620708763</v>
      </c>
      <c r="I395" s="68">
        <v>0.05587519763088374</v>
      </c>
      <c r="J395" s="68">
        <v>0.1067086852771726</v>
      </c>
      <c r="K395" s="68">
        <v>0.05088181677160507</v>
      </c>
      <c r="L395" s="68">
        <v>0.01658491874613789</v>
      </c>
      <c r="M395" s="68">
        <v>0.01118113880013299</v>
      </c>
      <c r="N395" s="68">
        <v>0.1859268600626181</v>
      </c>
      <c r="O395" s="68">
        <v>0.1380426993182793</v>
      </c>
      <c r="P395" s="68">
        <v>0.232690497943906</v>
      </c>
      <c r="Q395" s="68">
        <v>0.04768891939390366</v>
      </c>
      <c r="R395" s="70">
        <v>0.8814153905999006</v>
      </c>
      <c r="S395" s="71">
        <v>767.0</v>
      </c>
    </row>
    <row r="396" spans="8:8" ht="14.4">
      <c r="A396" s="66">
        <v>45184.0</v>
      </c>
      <c r="B396" s="67">
        <v>0.2762749248591948</v>
      </c>
      <c r="C396" s="68">
        <v>0.1204290467806662</v>
      </c>
      <c r="D396" s="68">
        <v>0.433401260590679</v>
      </c>
      <c r="E396" s="68">
        <v>0.02846640263855661</v>
      </c>
      <c r="F396" s="68">
        <v>0.01249600161005989</v>
      </c>
      <c r="G396" s="69">
        <v>0.006341911290943534</v>
      </c>
      <c r="H396" s="68">
        <v>0.04310922236164733</v>
      </c>
      <c r="I396" s="68">
        <v>0.04526859044329828</v>
      </c>
      <c r="J396" s="68">
        <v>0.1030668026777147</v>
      </c>
      <c r="K396" s="68">
        <v>0.05949023769213196</v>
      </c>
      <c r="L396" s="68">
        <v>0.01989461098109243</v>
      </c>
      <c r="M396" s="68">
        <v>0.01267099558386109</v>
      </c>
      <c r="N396" s="68">
        <v>0.1864536709922361</v>
      </c>
      <c r="O396" s="68">
        <v>0.1308564913493983</v>
      </c>
      <c r="P396" s="68">
        <v>0.2280335333147713</v>
      </c>
      <c r="Q396" s="68">
        <v>0.05035368118783638</v>
      </c>
      <c r="R396" s="70">
        <v>0.8786613499398215</v>
      </c>
      <c r="S396" s="71">
        <v>773.0</v>
      </c>
    </row>
    <row r="397" spans="8:8" ht="14.4">
      <c r="A397" s="66">
        <v>45191.0</v>
      </c>
      <c r="B397" s="67">
        <v>0.2425790978908572</v>
      </c>
      <c r="C397" s="68">
        <v>0.1328959105531425</v>
      </c>
      <c r="D397" s="68">
        <v>0.430977189086194</v>
      </c>
      <c r="E397" s="68">
        <v>0.02813305927132836</v>
      </c>
      <c r="F397" s="68">
        <v>0.02688711643389656</v>
      </c>
      <c r="G397" s="69">
        <v>0.006907087245369922</v>
      </c>
      <c r="H397" s="68">
        <v>0.06623539195193966</v>
      </c>
      <c r="I397" s="68">
        <v>0.05360363488766025</v>
      </c>
      <c r="J397" s="68">
        <v>0.09451258335899508</v>
      </c>
      <c r="K397" s="68">
        <v>0.06173424690850239</v>
      </c>
      <c r="L397" s="68">
        <v>0.02150296938415857</v>
      </c>
      <c r="M397" s="68">
        <v>0.01001262836753987</v>
      </c>
      <c r="N397" s="68">
        <v>0.1643448040996578</v>
      </c>
      <c r="O397" s="68">
        <v>0.1384287028571459</v>
      </c>
      <c r="P397" s="68">
        <v>0.216900759440055</v>
      </c>
      <c r="Q397" s="68">
        <v>0.04342424884686384</v>
      </c>
      <c r="R397" s="70">
        <v>0.8700038172159994</v>
      </c>
      <c r="S397" s="71">
        <v>773.0</v>
      </c>
    </row>
    <row r="398" spans="8:8" ht="14.4">
      <c r="A398" s="66">
        <v>45197.0</v>
      </c>
      <c r="B398" s="67">
        <v>0.2482855317508735</v>
      </c>
      <c r="C398" s="68">
        <v>0.1496661599412299</v>
      </c>
      <c r="D398" s="68">
        <v>0.4094214409465495</v>
      </c>
      <c r="E398" s="68">
        <v>0.03135359752389751</v>
      </c>
      <c r="F398" s="68">
        <v>0.02667528431923784</v>
      </c>
      <c r="G398" s="69">
        <v>0.00588765903037681</v>
      </c>
      <c r="H398" s="68">
        <v>0.0578531540098927</v>
      </c>
      <c r="I398" s="68">
        <v>0.05138696971464705</v>
      </c>
      <c r="J398" s="68">
        <v>0.09369748050660225</v>
      </c>
      <c r="K398" s="68">
        <v>0.05689602016539778</v>
      </c>
      <c r="L398" s="68">
        <v>0.01929356590247683</v>
      </c>
      <c r="M398" s="68">
        <v>0.01041261954830783</v>
      </c>
      <c r="N398" s="68">
        <v>0.1797824515752302</v>
      </c>
      <c r="O398" s="68">
        <v>0.1402590983474915</v>
      </c>
      <c r="P398" s="68">
        <v>0.2126947536055556</v>
      </c>
      <c r="Q398" s="68">
        <v>0.04457885269570915</v>
      </c>
      <c r="R398" s="70">
        <v>0.8681853783035671</v>
      </c>
      <c r="S398" s="71">
        <v>782.0</v>
      </c>
    </row>
    <row r="399" spans="8:8" ht="14.4">
      <c r="A399" s="66">
        <v>45212.0</v>
      </c>
      <c r="B399" s="67">
        <v>0.2469109130130598</v>
      </c>
      <c r="C399" s="68">
        <v>0.16883050208821</v>
      </c>
      <c r="D399" s="68">
        <v>0.3945829721283538</v>
      </c>
      <c r="E399" s="68">
        <v>0.02821767526557061</v>
      </c>
      <c r="F399" s="68">
        <v>0.02424933068792497</v>
      </c>
      <c r="G399" s="69">
        <v>0.009304303308930473</v>
      </c>
      <c r="H399" s="68">
        <v>0.04519998006313119</v>
      </c>
      <c r="I399" s="68">
        <v>0.05142736793034575</v>
      </c>
      <c r="J399" s="68">
        <v>0.09187024788374605</v>
      </c>
      <c r="K399" s="68">
        <v>0.0552115889907501</v>
      </c>
      <c r="L399" s="68">
        <v>0.03093214934275902</v>
      </c>
      <c r="M399" s="68">
        <v>0.01121828313876594</v>
      </c>
      <c r="N399" s="68">
        <v>0.1951549923915877</v>
      </c>
      <c r="O399" s="68">
        <v>0.1491553726791413</v>
      </c>
      <c r="P399" s="68">
        <v>0.2075275415914354</v>
      </c>
      <c r="Q399" s="68">
        <v>0.03677971634081147</v>
      </c>
      <c r="R399" s="70">
        <v>0.8737627771943466</v>
      </c>
      <c r="S399" s="71">
        <v>783.0</v>
      </c>
    </row>
    <row r="400" spans="8:8" ht="14.4">
      <c r="A400" s="66">
        <v>45219.0</v>
      </c>
      <c r="B400" s="67">
        <v>0.2466853213037621</v>
      </c>
      <c r="C400" s="68">
        <v>0.1711225811837394</v>
      </c>
      <c r="D400" s="68">
        <v>0.3836226356415686</v>
      </c>
      <c r="E400" s="68">
        <v>0.03056576171075895</v>
      </c>
      <c r="F400" s="68">
        <v>0.02204577843400665</v>
      </c>
      <c r="G400" s="69">
        <v>0.01103720367084697</v>
      </c>
      <c r="H400" s="68">
        <v>0.0311341529384236</v>
      </c>
      <c r="I400" s="68">
        <v>0.054252521493687</v>
      </c>
      <c r="J400" s="68">
        <v>0.09656685578793454</v>
      </c>
      <c r="K400" s="68">
        <v>0.05908890720350279</v>
      </c>
      <c r="L400" s="68">
        <v>0.02971904618237298</v>
      </c>
      <c r="M400" s="68">
        <v>0.01130987985568489</v>
      </c>
      <c r="N400" s="68">
        <v>0.2031450204104237</v>
      </c>
      <c r="O400" s="68">
        <v>0.1438916160495814</v>
      </c>
      <c r="P400" s="68">
        <v>0.2002717762256227</v>
      </c>
      <c r="Q400" s="68">
        <v>0.04536450563594942</v>
      </c>
      <c r="R400" s="70">
        <v>0.8718447818316329</v>
      </c>
      <c r="S400" s="71">
        <v>783.0</v>
      </c>
    </row>
    <row r="401" spans="8:8" ht="14.4">
      <c r="A401" s="66">
        <v>45226.0</v>
      </c>
      <c r="B401" s="67">
        <v>0.2505233674015699</v>
      </c>
      <c r="C401" s="68">
        <v>0.2229484822449528</v>
      </c>
      <c r="D401" s="68">
        <v>0.3078488468952773</v>
      </c>
      <c r="E401" s="68">
        <v>0.02991047687125411</v>
      </c>
      <c r="F401" s="68">
        <v>0.02509258085965823</v>
      </c>
      <c r="G401" s="69">
        <v>0.02262617870083677</v>
      </c>
      <c r="H401" s="68">
        <v>0.04073540310533205</v>
      </c>
      <c r="I401" s="68">
        <v>0.0493431720720931</v>
      </c>
      <c r="J401" s="68">
        <v>0.09805513047271801</v>
      </c>
      <c r="K401" s="68">
        <v>0.04495821820311797</v>
      </c>
      <c r="L401" s="68">
        <v>0.02555650263633307</v>
      </c>
      <c r="M401" s="68">
        <v>0.01668894298842569</v>
      </c>
      <c r="N401" s="68">
        <v>0.1890897996756074</v>
      </c>
      <c r="O401" s="68">
        <v>0.1773362239532386</v>
      </c>
      <c r="P401" s="68">
        <v>0.1788186647526846</v>
      </c>
      <c r="Q401" s="68">
        <v>0.04568795319817373</v>
      </c>
      <c r="R401" s="70">
        <v>0.8640739876324717</v>
      </c>
      <c r="S401" s="71">
        <v>774.0</v>
      </c>
    </row>
    <row r="402" spans="8:8" ht="14.4">
      <c r="A402" s="66">
        <v>45233.0</v>
      </c>
      <c r="B402" s="67">
        <v>0.2686803713945205</v>
      </c>
      <c r="C402" s="68">
        <v>0.1952371004005581</v>
      </c>
      <c r="D402" s="68">
        <v>0.3247615309079434</v>
      </c>
      <c r="E402" s="68">
        <v>0.03084815632786231</v>
      </c>
      <c r="F402" s="68">
        <v>0.02663235350288289</v>
      </c>
      <c r="G402" s="69">
        <v>0.02539177657339078</v>
      </c>
      <c r="H402" s="68">
        <v>0.03561710970663262</v>
      </c>
      <c r="I402" s="68">
        <v>0.04039294085155772</v>
      </c>
      <c r="J402" s="68">
        <v>0.103676425511062</v>
      </c>
      <c r="K402" s="68">
        <v>0.04437056634708034</v>
      </c>
      <c r="L402" s="68">
        <v>0.02953611465010672</v>
      </c>
      <c r="M402" s="68">
        <v>0.01880762865933748</v>
      </c>
      <c r="N402" s="68">
        <v>0.1855645685802689</v>
      </c>
      <c r="O402" s="68">
        <v>0.1773730536013222</v>
      </c>
      <c r="P402" s="68">
        <v>0.1869500263471818</v>
      </c>
      <c r="Q402" s="68">
        <v>0.05511510070891715</v>
      </c>
      <c r="R402" s="70">
        <v>0.8756478612065742</v>
      </c>
      <c r="S402" s="71">
        <v>779.0</v>
      </c>
    </row>
    <row r="403" spans="8:8" ht="14.4">
      <c r="A403" s="66">
        <v>45240.0</v>
      </c>
      <c r="B403" s="67">
        <v>0.2674777606614738</v>
      </c>
      <c r="C403" s="68">
        <v>0.1790896286448185</v>
      </c>
      <c r="D403" s="68">
        <v>0.3402135308355014</v>
      </c>
      <c r="E403" s="68">
        <v>0.0281021567504373</v>
      </c>
      <c r="F403" s="68">
        <v>0.02856317795152106</v>
      </c>
      <c r="G403" s="69">
        <v>0.02833355250574646</v>
      </c>
      <c r="H403" s="68">
        <v>0.04389764762258853</v>
      </c>
      <c r="I403" s="68">
        <v>0.03695998381835137</v>
      </c>
      <c r="J403" s="68">
        <v>0.1146658726572456</v>
      </c>
      <c r="K403" s="68">
        <v>0.04748439035538678</v>
      </c>
      <c r="L403" s="68">
        <v>0.03369211459307188</v>
      </c>
      <c r="M403" s="68">
        <v>0.01863488183476922</v>
      </c>
      <c r="N403" s="68">
        <v>0.1759784644624517</v>
      </c>
      <c r="O403" s="68">
        <v>0.1750544843171218</v>
      </c>
      <c r="P403" s="68">
        <v>0.1789498126048373</v>
      </c>
      <c r="Q403" s="68">
        <v>0.04625989301590993</v>
      </c>
      <c r="R403" s="70">
        <v>0.8716382239020634</v>
      </c>
      <c r="S403" s="71">
        <v>782.0</v>
      </c>
    </row>
    <row r="404" spans="8:8" ht="14.4">
      <c r="A404" s="66">
        <v>45247.0</v>
      </c>
      <c r="B404" s="67">
        <v>0.2892269517903224</v>
      </c>
      <c r="C404" s="68">
        <v>0.1907360474958828</v>
      </c>
      <c r="D404" s="68">
        <v>0.3079056230799916</v>
      </c>
      <c r="E404" s="68">
        <v>0.02740753581805686</v>
      </c>
      <c r="F404" s="68">
        <v>0.02938521563811922</v>
      </c>
      <c r="G404" s="69">
        <v>0.03283166077789097</v>
      </c>
      <c r="H404" s="68">
        <v>0.05261016426098724</v>
      </c>
      <c r="I404" s="68">
        <v>0.048764200428598</v>
      </c>
      <c r="J404" s="68">
        <v>0.1191274536002242</v>
      </c>
      <c r="K404" s="68">
        <v>0.03263580209379017</v>
      </c>
      <c r="L404" s="68">
        <v>0.02625183994745</v>
      </c>
      <c r="M404" s="68">
        <v>0.01576335171291567</v>
      </c>
      <c r="N404" s="68">
        <v>0.1779576104441732</v>
      </c>
      <c r="O404" s="68">
        <v>0.1813998301491855</v>
      </c>
      <c r="P404" s="68">
        <v>0.1753148851313118</v>
      </c>
      <c r="Q404" s="68">
        <v>0.04183451308613433</v>
      </c>
      <c r="R404" s="70">
        <v>0.8734096659784182</v>
      </c>
      <c r="S404" s="71">
        <v>784.0</v>
      </c>
    </row>
    <row r="405" spans="8:8" ht="14.4">
      <c r="A405" s="66">
        <v>45254.0</v>
      </c>
      <c r="B405" s="67">
        <v>0.2786280430710838</v>
      </c>
      <c r="C405" s="68">
        <v>0.19825462019892</v>
      </c>
      <c r="D405" s="68">
        <v>0.3200836240687118</v>
      </c>
      <c r="E405" s="68">
        <v>0.02724913905743056</v>
      </c>
      <c r="F405" s="68">
        <v>0.02803549171386977</v>
      </c>
      <c r="G405" s="69">
        <v>0.03171312839166197</v>
      </c>
      <c r="H405" s="68">
        <v>0.0515109742980042</v>
      </c>
      <c r="I405" s="68">
        <v>0.07182193214408</v>
      </c>
      <c r="J405" s="68">
        <v>0.1215104045710288</v>
      </c>
      <c r="K405" s="68">
        <v>0.03455560709125917</v>
      </c>
      <c r="L405" s="68">
        <v>0.02322160186983674</v>
      </c>
      <c r="M405" s="68">
        <v>0.01718832286277211</v>
      </c>
      <c r="N405" s="68">
        <v>0.1737976476828278</v>
      </c>
      <c r="O405" s="68">
        <v>0.1746727875497052</v>
      </c>
      <c r="P405" s="68">
        <v>0.1746767354688092</v>
      </c>
      <c r="Q405" s="68">
        <v>0.03269806419651916</v>
      </c>
      <c r="R405" s="70">
        <v>0.878147068364893</v>
      </c>
      <c r="S405" s="71">
        <v>787.0</v>
      </c>
    </row>
    <row r="406" spans="8:8" ht="14.4">
      <c r="A406" s="66">
        <v>45261.0</v>
      </c>
      <c r="B406" s="67">
        <v>0.2896064351696404</v>
      </c>
      <c r="C406" s="68">
        <v>0.2253842402005367</v>
      </c>
      <c r="D406" s="68">
        <v>0.2942407957483622</v>
      </c>
      <c r="E406" s="68">
        <v>0.02637340591317219</v>
      </c>
      <c r="F406" s="68">
        <v>0.02172061280547812</v>
      </c>
      <c r="G406" s="69">
        <v>0.02571531715584333</v>
      </c>
      <c r="H406" s="68">
        <v>0.05183934556009691</v>
      </c>
      <c r="I406" s="68">
        <v>0.08478284965052768</v>
      </c>
      <c r="J406" s="68">
        <v>0.1253872883597471</v>
      </c>
      <c r="K406" s="68">
        <v>0.03934689736516759</v>
      </c>
      <c r="L406" s="68">
        <v>0.02508697543752771</v>
      </c>
      <c r="M406" s="68">
        <v>0.01366253404661395</v>
      </c>
      <c r="N406" s="68">
        <v>0.1766954923719294</v>
      </c>
      <c r="O406" s="68">
        <v>0.1674402980756566</v>
      </c>
      <c r="P406" s="68">
        <v>0.1573279004065384</v>
      </c>
      <c r="Q406" s="68">
        <v>0.02355611255482692</v>
      </c>
      <c r="R406" s="70">
        <v>0.8705002277779524</v>
      </c>
      <c r="S406" s="71">
        <v>788.0</v>
      </c>
    </row>
    <row r="407" spans="8:8" ht="14.4">
      <c r="A407" s="66">
        <v>45268.0</v>
      </c>
      <c r="B407" s="67">
        <v>0.3101499133167341</v>
      </c>
      <c r="C407" s="68">
        <v>0.2283819270492344</v>
      </c>
      <c r="D407" s="68">
        <v>0.2698487971480683</v>
      </c>
      <c r="E407" s="68">
        <v>0.02701411667616978</v>
      </c>
      <c r="F407" s="68">
        <v>0.02048605502236068</v>
      </c>
      <c r="G407" s="69">
        <v>0.03730185101814328</v>
      </c>
      <c r="H407" s="68">
        <v>0.05050279701582094</v>
      </c>
      <c r="I407" s="68">
        <v>0.06982683083400927</v>
      </c>
      <c r="J407" s="68">
        <v>0.115565949276314</v>
      </c>
      <c r="K407" s="68">
        <v>0.03132197611183367</v>
      </c>
      <c r="L407" s="68">
        <v>0.02429873749308038</v>
      </c>
      <c r="M407" s="68">
        <v>0.01290921339330168</v>
      </c>
      <c r="N407" s="68">
        <v>0.1526113499159053</v>
      </c>
      <c r="O407" s="68">
        <v>0.1966178291086385</v>
      </c>
      <c r="P407" s="68">
        <v>0.1843756203662372</v>
      </c>
      <c r="Q407" s="68">
        <v>0.03076261602985485</v>
      </c>
      <c r="R407" s="70">
        <v>0.8761098417507102</v>
      </c>
      <c r="S407" s="71">
        <v>794.0</v>
      </c>
    </row>
    <row r="408" spans="8:8" ht="14.4">
      <c r="A408" s="66">
        <v>45275.0</v>
      </c>
      <c r="B408" s="67">
        <v>0.3105804297338803</v>
      </c>
      <c r="C408" s="68">
        <v>0.2274937859996236</v>
      </c>
      <c r="D408" s="68">
        <v>0.2689607118296221</v>
      </c>
      <c r="E408" s="68">
        <v>0.02961446370311593</v>
      </c>
      <c r="F408" s="68">
        <v>0.0240050385835032</v>
      </c>
      <c r="G408" s="69">
        <v>0.03385189274599854</v>
      </c>
      <c r="H408" s="68">
        <v>0.05082909860065181</v>
      </c>
      <c r="I408" s="68">
        <v>0.06859590444060092</v>
      </c>
      <c r="J408" s="68">
        <v>0.1266169036168056</v>
      </c>
      <c r="K408" s="68">
        <v>0.03127240607764435</v>
      </c>
      <c r="L408" s="68">
        <v>0.02757560577695459</v>
      </c>
      <c r="M408" s="68">
        <v>0.01751921191199674</v>
      </c>
      <c r="N408" s="68">
        <v>0.1638337450145348</v>
      </c>
      <c r="O408" s="68">
        <v>0.1795182077500164</v>
      </c>
      <c r="P408" s="68">
        <v>0.183104530431881</v>
      </c>
      <c r="Q408" s="68">
        <v>0.03056890857197211</v>
      </c>
      <c r="R408" s="70">
        <v>0.8839560623138639</v>
      </c>
      <c r="S408" s="71">
        <v>795.0</v>
      </c>
    </row>
    <row r="409" spans="8:8" ht="14.4">
      <c r="A409" s="66">
        <v>45282.0</v>
      </c>
      <c r="B409" s="67">
        <v>0.3074615633996224</v>
      </c>
      <c r="C409" s="68">
        <v>0.1463730372809397</v>
      </c>
      <c r="D409" s="68">
        <v>0.3352227619094993</v>
      </c>
      <c r="E409" s="68">
        <v>0.02716177613907599</v>
      </c>
      <c r="F409" s="68">
        <v>0.03421566621117553</v>
      </c>
      <c r="G409" s="69">
        <v>0.02968898218179958</v>
      </c>
      <c r="H409" s="68">
        <v>0.06223162524170194</v>
      </c>
      <c r="I409" s="68">
        <v>0.08228153729983607</v>
      </c>
      <c r="J409" s="68">
        <v>0.1018473216280099</v>
      </c>
      <c r="K409" s="68">
        <v>0.03270510526704012</v>
      </c>
      <c r="L409" s="68">
        <v>0.03559843560294487</v>
      </c>
      <c r="M409" s="68">
        <v>0.01927158939293713</v>
      </c>
      <c r="N409" s="68">
        <v>0.1534573099497915</v>
      </c>
      <c r="O409" s="68">
        <v>0.1660335996666437</v>
      </c>
      <c r="P409" s="68">
        <v>0.1878662556082543</v>
      </c>
      <c r="Q409" s="68">
        <v>0.03543926702936853</v>
      </c>
      <c r="R409" s="70">
        <v>0.8777495688172032</v>
      </c>
      <c r="S409" s="71">
        <v>800.0</v>
      </c>
    </row>
    <row r="410" spans="8:8" ht="14.4">
      <c r="A410" s="66">
        <v>45289.0</v>
      </c>
      <c r="B410" s="67">
        <v>0.3041407299642996</v>
      </c>
      <c r="C410" s="68">
        <v>0.1327834087576504</v>
      </c>
      <c r="D410" s="68">
        <v>0.3337616507568374</v>
      </c>
      <c r="E410" s="68">
        <v>0.03509503350191122</v>
      </c>
      <c r="F410" s="68">
        <v>0.03193735696995117</v>
      </c>
      <c r="G410" s="69">
        <v>0.03261414832520478</v>
      </c>
      <c r="H410" s="68">
        <v>0.0571928504534334</v>
      </c>
      <c r="I410" s="68">
        <v>0.08930663561900067</v>
      </c>
      <c r="J410" s="68">
        <v>0.1177778402879182</v>
      </c>
      <c r="K410" s="68">
        <v>0.03211820211738871</v>
      </c>
      <c r="L410" s="68">
        <v>0.03075723122635896</v>
      </c>
      <c r="M410" s="68">
        <v>0.01878302206378574</v>
      </c>
      <c r="N410" s="68">
        <v>0.1420918482422816</v>
      </c>
      <c r="O410" s="68">
        <v>0.1576072768389241</v>
      </c>
      <c r="P410" s="68">
        <v>0.1826253657903648</v>
      </c>
      <c r="Q410" s="68">
        <v>0.03450899069317924</v>
      </c>
      <c r="R410" s="70">
        <v>0.8650381828156011</v>
      </c>
      <c r="S410" s="71">
        <v>806.0</v>
      </c>
    </row>
    <row r="411" spans="8:8" ht="14.4">
      <c r="A411" s="66">
        <v>45296.0</v>
      </c>
      <c r="B411" s="67">
        <v>0.3199549643550131</v>
      </c>
      <c r="C411" s="68">
        <v>0.109456893589785</v>
      </c>
      <c r="D411" s="68">
        <v>0.3387300011152866</v>
      </c>
      <c r="E411" s="68">
        <v>0.03634455266928355</v>
      </c>
      <c r="F411" s="68">
        <v>0.0399174873684893</v>
      </c>
      <c r="G411" s="69">
        <v>0.02860507681400478</v>
      </c>
      <c r="H411" s="68">
        <v>0.0343101339780004</v>
      </c>
      <c r="I411" s="68">
        <v>0.09506271489805204</v>
      </c>
      <c r="J411" s="68">
        <v>0.119266060477429</v>
      </c>
      <c r="K411" s="68">
        <v>0.03223138188353381</v>
      </c>
      <c r="L411" s="68">
        <v>0.03683515757479092</v>
      </c>
      <c r="M411" s="68">
        <v>0.01741361667228341</v>
      </c>
      <c r="N411" s="68">
        <v>0.148571331544956</v>
      </c>
      <c r="O411" s="68">
        <v>0.1394659085639989</v>
      </c>
      <c r="P411" s="68">
        <v>0.2066657720960192</v>
      </c>
      <c r="Q411" s="68">
        <v>0.03757540642718354</v>
      </c>
      <c r="R411" s="70">
        <v>0.8690809316549317</v>
      </c>
      <c r="S411" s="71">
        <v>806.0</v>
      </c>
    </row>
    <row r="412" spans="8:8" ht="14.4">
      <c r="A412" s="66">
        <v>45303.0</v>
      </c>
      <c r="B412" s="67">
        <v>0.3082838831178527</v>
      </c>
      <c r="C412" s="68">
        <v>0.09646723618248887</v>
      </c>
      <c r="D412" s="68">
        <v>0.3509151960914473</v>
      </c>
      <c r="E412" s="68">
        <v>0.05250749814775318</v>
      </c>
      <c r="F412" s="68">
        <v>0.02835294130030579</v>
      </c>
      <c r="G412" s="69">
        <v>0.03231006284201364</v>
      </c>
      <c r="H412" s="68">
        <v>0.02789732209914497</v>
      </c>
      <c r="I412" s="68">
        <v>0.09248659997585229</v>
      </c>
      <c r="J412" s="68">
        <v>0.1195837899452621</v>
      </c>
      <c r="K412" s="68">
        <v>0.03803123485118444</v>
      </c>
      <c r="L412" s="68">
        <v>0.04974288267100163</v>
      </c>
      <c r="M412" s="68">
        <v>0.01768541398580023</v>
      </c>
      <c r="N412" s="68">
        <v>0.1613832135802923</v>
      </c>
      <c r="O412" s="68">
        <v>0.1246546311148831</v>
      </c>
      <c r="P412" s="68">
        <v>0.1975097577107547</v>
      </c>
      <c r="Q412" s="68">
        <v>0.0376867773263925</v>
      </c>
      <c r="R412" s="70">
        <v>0.8673141815869562</v>
      </c>
      <c r="S412" s="71">
        <v>807.0</v>
      </c>
    </row>
    <row r="413" spans="8:8" ht="14.4">
      <c r="A413" s="66">
        <v>45310.0</v>
      </c>
      <c r="B413" s="67">
        <v>0.3429453833098655</v>
      </c>
      <c r="C413" s="68">
        <v>0.09567219350301738</v>
      </c>
      <c r="D413" s="68">
        <v>0.3162049243266497</v>
      </c>
      <c r="E413" s="68">
        <v>0.05113647984406403</v>
      </c>
      <c r="F413" s="68">
        <v>0.02571117079936281</v>
      </c>
      <c r="G413" s="69">
        <v>0.04328884409644417</v>
      </c>
      <c r="H413" s="68">
        <v>0.02759705060299053</v>
      </c>
      <c r="I413" s="68">
        <v>0.0710184990372798</v>
      </c>
      <c r="J413" s="68">
        <v>0.1181120760118919</v>
      </c>
      <c r="K413" s="68">
        <v>0.04086607314236363</v>
      </c>
      <c r="L413" s="68">
        <v>0.05364128429652565</v>
      </c>
      <c r="M413" s="68">
        <v>0.01323631967872958</v>
      </c>
      <c r="N413" s="68">
        <v>0.1844392313199831</v>
      </c>
      <c r="O413" s="68">
        <v>0.129786467065647</v>
      </c>
      <c r="P413" s="68">
        <v>0.2077536239031545</v>
      </c>
      <c r="Q413" s="68">
        <v>0.03985845175937778</v>
      </c>
      <c r="R413" s="70">
        <v>0.8829040525363815</v>
      </c>
      <c r="S413" s="71">
        <v>807.0</v>
      </c>
    </row>
    <row r="414" spans="8:8" ht="14.4">
      <c r="A414" s="66">
        <v>45317.0</v>
      </c>
      <c r="B414" s="67">
        <v>0.3575288838676045</v>
      </c>
      <c r="C414" s="68">
        <v>0.09984457624890955</v>
      </c>
      <c r="D414" s="68">
        <v>0.2823282919989721</v>
      </c>
      <c r="E414" s="68">
        <v>0.06262800767961721</v>
      </c>
      <c r="F414" s="68">
        <v>0.026127354101234</v>
      </c>
      <c r="G414" s="69">
        <v>0.05018442537024396</v>
      </c>
      <c r="H414" s="68">
        <v>0.0316079251200922</v>
      </c>
      <c r="I414" s="68">
        <v>0.04967947164284967</v>
      </c>
      <c r="J414" s="68">
        <v>0.1553709908011932</v>
      </c>
      <c r="K414" s="68">
        <v>0.03320104181119413</v>
      </c>
      <c r="L414" s="68">
        <v>0.0437433404501169</v>
      </c>
      <c r="M414" s="68">
        <v>0.008897249511781342</v>
      </c>
      <c r="N414" s="68">
        <v>0.1062152275509539</v>
      </c>
      <c r="O414" s="68">
        <v>0.164551422055333</v>
      </c>
      <c r="P414" s="68">
        <v>0.2083266817829904</v>
      </c>
      <c r="Q414" s="68">
        <v>0.05218117059467009</v>
      </c>
      <c r="R414" s="70">
        <v>0.8612346267047967</v>
      </c>
      <c r="S414" s="71">
        <v>804.0</v>
      </c>
    </row>
    <row r="415" spans="8:8" ht="14.4">
      <c r="A415" s="66">
        <v>45324.0</v>
      </c>
      <c r="B415" s="67">
        <v>0.3332864050737597</v>
      </c>
      <c r="C415" s="68">
        <v>0.1273265823927958</v>
      </c>
      <c r="D415" s="68">
        <v>0.2678275431794122</v>
      </c>
      <c r="E415" s="68">
        <v>0.0850989646659372</v>
      </c>
      <c r="F415" s="68">
        <v>0.02324335719513382</v>
      </c>
      <c r="G415" s="69">
        <v>0.04127205121156031</v>
      </c>
      <c r="H415" s="68">
        <v>0.0260442413494861</v>
      </c>
      <c r="I415" s="68">
        <v>0.06501491123141163</v>
      </c>
      <c r="J415" s="68">
        <v>0.132397619966476</v>
      </c>
      <c r="K415" s="68">
        <v>0.02657440459709065</v>
      </c>
      <c r="L415" s="68">
        <v>0.04558205881441483</v>
      </c>
      <c r="M415" s="68">
        <v>0.007548162453739913</v>
      </c>
      <c r="N415" s="68">
        <v>0.1409015537432612</v>
      </c>
      <c r="O415" s="68">
        <v>0.1160008271304602</v>
      </c>
      <c r="P415" s="68">
        <v>0.2070600266699474</v>
      </c>
      <c r="Q415" s="68">
        <v>0.06011411812636325</v>
      </c>
      <c r="R415" s="70">
        <v>0.8577281118642198</v>
      </c>
      <c r="S415" s="71">
        <v>806.0</v>
      </c>
    </row>
    <row r="416" spans="8:8" ht="14.4">
      <c r="A416" s="66">
        <v>45330.0</v>
      </c>
      <c r="B416" s="67">
        <v>0.3578721321787714</v>
      </c>
      <c r="C416" s="68">
        <v>0.1217365200907493</v>
      </c>
      <c r="D416" s="68">
        <v>0.2459992810853821</v>
      </c>
      <c r="E416" s="68">
        <v>0.09516517671148741</v>
      </c>
      <c r="F416" s="68">
        <v>0.01914477443188489</v>
      </c>
      <c r="G416" s="69">
        <v>0.03335554821374111</v>
      </c>
      <c r="H416" s="68">
        <v>0.03017819061581855</v>
      </c>
      <c r="I416" s="68">
        <v>0.02904941203585419</v>
      </c>
      <c r="J416" s="68">
        <v>0.1160955204804674</v>
      </c>
      <c r="K416" s="68">
        <v>0.03504038775038727</v>
      </c>
      <c r="L416" s="68">
        <v>0.0227297176553504</v>
      </c>
      <c r="M416" s="68">
        <v>0.008131644837806493</v>
      </c>
      <c r="N416" s="68">
        <v>0.08687079776156513</v>
      </c>
      <c r="O416" s="68">
        <v>0.2559328714690647</v>
      </c>
      <c r="P416" s="68">
        <v>0.1391598055967786</v>
      </c>
      <c r="Q416" s="68">
        <v>0.1359642690059706</v>
      </c>
      <c r="R416" s="70">
        <v>0.8633888618599491</v>
      </c>
      <c r="S416" s="71">
        <v>806.0</v>
      </c>
    </row>
    <row r="417" spans="8:8" ht="14.4">
      <c r="A417" s="66">
        <v>45345.0</v>
      </c>
      <c r="B417" s="67">
        <v>0.3541974773802269</v>
      </c>
      <c r="C417" s="68">
        <v>0.1154275838112083</v>
      </c>
      <c r="D417" s="68">
        <v>0.2529526848436609</v>
      </c>
      <c r="E417" s="68">
        <v>0.09986800224950237</v>
      </c>
      <c r="F417" s="68">
        <v>0.02384596822936466</v>
      </c>
      <c r="G417" s="69">
        <v>0.03054343207533846</v>
      </c>
      <c r="H417" s="68">
        <v>0.03347707018201126</v>
      </c>
      <c r="I417" s="68">
        <v>0.0301862592025372</v>
      </c>
      <c r="J417" s="68">
        <v>0.1134933919410501</v>
      </c>
      <c r="K417" s="68">
        <v>0.03782997700924028</v>
      </c>
      <c r="L417" s="68">
        <v>0.02630341705584514</v>
      </c>
      <c r="M417" s="68">
        <v>0.008191596383226226</v>
      </c>
      <c r="N417" s="68">
        <v>0.08717578594197664</v>
      </c>
      <c r="O417" s="68">
        <v>0.2507197505479096</v>
      </c>
      <c r="P417" s="68">
        <v>0.1392580185526772</v>
      </c>
      <c r="Q417" s="68">
        <v>0.1223521894751185</v>
      </c>
      <c r="R417" s="70">
        <v>0.857341763980905</v>
      </c>
      <c r="S417" s="71">
        <v>807.0</v>
      </c>
    </row>
    <row r="418" spans="8:8" ht="14.4">
      <c r="A418" s="66">
        <v>45352.0</v>
      </c>
      <c r="B418" s="67">
        <v>0.3338623667322446</v>
      </c>
      <c r="C418" s="68">
        <v>0.115335951864343</v>
      </c>
      <c r="D418" s="68">
        <v>0.2716182038773592</v>
      </c>
      <c r="E418" s="68">
        <v>0.1032124928991162</v>
      </c>
      <c r="F418" s="68">
        <v>0.02387919694748238</v>
      </c>
      <c r="G418" s="69">
        <v>0.0264745836037284</v>
      </c>
      <c r="H418" s="68">
        <v>0.03112606128963807</v>
      </c>
      <c r="I418" s="68">
        <v>0.03255680883637849</v>
      </c>
      <c r="J418" s="68">
        <v>0.1104312594650346</v>
      </c>
      <c r="K418" s="68">
        <v>0.03715155482210732</v>
      </c>
      <c r="L418" s="68">
        <v>0.02671718958183766</v>
      </c>
      <c r="M418" s="68">
        <v>0.008413264906571754</v>
      </c>
      <c r="N418" s="68">
        <v>0.08708269839194044</v>
      </c>
      <c r="O418" s="68">
        <v>0.2436433002276043</v>
      </c>
      <c r="P418" s="68">
        <v>0.1550267718927285</v>
      </c>
      <c r="Q418" s="68">
        <v>0.121510472260043</v>
      </c>
      <c r="R418" s="70">
        <v>0.859876405949001</v>
      </c>
      <c r="S418" s="71">
        <v>811.0</v>
      </c>
    </row>
    <row r="419" spans="8:8" ht="14.4">
      <c r="A419" s="66">
        <v>45359.0</v>
      </c>
      <c r="B419" s="67">
        <v>0.3225870016980537</v>
      </c>
      <c r="C419" s="68">
        <v>0.1138465214421158</v>
      </c>
      <c r="D419" s="68">
        <v>0.2790916524663812</v>
      </c>
      <c r="E419" s="68">
        <v>0.1058998716866519</v>
      </c>
      <c r="F419" s="68">
        <v>0.02537864843487747</v>
      </c>
      <c r="G419" s="69">
        <v>0.02640420601451663</v>
      </c>
      <c r="H419" s="68">
        <v>0.04289272035272496</v>
      </c>
      <c r="I419" s="68">
        <v>0.03202572409037888</v>
      </c>
      <c r="J419" s="68">
        <v>0.09778527817321402</v>
      </c>
      <c r="K419" s="68">
        <v>0.03600338691912566</v>
      </c>
      <c r="L419" s="68">
        <v>0.02988905599871799</v>
      </c>
      <c r="M419" s="68">
        <v>0.007284628952986333</v>
      </c>
      <c r="N419" s="68">
        <v>0.08482587081771542</v>
      </c>
      <c r="O419" s="68">
        <v>0.2402059626886042</v>
      </c>
      <c r="P419" s="68">
        <v>0.1621307276558702</v>
      </c>
      <c r="Q419" s="68">
        <v>0.1163390603279115</v>
      </c>
      <c r="R419" s="70">
        <v>0.8565300617068534</v>
      </c>
      <c r="S419" s="71">
        <v>812.0</v>
      </c>
    </row>
    <row r="420" spans="8:8" ht="14.4">
      <c r="A420" s="66">
        <v>45366.0</v>
      </c>
      <c r="B420" s="67">
        <v>0.332287413193693</v>
      </c>
      <c r="C420" s="68">
        <v>0.1038281764999611</v>
      </c>
      <c r="D420" s="68">
        <v>0.279584172344623</v>
      </c>
      <c r="E420" s="68">
        <v>0.09768074249285616</v>
      </c>
      <c r="F420" s="68">
        <v>0.03098409917538155</v>
      </c>
      <c r="G420" s="69">
        <v>0.02630864713879644</v>
      </c>
      <c r="H420" s="68">
        <v>0.06760554868025077</v>
      </c>
      <c r="I420" s="68">
        <v>0.03075615097591339</v>
      </c>
      <c r="J420" s="68">
        <v>0.09055600998234646</v>
      </c>
      <c r="K420" s="68">
        <v>0.04028638972843335</v>
      </c>
      <c r="L420" s="68">
        <v>0.02903564920475421</v>
      </c>
      <c r="M420" s="68">
        <v>0.007670542058406096</v>
      </c>
      <c r="N420" s="68">
        <v>0.08703788967742482</v>
      </c>
      <c r="O420" s="68">
        <v>0.2233766156643935</v>
      </c>
      <c r="P420" s="68">
        <v>0.1654814088923744</v>
      </c>
      <c r="Q420" s="68">
        <v>0.1008440665575195</v>
      </c>
      <c r="R420" s="70">
        <v>0.8510571652488649</v>
      </c>
      <c r="S420" s="71">
        <v>812.0</v>
      </c>
    </row>
    <row r="421" spans="8:8" ht="14.4">
      <c r="A421" s="66">
        <v>45373.0</v>
      </c>
      <c r="B421" s="67">
        <v>0.3275720398180156</v>
      </c>
      <c r="C421" s="68">
        <v>0.1028810654653247</v>
      </c>
      <c r="D421" s="68">
        <v>0.2809685425837169</v>
      </c>
      <c r="E421" s="68">
        <v>0.0932203181779925</v>
      </c>
      <c r="F421" s="68">
        <v>0.03372241805689209</v>
      </c>
      <c r="G421" s="69">
        <v>0.02713294049278327</v>
      </c>
      <c r="H421" s="68">
        <v>0.06770009613257959</v>
      </c>
      <c r="I421" s="68">
        <v>0.03323830380873068</v>
      </c>
      <c r="J421" s="68">
        <v>0.08780079535968466</v>
      </c>
      <c r="K421" s="68">
        <v>0.03909459243365765</v>
      </c>
      <c r="L421" s="68">
        <v>0.02831581688792511</v>
      </c>
      <c r="M421" s="68">
        <v>0.01047746169101734</v>
      </c>
      <c r="N421" s="68">
        <v>0.09519949130481252</v>
      </c>
      <c r="O421" s="68">
        <v>0.2227129591576444</v>
      </c>
      <c r="P421" s="68">
        <v>0.1643066545791029</v>
      </c>
      <c r="Q421" s="68">
        <v>0.0895738013590327</v>
      </c>
      <c r="R421" s="70">
        <v>0.8465431782783487</v>
      </c>
      <c r="S421" s="71">
        <v>812.0</v>
      </c>
    </row>
    <row r="422" spans="8:8" ht="14.4">
      <c r="A422" s="66">
        <v>45380.0</v>
      </c>
      <c r="B422" s="67">
        <v>0.3278521149067398</v>
      </c>
      <c r="C422" s="68">
        <v>0.09341993374415877</v>
      </c>
      <c r="D422" s="68">
        <v>0.2774810038803894</v>
      </c>
      <c r="E422" s="68">
        <v>0.08905628853887154</v>
      </c>
      <c r="F422" s="68">
        <v>0.04385884400017646</v>
      </c>
      <c r="G422" s="69">
        <v>0.02885331195848378</v>
      </c>
      <c r="H422" s="68">
        <v>0.08470114364041459</v>
      </c>
      <c r="I422" s="68">
        <v>0.0337577031941395</v>
      </c>
      <c r="J422" s="68">
        <v>0.09037025966083093</v>
      </c>
      <c r="K422" s="68">
        <v>0.03866676752589999</v>
      </c>
      <c r="L422" s="68">
        <v>0.02735722913418995</v>
      </c>
      <c r="M422" s="68">
        <v>0.009537163700475845</v>
      </c>
      <c r="N422" s="68">
        <v>0.09033313599735307</v>
      </c>
      <c r="O422" s="68">
        <v>0.2183415310370011</v>
      </c>
      <c r="P422" s="68">
        <v>0.1566475149543434</v>
      </c>
      <c r="Q422" s="68">
        <v>0.08689303718194376</v>
      </c>
      <c r="R422" s="70">
        <v>0.8437802893272603</v>
      </c>
      <c r="S422" s="71">
        <v>814.0</v>
      </c>
    </row>
    <row r="423" spans="8:8" ht="14.4">
      <c r="A423" s="66">
        <v>45385.0</v>
      </c>
      <c r="B423" s="67">
        <v>0.3291829334757726</v>
      </c>
      <c r="C423" s="68">
        <v>0.08737597999326167</v>
      </c>
      <c r="D423" s="68">
        <v>0.2713724954734349</v>
      </c>
      <c r="E423" s="68">
        <v>0.07881764899137537</v>
      </c>
      <c r="F423" s="68">
        <v>0.056954330081051</v>
      </c>
      <c r="G423" s="69">
        <v>0.03429679241019331</v>
      </c>
      <c r="H423" s="68">
        <v>0.09199482573613654</v>
      </c>
      <c r="I423" s="68">
        <v>0.03125125513552045</v>
      </c>
      <c r="J423" s="68">
        <v>0.08593872210563783</v>
      </c>
      <c r="K423" s="68">
        <v>0.04233521801375192</v>
      </c>
      <c r="L423" s="68">
        <v>0.02515374835714183</v>
      </c>
      <c r="M423" s="68">
        <v>0.009475634654052276</v>
      </c>
      <c r="N423" s="68">
        <v>0.08679520845552167</v>
      </c>
      <c r="O423" s="68">
        <v>0.2239373181161118</v>
      </c>
      <c r="P423" s="68">
        <v>0.1533912106210064</v>
      </c>
      <c r="Q423" s="68">
        <v>0.08196090762897405</v>
      </c>
      <c r="R423" s="70">
        <v>0.839963888304225</v>
      </c>
      <c r="S423" s="71">
        <v>814.0</v>
      </c>
    </row>
    <row r="424" spans="8:8" ht="14.4">
      <c r="A424" s="66">
        <v>45394.0</v>
      </c>
      <c r="B424" s="67">
        <v>0.3250402077545848</v>
      </c>
      <c r="C424" s="68">
        <v>0.09489604006709826</v>
      </c>
      <c r="D424" s="68">
        <v>0.274648834872935</v>
      </c>
      <c r="E424" s="68">
        <v>0.0775860274676153</v>
      </c>
      <c r="F424" s="68">
        <v>0.0523656109544979</v>
      </c>
      <c r="G424" s="69">
        <v>0.03332927026011732</v>
      </c>
      <c r="H424" s="68">
        <v>0.0862124189352741</v>
      </c>
      <c r="I424" s="68">
        <v>0.03532192401803178</v>
      </c>
      <c r="J424" s="68">
        <v>0.08692814236024732</v>
      </c>
      <c r="K424" s="68">
        <v>0.03474891369838407</v>
      </c>
      <c r="L424" s="68">
        <v>0.03187425550440266</v>
      </c>
      <c r="M424" s="68">
        <v>0.00922091403815141</v>
      </c>
      <c r="N424" s="68">
        <v>0.1055721953195574</v>
      </c>
      <c r="O424" s="68">
        <v>0.1982757743925808</v>
      </c>
      <c r="P424" s="68">
        <v>0.1654770460682753</v>
      </c>
      <c r="Q424" s="68">
        <v>0.07889307949674208</v>
      </c>
      <c r="R424" s="70">
        <v>0.8401270620952074</v>
      </c>
      <c r="S424" s="71">
        <v>814.0</v>
      </c>
    </row>
    <row r="425" spans="8:8" ht="14.4">
      <c r="A425" s="66">
        <v>45401.0</v>
      </c>
      <c r="B425" s="67">
        <v>0.336119818016117</v>
      </c>
      <c r="C425" s="68">
        <v>0.08946059838031793</v>
      </c>
      <c r="D425" s="68">
        <v>0.2605969284899402</v>
      </c>
      <c r="E425" s="68">
        <v>0.08102437410589718</v>
      </c>
      <c r="F425" s="68">
        <v>0.05658716246588372</v>
      </c>
      <c r="G425" s="69">
        <v>0.03174130270019204</v>
      </c>
      <c r="H425" s="68">
        <v>0.07129966720806484</v>
      </c>
      <c r="I425" s="68">
        <v>0.02863434280868891</v>
      </c>
      <c r="J425" s="68">
        <v>0.08927597547331775</v>
      </c>
      <c r="K425" s="68">
        <v>0.03441920625032765</v>
      </c>
      <c r="L425" s="68">
        <v>0.03391605548603896</v>
      </c>
      <c r="M425" s="68">
        <v>0.007432964749048045</v>
      </c>
      <c r="N425" s="68">
        <v>0.09235216495169957</v>
      </c>
      <c r="O425" s="68">
        <v>0.2015612270128994</v>
      </c>
      <c r="P425" s="68">
        <v>0.1570780530751634</v>
      </c>
      <c r="Q425" s="68">
        <v>0.1125879433357564</v>
      </c>
      <c r="R425" s="70">
        <v>0.8366493754932078</v>
      </c>
      <c r="S425" s="71">
        <v>814.0</v>
      </c>
    </row>
    <row r="426" spans="8:8" ht="14.4">
      <c r="A426" s="66">
        <v>45408.0</v>
      </c>
      <c r="B426" s="67">
        <v>0.3383194708317284</v>
      </c>
      <c r="C426" s="68">
        <v>0.08005090882539488</v>
      </c>
      <c r="D426" s="68">
        <v>0.2568368642002021</v>
      </c>
      <c r="E426" s="68">
        <v>0.08274620539112129</v>
      </c>
      <c r="F426" s="68">
        <v>0.06260237794519764</v>
      </c>
      <c r="G426" s="69">
        <v>0.02663591353099829</v>
      </c>
      <c r="H426" s="68">
        <v>0.09667646599612181</v>
      </c>
      <c r="I426" s="68">
        <v>0.02406232505126734</v>
      </c>
      <c r="J426" s="68">
        <v>0.0801786013781554</v>
      </c>
      <c r="K426" s="68">
        <v>0.03874864705002271</v>
      </c>
      <c r="L426" s="68">
        <v>0.03466522775128432</v>
      </c>
      <c r="M426" s="68">
        <v>0.005415957195221812</v>
      </c>
      <c r="N426" s="68">
        <v>0.09812841894282161</v>
      </c>
      <c r="O426" s="68">
        <v>0.1777061383251383</v>
      </c>
      <c r="P426" s="68">
        <v>0.1585208405850967</v>
      </c>
      <c r="Q426" s="68">
        <v>0.1106445418874089</v>
      </c>
      <c r="R426" s="70">
        <v>0.83148053713117</v>
      </c>
      <c r="S426" s="71">
        <v>794.0</v>
      </c>
    </row>
    <row r="427" spans="8:8" ht="14.4">
      <c r="A427" s="66">
        <v>45412.0</v>
      </c>
      <c r="B427" s="67">
        <v>0.3276513346421539</v>
      </c>
      <c r="C427" s="68">
        <v>0.08955441184794719</v>
      </c>
      <c r="D427" s="68">
        <v>0.2530938165411626</v>
      </c>
      <c r="E427" s="68">
        <v>0.07853296320998376</v>
      </c>
      <c r="F427" s="68">
        <v>0.0659857704687555</v>
      </c>
      <c r="G427" s="69">
        <v>0.02262019209522467</v>
      </c>
      <c r="H427" s="68">
        <v>0.09619395762084693</v>
      </c>
      <c r="I427" s="68">
        <v>0.02409968747007508</v>
      </c>
      <c r="J427" s="68">
        <v>0.08901634585225943</v>
      </c>
      <c r="K427" s="68">
        <v>0.03785797590383151</v>
      </c>
      <c r="L427" s="68">
        <v>0.03793130176646482</v>
      </c>
      <c r="M427" s="68">
        <v>0.005837207810386186</v>
      </c>
      <c r="N427" s="68">
        <v>0.09739170038359561</v>
      </c>
      <c r="O427" s="68">
        <v>0.1752441123345963</v>
      </c>
      <c r="P427" s="68">
        <v>0.1546189630023353</v>
      </c>
      <c r="Q427" s="68">
        <v>0.1044298243395115</v>
      </c>
      <c r="R427" s="70">
        <v>0.8270663001803001</v>
      </c>
      <c r="S427" s="71">
        <v>795.0</v>
      </c>
    </row>
    <row r="428" spans="8:8" ht="14.4">
      <c r="A428" s="66">
        <v>45422.0</v>
      </c>
      <c r="B428" s="67">
        <v>0.3255514931101586</v>
      </c>
      <c r="C428" s="68">
        <v>0.09329181391820503</v>
      </c>
      <c r="D428" s="68">
        <v>0.2443591658749347</v>
      </c>
      <c r="E428" s="68">
        <v>0.08030058819562026</v>
      </c>
      <c r="F428" s="68">
        <v>0.06988073075167912</v>
      </c>
      <c r="G428" s="69">
        <v>0.02953423522306358</v>
      </c>
      <c r="H428" s="68">
        <v>0.09457730999953534</v>
      </c>
      <c r="I428" s="68">
        <v>0.02547541296345076</v>
      </c>
      <c r="J428" s="68">
        <v>0.09093052251606028</v>
      </c>
      <c r="K428" s="68">
        <v>0.03323690093620433</v>
      </c>
      <c r="L428" s="68">
        <v>0.04657377827993796</v>
      </c>
      <c r="M428" s="68">
        <v>0.005782070604022926</v>
      </c>
      <c r="N428" s="68">
        <v>0.1003813192912346</v>
      </c>
      <c r="O428" s="68">
        <v>0.1817384614456322</v>
      </c>
      <c r="P428" s="68">
        <v>0.1514825973665287</v>
      </c>
      <c r="Q428" s="68">
        <v>0.09864825059143813</v>
      </c>
      <c r="R428" s="70">
        <v>0.83305404491793</v>
      </c>
      <c r="S428" s="71">
        <v>795.0</v>
      </c>
    </row>
    <row r="429" spans="8:8" ht="14.4">
      <c r="A429" s="66">
        <v>45429.0</v>
      </c>
      <c r="B429" s="67">
        <v>0.3322741701674901</v>
      </c>
      <c r="C429" s="68">
        <v>0.08947262564530839</v>
      </c>
      <c r="D429" s="68">
        <v>0.2457818473376587</v>
      </c>
      <c r="E429" s="68">
        <v>0.06975840182486821</v>
      </c>
      <c r="F429" s="68">
        <v>0.0710926057350231</v>
      </c>
      <c r="G429" s="69">
        <v>0.0287605520654486</v>
      </c>
      <c r="H429" s="68">
        <v>0.08447220572874452</v>
      </c>
      <c r="I429" s="68">
        <v>0.02821656866118927</v>
      </c>
      <c r="J429" s="68">
        <v>0.09649479536239469</v>
      </c>
      <c r="K429" s="68">
        <v>0.03174049256460402</v>
      </c>
      <c r="L429" s="68">
        <v>0.05302549012579774</v>
      </c>
      <c r="M429" s="68">
        <v>0.006695358937991701</v>
      </c>
      <c r="N429" s="68">
        <v>0.1083664918573526</v>
      </c>
      <c r="O429" s="68">
        <v>0.1772642201636861</v>
      </c>
      <c r="P429" s="68">
        <v>0.1513883230469071</v>
      </c>
      <c r="Q429" s="68">
        <v>0.08845986164147611</v>
      </c>
      <c r="R429" s="70">
        <v>0.8294287264958398</v>
      </c>
      <c r="S429" s="71">
        <v>795.0</v>
      </c>
    </row>
    <row r="430" spans="8:8" ht="14.4">
      <c r="A430" s="66">
        <v>45436.0</v>
      </c>
      <c r="B430" s="67">
        <v>0.3250829205353742</v>
      </c>
      <c r="C430" s="68">
        <v>0.09693273068457929</v>
      </c>
      <c r="D430" s="68">
        <v>0.2381271423376957</v>
      </c>
      <c r="E430" s="68">
        <v>0.06598545376164892</v>
      </c>
      <c r="F430" s="68">
        <v>0.07388680872491926</v>
      </c>
      <c r="G430" s="69">
        <v>0.0324934509100915</v>
      </c>
      <c r="H430" s="68">
        <v>0.09208286510475897</v>
      </c>
      <c r="I430" s="68">
        <v>0.02754925914103776</v>
      </c>
      <c r="J430" s="68">
        <v>0.08365093257300117</v>
      </c>
      <c r="K430" s="68">
        <v>0.03466264462469744</v>
      </c>
      <c r="L430" s="68">
        <v>0.05285528645337768</v>
      </c>
      <c r="M430" s="68">
        <v>0.006788141146214196</v>
      </c>
      <c r="N430" s="68">
        <v>0.1037432883489741</v>
      </c>
      <c r="O430" s="68">
        <v>0.188768239361065</v>
      </c>
      <c r="P430" s="68">
        <v>0.148620709313555</v>
      </c>
      <c r="Q430" s="68">
        <v>0.08685881502405261</v>
      </c>
      <c r="R430" s="70">
        <v>0.8276586788498064</v>
      </c>
      <c r="S430" s="71">
        <v>796.0</v>
      </c>
    </row>
    <row r="431" spans="8:8" ht="14.4">
      <c r="A431" s="66">
        <v>45443.0</v>
      </c>
      <c r="B431" s="67">
        <v>0.321812937665186</v>
      </c>
      <c r="C431" s="68">
        <v>0.0976033819091303</v>
      </c>
      <c r="D431" s="68">
        <v>0.236224823396183</v>
      </c>
      <c r="E431" s="68">
        <v>0.07003386063055071</v>
      </c>
      <c r="F431" s="68">
        <v>0.07814521158118393</v>
      </c>
      <c r="G431" s="69">
        <v>0.0320663896290203</v>
      </c>
      <c r="H431" s="68">
        <v>0.09699256059134698</v>
      </c>
      <c r="I431" s="68">
        <v>0.02671977153183019</v>
      </c>
      <c r="J431" s="68">
        <v>0.0845310678236719</v>
      </c>
      <c r="K431" s="68">
        <v>0.0312159801891801</v>
      </c>
      <c r="L431" s="68">
        <v>0.05309868816593363</v>
      </c>
      <c r="M431" s="68">
        <v>0.006830611760494014</v>
      </c>
      <c r="N431" s="68">
        <v>0.1064434293362839</v>
      </c>
      <c r="O431" s="68">
        <v>0.1845870125696526</v>
      </c>
      <c r="P431" s="68">
        <v>0.150104449345507</v>
      </c>
      <c r="Q431" s="68">
        <v>0.09053920516464457</v>
      </c>
      <c r="R431" s="70">
        <v>0.8325099249783576</v>
      </c>
      <c r="S431" s="71">
        <v>797.0</v>
      </c>
    </row>
    <row r="432" spans="8:8" ht="14.4">
      <c r="A432" s="66">
        <v>45450.0</v>
      </c>
      <c r="B432" s="67">
        <v>0.3384622907757529</v>
      </c>
      <c r="C432" s="68">
        <v>0.09794825781676135</v>
      </c>
      <c r="D432" s="68">
        <v>0.2230520009559808</v>
      </c>
      <c r="E432" s="68">
        <v>0.07110508010719162</v>
      </c>
      <c r="F432" s="68">
        <v>0.07831146178717101</v>
      </c>
      <c r="G432" s="69">
        <v>0.02991042726860827</v>
      </c>
      <c r="H432" s="68">
        <v>0.0966589055798231</v>
      </c>
      <c r="I432" s="68">
        <v>0.02174287695091598</v>
      </c>
      <c r="J432" s="68">
        <v>0.09047099397969557</v>
      </c>
      <c r="K432" s="68">
        <v>0.02650980402481404</v>
      </c>
      <c r="L432" s="68">
        <v>0.04844934535023902</v>
      </c>
      <c r="M432" s="68">
        <v>0.006286658739471276</v>
      </c>
      <c r="N432" s="68">
        <v>0.1125367657337166</v>
      </c>
      <c r="O432" s="68">
        <v>0.1747417060796147</v>
      </c>
      <c r="P432" s="68">
        <v>0.1601654366223756</v>
      </c>
      <c r="Q432" s="68">
        <v>0.07233030017483641</v>
      </c>
      <c r="R432" s="70">
        <v>0.8272308285210805</v>
      </c>
      <c r="S432" s="71">
        <v>798.0</v>
      </c>
    </row>
    <row r="433" spans="8:8" ht="14.4">
      <c r="A433" s="66">
        <v>45457.0</v>
      </c>
      <c r="B433" s="67">
        <v>0.3294660556963355</v>
      </c>
      <c r="C433" s="68">
        <v>0.09765527337377548</v>
      </c>
      <c r="D433" s="68">
        <v>0.2262214231341767</v>
      </c>
      <c r="E433" s="68">
        <v>0.08222249349846056</v>
      </c>
      <c r="F433" s="68">
        <v>0.07587839748785034</v>
      </c>
      <c r="G433" s="69">
        <v>0.03063069230899568</v>
      </c>
      <c r="H433" s="68">
        <v>0.09311006869896848</v>
      </c>
      <c r="I433" s="68">
        <v>0.02250111530017359</v>
      </c>
      <c r="J433" s="68">
        <v>0.09160411832559855</v>
      </c>
      <c r="K433" s="68">
        <v>0.02871538410453134</v>
      </c>
      <c r="L433" s="68">
        <v>0.05332826258401101</v>
      </c>
      <c r="M433" s="68">
        <v>0.006269010881982109</v>
      </c>
      <c r="N433" s="68">
        <v>0.1172765095477606</v>
      </c>
      <c r="O433" s="68">
        <v>0.1671362948243515</v>
      </c>
      <c r="P433" s="68">
        <v>0.1573639264699901</v>
      </c>
      <c r="Q433" s="68">
        <v>0.07856121534071436</v>
      </c>
      <c r="R433" s="70">
        <v>0.8315909637309892</v>
      </c>
      <c r="S433" s="71">
        <v>799.0</v>
      </c>
    </row>
    <row r="434" spans="8:8" ht="14.4">
      <c r="A434" s="66">
        <v>45464.0</v>
      </c>
      <c r="B434" s="67">
        <v>0.326770777529134</v>
      </c>
      <c r="C434" s="68">
        <v>0.1004796255269786</v>
      </c>
      <c r="D434" s="68">
        <v>0.2178150378379787</v>
      </c>
      <c r="E434" s="68">
        <v>0.08581599923765038</v>
      </c>
      <c r="F434" s="68">
        <v>0.07866616929318784</v>
      </c>
      <c r="G434" s="69">
        <v>0.02584908247304604</v>
      </c>
      <c r="H434" s="68">
        <v>0.09450705444980012</v>
      </c>
      <c r="I434" s="68">
        <v>0.02231388625155878</v>
      </c>
      <c r="J434" s="68">
        <v>0.08780131821548227</v>
      </c>
      <c r="K434" s="68">
        <v>0.02826329511002699</v>
      </c>
      <c r="L434" s="68">
        <v>0.05433705992533938</v>
      </c>
      <c r="M434" s="68">
        <v>0.006558130418475485</v>
      </c>
      <c r="N434" s="68">
        <v>0.123207491718082</v>
      </c>
      <c r="O434" s="68">
        <v>0.163151049743605</v>
      </c>
      <c r="P434" s="68">
        <v>0.1572576949224006</v>
      </c>
      <c r="Q434" s="68">
        <v>0.07637851750227825</v>
      </c>
      <c r="R434" s="70">
        <v>0.8267482144416048</v>
      </c>
      <c r="S434" s="71">
        <v>801.0</v>
      </c>
    </row>
    <row r="435" spans="8:8" ht="14.4">
      <c r="A435" s="66">
        <v>45471.0</v>
      </c>
      <c r="B435" s="67">
        <v>0.2953785188219002</v>
      </c>
      <c r="C435" s="68">
        <v>0.1254882787919045</v>
      </c>
      <c r="D435" s="68">
        <v>0.2100244819794664</v>
      </c>
      <c r="E435" s="68">
        <v>0.07917140535265772</v>
      </c>
      <c r="F435" s="68">
        <v>0.08832228782177728</v>
      </c>
      <c r="G435" s="69">
        <v>0.03172451132953959</v>
      </c>
      <c r="H435" s="68">
        <v>0.08656980202463485</v>
      </c>
      <c r="I435" s="68">
        <v>0.02621031199307724</v>
      </c>
      <c r="J435" s="68">
        <v>0.0951972410639826</v>
      </c>
      <c r="K435" s="68">
        <v>0.02734514733630549</v>
      </c>
      <c r="L435" s="68">
        <v>0.08255280313364755</v>
      </c>
      <c r="M435" s="68">
        <v>0.007613264679859184</v>
      </c>
      <c r="N435" s="68">
        <v>0.1412900294122678</v>
      </c>
      <c r="O435" s="68">
        <v>0.119854292199038</v>
      </c>
      <c r="P435" s="68">
        <v>0.1626142299345339</v>
      </c>
      <c r="Q435" s="68">
        <v>0.04755238396494067</v>
      </c>
      <c r="R435" s="70">
        <v>0.8167854927552624</v>
      </c>
      <c r="S435" s="71">
        <v>802.0</v>
      </c>
    </row>
    <row r="436" spans="8:8" ht="14.4">
      <c r="A436" s="66">
        <v>45478.0</v>
      </c>
      <c r="B436" s="67">
        <v>0.2720935416584397</v>
      </c>
      <c r="C436" s="68">
        <v>0.1851842659855998</v>
      </c>
      <c r="D436" s="68">
        <v>0.1726139725492424</v>
      </c>
      <c r="E436" s="68">
        <v>0.06689299382846647</v>
      </c>
      <c r="F436" s="68">
        <v>0.09545359241996001</v>
      </c>
      <c r="G436" s="69">
        <v>0.02948181045809548</v>
      </c>
      <c r="H436" s="68">
        <v>0.09495660785369726</v>
      </c>
      <c r="I436" s="68">
        <v>0.03207369754263765</v>
      </c>
      <c r="J436" s="68">
        <v>0.1052275269299002</v>
      </c>
      <c r="K436" s="68">
        <v>0.02582906422416214</v>
      </c>
      <c r="L436" s="68">
        <v>0.07298710419608358</v>
      </c>
      <c r="M436" s="68">
        <v>0.008239099041292143</v>
      </c>
      <c r="N436" s="68">
        <v>0.1359116145642049</v>
      </c>
      <c r="O436" s="68">
        <v>0.1104888872136593</v>
      </c>
      <c r="P436" s="68">
        <v>0.1631134848173959</v>
      </c>
      <c r="Q436" s="68">
        <v>0.04051765599075857</v>
      </c>
      <c r="R436" s="70">
        <v>0.808770003089399</v>
      </c>
      <c r="S436" s="71">
        <v>803.0</v>
      </c>
    </row>
    <row r="437" spans="8:8" ht="14.4">
      <c r="A437" s="66">
        <v>45485.0</v>
      </c>
      <c r="B437" s="67">
        <v>0.2807035373974226</v>
      </c>
      <c r="C437" s="68">
        <v>0.1713519537063744</v>
      </c>
      <c r="D437" s="68">
        <v>0.1780654086282213</v>
      </c>
      <c r="E437" s="68">
        <v>0.06996927517703092</v>
      </c>
      <c r="F437" s="68">
        <v>0.09480047740424508</v>
      </c>
      <c r="G437" s="69">
        <v>0.03238722293847238</v>
      </c>
      <c r="H437" s="68">
        <v>0.09134928660159801</v>
      </c>
      <c r="I437" s="68">
        <v>0.03365095849183356</v>
      </c>
      <c r="J437" s="68">
        <v>0.100717540907777</v>
      </c>
      <c r="K437" s="68">
        <v>0.02529567858201661</v>
      </c>
      <c r="L437" s="68">
        <v>0.07658964661754747</v>
      </c>
      <c r="M437" s="68">
        <v>0.008133053015111774</v>
      </c>
      <c r="N437" s="68">
        <v>0.1284310229619917</v>
      </c>
      <c r="O437" s="68">
        <v>0.1090448300484273</v>
      </c>
      <c r="P437" s="68">
        <v>0.1678894684064875</v>
      </c>
      <c r="Q437" s="68">
        <v>0.04579757942792452</v>
      </c>
      <c r="R437" s="70">
        <v>0.8111263511753461</v>
      </c>
      <c r="S437" s="71">
        <v>803.0</v>
      </c>
    </row>
    <row r="438" spans="8:8" ht="14.4">
      <c r="A438" s="66">
        <v>45492.0</v>
      </c>
      <c r="B438" s="67">
        <v>0.3093640269593411</v>
      </c>
      <c r="C438" s="68">
        <v>0.1060522450535124</v>
      </c>
      <c r="D438" s="68">
        <v>0.2089488039057972</v>
      </c>
      <c r="E438" s="68">
        <v>0.07638847421195465</v>
      </c>
      <c r="F438" s="68">
        <v>0.0984729376210683</v>
      </c>
      <c r="G438" s="69">
        <v>0.02958092227894153</v>
      </c>
      <c r="H438" s="68">
        <v>0.118116832603629</v>
      </c>
      <c r="I438" s="68">
        <v>0.02894042148947515</v>
      </c>
      <c r="J438" s="68">
        <v>0.09398169844085143</v>
      </c>
      <c r="K438" s="68">
        <v>0.02683584207870851</v>
      </c>
      <c r="L438" s="68">
        <v>0.05659050855107472</v>
      </c>
      <c r="M438" s="68">
        <v>0.007314921201679249</v>
      </c>
      <c r="N438" s="68">
        <v>0.1015713518790066</v>
      </c>
      <c r="O438" s="68">
        <v>0.1277294832156364</v>
      </c>
      <c r="P438" s="68">
        <v>0.163613605353096</v>
      </c>
      <c r="Q438" s="68">
        <v>0.06644309593852205</v>
      </c>
      <c r="R438" s="70">
        <v>0.8137395503190408</v>
      </c>
      <c r="S438" s="71">
        <v>785.0</v>
      </c>
    </row>
    <row r="439" spans="8:8" ht="14.4">
      <c r="A439" s="66">
        <v>45499.0</v>
      </c>
      <c r="B439" s="67">
        <v>0.2862598877983239</v>
      </c>
      <c r="C439" s="68">
        <v>0.1707315239616768</v>
      </c>
      <c r="D439" s="68">
        <v>0.1736750865730038</v>
      </c>
      <c r="E439" s="68">
        <v>0.06253331545222539</v>
      </c>
      <c r="F439" s="68">
        <v>0.1150031684606477</v>
      </c>
      <c r="G439" s="69">
        <v>0.02616222703335528</v>
      </c>
      <c r="H439" s="68">
        <v>0.1345865671751839</v>
      </c>
      <c r="I439" s="68">
        <v>0.03482489562512139</v>
      </c>
      <c r="J439" s="68">
        <v>0.07685463549631334</v>
      </c>
      <c r="K439" s="68">
        <v>0.02273142462736291</v>
      </c>
      <c r="L439" s="68">
        <v>0.05472702812984066</v>
      </c>
      <c r="M439" s="68">
        <v>0.007780638780300884</v>
      </c>
      <c r="N439" s="68">
        <v>0.1352553162953795</v>
      </c>
      <c r="O439" s="68">
        <v>0.1090752804166427</v>
      </c>
      <c r="P439" s="68">
        <v>0.1811557446456347</v>
      </c>
      <c r="Q439" s="68">
        <v>0.04278331328742312</v>
      </c>
      <c r="R439" s="70">
        <v>0.8202183833109896</v>
      </c>
      <c r="S439" s="71">
        <v>786.0</v>
      </c>
    </row>
    <row r="440" spans="8:8" ht="14.4">
      <c r="A440" s="66">
        <v>45506.0</v>
      </c>
      <c r="B440" s="67">
        <v>0.309469736594054</v>
      </c>
      <c r="C440" s="68">
        <v>0.1650979437392029</v>
      </c>
      <c r="D440" s="68">
        <v>0.1577614316147204</v>
      </c>
      <c r="E440" s="68">
        <v>0.06362878725206646</v>
      </c>
      <c r="F440" s="68">
        <v>0.1167181196647156</v>
      </c>
      <c r="G440" s="69">
        <v>0.02768665207831301</v>
      </c>
      <c r="H440" s="68">
        <v>0.1476948828061597</v>
      </c>
      <c r="I440" s="68">
        <v>0.03621444239840625</v>
      </c>
      <c r="J440" s="68">
        <v>0.07820119716934314</v>
      </c>
      <c r="K440" s="68">
        <v>0.01840750925153171</v>
      </c>
      <c r="L440" s="68">
        <v>0.04632062498482419</v>
      </c>
      <c r="M440" s="68">
        <v>0.007556656801332185</v>
      </c>
      <c r="N440" s="68">
        <v>0.1510180180259802</v>
      </c>
      <c r="O440" s="68">
        <v>0.1043757109817674</v>
      </c>
      <c r="P440" s="68">
        <v>0.1789081021404402</v>
      </c>
      <c r="Q440" s="68">
        <v>0.04342381089341934</v>
      </c>
      <c r="R440" s="70">
        <v>0.8290659847471252</v>
      </c>
      <c r="S440" s="71">
        <v>788.0</v>
      </c>
    </row>
    <row r="441" spans="8:8" ht="14.4">
      <c r="A441" s="66">
        <v>45513.0</v>
      </c>
      <c r="B441" s="67">
        <v>0.3010857058978692</v>
      </c>
      <c r="C441" s="68">
        <v>0.1603814061367247</v>
      </c>
      <c r="D441" s="68">
        <v>0.1777316755794704</v>
      </c>
      <c r="E441" s="68">
        <v>0.07509368246960513</v>
      </c>
      <c r="F441" s="68">
        <v>0.1074617938760219</v>
      </c>
      <c r="G441" s="69">
        <v>0.02937759844824564</v>
      </c>
      <c r="H441" s="68">
        <v>0.1556818577830874</v>
      </c>
      <c r="I441" s="68">
        <v>0.0379617350879455</v>
      </c>
      <c r="J441" s="68">
        <v>0.07256117110104934</v>
      </c>
      <c r="K441" s="68">
        <v>0.01923359937636517</v>
      </c>
      <c r="L441" s="68">
        <v>0.04336773802712139</v>
      </c>
      <c r="M441" s="68">
        <v>0.008373609179562636</v>
      </c>
      <c r="N441" s="68">
        <v>0.1517760010404919</v>
      </c>
      <c r="O441" s="68">
        <v>0.1004379562563886</v>
      </c>
      <c r="P441" s="68">
        <v>0.1920279458925023</v>
      </c>
      <c r="Q441" s="68">
        <v>0.03185877345387897</v>
      </c>
      <c r="R441" s="70">
        <v>0.8359912723241195</v>
      </c>
      <c r="S441" s="71">
        <v>789.0</v>
      </c>
    </row>
    <row r="442" spans="8:8" ht="14.4">
      <c r="A442" s="66">
        <v>45520.0</v>
      </c>
      <c r="B442" s="67">
        <v>0.2842555724097155</v>
      </c>
      <c r="C442" s="68">
        <v>0.1798651919005774</v>
      </c>
      <c r="D442" s="68">
        <v>0.1754107202491227</v>
      </c>
      <c r="E442" s="68">
        <v>0.08311426239710916</v>
      </c>
      <c r="F442" s="68">
        <v>0.1023975581506627</v>
      </c>
      <c r="G442" s="69">
        <v>0.02790882712263196</v>
      </c>
      <c r="H442" s="68">
        <v>0.171056648093097</v>
      </c>
      <c r="I442" s="68">
        <v>0.04270478855929371</v>
      </c>
      <c r="J442" s="68">
        <v>0.06793412736641657</v>
      </c>
      <c r="K442" s="68">
        <v>0.01966286761127563</v>
      </c>
      <c r="L442" s="68">
        <v>0.03924061775298637</v>
      </c>
      <c r="M442" s="68">
        <v>0.007949369957197899</v>
      </c>
      <c r="N442" s="68">
        <v>0.1380867605587446</v>
      </c>
      <c r="O442" s="68">
        <v>0.1044315094548117</v>
      </c>
      <c r="P442" s="68">
        <v>0.1893948021182287</v>
      </c>
      <c r="Q442" s="68">
        <v>0.03822726994729636</v>
      </c>
      <c r="R442" s="70">
        <v>0.839246783905631</v>
      </c>
      <c r="S442" s="71">
        <v>789.0</v>
      </c>
    </row>
    <row r="443" spans="8:8" ht="14.4">
      <c r="A443" s="66">
        <v>45527.0</v>
      </c>
      <c r="B443" s="67">
        <v>0.2917857851622091</v>
      </c>
      <c r="C443" s="68">
        <v>0.1804426389294642</v>
      </c>
      <c r="D443" s="68">
        <v>0.176260213723434</v>
      </c>
      <c r="E443" s="68">
        <v>0.08046630976551188</v>
      </c>
      <c r="F443" s="68">
        <v>0.09456922644542157</v>
      </c>
      <c r="G443" s="69">
        <v>0.02691922112073511</v>
      </c>
      <c r="H443" s="68">
        <v>0.1742302962755533</v>
      </c>
      <c r="I443" s="68">
        <v>0.03973740075071582</v>
      </c>
      <c r="J443" s="68">
        <v>0.06767757771450587</v>
      </c>
      <c r="K443" s="68">
        <v>0.02045831005997736</v>
      </c>
      <c r="L443" s="68">
        <v>0.03769218247988721</v>
      </c>
      <c r="M443" s="68">
        <v>0.007552495784887145</v>
      </c>
      <c r="N443" s="68">
        <v>0.1379655637177037</v>
      </c>
      <c r="O443" s="68">
        <v>0.1010181582643978</v>
      </c>
      <c r="P443" s="68">
        <v>0.1878382799786339</v>
      </c>
      <c r="Q443" s="68">
        <v>0.04130283682569685</v>
      </c>
      <c r="R443" s="70">
        <v>0.836455277828849</v>
      </c>
      <c r="S443" s="71">
        <v>793.0</v>
      </c>
    </row>
    <row r="444" spans="8:8" ht="14.4">
      <c r="A444" s="66">
        <v>45534.0</v>
      </c>
      <c r="B444" s="67">
        <v>0.2655257679945968</v>
      </c>
      <c r="C444" s="68">
        <v>0.1893318922153202</v>
      </c>
      <c r="D444" s="68">
        <v>0.1884831807324275</v>
      </c>
      <c r="E444" s="68">
        <v>0.09653341928662389</v>
      </c>
      <c r="F444" s="68">
        <v>0.08768922411651116</v>
      </c>
      <c r="G444" s="69">
        <v>0.02406886129024101</v>
      </c>
      <c r="H444" s="68">
        <v>0.1599935321900159</v>
      </c>
      <c r="I444" s="68">
        <v>0.04483874005629929</v>
      </c>
      <c r="J444" s="68">
        <v>0.06380678014935252</v>
      </c>
      <c r="K444" s="68">
        <v>0.02389502968008322</v>
      </c>
      <c r="L444" s="68">
        <v>0.03636354895604083</v>
      </c>
      <c r="M444" s="68">
        <v>0.008687861033261723</v>
      </c>
      <c r="N444" s="68">
        <v>0.1480816380913398</v>
      </c>
      <c r="O444" s="68">
        <v>0.1025064790528882</v>
      </c>
      <c r="P444" s="68">
        <v>0.1874515689186201</v>
      </c>
      <c r="Q444" s="68">
        <v>0.05770055397524788</v>
      </c>
      <c r="R444" s="70">
        <v>0.844309700222692</v>
      </c>
      <c r="S444" s="71">
        <v>795.0</v>
      </c>
    </row>
    <row r="445" spans="8:8" ht="14.4">
      <c r="A445" s="66">
        <v>45541.0</v>
      </c>
      <c r="B445" s="67">
        <v>0.2719755003435696</v>
      </c>
      <c r="C445" s="68">
        <v>0.1772432031388493</v>
      </c>
      <c r="D445" s="68">
        <v>0.1979098302804455</v>
      </c>
      <c r="E445" s="68">
        <v>0.09481924128225766</v>
      </c>
      <c r="F445" s="68">
        <v>0.0900700224793257</v>
      </c>
      <c r="G445" s="69">
        <v>0.0224013818228856</v>
      </c>
      <c r="H445" s="68">
        <v>0.1603345403907571</v>
      </c>
      <c r="I445" s="68">
        <v>0.05852997989618355</v>
      </c>
      <c r="J445" s="68">
        <v>0.05784812674280634</v>
      </c>
      <c r="K445" s="68">
        <v>0.02426621657522135</v>
      </c>
      <c r="L445" s="68">
        <v>0.03470317482337414</v>
      </c>
      <c r="M445" s="68">
        <v>0.01007114178701558</v>
      </c>
      <c r="N445" s="68">
        <v>0.1551241896750042</v>
      </c>
      <c r="O445" s="68">
        <v>0.1003902633452133</v>
      </c>
      <c r="P445" s="68">
        <v>0.1818938139546989</v>
      </c>
      <c r="Q445" s="68">
        <v>0.05132388334458683</v>
      </c>
      <c r="R445" s="70">
        <v>0.8464456398223446</v>
      </c>
      <c r="S445" s="71">
        <v>796.0</v>
      </c>
    </row>
    <row r="446" spans="8:8" ht="14.4">
      <c r="A446" s="66">
        <v>45548.0</v>
      </c>
      <c r="B446" s="67">
        <v>0.2605539843430807</v>
      </c>
      <c r="C446" s="68">
        <v>0.2133500933622336</v>
      </c>
      <c r="D446" s="68">
        <v>0.1873782769504829</v>
      </c>
      <c r="E446" s="68">
        <v>0.09301629684853992</v>
      </c>
      <c r="F446" s="68">
        <v>0.07556548672587125</v>
      </c>
      <c r="G446" s="69">
        <v>0.0205308141731617</v>
      </c>
      <c r="H446" s="68">
        <v>0.1652457471382781</v>
      </c>
      <c r="I446" s="68">
        <v>0.06346042276578032</v>
      </c>
      <c r="J446" s="68">
        <v>0.06927539732757582</v>
      </c>
      <c r="K446" s="68">
        <v>0.02376780124772133</v>
      </c>
      <c r="L446" s="68">
        <v>0.0367224164525972</v>
      </c>
      <c r="M446" s="68">
        <v>0.01016999809778867</v>
      </c>
      <c r="N446" s="68">
        <v>0.1519883159694698</v>
      </c>
      <c r="O446" s="68">
        <v>0.09797474392364468</v>
      </c>
      <c r="P446" s="68">
        <v>0.1699506151127132</v>
      </c>
      <c r="Q446" s="68">
        <v>0.05112359133192188</v>
      </c>
      <c r="R446" s="70">
        <v>0.8461085911890184</v>
      </c>
      <c r="S446" s="71">
        <v>800.0</v>
      </c>
    </row>
    <row r="447" spans="8:8" ht="14.4">
      <c r="A447" s="66">
        <v>45555.0</v>
      </c>
      <c r="B447" s="67">
        <v>0.2525986162096628</v>
      </c>
      <c r="C447" s="68">
        <v>0.2250060446644309</v>
      </c>
      <c r="D447" s="68">
        <v>0.184074159322379</v>
      </c>
      <c r="E447" s="68">
        <v>0.09854118749147377</v>
      </c>
      <c r="F447" s="68">
        <v>0.06595173914618346</v>
      </c>
      <c r="G447" s="69">
        <v>0.02221019795597261</v>
      </c>
      <c r="H447" s="68">
        <v>0.1546589704204018</v>
      </c>
      <c r="I447" s="68">
        <v>0.08008528794310141</v>
      </c>
      <c r="J447" s="68">
        <v>0.07055824475890961</v>
      </c>
      <c r="K447" s="68">
        <v>0.02795942126893285</v>
      </c>
      <c r="L447" s="68">
        <v>0.03203773946483646</v>
      </c>
      <c r="M447" s="68">
        <v>0.01289338801901797</v>
      </c>
      <c r="N447" s="68">
        <v>0.1299394528004754</v>
      </c>
      <c r="O447" s="68">
        <v>0.1018726714112507</v>
      </c>
      <c r="P447" s="68">
        <v>0.1653881256997359</v>
      </c>
      <c r="Q447" s="68">
        <v>0.0615017886947687</v>
      </c>
      <c r="R447" s="70">
        <v>0.843787203066634</v>
      </c>
      <c r="S447" s="71">
        <v>800.0</v>
      </c>
    </row>
    <row r="448" spans="8:8" ht="14.4">
      <c r="A448" s="66">
        <v>45562.0</v>
      </c>
      <c r="B448" s="67">
        <v>0.2483197028546161</v>
      </c>
      <c r="C448" s="68">
        <v>0.2466134314723329</v>
      </c>
      <c r="D448" s="68">
        <v>0.1992728542157095</v>
      </c>
      <c r="E448" s="68">
        <v>0.09411180843424778</v>
      </c>
      <c r="F448" s="68">
        <v>0.0356140116582576</v>
      </c>
      <c r="G448" s="69">
        <v>0.01439933187342535</v>
      </c>
      <c r="H448" s="68">
        <v>0.1567585335752484</v>
      </c>
      <c r="I448" s="68">
        <v>0.05045539566402803</v>
      </c>
      <c r="J448" s="68">
        <v>0.0853131196097062</v>
      </c>
      <c r="K448" s="68">
        <v>0.02865240690216182</v>
      </c>
      <c r="L448" s="68">
        <v>0.02195667516215312</v>
      </c>
      <c r="M448" s="68">
        <v>0.02449945497532238</v>
      </c>
      <c r="N448" s="68">
        <v>0.1307182888587006</v>
      </c>
      <c r="O448" s="68">
        <v>0.1193282400981842</v>
      </c>
      <c r="P448" s="68">
        <v>0.1591543787205425</v>
      </c>
      <c r="Q448" s="68">
        <v>0.07419171571127091</v>
      </c>
      <c r="R448" s="70">
        <v>0.8434099680160808</v>
      </c>
      <c r="S448" s="71">
        <v>803.0</v>
      </c>
    </row>
    <row r="449" spans="8:8" ht="14.4">
      <c r="A449" s="66">
        <v>45565.0</v>
      </c>
      <c r="B449" s="67">
        <v>0.2303311328413596</v>
      </c>
      <c r="C449" s="68">
        <v>0.2287392170977644</v>
      </c>
      <c r="D449" s="68">
        <v>0.2383525448631826</v>
      </c>
      <c r="E449" s="68">
        <v>0.09442211246668719</v>
      </c>
      <c r="F449" s="68">
        <v>0.0376418215156052</v>
      </c>
      <c r="G449" s="69">
        <v>0.01335156876369081</v>
      </c>
      <c r="H449" s="68">
        <v>0.1486564719020849</v>
      </c>
      <c r="I449" s="68">
        <v>0.0507930873430512</v>
      </c>
      <c r="J449" s="68">
        <v>0.07922904123977137</v>
      </c>
      <c r="K449" s="68">
        <v>0.02677872714977373</v>
      </c>
      <c r="L449" s="68">
        <v>0.022920389800822</v>
      </c>
      <c r="M449" s="68">
        <v>0.02293932382017906</v>
      </c>
      <c r="N449" s="68">
        <v>0.1338591878817685</v>
      </c>
      <c r="O449" s="68">
        <v>0.1152222939832979</v>
      </c>
      <c r="P449" s="68">
        <v>0.1761982336592839</v>
      </c>
      <c r="Q449" s="68">
        <v>0.07345007234436807</v>
      </c>
      <c r="R449" s="70">
        <v>0.8457217701787341</v>
      </c>
      <c r="S449" s="71">
        <v>804.0</v>
      </c>
    </row>
    <row r="450" spans="8:8" ht="14.4">
      <c r="A450" s="66">
        <v>45576.0</v>
      </c>
      <c r="B450" s="67">
        <v>0.2193715056320973</v>
      </c>
      <c r="C450" s="68">
        <v>0.1048234224498247</v>
      </c>
      <c r="D450" s="68">
        <v>0.2979803958781283</v>
      </c>
      <c r="E450" s="68">
        <v>0.1004911020702159</v>
      </c>
      <c r="F450" s="68">
        <v>0.1021929001594054</v>
      </c>
      <c r="G450" s="69">
        <v>0.02217217369676083</v>
      </c>
      <c r="H450" s="68">
        <v>0.1231675805932376</v>
      </c>
      <c r="I450" s="68">
        <v>0.05306713607872791</v>
      </c>
      <c r="J450" s="68">
        <v>0.07688897814188136</v>
      </c>
      <c r="K450" s="68">
        <v>0.02377828475883305</v>
      </c>
      <c r="L450" s="68">
        <v>0.06859107750061398</v>
      </c>
      <c r="M450" s="68">
        <v>0.01847026638850519</v>
      </c>
      <c r="N450" s="68">
        <v>0.1397021658500314</v>
      </c>
      <c r="O450" s="68">
        <v>0.1040345591178535</v>
      </c>
      <c r="P450" s="68">
        <v>0.1872749240972862</v>
      </c>
      <c r="Q450" s="68">
        <v>0.05043643357268243</v>
      </c>
      <c r="R450" s="70">
        <v>0.8463834623717205</v>
      </c>
      <c r="S450" s="71">
        <v>805.0</v>
      </c>
    </row>
    <row r="451" spans="8:8" ht="14.4">
      <c r="A451" s="66">
        <v>45583.0</v>
      </c>
      <c r="B451" s="67">
        <v>0.2410392024366304</v>
      </c>
      <c r="C451" s="68">
        <v>0.1350556324171725</v>
      </c>
      <c r="D451" s="68">
        <v>0.2580457402943565</v>
      </c>
      <c r="E451" s="68">
        <v>0.09285745832039538</v>
      </c>
      <c r="F451" s="68">
        <v>0.1027769547375473</v>
      </c>
      <c r="G451" s="69">
        <v>0.02127038256222677</v>
      </c>
      <c r="H451" s="68">
        <v>0.09363936882529783</v>
      </c>
      <c r="I451" s="68">
        <v>0.0619575622940103</v>
      </c>
      <c r="J451" s="68">
        <v>0.09736561470766558</v>
      </c>
      <c r="K451" s="68">
        <v>0.01605386135049765</v>
      </c>
      <c r="L451" s="68">
        <v>0.06852594029219725</v>
      </c>
      <c r="M451" s="68">
        <v>0.01314139801909325</v>
      </c>
      <c r="N451" s="68">
        <v>0.158842270169955</v>
      </c>
      <c r="O451" s="68">
        <v>0.09434457979312383</v>
      </c>
      <c r="P451" s="68">
        <v>0.1912532654761293</v>
      </c>
      <c r="Q451" s="68">
        <v>0.05233537075623457</v>
      </c>
      <c r="R451" s="70">
        <v>0.849610915134679</v>
      </c>
      <c r="S451" s="71">
        <v>806.0</v>
      </c>
    </row>
    <row r="452" spans="8:8" ht="14.4">
      <c r="A452" s="66">
        <v>45590.0</v>
      </c>
      <c r="B452" s="67">
        <v>0.2467732954347689</v>
      </c>
      <c r="C452" s="68">
        <v>0.1461095691105087</v>
      </c>
      <c r="D452" s="68">
        <v>0.2557024204667513</v>
      </c>
      <c r="E452" s="68">
        <v>0.09170212172692717</v>
      </c>
      <c r="F452" s="68">
        <v>0.09647048848195586</v>
      </c>
      <c r="G452" s="69">
        <v>0.0189608289980377</v>
      </c>
      <c r="H452" s="68">
        <v>0.06949243065486807</v>
      </c>
      <c r="I452" s="68">
        <v>0.07012798980779303</v>
      </c>
      <c r="J452" s="68">
        <v>0.0794259519373044</v>
      </c>
      <c r="K452" s="68">
        <v>0.01897714768414027</v>
      </c>
      <c r="L452" s="68">
        <v>0.06103770757513141</v>
      </c>
      <c r="M452" s="68">
        <v>0.01349597966435607</v>
      </c>
      <c r="N452" s="68">
        <v>0.1593536973316423</v>
      </c>
      <c r="O452" s="68">
        <v>0.1143426271119094</v>
      </c>
      <c r="P452" s="68">
        <v>0.1912052617601133</v>
      </c>
      <c r="Q452" s="68">
        <v>0.07753767621286368</v>
      </c>
      <c r="R452" s="70">
        <v>0.8554298224274185</v>
      </c>
      <c r="S452" s="71">
        <v>824.0</v>
      </c>
    </row>
    <row r="453" spans="8:8" ht="14.4">
      <c r="A453" s="66">
        <v>45597.0</v>
      </c>
      <c r="B453" s="67">
        <v>0.2890794275557579</v>
      </c>
      <c r="C453" s="68">
        <v>0.1505922559426547</v>
      </c>
      <c r="D453" s="68">
        <v>0.2208389397607282</v>
      </c>
      <c r="E453" s="68">
        <v>0.09898627537637453</v>
      </c>
      <c r="F453" s="68">
        <v>0.07955741289427319</v>
      </c>
      <c r="G453" s="69">
        <v>0.01945501825143974</v>
      </c>
      <c r="H453" s="68">
        <v>0.0843703406042028</v>
      </c>
      <c r="I453" s="68">
        <v>0.04328531611989154</v>
      </c>
      <c r="J453" s="68">
        <v>0.07524943945947749</v>
      </c>
      <c r="K453" s="68">
        <v>0.01562399185337089</v>
      </c>
      <c r="L453" s="68">
        <v>0.04188067320302499</v>
      </c>
      <c r="M453" s="68">
        <v>0.008754159475502909</v>
      </c>
      <c r="N453" s="68">
        <v>0.1470532593338706</v>
      </c>
      <c r="O453" s="68">
        <v>0.1598704504417462</v>
      </c>
      <c r="P453" s="68">
        <v>0.1703382668258736</v>
      </c>
      <c r="Q453" s="68">
        <v>0.1061259273233311</v>
      </c>
      <c r="R453" s="70">
        <v>0.8561263277248539</v>
      </c>
      <c r="S453" s="71">
        <v>824.0</v>
      </c>
    </row>
    <row r="454" spans="8:8" ht="14.4">
      <c r="A454" s="66">
        <v>45604.0</v>
      </c>
      <c r="B454" s="67">
        <v>0.2785044650426863</v>
      </c>
      <c r="C454" s="68">
        <v>0.1568215513617425</v>
      </c>
      <c r="D454" s="68">
        <v>0.2317023616563485</v>
      </c>
      <c r="E454" s="68">
        <v>0.0984329095308968</v>
      </c>
      <c r="F454" s="68">
        <v>0.06961366830196535</v>
      </c>
      <c r="G454" s="69">
        <v>0.02089814350687072</v>
      </c>
      <c r="H454" s="68">
        <v>0.0978657454805508</v>
      </c>
      <c r="I454" s="68">
        <v>0.06047655994867383</v>
      </c>
      <c r="J454" s="68">
        <v>0.08493528560792565</v>
      </c>
      <c r="K454" s="68">
        <v>0.0231664501482141</v>
      </c>
      <c r="L454" s="68">
        <v>0.03915715373297902</v>
      </c>
      <c r="M454" s="68">
        <v>0.008846580896415325</v>
      </c>
      <c r="N454" s="68">
        <v>0.1331929020050905</v>
      </c>
      <c r="O454" s="68">
        <v>0.1408868623994571</v>
      </c>
      <c r="P454" s="68">
        <v>0.1643441000752733</v>
      </c>
      <c r="Q454" s="68">
        <v>0.09604423535633828</v>
      </c>
      <c r="R454" s="70">
        <v>0.8531502099006734</v>
      </c>
      <c r="S454" s="71">
        <v>824.0</v>
      </c>
    </row>
    <row r="455" spans="8:8" ht="14.4">
      <c r="A455" s="66">
        <v>45611.0</v>
      </c>
      <c r="B455" s="67">
        <v>0.2595949488759818</v>
      </c>
      <c r="C455" s="68">
        <v>0.1610166685074551</v>
      </c>
      <c r="D455" s="68">
        <v>0.2434089849871457</v>
      </c>
      <c r="E455" s="68">
        <v>0.0972945300794524</v>
      </c>
      <c r="F455" s="68">
        <v>0.07730830967247297</v>
      </c>
      <c r="G455" s="69">
        <v>0.01818475016288934</v>
      </c>
      <c r="H455" s="68">
        <v>0.1041498301483221</v>
      </c>
      <c r="I455" s="68">
        <v>0.07323054069634884</v>
      </c>
      <c r="J455" s="68">
        <v>0.08413711114508315</v>
      </c>
      <c r="K455" s="68">
        <v>0.02114268139036776</v>
      </c>
      <c r="L455" s="68">
        <v>0.04369974035596062</v>
      </c>
      <c r="M455" s="68">
        <v>0.008196161467457207</v>
      </c>
      <c r="N455" s="68">
        <v>0.1324447952433826</v>
      </c>
      <c r="O455" s="68">
        <v>0.1241756498185375</v>
      </c>
      <c r="P455" s="68">
        <v>0.1714550384265035</v>
      </c>
      <c r="Q455" s="68">
        <v>0.08727015157725793</v>
      </c>
      <c r="R455" s="70">
        <v>0.8540455954789269</v>
      </c>
      <c r="S455" s="71">
        <v>825.0</v>
      </c>
    </row>
    <row r="456" spans="8:8" ht="14.4">
      <c r="A456" s="66">
        <v>45618.0</v>
      </c>
      <c r="B456" s="67">
        <v>0.2605708098345008</v>
      </c>
      <c r="C456" s="68">
        <v>0.1533338736066658</v>
      </c>
      <c r="D456" s="68">
        <v>0.2542320530264036</v>
      </c>
      <c r="E456" s="68">
        <v>0.08936454977521938</v>
      </c>
      <c r="F456" s="68">
        <v>0.07858491194034428</v>
      </c>
      <c r="G456" s="69">
        <v>0.01852007995920434</v>
      </c>
      <c r="H456" s="68">
        <v>0.1073823200970844</v>
      </c>
      <c r="I456" s="68">
        <v>0.06309554021971446</v>
      </c>
      <c r="J456" s="68">
        <v>0.09436019886437233</v>
      </c>
      <c r="K456" s="68">
        <v>0.02125553408247979</v>
      </c>
      <c r="L456" s="68">
        <v>0.04615604362808746</v>
      </c>
      <c r="M456" s="68">
        <v>0.007934008823723058</v>
      </c>
      <c r="N456" s="68">
        <v>0.1251661421518538</v>
      </c>
      <c r="O456" s="68">
        <v>0.1184251059329872</v>
      </c>
      <c r="P456" s="68">
        <v>0.1677037535531121</v>
      </c>
      <c r="Q456" s="68">
        <v>0.09617120636557216</v>
      </c>
      <c r="R456" s="70">
        <v>0.8518237083729976</v>
      </c>
      <c r="S456" s="71">
        <v>826.0</v>
      </c>
    </row>
    <row r="457" spans="8:8" ht="14.4">
      <c r="A457" s="66">
        <v>45625.0</v>
      </c>
      <c r="B457" s="67">
        <v>0.2681510469823949</v>
      </c>
      <c r="C457" s="68">
        <v>0.1391485651717538</v>
      </c>
      <c r="D457" s="68">
        <v>0.2624544267301058</v>
      </c>
      <c r="E457" s="68">
        <v>0.08965386624846902</v>
      </c>
      <c r="F457" s="68">
        <v>0.07928270066855272</v>
      </c>
      <c r="G457" s="69">
        <v>0.01890755991456359</v>
      </c>
      <c r="H457" s="68">
        <v>0.09681509960723444</v>
      </c>
      <c r="I457" s="68">
        <v>0.05108850160948074</v>
      </c>
      <c r="J457" s="68">
        <v>0.08603783205027607</v>
      </c>
      <c r="K457" s="68">
        <v>0.02665237931579022</v>
      </c>
      <c r="L457" s="68">
        <v>0.04483535187374346</v>
      </c>
      <c r="M457" s="68">
        <v>0.007182841190871582</v>
      </c>
      <c r="N457" s="68">
        <v>0.1295807678191647</v>
      </c>
      <c r="O457" s="68">
        <v>0.1232070058013956</v>
      </c>
      <c r="P457" s="68">
        <v>0.176782500935841</v>
      </c>
      <c r="Q457" s="68">
        <v>0.109592359779049</v>
      </c>
      <c r="R457" s="70">
        <v>0.8552687554226427</v>
      </c>
      <c r="S457" s="71">
        <v>827.0</v>
      </c>
    </row>
    <row r="458" spans="8:8" ht="14.4">
      <c r="A458" s="66">
        <v>45632.0</v>
      </c>
      <c r="B458" s="67">
        <v>0.2657356908003759</v>
      </c>
      <c r="C458" s="68">
        <v>0.1528337884733441</v>
      </c>
      <c r="D458" s="68">
        <v>0.2520109082776725</v>
      </c>
      <c r="E458" s="68">
        <v>0.0870071351063542</v>
      </c>
      <c r="F458" s="68">
        <v>0.08028131814963313</v>
      </c>
      <c r="G458" s="69">
        <v>0.02004516328481287</v>
      </c>
      <c r="H458" s="68">
        <v>0.1070817196450599</v>
      </c>
      <c r="I458" s="68">
        <v>0.04052046362860662</v>
      </c>
      <c r="J458" s="68">
        <v>0.08577522627342885</v>
      </c>
      <c r="K458" s="68">
        <v>0.02569690864468748</v>
      </c>
      <c r="L458" s="68">
        <v>0.04041160341269526</v>
      </c>
      <c r="M458" s="68">
        <v>0.006883551888430596</v>
      </c>
      <c r="N458" s="68">
        <v>0.1309403431452165</v>
      </c>
      <c r="O458" s="68">
        <v>0.1290611194629432</v>
      </c>
      <c r="P458" s="68">
        <v>0.1797255820909818</v>
      </c>
      <c r="Q458" s="68">
        <v>0.1049719692971751</v>
      </c>
      <c r="R458" s="70">
        <v>0.8551757974510057</v>
      </c>
      <c r="S458" s="71">
        <v>828.0</v>
      </c>
    </row>
    <row r="459" spans="8:8" ht="14.4">
      <c r="A459" s="66">
        <v>45639.0</v>
      </c>
      <c r="B459" s="67">
        <v>0.267276781441993</v>
      </c>
      <c r="C459" s="68">
        <v>0.1527968373468524</v>
      </c>
      <c r="D459" s="68">
        <v>0.2366971079891359</v>
      </c>
      <c r="E459" s="68">
        <v>0.093964781595064</v>
      </c>
      <c r="F459" s="68">
        <v>0.08845772120030367</v>
      </c>
      <c r="G459" s="69">
        <v>0.02031338226080386</v>
      </c>
      <c r="H459" s="68">
        <v>0.09837503503036879</v>
      </c>
      <c r="I459" s="68">
        <v>0.04378541812667923</v>
      </c>
      <c r="J459" s="68">
        <v>0.08653816395720842</v>
      </c>
      <c r="K459" s="68">
        <v>0.02619849885841625</v>
      </c>
      <c r="L459" s="68">
        <v>0.04560046351008338</v>
      </c>
      <c r="M459" s="68">
        <v>0.005917288728066098</v>
      </c>
      <c r="N459" s="68">
        <v>0.1251457565173905</v>
      </c>
      <c r="O459" s="68">
        <v>0.1245274164894398</v>
      </c>
      <c r="P459" s="68">
        <v>0.1772068276683243</v>
      </c>
      <c r="Q459" s="68">
        <v>0.1132798197955562</v>
      </c>
      <c r="R459" s="70">
        <v>0.8543338425731049</v>
      </c>
      <c r="S459" s="71">
        <v>829.0</v>
      </c>
    </row>
    <row r="460" spans="8:8" ht="14.4">
      <c r="A460" s="66">
        <v>45646.0</v>
      </c>
      <c r="B460" s="67">
        <v>0.3067982429417239</v>
      </c>
      <c r="C460" s="68">
        <v>0.1787073023103116</v>
      </c>
      <c r="D460" s="68">
        <v>0.2045972714469627</v>
      </c>
      <c r="E460" s="68">
        <v>0.08454100045384595</v>
      </c>
      <c r="F460" s="68">
        <v>0.06349449858297262</v>
      </c>
      <c r="G460" s="69">
        <v>0.02862182296743988</v>
      </c>
      <c r="H460" s="68">
        <v>0.08980932694964895</v>
      </c>
      <c r="I460" s="68">
        <v>0.03393967336023668</v>
      </c>
      <c r="J460" s="68">
        <v>0.111370604318156</v>
      </c>
      <c r="K460" s="68">
        <v>0.02753977406114231</v>
      </c>
      <c r="L460" s="68">
        <v>0.02155451446260618</v>
      </c>
      <c r="M460" s="68">
        <v>0.006236037380465036</v>
      </c>
      <c r="N460" s="68">
        <v>0.08710348959649525</v>
      </c>
      <c r="O460" s="68">
        <v>0.1219254146677816</v>
      </c>
      <c r="P460" s="68">
        <v>0.1750213628657807</v>
      </c>
      <c r="Q460" s="68">
        <v>0.1525731174811533</v>
      </c>
      <c r="R460" s="70">
        <v>0.8508854092793404</v>
      </c>
      <c r="S460" s="71">
        <v>830.0</v>
      </c>
    </row>
    <row r="461" spans="8:8" ht="14.4">
      <c r="A461" s="66">
        <v>45653.0</v>
      </c>
      <c r="B461" s="67">
        <v>0.3122553313229001</v>
      </c>
      <c r="C461" s="68">
        <v>0.1520526803966142</v>
      </c>
      <c r="D461" s="68">
        <v>0.2224675673885759</v>
      </c>
      <c r="E461" s="68">
        <v>0.0801701352017469</v>
      </c>
      <c r="F461" s="68">
        <v>0.06570160204539906</v>
      </c>
      <c r="G461" s="69">
        <v>0.03375412548936491</v>
      </c>
      <c r="H461" s="68">
        <v>0.09769415508263703</v>
      </c>
      <c r="I461" s="68">
        <v>0.03439308459487841</v>
      </c>
      <c r="J461" s="68">
        <v>0.09990994803264162</v>
      </c>
      <c r="K461" s="68">
        <v>0.03187357500188152</v>
      </c>
      <c r="L461" s="68">
        <v>0.01909131995227582</v>
      </c>
      <c r="M461" s="68">
        <v>0.005143930844673435</v>
      </c>
      <c r="N461" s="68">
        <v>0.06787765674445655</v>
      </c>
      <c r="O461" s="68">
        <v>0.0971011253521417</v>
      </c>
      <c r="P461" s="68">
        <v>0.1747241329418315</v>
      </c>
      <c r="Q461" s="68">
        <v>0.1851262905499395</v>
      </c>
      <c r="R461" s="70">
        <v>0.8450149527457035</v>
      </c>
      <c r="S461" s="71">
        <v>831.0</v>
      </c>
    </row>
    <row r="462" spans="8:8" ht="14.4">
      <c r="A462" s="66">
        <v>45660.0</v>
      </c>
      <c r="B462" s="67">
        <v>0.2969801623543089</v>
      </c>
      <c r="C462" s="68">
        <v>0.1739455864367856</v>
      </c>
      <c r="D462" s="68">
        <v>0.1893411801230688</v>
      </c>
      <c r="E462" s="68">
        <v>0.07965182005878607</v>
      </c>
      <c r="F462" s="68">
        <v>0.06957637554664645</v>
      </c>
      <c r="G462" s="69">
        <v>0.03471189489908451</v>
      </c>
      <c r="H462" s="68">
        <v>0.0905943573490076</v>
      </c>
      <c r="I462" s="68">
        <v>0.0269168999974495</v>
      </c>
      <c r="J462" s="68">
        <v>0.1159858754388646</v>
      </c>
      <c r="K462" s="68">
        <v>0.02447077290070987</v>
      </c>
      <c r="L462" s="68">
        <v>0.0208272907556063</v>
      </c>
      <c r="M462" s="68">
        <v>0.006011844402820192</v>
      </c>
      <c r="N462" s="68">
        <v>0.06816245301967862</v>
      </c>
      <c r="O462" s="68">
        <v>0.1265387120817437</v>
      </c>
      <c r="P462" s="68">
        <v>0.171066325415628</v>
      </c>
      <c r="Q462" s="68">
        <v>0.1578805677413373</v>
      </c>
      <c r="R462" s="70">
        <v>0.8156054831660127</v>
      </c>
      <c r="S462" s="71">
        <v>830.0</v>
      </c>
    </row>
    <row r="463" spans="8:8" ht="14.4">
      <c r="A463" s="66">
        <v>45667.0</v>
      </c>
      <c r="B463" s="67">
        <v>0.2711040069565925</v>
      </c>
      <c r="C463" s="68">
        <v>0.1562170890496936</v>
      </c>
      <c r="D463" s="68">
        <v>0.2037070260114013</v>
      </c>
      <c r="E463" s="68">
        <v>0.08426614369561773</v>
      </c>
      <c r="F463" s="68">
        <v>0.09105630037521315</v>
      </c>
      <c r="G463" s="69">
        <v>0.03250691808934805</v>
      </c>
      <c r="H463" s="68">
        <v>0.08912106732344943</v>
      </c>
      <c r="I463" s="68">
        <v>0.0311934235685131</v>
      </c>
      <c r="J463" s="68">
        <v>0.1017948838213361</v>
      </c>
      <c r="K463" s="68">
        <v>0.03137634777004264</v>
      </c>
      <c r="L463" s="68">
        <v>0.02441717073803039</v>
      </c>
      <c r="M463" s="68">
        <v>0.005245448091318866</v>
      </c>
      <c r="N463" s="68">
        <v>0.0721597757650187</v>
      </c>
      <c r="O463" s="68">
        <v>0.104632372317977</v>
      </c>
      <c r="P463" s="68">
        <v>0.17704657636486</v>
      </c>
      <c r="Q463" s="68">
        <v>0.1622417973181761</v>
      </c>
      <c r="R463" s="70">
        <v>0.8071545872985512</v>
      </c>
      <c r="S463" s="71">
        <v>830.0</v>
      </c>
    </row>
    <row r="464" spans="8:8" ht="14.4">
      <c r="A464" s="66">
        <v>45674.0</v>
      </c>
      <c r="B464" s="67">
        <v>0.2656968354897261</v>
      </c>
      <c r="C464" s="68">
        <v>0.1661304944983854</v>
      </c>
      <c r="D464" s="68">
        <v>0.1938227675814096</v>
      </c>
      <c r="E464" s="68">
        <v>0.08532825896987929</v>
      </c>
      <c r="F464" s="68">
        <v>0.09054588444510457</v>
      </c>
      <c r="G464" s="69">
        <v>0.03958999075758689</v>
      </c>
      <c r="H464" s="68">
        <v>0.08887401231759993</v>
      </c>
      <c r="I464" s="68">
        <v>0.03809044007425276</v>
      </c>
      <c r="J464" s="68">
        <v>0.1011591895600256</v>
      </c>
      <c r="K464" s="68">
        <v>0.05056820154103437</v>
      </c>
      <c r="L464" s="68">
        <v>0.02486005598046708</v>
      </c>
      <c r="M464" s="68">
        <v>0.005565578196422787</v>
      </c>
      <c r="N464" s="68">
        <v>0.06940358852164241</v>
      </c>
      <c r="O464" s="68">
        <v>0.1081779910533448</v>
      </c>
      <c r="P464" s="68">
        <v>0.1598109926417443</v>
      </c>
      <c r="Q464" s="68">
        <v>0.1522048661601558</v>
      </c>
      <c r="R464" s="70">
        <v>0.8071947791857702</v>
      </c>
      <c r="S464" s="71">
        <v>833.0</v>
      </c>
    </row>
    <row r="465" spans="8:8" ht="14.4">
      <c r="A465" s="66">
        <v>45684.0</v>
      </c>
      <c r="B465" s="67">
        <v>0.2379290301819716</v>
      </c>
      <c r="C465" s="68">
        <v>0.1750103985625604</v>
      </c>
      <c r="D465" s="68">
        <v>0.2146415742359727</v>
      </c>
      <c r="E465" s="68">
        <v>0.07980359490732364</v>
      </c>
      <c r="F465" s="68">
        <v>0.09516428408137051</v>
      </c>
      <c r="G465" s="69">
        <v>0.04566445389161332</v>
      </c>
      <c r="H465" s="68">
        <v>0.06436115238490359</v>
      </c>
      <c r="I465" s="68">
        <v>0.0381728098930901</v>
      </c>
      <c r="J465" s="68">
        <v>0.1270686738151535</v>
      </c>
      <c r="K465" s="68">
        <v>0.04922369734106883</v>
      </c>
      <c r="L465" s="68">
        <v>0.03898175663771197</v>
      </c>
      <c r="M465" s="68">
        <v>0.004943653802561856</v>
      </c>
      <c r="N465" s="68">
        <v>0.06291729069579684</v>
      </c>
      <c r="O465" s="68">
        <v>0.1028448596311059</v>
      </c>
      <c r="P465" s="68">
        <v>0.1988325263395914</v>
      </c>
      <c r="Q465" s="68">
        <v>0.1098835736695376</v>
      </c>
      <c r="R465" s="70">
        <v>0.8074266625405797</v>
      </c>
      <c r="S465" s="71">
        <v>806.0</v>
      </c>
    </row>
    <row r="466" spans="8:8" ht="14.4">
      <c r="A466" s="66">
        <v>45695.0</v>
      </c>
      <c r="B466" s="67">
        <v>0.2026418883471299</v>
      </c>
      <c r="C466" s="68">
        <v>0.1928546719061986</v>
      </c>
      <c r="D466" s="68">
        <v>0.2166492805395051</v>
      </c>
      <c r="E466" s="68">
        <v>0.09045956185997206</v>
      </c>
      <c r="F466" s="68">
        <v>0.1017457716085355</v>
      </c>
      <c r="G466" s="69">
        <v>0.04744082122476134</v>
      </c>
      <c r="H466" s="68">
        <v>0.06599011298920429</v>
      </c>
      <c r="I466" s="68">
        <v>0.04537333892812507</v>
      </c>
      <c r="J466" s="68">
        <v>0.1460303895859268</v>
      </c>
      <c r="K466" s="68">
        <v>0.06020218924264838</v>
      </c>
      <c r="L466" s="68">
        <v>0.04098201434412384</v>
      </c>
      <c r="M466" s="68">
        <v>0.004061588154533364</v>
      </c>
      <c r="N466" s="68">
        <v>0.07495520907085067</v>
      </c>
      <c r="O466" s="68">
        <v>0.09056124090704112</v>
      </c>
      <c r="P466" s="68">
        <v>0.169991240162589</v>
      </c>
      <c r="Q466" s="68">
        <v>0.1113168980785731</v>
      </c>
      <c r="R466" s="70">
        <v>0.817929776268113</v>
      </c>
      <c r="S466" s="71">
        <v>807.0</v>
      </c>
    </row>
    <row r="467" spans="8:8" ht="14.4">
      <c r="A467" s="66">
        <v>45702.0</v>
      </c>
      <c r="B467" s="67">
        <v>0.2404812717444858</v>
      </c>
      <c r="C467" s="68">
        <v>0.1813092764208814</v>
      </c>
      <c r="D467" s="68">
        <v>0.2058864532368079</v>
      </c>
      <c r="E467" s="68">
        <v>0.09045500477979633</v>
      </c>
      <c r="F467" s="68">
        <v>0.09085002396589469</v>
      </c>
      <c r="G467" s="69">
        <v>0.04906749074185938</v>
      </c>
      <c r="H467" s="68">
        <v>0.05415455450158971</v>
      </c>
      <c r="I467" s="68">
        <v>0.04581294467525379</v>
      </c>
      <c r="J467" s="68">
        <v>0.1617674416343888</v>
      </c>
      <c r="K467" s="68">
        <v>0.05818166579698868</v>
      </c>
      <c r="L467" s="68">
        <v>0.03407142265717359</v>
      </c>
      <c r="M467" s="68">
        <v>0.003447201510311491</v>
      </c>
      <c r="N467" s="68">
        <v>0.06295334751173819</v>
      </c>
      <c r="O467" s="68">
        <v>0.1163963458703833</v>
      </c>
      <c r="P467" s="68">
        <v>0.1648920209168742</v>
      </c>
      <c r="Q467" s="68">
        <v>0.1064618129426743</v>
      </c>
      <c r="R467" s="70">
        <v>0.818120910591846</v>
      </c>
      <c r="S467" s="71">
        <v>807.0</v>
      </c>
    </row>
    <row r="468" spans="8:8" ht="14.4">
      <c r="A468" s="66">
        <v>45709.0</v>
      </c>
      <c r="B468" s="67">
        <v>0.2680490256033443</v>
      </c>
      <c r="C468" s="68">
        <v>0.1467158610077412</v>
      </c>
      <c r="D468" s="68">
        <v>0.2135735257488917</v>
      </c>
      <c r="E468" s="68">
        <v>0.09845038219129028</v>
      </c>
      <c r="F468" s="68">
        <v>0.08242292317090243</v>
      </c>
      <c r="G468" s="69">
        <v>0.0507614294359735</v>
      </c>
      <c r="H468" s="68">
        <v>0.06348938484467236</v>
      </c>
      <c r="I468" s="68">
        <v>0.04263163765822038</v>
      </c>
      <c r="J468" s="68">
        <v>0.1759735902285264</v>
      </c>
      <c r="K468" s="68">
        <v>0.05200780059099488</v>
      </c>
      <c r="L468" s="68">
        <v>0.02519593393633845</v>
      </c>
      <c r="M468" s="68">
        <v>0.003374652759724292</v>
      </c>
      <c r="N468" s="68">
        <v>0.05517137872237057</v>
      </c>
      <c r="O468" s="68">
        <v>0.1014099694217256</v>
      </c>
      <c r="P468" s="68">
        <v>0.1767518716778707</v>
      </c>
      <c r="Q468" s="68">
        <v>0.1099216803314983</v>
      </c>
      <c r="R468" s="70">
        <v>0.8167369495691823</v>
      </c>
      <c r="S468" s="71">
        <v>807.0</v>
      </c>
    </row>
    <row r="469" spans="8:8" ht="14.4">
      <c r="A469" s="66">
        <v>45716.0</v>
      </c>
      <c r="B469" s="67">
        <v>0.2429241101876297</v>
      </c>
      <c r="C469" s="68">
        <v>0.165597899913879</v>
      </c>
      <c r="D469" s="68">
        <v>0.2232094724432589</v>
      </c>
      <c r="E469" s="68">
        <v>0.1134908342911493</v>
      </c>
      <c r="F469" s="68">
        <v>0.06805437235072281</v>
      </c>
      <c r="G469" s="69">
        <v>0.0508116469256903</v>
      </c>
      <c r="H469" s="68">
        <v>0.06110668424953423</v>
      </c>
      <c r="I469" s="68">
        <v>0.06665168768705286</v>
      </c>
      <c r="J469" s="68">
        <v>0.1458101633937073</v>
      </c>
      <c r="K469" s="68">
        <v>0.03882572291558033</v>
      </c>
      <c r="L469" s="68">
        <v>0.01982979765926017</v>
      </c>
      <c r="M469" s="68">
        <v>0.003681429142222561</v>
      </c>
      <c r="N469" s="68">
        <v>0.06493368491230903</v>
      </c>
      <c r="O469" s="68">
        <v>0.1053285465850956</v>
      </c>
      <c r="P469" s="68">
        <v>0.1928576048830961</v>
      </c>
      <c r="Q469" s="68">
        <v>0.1155617846531901</v>
      </c>
      <c r="R469" s="70">
        <v>0.8244873520873046</v>
      </c>
      <c r="S469" s="71">
        <v>809.0</v>
      </c>
    </row>
    <row r="470" spans="8:8" ht="14.4">
      <c r="A470" s="66">
        <v>45723.0</v>
      </c>
      <c r="B470" s="67">
        <v>0.2388511502282184</v>
      </c>
      <c r="C470" s="68">
        <v>0.1528886283215713</v>
      </c>
      <c r="D470" s="68">
        <v>0.2339345971968869</v>
      </c>
      <c r="E470" s="68">
        <v>0.112787964200088</v>
      </c>
      <c r="F470" s="68">
        <v>0.07914107836719886</v>
      </c>
      <c r="G470" s="69">
        <v>0.04818803230403408</v>
      </c>
      <c r="H470" s="68">
        <v>0.06607133763168366</v>
      </c>
      <c r="I470" s="68">
        <v>0.08195335210472102</v>
      </c>
      <c r="J470" s="68">
        <v>0.1254434400916946</v>
      </c>
      <c r="K470" s="68">
        <v>0.03709571016985286</v>
      </c>
      <c r="L470" s="68">
        <v>0.02387489366011363</v>
      </c>
      <c r="M470" s="68">
        <v>0.004636300057690157</v>
      </c>
      <c r="N470" s="68">
        <v>0.0676138110034945</v>
      </c>
      <c r="O470" s="68">
        <v>0.09514982286385447</v>
      </c>
      <c r="P470" s="68">
        <v>0.1999261746549207</v>
      </c>
      <c r="Q470" s="68">
        <v>0.1183407661785608</v>
      </c>
      <c r="R470" s="70">
        <v>0.8292427768568686</v>
      </c>
      <c r="S470" s="71">
        <v>812.0</v>
      </c>
    </row>
    <row r="471" spans="8:8" ht="14.4">
      <c r="A471" s="66">
        <v>45730.0</v>
      </c>
      <c r="B471" s="67">
        <v>0.2468832859256147</v>
      </c>
      <c r="C471" s="68">
        <v>0.1447893267799691</v>
      </c>
      <c r="D471" s="68">
        <v>0.2470443947828196</v>
      </c>
      <c r="E471" s="68">
        <v>0.1271605932378294</v>
      </c>
      <c r="F471" s="68">
        <v>0.07080169756465118</v>
      </c>
      <c r="G471" s="69">
        <v>0.0390743329936997</v>
      </c>
      <c r="H471" s="68">
        <v>0.05116681077690949</v>
      </c>
      <c r="I471" s="68">
        <v>0.1053038826328163</v>
      </c>
      <c r="J471" s="68">
        <v>0.09333956698680496</v>
      </c>
      <c r="K471" s="68">
        <v>0.0340328381319262</v>
      </c>
      <c r="L471" s="68">
        <v>0.01869379264271985</v>
      </c>
      <c r="M471" s="68">
        <v>0.005362385311056411</v>
      </c>
      <c r="N471" s="68">
        <v>0.07958276162189971</v>
      </c>
      <c r="O471" s="68">
        <v>0.09433676088583766</v>
      </c>
      <c r="P471" s="68">
        <v>0.2058671604705343</v>
      </c>
      <c r="Q471" s="68">
        <v>0.1438622635996713</v>
      </c>
      <c r="R471" s="70">
        <v>0.8403893047050577</v>
      </c>
      <c r="S471" s="71">
        <v>813.0</v>
      </c>
    </row>
    <row r="472" spans="8:8" ht="14.4">
      <c r="A472" s="66">
        <v>45737.0</v>
      </c>
      <c r="B472" s="67">
        <v>0.2679332768834484</v>
      </c>
      <c r="C472" s="68">
        <v>0.1200896716298683</v>
      </c>
      <c r="D472" s="68">
        <v>0.2610246475324923</v>
      </c>
      <c r="E472" s="68">
        <v>0.1316309318083938</v>
      </c>
      <c r="F472" s="68">
        <v>0.06404795401841175</v>
      </c>
      <c r="G472" s="69">
        <v>0.03684445758339867</v>
      </c>
      <c r="H472" s="68">
        <v>0.05947830930898407</v>
      </c>
      <c r="I472" s="68">
        <v>0.09255020747589425</v>
      </c>
      <c r="J472" s="68">
        <v>0.08888621610100934</v>
      </c>
      <c r="K472" s="68">
        <v>0.03232432417147316</v>
      </c>
      <c r="L472" s="68">
        <v>0.01951926869006592</v>
      </c>
      <c r="M472" s="68">
        <v>0.005403266943269813</v>
      </c>
      <c r="N472" s="68">
        <v>0.08786831474068463</v>
      </c>
      <c r="O472" s="68">
        <v>0.1027002698809868</v>
      </c>
      <c r="P472" s="68">
        <v>0.2215297701015125</v>
      </c>
      <c r="Q472" s="68">
        <v>0.1358544476883439</v>
      </c>
      <c r="R472" s="70">
        <v>0.8532057039729822</v>
      </c>
      <c r="S472" s="71">
        <v>815.0</v>
      </c>
    </row>
    <row r="473" spans="8:8" ht="14.4">
      <c r="A473" s="66">
        <v>45744.0</v>
      </c>
      <c r="B473" s="67">
        <v>0.2796392406310534</v>
      </c>
      <c r="C473" s="68">
        <v>0.1228560955885068</v>
      </c>
      <c r="D473" s="68">
        <v>0.2591871029679928</v>
      </c>
      <c r="E473" s="68">
        <v>0.1374102600986558</v>
      </c>
      <c r="F473" s="68">
        <v>0.05282481135797274</v>
      </c>
      <c r="G473" s="69">
        <v>0.02886337980426257</v>
      </c>
      <c r="H473" s="68">
        <v>0.06653714528840968</v>
      </c>
      <c r="I473" s="68">
        <v>0.07604958058941318</v>
      </c>
      <c r="J473" s="68">
        <v>0.05659810910304274</v>
      </c>
      <c r="K473" s="68">
        <v>0.02826381693267836</v>
      </c>
      <c r="L473" s="68">
        <v>0.01488442261519867</v>
      </c>
      <c r="M473" s="68">
        <v>0.005019650407672263</v>
      </c>
      <c r="N473" s="68">
        <v>0.09088084868383305</v>
      </c>
      <c r="O473" s="68">
        <v>0.1152338930350443</v>
      </c>
      <c r="P473" s="68">
        <v>0.2457573926497783</v>
      </c>
      <c r="Q473" s="68">
        <v>0.1498394988377921</v>
      </c>
      <c r="R473" s="70">
        <v>0.8554076646039789</v>
      </c>
      <c r="S473" s="71">
        <v>814.0</v>
      </c>
    </row>
    <row r="474" spans="8:8" ht="14.4">
      <c r="A474" s="66">
        <v>45750.0</v>
      </c>
      <c r="B474" s="67">
        <v>0.259721935408768</v>
      </c>
      <c r="C474" s="68">
        <v>0.1566528050295682</v>
      </c>
      <c r="D474" s="68">
        <v>0.2391989149647209</v>
      </c>
      <c r="E474" s="68">
        <v>0.1168153102990285</v>
      </c>
      <c r="F474" s="68">
        <v>0.07080434931213764</v>
      </c>
      <c r="G474" s="69">
        <v>0.04083186042298953</v>
      </c>
      <c r="H474" s="68">
        <v>0.07493405561491166</v>
      </c>
      <c r="I474" s="68">
        <v>0.09002302385879897</v>
      </c>
      <c r="J474" s="68">
        <v>0.07578524651747474</v>
      </c>
      <c r="K474" s="68">
        <v>0.02949185219148767</v>
      </c>
      <c r="L474" s="68">
        <v>0.01402723067932676</v>
      </c>
      <c r="M474" s="68">
        <v>0.004690780971542349</v>
      </c>
      <c r="N474" s="68">
        <v>0.0729296900162069</v>
      </c>
      <c r="O474" s="68">
        <v>0.1118273269805693</v>
      </c>
      <c r="P474" s="68">
        <v>0.2253043919190434</v>
      </c>
      <c r="Q474" s="68">
        <v>0.1479985405062611</v>
      </c>
      <c r="R474" s="70">
        <v>0.8544147464919409</v>
      </c>
      <c r="S474" s="71">
        <v>817.0</v>
      </c>
    </row>
    <row r="475" spans="8:8" ht="14.4">
      <c r="A475" s="66">
        <v>45758.0</v>
      </c>
      <c r="B475" s="67">
        <v>0.2278938935992408</v>
      </c>
      <c r="C475" s="68">
        <v>0.1555478403385216</v>
      </c>
      <c r="D475" s="68">
        <v>0.2590157684053909</v>
      </c>
      <c r="E475" s="68">
        <v>0.1240068757767141</v>
      </c>
      <c r="F475" s="68">
        <v>0.07530242328500167</v>
      </c>
      <c r="G475" s="69">
        <v>0.04047289527480318</v>
      </c>
      <c r="H475" s="68">
        <v>0.09035916474773498</v>
      </c>
      <c r="I475" s="68">
        <v>0.09960431633407066</v>
      </c>
      <c r="J475" s="68">
        <v>0.0748764284227191</v>
      </c>
      <c r="K475" s="68">
        <v>0.03758121632542398</v>
      </c>
      <c r="L475" s="68">
        <v>0.01874604122869303</v>
      </c>
      <c r="M475" s="68">
        <v>0.004385067008936037</v>
      </c>
      <c r="N475" s="68">
        <v>0.07832914383197633</v>
      </c>
      <c r="O475" s="68">
        <v>0.10090329035373</v>
      </c>
      <c r="P475" s="68">
        <v>0.2209326939831945</v>
      </c>
      <c r="Q475" s="68">
        <v>0.1320228792620949</v>
      </c>
      <c r="R475" s="70">
        <v>0.8626401325347933</v>
      </c>
      <c r="S475" s="71">
        <v>817.0</v>
      </c>
    </row>
    <row r="476" spans="8:8" ht="14.4">
      <c r="A476" s="66">
        <v>45765.0</v>
      </c>
      <c r="B476" s="67">
        <v>0.2146897730876788</v>
      </c>
      <c r="C476" s="68">
        <v>0.1557902736285797</v>
      </c>
      <c r="D476" s="68">
        <v>0.2705701407756209</v>
      </c>
      <c r="E476" s="68">
        <v>0.1235657339400777</v>
      </c>
      <c r="F476" s="68">
        <v>0.06919980437733647</v>
      </c>
      <c r="G476" s="69">
        <v>0.04540162349381779</v>
      </c>
      <c r="H476" s="68">
        <v>0.08722156903355757</v>
      </c>
      <c r="I476" s="68">
        <v>0.1024923820081692</v>
      </c>
      <c r="J476" s="68">
        <v>0.07261974694347784</v>
      </c>
      <c r="K476" s="68">
        <v>0.04047501285880348</v>
      </c>
      <c r="L476" s="68">
        <v>0.018523864025432</v>
      </c>
      <c r="M476" s="68">
        <v>0.003941044117142203</v>
      </c>
      <c r="N476" s="68">
        <v>0.08718486094172032</v>
      </c>
      <c r="O476" s="68">
        <v>0.1054271649869356</v>
      </c>
      <c r="P476" s="68">
        <v>0.2210903950844584</v>
      </c>
      <c r="Q476" s="68">
        <v>0.1170426476710068</v>
      </c>
      <c r="R476" s="70">
        <v>0.8606584199971851</v>
      </c>
      <c r="S476" s="71">
        <v>817.0</v>
      </c>
    </row>
    <row r="477" spans="8:8" ht="14.4">
      <c r="A477" s="66">
        <v>45772.0</v>
      </c>
      <c r="B477" s="67">
        <v>0.2306162911680711</v>
      </c>
      <c r="C477" s="68">
        <v>0.1386958973772303</v>
      </c>
      <c r="D477" s="68">
        <v>0.2749351725361984</v>
      </c>
      <c r="E477" s="68">
        <v>0.1229778297122239</v>
      </c>
      <c r="F477" s="68">
        <v>0.06441910787078448</v>
      </c>
      <c r="G477" s="69">
        <v>0.05380470454545775</v>
      </c>
      <c r="H477" s="68">
        <v>0.08477620387295973</v>
      </c>
      <c r="I477" s="68">
        <v>0.1111608173061675</v>
      </c>
      <c r="J477" s="68">
        <v>0.06292832658997245</v>
      </c>
      <c r="K477" s="68">
        <v>0.04172713789235156</v>
      </c>
      <c r="L477" s="68">
        <v>0.0154418640961009</v>
      </c>
      <c r="M477" s="68">
        <v>0.004882333074625906</v>
      </c>
      <c r="N477" s="68">
        <v>0.088303291187533</v>
      </c>
      <c r="O477" s="68">
        <v>0.1193205757109322</v>
      </c>
      <c r="P477" s="68">
        <v>0.2239672720211746</v>
      </c>
      <c r="Q477" s="68">
        <v>0.1071800281314275</v>
      </c>
      <c r="R477" s="70">
        <v>0.8648400805485895</v>
      </c>
      <c r="S477" s="71">
        <v>815.0</v>
      </c>
    </row>
    <row r="478" spans="8:8" ht="14.4">
      <c r="A478" s="66">
        <v>45777.0</v>
      </c>
      <c r="B478" s="67">
        <v>0.2335144363819882</v>
      </c>
      <c r="C478" s="68">
        <v>0.1411902463015417</v>
      </c>
      <c r="D478" s="68">
        <v>0.2750372461350977</v>
      </c>
      <c r="E478" s="68">
        <v>0.1190999833401734</v>
      </c>
      <c r="F478" s="68">
        <v>0.06912257716127954</v>
      </c>
      <c r="G478" s="69">
        <v>0.04651367753327046</v>
      </c>
      <c r="H478" s="68">
        <v>0.08584024126420345</v>
      </c>
      <c r="I478" s="68">
        <v>0.1065839251523685</v>
      </c>
      <c r="J478" s="68">
        <v>0.06719065300956621</v>
      </c>
      <c r="K478" s="68">
        <v>0.04270333620483893</v>
      </c>
      <c r="L478" s="68">
        <v>0.01517662881905907</v>
      </c>
      <c r="M478" s="68">
        <v>0.004115334947266403</v>
      </c>
      <c r="N478" s="68">
        <v>0.08763348863528783</v>
      </c>
      <c r="O478" s="68">
        <v>0.1157980242417135</v>
      </c>
      <c r="P478" s="68">
        <v>0.2224439053542932</v>
      </c>
      <c r="Q478" s="68">
        <v>0.1138452632359921</v>
      </c>
      <c r="R478" s="70">
        <v>0.8659602740623416</v>
      </c>
      <c r="S478" s="71">
        <v>813.0</v>
      </c>
    </row>
    <row r="479" spans="8:8" ht="14.4">
      <c r="A479" s="66">
        <v>45786.0</v>
      </c>
      <c r="B479" s="67">
        <v>0.2361077155147844</v>
      </c>
      <c r="C479" s="68">
        <v>0.1256130556107792</v>
      </c>
      <c r="D479" s="68">
        <v>0.2896592290293634</v>
      </c>
      <c r="E479" s="68">
        <v>0.1204383980841583</v>
      </c>
      <c r="F479" s="68">
        <v>0.07515268314429836</v>
      </c>
      <c r="G479" s="69">
        <v>0.0387149166139308</v>
      </c>
      <c r="H479" s="68">
        <v>0.07627746760438586</v>
      </c>
      <c r="I479" s="68">
        <v>0.1146529313142362</v>
      </c>
      <c r="J479" s="68">
        <v>0.05708726330301824</v>
      </c>
      <c r="K479" s="68">
        <v>0.03542904117956617</v>
      </c>
      <c r="L479" s="68">
        <v>0.0157965060515067</v>
      </c>
      <c r="M479" s="68">
        <v>0.004952970487003761</v>
      </c>
      <c r="N479" s="68">
        <v>0.08938054928658676</v>
      </c>
      <c r="O479" s="68">
        <v>0.1230285185953426</v>
      </c>
      <c r="P479" s="68">
        <v>0.2296580645188795</v>
      </c>
      <c r="Q479" s="68">
        <v>0.1161243428121995</v>
      </c>
      <c r="R479" s="70">
        <v>0.8670473237216432</v>
      </c>
      <c r="S479" s="71">
        <v>816.0</v>
      </c>
    </row>
    <row r="480" spans="8:8" ht="14.4">
      <c r="A480" s="66">
        <v>45793.0</v>
      </c>
      <c r="B480" s="67">
        <v>0.2148216117435917</v>
      </c>
      <c r="C480" s="68">
        <v>0.1370228259620476</v>
      </c>
      <c r="D480" s="68">
        <v>0.2946044807298078</v>
      </c>
      <c r="E480" s="68">
        <v>0.1113000036728993</v>
      </c>
      <c r="F480" s="68">
        <v>0.08019885220992133</v>
      </c>
      <c r="G480" s="69">
        <v>0.03758871258082361</v>
      </c>
      <c r="H480" s="68">
        <v>0.0763026883557969</v>
      </c>
      <c r="I480" s="68">
        <v>0.1174614392910461</v>
      </c>
      <c r="J480" s="68">
        <v>0.0575250578528575</v>
      </c>
      <c r="K480" s="68">
        <v>0.03388186572616725</v>
      </c>
      <c r="L480" s="68">
        <v>0.01512462229541737</v>
      </c>
      <c r="M480" s="68">
        <v>0.005105409677769752</v>
      </c>
      <c r="N480" s="68">
        <v>0.09216226944192747</v>
      </c>
      <c r="O480" s="68">
        <v>0.1181438851480086</v>
      </c>
      <c r="P480" s="68">
        <v>0.2312100840345153</v>
      </c>
      <c r="Q480" s="68">
        <v>0.1152831326665199</v>
      </c>
      <c r="R480" s="70">
        <v>0.8648676609718392</v>
      </c>
      <c r="S480" s="71">
        <v>817.0</v>
      </c>
    </row>
    <row r="481" spans="8:8" ht="14.4">
      <c r="A481" s="66">
        <v>45800.0</v>
      </c>
      <c r="B481" s="67">
        <v>0.2182427274387083</v>
      </c>
      <c r="C481" s="68">
        <v>0.1388292762725025</v>
      </c>
      <c r="D481" s="68">
        <v>0.293399341760106</v>
      </c>
      <c r="E481" s="68">
        <v>0.1075493508156329</v>
      </c>
      <c r="F481" s="68">
        <v>0.07980048643296667</v>
      </c>
      <c r="G481" s="69">
        <v>0.03550289712152769</v>
      </c>
      <c r="H481" s="68">
        <v>0.07723503527095207</v>
      </c>
      <c r="I481" s="68">
        <v>0.123899498485283</v>
      </c>
      <c r="J481" s="68">
        <v>0.05722350877781023</v>
      </c>
      <c r="K481" s="68">
        <v>0.03280107297570246</v>
      </c>
      <c r="L481" s="68">
        <v>0.01483205001537735</v>
      </c>
      <c r="M481" s="68">
        <v>0.004787089451079689</v>
      </c>
      <c r="N481" s="68">
        <v>0.08867014314245295</v>
      </c>
      <c r="O481" s="68">
        <v>0.1266353078523186</v>
      </c>
      <c r="P481" s="68">
        <v>0.2233025928800313</v>
      </c>
      <c r="Q481" s="68">
        <v>0.1145899442958415</v>
      </c>
      <c r="R481" s="70">
        <v>0.8658458104857681</v>
      </c>
      <c r="S481" s="71">
        <v>817.0</v>
      </c>
    </row>
    <row r="482" spans="8:8" ht="14.4">
      <c r="A482" s="66">
        <v>45807.0</v>
      </c>
      <c r="B482" s="67">
        <v>0.2170662910849205</v>
      </c>
      <c r="C482" s="68">
        <v>0.1387042156997306</v>
      </c>
      <c r="D482" s="68">
        <v>0.2903511154875121</v>
      </c>
      <c r="E482" s="68">
        <v>0.1143411644162672</v>
      </c>
      <c r="F482" s="68">
        <v>0.07621435266699758</v>
      </c>
      <c r="G482" s="69">
        <v>0.03858180752476577</v>
      </c>
      <c r="H482" s="68">
        <v>0.07689149019436041</v>
      </c>
      <c r="I482" s="68">
        <v>0.1437758064800074</v>
      </c>
      <c r="J482" s="68">
        <v>0.05109582609864061</v>
      </c>
      <c r="K482" s="68">
        <v>0.0325357440352074</v>
      </c>
      <c r="L482" s="68">
        <v>0.01330012350759282</v>
      </c>
      <c r="M482" s="68">
        <v>0.004038484326227913</v>
      </c>
      <c r="N482" s="68">
        <v>0.0918786180332889</v>
      </c>
      <c r="O482" s="68">
        <v>0.1298834706905871</v>
      </c>
      <c r="P482" s="68">
        <v>0.2039592899900575</v>
      </c>
      <c r="Q482" s="68">
        <v>0.118525098075549</v>
      </c>
      <c r="R482" s="70">
        <v>0.867758950521254</v>
      </c>
      <c r="S482" s="71">
        <v>818.0</v>
      </c>
    </row>
    <row r="483" spans="8:8" ht="14.4">
      <c r="A483" s="66">
        <v>45814.0</v>
      </c>
      <c r="B483" s="67">
        <v>0.2268310773663547</v>
      </c>
      <c r="C483" s="68">
        <v>0.1263324934730546</v>
      </c>
      <c r="D483" s="68">
        <v>0.2892001854775457</v>
      </c>
      <c r="E483" s="68">
        <v>0.1074313345486163</v>
      </c>
      <c r="F483" s="68">
        <v>0.07519871567089385</v>
      </c>
      <c r="G483" s="69">
        <v>0.04869626630018967</v>
      </c>
      <c r="H483" s="68">
        <v>0.07387607114893326</v>
      </c>
      <c r="I483" s="68">
        <v>0.1319345798098371</v>
      </c>
      <c r="J483" s="68">
        <v>0.05258690987541973</v>
      </c>
      <c r="K483" s="68">
        <v>0.03181279061422667</v>
      </c>
      <c r="L483" s="68">
        <v>0.01337166112698225</v>
      </c>
      <c r="M483" s="68">
        <v>0.004212191159438871</v>
      </c>
      <c r="N483" s="68">
        <v>0.08940809080007873</v>
      </c>
      <c r="O483" s="68">
        <v>0.1347513940479645</v>
      </c>
      <c r="P483" s="68">
        <v>0.2171184844401196</v>
      </c>
      <c r="Q483" s="68">
        <v>0.11203191936832</v>
      </c>
      <c r="R483" s="70">
        <v>0.8636212884803876</v>
      </c>
      <c r="S483" s="71">
        <v>818.0</v>
      </c>
    </row>
    <row r="484" spans="8:8" ht="14.4">
      <c r="A484" s="66">
        <v>45821.0</v>
      </c>
      <c r="B484" s="67">
        <v>0.2095172463202082</v>
      </c>
      <c r="C484" s="68">
        <v>0.1327789981715235</v>
      </c>
      <c r="D484" s="68">
        <v>0.289392122388829</v>
      </c>
      <c r="E484" s="68">
        <v>0.1093490286065932</v>
      </c>
      <c r="F484" s="68">
        <v>0.07614537475407064</v>
      </c>
      <c r="G484" s="69">
        <v>0.05433386633247004</v>
      </c>
      <c r="H484" s="68">
        <v>0.08675052860321138</v>
      </c>
      <c r="I484" s="68">
        <v>0.1298937632866957</v>
      </c>
      <c r="J484" s="68">
        <v>0.0443202572731683</v>
      </c>
      <c r="K484" s="68">
        <v>0.03522092239357132</v>
      </c>
      <c r="L484" s="68">
        <v>0.01559021242788611</v>
      </c>
      <c r="M484" s="68">
        <v>0.00397986344635538</v>
      </c>
      <c r="N484" s="68">
        <v>0.09285197943053058</v>
      </c>
      <c r="O484" s="68">
        <v>0.1245361166826948</v>
      </c>
      <c r="P484" s="68">
        <v>0.2180537256972551</v>
      </c>
      <c r="Q484" s="68">
        <v>0.1074794687113503</v>
      </c>
      <c r="R484" s="70">
        <v>0.8612447976769141</v>
      </c>
      <c r="S484" s="71">
        <v>820.0</v>
      </c>
    </row>
    <row r="485" spans="8:8" ht="14.4">
      <c r="A485" s="66">
        <v>45828.0</v>
      </c>
      <c r="B485" s="67">
        <v>0.2041807194522708</v>
      </c>
      <c r="C485" s="68">
        <v>0.1424591486948023</v>
      </c>
      <c r="D485" s="68">
        <v>0.2884791831926913</v>
      </c>
      <c r="E485" s="68">
        <v>0.1079554180111073</v>
      </c>
      <c r="F485" s="68">
        <v>0.07892509851198619</v>
      </c>
      <c r="G485" s="69">
        <v>0.04771967776987917</v>
      </c>
      <c r="H485" s="68">
        <v>0.08202948359137223</v>
      </c>
      <c r="I485" s="68">
        <v>0.1357780014289666</v>
      </c>
      <c r="J485" s="68">
        <v>0.03553965201832701</v>
      </c>
      <c r="K485" s="68">
        <v>0.036497269161548</v>
      </c>
      <c r="L485" s="68">
        <v>0.01409886737826777</v>
      </c>
      <c r="M485" s="68">
        <v>0.004539265481089912</v>
      </c>
      <c r="N485" s="68">
        <v>0.0983543898750743</v>
      </c>
      <c r="O485" s="68">
        <v>0.1362697876576401</v>
      </c>
      <c r="P485" s="68">
        <v>0.21352643673396</v>
      </c>
      <c r="Q485" s="68">
        <v>0.09915336642579325</v>
      </c>
      <c r="R485" s="70">
        <v>0.8585730649281789</v>
      </c>
      <c r="S485" s="71">
        <v>820.0</v>
      </c>
    </row>
    <row r="486" spans="8:8" ht="14.4">
      <c r="A486" s="66">
        <v>45835.0</v>
      </c>
      <c r="B486" s="67">
        <v>0.2160110848618859</v>
      </c>
      <c r="C486" s="68">
        <v>0.1334386305545155</v>
      </c>
      <c r="D486" s="68">
        <v>0.2803329123472264</v>
      </c>
      <c r="E486" s="68">
        <v>0.0977738070625709</v>
      </c>
      <c r="F486" s="68">
        <v>0.08685588571358842</v>
      </c>
      <c r="G486" s="69">
        <v>0.05142965630911706</v>
      </c>
      <c r="H486" s="68">
        <v>0.07947884370846744</v>
      </c>
      <c r="I486" s="68">
        <v>0.1395861158412101</v>
      </c>
      <c r="J486" s="68">
        <v>0.0378526412012241</v>
      </c>
      <c r="K486" s="68">
        <v>0.03691984654136678</v>
      </c>
      <c r="L486" s="68">
        <v>0.01499197860029417</v>
      </c>
      <c r="M486" s="68">
        <v>0.004328252242256209</v>
      </c>
      <c r="N486" s="68">
        <v>0.1070504227848127</v>
      </c>
      <c r="O486" s="68">
        <v>0.1356938888147993</v>
      </c>
      <c r="P486" s="68">
        <v>0.2081940945476312</v>
      </c>
      <c r="Q486" s="68">
        <v>0.08610566667582874</v>
      </c>
      <c r="R486" s="70">
        <v>0.8533297961360935</v>
      </c>
      <c r="S486" s="71">
        <v>820.0</v>
      </c>
    </row>
    <row r="487" spans="8:8" ht="14.4">
      <c r="A487" s="66">
        <v>45842.0</v>
      </c>
      <c r="B487" s="67">
        <v>0.2001092260427766</v>
      </c>
      <c r="C487" s="68">
        <v>0.1873198681908597</v>
      </c>
      <c r="D487" s="68">
        <v>0.2661883148800873</v>
      </c>
      <c r="E487" s="68">
        <v>0.09837717446737829</v>
      </c>
      <c r="F487" s="68">
        <v>0.06146789474255749</v>
      </c>
      <c r="G487" s="69">
        <v>0.05186387139604798</v>
      </c>
      <c r="H487" s="68">
        <v>0.06826692895431358</v>
      </c>
      <c r="I487" s="68">
        <v>0.1281051689498844</v>
      </c>
      <c r="J487" s="68">
        <v>0.03244600009037747</v>
      </c>
      <c r="K487" s="68">
        <v>0.0393681604700391</v>
      </c>
      <c r="L487" s="68">
        <v>0.01521291236006923</v>
      </c>
      <c r="M487" s="68">
        <v>0.004810802983673711</v>
      </c>
      <c r="N487" s="68">
        <v>0.1039747919507787</v>
      </c>
      <c r="O487" s="68">
        <v>0.1510097508443494</v>
      </c>
      <c r="P487" s="68">
        <v>0.2214660377021295</v>
      </c>
      <c r="Q487" s="68">
        <v>0.08620996093738931</v>
      </c>
      <c r="R487" s="70">
        <v>0.853761682138345</v>
      </c>
      <c r="S487" s="71">
        <v>821.0</v>
      </c>
    </row>
    <row r="488" spans="8:8" ht="14.4">
      <c r="A488" s="66">
        <v>45849.0</v>
      </c>
      <c r="B488" s="67">
        <v>0.2009658244020844</v>
      </c>
      <c r="C488" s="68">
        <v>0.2139403122306088</v>
      </c>
      <c r="D488" s="68">
        <v>0.2480995041668334</v>
      </c>
      <c r="E488" s="68">
        <v>0.09015157662085921</v>
      </c>
      <c r="F488" s="68">
        <v>0.05741702085062075</v>
      </c>
      <c r="G488" s="69">
        <v>0.04849241339627879</v>
      </c>
      <c r="H488" s="68">
        <v>0.0730144530963993</v>
      </c>
      <c r="I488" s="68">
        <v>0.1199168900424901</v>
      </c>
      <c r="J488" s="68">
        <v>0.04475497023406941</v>
      </c>
      <c r="K488" s="68">
        <v>0.04060576645880951</v>
      </c>
      <c r="L488" s="68">
        <v>0.0142449213049125</v>
      </c>
      <c r="M488" s="68">
        <v>0.005333432270638674</v>
      </c>
      <c r="N488" s="68">
        <v>0.09910723787048256</v>
      </c>
      <c r="O488" s="68">
        <v>0.1466914704213603</v>
      </c>
      <c r="P488" s="68">
        <v>0.2209147082140862</v>
      </c>
      <c r="Q488" s="68">
        <v>0.08082735940758545</v>
      </c>
      <c r="R488" s="70">
        <v>0.8481422977901244</v>
      </c>
      <c r="S488" s="71">
        <v>820.0</v>
      </c>
    </row>
    <row r="489" spans="8:8" ht="14.4">
      <c r="A489" s="66">
        <v>45856.0</v>
      </c>
      <c r="B489" s="67">
        <v>0.1855269638779688</v>
      </c>
      <c r="C489" s="68">
        <v>0.2712630675563465</v>
      </c>
      <c r="D489" s="68">
        <v>0.2115934976518596</v>
      </c>
      <c r="E489" s="68">
        <v>0.08625938033416654</v>
      </c>
      <c r="F489" s="68">
        <v>0.05688693514081634</v>
      </c>
      <c r="G489" s="69">
        <v>0.04686449760288835</v>
      </c>
      <c r="H489" s="68">
        <v>0.06912314074814448</v>
      </c>
      <c r="I489" s="68">
        <v>0.1169921564247304</v>
      </c>
      <c r="J489" s="68">
        <v>0.03261495598081544</v>
      </c>
      <c r="K489" s="68">
        <v>0.04147685864669221</v>
      </c>
      <c r="L489" s="68">
        <v>0.01760505916977629</v>
      </c>
      <c r="M489" s="68">
        <v>0.005381357094827192</v>
      </c>
      <c r="N489" s="68">
        <v>0.08915832133206826</v>
      </c>
      <c r="O489" s="68">
        <v>0.1484423080379911</v>
      </c>
      <c r="P489" s="68">
        <v>0.2399477276310188</v>
      </c>
      <c r="Q489" s="68">
        <v>0.07742708331980533</v>
      </c>
      <c r="R489" s="70">
        <v>0.8422140431415048</v>
      </c>
      <c r="S489" s="71">
        <v>820.0</v>
      </c>
    </row>
    <row r="490" spans="8:8" ht="14.4">
      <c r="A490" s="66">
        <v>45863.0</v>
      </c>
      <c r="B490" s="67">
        <v>0.1682123051560529</v>
      </c>
      <c r="C490" s="68">
        <v>0.2733671199733525</v>
      </c>
      <c r="D490" s="68">
        <v>0.2158881703509588</v>
      </c>
      <c r="E490" s="68">
        <v>0.08730070108040436</v>
      </c>
      <c r="F490" s="68">
        <v>0.07125803559798784</v>
      </c>
      <c r="G490" s="69">
        <v>0.04356265745578054</v>
      </c>
      <c r="H490" s="68">
        <v>0.06592507920691998</v>
      </c>
      <c r="I490" s="68">
        <v>0.1146744738712839</v>
      </c>
      <c r="J490" s="68">
        <v>0.03726744247491334</v>
      </c>
      <c r="K490" s="68">
        <v>0.04008457428947725</v>
      </c>
      <c r="L490" s="68">
        <v>0.01914875870671751</v>
      </c>
      <c r="M490" s="68">
        <v>0.00735117926429135</v>
      </c>
      <c r="N490" s="68">
        <v>0.08859651990701602</v>
      </c>
      <c r="O490" s="68">
        <v>0.1460012172360944</v>
      </c>
      <c r="P490" s="68">
        <v>0.2474505315642126</v>
      </c>
      <c r="Q490" s="68">
        <v>0.07186055774642588</v>
      </c>
      <c r="R490" s="70">
        <v>0.8426060653367892</v>
      </c>
      <c r="S490" s="71">
        <v>813.0</v>
      </c>
    </row>
    <row r="491" spans="8:8" ht="14.4">
      <c r="A491" s="66">
        <v>45870.0</v>
      </c>
      <c r="B491" s="67">
        <v>0.1628352374783865</v>
      </c>
      <c r="C491" s="68">
        <v>0.321950133612841</v>
      </c>
      <c r="D491" s="68">
        <v>0.1833825737065285</v>
      </c>
      <c r="E491" s="68">
        <v>0.08332745192173782</v>
      </c>
      <c r="F491" s="68">
        <v>0.08135257171252372</v>
      </c>
      <c r="G491" s="69">
        <v>0.03271504943076082</v>
      </c>
      <c r="H491" s="68">
        <v>0.07334277010801504</v>
      </c>
      <c r="I491" s="68">
        <v>0.0847442576752715</v>
      </c>
      <c r="J491" s="68">
        <v>0.03995856944746719</v>
      </c>
      <c r="K491" s="68">
        <v>0.04231858728624024</v>
      </c>
      <c r="L491" s="68">
        <v>0.02181446576962507</v>
      </c>
      <c r="M491" s="68">
        <v>0.01163596187112182</v>
      </c>
      <c r="N491" s="68">
        <v>0.09400420380438701</v>
      </c>
      <c r="O491" s="68">
        <v>0.1575036261904737</v>
      </c>
      <c r="P491" s="68">
        <v>0.2570482790491985</v>
      </c>
      <c r="Q491" s="68">
        <v>0.06985852890534838</v>
      </c>
      <c r="R491" s="70">
        <v>0.8548960036582745</v>
      </c>
      <c r="S491" s="71">
        <v>814.0</v>
      </c>
    </row>
    <row r="492" spans="8:8" ht="14.4">
      <c r="A492" s="66">
        <v>45877.0</v>
      </c>
      <c r="B492" s="67">
        <v>0.1546266340901848</v>
      </c>
      <c r="C492" s="68">
        <v>0.327891663866035</v>
      </c>
      <c r="D492" s="68">
        <v>0.1837325618763645</v>
      </c>
      <c r="E492" s="68">
        <v>0.07749675774966487</v>
      </c>
      <c r="F492" s="68">
        <v>0.08428041574089044</v>
      </c>
      <c r="G492" s="69">
        <v>0.03092984675340752</v>
      </c>
      <c r="H492" s="68">
        <v>0.0749485322982084</v>
      </c>
      <c r="I492" s="68">
        <v>0.0890633303294014</v>
      </c>
      <c r="J492" s="68">
        <v>0.04138159776526946</v>
      </c>
      <c r="K492" s="68">
        <v>0.04199631841587988</v>
      </c>
      <c r="L492" s="68">
        <v>0.01915421646903675</v>
      </c>
      <c r="M492" s="68">
        <v>0.01114381930284555</v>
      </c>
      <c r="N492" s="68">
        <v>0.08967350362257062</v>
      </c>
      <c r="O492" s="68">
        <v>0.1559928062941321</v>
      </c>
      <c r="P492" s="68">
        <v>0.2517722216016633</v>
      </c>
      <c r="Q492" s="68">
        <v>0.07482578204644759</v>
      </c>
      <c r="R492" s="70">
        <v>0.8517532785316736</v>
      </c>
      <c r="S492" s="71">
        <v>814.0</v>
      </c>
    </row>
    <row r="493" spans="8:8" ht="14.4">
      <c r="A493" s="66">
        <v>45884.0</v>
      </c>
      <c r="B493" s="67">
        <v>0.1712261589219663</v>
      </c>
      <c r="C493" s="68">
        <v>0.3171058418843842</v>
      </c>
      <c r="D493" s="68">
        <v>0.1815294931086308</v>
      </c>
      <c r="E493" s="68">
        <v>0.07358877266187899</v>
      </c>
      <c r="F493" s="68">
        <v>0.08045119008599479</v>
      </c>
      <c r="G493" s="69">
        <v>0.03302919356678997</v>
      </c>
      <c r="H493" s="68">
        <v>0.07589875056718093</v>
      </c>
      <c r="I493" s="68">
        <v>0.08073673678109061</v>
      </c>
      <c r="J493" s="68">
        <v>0.04595492297322885</v>
      </c>
      <c r="K493" s="68">
        <v>0.03444808013733081</v>
      </c>
      <c r="L493" s="68">
        <v>0.01844918202670737</v>
      </c>
      <c r="M493" s="68">
        <v>0.009655757073856382</v>
      </c>
      <c r="N493" s="68">
        <v>0.07796497227359453</v>
      </c>
      <c r="O493" s="68">
        <v>0.1580554731482752</v>
      </c>
      <c r="P493" s="68">
        <v>0.2702816997501796</v>
      </c>
      <c r="Q493" s="68">
        <v>0.08192347333245614</v>
      </c>
      <c r="R493" s="70">
        <v>0.8540813684970494</v>
      </c>
      <c r="S493" s="71">
        <v>813.0</v>
      </c>
    </row>
    <row r="494" spans="8:8" ht="14.4">
      <c r="A494" s="66">
        <v>45891.0</v>
      </c>
      <c r="B494" s="67">
        <v>0.1845347396976869</v>
      </c>
      <c r="C494" s="68">
        <v>0.307628060569169</v>
      </c>
      <c r="D494" s="68">
        <v>0.1699361050880239</v>
      </c>
      <c r="E494" s="68">
        <v>0.07152401435926066</v>
      </c>
      <c r="F494" s="68">
        <v>0.08488650485922007</v>
      </c>
      <c r="G494" s="69">
        <v>0.03672294515974175</v>
      </c>
      <c r="H494" s="68">
        <v>0.08585482665260664</v>
      </c>
      <c r="I494" s="68">
        <v>0.0668952872486679</v>
      </c>
      <c r="J494" s="68">
        <v>0.04113083325478233</v>
      </c>
      <c r="K494" s="68">
        <v>0.03242261604018123</v>
      </c>
      <c r="L494" s="68">
        <v>0.02037062064930972</v>
      </c>
      <c r="M494" s="68">
        <v>0.007384190597378794</v>
      </c>
      <c r="N494" s="68">
        <v>0.0741011243040866</v>
      </c>
      <c r="O494" s="68">
        <v>0.1497633779672081</v>
      </c>
      <c r="P494" s="68">
        <v>0.3054893241482932</v>
      </c>
      <c r="Q494" s="68">
        <v>0.08271664810033309</v>
      </c>
      <c r="R494" s="70">
        <v>0.8639495531168986</v>
      </c>
      <c r="S494" s="71">
        <v>814.0</v>
      </c>
    </row>
    <row r="495" spans="8:8" ht="14.4">
      <c r="A495" s="66">
        <v>45898.0</v>
      </c>
      <c r="B495" s="67">
        <v>0.1843229123726103</v>
      </c>
      <c r="C495" s="68">
        <v>0.3218022886418648</v>
      </c>
      <c r="D495" s="68">
        <v>0.1405584827520253</v>
      </c>
      <c r="E495" s="68">
        <v>0.07304842384328639</v>
      </c>
      <c r="F495" s="68">
        <v>0.09864329487789382</v>
      </c>
      <c r="G495" s="69">
        <v>0.05693529925267888</v>
      </c>
      <c r="H495" s="68">
        <v>0.09102227823370106</v>
      </c>
      <c r="I495" s="68">
        <v>0.06497054452231427</v>
      </c>
      <c r="J495" s="68">
        <v>0.05404238218723398</v>
      </c>
      <c r="K495" s="68">
        <v>0.03525439634061395</v>
      </c>
      <c r="L495" s="68">
        <v>0.01989296514065828</v>
      </c>
      <c r="M495" s="68">
        <v>0.006777164081989449</v>
      </c>
      <c r="N495" s="68">
        <v>0.08110913184117258</v>
      </c>
      <c r="O495" s="68">
        <v>0.1513883577472293</v>
      </c>
      <c r="P495" s="68">
        <v>0.3024440764143307</v>
      </c>
      <c r="Q495" s="68">
        <v>0.07375727972358544</v>
      </c>
      <c r="R495" s="70">
        <v>0.8795890013343352</v>
      </c>
      <c r="S495" s="71">
        <v>815.0</v>
      </c>
    </row>
    <row r="496" spans="8:8" ht="14.4">
      <c r="A496" s="66">
        <v>45905.0</v>
      </c>
      <c r="B496" s="67">
        <v>0.1648562091735297</v>
      </c>
      <c r="C496" s="68">
        <v>0.3669228881044521</v>
      </c>
      <c r="D496" s="68">
        <v>0.1307955807605309</v>
      </c>
      <c r="E496" s="68">
        <v>0.06732073886810358</v>
      </c>
      <c r="F496" s="68">
        <v>0.09698410481251597</v>
      </c>
      <c r="G496" s="69">
        <v>0.05176611645626585</v>
      </c>
      <c r="H496" s="68">
        <v>0.1011670428986246</v>
      </c>
      <c r="I496" s="68">
        <v>0.03983127372444488</v>
      </c>
      <c r="J496" s="68">
        <v>0.09241066692423693</v>
      </c>
      <c r="K496" s="68">
        <v>0.02641455800302967</v>
      </c>
      <c r="L496" s="68">
        <v>0.02466750924363971</v>
      </c>
      <c r="M496" s="68">
        <v>0.007858960353058681</v>
      </c>
      <c r="N496" s="68">
        <v>0.05159752591174885</v>
      </c>
      <c r="O496" s="68">
        <v>0.1582982527194028</v>
      </c>
      <c r="P496" s="68">
        <v>0.3286937383716451</v>
      </c>
      <c r="Q496" s="68">
        <v>0.05482315266075705</v>
      </c>
      <c r="R496" s="70">
        <v>0.8843392722835502</v>
      </c>
      <c r="S496" s="71">
        <v>817.0</v>
      </c>
    </row>
    <row r="497" spans="8:8" ht="14.4">
      <c r="A497" s="66">
        <v>45912.0</v>
      </c>
      <c r="B497" s="67">
        <v>0.1550019659996697</v>
      </c>
      <c r="C497" s="68">
        <v>0.3346244236129855</v>
      </c>
      <c r="D497" s="68">
        <v>0.1229987425138669</v>
      </c>
      <c r="E497" s="68">
        <v>0.06377557602326658</v>
      </c>
      <c r="F497" s="68">
        <v>0.09566482889197582</v>
      </c>
      <c r="G497" s="69">
        <v>0.09338802269391024</v>
      </c>
      <c r="H497" s="68">
        <v>0.102021361931846</v>
      </c>
      <c r="I497" s="68">
        <v>0.03914921287018191</v>
      </c>
      <c r="J497" s="68">
        <v>0.09217762918625523</v>
      </c>
      <c r="K497" s="68">
        <v>0.02807531572290101</v>
      </c>
      <c r="L497" s="68">
        <v>0.02394227812509882</v>
      </c>
      <c r="M497" s="68">
        <v>0.01664232005025276</v>
      </c>
      <c r="N497" s="68">
        <v>0.06063859213953295</v>
      </c>
      <c r="O497" s="68">
        <v>0.1425373059172211</v>
      </c>
      <c r="P497" s="68">
        <v>0.3253193897105585</v>
      </c>
      <c r="Q497" s="68">
        <v>0.05576217788110736</v>
      </c>
      <c r="R497" s="70">
        <v>0.8821031787750996</v>
      </c>
      <c r="S497" s="71">
        <v>818.0</v>
      </c>
    </row>
    <row r="498" spans="8:8" ht="14.4">
      <c r="A498" s="66">
        <v>45919.0</v>
      </c>
      <c r="B498" s="67">
        <v>0.1605888932663858</v>
      </c>
      <c r="C498" s="68">
        <v>0.3188461035396551</v>
      </c>
      <c r="D498" s="68">
        <v>0.1318321809317028</v>
      </c>
      <c r="E498" s="68">
        <v>0.06397982961821357</v>
      </c>
      <c r="F498" s="68">
        <v>0.09881143031305967</v>
      </c>
      <c r="G498" s="69">
        <v>0.09595312357053794</v>
      </c>
      <c r="H498" s="68">
        <v>0.1272141423260872</v>
      </c>
      <c r="I498" s="68">
        <v>0.04950202211084861</v>
      </c>
      <c r="J498" s="68">
        <v>0.09284371543472787</v>
      </c>
      <c r="K498" s="68">
        <v>0.03156320120841115</v>
      </c>
      <c r="L498" s="68">
        <v>0.02912228650936571</v>
      </c>
      <c r="M498" s="68">
        <v>0.01543394883762071</v>
      </c>
      <c r="N498" s="68">
        <v>0.05043849468868229</v>
      </c>
      <c r="O498" s="68">
        <v>0.1228318090459883</v>
      </c>
      <c r="P498" s="68">
        <v>0.3164390644330318</v>
      </c>
      <c r="Q498" s="68">
        <v>0.04925724405980304</v>
      </c>
      <c r="R498" s="70">
        <v>0.8817190551715643</v>
      </c>
      <c r="S498" s="71">
        <v>818.0</v>
      </c>
    </row>
    <row r="499" spans="8:8" ht="14.4">
      <c r="A499" s="66">
        <v>45926.0</v>
      </c>
      <c r="B499" s="67">
        <v>0.1931755943089826</v>
      </c>
      <c r="C499" s="68">
        <v>0.2839643052045176</v>
      </c>
      <c r="D499" s="68">
        <v>0.1500901364027492</v>
      </c>
      <c r="E499" s="68">
        <v>0.05327151131134734</v>
      </c>
      <c r="F499" s="68">
        <v>0.100606499195968</v>
      </c>
      <c r="G499" s="69">
        <v>0.09528503229142495</v>
      </c>
      <c r="H499" s="68">
        <v>0.1046876036549712</v>
      </c>
      <c r="I499" s="68">
        <v>0.04671476117124562</v>
      </c>
      <c r="J499" s="68">
        <v>0.1037339159000777</v>
      </c>
      <c r="K499" s="68">
        <v>0.02982066786254426</v>
      </c>
      <c r="L499" s="68">
        <v>0.02760798115739697</v>
      </c>
      <c r="M499" s="68">
        <v>0.01720417126496877</v>
      </c>
      <c r="N499" s="68">
        <v>0.05266339596226039</v>
      </c>
      <c r="O499" s="68">
        <v>0.1290262712322072</v>
      </c>
      <c r="P499" s="68">
        <v>0.3217468536921972</v>
      </c>
      <c r="Q499" s="68">
        <v>0.05210434896961227</v>
      </c>
      <c r="R499" s="70">
        <v>0.8835265924369832</v>
      </c>
      <c r="S499" s="71">
        <v>817.0</v>
      </c>
    </row>
    <row r="500" spans="8:8" ht="14.4">
      <c r="A500" s="66">
        <v>45930.0</v>
      </c>
      <c r="B500" s="67">
        <v>0.1803131734898322</v>
      </c>
      <c r="C500" s="68">
        <v>0.2977501880788956</v>
      </c>
      <c r="D500" s="68">
        <v>0.1517081699153925</v>
      </c>
      <c r="E500" s="68">
        <v>0.05204060485180288</v>
      </c>
      <c r="F500" s="68">
        <v>0.09826160115445834</v>
      </c>
      <c r="G500" s="69">
        <v>0.09054709692388627</v>
      </c>
      <c r="H500" s="68">
        <v>0.1087144418761896</v>
      </c>
      <c r="I500" s="68">
        <v>0.04386919919832965</v>
      </c>
      <c r="J500" s="68">
        <v>0.1084543110602196</v>
      </c>
      <c r="K500" s="68">
        <v>0.03486377771910131</v>
      </c>
      <c r="L500" s="68">
        <v>0.02811381101402545</v>
      </c>
      <c r="M500" s="68">
        <v>0.01671245278872958</v>
      </c>
      <c r="N500" s="68">
        <v>0.05509462519938324</v>
      </c>
      <c r="O500" s="68">
        <v>0.1227572528692525</v>
      </c>
      <c r="P500" s="68">
        <v>0.317269244924429</v>
      </c>
      <c r="Q500" s="68">
        <v>0.05041454248350941</v>
      </c>
      <c r="R500" s="70">
        <v>0.8831350941893892</v>
      </c>
      <c r="S500" s="71">
        <v>817.0</v>
      </c>
    </row>
    <row r="501" spans="8:8" ht="14.4">
      <c r="A501" s="66">
        <v>45940.0</v>
      </c>
      <c r="B501" s="67">
        <v>0.2729516876445351</v>
      </c>
      <c r="C501" s="68">
        <v>0.2525931821287225</v>
      </c>
      <c r="D501" s="68">
        <v>0.1427224495578645</v>
      </c>
      <c r="E501" s="68">
        <v>0.04698861157875876</v>
      </c>
      <c r="F501" s="68">
        <v>0.05849581177441152</v>
      </c>
      <c r="G501" s="69">
        <v>0.08566595950420648</v>
      </c>
      <c r="H501" s="68">
        <v>0.07606360362799147</v>
      </c>
      <c r="I501" s="68">
        <v>0.04565170977558917</v>
      </c>
      <c r="J501" s="68">
        <v>0.1251428815631354</v>
      </c>
      <c r="K501" s="68">
        <v>0.0285766358855036</v>
      </c>
      <c r="L501" s="68">
        <v>0.02352272354516288</v>
      </c>
      <c r="M501" s="68">
        <v>0.02565472366081541</v>
      </c>
      <c r="N501" s="68">
        <v>0.06066815871921213</v>
      </c>
      <c r="O501" s="68">
        <v>0.1256487984526141</v>
      </c>
      <c r="P501" s="68">
        <v>0.3300781256379445</v>
      </c>
      <c r="Q501" s="68">
        <v>0.04520051730265998</v>
      </c>
      <c r="R501" s="70">
        <v>0.8808498429742027</v>
      </c>
      <c r="S501" s="71">
        <v>817.0</v>
      </c>
    </row>
    <row r="502" spans="8:8" ht="14.4">
      <c r="A502" s="66">
        <v>45947.0</v>
      </c>
      <c r="B502" s="67">
        <v>0.24963708601621</v>
      </c>
      <c r="C502" s="68">
        <v>0.3286209611175845</v>
      </c>
      <c r="D502" s="68">
        <v>0.1086775755032249</v>
      </c>
      <c r="E502" s="68">
        <v>0.05383749976962337</v>
      </c>
      <c r="F502" s="68">
        <v>0.06383566834279021</v>
      </c>
      <c r="G502" s="69">
        <v>0.06994871043937823</v>
      </c>
      <c r="H502" s="68">
        <v>0.07337635562545948</v>
      </c>
      <c r="I502" s="68">
        <v>0.06320063779780946</v>
      </c>
      <c r="J502" s="68">
        <v>0.1224868337657081</v>
      </c>
      <c r="K502" s="68">
        <v>0.02452271600759844</v>
      </c>
      <c r="L502" s="68">
        <v>0.02145580547807187</v>
      </c>
      <c r="M502" s="68">
        <v>0.01887216254236012</v>
      </c>
      <c r="N502" s="68">
        <v>0.06416955049066672</v>
      </c>
      <c r="O502" s="68">
        <v>0.1343138515388569</v>
      </c>
      <c r="P502" s="68">
        <v>0.3396692062959135</v>
      </c>
      <c r="Q502" s="68">
        <v>0.0404952310511241</v>
      </c>
      <c r="R502" s="70">
        <v>0.8969613807126173</v>
      </c>
      <c r="S502" s="71">
        <v>817.0</v>
      </c>
    </row>
    <row r="503" spans="8:8" ht="14.4">
      <c r="A503" s="66">
        <v>45954.0</v>
      </c>
      <c r="B503" s="67">
        <v>0.2517242286311372</v>
      </c>
      <c r="C503" s="68">
        <v>0.2704768557211401</v>
      </c>
      <c r="D503" s="68">
        <v>0.1679399369766228</v>
      </c>
      <c r="E503" s="68">
        <v>0.05210630312330698</v>
      </c>
      <c r="F503" s="68">
        <v>0.07535136678663662</v>
      </c>
      <c r="G503" s="69">
        <v>0.05811776925643548</v>
      </c>
      <c r="H503" s="68">
        <v>0.07301411262482818</v>
      </c>
      <c r="I503" s="68">
        <v>0.0652867316818842</v>
      </c>
      <c r="J503" s="68">
        <v>0.1194544181362995</v>
      </c>
      <c r="K503" s="68">
        <v>0.02796530586623249</v>
      </c>
      <c r="L503" s="68">
        <v>0.0202700400723898</v>
      </c>
      <c r="M503" s="68">
        <v>0.01464258635550368</v>
      </c>
      <c r="N503" s="68">
        <v>0.06845558443834783</v>
      </c>
      <c r="O503" s="68">
        <v>0.1223814335413661</v>
      </c>
      <c r="P503" s="68">
        <v>0.3539468368160503</v>
      </c>
      <c r="Q503" s="68">
        <v>0.03859451142173832</v>
      </c>
      <c r="R503" s="70">
        <v>0.8983525408627682</v>
      </c>
      <c r="S503" s="71">
        <v>818.0</v>
      </c>
    </row>
    <row r="504" spans="8:8" ht="14.4">
      <c r="A504" s="66">
        <v>45961.0</v>
      </c>
      <c r="B504" s="67">
        <v>0.2225826261455263</v>
      </c>
      <c r="C504" s="68">
        <v>0.3440256203293847</v>
      </c>
      <c r="D504" s="68">
        <v>0.1548684835798919</v>
      </c>
      <c r="E504" s="68">
        <v>0.03809837866075476</v>
      </c>
      <c r="F504" s="68">
        <v>0.05016346694965026</v>
      </c>
      <c r="G504" s="69">
        <v>0.06774405946705059</v>
      </c>
      <c r="H504" s="68">
        <v>0.08055199136054018</v>
      </c>
      <c r="I504" s="68">
        <v>0.06265058227769914</v>
      </c>
      <c r="J504" s="68">
        <v>0.1170672070007991</v>
      </c>
      <c r="K504" s="68">
        <v>0.02375479649118326</v>
      </c>
      <c r="L504" s="68">
        <v>0.01769649310403707</v>
      </c>
      <c r="M504" s="68">
        <v>0.01554842871290548</v>
      </c>
      <c r="N504" s="68">
        <v>0.05394745960244854</v>
      </c>
      <c r="O504" s="68">
        <v>0.1044979050877356</v>
      </c>
      <c r="P504" s="68">
        <v>0.3938968987344484</v>
      </c>
      <c r="Q504" s="68">
        <v>0.03596968643605935</v>
      </c>
      <c r="R504" s="70">
        <v>0.8999616860727366</v>
      </c>
      <c r="S504" s="71">
        <v>860.0</v>
      </c>
    </row>
    <row r="505" spans="8:8" ht="14.4">
      <c r="A505" s="66">
        <v>45968.0</v>
      </c>
      <c r="B505" s="67">
        <v>0.2403035986077116</v>
      </c>
      <c r="C505" s="68">
        <v>0.3182426147149864</v>
      </c>
      <c r="D505" s="68">
        <v>0.1639696175327175</v>
      </c>
      <c r="E505" s="68">
        <v>0.0380469201447332</v>
      </c>
      <c r="F505" s="68">
        <v>0.05107131104356714</v>
      </c>
      <c r="G505" s="69">
        <v>0.07396768492918086</v>
      </c>
      <c r="H505" s="68">
        <v>0.09483694036937136</v>
      </c>
      <c r="I505" s="68">
        <v>0.08058994298047978</v>
      </c>
      <c r="J505" s="68">
        <v>0.0982261862000044</v>
      </c>
      <c r="K505" s="68">
        <v>0.0256607055556247</v>
      </c>
      <c r="L505" s="68">
        <v>0.01569762125113314</v>
      </c>
      <c r="M505" s="68">
        <v>0.01350068815013582</v>
      </c>
      <c r="N505" s="68">
        <v>0.05529815224616808</v>
      </c>
      <c r="O505" s="68">
        <v>0.0931796255777074</v>
      </c>
      <c r="P505" s="68">
        <v>0.4015817214101055</v>
      </c>
      <c r="Q505" s="68">
        <v>0.03580883537735703</v>
      </c>
      <c r="R505" s="70">
        <v>0.9086246846890491</v>
      </c>
      <c r="S505" s="71">
        <v>860.0</v>
      </c>
    </row>
    <row r="506" spans="8:8" ht="14.4">
      <c r="A506" s="66">
        <v>45975.0</v>
      </c>
      <c r="B506" s="67">
        <v>0.2925823603806366</v>
      </c>
      <c r="C506" s="68">
        <v>0.285348570637016</v>
      </c>
      <c r="D506" s="68">
        <v>0.1508744086439922</v>
      </c>
      <c r="E506" s="68">
        <v>0.0546072253793326</v>
      </c>
      <c r="F506" s="68">
        <v>0.05441279047988478</v>
      </c>
      <c r="G506" s="69">
        <v>0.0550387967791586</v>
      </c>
      <c r="H506" s="68">
        <v>0.09509445735045313</v>
      </c>
      <c r="I506" s="68">
        <v>0.05666194342948849</v>
      </c>
      <c r="J506" s="68">
        <v>0.08560249599101236</v>
      </c>
      <c r="K506" s="68">
        <v>0.02274034961370171</v>
      </c>
      <c r="L506" s="68">
        <v>0.01221794423582136</v>
      </c>
      <c r="M506" s="68">
        <v>0.00980178763502888</v>
      </c>
      <c r="N506" s="68">
        <v>0.082277100908779</v>
      </c>
      <c r="O506" s="68">
        <v>0.09711217507460242</v>
      </c>
      <c r="P506" s="68">
        <v>0.4286824567004265</v>
      </c>
      <c r="Q506" s="68">
        <v>0.03845336741440641</v>
      </c>
      <c r="R506" s="70">
        <v>0.9214880931429805</v>
      </c>
      <c r="S506" s="71">
        <v>861.0</v>
      </c>
    </row>
    <row r="507" spans="8:8" ht="14.4">
      <c r="A507" s="66">
        <v>45982.0</v>
      </c>
      <c r="B507" s="67">
        <v>0.2656080189362128</v>
      </c>
      <c r="C507" s="68">
        <v>0.3204142008654289</v>
      </c>
      <c r="D507" s="68">
        <v>0.1392588630221181</v>
      </c>
      <c r="E507" s="68">
        <v>0.04928701471508877</v>
      </c>
      <c r="F507" s="68">
        <v>0.06542293240193987</v>
      </c>
      <c r="G507" s="69">
        <v>0.03626821763683187</v>
      </c>
      <c r="H507" s="68">
        <v>0.09504716732287541</v>
      </c>
      <c r="I507" s="68">
        <v>0.05581572622240537</v>
      </c>
      <c r="J507" s="68">
        <v>0.09330085035823056</v>
      </c>
      <c r="K507" s="68">
        <v>0.02069563822783965</v>
      </c>
      <c r="L507" s="68">
        <v>0.01007418232080988</v>
      </c>
      <c r="M507" s="68">
        <v>0.006171546301254816</v>
      </c>
      <c r="N507" s="68">
        <v>0.06936168119037181</v>
      </c>
      <c r="O507" s="68">
        <v>0.1107135947523473</v>
      </c>
      <c r="P507" s="68">
        <v>0.3992945127132814</v>
      </c>
      <c r="Q507" s="68">
        <v>0.05012765979615478</v>
      </c>
      <c r="R507" s="70">
        <v>0.903733896879981</v>
      </c>
      <c r="S507" s="71">
        <v>862.0</v>
      </c>
    </row>
    <row r="508" spans="8:8" ht="14.4">
      <c r="A508" s="66">
        <v>45989.0</v>
      </c>
      <c r="B508" s="67">
        <v>0.2727362840658537</v>
      </c>
      <c r="C508" s="68">
        <v>0.2882674605437079</v>
      </c>
      <c r="D508" s="68">
        <v>0.1740717223399413</v>
      </c>
      <c r="E508" s="68">
        <v>0.04718284579829337</v>
      </c>
      <c r="F508" s="68">
        <v>0.06109914459278633</v>
      </c>
      <c r="G508" s="69">
        <v>0.02988639733288276</v>
      </c>
      <c r="H508" s="68">
        <v>0.09524881665498572</v>
      </c>
      <c r="I508" s="68">
        <v>0.05976471250961182</v>
      </c>
      <c r="J508" s="68">
        <v>0.08708821696104908</v>
      </c>
      <c r="K508" s="68">
        <v>0.02972541719017972</v>
      </c>
      <c r="L508" s="68">
        <v>0.007875727659555458</v>
      </c>
      <c r="M508" s="68">
        <v>0.004724574896334142</v>
      </c>
      <c r="N508" s="68">
        <v>0.06712354238449071</v>
      </c>
      <c r="O508" s="68">
        <v>0.1140741658114018</v>
      </c>
      <c r="P508" s="68">
        <v>0.39260157892781</v>
      </c>
      <c r="Q508" s="68">
        <v>0.05004252851837351</v>
      </c>
      <c r="R508" s="70">
        <v>0.9012641961457267</v>
      </c>
      <c r="S508" s="71">
        <v>863.0</v>
      </c>
    </row>
    <row r="509" spans="8:8" ht="14.4">
      <c r="A509" s="66">
        <v>45996.0</v>
      </c>
      <c r="B509" s="67">
        <v>0.2403248006137452</v>
      </c>
      <c r="C509" s="68">
        <v>0.3355199912907196</v>
      </c>
      <c r="D509" s="68">
        <v>0.1387616282118734</v>
      </c>
      <c r="E509" s="68">
        <v>0.04738486205278609</v>
      </c>
      <c r="F509" s="68">
        <v>0.07256990854723883</v>
      </c>
      <c r="G509" s="69">
        <v>0.03873227780466025</v>
      </c>
      <c r="H509" s="68">
        <v>0.1028998407432294</v>
      </c>
      <c r="I509" s="68">
        <v>0.07543752764388681</v>
      </c>
      <c r="J509" s="68">
        <v>0.07839176036230888</v>
      </c>
      <c r="K509" s="68">
        <v>0.02900995529236433</v>
      </c>
      <c r="L509" s="68">
        <v>0.009351274755707524</v>
      </c>
      <c r="M509" s="68">
        <v>0.005326136663346637</v>
      </c>
      <c r="N509" s="68">
        <v>0.06233524837384885</v>
      </c>
      <c r="O509" s="68">
        <v>0.112736961145302</v>
      </c>
      <c r="P509" s="68">
        <v>0.3817643159294825</v>
      </c>
      <c r="Q509" s="68">
        <v>0.04343346761903974</v>
      </c>
      <c r="R509" s="70">
        <v>0.895207884527018</v>
      </c>
      <c r="S509" s="71">
        <v>863.0</v>
      </c>
    </row>
    <row r="510" spans="8:8" ht="14.4">
      <c r="A510" s="66">
        <v>46003.0</v>
      </c>
      <c r="B510" s="67">
        <v>0.2521204035210442</v>
      </c>
      <c r="C510" s="68">
        <v>0.2543968724343872</v>
      </c>
      <c r="D510" s="68">
        <v>0.1618694116320511</v>
      </c>
      <c r="E510" s="68">
        <v>0.04554831009372345</v>
      </c>
      <c r="F510" s="68">
        <v>0.1013682471215628</v>
      </c>
      <c r="G510" s="69">
        <v>0.04981174424073833</v>
      </c>
      <c r="H510" s="68">
        <v>0.1232383994256062</v>
      </c>
      <c r="I510" s="68">
        <v>0.07956025927424784</v>
      </c>
      <c r="J510" s="68">
        <v>0.0717908716434942</v>
      </c>
      <c r="K510" s="68">
        <v>0.03655510002638682</v>
      </c>
      <c r="L510" s="68">
        <v>0.01764777359630409</v>
      </c>
      <c r="M510" s="68">
        <v>0.005006556430546725</v>
      </c>
      <c r="N510" s="68">
        <v>0.06461015235168327</v>
      </c>
      <c r="O510" s="68">
        <v>0.1057317591063633</v>
      </c>
      <c r="P510" s="68">
        <v>0.3473377896354227</v>
      </c>
      <c r="Q510" s="68">
        <v>0.03998519241077078</v>
      </c>
      <c r="R510" s="70">
        <v>0.8861940809293622</v>
      </c>
      <c r="S510" s="71">
        <v>863.0</v>
      </c>
    </row>
    <row r="511" spans="8:8" ht="14.4">
      <c r="A511" s="66">
        <v>46010.0</v>
      </c>
      <c r="B511" s="67">
        <v>0.2630248152201428</v>
      </c>
      <c r="C511" s="68">
        <v>0.2955715975889442</v>
      </c>
      <c r="D511" s="68">
        <v>0.1205953969122205</v>
      </c>
      <c r="E511" s="68">
        <v>0.04517297302529162</v>
      </c>
      <c r="F511" s="68">
        <v>0.0932488924288835</v>
      </c>
      <c r="G511" s="69">
        <v>0.05422843225191566</v>
      </c>
      <c r="H511" s="68">
        <v>0.1284974223492971</v>
      </c>
      <c r="I511" s="68">
        <v>0.07830383059904863</v>
      </c>
      <c r="J511" s="68">
        <v>0.07292934622587552</v>
      </c>
      <c r="K511" s="68">
        <v>0.02570334820304476</v>
      </c>
      <c r="L511" s="68">
        <v>0.01362330587563036</v>
      </c>
      <c r="M511" s="68">
        <v>0.00443078673554608</v>
      </c>
      <c r="N511" s="68">
        <v>0.05784418377015586</v>
      </c>
      <c r="O511" s="68">
        <v>0.1062367339070343</v>
      </c>
      <c r="P511" s="68">
        <v>0.356693143855664</v>
      </c>
      <c r="Q511" s="68">
        <v>0.04279171929526369</v>
      </c>
      <c r="R511" s="70">
        <v>0.8840114781387279</v>
      </c>
      <c r="S511" s="71">
        <v>865.0</v>
      </c>
    </row>
    <row r="512" spans="8:8" ht="14.4">
      <c r="A512" s="66">
        <v>46017.0</v>
      </c>
      <c r="B512" s="67">
        <v>0.2780263665488481</v>
      </c>
      <c r="C512" s="68">
        <v>0.2288652954112629</v>
      </c>
      <c r="D512" s="68">
        <v>0.1833118583115394</v>
      </c>
      <c r="E512" s="68">
        <v>0.05109526414824989</v>
      </c>
      <c r="F512" s="68">
        <v>0.09394000649472116</v>
      </c>
      <c r="G512" s="69">
        <v>0.04229123063647565</v>
      </c>
      <c r="H512" s="68">
        <v>0.1351456268175095</v>
      </c>
      <c r="I512" s="68">
        <v>0.06281745252975383</v>
      </c>
      <c r="J512" s="68">
        <v>0.06745164415938297</v>
      </c>
      <c r="K512" s="68">
        <v>0.01941480832736882</v>
      </c>
      <c r="L512" s="68">
        <v>0.007750101574148066</v>
      </c>
      <c r="M512" s="68">
        <v>0.003798491954937204</v>
      </c>
      <c r="N512" s="68">
        <v>0.06440848454824226</v>
      </c>
      <c r="O512" s="68">
        <v>0.1249792161858026</v>
      </c>
      <c r="P512" s="68">
        <v>0.3530573815744923</v>
      </c>
      <c r="Q512" s="68">
        <v>0.04338686437312821</v>
      </c>
      <c r="R512" s="70">
        <v>0.8812740619460321</v>
      </c>
      <c r="S512" s="71">
        <v>866.0</v>
      </c>
    </row>
    <row r="513" spans="8:8" ht="14.4">
      <c r="A513" s="66">
        <v>46022.0</v>
      </c>
      <c r="B513" s="67">
        <v>0.298352683860061</v>
      </c>
      <c r="C513" s="68">
        <v>0.2041327127549037</v>
      </c>
      <c r="D513" s="68">
        <v>0.171614697548148</v>
      </c>
      <c r="E513" s="68">
        <v>0.05298606605212031</v>
      </c>
      <c r="F513" s="68">
        <v>0.1002726980058278</v>
      </c>
      <c r="G513" s="69">
        <v>0.05313425994895572</v>
      </c>
      <c r="H513" s="68">
        <v>0.1299682390219474</v>
      </c>
      <c r="I513" s="68">
        <v>0.05541294939905087</v>
      </c>
      <c r="J513" s="68">
        <v>0.08413160509396071</v>
      </c>
      <c r="K513" s="68">
        <v>0.01870120856702058</v>
      </c>
      <c r="L513" s="68">
        <v>0.00883169571024188</v>
      </c>
      <c r="M513" s="68">
        <v>0.004021073542026577</v>
      </c>
      <c r="N513" s="68">
        <v>0.06583382237483326</v>
      </c>
      <c r="O513" s="68">
        <v>0.1245202221405952</v>
      </c>
      <c r="P513" s="68">
        <v>0.3466418382205832</v>
      </c>
      <c r="Q513" s="68">
        <v>0.04347581209364409</v>
      </c>
      <c r="R513" s="70">
        <v>0.8813293965651264</v>
      </c>
      <c r="S513" s="71">
        <v>866.0</v>
      </c>
    </row>
    <row r="514" spans="8:8" ht="14.4">
      <c r="A514" s="66">
        <v>46031.0</v>
      </c>
      <c r="B514" s="67">
        <v>0.3342619484373092</v>
      </c>
      <c r="C514" s="68">
        <v>0.1950793022383322</v>
      </c>
      <c r="D514" s="68">
        <v>0.1995340574449217</v>
      </c>
      <c r="E514" s="68">
        <v>0.04571496120054817</v>
      </c>
      <c r="F514" s="68">
        <v>0.0722719128781201</v>
      </c>
      <c r="G514" s="69">
        <v>0.04473721899228116</v>
      </c>
      <c r="H514" s="68">
        <v>0.1375099769052554</v>
      </c>
      <c r="I514" s="68">
        <v>0.03720385378106435</v>
      </c>
      <c r="J514" s="68">
        <v>0.08411309880511633</v>
      </c>
      <c r="K514" s="68">
        <v>0.02023434252525289</v>
      </c>
      <c r="L514" s="68">
        <v>0.01088395650113371</v>
      </c>
      <c r="M514" s="68">
        <v>0.00402208466597003</v>
      </c>
      <c r="N514" s="68">
        <v>0.04568250785021372</v>
      </c>
      <c r="O514" s="68">
        <v>0.1410644316697378</v>
      </c>
      <c r="P514" s="68">
        <v>0.3356648940717455</v>
      </c>
      <c r="Q514" s="68">
        <v>0.0753300553754136</v>
      </c>
      <c r="R514" s="70">
        <v>0.891676261863086</v>
      </c>
      <c r="S514" s="71">
        <v>866.0</v>
      </c>
    </row>
    <row r="515" spans="8:8" ht="14.4">
      <c r="A515" s="66">
        <v>46038.0</v>
      </c>
      <c r="B515" s="67">
        <v>0.3695928109769646</v>
      </c>
      <c r="C515" s="68">
        <v>0.1229189647383153</v>
      </c>
      <c r="D515" s="68">
        <v>0.2113525749420842</v>
      </c>
      <c r="E515" s="68">
        <v>0.06378495558401688</v>
      </c>
      <c r="F515" s="68">
        <v>0.08230260102409331</v>
      </c>
      <c r="G515" s="69">
        <v>0.0412753229408074</v>
      </c>
      <c r="H515" s="68">
        <v>0.1542140124863159</v>
      </c>
      <c r="I515" s="68">
        <v>0.05584347695295954</v>
      </c>
      <c r="J515" s="68">
        <v>0.1358439278419231</v>
      </c>
      <c r="K515" s="68">
        <v>0.01821729334477899</v>
      </c>
      <c r="L515" s="68">
        <v>0.009399350836274693</v>
      </c>
      <c r="M515" s="68">
        <v>0.009996308943289093</v>
      </c>
      <c r="N515" s="68">
        <v>0.03868352450055292</v>
      </c>
      <c r="O515" s="68">
        <v>0.1208286906560355</v>
      </c>
      <c r="P515" s="68">
        <v>0.2649987367421802</v>
      </c>
      <c r="Q515" s="68">
        <v>0.04920001982994539</v>
      </c>
      <c r="R515" s="70">
        <v>0.8674259085558632</v>
      </c>
      <c r="S515" s="71">
        <v>866.0</v>
      </c>
    </row>
    <row r="516" spans="8:8" ht="14.4">
      <c r="A516" s="66">
        <v>46045.0</v>
      </c>
      <c r="B516" s="67">
        <v>0.3969071383101129</v>
      </c>
      <c r="C516" s="68">
        <v>0.1133065011197886</v>
      </c>
      <c r="D516" s="68">
        <v>0.1906822638381049</v>
      </c>
      <c r="E516" s="68">
        <v>0.0749491386754845</v>
      </c>
      <c r="F516" s="68">
        <v>0.07916710725459714</v>
      </c>
      <c r="G516" s="69">
        <v>0.05130913292642384</v>
      </c>
      <c r="H516" s="68">
        <v>0.1746083306885974</v>
      </c>
      <c r="I516" s="68">
        <v>0.05270060785190808</v>
      </c>
      <c r="J516" s="68">
        <v>0.0803761617919085</v>
      </c>
      <c r="K516" s="68">
        <v>0.02283949169923689</v>
      </c>
      <c r="L516" s="68">
        <v>0.02536660970641976</v>
      </c>
      <c r="M516" s="68">
        <v>0.0128018429255471</v>
      </c>
      <c r="N516" s="68">
        <v>0.03688837545887896</v>
      </c>
      <c r="O516" s="68">
        <v>0.09789236898078085</v>
      </c>
      <c r="P516" s="68">
        <v>0.2948333987473006</v>
      </c>
      <c r="Q516" s="68">
        <v>0.06504763811992673</v>
      </c>
      <c r="R516" s="70">
        <v>0.876244762816707</v>
      </c>
      <c r="S516" s="71">
        <v>837.0</v>
      </c>
    </row>
    <row r="517" spans="8:8" ht="14.4">
      <c r="A517" s="66">
        <v>46052.0</v>
      </c>
      <c r="B517" s="67">
        <v>0.2630701572685283</v>
      </c>
      <c r="C517" s="68">
        <v>0.1215995366234683</v>
      </c>
      <c r="D517" s="68">
        <v>0.3044587740142151</v>
      </c>
      <c r="E517" s="68">
        <v>0.08746716921344501</v>
      </c>
      <c r="F517" s="68">
        <v>0.1003716658098474</v>
      </c>
      <c r="G517" s="69">
        <v>0.03408014355867987</v>
      </c>
      <c r="H517" s="68">
        <v>0.1700220947872396</v>
      </c>
      <c r="I517" s="68">
        <v>0.05642263481284934</v>
      </c>
      <c r="J517" s="68">
        <v>0.0736134223227004</v>
      </c>
      <c r="K517" s="68">
        <v>0.02458760718049831</v>
      </c>
      <c r="L517" s="68">
        <v>0.0207756723480309</v>
      </c>
      <c r="M517" s="68">
        <v>0.01628783150628192</v>
      </c>
      <c r="N517" s="68">
        <v>0.04772875312050039</v>
      </c>
      <c r="O517" s="68">
        <v>0.07181526257031015</v>
      </c>
      <c r="P517" s="68">
        <v>0.3212794570130656</v>
      </c>
      <c r="Q517" s="68">
        <v>0.0640778077207078</v>
      </c>
      <c r="R517" s="70">
        <v>0.8799416143139842</v>
      </c>
      <c r="S517" s="71">
        <v>837.0</v>
      </c>
    </row>
    <row r="518" spans="8:8" ht="14.4">
      <c r="A518" s="66">
        <v>46059.0</v>
      </c>
      <c r="B518" s="67">
        <v>0.2036086579692493</v>
      </c>
      <c r="C518" s="68">
        <v>0.1431011840952131</v>
      </c>
      <c r="D518" s="68">
        <v>0.3382859732157786</v>
      </c>
      <c r="E518" s="68">
        <v>0.09707124938392589</v>
      </c>
      <c r="F518" s="68">
        <v>0.1059293255951754</v>
      </c>
      <c r="G518" s="69">
        <v>0.02470376589411664</v>
      </c>
      <c r="H518" s="68">
        <v>0.1759302461574232</v>
      </c>
      <c r="I518" s="68">
        <v>0.07054284493332191</v>
      </c>
      <c r="J518" s="68">
        <v>0.05303686634006665</v>
      </c>
      <c r="K518" s="68">
        <v>0.02322069865513582</v>
      </c>
      <c r="L518" s="68">
        <v>0.0228080124736589</v>
      </c>
      <c r="M518" s="68">
        <v>0.02511162703948874</v>
      </c>
      <c r="N518" s="68">
        <v>0.04741615719297109</v>
      </c>
      <c r="O518" s="68">
        <v>0.07178143011662982</v>
      </c>
      <c r="P518" s="68">
        <v>0.3259717181242617</v>
      </c>
      <c r="Q518" s="68">
        <v>0.07689234852561648</v>
      </c>
      <c r="R518" s="70">
        <v>0.8987084115370396</v>
      </c>
      <c r="S518" s="71">
        <v>840.0</v>
      </c>
    </row>
    <row r="519" spans="8:8" ht="14.4">
      <c r="A519" s="66">
        <v>46066.0</v>
      </c>
      <c r="B519" s="67">
        <v>0.1834460584939356</v>
      </c>
      <c r="C519" s="68">
        <v>0.1089394969240571</v>
      </c>
      <c r="D519" s="68">
        <v>0.3643394127870733</v>
      </c>
      <c r="E519" s="68">
        <v>0.1007518918517605</v>
      </c>
      <c r="F519" s="68">
        <v>0.1151811043712509</v>
      </c>
      <c r="G519" s="69">
        <v>0.02975680458989655</v>
      </c>
      <c r="H519" s="68">
        <v>0.1766822854489767</v>
      </c>
      <c r="I519" s="68">
        <v>0.07107546942473149</v>
      </c>
      <c r="J519" s="68">
        <v>0.05644131746124938</v>
      </c>
      <c r="K519" s="68">
        <v>0.02289533320024563</v>
      </c>
      <c r="L519" s="68">
        <v>0.02860418002922235</v>
      </c>
      <c r="M519" s="68">
        <v>0.02216146101967632</v>
      </c>
      <c r="N519" s="68">
        <v>0.04883871437603095</v>
      </c>
      <c r="O519" s="68">
        <v>0.07422611367677885</v>
      </c>
      <c r="P519" s="68">
        <v>0.3198751651543695</v>
      </c>
      <c r="Q519" s="68">
        <v>0.07191512620907213</v>
      </c>
      <c r="R519" s="70">
        <v>0.8956250469056395</v>
      </c>
      <c r="S519" s="71">
        <v>840.0</v>
      </c>
    </row>
    <row r="520" spans="8:8" ht="14.4">
      <c r="A520" s="66">
        <v>46080.0</v>
      </c>
      <c r="B520" s="67">
        <v>0.1918768771987258</v>
      </c>
      <c r="C520" s="68">
        <v>0.1102074206895214</v>
      </c>
      <c r="D520" s="68">
        <v>0.3552158116478291</v>
      </c>
      <c r="E520" s="68">
        <v>0.1013853810941601</v>
      </c>
      <c r="F520" s="68">
        <v>0.1094849617027343</v>
      </c>
      <c r="G520" s="69">
        <v>0.02472679196479688</v>
      </c>
      <c r="H520" s="68">
        <v>0.1652096348035922</v>
      </c>
      <c r="I520" s="68">
        <v>0.07518410909140129</v>
      </c>
      <c r="J520" s="68">
        <v>0.05375930976662571</v>
      </c>
      <c r="K520" s="68">
        <v>0.02194300098892207</v>
      </c>
      <c r="L520" s="68">
        <v>0.02434551995333579</v>
      </c>
      <c r="M520" s="68">
        <v>0.03222406281016799</v>
      </c>
      <c r="N520" s="68">
        <v>0.0458745604114459</v>
      </c>
      <c r="O520" s="68">
        <v>0.08192179490194228</v>
      </c>
      <c r="P520" s="68">
        <v>0.314817499200956</v>
      </c>
      <c r="Q520" s="68">
        <v>0.07907058184809243</v>
      </c>
      <c r="R520" s="70">
        <v>0.8939142249328673</v>
      </c>
      <c r="S520" s="71">
        <v>840.0</v>
      </c>
    </row>
    <row r="521" spans="8:8" ht="14.4">
      <c r="A521" s="66">
        <v>46087.0</v>
      </c>
      <c r="B521" s="67">
        <v>0.2189031253943333</v>
      </c>
      <c r="C521" s="68">
        <v>0.1086403048007292</v>
      </c>
      <c r="D521" s="68">
        <v>0.3403046376563303</v>
      </c>
      <c r="E521" s="68">
        <v>0.07509243575148587</v>
      </c>
      <c r="F521" s="68">
        <v>0.11309553877404</v>
      </c>
      <c r="G521" s="69">
        <v>0.03688335495172872</v>
      </c>
      <c r="H521" s="68">
        <v>0.1709101756813274</v>
      </c>
      <c r="I521" s="68">
        <v>0.08186796233748825</v>
      </c>
      <c r="J521" s="68">
        <v>0.04735735940863948</v>
      </c>
      <c r="K521" s="68">
        <v>0.02193753531037618</v>
      </c>
      <c r="L521" s="68">
        <v>0.02385565685410803</v>
      </c>
      <c r="M521" s="68">
        <v>0.02933522629843009</v>
      </c>
      <c r="N521" s="68">
        <v>0.04906216851783527</v>
      </c>
      <c r="O521" s="68">
        <v>0.08137066205247943</v>
      </c>
      <c r="P521" s="68">
        <v>0.3031063202571528</v>
      </c>
      <c r="Q521" s="68">
        <v>0.08726721343757415</v>
      </c>
      <c r="R521" s="70">
        <v>0.895125015307382</v>
      </c>
      <c r="S521" s="71">
        <v>840.0</v>
      </c>
    </row>
    <row r="522" spans="8:8" ht="14.4">
      <c r="A522" s="66">
        <v>46094.0</v>
      </c>
      <c r="B522" s="67">
        <v>0.2384643238257134</v>
      </c>
      <c r="C522" s="68">
        <v>0.09910459500105415</v>
      </c>
      <c r="D522" s="68">
        <v>0.3537693565954684</v>
      </c>
      <c r="E522" s="68">
        <v>0.06739805485531233</v>
      </c>
      <c r="F522" s="68">
        <v>0.1105603053888451</v>
      </c>
      <c r="G522" s="69">
        <v>0.03324733228892759</v>
      </c>
      <c r="H522" s="68">
        <v>0.1553635496655149</v>
      </c>
      <c r="I522" s="68">
        <v>0.1289599788961403</v>
      </c>
      <c r="J522" s="68">
        <v>0.02798927176936587</v>
      </c>
      <c r="K522" s="68">
        <v>0.02251160302929254</v>
      </c>
      <c r="L522" s="68">
        <v>0.02311069118149864</v>
      </c>
      <c r="M522" s="68">
        <v>0.03716648074326871</v>
      </c>
      <c r="N522" s="68">
        <v>0.04523756458426079</v>
      </c>
      <c r="O522" s="68">
        <v>0.07509009301573888</v>
      </c>
      <c r="P522" s="68">
        <v>0.2991606838944381</v>
      </c>
      <c r="Q522" s="68">
        <v>0.09435323584286522</v>
      </c>
      <c r="R522" s="70">
        <v>0.907023397222265</v>
      </c>
      <c r="S522" s="71">
        <v>840.0</v>
      </c>
    </row>
    <row r="523" spans="8:8" ht="14.4">
      <c r="A523" s="66">
        <v>46101.0</v>
      </c>
      <c r="B523" s="67">
        <v>0.2553546501324985</v>
      </c>
      <c r="C523" s="68">
        <v>0.08633285404211949</v>
      </c>
      <c r="D523" s="68">
        <v>0.3710830125738808</v>
      </c>
      <c r="E523" s="68">
        <v>0.06021699691197202</v>
      </c>
      <c r="F523" s="68">
        <v>0.1034487260768654</v>
      </c>
      <c r="G523" s="69">
        <v>0.03017518312426942</v>
      </c>
      <c r="H523" s="68">
        <v>0.1469786326402081</v>
      </c>
      <c r="I523" s="68">
        <v>0.1093653728116768</v>
      </c>
      <c r="J523" s="68">
        <v>0.04788811910336073</v>
      </c>
      <c r="K523" s="68">
        <v>0.02335636307737432</v>
      </c>
      <c r="L523" s="68">
        <v>0.0238987667785921</v>
      </c>
      <c r="M523" s="68">
        <v>0.04105753437176547</v>
      </c>
      <c r="N523" s="68">
        <v>0.04561228586627866</v>
      </c>
      <c r="O523" s="68">
        <v>0.06545683303688261</v>
      </c>
      <c r="P523" s="68">
        <v>0.3158618516715465</v>
      </c>
      <c r="Q523" s="68">
        <v>0.0886313330849488</v>
      </c>
      <c r="R523" s="70">
        <v>0.9076583915683254</v>
      </c>
      <c r="S523" s="71">
        <v>842.0</v>
      </c>
    </row>
    <row r="524" spans="8:8" ht="14.4">
      <c r="A524" s="66">
        <v>46108.0</v>
      </c>
      <c r="B524" s="67">
        <v>0.2378265437562147</v>
      </c>
      <c r="C524" s="68">
        <v>0.0886774779729314</v>
      </c>
      <c r="D524" s="68">
        <v>0.3747256108890111</v>
      </c>
      <c r="E524" s="68">
        <v>0.06012440881187429</v>
      </c>
      <c r="F524" s="68">
        <v>0.1076585785135984</v>
      </c>
      <c r="G524" s="69">
        <v>0.02436976809370719</v>
      </c>
      <c r="H524" s="68">
        <v>0.1539722085650414</v>
      </c>
      <c r="I524" s="68">
        <v>0.09048626098202298</v>
      </c>
      <c r="J524" s="68">
        <v>0.04770640955988577</v>
      </c>
      <c r="K524" s="68">
        <v>0.0282330313039139</v>
      </c>
      <c r="L524" s="68">
        <v>0.01289518942745295</v>
      </c>
      <c r="M524" s="68">
        <v>0.0332001850748037</v>
      </c>
      <c r="N524" s="68">
        <v>0.04280900183794856</v>
      </c>
      <c r="O524" s="68">
        <v>0.0826898019155263</v>
      </c>
      <c r="P524" s="68">
        <v>0.3053241795938985</v>
      </c>
      <c r="Q524" s="68">
        <v>0.07284517861299265</v>
      </c>
      <c r="R524" s="70">
        <v>0.8771277292226417</v>
      </c>
      <c r="S524" s="71">
        <v>844.0</v>
      </c>
    </row>
    <row r="525" spans="8:8" ht="14.4">
      <c r="A525" s="66">
        <v>46115.0</v>
      </c>
      <c r="B525" s="67">
        <v>0.2404004391681231</v>
      </c>
      <c r="C525" s="68">
        <v>0.1151418411857741</v>
      </c>
      <c r="D525" s="68">
        <v>0.3563650330321319</v>
      </c>
      <c r="E525" s="68">
        <v>0.05336253897888427</v>
      </c>
      <c r="F525" s="68">
        <v>0.1019797847493513</v>
      </c>
      <c r="G525" s="69">
        <v>0.02861850408067137</v>
      </c>
      <c r="H525" s="68">
        <v>0.1518868152844247</v>
      </c>
      <c r="I525" s="68">
        <v>0.08085474930457781</v>
      </c>
      <c r="J525" s="68">
        <v>0.04714621098237817</v>
      </c>
      <c r="K525" s="68">
        <v>0.02291624418580482</v>
      </c>
      <c r="L525" s="68">
        <v>0.01367096418266923</v>
      </c>
      <c r="M525" s="68">
        <v>0.02406178623449951</v>
      </c>
      <c r="N525" s="68">
        <v>0.03511578329634327</v>
      </c>
      <c r="O525" s="68">
        <v>0.1058181580582274</v>
      </c>
      <c r="P525" s="68">
        <v>0.3188942022937314</v>
      </c>
      <c r="Q525" s="68">
        <v>0.06911249313674944</v>
      </c>
      <c r="R525" s="70">
        <v>0.8773946272300649</v>
      </c>
      <c r="S525" s="71">
        <v>846.0</v>
      </c>
    </row>
    <row r="526" spans="8:8" ht="14.4">
      <c r="A526" s="66">
        <v>46122.0</v>
      </c>
      <c r="B526" s="67">
        <v>0.2671555954213687</v>
      </c>
      <c r="C526" s="68">
        <v>0.09463966101923221</v>
      </c>
      <c r="D526" s="68">
        <v>0.3454479328912018</v>
      </c>
      <c r="E526" s="68">
        <v>0.05608195179653985</v>
      </c>
      <c r="F526" s="68">
        <v>0.08951729017551446</v>
      </c>
      <c r="G526" s="69">
        <v>0.03641639663847253</v>
      </c>
      <c r="H526" s="68">
        <v>0.1230986018391669</v>
      </c>
      <c r="I526" s="68">
        <v>0.09976633753235842</v>
      </c>
      <c r="J526" s="68">
        <v>0.07165667733817442</v>
      </c>
      <c r="K526" s="68">
        <v>0.02371102244326721</v>
      </c>
      <c r="L526" s="68">
        <v>0.01303368768169033</v>
      </c>
      <c r="M526" s="68">
        <v>0.02233209951452876</v>
      </c>
      <c r="N526" s="68">
        <v>0.02795003195173138</v>
      </c>
      <c r="O526" s="68">
        <v>0.1016606099020503</v>
      </c>
      <c r="P526" s="68">
        <v>0.3103126076324604</v>
      </c>
      <c r="Q526" s="68">
        <v>0.07496015611681615</v>
      </c>
      <c r="R526" s="70">
        <v>0.8747149307492699</v>
      </c>
      <c r="S526" s="71">
        <v>846.0</v>
      </c>
    </row>
    <row r="527" spans="8:8" ht="14.4">
      <c r="A527" s="66">
        <v>46129.0</v>
      </c>
      <c r="B527" s="67">
        <v>0.245434756566432</v>
      </c>
      <c r="C527" s="68">
        <v>0.09197862950607602</v>
      </c>
      <c r="D527" s="68">
        <v>0.3639545462226439</v>
      </c>
      <c r="E527" s="68">
        <v>0.06437790967992538</v>
      </c>
      <c r="F527" s="68">
        <v>0.09310875108954916</v>
      </c>
      <c r="G527" s="69">
        <v>0.03506640927513173</v>
      </c>
      <c r="H527" s="68">
        <v>0.1288846294487296</v>
      </c>
      <c r="I527" s="68">
        <v>0.1064971643053351</v>
      </c>
      <c r="J527" s="68">
        <v>0.07058852041956935</v>
      </c>
      <c r="K527" s="68">
        <v>0.02024589562430811</v>
      </c>
      <c r="L527" s="68">
        <v>0.01457037835408941</v>
      </c>
      <c r="M527" s="68">
        <v>0.01441029253501036</v>
      </c>
      <c r="N527" s="68">
        <v>0.03120919491138342</v>
      </c>
      <c r="O527" s="68">
        <v>0.1111526147251</v>
      </c>
      <c r="P527" s="68">
        <v>0.3113904880937087</v>
      </c>
      <c r="Q527" s="68">
        <v>0.06349886157158038</v>
      </c>
      <c r="R527" s="70">
        <v>0.8788899286940974</v>
      </c>
      <c r="S527" s="71">
        <v>846.0</v>
      </c>
    </row>
    <row r="528" spans="8:8" ht="14.4">
      <c r="A528" s="66">
        <v>46136.0</v>
      </c>
      <c r="B528" s="67">
        <v>0.2028513381518621</v>
      </c>
      <c r="C528" s="68">
        <v>0.114129171048015</v>
      </c>
      <c r="D528" s="68">
        <v>0.3869406205722665</v>
      </c>
      <c r="E528" s="68">
        <v>0.06323382049164845</v>
      </c>
      <c r="F528" s="68">
        <v>0.0777939526106652</v>
      </c>
      <c r="G528" s="69">
        <v>0.04923748420983092</v>
      </c>
      <c r="H528" s="68">
        <v>0.1463070168923816</v>
      </c>
      <c r="I528" s="68">
        <v>0.1216719508976598</v>
      </c>
      <c r="J528" s="68">
        <v>0.05371766815089911</v>
      </c>
      <c r="K528" s="68">
        <v>0.0270949010219918</v>
      </c>
      <c r="L528" s="68">
        <v>0.02119888431970535</v>
      </c>
      <c r="M528" s="68">
        <v>0.01092404432547609</v>
      </c>
      <c r="N528" s="68">
        <v>0.04030749361946271</v>
      </c>
      <c r="O528" s="68">
        <v>0.096088301436414</v>
      </c>
      <c r="P528" s="68">
        <v>0.3114667702264185</v>
      </c>
      <c r="Q528" s="68">
        <v>0.04331217538961196</v>
      </c>
      <c r="R528" s="70">
        <v>0.878718360521301</v>
      </c>
      <c r="S528" s="71">
        <v>843.0</v>
      </c>
    </row>
    <row r="529" spans="8:8" ht="14.4">
      <c r="A529" s="66">
        <v>46142.0</v>
      </c>
      <c r="B529" s="67">
        <v>0.1648509841227369</v>
      </c>
      <c r="C529" s="68">
        <v>0.0935034106534013</v>
      </c>
      <c r="D529" s="68">
        <v>0.4144957248152752</v>
      </c>
      <c r="E529" s="68">
        <v>0.09334517838038249</v>
      </c>
      <c r="F529" s="68">
        <v>0.06094796593205162</v>
      </c>
      <c r="G529" s="69">
        <v>0.07170716942469424</v>
      </c>
      <c r="H529" s="68">
        <v>0.1434202773441251</v>
      </c>
      <c r="I529" s="68">
        <v>0.1111582769586263</v>
      </c>
      <c r="J529" s="68">
        <v>0.06627092079261306</v>
      </c>
      <c r="K529" s="68">
        <v>0.02878224064759405</v>
      </c>
      <c r="L529" s="68">
        <v>0.024866744848218</v>
      </c>
      <c r="M529" s="68">
        <v>0.01228717081744012</v>
      </c>
      <c r="N529" s="68">
        <v>0.04523206140860486</v>
      </c>
      <c r="O529" s="68">
        <v>0.09463325883685171</v>
      </c>
      <c r="P529" s="68">
        <v>0.3086699499841379</v>
      </c>
      <c r="Q529" s="68">
        <v>0.0405443580294594</v>
      </c>
      <c r="R529" s="70">
        <v>0.8827608117659319</v>
      </c>
      <c r="S529" s="71">
        <v>844.0</v>
      </c>
    </row>
    <row r="530" spans="8:8" ht="14.4">
      <c r="A530" s="66">
        <v>46150.0</v>
      </c>
      <c r="B530" s="67">
        <v>0.2021781424513781</v>
      </c>
      <c r="C530" s="68">
        <v>0.06916109616385986</v>
      </c>
      <c r="D530" s="68">
        <v>0.4069868283315937</v>
      </c>
      <c r="E530" s="68">
        <v>0.1123088146196806</v>
      </c>
      <c r="F530" s="68">
        <v>0.05974459401339834</v>
      </c>
      <c r="G530" s="69">
        <v>0.05400198050892611</v>
      </c>
      <c r="H530" s="68">
        <v>0.1428964243819655</v>
      </c>
      <c r="I530" s="68">
        <v>0.06681750976892423</v>
      </c>
      <c r="J530" s="68">
        <v>0.09857595830021275</v>
      </c>
      <c r="K530" s="68">
        <v>0.02878597016760442</v>
      </c>
      <c r="L530" s="68">
        <v>0.01629291209200253</v>
      </c>
      <c r="M530" s="68">
        <v>0.005440286475769686</v>
      </c>
      <c r="N530" s="68">
        <v>0.03896609789332042</v>
      </c>
      <c r="O530" s="68">
        <v>0.1063130787598786</v>
      </c>
      <c r="P530" s="68">
        <v>0.3198887290806612</v>
      </c>
      <c r="Q530" s="68">
        <v>0.05075623631895726</v>
      </c>
      <c r="R530" s="70">
        <v>0.8836276790941586</v>
      </c>
      <c r="S530" s="71">
        <v>843.0</v>
      </c>
    </row>
    <row r="531" spans="8:8" ht="14.4">
      <c r="A531" s="66">
        <v>46157.0</v>
      </c>
      <c r="B531" s="67">
        <v>0.1734944371510514</v>
      </c>
      <c r="C531" s="68">
        <v>0.1116144990865392</v>
      </c>
      <c r="D531" s="68">
        <v>0.3523969334020459</v>
      </c>
      <c r="E531" s="68">
        <v>0.1289535557854336</v>
      </c>
      <c r="F531" s="68">
        <v>0.0999435742431427</v>
      </c>
      <c r="G531" s="69">
        <v>0.04922968965649392</v>
      </c>
      <c r="H531" s="68">
        <v>0.1467151558680564</v>
      </c>
      <c r="I531" s="68">
        <v>0.04644233365103109</v>
      </c>
      <c r="J531" s="68">
        <v>0.09306803785269095</v>
      </c>
      <c r="K531" s="68">
        <v>0.02570997965180358</v>
      </c>
      <c r="L531" s="68">
        <v>0.0246090490953313</v>
      </c>
      <c r="M531" s="68">
        <v>0.01089881079595561</v>
      </c>
      <c r="N531" s="68">
        <v>0.04788018876848243</v>
      </c>
      <c r="O531" s="68">
        <v>0.09990329559486946</v>
      </c>
      <c r="P531" s="68">
        <v>0.3246329924797893</v>
      </c>
      <c r="Q531" s="68">
        <v>0.05728022612597992</v>
      </c>
      <c r="R531" s="70">
        <v>0.888687855716205</v>
      </c>
      <c r="S531" s="71">
        <v>844.0</v>
      </c>
    </row>
    <row r="532" spans="8:8" ht="14.4">
      <c r="A532" s="66">
        <v>46164.0</v>
      </c>
      <c r="B532" s="67">
        <v>0.1521784259785311</v>
      </c>
      <c r="C532" s="68">
        <v>0.1225138006871571</v>
      </c>
      <c r="D532" s="68">
        <v>0.3741155994618822</v>
      </c>
      <c r="E532" s="68">
        <v>0.1302961743634163</v>
      </c>
      <c r="F532" s="68">
        <v>0.07972207369914239</v>
      </c>
      <c r="G532" s="69">
        <v>0.05233250612808332</v>
      </c>
      <c r="H532" s="68">
        <v>0.1691562984724391</v>
      </c>
      <c r="I532" s="68">
        <v>0.04259160524914997</v>
      </c>
      <c r="J532" s="68">
        <v>0.06676414878113791</v>
      </c>
      <c r="K532" s="68">
        <v>0.02461148176040796</v>
      </c>
      <c r="L532" s="68">
        <v>0.01923156557152841</v>
      </c>
      <c r="M532" s="68">
        <v>0.01544664093842849</v>
      </c>
      <c r="N532" s="68">
        <v>0.04938364098776311</v>
      </c>
      <c r="O532" s="68">
        <v>0.1015039158306968</v>
      </c>
      <c r="P532" s="68">
        <v>0.3447263751226671</v>
      </c>
      <c r="Q532" s="68">
        <v>0.0525006257576563</v>
      </c>
      <c r="R532" s="70">
        <v>0.8934889830257763</v>
      </c>
      <c r="S532" s="71">
        <v>845.0</v>
      </c>
    </row>
    <row r="533" spans="8:8" ht="14.4">
      <c r="A533" s="66">
        <v>46171.0</v>
      </c>
      <c r="B533" s="67">
        <v>0.1310901596369543</v>
      </c>
      <c r="C533" s="68">
        <v>0.09331094857816145</v>
      </c>
      <c r="D533" s="68">
        <v>0.4077108508099791</v>
      </c>
      <c r="E533" s="68">
        <v>0.1365969587403352</v>
      </c>
      <c r="F533" s="68">
        <v>0.07816398237056815</v>
      </c>
      <c r="G533" s="69">
        <v>0.05848862660877728</v>
      </c>
      <c r="H533" s="68">
        <v>0.1557333928019718</v>
      </c>
      <c r="I533" s="68">
        <v>0.04448873425848275</v>
      </c>
      <c r="J533" s="68">
        <v>0.06929833907912196</v>
      </c>
      <c r="K533" s="68">
        <v>0.02502484946756307</v>
      </c>
      <c r="L533" s="68">
        <v>0.02445317078491683</v>
      </c>
      <c r="M533" s="68">
        <v>0.01249295632893179</v>
      </c>
      <c r="N533" s="68">
        <v>0.04900527950627544</v>
      </c>
      <c r="O533" s="68">
        <v>0.09657559007193704</v>
      </c>
      <c r="P533" s="68">
        <v>0.354661446297917</v>
      </c>
      <c r="Q533" s="68">
        <v>0.06169818848571527</v>
      </c>
      <c r="R533" s="70">
        <v>0.8970108209814157</v>
      </c>
      <c r="S533" s="71">
        <v>848.0</v>
      </c>
    </row>
    <row r="534" spans="8:8" ht="14.4">
      <c r="A534" s="66">
        <v>46178.0</v>
      </c>
      <c r="B534" s="67">
        <v>0.1810237719735515</v>
      </c>
      <c r="C534" s="68">
        <v>0.07431883106486815</v>
      </c>
      <c r="D534" s="68">
        <v>0.3997108425704096</v>
      </c>
      <c r="E534" s="68">
        <v>0.1134063609155644</v>
      </c>
      <c r="F534" s="68">
        <v>0.06635048858276546</v>
      </c>
      <c r="G534" s="69">
        <v>0.06816112793964609</v>
      </c>
      <c r="H534" s="68">
        <v>0.1310464383503601</v>
      </c>
      <c r="I534" s="68">
        <v>0.03661564854184025</v>
      </c>
      <c r="J534" s="68">
        <v>0.05486430363499286</v>
      </c>
      <c r="K534" s="68">
        <v>0.0249001617565872</v>
      </c>
      <c r="L534" s="68">
        <v>0.02064096303320703</v>
      </c>
      <c r="M534" s="68">
        <v>0.00999464918438267</v>
      </c>
      <c r="N534" s="68">
        <v>0.05068120775725051</v>
      </c>
      <c r="O534" s="68">
        <v>0.08123986033017834</v>
      </c>
      <c r="P534" s="68">
        <v>0.4141882430384683</v>
      </c>
      <c r="Q534" s="68">
        <v>0.0614874286793415</v>
      </c>
      <c r="R534" s="70">
        <v>0.8908526599286677</v>
      </c>
      <c r="S534" s="71">
        <v>848.0</v>
      </c>
    </row>
    <row r="535" spans="8:8" ht="14.4">
      <c r="A535" s="66">
        <v>46185.0</v>
      </c>
      <c r="B535" s="67">
        <v>0.170076858109408</v>
      </c>
      <c r="C535" s="68">
        <v>0.0761678772045348</v>
      </c>
      <c r="D535" s="68">
        <v>0.4055166718336957</v>
      </c>
      <c r="E535" s="68">
        <v>0.1287603772547128</v>
      </c>
      <c r="F535" s="68">
        <v>0.05384131999079278</v>
      </c>
      <c r="G535" s="69">
        <v>0.07972174697757381</v>
      </c>
      <c r="H535" s="68">
        <v>0.1361131725858121</v>
      </c>
      <c r="I535" s="68">
        <v>0.03144432735598694</v>
      </c>
      <c r="J535" s="68">
        <v>0.05482615655073637</v>
      </c>
      <c r="K535" s="68">
        <v>0.02793878222761817</v>
      </c>
      <c r="L535" s="68">
        <v>0.02238963686857476</v>
      </c>
      <c r="M535" s="68">
        <v>0.01084611038431622</v>
      </c>
      <c r="N535" s="68">
        <v>0.05102468370838115</v>
      </c>
      <c r="O535" s="68">
        <v>0.08077355078273288</v>
      </c>
      <c r="P535" s="68">
        <v>0.4161910439098023</v>
      </c>
      <c r="Q535" s="68">
        <v>0.06320363191668424</v>
      </c>
      <c r="R535" s="70">
        <v>0.9005512228146669</v>
      </c>
      <c r="S535" s="71">
        <v>849.0</v>
      </c>
    </row>
    <row r="536" spans="8:8" ht="14.4">
      <c r="A536" s="66">
        <v>46191.0</v>
      </c>
      <c r="B536" s="67">
        <v>0.1853371583776407</v>
      </c>
      <c r="C536" s="68">
        <v>0.101600068978316</v>
      </c>
      <c r="D536" s="68">
        <v>0.3635009746856662</v>
      </c>
      <c r="E536" s="68">
        <v>0.1016809996494988</v>
      </c>
      <c r="F536" s="68">
        <v>0.05350313473852814</v>
      </c>
      <c r="G536" s="69">
        <v>0.07726659347518211</v>
      </c>
      <c r="H536" s="68">
        <v>0.1315277373704282</v>
      </c>
      <c r="I536" s="68">
        <v>0.03033152136594646</v>
      </c>
      <c r="J536" s="68">
        <v>0.03755190489463084</v>
      </c>
      <c r="K536" s="68">
        <v>0.02795078062627584</v>
      </c>
      <c r="L536" s="68">
        <v>0.02826411415408379</v>
      </c>
      <c r="M536" s="68">
        <v>0.01276892458117044</v>
      </c>
      <c r="N536" s="68">
        <v>0.05035105590069736</v>
      </c>
      <c r="O536" s="68">
        <v>0.08919504742298034</v>
      </c>
      <c r="P536" s="68">
        <v>0.4298445730310597</v>
      </c>
      <c r="Q536" s="68">
        <v>0.05854012012428116</v>
      </c>
      <c r="R536" s="70">
        <v>0.8922947246015374</v>
      </c>
      <c r="S536" s="71">
        <v>850.0</v>
      </c>
    </row>
  </sheetData>
  <mergeCells count="3">
    <mergeCell ref="A2:S2"/>
    <mergeCell ref="F1:H1"/>
    <mergeCell ref="I1:S1"/>
  </mergeCells>
  <conditionalFormatting sqref="AD10:AM10">
    <cfRule type="colorScale" priority="26">
      <colorScale>
        <cfvo type="min"/>
        <cfvo type="percentile" val="50.0"/>
        <cfvo type="max"/>
        <color rgb="FF63BE7B"/>
        <color rgb="FFFFEB84"/>
        <color rgb="FFF8696B"/>
      </colorScale>
    </cfRule>
    <cfRule type="colorScale" priority="24">
      <colorScale>
        <cfvo type="min"/>
        <cfvo type="num" val="0"/>
        <cfvo type="max"/>
        <color rgb="FF92D050"/>
        <color rgb="FFFFEB84"/>
        <color rgb="FFF7903D"/>
      </colorScale>
    </cfRule>
    <cfRule type="colorScale" priority="25">
      <colorScale>
        <cfvo type="min"/>
        <cfvo type="num" val="0"/>
        <cfvo type="max"/>
        <color rgb="FF92D050"/>
        <color rgb="FFFFEB84"/>
        <color rgb="FFF7903D"/>
      </colorScale>
    </cfRule>
  </conditionalFormatting>
  <conditionalFormatting sqref="X10:AC10">
    <cfRule type="colorScale" priority="31">
      <colorScale>
        <cfvo type="min"/>
        <cfvo type="num" val="0"/>
        <cfvo type="max"/>
        <color rgb="FF92D050"/>
        <color rgb="FFFFEB84"/>
        <color rgb="FFF7903D"/>
      </colorScale>
    </cfRule>
    <cfRule type="colorScale" priority="30">
      <colorScale>
        <cfvo type="min"/>
        <cfvo type="num" val="0"/>
        <cfvo type="max"/>
        <color rgb="FF92D050"/>
        <color rgb="FFFFEB84"/>
        <color rgb="FFF7903D"/>
      </colorScale>
    </cfRule>
    <cfRule type="colorScale" priority="32">
      <colorScale>
        <cfvo type="min"/>
        <cfvo type="percentile" val="50.0"/>
        <cfvo type="max"/>
        <color rgb="FF63BE7B"/>
        <color rgb="FFFFEB84"/>
        <color rgb="FFF8696B"/>
      </colorScale>
    </cfRule>
  </conditionalFormatting>
  <conditionalFormatting sqref="AD8:AM8">
    <cfRule type="colorScale" priority="22">
      <colorScale>
        <cfvo type="min"/>
        <cfvo type="num" val="0"/>
        <cfvo type="max"/>
        <color rgb="FF92D050"/>
        <color rgb="FFFFEB84"/>
        <color rgb="FFF7903D"/>
      </colorScale>
    </cfRule>
    <cfRule type="colorScale" priority="21">
      <colorScale>
        <cfvo type="min"/>
        <cfvo type="num" val="0"/>
        <cfvo type="max"/>
        <color rgb="FF92D050"/>
        <color rgb="FFFFEB84"/>
        <color rgb="FFF7903D"/>
      </colorScale>
    </cfRule>
    <cfRule type="colorScale" priority="23">
      <colorScale>
        <cfvo type="min"/>
        <cfvo type="percentile" val="50.0"/>
        <cfvo type="max"/>
        <color rgb="FF63BE7B"/>
        <color rgb="FFFFEB84"/>
        <color rgb="FFF8696B"/>
      </colorScale>
    </cfRule>
  </conditionalFormatting>
  <conditionalFormatting sqref="AD15:AM15">
    <cfRule type="colorScale" priority="7">
      <colorScale>
        <cfvo type="min"/>
        <cfvo type="num" val="0"/>
        <cfvo type="max"/>
        <color rgb="FF92D050"/>
        <color rgb="FFFFEB84"/>
        <color rgb="FFF7903D"/>
      </colorScale>
    </cfRule>
    <cfRule type="colorScale" priority="9">
      <colorScale>
        <cfvo type="min"/>
        <cfvo type="percentile" val="50.0"/>
        <cfvo type="max"/>
        <color rgb="FF63BE7B"/>
        <color rgb="FFFFEB84"/>
        <color rgb="FFF8696B"/>
      </colorScale>
    </cfRule>
    <cfRule type="colorScale" priority="8">
      <colorScale>
        <cfvo type="min"/>
        <cfvo type="num" val="0"/>
        <cfvo type="max"/>
        <color rgb="FF92D050"/>
        <color rgb="FFFFEB84"/>
        <color rgb="FFF7903D"/>
      </colorScale>
    </cfRule>
  </conditionalFormatting>
  <conditionalFormatting sqref="AD17:AM17">
    <cfRule type="colorScale" priority="2">
      <colorScale>
        <cfvo type="min"/>
        <cfvo type="num" val="0"/>
        <cfvo type="max"/>
        <color rgb="FF92D050"/>
        <color rgb="FFFFEB84"/>
        <color rgb="FFF7903D"/>
      </colorScale>
    </cfRule>
    <cfRule type="colorScale" priority="1">
      <colorScale>
        <cfvo type="min"/>
        <cfvo type="num" val="0"/>
        <cfvo type="max"/>
        <color rgb="FF92D050"/>
        <color rgb="FFFFEB84"/>
        <color rgb="FFF7903D"/>
      </colorScale>
    </cfRule>
    <cfRule type="colorScale" priority="3">
      <colorScale>
        <cfvo type="min"/>
        <cfvo type="percentile" val="50.0"/>
        <cfvo type="max"/>
        <color rgb="FF63BE7B"/>
        <color rgb="FFFFEB84"/>
        <color rgb="FFF8696B"/>
      </colorScale>
    </cfRule>
  </conditionalFormatting>
  <conditionalFormatting sqref="X15:AC15">
    <cfRule type="colorScale" priority="17">
      <colorScale>
        <cfvo type="min"/>
        <cfvo type="num" val="0"/>
        <cfvo type="max"/>
        <color rgb="FF92D050"/>
        <color rgb="FFFFEB84"/>
        <color rgb="FFF7903D"/>
      </colorScale>
    </cfRule>
    <cfRule type="colorScale" priority="18">
      <colorScale>
        <cfvo type="min"/>
        <cfvo type="percentile" val="50.0"/>
        <cfvo type="max"/>
        <color rgb="FF63BE7B"/>
        <color rgb="FFFFEB84"/>
        <color rgb="FFF8696B"/>
      </colorScale>
    </cfRule>
    <cfRule type="colorScale" priority="16">
      <colorScale>
        <cfvo type="min"/>
        <cfvo type="num" val="0"/>
        <cfvo type="max"/>
        <color rgb="FF92D050"/>
        <color rgb="FFFFEB84"/>
        <color rgb="FFF7903D"/>
      </colorScale>
    </cfRule>
  </conditionalFormatting>
  <conditionalFormatting sqref="X8:AC8">
    <cfRule type="colorScale" priority="37">
      <colorScale>
        <cfvo type="min"/>
        <cfvo type="num" val="0"/>
        <cfvo type="max"/>
        <color rgb="FF92D050"/>
        <color rgb="FFFFEB84"/>
        <color rgb="FFF7903D"/>
      </colorScale>
    </cfRule>
    <cfRule type="colorScale" priority="38">
      <colorScale>
        <cfvo type="min"/>
        <cfvo type="percentile" val="50.0"/>
        <cfvo type="max"/>
        <color rgb="FF63BE7B"/>
        <color rgb="FFFFEB84"/>
        <color rgb="FFF8696B"/>
      </colorScale>
    </cfRule>
    <cfRule type="colorScale" priority="36">
      <colorScale>
        <cfvo type="min"/>
        <cfvo type="num" val="0"/>
        <cfvo type="max"/>
        <color rgb="FF92D050"/>
        <color rgb="FFFFEB84"/>
        <color rgb="FFF7903D"/>
      </colorScale>
    </cfRule>
  </conditionalFormatting>
  <conditionalFormatting sqref="X9:AC9">
    <cfRule type="colorScale" priority="34">
      <colorScale>
        <cfvo type="min"/>
        <cfvo type="num" val="0"/>
        <cfvo type="max"/>
        <color rgb="FF92D050"/>
        <color rgb="FFFFEB84"/>
        <color rgb="FFF7903D"/>
      </colorScale>
    </cfRule>
    <cfRule type="colorScale" priority="33">
      <colorScale>
        <cfvo type="min"/>
        <cfvo type="num" val="0"/>
        <cfvo type="max"/>
        <color rgb="FF92D050"/>
        <color rgb="FFFFEB84"/>
        <color rgb="FFF7903D"/>
      </colorScale>
    </cfRule>
    <cfRule type="colorScale" priority="35">
      <colorScale>
        <cfvo type="min"/>
        <cfvo type="percentile" val="50.0"/>
        <cfvo type="max"/>
        <color rgb="FF63BE7B"/>
        <color rgb="FFFFEB84"/>
        <color rgb="FFF8696B"/>
      </colorScale>
    </cfRule>
  </conditionalFormatting>
  <conditionalFormatting sqref="AD9:AM9">
    <cfRule type="colorScale" priority="28">
      <colorScale>
        <cfvo type="min"/>
        <cfvo type="num" val="0"/>
        <cfvo type="max"/>
        <color rgb="FF92D050"/>
        <color rgb="FFFFEB84"/>
        <color rgb="FFF7903D"/>
      </colorScale>
    </cfRule>
    <cfRule type="colorScale" priority="27">
      <colorScale>
        <cfvo type="min"/>
        <cfvo type="num" val="0"/>
        <cfvo type="max"/>
        <color rgb="FF92D050"/>
        <color rgb="FFFFEB84"/>
        <color rgb="FFF7903D"/>
      </colorScale>
    </cfRule>
    <cfRule type="colorScale" priority="29">
      <colorScale>
        <cfvo type="min"/>
        <cfvo type="percentile" val="50.0"/>
        <cfvo type="max"/>
        <color rgb="FF63BE7B"/>
        <color rgb="FFFFEB84"/>
        <color rgb="FFF8696B"/>
      </colorScale>
    </cfRule>
  </conditionalFormatting>
  <conditionalFormatting sqref="X11:AN11">
    <cfRule type="colorScale" priority="19">
      <colorScale>
        <cfvo type="min"/>
        <cfvo type="percentile" val="50.0"/>
        <cfvo type="max"/>
        <color rgb="FF59A95A"/>
        <color rgb="FFFFEB84"/>
        <color rgb="FFF7903D"/>
      </colorScale>
    </cfRule>
    <cfRule type="colorScale" priority="20">
      <colorScale>
        <cfvo type="min"/>
        <cfvo type="percentile" val="50.0"/>
        <cfvo type="max"/>
        <color rgb="FF63BE7B"/>
        <color rgb="FFFFEB84"/>
        <color rgb="FFF8696B"/>
      </colorScale>
    </cfRule>
  </conditionalFormatting>
  <conditionalFormatting sqref="AD16:AM16">
    <cfRule type="colorScale" priority="6">
      <colorScale>
        <cfvo type="min"/>
        <cfvo type="percentile" val="50.0"/>
        <cfvo type="max"/>
        <color rgb="FF63BE7B"/>
        <color rgb="FFFFEB84"/>
        <color rgb="FFF8696B"/>
      </colorScale>
    </cfRule>
    <cfRule type="colorScale" priority="5">
      <colorScale>
        <cfvo type="min"/>
        <cfvo type="num" val="0"/>
        <cfvo type="max"/>
        <color rgb="FF92D050"/>
        <color rgb="FFFFEB84"/>
        <color rgb="FFF7903D"/>
      </colorScale>
    </cfRule>
    <cfRule type="colorScale" priority="4">
      <colorScale>
        <cfvo type="min"/>
        <cfvo type="num" val="0"/>
        <cfvo type="max"/>
        <color rgb="FF92D050"/>
        <color rgb="FFFFEB84"/>
        <color rgb="FFF7903D"/>
      </colorScale>
    </cfRule>
  </conditionalFormatting>
  <conditionalFormatting sqref="X17:AC17">
    <cfRule type="colorScale" priority="10">
      <colorScale>
        <cfvo type="min"/>
        <cfvo type="num" val="0"/>
        <cfvo type="max"/>
        <color rgb="FF92D050"/>
        <color rgb="FFFFEB84"/>
        <color rgb="FFF7903D"/>
      </colorScale>
    </cfRule>
    <cfRule type="colorScale" priority="12">
      <colorScale>
        <cfvo type="min"/>
        <cfvo type="percentile" val="50.0"/>
        <cfvo type="max"/>
        <color rgb="FF63BE7B"/>
        <color rgb="FFFFEB84"/>
        <color rgb="FFF8696B"/>
      </colorScale>
    </cfRule>
    <cfRule type="colorScale" priority="11">
      <colorScale>
        <cfvo type="min"/>
        <cfvo type="num" val="0"/>
        <cfvo type="max"/>
        <color rgb="FF92D050"/>
        <color rgb="FFFFEB84"/>
        <color rgb="FFF7903D"/>
      </colorScale>
    </cfRule>
  </conditionalFormatting>
  <conditionalFormatting sqref="X16:AC16">
    <cfRule type="colorScale" priority="14">
      <colorScale>
        <cfvo type="min"/>
        <cfvo type="num" val="0"/>
        <cfvo type="max"/>
        <color rgb="FF92D050"/>
        <color rgb="FFFFEB84"/>
        <color rgb="FFF7903D"/>
      </colorScale>
    </cfRule>
    <cfRule type="colorScale" priority="13">
      <colorScale>
        <cfvo type="min"/>
        <cfvo type="num" val="0"/>
        <cfvo type="max"/>
        <color rgb="FF92D050"/>
        <color rgb="FFFFEB84"/>
        <color rgb="FFF7903D"/>
      </colorScale>
    </cfRule>
    <cfRule type="colorScale" priority="15">
      <colorScale>
        <cfvo type="min"/>
        <cfvo type="percentile" val="50.0"/>
        <cfvo type="max"/>
        <color rgb="FF63BE7B"/>
        <color rgb="FFFFEB84"/>
        <color rgb="FFF8696B"/>
      </colorScale>
    </cfRule>
  </conditionalFormatting>
  <pageMargins left="0.7" right="0.7" top="0.75" bottom="0.75" header="0.3" footer="0.3"/>
  <drawing r:id="rId1"/>
</worksheet>
</file>

<file path=xl/worksheets/sheet6.xml><?xml version="1.0" encoding="utf-8"?>
<worksheet xmlns:r="http://schemas.openxmlformats.org/officeDocument/2006/relationships" xmlns="http://schemas.openxmlformats.org/spreadsheetml/2006/main">
  <dimension ref="A1:AO536"/>
  <sheetViews>
    <sheetView workbookViewId="0" zoomScale="85">
      <pane ySplit="3" topLeftCell="A501" state="frozen" activePane="bottomLeft"/>
      <selection pane="bottomLeft" activeCell="T527" sqref="T527"/>
    </sheetView>
  </sheetViews>
  <sheetFormatPr defaultRowHeight="14.1" defaultColWidth="0"/>
  <cols>
    <col min="1" max="1" customWidth="1" width="14.734375" style="0"/>
    <col min="2" max="6" customWidth="1" bestFit="1" width="9.0" style="54"/>
    <col min="7" max="7" customWidth="1" bestFit="1" width="13.0" style="54"/>
    <col min="8" max="12" customWidth="1" bestFit="1" width="9.0" style="54"/>
    <col min="13" max="13" customWidth="1" width="9.0" style="54"/>
    <col min="14" max="14" customWidth="1" bestFit="1" width="9.0" style="54"/>
    <col min="15" max="17" customWidth="1" width="10.472656" style="54"/>
    <col min="18" max="18" customWidth="1" width="15.734375" style="0"/>
    <col min="19" max="19" customWidth="1" width="11.261719" style="0"/>
    <col min="20" max="20" customWidth="1" width="18.628906" style="0"/>
    <col min="21" max="21" customWidth="1" width="7.6289062" style="0"/>
    <col min="22" max="22" customWidth="1" width="13.0" style="0"/>
    <col min="23" max="23" customWidth="1" width="21.261719" style="0"/>
    <col min="24" max="24" customWidth="1" width="12.0" style="0"/>
    <col min="25" max="25" customWidth="1" width="11.0" style="0"/>
    <col min="26" max="26" customWidth="1" width="9.628906" style="0"/>
    <col min="27" max="27" customWidth="1" width="10.628906" style="0"/>
    <col min="28" max="28" customWidth="1" width="11.261719" style="0"/>
    <col min="29" max="29" customWidth="1" width="11.734375" style="0"/>
    <col min="30" max="31" customWidth="1" width="11.0" style="0"/>
    <col min="32" max="33" customWidth="1" width="8.734375" style="0"/>
    <col min="34" max="34" customWidth="1" width="10.3671875" style="0"/>
    <col min="35" max="38" customWidth="1" width="8.734375" style="0"/>
    <col min="39" max="39" customWidth="1" width="10.0" style="0"/>
    <col min="40" max="40" customWidth="1" width="8.734375" style="0"/>
    <col min="41" max="16384" hidden="1" customWidth="0" width="8.734375" style="0"/>
  </cols>
  <sheetData>
    <row r="1" spans="8:8" ht="84.0" customHeight="1">
      <c r="A1" s="26"/>
      <c r="B1" s="26"/>
      <c r="C1" s="26"/>
      <c r="D1" s="27"/>
      <c r="E1" s="27"/>
      <c r="F1" s="28" t="s">
        <v>119</v>
      </c>
      <c r="G1" s="28"/>
      <c r="H1" s="29"/>
      <c r="I1" s="55" t="str">
        <f>'首页 '!D2</f>
        <v>主动权益基金仓位跟踪周报(20260618)</v>
      </c>
      <c r="J1" s="55"/>
      <c r="K1" s="55"/>
      <c r="L1" s="55"/>
      <c r="M1" s="55"/>
      <c r="N1" s="55"/>
      <c r="O1" s="55"/>
      <c r="P1" s="55"/>
      <c r="Q1" s="55"/>
      <c r="R1" s="55"/>
      <c r="S1" s="55"/>
    </row>
    <row r="2" spans="8:8" ht="36.0" customHeight="1">
      <c r="A2" s="56" t="s">
        <v>139</v>
      </c>
      <c r="B2" s="57"/>
      <c r="C2" s="57"/>
      <c r="D2" s="57"/>
      <c r="E2" s="57"/>
      <c r="F2" s="57"/>
      <c r="G2" s="57"/>
      <c r="H2" s="57"/>
      <c r="I2" s="57"/>
      <c r="J2" s="57"/>
      <c r="K2" s="57"/>
      <c r="L2" s="57"/>
      <c r="M2" s="57"/>
      <c r="N2" s="57"/>
      <c r="O2" s="57"/>
      <c r="P2" s="57"/>
      <c r="Q2" s="57"/>
      <c r="R2" s="57"/>
      <c r="S2" s="57"/>
    </row>
    <row r="3" spans="8:8" s="58" ht="28.2" customFormat="1">
      <c r="A3" s="34" t="s">
        <v>120</v>
      </c>
      <c r="B3" s="59" t="s">
        <v>140</v>
      </c>
      <c r="C3" s="34" t="s">
        <v>141</v>
      </c>
      <c r="D3" s="34" t="s">
        <v>142</v>
      </c>
      <c r="E3" s="34" t="s">
        <v>143</v>
      </c>
      <c r="F3" s="34" t="s">
        <v>144</v>
      </c>
      <c r="G3" s="34" t="s">
        <v>145</v>
      </c>
      <c r="H3" s="129" t="s">
        <v>146</v>
      </c>
      <c r="I3" s="130" t="s">
        <v>147</v>
      </c>
      <c r="J3" s="130" t="s">
        <v>148</v>
      </c>
      <c r="K3" s="130" t="s">
        <v>149</v>
      </c>
      <c r="L3" s="130" t="s">
        <v>150</v>
      </c>
      <c r="M3" s="130" t="s">
        <v>151</v>
      </c>
      <c r="N3" s="130" t="s">
        <v>152</v>
      </c>
      <c r="O3" s="130" t="s">
        <v>153</v>
      </c>
      <c r="P3" s="130" t="s">
        <v>154</v>
      </c>
      <c r="Q3" s="131" t="s">
        <v>155</v>
      </c>
      <c r="R3" s="60" t="s">
        <v>156</v>
      </c>
      <c r="S3" s="34" t="s">
        <v>157</v>
      </c>
      <c r="T3" s="105"/>
      <c r="U3" s="105" t="s">
        <v>59</v>
      </c>
      <c r="V3" s="105" t="s">
        <v>56</v>
      </c>
      <c r="W3" s="106">
        <f>V4</f>
        <v>46191.0</v>
      </c>
      <c r="X3" s="107" t="s">
        <v>84</v>
      </c>
      <c r="Y3" s="108" t="s">
        <v>85</v>
      </c>
      <c r="Z3" s="108" t="s">
        <v>86</v>
      </c>
      <c r="AA3" s="108" t="s">
        <v>87</v>
      </c>
      <c r="AB3" s="108" t="s">
        <v>88</v>
      </c>
      <c r="AC3" s="109" t="s">
        <v>89</v>
      </c>
      <c r="AD3" s="107" t="s">
        <v>61</v>
      </c>
      <c r="AE3" s="108" t="s">
        <v>62</v>
      </c>
      <c r="AF3" s="108" t="s">
        <v>63</v>
      </c>
      <c r="AG3" s="108" t="s">
        <v>64</v>
      </c>
      <c r="AH3" s="108" t="s">
        <v>81</v>
      </c>
      <c r="AI3" s="108" t="s">
        <v>60</v>
      </c>
      <c r="AJ3" s="108" t="s">
        <v>65</v>
      </c>
      <c r="AK3" s="108" t="s">
        <v>66</v>
      </c>
      <c r="AL3" s="108" t="s">
        <v>67</v>
      </c>
      <c r="AM3" s="109" t="s">
        <v>68</v>
      </c>
      <c r="AN3" s="108" t="s">
        <v>83</v>
      </c>
    </row>
    <row r="4" spans="8:8" ht="14.4">
      <c r="A4" s="66">
        <v>42377.0</v>
      </c>
      <c r="B4" s="67">
        <v>0.03078105909334897</v>
      </c>
      <c r="C4" s="68">
        <v>0.1018311398507725</v>
      </c>
      <c r="D4" s="68">
        <v>0.4496467570577787</v>
      </c>
      <c r="E4" s="68">
        <v>0.04035665748989172</v>
      </c>
      <c r="F4" s="68">
        <v>0.03772304177822614</v>
      </c>
      <c r="G4" s="69">
        <v>0.08667983388070442</v>
      </c>
      <c r="H4" s="68">
        <v>0.05371175054749707</v>
      </c>
      <c r="I4" s="68">
        <v>0.009842786361500913</v>
      </c>
      <c r="J4" s="68">
        <v>0.0642471100599679</v>
      </c>
      <c r="K4" s="68">
        <v>0.04992514378461983</v>
      </c>
      <c r="L4" s="68">
        <v>0.03452934320281726</v>
      </c>
      <c r="M4" s="68">
        <v>0.02342107697903077</v>
      </c>
      <c r="N4" s="68">
        <v>0.05266094995397654</v>
      </c>
      <c r="O4" s="68">
        <v>0.08892707576753621</v>
      </c>
      <c r="P4" s="68">
        <v>0.3698597035431364</v>
      </c>
      <c r="Q4" s="68">
        <v>0.03002768675086794</v>
      </c>
      <c r="R4" s="70">
        <v>0.7681123856108822</v>
      </c>
      <c r="S4" s="71">
        <v>74.0</v>
      </c>
      <c r="T4" s="110" t="s">
        <v>52</v>
      </c>
      <c r="U4" s="105">
        <f>MATCH(MAX(A$1:A10002),A$1:A10002,0)</f>
        <v>536.0</v>
      </c>
      <c r="V4" s="73">
        <f t="array" ref="V4">INDIRECT("A"&amp;U4)</f>
        <v>46191.0</v>
      </c>
      <c r="W4" s="111" t="s">
        <v>90</v>
      </c>
      <c r="X4" s="112">
        <f t="array" ref="X4">INDIRECT("B"&amp;$U4)</f>
        <v>0.1532252288814246</v>
      </c>
      <c r="Y4" s="113">
        <f t="array" ref="Y4">INDIRECT("C"&amp;$U4)</f>
        <v>0.07105752516949147</v>
      </c>
      <c r="Z4" s="113">
        <f t="array" ref="Z4">INDIRECT("D"&amp;$U4)</f>
        <v>0.4419626112202303</v>
      </c>
      <c r="AA4" s="113">
        <f t="array" ref="AA4">INDIRECT("E"&amp;$U4)</f>
        <v>0.08558413545601874</v>
      </c>
      <c r="AB4" s="113">
        <f t="array" ref="AB4">INDIRECT("F"&amp;$U4)</f>
        <v>0.05133798810077136</v>
      </c>
      <c r="AC4" s="114">
        <f t="array" ref="AC4">INDIRECT("G"&amp;$U4)</f>
        <v>0.08737650308435586</v>
      </c>
      <c r="AD4" s="112">
        <f t="array" ref="AD4">INDIRECT("H"&amp;$U4)</f>
        <v>0.1261463967588458</v>
      </c>
      <c r="AE4" s="113">
        <f t="array" ref="AE4">INDIRECT("I"&amp;$U4)</f>
        <v>0.05210007415361946</v>
      </c>
      <c r="AF4" s="113">
        <f t="array" ref="AF4">INDIRECT("J"&amp;$U4)</f>
        <v>0.04236581173932821</v>
      </c>
      <c r="AG4" s="113">
        <f t="array" ref="AG4">INDIRECT("K"&amp;$U4)</f>
        <v>0.02819807195216755</v>
      </c>
      <c r="AH4" s="113">
        <f t="array" ref="AH4">INDIRECT("L"&amp;$U4)</f>
        <v>0.02692236447116663</v>
      </c>
      <c r="AI4" s="113">
        <f t="array" ref="AI4">INDIRECT("M"&amp;$U4)</f>
        <v>0.0202153364309597</v>
      </c>
      <c r="AJ4" s="113">
        <f t="array" ref="AJ4">INDIRECT("n"&amp;$U4)</f>
        <v>0.03398169141648751</v>
      </c>
      <c r="AK4" s="113">
        <f t="array" ref="AK4">INDIRECT("o"&amp;$U4)</f>
        <v>0.04979728043406112</v>
      </c>
      <c r="AL4" s="113">
        <f t="array" ref="AL4">INDIRECT("p"&amp;$U4)</f>
        <v>0.4502380747456396</v>
      </c>
      <c r="AM4" s="114">
        <f t="array" ref="AM4">INDIRECT("q"&amp;$U4)</f>
        <v>0.06603215607296065</v>
      </c>
      <c r="AN4" s="113">
        <f t="array" ref="AN4">INDIRECT("r"&amp;$U4)</f>
        <v>0.894361278296353</v>
      </c>
    </row>
    <row r="5" spans="8:8" ht="14.7">
      <c r="A5" s="66">
        <v>42384.0</v>
      </c>
      <c r="B5" s="67">
        <v>0.02596895077851681</v>
      </c>
      <c r="C5" s="68">
        <v>0.07756759917929333</v>
      </c>
      <c r="D5" s="68">
        <v>0.464478736122928</v>
      </c>
      <c r="E5" s="68">
        <v>0.04161312599831438</v>
      </c>
      <c r="F5" s="68">
        <v>0.0395068851997994</v>
      </c>
      <c r="G5" s="69">
        <v>0.09293279442520733</v>
      </c>
      <c r="H5" s="68">
        <v>0.06050778965515281</v>
      </c>
      <c r="I5" s="68">
        <v>0.02072722185903215</v>
      </c>
      <c r="J5" s="68">
        <v>0.06634485566317615</v>
      </c>
      <c r="K5" s="68">
        <v>0.04985458943577406</v>
      </c>
      <c r="L5" s="68">
        <v>0.04842728674582224</v>
      </c>
      <c r="M5" s="68">
        <v>0.02530360970972084</v>
      </c>
      <c r="N5" s="68">
        <v>0.05070935207941161</v>
      </c>
      <c r="O5" s="68">
        <v>0.05846267371940819</v>
      </c>
      <c r="P5" s="68">
        <v>0.3676135173787857</v>
      </c>
      <c r="Q5" s="68">
        <v>0.02585321051794669</v>
      </c>
      <c r="R5" s="70">
        <v>0.764283302246179</v>
      </c>
      <c r="S5" s="71">
        <v>74.0</v>
      </c>
      <c r="T5" s="115" t="s">
        <v>53</v>
      </c>
      <c r="U5" s="116">
        <f>U4-1</f>
        <v>535.0</v>
      </c>
      <c r="V5" s="80">
        <f t="array" ref="V5">INDIRECT("A"&amp;U5)</f>
        <v>46185.0</v>
      </c>
      <c r="W5" s="117" t="s">
        <v>91</v>
      </c>
      <c r="X5" s="118">
        <f t="array" ref="X5">INDIRECT("B"&amp;$U5)</f>
        <v>0.146655918618534</v>
      </c>
      <c r="Y5" s="119">
        <f t="array" ref="Y5">INDIRECT("C"&amp;$U5)</f>
        <v>0.07439529826882066</v>
      </c>
      <c r="Z5" s="119">
        <f t="array" ref="Z5">INDIRECT("D"&amp;$U5)</f>
        <v>0.4573770282875651</v>
      </c>
      <c r="AA5" s="119">
        <f t="array" ref="AA5">INDIRECT("E"&amp;$U5)</f>
        <v>0.09453913671594305</v>
      </c>
      <c r="AB5" s="119">
        <f t="array" ref="AB5">INDIRECT("F"&amp;$U5)</f>
        <v>0.04932168972185977</v>
      </c>
      <c r="AC5" s="120">
        <f t="array" ref="AC5">INDIRECT("G"&amp;$U5)</f>
        <v>0.0858130687966094</v>
      </c>
      <c r="AD5" s="118">
        <f t="array" ref="AD5">INDIRECT("H"&amp;$U5)</f>
        <v>0.1300331779408525</v>
      </c>
      <c r="AE5" s="119">
        <f t="array" ref="AE5">INDIRECT("I"&amp;$U5)</f>
        <v>0.0511079915736437</v>
      </c>
      <c r="AF5" s="119">
        <f t="array" ref="AF5">INDIRECT("J"&amp;$U5)</f>
        <v>0.05641417532756249</v>
      </c>
      <c r="AG5" s="119">
        <f t="array" ref="AG5">INDIRECT("K"&amp;$U5)</f>
        <v>0.02716216035805636</v>
      </c>
      <c r="AH5" s="119">
        <f t="array" ref="AH5">INDIRECT("L"&amp;$U5)</f>
        <v>0.02185777053097517</v>
      </c>
      <c r="AI5" s="119">
        <f t="array" ref="AI5">INDIRECT("M"&amp;$U5)</f>
        <v>0.01782649502211905</v>
      </c>
      <c r="AJ5" s="119">
        <f t="array" ref="AJ5">INDIRECT("n"&amp;$U5)</f>
        <v>0.03358387357800371</v>
      </c>
      <c r="AK5" s="119">
        <f t="array" ref="AK5">INDIRECT("o"&amp;$U5)</f>
        <v>0.05041192081572626</v>
      </c>
      <c r="AL5" s="119">
        <f t="array" ref="AL5">INDIRECT("p"&amp;$U5)</f>
        <v>0.4415155389013791</v>
      </c>
      <c r="AM5" s="120">
        <f t="array" ref="AM5">INDIRECT("q"&amp;$U5)</f>
        <v>0.06151583523004657</v>
      </c>
      <c r="AN5" s="119">
        <f t="array" ref="AN5">INDIRECT("r"&amp;$U5)</f>
        <v>0.896430899617655</v>
      </c>
    </row>
    <row r="6" spans="8:8" ht="14.7">
      <c r="A6" s="66">
        <v>42391.0</v>
      </c>
      <c r="B6" s="67">
        <v>0.02391054716643302</v>
      </c>
      <c r="C6" s="68">
        <v>0.076435161565043</v>
      </c>
      <c r="D6" s="68">
        <v>0.5417585759905714</v>
      </c>
      <c r="E6" s="68">
        <v>0.03183387266389228</v>
      </c>
      <c r="F6" s="68">
        <v>0.04577897043223875</v>
      </c>
      <c r="G6" s="69">
        <v>0.07242408843854889</v>
      </c>
      <c r="H6" s="68">
        <v>0.05062569046016167</v>
      </c>
      <c r="I6" s="68">
        <v>0.03657828606925102</v>
      </c>
      <c r="J6" s="68">
        <v>0.1048611337401804</v>
      </c>
      <c r="K6" s="68">
        <v>0.04761177821989945</v>
      </c>
      <c r="L6" s="68">
        <v>0.02171540111865792</v>
      </c>
      <c r="M6" s="68">
        <v>0.031676167984987</v>
      </c>
      <c r="N6" s="68">
        <v>0.04591764933872275</v>
      </c>
      <c r="O6" s="68">
        <v>0.05819973989875815</v>
      </c>
      <c r="P6" s="68">
        <v>0.399010381209899</v>
      </c>
      <c r="Q6" s="68">
        <v>0.02122923785207699</v>
      </c>
      <c r="R6" s="70">
        <v>0.8098401910018342</v>
      </c>
      <c r="S6" s="71">
        <v>78.0</v>
      </c>
      <c r="T6" s="115" t="s">
        <v>54</v>
      </c>
      <c r="U6" s="116">
        <f>U4-4</f>
        <v>532.0</v>
      </c>
      <c r="V6" s="80">
        <f t="array" ref="V6">INDIRECT("A"&amp;U6)</f>
        <v>46164.0</v>
      </c>
      <c r="W6" s="117" t="s">
        <v>92</v>
      </c>
      <c r="X6" s="118">
        <f t="array" ref="X6">INDIRECT("B"&amp;$U6)</f>
        <v>0.1305192735957157</v>
      </c>
      <c r="Y6" s="119">
        <f t="array" ref="Y6">INDIRECT("C"&amp;$U6)</f>
        <v>0.1059276492918278</v>
      </c>
      <c r="Z6" s="119">
        <f t="array" ref="Z6">INDIRECT("D"&amp;$U6)</f>
        <v>0.4510413121966325</v>
      </c>
      <c r="AA6" s="119">
        <f t="array" ref="AA6">INDIRECT("E"&amp;$U6)</f>
        <v>0.09746728800607457</v>
      </c>
      <c r="AB6" s="119">
        <f t="array" ref="AB6">INDIRECT("F"&amp;$U6)</f>
        <v>0.07491016766515922</v>
      </c>
      <c r="AC6" s="120">
        <f t="array" ref="AC6">INDIRECT("G"&amp;$U6)</f>
        <v>0.04731733282184821</v>
      </c>
      <c r="AD6" s="118">
        <f t="array" ref="AD6">INDIRECT("H"&amp;$U6)</f>
        <v>0.1608388296530041</v>
      </c>
      <c r="AE6" s="119">
        <f t="array" ref="AE6">INDIRECT("I"&amp;$U6)</f>
        <v>0.05298306811029761</v>
      </c>
      <c r="AF6" s="119">
        <f t="array" ref="AF6">INDIRECT("J"&amp;$U6)</f>
        <v>0.06747585957981006</v>
      </c>
      <c r="AG6" s="119">
        <f t="array" ref="AG6">INDIRECT("K"&amp;$U6)</f>
        <v>0.03081303621418173</v>
      </c>
      <c r="AH6" s="119">
        <f t="array" ref="AH6">INDIRECT("L"&amp;$U6)</f>
        <v>0.01530098235275924</v>
      </c>
      <c r="AI6" s="119">
        <f t="array" ref="AI6">INDIRECT("M"&amp;$U6)</f>
        <v>0.01366063181130854</v>
      </c>
      <c r="AJ6" s="119">
        <f t="array" ref="AJ6">INDIRECT("n"&amp;$U6)</f>
        <v>0.03532301526517319</v>
      </c>
      <c r="AK6" s="119">
        <f t="array" ref="AK6">INDIRECT("o"&amp;$U6)</f>
        <v>0.06140069573028821</v>
      </c>
      <c r="AL6" s="119">
        <f t="array" ref="AL6">INDIRECT("p"&amp;$U6)</f>
        <v>0.3835960879819046</v>
      </c>
      <c r="AM6" s="120">
        <f t="array" ref="AM6">INDIRECT("q"&amp;$U6)</f>
        <v>0.05399865831519553</v>
      </c>
      <c r="AN6" s="119">
        <f t="array" ref="AN6">INDIRECT("r"&amp;$U6)</f>
        <v>0.8849285125829233</v>
      </c>
    </row>
    <row r="7" spans="8:8" ht="14.7">
      <c r="A7" s="66">
        <v>42398.0</v>
      </c>
      <c r="B7" s="67">
        <v>0.04502706308749631</v>
      </c>
      <c r="C7" s="68">
        <v>0.08441086256468286</v>
      </c>
      <c r="D7" s="68">
        <v>0.5080340449587305</v>
      </c>
      <c r="E7" s="68">
        <v>0.0392283389683361</v>
      </c>
      <c r="F7" s="68">
        <v>0.05479157093641753</v>
      </c>
      <c r="G7" s="69">
        <v>0.06103832504781633</v>
      </c>
      <c r="H7" s="68">
        <v>0.04578412492936979</v>
      </c>
      <c r="I7" s="68">
        <v>0.03900719344204445</v>
      </c>
      <c r="J7" s="68">
        <v>0.1070309881557389</v>
      </c>
      <c r="K7" s="68">
        <v>0.03262829567726657</v>
      </c>
      <c r="L7" s="68">
        <v>0.04690672784014112</v>
      </c>
      <c r="M7" s="68">
        <v>0.04472043834016545</v>
      </c>
      <c r="N7" s="68">
        <v>0.05458737322657168</v>
      </c>
      <c r="O7" s="68">
        <v>0.05726430788776729</v>
      </c>
      <c r="P7" s="68">
        <v>0.3526916207163516</v>
      </c>
      <c r="Q7" s="68">
        <v>0.03948204062842307</v>
      </c>
      <c r="R7" s="70">
        <v>0.8118312392597318</v>
      </c>
      <c r="S7" s="71">
        <v>80.0</v>
      </c>
      <c r="T7" s="115" t="s">
        <v>55</v>
      </c>
      <c r="U7" s="116">
        <f>U4-12</f>
        <v>524.0</v>
      </c>
      <c r="V7" s="80">
        <f t="array" ref="V7">INDIRECT("A"&amp;U7)</f>
        <v>46108.0</v>
      </c>
      <c r="W7" s="117" t="s">
        <v>93</v>
      </c>
      <c r="X7" s="118">
        <f t="array" ref="X7">INDIRECT("B"&amp;$U7)</f>
        <v>0.1852056947211119</v>
      </c>
      <c r="Y7" s="119">
        <f t="array" ref="Y7">INDIRECT("C"&amp;$U7)</f>
        <v>0.07653669098664556</v>
      </c>
      <c r="Z7" s="119">
        <f t="array" ref="Z7">INDIRECT("D"&amp;$U7)</f>
        <v>0.3986132201054411</v>
      </c>
      <c r="AA7" s="119">
        <f t="array" ref="AA7">INDIRECT("E"&amp;$U7)</f>
        <v>0.05955168588420227</v>
      </c>
      <c r="AB7" s="119">
        <f t="array" ref="AB7">INDIRECT("F"&amp;$U7)</f>
        <v>0.1347520532106398</v>
      </c>
      <c r="AC7" s="120">
        <f t="array" ref="AC7">INDIRECT("G"&amp;$U7)</f>
        <v>0.02480139874515953</v>
      </c>
      <c r="AD7" s="118">
        <f t="array" ref="AD7">INDIRECT("H"&amp;$U7)</f>
        <v>0.1673577973318495</v>
      </c>
      <c r="AE7" s="119">
        <f t="array" ref="AE7">INDIRECT("I"&amp;$U7)</f>
        <v>0.08334570863751607</v>
      </c>
      <c r="AF7" s="119">
        <f t="array" ref="AF7">INDIRECT("J"&amp;$U7)</f>
        <v>0.0559195635210488</v>
      </c>
      <c r="AG7" s="119">
        <f t="array" ref="AG7">INDIRECT("K"&amp;$U7)</f>
        <v>0.04547843548092443</v>
      </c>
      <c r="AH7" s="119">
        <f t="array" ref="AH7">INDIRECT("L"&amp;$U7)</f>
        <v>0.02089253447233227</v>
      </c>
      <c r="AI7" s="119">
        <f t="array" ref="AI7">INDIRECT("M"&amp;$U7)</f>
        <v>0.02455082750926879</v>
      </c>
      <c r="AJ7" s="119">
        <f t="array" ref="AJ7">INDIRECT("n"&amp;$U7)</f>
        <v>0.01650841832032771</v>
      </c>
      <c r="AK7" s="119">
        <f t="array" ref="AK7">INDIRECT("o"&amp;$U7)</f>
        <v>0.05103468729754327</v>
      </c>
      <c r="AL7" s="119">
        <f t="array" ref="AL7">INDIRECT("p"&amp;$U7)</f>
        <v>0.3176635047421433</v>
      </c>
      <c r="AM7" s="120">
        <f t="array" ref="AM7">INDIRECT("q"&amp;$U7)</f>
        <v>0.07490073836826559</v>
      </c>
      <c r="AN7" s="119">
        <f t="array" ref="AN7">INDIRECT("r"&amp;$U7)</f>
        <v>0.8641947740728139</v>
      </c>
    </row>
    <row r="8" spans="8:8" ht="14.4">
      <c r="A8" s="66">
        <v>42405.0</v>
      </c>
      <c r="B8" s="67">
        <v>0.03472242283370084</v>
      </c>
      <c r="C8" s="68">
        <v>0.1440864311868616</v>
      </c>
      <c r="D8" s="68">
        <v>0.464555650235268</v>
      </c>
      <c r="E8" s="68">
        <v>0.04264135953496603</v>
      </c>
      <c r="F8" s="68">
        <v>0.04767619382291138</v>
      </c>
      <c r="G8" s="69">
        <v>0.06554935573284139</v>
      </c>
      <c r="H8" s="68">
        <v>0.04845817238397947</v>
      </c>
      <c r="I8" s="68">
        <v>0.04377196312109111</v>
      </c>
      <c r="J8" s="68">
        <v>0.08850787494974642</v>
      </c>
      <c r="K8" s="68">
        <v>0.03807728088639416</v>
      </c>
      <c r="L8" s="68">
        <v>0.032818661846691</v>
      </c>
      <c r="M8" s="68">
        <v>0.0510517218130957</v>
      </c>
      <c r="N8" s="68">
        <v>0.05860770018153205</v>
      </c>
      <c r="O8" s="68">
        <v>0.05136392948256526</v>
      </c>
      <c r="P8" s="68">
        <v>0.3705364725771364</v>
      </c>
      <c r="Q8" s="68">
        <v>0.04489956050868817</v>
      </c>
      <c r="R8" s="70">
        <v>0.8194347604296085</v>
      </c>
      <c r="S8" s="71">
        <v>80.0</v>
      </c>
      <c r="T8" s="121"/>
      <c r="U8" s="121"/>
      <c r="W8" s="117" t="s">
        <v>94</v>
      </c>
      <c r="X8" s="122">
        <f>X4-X5</f>
        <v>0.006569310262891009</v>
      </c>
      <c r="Y8" s="123">
        <f>Y4-Y5</f>
        <v>-0.0033377730993292</v>
      </c>
      <c r="Z8" s="123">
        <f t="shared" si="0" ref="Z8:AN8">Z4-Z5</f>
        <v>-0.015414417067334985</v>
      </c>
      <c r="AA8" s="123">
        <f t="shared" si="0"/>
        <v>-0.008955001259924406</v>
      </c>
      <c r="AB8" s="123">
        <f t="shared" si="0"/>
        <v>0.0020162983789115962</v>
      </c>
      <c r="AC8" s="124">
        <f t="shared" si="0"/>
        <v>0.0015634342877465096</v>
      </c>
      <c r="AD8" s="122">
        <f t="shared" si="0"/>
        <v>-0.0038867811820069986</v>
      </c>
      <c r="AE8" s="123">
        <f t="shared" si="0"/>
        <v>9.920825799758018E-4</v>
      </c>
      <c r="AF8" s="123">
        <f t="shared" si="0"/>
        <v>-0.014048363588234303</v>
      </c>
      <c r="AG8" s="123">
        <f t="shared" si="0"/>
        <v>0.0010359115941111982</v>
      </c>
      <c r="AH8" s="123">
        <f t="shared" si="0"/>
        <v>0.0050645939401914</v>
      </c>
      <c r="AI8" s="123">
        <f t="shared" si="0"/>
        <v>0.0023888414088405995</v>
      </c>
      <c r="AJ8" s="124">
        <f t="shared" si="0"/>
        <v>3.97817838483798E-4</v>
      </c>
      <c r="AK8" s="122">
        <f t="shared" si="0"/>
        <v>-6.146403816651991E-4</v>
      </c>
      <c r="AL8" s="123">
        <f t="shared" si="0"/>
        <v>0.00872253584426097</v>
      </c>
      <c r="AM8" s="123">
        <f t="shared" si="0"/>
        <v>0.004516320842914104</v>
      </c>
      <c r="AN8" s="119">
        <f t="shared" si="0"/>
        <v>-0.002069621321301951</v>
      </c>
    </row>
    <row r="9" spans="8:8" ht="14.4">
      <c r="A9" s="66">
        <v>42419.0</v>
      </c>
      <c r="B9" s="67">
        <v>0.04467729047902957</v>
      </c>
      <c r="C9" s="68">
        <v>0.1379517621335549</v>
      </c>
      <c r="D9" s="68">
        <v>0.4609171522807216</v>
      </c>
      <c r="E9" s="68">
        <v>0.04694699250562558</v>
      </c>
      <c r="F9" s="68">
        <v>0.05499549107887308</v>
      </c>
      <c r="G9" s="69">
        <v>0.05755994047619001</v>
      </c>
      <c r="H9" s="68">
        <v>0.05877372534019309</v>
      </c>
      <c r="I9" s="68">
        <v>0.02828265877645555</v>
      </c>
      <c r="J9" s="68">
        <v>0.0797938572384537</v>
      </c>
      <c r="K9" s="68">
        <v>0.03952590298049053</v>
      </c>
      <c r="L9" s="68">
        <v>0.02560027865294915</v>
      </c>
      <c r="M9" s="68">
        <v>0.04836520327623539</v>
      </c>
      <c r="N9" s="68">
        <v>0.0565841922917414</v>
      </c>
      <c r="O9" s="68">
        <v>0.1002216712424204</v>
      </c>
      <c r="P9" s="68">
        <v>0.3501310132111694</v>
      </c>
      <c r="Q9" s="68">
        <v>0.0427896199281485</v>
      </c>
      <c r="R9" s="70">
        <v>0.8219622747429783</v>
      </c>
      <c r="S9" s="71">
        <v>81.0</v>
      </c>
      <c r="T9" s="121"/>
      <c r="U9" s="121"/>
      <c r="W9" s="117" t="s">
        <v>95</v>
      </c>
      <c r="X9" s="122">
        <f>X4-X6</f>
        <v>0.022705955285709012</v>
      </c>
      <c r="Y9" s="123">
        <f>Y4-Y6</f>
        <v>-0.034870124122336504</v>
      </c>
      <c r="Z9" s="123">
        <f t="shared" si="1" ref="Z9:AN9">Z4-Z6</f>
        <v>-0.009078700976403009</v>
      </c>
      <c r="AA9" s="123">
        <f t="shared" si="1"/>
        <v>-0.011883152550055898</v>
      </c>
      <c r="AB9" s="123">
        <f t="shared" si="1"/>
        <v>-0.023572179564387806</v>
      </c>
      <c r="AC9" s="124">
        <f t="shared" si="1"/>
        <v>0.04005917026250771</v>
      </c>
      <c r="AD9" s="122">
        <f t="shared" si="1"/>
        <v>-0.03469243289415799</v>
      </c>
      <c r="AE9" s="123">
        <f t="shared" si="1"/>
        <v>-8.829939566780964E-4</v>
      </c>
      <c r="AF9" s="123">
        <f t="shared" si="1"/>
        <v>-0.025110047840481903</v>
      </c>
      <c r="AG9" s="123">
        <f t="shared" si="1"/>
        <v>-0.002614964262014099</v>
      </c>
      <c r="AH9" s="123">
        <f t="shared" si="1"/>
        <v>0.0116213821184074</v>
      </c>
      <c r="AI9" s="123">
        <f t="shared" si="1"/>
        <v>0.006554704619651198</v>
      </c>
      <c r="AJ9" s="124">
        <f t="shared" si="1"/>
        <v>-0.0013413238486857035</v>
      </c>
      <c r="AK9" s="122">
        <f t="shared" si="1"/>
        <v>-0.011603415296227104</v>
      </c>
      <c r="AL9" s="123">
        <f t="shared" si="1"/>
        <v>0.066641986763735</v>
      </c>
      <c r="AM9" s="123">
        <f t="shared" si="1"/>
        <v>0.012033497757765202</v>
      </c>
      <c r="AN9" s="123">
        <f t="shared" si="1"/>
        <v>0.009432765713429991</v>
      </c>
    </row>
    <row r="10" spans="8:8" ht="14.4">
      <c r="A10" s="66">
        <v>42426.0</v>
      </c>
      <c r="B10" s="67">
        <v>0.03796321371462782</v>
      </c>
      <c r="C10" s="68">
        <v>0.1194869943455175</v>
      </c>
      <c r="D10" s="68">
        <v>0.4766362060674829</v>
      </c>
      <c r="E10" s="68">
        <v>0.04241778775252513</v>
      </c>
      <c r="F10" s="68">
        <v>0.08426634485372608</v>
      </c>
      <c r="G10" s="69">
        <v>0.03611497616283003</v>
      </c>
      <c r="H10" s="68">
        <v>0.06625248206864964</v>
      </c>
      <c r="I10" s="68">
        <v>0.007168985328706139</v>
      </c>
      <c r="J10" s="68">
        <v>0.07406225520116148</v>
      </c>
      <c r="K10" s="68">
        <v>0.03891452710076938</v>
      </c>
      <c r="L10" s="68">
        <v>0.0301733133503943</v>
      </c>
      <c r="M10" s="68">
        <v>0.0426164649074005</v>
      </c>
      <c r="N10" s="68">
        <v>0.03651839495516122</v>
      </c>
      <c r="O10" s="68">
        <v>0.1144051835233269</v>
      </c>
      <c r="P10" s="68">
        <v>0.3731907605390152</v>
      </c>
      <c r="Q10" s="68">
        <v>0.04599987981546098</v>
      </c>
      <c r="R10" s="70">
        <v>0.8195772296220448</v>
      </c>
      <c r="S10" s="71">
        <v>83.0</v>
      </c>
      <c r="T10" s="121"/>
      <c r="U10" s="121"/>
      <c r="W10" s="117" t="s">
        <v>96</v>
      </c>
      <c r="X10" s="122">
        <f>X4-X7</f>
        <v>-0.031980465839687</v>
      </c>
      <c r="Y10" s="123">
        <f>Y4-Y7</f>
        <v>-0.0054791658171541024</v>
      </c>
      <c r="Z10" s="123">
        <f t="shared" si="2" ref="Z10:AN10">Z4-Z7</f>
        <v>0.043349391114789027</v>
      </c>
      <c r="AA10" s="123">
        <f t="shared" si="2"/>
        <v>0.0260324495718164</v>
      </c>
      <c r="AB10" s="123">
        <f t="shared" si="2"/>
        <v>-0.0834140651098686</v>
      </c>
      <c r="AC10" s="124">
        <f t="shared" si="2"/>
        <v>0.06257510433919641</v>
      </c>
      <c r="AD10" s="122">
        <f t="shared" si="2"/>
        <v>-0.04121140057300399</v>
      </c>
      <c r="AE10" s="123">
        <f t="shared" si="2"/>
        <v>-0.031245634483896598</v>
      </c>
      <c r="AF10" s="123">
        <f t="shared" si="2"/>
        <v>-0.0135537517817206</v>
      </c>
      <c r="AG10" s="123">
        <f t="shared" si="2"/>
        <v>-0.017280363528756802</v>
      </c>
      <c r="AH10" s="123">
        <f t="shared" si="2"/>
        <v>0.0060298299988343</v>
      </c>
      <c r="AI10" s="123">
        <f t="shared" si="2"/>
        <v>-0.004335491078309103</v>
      </c>
      <c r="AJ10" s="124">
        <f t="shared" si="2"/>
        <v>0.0174732730961598</v>
      </c>
      <c r="AK10" s="122">
        <f t="shared" si="2"/>
        <v>-0.0012374068634821989</v>
      </c>
      <c r="AL10" s="123">
        <f t="shared" si="2"/>
        <v>0.13257457000349698</v>
      </c>
      <c r="AM10" s="123">
        <f t="shared" si="2"/>
        <v>-0.008868582295304905</v>
      </c>
      <c r="AN10" s="123">
        <f t="shared" si="2"/>
        <v>0.03016650422353906</v>
      </c>
    </row>
    <row r="11" spans="8:8" ht="14.4">
      <c r="A11" s="66">
        <v>42433.0</v>
      </c>
      <c r="B11" s="67">
        <v>0.03214158318405078</v>
      </c>
      <c r="C11" s="68">
        <v>0.1602848086619081</v>
      </c>
      <c r="D11" s="68">
        <v>0.4362942821155896</v>
      </c>
      <c r="E11" s="68">
        <v>0.05019684616449824</v>
      </c>
      <c r="F11" s="68">
        <v>0.09020643048348911</v>
      </c>
      <c r="G11" s="69">
        <v>0.02402973776136308</v>
      </c>
      <c r="H11" s="68">
        <v>0.06548536696534915</v>
      </c>
      <c r="I11" s="68">
        <v>0.01621460969733927</v>
      </c>
      <c r="J11" s="68">
        <v>0.0586449679174148</v>
      </c>
      <c r="K11" s="68">
        <v>0.03628412148640868</v>
      </c>
      <c r="L11" s="68">
        <v>0.02560849212151844</v>
      </c>
      <c r="M11" s="68">
        <v>0.04065625862432188</v>
      </c>
      <c r="N11" s="68">
        <v>0.03328236213057592</v>
      </c>
      <c r="O11" s="68">
        <v>0.09908199570731666</v>
      </c>
      <c r="P11" s="68">
        <v>0.3990005592395577</v>
      </c>
      <c r="Q11" s="68">
        <v>0.04852618441384983</v>
      </c>
      <c r="R11" s="70">
        <v>0.8138955493238262</v>
      </c>
      <c r="S11" s="71">
        <v>83.0</v>
      </c>
      <c r="T11" s="121"/>
      <c r="U11" s="121"/>
      <c r="W11" s="125" t="s">
        <v>97</v>
      </c>
      <c r="X11" s="85">
        <f t="shared" si="3" ref="X11:AH14">PERCENTRANK(B$4:B$10002,X4)</f>
        <v>0.167</v>
      </c>
      <c r="Y11" s="86">
        <f t="shared" si="3"/>
        <v>0.018</v>
      </c>
      <c r="Z11" s="86">
        <f t="shared" si="3"/>
        <v>0.951</v>
      </c>
      <c r="AA11" s="86">
        <f t="shared" si="3"/>
        <v>0.853</v>
      </c>
      <c r="AB11" s="86">
        <f t="shared" si="3"/>
        <v>0.563</v>
      </c>
      <c r="AC11" s="87">
        <f t="shared" si="3"/>
        <v>0.907</v>
      </c>
      <c r="AD11" s="85">
        <f t="shared" si="3"/>
        <v>0.855</v>
      </c>
      <c r="AE11" s="86">
        <f t="shared" si="3"/>
        <v>0.639</v>
      </c>
      <c r="AF11" s="86">
        <f t="shared" si="3"/>
        <v>0.261</v>
      </c>
      <c r="AG11" s="86">
        <f t="shared" si="3"/>
        <v>0.214</v>
      </c>
      <c r="AH11" s="86">
        <f t="shared" si="3"/>
        <v>0.652</v>
      </c>
      <c r="AI11" s="86">
        <f t="shared" si="4" ref="AI11:AN14">PERCENTRANK(M$4:M$10002,AI4)</f>
        <v>0.362</v>
      </c>
      <c r="AJ11" s="87">
        <f t="shared" si="4"/>
        <v>0.046</v>
      </c>
      <c r="AK11" s="85">
        <f t="shared" si="4"/>
        <v>0.031</v>
      </c>
      <c r="AL11" s="86">
        <f t="shared" si="4"/>
        <v>1.0</v>
      </c>
      <c r="AM11" s="86">
        <f t="shared" si="4"/>
        <v>0.609</v>
      </c>
      <c r="AN11" s="86">
        <f t="shared" si="4"/>
        <v>0.84</v>
      </c>
    </row>
    <row r="12" spans="8:8" ht="14.7">
      <c r="A12" s="66">
        <v>42440.0</v>
      </c>
      <c r="B12" s="67">
        <v>0.02893079346508715</v>
      </c>
      <c r="C12" s="68">
        <v>0.164586153333292</v>
      </c>
      <c r="D12" s="68">
        <v>0.4224739854513899</v>
      </c>
      <c r="E12" s="68">
        <v>0.04656025188312232</v>
      </c>
      <c r="F12" s="68">
        <v>0.09595829267961929</v>
      </c>
      <c r="G12" s="69">
        <v>0.03146280577728125</v>
      </c>
      <c r="H12" s="68">
        <v>0.07985665152115551</v>
      </c>
      <c r="I12" s="68">
        <v>0.01743045680765682</v>
      </c>
      <c r="J12" s="68">
        <v>0.06923591566390089</v>
      </c>
      <c r="K12" s="68">
        <v>0.03525681276564029</v>
      </c>
      <c r="L12" s="68">
        <v>0.01078880458857369</v>
      </c>
      <c r="M12" s="68">
        <v>0.04511800584761755</v>
      </c>
      <c r="N12" s="68">
        <v>0.047577518424754</v>
      </c>
      <c r="O12" s="68">
        <v>0.09996733318404155</v>
      </c>
      <c r="P12" s="68">
        <v>0.3753165867413777</v>
      </c>
      <c r="Q12" s="68">
        <v>0.03951771005054084</v>
      </c>
      <c r="R12" s="70">
        <v>0.8110377416936188</v>
      </c>
      <c r="S12" s="71">
        <v>85.0</v>
      </c>
      <c r="T12" s="121"/>
      <c r="U12" s="121"/>
      <c r="W12" s="117" t="s">
        <v>98</v>
      </c>
      <c r="X12" s="81">
        <f t="shared" si="3"/>
        <v>0.159</v>
      </c>
      <c r="Y12" s="35">
        <f t="shared" si="3"/>
        <v>0.031</v>
      </c>
      <c r="Z12" s="35">
        <f t="shared" si="3"/>
        <v>0.968</v>
      </c>
      <c r="AA12" s="35">
        <f t="shared" si="3"/>
        <v>0.93</v>
      </c>
      <c r="AB12" s="35">
        <f t="shared" si="3"/>
        <v>0.537</v>
      </c>
      <c r="AC12" s="82">
        <f t="shared" si="3"/>
        <v>0.904</v>
      </c>
      <c r="AD12" s="81">
        <f t="shared" si="3"/>
        <v>0.879</v>
      </c>
      <c r="AE12" s="35">
        <f t="shared" si="3"/>
        <v>0.625</v>
      </c>
      <c r="AF12" s="35">
        <f t="shared" si="3"/>
        <v>0.37</v>
      </c>
      <c r="AG12" s="35">
        <f t="shared" si="3"/>
        <v>0.199</v>
      </c>
      <c r="AH12" s="35">
        <f t="shared" si="3"/>
        <v>0.526</v>
      </c>
      <c r="AI12" s="35">
        <f t="shared" si="4"/>
        <v>0.296</v>
      </c>
      <c r="AJ12" s="35">
        <f t="shared" si="4"/>
        <v>0.045</v>
      </c>
      <c r="AK12" s="35">
        <f t="shared" si="4"/>
        <v>0.035</v>
      </c>
      <c r="AL12" s="35">
        <f t="shared" si="4"/>
        <v>0.998</v>
      </c>
      <c r="AM12" s="82">
        <f t="shared" si="4"/>
        <v>0.562</v>
      </c>
      <c r="AN12" s="35">
        <f t="shared" si="4"/>
        <v>0.859</v>
      </c>
    </row>
    <row r="13" spans="8:8" ht="14.7">
      <c r="A13" s="66">
        <v>42447.0</v>
      </c>
      <c r="B13" s="67">
        <v>0.02376810995846295</v>
      </c>
      <c r="C13" s="68">
        <v>0.1557741542293379</v>
      </c>
      <c r="D13" s="68">
        <v>0.4424987474478572</v>
      </c>
      <c r="E13" s="68">
        <v>0.04263809825401597</v>
      </c>
      <c r="F13" s="68">
        <v>0.09351840002509486</v>
      </c>
      <c r="G13" s="69">
        <v>0.03374892975487584</v>
      </c>
      <c r="H13" s="68">
        <v>0.08231642706238954</v>
      </c>
      <c r="I13" s="68">
        <v>0.0164765944734603</v>
      </c>
      <c r="J13" s="68">
        <v>0.06546532403465903</v>
      </c>
      <c r="K13" s="68">
        <v>0.03205996095681401</v>
      </c>
      <c r="L13" s="68">
        <v>0.007129788707140899</v>
      </c>
      <c r="M13" s="68">
        <v>0.04310721779591135</v>
      </c>
      <c r="N13" s="68">
        <v>0.03850940822823481</v>
      </c>
      <c r="O13" s="68">
        <v>0.09346262996201847</v>
      </c>
      <c r="P13" s="68">
        <v>0.4100962683011326</v>
      </c>
      <c r="Q13" s="68">
        <v>0.03572699710880702</v>
      </c>
      <c r="R13" s="70">
        <v>0.814629363542291</v>
      </c>
      <c r="S13" s="71">
        <v>86.0</v>
      </c>
      <c r="T13" s="121"/>
      <c r="U13" s="121"/>
      <c r="W13" s="117" t="s">
        <v>99</v>
      </c>
      <c r="X13" s="81">
        <f t="shared" si="3"/>
        <v>0.144</v>
      </c>
      <c r="Y13" s="35">
        <f t="shared" si="3"/>
        <v>0.154</v>
      </c>
      <c r="Z13" s="35">
        <f t="shared" si="3"/>
        <v>0.96</v>
      </c>
      <c r="AA13" s="35">
        <f t="shared" si="3"/>
        <v>0.943</v>
      </c>
      <c r="AB13" s="35">
        <f t="shared" si="3"/>
        <v>0.708</v>
      </c>
      <c r="AC13" s="82">
        <f t="shared" si="3"/>
        <v>0.712</v>
      </c>
      <c r="AD13" s="81">
        <f t="shared" si="3"/>
        <v>0.956</v>
      </c>
      <c r="AE13" s="35">
        <f t="shared" si="3"/>
        <v>0.657</v>
      </c>
      <c r="AF13" s="35">
        <f t="shared" si="3"/>
        <v>0.422</v>
      </c>
      <c r="AG13" s="35">
        <f t="shared" si="3"/>
        <v>0.242</v>
      </c>
      <c r="AH13" s="35">
        <f t="shared" si="3"/>
        <v>0.312</v>
      </c>
      <c r="AI13" s="35">
        <f t="shared" si="4"/>
        <v>0.201</v>
      </c>
      <c r="AJ13" s="35">
        <f t="shared" si="4"/>
        <v>0.054</v>
      </c>
      <c r="AK13" s="35">
        <f t="shared" si="4"/>
        <v>0.095</v>
      </c>
      <c r="AL13" s="35">
        <f t="shared" si="4"/>
        <v>0.973</v>
      </c>
      <c r="AM13" s="82">
        <f t="shared" si="4"/>
        <v>0.494</v>
      </c>
      <c r="AN13" s="35">
        <f t="shared" si="4"/>
        <v>0.727</v>
      </c>
    </row>
    <row r="14" spans="8:8" ht="14.7">
      <c r="A14" s="66">
        <v>42454.0</v>
      </c>
      <c r="B14" s="67">
        <v>0.02219985615654333</v>
      </c>
      <c r="C14" s="68">
        <v>0.1466835088699483</v>
      </c>
      <c r="D14" s="68">
        <v>0.4444914897548272</v>
      </c>
      <c r="E14" s="68">
        <v>0.04680971539862955</v>
      </c>
      <c r="F14" s="68">
        <v>0.07902891491394741</v>
      </c>
      <c r="G14" s="69">
        <v>0.047906547418501</v>
      </c>
      <c r="H14" s="68">
        <v>0.07886987743683188</v>
      </c>
      <c r="I14" s="68">
        <v>0.02831262884968497</v>
      </c>
      <c r="J14" s="68">
        <v>0.04925402488218424</v>
      </c>
      <c r="K14" s="68">
        <v>0.03447936962977534</v>
      </c>
      <c r="L14" s="68">
        <v>0.01771446164295257</v>
      </c>
      <c r="M14" s="68">
        <v>0.03974872587061842</v>
      </c>
      <c r="N14" s="68">
        <v>0.03907228989297332</v>
      </c>
      <c r="O14" s="68">
        <v>0.09750872145684383</v>
      </c>
      <c r="P14" s="68">
        <v>0.4011086187435112</v>
      </c>
      <c r="Q14" s="68">
        <v>0.0314161188400143</v>
      </c>
      <c r="R14" s="70">
        <v>0.808375395825492</v>
      </c>
      <c r="S14" s="71">
        <v>88.0</v>
      </c>
      <c r="T14" s="121"/>
      <c r="U14" s="121"/>
      <c r="W14" s="117" t="s">
        <v>100</v>
      </c>
      <c r="X14" s="81">
        <f t="shared" si="3"/>
        <v>0.214</v>
      </c>
      <c r="Y14" s="35">
        <f t="shared" si="3"/>
        <v>0.046</v>
      </c>
      <c r="Z14" s="35">
        <f t="shared" si="3"/>
        <v>0.892</v>
      </c>
      <c r="AA14" s="35">
        <f t="shared" si="3"/>
        <v>0.52</v>
      </c>
      <c r="AB14" s="35">
        <f t="shared" si="3"/>
        <v>0.945</v>
      </c>
      <c r="AC14" s="82">
        <f t="shared" si="3"/>
        <v>0.349</v>
      </c>
      <c r="AD14" s="81">
        <f t="shared" si="3"/>
        <v>0.966</v>
      </c>
      <c r="AE14" s="35">
        <f t="shared" si="3"/>
        <v>0.859</v>
      </c>
      <c r="AF14" s="35">
        <f t="shared" si="3"/>
        <v>0.362</v>
      </c>
      <c r="AG14" s="35">
        <f t="shared" si="3"/>
        <v>0.526</v>
      </c>
      <c r="AH14" s="35">
        <f t="shared" si="3"/>
        <v>0.505</v>
      </c>
      <c r="AI14" s="35">
        <f t="shared" si="4"/>
        <v>0.464</v>
      </c>
      <c r="AJ14" s="35">
        <f t="shared" si="4"/>
        <v>0.005</v>
      </c>
      <c r="AK14" s="35">
        <f t="shared" si="4"/>
        <v>0.037</v>
      </c>
      <c r="AL14" s="35">
        <f t="shared" si="4"/>
        <v>0.906</v>
      </c>
      <c r="AM14" s="82">
        <f t="shared" si="4"/>
        <v>0.676</v>
      </c>
      <c r="AN14" s="35">
        <f t="shared" si="4"/>
        <v>0.524</v>
      </c>
    </row>
    <row r="15" spans="8:8" ht="14.4">
      <c r="A15" s="66">
        <v>42461.0</v>
      </c>
      <c r="B15" s="67">
        <v>0.0186229611822422</v>
      </c>
      <c r="C15" s="68">
        <v>0.1518941031134731</v>
      </c>
      <c r="D15" s="68">
        <v>0.4324468990030094</v>
      </c>
      <c r="E15" s="68">
        <v>0.04234782013668385</v>
      </c>
      <c r="F15" s="68">
        <v>0.08511529390066686</v>
      </c>
      <c r="G15" s="69">
        <v>0.05189663802906826</v>
      </c>
      <c r="H15" s="68">
        <v>0.0717955715926587</v>
      </c>
      <c r="I15" s="68">
        <v>0.03323292123816372</v>
      </c>
      <c r="J15" s="68">
        <v>0.03820937903639847</v>
      </c>
      <c r="K15" s="68">
        <v>0.03896592131263785</v>
      </c>
      <c r="L15" s="68">
        <v>0.01864495027352645</v>
      </c>
      <c r="M15" s="68">
        <v>0.03888592306426152</v>
      </c>
      <c r="N15" s="68">
        <v>0.0417527269546133</v>
      </c>
      <c r="O15" s="68">
        <v>0.1022278268217912</v>
      </c>
      <c r="P15" s="68">
        <v>0.4011259503075187</v>
      </c>
      <c r="Q15" s="68">
        <v>0.02958083045235312</v>
      </c>
      <c r="R15" s="70">
        <v>0.8047925153472891</v>
      </c>
      <c r="S15" s="71">
        <v>89.0</v>
      </c>
      <c r="T15" s="121"/>
      <c r="U15" s="121"/>
      <c r="W15" s="117" t="s">
        <v>101</v>
      </c>
      <c r="X15" s="122">
        <f>X11-X12</f>
        <v>0.008000000000000007</v>
      </c>
      <c r="Y15" s="123">
        <f t="shared" si="5" ref="Y15:AN15">Y11-Y12</f>
        <v>-0.013000000000000001</v>
      </c>
      <c r="Z15" s="123">
        <f t="shared" si="5"/>
        <v>-0.017000000000000015</v>
      </c>
      <c r="AA15" s="123">
        <f t="shared" si="5"/>
        <v>-0.07700000000000007</v>
      </c>
      <c r="AB15" s="123">
        <f t="shared" si="5"/>
        <v>0.025999999999999912</v>
      </c>
      <c r="AC15" s="124">
        <f t="shared" si="5"/>
        <v>0.0030000000000000027</v>
      </c>
      <c r="AD15" s="122">
        <f t="shared" si="5"/>
        <v>-0.02400000000000002</v>
      </c>
      <c r="AE15" s="123">
        <f t="shared" si="5"/>
        <v>0.014000000000000012</v>
      </c>
      <c r="AF15" s="123">
        <f t="shared" si="5"/>
        <v>-0.10899999999999999</v>
      </c>
      <c r="AG15" s="123">
        <f t="shared" si="5"/>
        <v>0.014999999999999986</v>
      </c>
      <c r="AH15" s="123">
        <f t="shared" si="5"/>
        <v>0.126</v>
      </c>
      <c r="AI15" s="123">
        <f t="shared" si="5"/>
        <v>0.066</v>
      </c>
      <c r="AJ15" s="124">
        <f t="shared" si="5"/>
        <v>0.0010000000000000009</v>
      </c>
      <c r="AK15" s="122">
        <f t="shared" si="5"/>
        <v>-0.0040000000000000036</v>
      </c>
      <c r="AL15" s="123">
        <f t="shared" si="5"/>
        <v>0.0020000000000000018</v>
      </c>
      <c r="AM15" s="123">
        <f t="shared" si="5"/>
        <v>0.04699999999999993</v>
      </c>
      <c r="AN15" s="123">
        <f t="shared" si="5"/>
        <v>-0.019000000000000017</v>
      </c>
    </row>
    <row r="16" spans="8:8" ht="14.4">
      <c r="A16" s="66">
        <v>42468.0</v>
      </c>
      <c r="B16" s="67">
        <v>0.0234640372307791</v>
      </c>
      <c r="C16" s="68">
        <v>0.150027892514153</v>
      </c>
      <c r="D16" s="68">
        <v>0.4309054891024651</v>
      </c>
      <c r="E16" s="68">
        <v>0.03794164296433092</v>
      </c>
      <c r="F16" s="68">
        <v>0.0836460971537504</v>
      </c>
      <c r="G16" s="69">
        <v>0.05289008369674709</v>
      </c>
      <c r="H16" s="68">
        <v>0.07564678454021169</v>
      </c>
      <c r="I16" s="68">
        <v>0.02897811753015617</v>
      </c>
      <c r="J16" s="68">
        <v>0.03520517537308255</v>
      </c>
      <c r="K16" s="68">
        <v>0.05131251876893546</v>
      </c>
      <c r="L16" s="68">
        <v>0.02406563803635342</v>
      </c>
      <c r="M16" s="68">
        <v>0.03839278079190676</v>
      </c>
      <c r="N16" s="68">
        <v>0.03076871493920502</v>
      </c>
      <c r="O16" s="68">
        <v>0.1075522600833553</v>
      </c>
      <c r="P16" s="68">
        <v>0.3898460309536126</v>
      </c>
      <c r="Q16" s="68">
        <v>0.02731659182391623</v>
      </c>
      <c r="R16" s="70">
        <v>0.8000218017871823</v>
      </c>
      <c r="S16" s="71">
        <v>89.0</v>
      </c>
      <c r="T16" s="121"/>
      <c r="U16" s="121"/>
      <c r="W16" s="117" t="s">
        <v>102</v>
      </c>
      <c r="X16" s="122">
        <f>X11-X13</f>
        <v>0.02300000000000002</v>
      </c>
      <c r="Y16" s="123">
        <f t="shared" si="6" ref="Y16:AN16">Y11-Y13</f>
        <v>-0.136</v>
      </c>
      <c r="Z16" s="123">
        <f t="shared" si="6"/>
        <v>-0.009000000000000008</v>
      </c>
      <c r="AA16" s="123">
        <f t="shared" si="6"/>
        <v>-0.08999999999999997</v>
      </c>
      <c r="AB16" s="123">
        <f t="shared" si="6"/>
        <v>-0.14500000000000002</v>
      </c>
      <c r="AC16" s="124">
        <f t="shared" si="6"/>
        <v>0.19500000000000006</v>
      </c>
      <c r="AD16" s="122">
        <f t="shared" si="6"/>
        <v>-0.10099999999999998</v>
      </c>
      <c r="AE16" s="123">
        <f t="shared" si="6"/>
        <v>-0.018000000000000016</v>
      </c>
      <c r="AF16" s="123">
        <f t="shared" si="6"/>
        <v>-0.16099999999999998</v>
      </c>
      <c r="AG16" s="123">
        <f t="shared" si="6"/>
        <v>-0.027999999999999997</v>
      </c>
      <c r="AH16" s="123">
        <f t="shared" si="6"/>
        <v>0.34</v>
      </c>
      <c r="AI16" s="123">
        <f t="shared" si="6"/>
        <v>0.16099999999999998</v>
      </c>
      <c r="AJ16" s="124">
        <f t="shared" si="6"/>
        <v>-0.008</v>
      </c>
      <c r="AK16" s="122">
        <f t="shared" si="6"/>
        <v>-0.064</v>
      </c>
      <c r="AL16" s="123">
        <f t="shared" si="6"/>
        <v>0.027000000000000024</v>
      </c>
      <c r="AM16" s="123">
        <f t="shared" si="6"/>
        <v>0.11499999999999999</v>
      </c>
      <c r="AN16" s="123">
        <f t="shared" si="6"/>
        <v>0.11299999999999999</v>
      </c>
    </row>
    <row r="17" spans="8:8" ht="14.4">
      <c r="A17" s="66">
        <v>42475.0</v>
      </c>
      <c r="B17" s="67">
        <v>0.02665308280255516</v>
      </c>
      <c r="C17" s="68">
        <v>0.1227656909073304</v>
      </c>
      <c r="D17" s="68">
        <v>0.4599152864627975</v>
      </c>
      <c r="E17" s="68">
        <v>0.03766015022816091</v>
      </c>
      <c r="F17" s="68">
        <v>0.08240193363112296</v>
      </c>
      <c r="G17" s="69">
        <v>0.05410820687089621</v>
      </c>
      <c r="H17" s="68">
        <v>0.07882218894653284</v>
      </c>
      <c r="I17" s="68">
        <v>0.03758723083429462</v>
      </c>
      <c r="J17" s="68">
        <v>0.03584167065281572</v>
      </c>
      <c r="K17" s="68">
        <v>0.05651973133784165</v>
      </c>
      <c r="L17" s="68">
        <v>0.02338437046581063</v>
      </c>
      <c r="M17" s="68">
        <v>0.03084090357067382</v>
      </c>
      <c r="N17" s="68">
        <v>0.02657280054023824</v>
      </c>
      <c r="O17" s="68">
        <v>0.112512369632601</v>
      </c>
      <c r="P17" s="68">
        <v>0.3831158857096556</v>
      </c>
      <c r="Q17" s="68">
        <v>0.02669487164108526</v>
      </c>
      <c r="R17" s="70">
        <v>0.8033757216029435</v>
      </c>
      <c r="S17" s="71">
        <v>91.0</v>
      </c>
      <c r="T17" s="121"/>
      <c r="U17" s="121"/>
      <c r="W17" s="117" t="s">
        <v>103</v>
      </c>
      <c r="X17" s="122">
        <f>X11-X14</f>
        <v>-0.046999999999999986</v>
      </c>
      <c r="Y17" s="123">
        <f t="shared" si="7" ref="Y17:AN17">Y11-Y14</f>
        <v>-0.028</v>
      </c>
      <c r="Z17" s="123">
        <f t="shared" si="7"/>
        <v>0.05899999999999994</v>
      </c>
      <c r="AA17" s="123">
        <f t="shared" si="7"/>
        <v>0.33299999999999996</v>
      </c>
      <c r="AB17" s="123">
        <f t="shared" si="7"/>
        <v>-0.382</v>
      </c>
      <c r="AC17" s="124">
        <f t="shared" si="7"/>
        <v>0.558</v>
      </c>
      <c r="AD17" s="122">
        <f t="shared" si="7"/>
        <v>-0.11099999999999999</v>
      </c>
      <c r="AE17" s="123">
        <f t="shared" si="7"/>
        <v>-0.21999999999999997</v>
      </c>
      <c r="AF17" s="123">
        <f t="shared" si="7"/>
        <v>-0.10099999999999998</v>
      </c>
      <c r="AG17" s="123">
        <f t="shared" si="7"/>
        <v>-0.31200000000000006</v>
      </c>
      <c r="AH17" s="123">
        <f t="shared" si="7"/>
        <v>0.14700000000000002</v>
      </c>
      <c r="AI17" s="123">
        <f t="shared" si="7"/>
        <v>-0.10200000000000004</v>
      </c>
      <c r="AJ17" s="124">
        <f t="shared" si="7"/>
        <v>0.041</v>
      </c>
      <c r="AK17" s="122">
        <f t="shared" si="7"/>
        <v>-0.005999999999999998</v>
      </c>
      <c r="AL17" s="123">
        <f t="shared" si="7"/>
        <v>0.09399999999999997</v>
      </c>
      <c r="AM17" s="123">
        <f t="shared" si="7"/>
        <v>-0.06700000000000006</v>
      </c>
      <c r="AN17" s="123">
        <f t="shared" si="7"/>
        <v>0.31599999999999995</v>
      </c>
    </row>
    <row r="18" spans="8:8" ht="14.4">
      <c r="A18" s="66">
        <v>42482.0</v>
      </c>
      <c r="B18" s="67">
        <v>0.02825032171557365</v>
      </c>
      <c r="C18" s="68">
        <v>0.1289133391632954</v>
      </c>
      <c r="D18" s="68">
        <v>0.4643148636833536</v>
      </c>
      <c r="E18" s="68">
        <v>0.0297332608147346</v>
      </c>
      <c r="F18" s="68">
        <v>0.08954286074451116</v>
      </c>
      <c r="G18" s="69">
        <v>0.05715386383510043</v>
      </c>
      <c r="H18" s="68">
        <v>0.08139613451863612</v>
      </c>
      <c r="I18" s="68">
        <v>0.03441592809282173</v>
      </c>
      <c r="J18" s="68">
        <v>0.05399443566360106</v>
      </c>
      <c r="K18" s="68">
        <v>0.05953993123860227</v>
      </c>
      <c r="L18" s="68">
        <v>0.01513237981335528</v>
      </c>
      <c r="M18" s="68">
        <v>0.02723561573905466</v>
      </c>
      <c r="N18" s="68">
        <v>0.0359981591343758</v>
      </c>
      <c r="O18" s="68">
        <v>0.1026960682418308</v>
      </c>
      <c r="P18" s="68">
        <v>0.3897869396429604</v>
      </c>
      <c r="Q18" s="68">
        <v>0.02146531713029496</v>
      </c>
      <c r="R18" s="70">
        <v>0.8145351894378438</v>
      </c>
      <c r="S18" s="71">
        <v>79.0</v>
      </c>
      <c r="T18" s="121"/>
      <c r="U18" s="121"/>
      <c r="W18" s="126" t="s">
        <v>104</v>
      </c>
      <c r="X18" s="89">
        <f t="shared" si="8" ref="X18:AH18">AVERAGE(B4:B10002)</f>
        <v>0.27520386247553463</v>
      </c>
      <c r="Y18" s="90">
        <f t="shared" si="8"/>
        <v>0.19760560523397494</v>
      </c>
      <c r="Z18" s="90">
        <f t="shared" si="8"/>
        <v>0.2206161344284936</v>
      </c>
      <c r="AA18" s="90">
        <f t="shared" si="8"/>
        <v>0.060438545890529397</v>
      </c>
      <c r="AB18" s="90">
        <f t="shared" si="8"/>
        <v>0.05639574360542181</v>
      </c>
      <c r="AC18" s="91">
        <f t="shared" si="8"/>
        <v>0.040691450873675435</v>
      </c>
      <c r="AD18" s="89">
        <f t="shared" si="8"/>
        <v>0.07848507548452457</v>
      </c>
      <c r="AE18" s="90">
        <f t="shared" si="8"/>
        <v>0.04612870996324119</v>
      </c>
      <c r="AF18" s="90">
        <f t="shared" si="8"/>
        <v>0.10585144690694603</v>
      </c>
      <c r="AG18" s="90">
        <f t="shared" si="8"/>
        <v>0.04659308092528915</v>
      </c>
      <c r="AH18" s="90">
        <f t="shared" si="8"/>
        <v>0.024831895897371024</v>
      </c>
      <c r="AI18" s="90">
        <f t="shared" si="9" ref="AI18:AN18">AVERAGE(M4:M10002)</f>
        <v>0.028886762659825947</v>
      </c>
      <c r="AJ18" s="90">
        <f t="shared" si="9"/>
        <v>0.15785378772376873</v>
      </c>
      <c r="AK18" s="90">
        <f t="shared" si="9"/>
        <v>0.11991513013626988</v>
      </c>
      <c r="AL18" s="90">
        <f t="shared" si="9"/>
        <v>0.18687939110051718</v>
      </c>
      <c r="AM18" s="91">
        <f t="shared" si="9"/>
        <v>0.06364834465320503</v>
      </c>
      <c r="AN18" s="90">
        <f t="shared" si="9"/>
        <v>0.8568450534446002</v>
      </c>
    </row>
    <row r="19" spans="8:8" ht="14.4">
      <c r="A19" s="66">
        <v>42489.0</v>
      </c>
      <c r="B19" s="67">
        <v>0.0257670656777355</v>
      </c>
      <c r="C19" s="68">
        <v>0.08396418857010539</v>
      </c>
      <c r="D19" s="68">
        <v>0.4938698368614946</v>
      </c>
      <c r="E19" s="68">
        <v>0.02969784254893257</v>
      </c>
      <c r="F19" s="68">
        <v>0.08789777655121701</v>
      </c>
      <c r="G19" s="69">
        <v>0.0700091347378155</v>
      </c>
      <c r="H19" s="68">
        <v>0.08071454788967891</v>
      </c>
      <c r="I19" s="68">
        <v>0.03501544107434501</v>
      </c>
      <c r="J19" s="68">
        <v>0.04669765185591342</v>
      </c>
      <c r="K19" s="68">
        <v>0.05673387804532888</v>
      </c>
      <c r="L19" s="68">
        <v>0.01227329673829086</v>
      </c>
      <c r="M19" s="68">
        <v>0.0271291311342035</v>
      </c>
      <c r="N19" s="68">
        <v>0.05543281225986176</v>
      </c>
      <c r="O19" s="68">
        <v>0.115408887401096</v>
      </c>
      <c r="P19" s="68">
        <v>0.3762677949815547</v>
      </c>
      <c r="Q19" s="68">
        <v>0.02004318318812363</v>
      </c>
      <c r="R19" s="70">
        <v>0.8153633906820678</v>
      </c>
      <c r="S19" s="71">
        <v>80.0</v>
      </c>
      <c r="T19" s="121"/>
      <c r="U19" s="121"/>
      <c r="W19" s="126" t="s">
        <v>105</v>
      </c>
      <c r="X19" s="89">
        <f t="shared" si="10" ref="X19:AH19">MEDIAN(B4:B10002)</f>
        <v>0.2678577932660544</v>
      </c>
      <c r="Y19" s="90">
        <f t="shared" si="10"/>
        <v>0.1795336126191115</v>
      </c>
      <c r="Z19" s="90">
        <f t="shared" si="10"/>
        <v>0.198833032693362</v>
      </c>
      <c r="AA19" s="90">
        <f t="shared" si="10"/>
        <v>0.05807487697578535</v>
      </c>
      <c r="AB19" s="90">
        <f t="shared" si="10"/>
        <v>0.04695801897887317</v>
      </c>
      <c r="AC19" s="91">
        <f t="shared" si="10"/>
        <v>0.03253433875345317</v>
      </c>
      <c r="AD19" s="89">
        <f t="shared" si="10"/>
        <v>0.08071454788967891</v>
      </c>
      <c r="AE19" s="90">
        <f t="shared" si="10"/>
        <v>0.04221540169627731</v>
      </c>
      <c r="AF19" s="90">
        <f t="shared" si="10"/>
        <v>0.0801706423834546</v>
      </c>
      <c r="AG19" s="90">
        <f t="shared" si="10"/>
        <v>0.04476618865721346</v>
      </c>
      <c r="AH19" s="90">
        <f t="shared" si="10"/>
        <v>0.02064701075261988</v>
      </c>
      <c r="AI19" s="90">
        <f t="shared" si="11" ref="AI19:AN19">MEDIAN(M4:M10002)</f>
        <v>0.02561065839394309</v>
      </c>
      <c r="AJ19" s="90">
        <f t="shared" si="11"/>
        <v>0.1385100579482106</v>
      </c>
      <c r="AK19" s="90">
        <f t="shared" si="11"/>
        <v>0.1073524062353085</v>
      </c>
      <c r="AL19" s="90">
        <f t="shared" si="11"/>
        <v>0.1742555959067931</v>
      </c>
      <c r="AM19" s="91">
        <f t="shared" si="11"/>
        <v>0.05482097392659744</v>
      </c>
      <c r="AN19" s="90">
        <f t="shared" si="11"/>
        <v>0.8615116557440325</v>
      </c>
    </row>
    <row r="20" spans="8:8" ht="14.4">
      <c r="A20" s="66">
        <v>42496.0</v>
      </c>
      <c r="B20" s="67">
        <v>0.0240933662436095</v>
      </c>
      <c r="C20" s="68">
        <v>0.0763078581731406</v>
      </c>
      <c r="D20" s="68">
        <v>0.4991578211526684</v>
      </c>
      <c r="E20" s="68">
        <v>0.02885249180892343</v>
      </c>
      <c r="F20" s="68">
        <v>0.0946391104329033</v>
      </c>
      <c r="G20" s="69">
        <v>0.06536661424449478</v>
      </c>
      <c r="H20" s="68">
        <v>0.07140977216585025</v>
      </c>
      <c r="I20" s="68">
        <v>0.04300460302751812</v>
      </c>
      <c r="J20" s="68">
        <v>0.03978923045907683</v>
      </c>
      <c r="K20" s="68">
        <v>0.05412091211796601</v>
      </c>
      <c r="L20" s="68">
        <v>0.01335332496162183</v>
      </c>
      <c r="M20" s="68">
        <v>0.02569945252689679</v>
      </c>
      <c r="N20" s="68">
        <v>0.07041958847865404</v>
      </c>
      <c r="O20" s="68">
        <v>0.1147283932731047</v>
      </c>
      <c r="P20" s="68">
        <v>0.3739747613770801</v>
      </c>
      <c r="Q20" s="68">
        <v>0.02057402819271628</v>
      </c>
      <c r="R20" s="70">
        <v>0.8154770252230614</v>
      </c>
      <c r="S20" s="71">
        <v>81.0</v>
      </c>
      <c r="T20" s="121"/>
      <c r="U20" s="121"/>
      <c r="AN20" s="123"/>
    </row>
    <row r="21" spans="8:8" ht="14.4">
      <c r="A21" s="66">
        <v>42503.0</v>
      </c>
      <c r="B21" s="67">
        <v>0.02345180323187162</v>
      </c>
      <c r="C21" s="68">
        <v>0.1048790118298051</v>
      </c>
      <c r="D21" s="68">
        <v>0.4604236847150771</v>
      </c>
      <c r="E21" s="68">
        <v>0.02787605423750913</v>
      </c>
      <c r="F21" s="68">
        <v>0.1007068397284488</v>
      </c>
      <c r="G21" s="69">
        <v>0.07285365554456331</v>
      </c>
      <c r="H21" s="68">
        <v>0.06572457702133276</v>
      </c>
      <c r="I21" s="68">
        <v>0.04058283272295055</v>
      </c>
      <c r="J21" s="68">
        <v>0.05539106720714086</v>
      </c>
      <c r="K21" s="68">
        <v>0.06150735657118241</v>
      </c>
      <c r="L21" s="68">
        <v>0.0131390734421683</v>
      </c>
      <c r="M21" s="68">
        <v>0.02192457885985174</v>
      </c>
      <c r="N21" s="68">
        <v>0.08231985513735313</v>
      </c>
      <c r="O21" s="68">
        <v>0.1040268414324368</v>
      </c>
      <c r="P21" s="68">
        <v>0.3566707594491445</v>
      </c>
      <c r="Q21" s="68">
        <v>0.01978392619887273</v>
      </c>
      <c r="R21" s="70">
        <v>0.8118069224158861</v>
      </c>
      <c r="S21" s="71">
        <v>83.0</v>
      </c>
      <c r="T21" s="121"/>
      <c r="U21" s="121"/>
    </row>
    <row r="22" spans="8:8" ht="14.4">
      <c r="A22" s="66">
        <v>42510.0</v>
      </c>
      <c r="B22" s="67">
        <v>0.02926605084475195</v>
      </c>
      <c r="C22" s="68">
        <v>0.09461492309090545</v>
      </c>
      <c r="D22" s="68">
        <v>0.4394892843785596</v>
      </c>
      <c r="E22" s="68">
        <v>0.02518840643385311</v>
      </c>
      <c r="F22" s="68">
        <v>0.1142604174108359</v>
      </c>
      <c r="G22" s="69">
        <v>0.09727355267608179</v>
      </c>
      <c r="H22" s="68">
        <v>0.0694101632167887</v>
      </c>
      <c r="I22" s="68">
        <v>0.05373784268378648</v>
      </c>
      <c r="J22" s="68">
        <v>0.07533678903004674</v>
      </c>
      <c r="K22" s="68">
        <v>0.04922158294728039</v>
      </c>
      <c r="L22" s="68">
        <v>0.01466528096711534</v>
      </c>
      <c r="M22" s="68">
        <v>0.02685553770864946</v>
      </c>
      <c r="N22" s="68">
        <v>0.1267528183769996</v>
      </c>
      <c r="O22" s="68">
        <v>0.08072473580886678</v>
      </c>
      <c r="P22" s="68">
        <v>0.3172951452898989</v>
      </c>
      <c r="Q22" s="68">
        <v>0.01826163829331996</v>
      </c>
      <c r="R22" s="70">
        <v>0.822610864476423</v>
      </c>
      <c r="S22" s="71">
        <v>82.0</v>
      </c>
      <c r="T22" s="121"/>
      <c r="U22" s="121"/>
    </row>
    <row r="23" spans="8:8" ht="14.4">
      <c r="A23" s="66">
        <v>42517.0</v>
      </c>
      <c r="B23" s="67">
        <v>0.03037007705730765</v>
      </c>
      <c r="C23" s="68">
        <v>0.08739967219526044</v>
      </c>
      <c r="D23" s="68">
        <v>0.4375879382826855</v>
      </c>
      <c r="E23" s="68">
        <v>0.02053171762383535</v>
      </c>
      <c r="F23" s="68">
        <v>0.1094062576689624</v>
      </c>
      <c r="G23" s="69">
        <v>0.1153615290382254</v>
      </c>
      <c r="H23" s="68">
        <v>0.07985169274935233</v>
      </c>
      <c r="I23" s="68">
        <v>0.08408729525567916</v>
      </c>
      <c r="J23" s="68">
        <v>0.07751506737257655</v>
      </c>
      <c r="K23" s="68">
        <v>0.04346804996034048</v>
      </c>
      <c r="L23" s="68">
        <v>0.01761136096106781</v>
      </c>
      <c r="M23" s="68">
        <v>0.02089610757594645</v>
      </c>
      <c r="N23" s="68">
        <v>0.1293164757806992</v>
      </c>
      <c r="O23" s="68">
        <v>0.0785417040309507</v>
      </c>
      <c r="P23" s="68">
        <v>0.2906838888432455</v>
      </c>
      <c r="Q23" s="68">
        <v>0.01387600580449659</v>
      </c>
      <c r="R23" s="70">
        <v>0.8252905113939313</v>
      </c>
      <c r="S23" s="71">
        <v>82.0</v>
      </c>
      <c r="T23" s="121"/>
      <c r="U23" s="121"/>
    </row>
    <row r="24" spans="8:8" ht="14.4">
      <c r="A24" s="92">
        <v>42524.0</v>
      </c>
      <c r="B24" s="93">
        <v>0.03141198121588384</v>
      </c>
      <c r="C24" s="94">
        <v>0.1432243642932133</v>
      </c>
      <c r="D24" s="94">
        <v>0.3924017521003703</v>
      </c>
      <c r="E24" s="94">
        <v>0.01795987803136073</v>
      </c>
      <c r="F24" s="94">
        <v>0.09971546005896452</v>
      </c>
      <c r="G24" s="95">
        <v>0.1179192464064116</v>
      </c>
      <c r="H24" s="94">
        <v>0.08311333378313147</v>
      </c>
      <c r="I24" s="94">
        <v>0.1114241582632166</v>
      </c>
      <c r="J24" s="94">
        <v>0.089776399199544</v>
      </c>
      <c r="K24" s="94">
        <v>0.04441486457006991</v>
      </c>
      <c r="L24" s="94">
        <v>0.01379136950061799</v>
      </c>
      <c r="M24" s="94">
        <v>0.01509231900625481</v>
      </c>
      <c r="N24" s="94">
        <v>0.1212288358706856</v>
      </c>
      <c r="O24" s="94">
        <v>0.0832929442408704</v>
      </c>
      <c r="P24" s="94">
        <v>0.2543079862720856</v>
      </c>
      <c r="Q24" s="94">
        <v>0.0182438540421703</v>
      </c>
      <c r="R24" s="96">
        <v>0.8250700499559139</v>
      </c>
      <c r="S24" s="97">
        <v>84.0</v>
      </c>
      <c r="T24" s="127"/>
      <c r="U24" s="127"/>
      <c r="V24" s="128"/>
    </row>
    <row r="25" spans="8:8" ht="14.4">
      <c r="A25" s="66">
        <v>42529.0</v>
      </c>
      <c r="B25" s="67">
        <v>0.04549755660131417</v>
      </c>
      <c r="C25" s="68">
        <v>0.1082560782055058</v>
      </c>
      <c r="D25" s="68">
        <v>0.369845404009262</v>
      </c>
      <c r="E25" s="68">
        <v>0.02226919735655715</v>
      </c>
      <c r="F25" s="68">
        <v>0.1288962245633178</v>
      </c>
      <c r="G25" s="69">
        <v>0.1361167559489286</v>
      </c>
      <c r="H25" s="68">
        <v>0.09035954493243553</v>
      </c>
      <c r="I25" s="68">
        <v>0.1066551940892053</v>
      </c>
      <c r="J25" s="68">
        <v>0.08099995501049043</v>
      </c>
      <c r="K25" s="68">
        <v>0.02681665981199883</v>
      </c>
      <c r="L25" s="68">
        <v>0.02073311998914293</v>
      </c>
      <c r="M25" s="68">
        <v>0.01374786254079105</v>
      </c>
      <c r="N25" s="68">
        <v>0.1370118373102998</v>
      </c>
      <c r="O25" s="68">
        <v>0.08521162627958001</v>
      </c>
      <c r="P25" s="68">
        <v>0.2499251246490145</v>
      </c>
      <c r="Q25" s="68">
        <v>0.02336915096938507</v>
      </c>
      <c r="R25" s="70">
        <v>0.8276454179131061</v>
      </c>
      <c r="S25" s="71">
        <v>88.0</v>
      </c>
      <c r="T25" s="121"/>
      <c r="U25" s="121"/>
    </row>
    <row r="26" spans="8:8" ht="14.4">
      <c r="A26" s="66">
        <v>42538.0</v>
      </c>
      <c r="B26" s="67">
        <v>0.04257231898016024</v>
      </c>
      <c r="C26" s="68">
        <v>0.1087485964068056</v>
      </c>
      <c r="D26" s="68">
        <v>0.3502456622738259</v>
      </c>
      <c r="E26" s="68">
        <v>0.02474759110041935</v>
      </c>
      <c r="F26" s="68">
        <v>0.1469340587906673</v>
      </c>
      <c r="G26" s="69">
        <v>0.1434946109273935</v>
      </c>
      <c r="H26" s="68">
        <v>0.09317770107861975</v>
      </c>
      <c r="I26" s="68">
        <v>0.08589117163418372</v>
      </c>
      <c r="J26" s="68">
        <v>0.1019936818603328</v>
      </c>
      <c r="K26" s="68">
        <v>0.03269301404082649</v>
      </c>
      <c r="L26" s="68">
        <v>0.01810607298321459</v>
      </c>
      <c r="M26" s="68">
        <v>0.01758394297688581</v>
      </c>
      <c r="N26" s="68">
        <v>0.1358392544259756</v>
      </c>
      <c r="O26" s="68">
        <v>0.08497899871997039</v>
      </c>
      <c r="P26" s="68">
        <v>0.241651488463164</v>
      </c>
      <c r="Q26" s="68">
        <v>0.02249328311050789</v>
      </c>
      <c r="R26" s="70">
        <v>0.8291088780493583</v>
      </c>
      <c r="S26" s="71">
        <v>88.0</v>
      </c>
      <c r="T26" s="121"/>
      <c r="U26" s="121"/>
    </row>
    <row r="27" spans="8:8" ht="14.4">
      <c r="A27" s="66">
        <v>42545.0</v>
      </c>
      <c r="B27" s="67">
        <v>0.04613651966360726</v>
      </c>
      <c r="C27" s="68">
        <v>0.08528132001784162</v>
      </c>
      <c r="D27" s="68">
        <v>0.3459759622523776</v>
      </c>
      <c r="E27" s="68">
        <v>0.01843404264344323</v>
      </c>
      <c r="F27" s="68">
        <v>0.1535154454248197</v>
      </c>
      <c r="G27" s="69">
        <v>0.162305635921132</v>
      </c>
      <c r="H27" s="68">
        <v>0.1073344075100566</v>
      </c>
      <c r="I27" s="68">
        <v>0.1138953563413628</v>
      </c>
      <c r="J27" s="68">
        <v>0.06721085276575657</v>
      </c>
      <c r="K27" s="68">
        <v>0.02500886903352527</v>
      </c>
      <c r="L27" s="68">
        <v>0.0207063988753465</v>
      </c>
      <c r="M27" s="68">
        <v>0.01875951763431228</v>
      </c>
      <c r="N27" s="68">
        <v>0.1398250488928896</v>
      </c>
      <c r="O27" s="68">
        <v>0.08299903344826484</v>
      </c>
      <c r="P27" s="68">
        <v>0.236499989018245</v>
      </c>
      <c r="Q27" s="68">
        <v>0.02063075493405264</v>
      </c>
      <c r="R27" s="70">
        <v>0.8265038376946349</v>
      </c>
      <c r="S27" s="71">
        <v>88.0</v>
      </c>
      <c r="T27" s="121"/>
      <c r="U27" s="121"/>
    </row>
    <row r="28" spans="8:8" ht="14.4">
      <c r="A28" s="66">
        <v>42552.0</v>
      </c>
      <c r="B28" s="67">
        <v>0.04155953678861452</v>
      </c>
      <c r="C28" s="68">
        <v>0.1261007018483271</v>
      </c>
      <c r="D28" s="68">
        <v>0.3634902164447703</v>
      </c>
      <c r="E28" s="68">
        <v>0.01953998922856267</v>
      </c>
      <c r="F28" s="68">
        <v>0.1319559364271205</v>
      </c>
      <c r="G28" s="69">
        <v>0.1230655536847715</v>
      </c>
      <c r="H28" s="68">
        <v>0.1079914251182026</v>
      </c>
      <c r="I28" s="68">
        <v>0.09771316795712387</v>
      </c>
      <c r="J28" s="68">
        <v>0.07097601472720036</v>
      </c>
      <c r="K28" s="68">
        <v>0.03095297836645035</v>
      </c>
      <c r="L28" s="68">
        <v>0.02569679881274786</v>
      </c>
      <c r="M28" s="68">
        <v>0.01249962438629992</v>
      </c>
      <c r="N28" s="68">
        <v>0.1412042143164112</v>
      </c>
      <c r="O28" s="68">
        <v>0.06991255181851244</v>
      </c>
      <c r="P28" s="68">
        <v>0.248749181662229</v>
      </c>
      <c r="Q28" s="68">
        <v>0.0180148494463276</v>
      </c>
      <c r="R28" s="70">
        <v>0.8183111449547036</v>
      </c>
      <c r="S28" s="71">
        <v>88.0</v>
      </c>
      <c r="T28" s="121"/>
      <c r="U28" s="121"/>
    </row>
    <row r="29" spans="8:8" ht="14.4">
      <c r="A29" s="66">
        <v>42559.0</v>
      </c>
      <c r="B29" s="67">
        <v>0.05222232909402</v>
      </c>
      <c r="C29" s="68">
        <v>0.1102807641067555</v>
      </c>
      <c r="D29" s="68">
        <v>0.3678098215874442</v>
      </c>
      <c r="E29" s="68">
        <v>0.02941385720259506</v>
      </c>
      <c r="F29" s="68">
        <v>0.1152860288410611</v>
      </c>
      <c r="G29" s="69">
        <v>0.1422648400282166</v>
      </c>
      <c r="H29" s="68">
        <v>0.1090498322135435</v>
      </c>
      <c r="I29" s="68">
        <v>0.07318127148646093</v>
      </c>
      <c r="J29" s="68">
        <v>0.07792486495140699</v>
      </c>
      <c r="K29" s="68">
        <v>0.03698064229438095</v>
      </c>
      <c r="L29" s="68">
        <v>0.0171052193924121</v>
      </c>
      <c r="M29" s="68">
        <v>0.02012101638620423</v>
      </c>
      <c r="N29" s="68">
        <v>0.1462068687341271</v>
      </c>
      <c r="O29" s="68">
        <v>0.06784000045774838</v>
      </c>
      <c r="P29" s="68">
        <v>0.2550695759464561</v>
      </c>
      <c r="Q29" s="68">
        <v>0.0217059959609929</v>
      </c>
      <c r="R29" s="70">
        <v>0.8228129937346409</v>
      </c>
      <c r="S29" s="71">
        <v>89.0</v>
      </c>
      <c r="T29" s="121"/>
      <c r="U29" s="121"/>
    </row>
    <row r="30" spans="8:8" ht="14.4">
      <c r="A30" s="66">
        <v>42566.0</v>
      </c>
      <c r="B30" s="67">
        <v>0.06756772837024425</v>
      </c>
      <c r="C30" s="68">
        <v>0.1196470676715172</v>
      </c>
      <c r="D30" s="68">
        <v>0.3579509710864206</v>
      </c>
      <c r="E30" s="68">
        <v>0.0228516288732422</v>
      </c>
      <c r="F30" s="68">
        <v>0.1083827442710593</v>
      </c>
      <c r="G30" s="69">
        <v>0.140937077679763</v>
      </c>
      <c r="H30" s="68">
        <v>0.1089547418158803</v>
      </c>
      <c r="I30" s="68">
        <v>0.05042536672553163</v>
      </c>
      <c r="J30" s="68">
        <v>0.1029157408256814</v>
      </c>
      <c r="K30" s="68">
        <v>0.03292167537070423</v>
      </c>
      <c r="L30" s="68">
        <v>0.02666150623944218</v>
      </c>
      <c r="M30" s="68">
        <v>0.02434849767571792</v>
      </c>
      <c r="N30" s="68">
        <v>0.1347563557552491</v>
      </c>
      <c r="O30" s="68">
        <v>0.06664138548426239</v>
      </c>
      <c r="P30" s="68">
        <v>0.2562756581499753</v>
      </c>
      <c r="Q30" s="68">
        <v>0.01825995256882028</v>
      </c>
      <c r="R30" s="70">
        <v>0.8207137818135591</v>
      </c>
      <c r="S30" s="71">
        <v>88.0</v>
      </c>
      <c r="T30" s="121"/>
      <c r="U30" s="121"/>
    </row>
    <row r="31" spans="8:8" ht="14.4">
      <c r="A31" s="66">
        <v>42573.0</v>
      </c>
      <c r="B31" s="67">
        <v>0.072274079884496</v>
      </c>
      <c r="C31" s="68">
        <v>0.1088739288291886</v>
      </c>
      <c r="D31" s="68">
        <v>0.3749116944608564</v>
      </c>
      <c r="E31" s="68">
        <v>0.02820092953384076</v>
      </c>
      <c r="F31" s="68">
        <v>0.1036903528050904</v>
      </c>
      <c r="G31" s="69">
        <v>0.1354963519055339</v>
      </c>
      <c r="H31" s="68">
        <v>0.1103699524532176</v>
      </c>
      <c r="I31" s="68">
        <v>0.05980291996006815</v>
      </c>
      <c r="J31" s="68">
        <v>0.09664490571029272</v>
      </c>
      <c r="K31" s="68">
        <v>0.03468580185422319</v>
      </c>
      <c r="L31" s="68">
        <v>0.0357218574761002</v>
      </c>
      <c r="M31" s="68">
        <v>0.02054375784526232</v>
      </c>
      <c r="N31" s="68">
        <v>0.13179616456899</v>
      </c>
      <c r="O31" s="68">
        <v>0.0655582206167086</v>
      </c>
      <c r="P31" s="68">
        <v>0.2497583346160107</v>
      </c>
      <c r="Q31" s="68">
        <v>0.02504988705019019</v>
      </c>
      <c r="R31" s="70">
        <v>0.8279864627314463</v>
      </c>
      <c r="S31" s="71">
        <v>93.0</v>
      </c>
      <c r="T31" s="121"/>
      <c r="U31" s="121"/>
    </row>
    <row r="32" spans="8:8" ht="14.4">
      <c r="A32" s="66">
        <v>42580.0</v>
      </c>
      <c r="B32" s="67">
        <v>0.06569138887264883</v>
      </c>
      <c r="C32" s="68">
        <v>0.09769224553575366</v>
      </c>
      <c r="D32" s="68">
        <v>0.41077401917265</v>
      </c>
      <c r="E32" s="68">
        <v>0.03203907156458925</v>
      </c>
      <c r="F32" s="68">
        <v>0.1224322732926259</v>
      </c>
      <c r="G32" s="69">
        <v>0.09710600395680968</v>
      </c>
      <c r="H32" s="68">
        <v>0.1076758306721373</v>
      </c>
      <c r="I32" s="68">
        <v>0.05753715326787463</v>
      </c>
      <c r="J32" s="68">
        <v>0.0797590486584399</v>
      </c>
      <c r="K32" s="68">
        <v>0.06383934619312044</v>
      </c>
      <c r="L32" s="68">
        <v>0.04085787111012829</v>
      </c>
      <c r="M32" s="68">
        <v>0.01306606992041699</v>
      </c>
      <c r="N32" s="68">
        <v>0.1187306639388937</v>
      </c>
      <c r="O32" s="68">
        <v>0.07072800608940179</v>
      </c>
      <c r="P32" s="68">
        <v>0.2547704942857552</v>
      </c>
      <c r="Q32" s="68">
        <v>0.02363977944253575</v>
      </c>
      <c r="R32" s="70">
        <v>0.8291434852236159</v>
      </c>
      <c r="S32" s="71">
        <v>94.0</v>
      </c>
      <c r="T32" s="121"/>
      <c r="U32" s="121"/>
    </row>
    <row r="33" spans="8:8" ht="14.4">
      <c r="A33" s="92">
        <v>42587.0</v>
      </c>
      <c r="B33" s="93">
        <v>0.09206282613170777</v>
      </c>
      <c r="C33" s="94">
        <v>0.1146543438733849</v>
      </c>
      <c r="D33" s="94">
        <v>0.4136747218697643</v>
      </c>
      <c r="E33" s="94">
        <v>0.02740112245482973</v>
      </c>
      <c r="F33" s="94">
        <v>0.09822316091180583</v>
      </c>
      <c r="G33" s="95">
        <v>0.08214093789022027</v>
      </c>
      <c r="H33" s="94">
        <v>0.1230062442628587</v>
      </c>
      <c r="I33" s="94">
        <v>0.0452188742626386</v>
      </c>
      <c r="J33" s="94">
        <v>0.06863815535777441</v>
      </c>
      <c r="K33" s="94">
        <v>0.0628490115356862</v>
      </c>
      <c r="L33" s="94">
        <v>0.03773830896593484</v>
      </c>
      <c r="M33" s="94">
        <v>0.015487837157445</v>
      </c>
      <c r="N33" s="94">
        <v>0.1115856473271568</v>
      </c>
      <c r="O33" s="94">
        <v>0.07231038130299529</v>
      </c>
      <c r="P33" s="94">
        <v>0.2623573240585743</v>
      </c>
      <c r="Q33" s="94">
        <v>0.02933873593250461</v>
      </c>
      <c r="R33" s="96">
        <v>0.8284184980540119</v>
      </c>
      <c r="S33" s="97">
        <v>96.0</v>
      </c>
      <c r="T33" s="127"/>
      <c r="U33" s="127"/>
      <c r="V33" s="128"/>
    </row>
    <row r="34" spans="8:8" ht="14.4">
      <c r="A34" s="66">
        <v>42594.0</v>
      </c>
      <c r="B34" s="67">
        <v>0.05587649220314456</v>
      </c>
      <c r="C34" s="68">
        <v>0.1349659388499002</v>
      </c>
      <c r="D34" s="68">
        <v>0.4129092065478172</v>
      </c>
      <c r="E34" s="68">
        <v>0.02497414251160656</v>
      </c>
      <c r="F34" s="68">
        <v>0.09334060828781973</v>
      </c>
      <c r="G34" s="69">
        <v>0.08754352510085515</v>
      </c>
      <c r="H34" s="68">
        <v>0.1268477315573782</v>
      </c>
      <c r="I34" s="68">
        <v>0.03660186465279359</v>
      </c>
      <c r="J34" s="68">
        <v>0.07434787036596721</v>
      </c>
      <c r="K34" s="68">
        <v>0.05759954960315251</v>
      </c>
      <c r="L34" s="68">
        <v>0.03240954602025038</v>
      </c>
      <c r="M34" s="68">
        <v>0.01007715995781787</v>
      </c>
      <c r="N34" s="68">
        <v>0.113677998282385</v>
      </c>
      <c r="O34" s="68">
        <v>0.06993478389475796</v>
      </c>
      <c r="P34" s="68">
        <v>0.2793444083864997</v>
      </c>
      <c r="Q34" s="68">
        <v>0.0249053006064839</v>
      </c>
      <c r="R34" s="70">
        <v>0.8209053233795834</v>
      </c>
      <c r="S34" s="71">
        <v>97.0</v>
      </c>
      <c r="T34" s="121"/>
      <c r="U34" s="121"/>
    </row>
    <row r="35" spans="8:8" ht="14.4">
      <c r="A35" s="66">
        <v>42601.0</v>
      </c>
      <c r="B35" s="67">
        <v>0.0623677287287568</v>
      </c>
      <c r="C35" s="68">
        <v>0.1467400365742811</v>
      </c>
      <c r="D35" s="68">
        <v>0.4071374883370279</v>
      </c>
      <c r="E35" s="68">
        <v>0.03017125055244796</v>
      </c>
      <c r="F35" s="68">
        <v>0.0689311611940999</v>
      </c>
      <c r="G35" s="69">
        <v>0.09167589842155388</v>
      </c>
      <c r="H35" s="68">
        <v>0.129531250838533</v>
      </c>
      <c r="I35" s="68">
        <v>0.03603611671156365</v>
      </c>
      <c r="J35" s="68">
        <v>0.06129169493520004</v>
      </c>
      <c r="K35" s="68">
        <v>0.06069013913557393</v>
      </c>
      <c r="L35" s="68">
        <v>0.02936478234731393</v>
      </c>
      <c r="M35" s="68">
        <v>0.008821567771718938</v>
      </c>
      <c r="N35" s="68">
        <v>0.1067578792351218</v>
      </c>
      <c r="O35" s="68">
        <v>0.0770911474793646</v>
      </c>
      <c r="P35" s="68">
        <v>0.2788407899081909</v>
      </c>
      <c r="Q35" s="68">
        <v>0.03738580229967455</v>
      </c>
      <c r="R35" s="70">
        <v>0.8201748886060289</v>
      </c>
      <c r="S35" s="71">
        <v>97.0</v>
      </c>
      <c r="T35" s="121"/>
      <c r="U35" s="121"/>
    </row>
    <row r="36" spans="8:8" ht="14.4">
      <c r="A36" s="66">
        <v>42608.0</v>
      </c>
      <c r="B36" s="67">
        <v>0.06130018968270016</v>
      </c>
      <c r="C36" s="68">
        <v>0.1382858365799861</v>
      </c>
      <c r="D36" s="68">
        <v>0.4141547153496453</v>
      </c>
      <c r="E36" s="68">
        <v>0.03237612360046575</v>
      </c>
      <c r="F36" s="68">
        <v>0.05724929092119251</v>
      </c>
      <c r="G36" s="69">
        <v>0.09840579044253514</v>
      </c>
      <c r="H36" s="68">
        <v>0.1313526564723104</v>
      </c>
      <c r="I36" s="68">
        <v>0.03243430485107893</v>
      </c>
      <c r="J36" s="68">
        <v>0.05109468209430516</v>
      </c>
      <c r="K36" s="68">
        <v>0.06001726351276136</v>
      </c>
      <c r="L36" s="68">
        <v>0.02580233317139689</v>
      </c>
      <c r="M36" s="68">
        <v>0.007701159012452411</v>
      </c>
      <c r="N36" s="68">
        <v>0.1037606357760859</v>
      </c>
      <c r="O36" s="68">
        <v>0.08428170335604822</v>
      </c>
      <c r="P36" s="68">
        <v>0.2850472395264149</v>
      </c>
      <c r="Q36" s="68">
        <v>0.03716641709487817</v>
      </c>
      <c r="R36" s="70">
        <v>0.81359246038037</v>
      </c>
      <c r="S36" s="71">
        <v>97.0</v>
      </c>
      <c r="T36" s="121"/>
      <c r="U36" s="121"/>
    </row>
    <row r="37" spans="8:8" ht="14.4">
      <c r="A37" s="66">
        <v>42615.0</v>
      </c>
      <c r="B37" s="67">
        <v>0.05731465931208997</v>
      </c>
      <c r="C37" s="68">
        <v>0.1427517151565825</v>
      </c>
      <c r="D37" s="68">
        <v>0.4071011648262489</v>
      </c>
      <c r="E37" s="68">
        <v>0.03380241005537882</v>
      </c>
      <c r="F37" s="68">
        <v>0.04818096859057874</v>
      </c>
      <c r="G37" s="69">
        <v>0.1055638406067965</v>
      </c>
      <c r="H37" s="68">
        <v>0.1347532891505512</v>
      </c>
      <c r="I37" s="68">
        <v>0.02000302936157526</v>
      </c>
      <c r="J37" s="68">
        <v>0.0508150104887536</v>
      </c>
      <c r="K37" s="68">
        <v>0.06263492622185725</v>
      </c>
      <c r="L37" s="68">
        <v>0.02535649088556214</v>
      </c>
      <c r="M37" s="68">
        <v>0.008034842533995954</v>
      </c>
      <c r="N37" s="68">
        <v>0.09493035804573584</v>
      </c>
      <c r="O37" s="68">
        <v>0.0974019109478274</v>
      </c>
      <c r="P37" s="68">
        <v>0.2866378957932073</v>
      </c>
      <c r="Q37" s="68">
        <v>0.0369527457708738</v>
      </c>
      <c r="R37" s="70">
        <v>0.8106787770042604</v>
      </c>
      <c r="S37" s="71">
        <v>97.0</v>
      </c>
      <c r="T37" s="121"/>
      <c r="U37" s="121"/>
    </row>
    <row r="38" spans="8:8" ht="14.4">
      <c r="A38" s="66">
        <v>42622.0</v>
      </c>
      <c r="B38" s="67">
        <v>0.05680010210447604</v>
      </c>
      <c r="C38" s="68">
        <v>0.1612238517905613</v>
      </c>
      <c r="D38" s="68">
        <v>0.3839194693540363</v>
      </c>
      <c r="E38" s="68">
        <v>0.03307131159808635</v>
      </c>
      <c r="F38" s="68">
        <v>0.05033021824949187</v>
      </c>
      <c r="G38" s="69">
        <v>0.1015336527645812</v>
      </c>
      <c r="H38" s="68">
        <v>0.132266412904901</v>
      </c>
      <c r="I38" s="68">
        <v>0.02746065004076541</v>
      </c>
      <c r="J38" s="68">
        <v>0.03050882049515467</v>
      </c>
      <c r="K38" s="68">
        <v>0.06316959363601417</v>
      </c>
      <c r="L38" s="68">
        <v>0.0304547493683939</v>
      </c>
      <c r="M38" s="68">
        <v>0.007512534965382979</v>
      </c>
      <c r="N38" s="68">
        <v>0.1032415609125578</v>
      </c>
      <c r="O38" s="68">
        <v>0.0938104635177724</v>
      </c>
      <c r="P38" s="68">
        <v>0.285787102454529</v>
      </c>
      <c r="Q38" s="68">
        <v>0.03539199411200428</v>
      </c>
      <c r="R38" s="70">
        <v>0.8027862994436028</v>
      </c>
      <c r="S38" s="71">
        <v>98.0</v>
      </c>
      <c r="T38" s="121"/>
      <c r="U38" s="121"/>
    </row>
    <row r="39" spans="8:8" ht="14.4">
      <c r="A39" s="66">
        <v>42627.0</v>
      </c>
      <c r="B39" s="67">
        <v>0.05934051764470895</v>
      </c>
      <c r="C39" s="68">
        <v>0.1537033782949385</v>
      </c>
      <c r="D39" s="68">
        <v>0.3590504627105533</v>
      </c>
      <c r="E39" s="68">
        <v>0.03090414890323286</v>
      </c>
      <c r="F39" s="68">
        <v>0.05809574355462959</v>
      </c>
      <c r="G39" s="69">
        <v>0.1130731739675422</v>
      </c>
      <c r="H39" s="68">
        <v>0.1121541964607877</v>
      </c>
      <c r="I39" s="68">
        <v>0.02195774346899776</v>
      </c>
      <c r="J39" s="68">
        <v>0.05097396761902265</v>
      </c>
      <c r="K39" s="68">
        <v>0.06446372277434234</v>
      </c>
      <c r="L39" s="68">
        <v>0.04280166160263178</v>
      </c>
      <c r="M39" s="68">
        <v>0.008448340658775842</v>
      </c>
      <c r="N39" s="68">
        <v>0.08926143738476731</v>
      </c>
      <c r="O39" s="68">
        <v>0.1042339045361421</v>
      </c>
      <c r="P39" s="68">
        <v>0.2732911104892277</v>
      </c>
      <c r="Q39" s="68">
        <v>0.03448365955036656</v>
      </c>
      <c r="R39" s="70">
        <v>0.7936990487042248</v>
      </c>
      <c r="S39" s="71">
        <v>98.0</v>
      </c>
      <c r="T39" s="121"/>
      <c r="U39" s="121"/>
    </row>
    <row r="40" spans="8:8" ht="14.4">
      <c r="A40" s="66">
        <v>42636.0</v>
      </c>
      <c r="B40" s="67">
        <v>0.06421791171851285</v>
      </c>
      <c r="C40" s="68">
        <v>0.1483693125300907</v>
      </c>
      <c r="D40" s="68">
        <v>0.3620254428213833</v>
      </c>
      <c r="E40" s="68">
        <v>0.0304602667577066</v>
      </c>
      <c r="F40" s="68">
        <v>0.06636015610839825</v>
      </c>
      <c r="G40" s="69">
        <v>0.1026726190463439</v>
      </c>
      <c r="H40" s="68">
        <v>0.1084987682480202</v>
      </c>
      <c r="I40" s="68">
        <v>0.05323087969634183</v>
      </c>
      <c r="J40" s="68">
        <v>0.04017533478995697</v>
      </c>
      <c r="K40" s="68">
        <v>0.06064091406005395</v>
      </c>
      <c r="L40" s="68">
        <v>0.04415032173830032</v>
      </c>
      <c r="M40" s="68">
        <v>0.01014974712446151</v>
      </c>
      <c r="N40" s="68">
        <v>0.09997912147378149</v>
      </c>
      <c r="O40" s="68">
        <v>0.09808614741527287</v>
      </c>
      <c r="P40" s="68">
        <v>0.2557639479356005</v>
      </c>
      <c r="Q40" s="68">
        <v>0.03370995550403949</v>
      </c>
      <c r="R40" s="70">
        <v>0.795301309284811</v>
      </c>
      <c r="S40" s="71">
        <v>100.0</v>
      </c>
      <c r="T40" s="121"/>
      <c r="U40" s="121"/>
    </row>
    <row r="41" spans="8:8" ht="14.4">
      <c r="A41" s="66">
        <v>42643.0</v>
      </c>
      <c r="B41" s="67">
        <v>0.05579442230087168</v>
      </c>
      <c r="C41" s="68">
        <v>0.1386710862222953</v>
      </c>
      <c r="D41" s="68">
        <v>0.3853046489881043</v>
      </c>
      <c r="E41" s="68">
        <v>0.03145955830662393</v>
      </c>
      <c r="F41" s="68">
        <v>0.07380446342919944</v>
      </c>
      <c r="G41" s="69">
        <v>0.0798675984370628</v>
      </c>
      <c r="H41" s="68">
        <v>0.1023946286288142</v>
      </c>
      <c r="I41" s="68">
        <v>0.0582606154470299</v>
      </c>
      <c r="J41" s="68">
        <v>0.05006065880906337</v>
      </c>
      <c r="K41" s="68">
        <v>0.06506920684037035</v>
      </c>
      <c r="L41" s="68">
        <v>0.04536250617519272</v>
      </c>
      <c r="M41" s="68">
        <v>0.009876019933561271</v>
      </c>
      <c r="N41" s="68">
        <v>0.08651315653055977</v>
      </c>
      <c r="O41" s="68">
        <v>0.0969177180981718</v>
      </c>
      <c r="P41" s="68">
        <v>0.2480155473560057</v>
      </c>
      <c r="Q41" s="68">
        <v>0.032153202279852</v>
      </c>
      <c r="R41" s="70">
        <v>0.7857068153742819</v>
      </c>
      <c r="S41" s="71">
        <v>102.0</v>
      </c>
      <c r="T41" s="121"/>
      <c r="U41" s="121"/>
    </row>
    <row r="42" spans="8:8" ht="14.4">
      <c r="A42" s="66">
        <v>42657.0</v>
      </c>
      <c r="B42" s="67">
        <v>0.04697590389937351</v>
      </c>
      <c r="C42" s="68">
        <v>0.1864938136496494</v>
      </c>
      <c r="D42" s="68">
        <v>0.3616718562074322</v>
      </c>
      <c r="E42" s="68">
        <v>0.03345094010046289</v>
      </c>
      <c r="F42" s="68">
        <v>0.06273103986271128</v>
      </c>
      <c r="G42" s="69">
        <v>0.0801055990227064</v>
      </c>
      <c r="H42" s="68">
        <v>0.1152906782144913</v>
      </c>
      <c r="I42" s="68">
        <v>0.05509510405745488</v>
      </c>
      <c r="J42" s="68">
        <v>0.030680571916259</v>
      </c>
      <c r="K42" s="68">
        <v>0.05996109263623356</v>
      </c>
      <c r="L42" s="68">
        <v>0.05060097135513813</v>
      </c>
      <c r="M42" s="68">
        <v>0.0140580115227717</v>
      </c>
      <c r="N42" s="68">
        <v>0.09165926401513952</v>
      </c>
      <c r="O42" s="68">
        <v>0.1071855799167999</v>
      </c>
      <c r="P42" s="68">
        <v>0.2431113270699977</v>
      </c>
      <c r="Q42" s="68">
        <v>0.03127782737771163</v>
      </c>
      <c r="R42" s="70">
        <v>0.7906730454800988</v>
      </c>
      <c r="S42" s="71">
        <v>103.0</v>
      </c>
      <c r="T42" s="121"/>
      <c r="U42" s="121"/>
    </row>
    <row r="43" spans="8:8" ht="14.4">
      <c r="A43" s="66">
        <v>42664.0</v>
      </c>
      <c r="B43" s="67">
        <v>0.05757627283844753</v>
      </c>
      <c r="C43" s="68">
        <v>0.1738165981062395</v>
      </c>
      <c r="D43" s="68">
        <v>0.372297287225643</v>
      </c>
      <c r="E43" s="68">
        <v>0.02697892370981977</v>
      </c>
      <c r="F43" s="68">
        <v>0.06171314781168231</v>
      </c>
      <c r="G43" s="69">
        <v>0.07980544721122586</v>
      </c>
      <c r="H43" s="68">
        <v>0.1099405915977814</v>
      </c>
      <c r="I43" s="68">
        <v>0.04298573655618839</v>
      </c>
      <c r="J43" s="68">
        <v>0.04383433568898693</v>
      </c>
      <c r="K43" s="68">
        <v>0.06197966672924421</v>
      </c>
      <c r="L43" s="68">
        <v>0.03992592984718157</v>
      </c>
      <c r="M43" s="68">
        <v>0.01433519414008256</v>
      </c>
      <c r="N43" s="68">
        <v>0.1015233170451907</v>
      </c>
      <c r="O43" s="68">
        <v>0.1128199141865365</v>
      </c>
      <c r="P43" s="68">
        <v>0.2417055890592988</v>
      </c>
      <c r="Q43" s="68">
        <v>0.03040831112226683</v>
      </c>
      <c r="R43" s="70">
        <v>0.791277313251848</v>
      </c>
      <c r="S43" s="71">
        <v>102.0</v>
      </c>
      <c r="T43" s="121"/>
      <c r="U43" s="121"/>
    </row>
    <row r="44" spans="8:8" ht="14.4">
      <c r="A44" s="66">
        <v>42671.0</v>
      </c>
      <c r="B44" s="67">
        <v>0.04406221616312988</v>
      </c>
      <c r="C44" s="68">
        <v>0.2025036841219187</v>
      </c>
      <c r="D44" s="68">
        <v>0.3470149134703285</v>
      </c>
      <c r="E44" s="68">
        <v>0.03171050228593739</v>
      </c>
      <c r="F44" s="68">
        <v>0.05803116799318785</v>
      </c>
      <c r="G44" s="69">
        <v>0.07894131935695543</v>
      </c>
      <c r="H44" s="68">
        <v>0.08458886270930052</v>
      </c>
      <c r="I44" s="68">
        <v>0.03959145560173726</v>
      </c>
      <c r="J44" s="68">
        <v>0.05469574984772561</v>
      </c>
      <c r="K44" s="68">
        <v>0.06195114416954597</v>
      </c>
      <c r="L44" s="68">
        <v>0.04304998764832946</v>
      </c>
      <c r="M44" s="68">
        <v>0.01584562997636188</v>
      </c>
      <c r="N44" s="68">
        <v>0.06709130736009078</v>
      </c>
      <c r="O44" s="68">
        <v>0.1208685073589099</v>
      </c>
      <c r="P44" s="68">
        <v>0.2647534036394183</v>
      </c>
      <c r="Q44" s="68">
        <v>0.02647764283827929</v>
      </c>
      <c r="R44" s="70">
        <v>0.7739187248222266</v>
      </c>
      <c r="S44" s="71">
        <v>98.0</v>
      </c>
      <c r="T44" s="121"/>
      <c r="U44" s="121"/>
    </row>
    <row r="45" spans="8:8" ht="14.4">
      <c r="A45" s="66">
        <v>42678.0</v>
      </c>
      <c r="B45" s="67">
        <v>0.05686316118516915</v>
      </c>
      <c r="C45" s="68">
        <v>0.2478041778777772</v>
      </c>
      <c r="D45" s="68">
        <v>0.3249652211448914</v>
      </c>
      <c r="E45" s="68">
        <v>0.01702989239596301</v>
      </c>
      <c r="F45" s="68">
        <v>0.05317676007080536</v>
      </c>
      <c r="G45" s="69">
        <v>0.05932071209445228</v>
      </c>
      <c r="H45" s="68">
        <v>0.08189904397268544</v>
      </c>
      <c r="I45" s="68">
        <v>0.04868283797507598</v>
      </c>
      <c r="J45" s="68">
        <v>0.04116301961267164</v>
      </c>
      <c r="K45" s="68">
        <v>0.0668665684299661</v>
      </c>
      <c r="L45" s="68">
        <v>0.0202028536019858</v>
      </c>
      <c r="M45" s="68">
        <v>0.01757935281745091</v>
      </c>
      <c r="N45" s="68">
        <v>0.07124712115130087</v>
      </c>
      <c r="O45" s="68">
        <v>0.1358914207877024</v>
      </c>
      <c r="P45" s="68">
        <v>0.2637782330594714</v>
      </c>
      <c r="Q45" s="68">
        <v>0.02701456407021393</v>
      </c>
      <c r="R45" s="70">
        <v>0.7697754882656846</v>
      </c>
      <c r="S45" s="71">
        <v>100.0</v>
      </c>
      <c r="T45" s="121"/>
      <c r="U45" s="121"/>
    </row>
    <row r="46" spans="8:8" ht="14.4">
      <c r="A46" s="66">
        <v>42685.0</v>
      </c>
      <c r="B46" s="67">
        <v>0.04994334609221356</v>
      </c>
      <c r="C46" s="68">
        <v>0.2649366575357372</v>
      </c>
      <c r="D46" s="68">
        <v>0.2954474328211131</v>
      </c>
      <c r="E46" s="68">
        <v>0.02095344639836741</v>
      </c>
      <c r="F46" s="68">
        <v>0.07169417732470748</v>
      </c>
      <c r="G46" s="69">
        <v>0.05689245783594903</v>
      </c>
      <c r="H46" s="68">
        <v>0.06586906987746367</v>
      </c>
      <c r="I46" s="68">
        <v>0.05225216927147047</v>
      </c>
      <c r="J46" s="68">
        <v>0.04513532021634797</v>
      </c>
      <c r="K46" s="68">
        <v>0.06191698663429753</v>
      </c>
      <c r="L46" s="68">
        <v>0.01847140151260662</v>
      </c>
      <c r="M46" s="68">
        <v>0.01820959894260252</v>
      </c>
      <c r="N46" s="68">
        <v>0.08017052694773562</v>
      </c>
      <c r="O46" s="68">
        <v>0.156603145999072</v>
      </c>
      <c r="P46" s="68">
        <v>0.2540488044609066</v>
      </c>
      <c r="Q46" s="68">
        <v>0.02464936477506491</v>
      </c>
      <c r="R46" s="70">
        <v>0.7720887274487239</v>
      </c>
      <c r="S46" s="71">
        <v>100.0</v>
      </c>
      <c r="T46" s="121"/>
      <c r="U46" s="121"/>
    </row>
    <row r="47" spans="8:8" ht="14.4">
      <c r="A47" s="66">
        <v>42692.0</v>
      </c>
      <c r="B47" s="67">
        <v>0.04405306846853623</v>
      </c>
      <c r="C47" s="68">
        <v>0.2674878548321237</v>
      </c>
      <c r="D47" s="68">
        <v>0.2748917417090082</v>
      </c>
      <c r="E47" s="68">
        <v>0.03780989019671005</v>
      </c>
      <c r="F47" s="68">
        <v>0.05163680526081126</v>
      </c>
      <c r="G47" s="69">
        <v>0.08245381649541501</v>
      </c>
      <c r="H47" s="68">
        <v>0.06632324653297156</v>
      </c>
      <c r="I47" s="68">
        <v>0.05350664567512616</v>
      </c>
      <c r="J47" s="68">
        <v>0.03669839824472436</v>
      </c>
      <c r="K47" s="68">
        <v>0.05995482941394813</v>
      </c>
      <c r="L47" s="68">
        <v>0.02009031622513512</v>
      </c>
      <c r="M47" s="68">
        <v>0.01830298211049067</v>
      </c>
      <c r="N47" s="68">
        <v>0.07744332947961635</v>
      </c>
      <c r="O47" s="68">
        <v>0.15637476325434</v>
      </c>
      <c r="P47" s="68">
        <v>0.2602813557640506</v>
      </c>
      <c r="Q47" s="68">
        <v>0.02440901769255039</v>
      </c>
      <c r="R47" s="70">
        <v>0.7688693721638487</v>
      </c>
      <c r="S47" s="71">
        <v>102.0</v>
      </c>
      <c r="T47" s="121"/>
      <c r="U47" s="121"/>
    </row>
    <row r="48" spans="8:8" ht="14.4">
      <c r="A48" s="66">
        <v>42699.0</v>
      </c>
      <c r="B48" s="67">
        <v>0.04525989436641556</v>
      </c>
      <c r="C48" s="68">
        <v>0.2664877140276779</v>
      </c>
      <c r="D48" s="68">
        <v>0.2446896169826611</v>
      </c>
      <c r="E48" s="68">
        <v>0.03786381537082085</v>
      </c>
      <c r="F48" s="68">
        <v>0.06849302835715755</v>
      </c>
      <c r="G48" s="69">
        <v>0.09164872363275713</v>
      </c>
      <c r="H48" s="68">
        <v>0.07153410101859818</v>
      </c>
      <c r="I48" s="68">
        <v>0.04732350078101675</v>
      </c>
      <c r="J48" s="68">
        <v>0.03472833546953269</v>
      </c>
      <c r="K48" s="68">
        <v>0.05929258823236774</v>
      </c>
      <c r="L48" s="68">
        <v>0.02567397739716982</v>
      </c>
      <c r="M48" s="68">
        <v>0.02098787642467742</v>
      </c>
      <c r="N48" s="68">
        <v>0.08413900956711273</v>
      </c>
      <c r="O48" s="68">
        <v>0.1476770847806062</v>
      </c>
      <c r="P48" s="68">
        <v>0.2471249396681635</v>
      </c>
      <c r="Q48" s="68">
        <v>0.02739569006233568</v>
      </c>
      <c r="R48" s="70">
        <v>0.7624468102023535</v>
      </c>
      <c r="S48" s="71">
        <v>103.0</v>
      </c>
      <c r="T48" s="121"/>
      <c r="U48" s="121"/>
    </row>
    <row r="49" spans="8:8" ht="14.4">
      <c r="A49" s="66">
        <v>42706.0</v>
      </c>
      <c r="B49" s="67">
        <v>0.07700608799262082</v>
      </c>
      <c r="C49" s="68">
        <v>0.2082283706093266</v>
      </c>
      <c r="D49" s="68">
        <v>0.221757922512279</v>
      </c>
      <c r="E49" s="68">
        <v>0.03406908671694741</v>
      </c>
      <c r="F49" s="68">
        <v>0.1415598594883965</v>
      </c>
      <c r="G49" s="69">
        <v>0.08874789001406043</v>
      </c>
      <c r="H49" s="68">
        <v>0.1014100182916317</v>
      </c>
      <c r="I49" s="68">
        <v>0.04510112755905487</v>
      </c>
      <c r="J49" s="68">
        <v>0.03440963578783312</v>
      </c>
      <c r="K49" s="68">
        <v>0.05208123743570198</v>
      </c>
      <c r="L49" s="68">
        <v>0.0348118960499984</v>
      </c>
      <c r="M49" s="68">
        <v>0.0215131959903772</v>
      </c>
      <c r="N49" s="68">
        <v>0.1064179365504269</v>
      </c>
      <c r="O49" s="68">
        <v>0.1370842681319071</v>
      </c>
      <c r="P49" s="68">
        <v>0.2174895986438803</v>
      </c>
      <c r="Q49" s="68">
        <v>0.02266439182954719</v>
      </c>
      <c r="R49" s="70">
        <v>0.7724990795893403</v>
      </c>
      <c r="S49" s="71">
        <v>103.0</v>
      </c>
      <c r="T49" s="121"/>
      <c r="U49" s="121"/>
    </row>
    <row r="50" spans="8:8" ht="14.4">
      <c r="A50" s="66">
        <v>42713.0</v>
      </c>
      <c r="B50" s="67">
        <v>0.0505090583509818</v>
      </c>
      <c r="C50" s="68">
        <v>0.2443918026465226</v>
      </c>
      <c r="D50" s="68">
        <v>0.2096804979429835</v>
      </c>
      <c r="E50" s="68">
        <v>0.04557614973578834</v>
      </c>
      <c r="F50" s="68">
        <v>0.139492113754025</v>
      </c>
      <c r="G50" s="69">
        <v>0.08420995788675383</v>
      </c>
      <c r="H50" s="68">
        <v>0.09849679911827915</v>
      </c>
      <c r="I50" s="68">
        <v>0.03944108749207821</v>
      </c>
      <c r="J50" s="68">
        <v>0.05629728612927117</v>
      </c>
      <c r="K50" s="68">
        <v>0.05617561482873815</v>
      </c>
      <c r="L50" s="68">
        <v>0.03745878747054854</v>
      </c>
      <c r="M50" s="68">
        <v>0.02240811274902781</v>
      </c>
      <c r="N50" s="68">
        <v>0.1062842224834275</v>
      </c>
      <c r="O50" s="68">
        <v>0.1195372196370507</v>
      </c>
      <c r="P50" s="68">
        <v>0.2158904694237623</v>
      </c>
      <c r="Q50" s="68">
        <v>0.01976830412383962</v>
      </c>
      <c r="R50" s="70">
        <v>0.7723884065143327</v>
      </c>
      <c r="S50" s="71">
        <v>104.0</v>
      </c>
      <c r="T50" s="121"/>
      <c r="U50" s="121"/>
    </row>
    <row r="51" spans="8:8" ht="14.4">
      <c r="A51" s="66">
        <v>42720.0</v>
      </c>
      <c r="B51" s="67">
        <v>0.04927521375366011</v>
      </c>
      <c r="C51" s="68">
        <v>0.2391859705562319</v>
      </c>
      <c r="D51" s="68">
        <v>0.249806775848702</v>
      </c>
      <c r="E51" s="68">
        <v>0.04595414028028105</v>
      </c>
      <c r="F51" s="68">
        <v>0.1443863884156467</v>
      </c>
      <c r="G51" s="69">
        <v>0.0768293680494199</v>
      </c>
      <c r="H51" s="68">
        <v>0.0964309995678827</v>
      </c>
      <c r="I51" s="68">
        <v>0.03730189201326769</v>
      </c>
      <c r="J51" s="68">
        <v>0.02815669298462435</v>
      </c>
      <c r="K51" s="68">
        <v>0.05773712321315437</v>
      </c>
      <c r="L51" s="68">
        <v>0.03113063955311515</v>
      </c>
      <c r="M51" s="68">
        <v>0.02211096751414234</v>
      </c>
      <c r="N51" s="68">
        <v>0.09778610149985663</v>
      </c>
      <c r="O51" s="68">
        <v>0.1417850025923628</v>
      </c>
      <c r="P51" s="68">
        <v>0.2390548885408607</v>
      </c>
      <c r="Q51" s="68">
        <v>0.03992493679720287</v>
      </c>
      <c r="R51" s="70">
        <v>0.7956248280647112</v>
      </c>
      <c r="S51" s="71">
        <v>108.0</v>
      </c>
      <c r="T51" s="121"/>
      <c r="U51" s="121"/>
    </row>
    <row r="52" spans="8:8" ht="14.4">
      <c r="A52" s="66">
        <v>42727.0</v>
      </c>
      <c r="B52" s="67">
        <v>0.05223311873816113</v>
      </c>
      <c r="C52" s="68">
        <v>0.2379670013504179</v>
      </c>
      <c r="D52" s="68">
        <v>0.2526766164580007</v>
      </c>
      <c r="E52" s="68">
        <v>0.04252098949048897</v>
      </c>
      <c r="F52" s="68">
        <v>0.1580718692446966</v>
      </c>
      <c r="G52" s="69">
        <v>0.06512399288393846</v>
      </c>
      <c r="H52" s="68">
        <v>0.09696422362149137</v>
      </c>
      <c r="I52" s="68">
        <v>0.03388508309755436</v>
      </c>
      <c r="J52" s="68">
        <v>0.03037528390820126</v>
      </c>
      <c r="K52" s="68">
        <v>0.06956797976740621</v>
      </c>
      <c r="L52" s="68">
        <v>0.0344688675653325</v>
      </c>
      <c r="M52" s="68">
        <v>0.02208022333102224</v>
      </c>
      <c r="N52" s="68">
        <v>0.09282379226944347</v>
      </c>
      <c r="O52" s="68">
        <v>0.1455511207331226</v>
      </c>
      <c r="P52" s="68">
        <v>0.2317018501757996</v>
      </c>
      <c r="Q52" s="68">
        <v>0.03868061711765264</v>
      </c>
      <c r="R52" s="70">
        <v>0.7998474055606295</v>
      </c>
      <c r="S52" s="71">
        <v>109.0</v>
      </c>
      <c r="T52" s="121"/>
      <c r="U52" s="121"/>
    </row>
    <row r="53" spans="8:8" ht="14.4">
      <c r="A53" s="66">
        <v>42734.0</v>
      </c>
      <c r="B53" s="67">
        <v>0.05896297669879196</v>
      </c>
      <c r="C53" s="68">
        <v>0.2357294975285426</v>
      </c>
      <c r="D53" s="68">
        <v>0.2417993878113136</v>
      </c>
      <c r="E53" s="68">
        <v>0.04268518598256891</v>
      </c>
      <c r="F53" s="68">
        <v>0.1343292583693795</v>
      </c>
      <c r="G53" s="69">
        <v>0.09355959587742518</v>
      </c>
      <c r="H53" s="68">
        <v>0.09352144409717161</v>
      </c>
      <c r="I53" s="68">
        <v>0.03754572174832868</v>
      </c>
      <c r="J53" s="68">
        <v>0.02817765643544589</v>
      </c>
      <c r="K53" s="68">
        <v>0.06900345923191792</v>
      </c>
      <c r="L53" s="68">
        <v>0.03261011407512229</v>
      </c>
      <c r="M53" s="68">
        <v>0.02082105862543765</v>
      </c>
      <c r="N53" s="68">
        <v>0.08576087587297651</v>
      </c>
      <c r="O53" s="68">
        <v>0.1654090895167566</v>
      </c>
      <c r="P53" s="68">
        <v>0.2280029856536514</v>
      </c>
      <c r="Q53" s="68">
        <v>0.0399128776430603</v>
      </c>
      <c r="R53" s="70">
        <v>0.8026554687103147</v>
      </c>
      <c r="S53" s="71">
        <v>110.0</v>
      </c>
      <c r="T53" s="121"/>
      <c r="U53" s="121"/>
    </row>
    <row r="54" spans="8:8" ht="14.4">
      <c r="A54" s="66">
        <v>42741.0</v>
      </c>
      <c r="B54" s="67">
        <v>0.06576658862577811</v>
      </c>
      <c r="C54" s="68">
        <v>0.2273193670022698</v>
      </c>
      <c r="D54" s="68">
        <v>0.2466808221756186</v>
      </c>
      <c r="E54" s="68">
        <v>0.0393664075718487</v>
      </c>
      <c r="F54" s="68">
        <v>0.1327638201319243</v>
      </c>
      <c r="G54" s="69">
        <v>0.09652777112724502</v>
      </c>
      <c r="H54" s="68">
        <v>0.09498515321931392</v>
      </c>
      <c r="I54" s="68">
        <v>0.03551549135510894</v>
      </c>
      <c r="J54" s="68">
        <v>0.03836938334280706</v>
      </c>
      <c r="K54" s="68">
        <v>0.06011475681363077</v>
      </c>
      <c r="L54" s="68">
        <v>0.03172985811812104</v>
      </c>
      <c r="M54" s="68">
        <v>0.01992237922069661</v>
      </c>
      <c r="N54" s="68">
        <v>0.09209645173216173</v>
      </c>
      <c r="O54" s="68">
        <v>0.1511103587661894</v>
      </c>
      <c r="P54" s="68">
        <v>0.2345924217389815</v>
      </c>
      <c r="Q54" s="68">
        <v>0.03636853782338215</v>
      </c>
      <c r="R54" s="70">
        <v>0.7988907874816805</v>
      </c>
      <c r="S54" s="71">
        <v>110.0</v>
      </c>
      <c r="T54" s="121"/>
      <c r="U54" s="121"/>
    </row>
    <row r="55" spans="8:8" ht="14.4">
      <c r="A55" s="66">
        <v>42748.0</v>
      </c>
      <c r="B55" s="67">
        <v>0.064860943258845</v>
      </c>
      <c r="C55" s="68">
        <v>0.2244210397134799</v>
      </c>
      <c r="D55" s="68">
        <v>0.2349967970820428</v>
      </c>
      <c r="E55" s="68">
        <v>0.04114924794199323</v>
      </c>
      <c r="F55" s="68">
        <v>0.1395746083778358</v>
      </c>
      <c r="G55" s="69">
        <v>0.1067670214228614</v>
      </c>
      <c r="H55" s="68">
        <v>0.1002289806364435</v>
      </c>
      <c r="I55" s="68">
        <v>0.03710648185322062</v>
      </c>
      <c r="J55" s="68">
        <v>0.02866090837906079</v>
      </c>
      <c r="K55" s="68">
        <v>0.0603322170775356</v>
      </c>
      <c r="L55" s="68">
        <v>0.03299557824502525</v>
      </c>
      <c r="M55" s="68">
        <v>0.01828381744326309</v>
      </c>
      <c r="N55" s="68">
        <v>0.1034222944237448</v>
      </c>
      <c r="O55" s="68">
        <v>0.1485171738822052</v>
      </c>
      <c r="P55" s="68">
        <v>0.2319404567170323</v>
      </c>
      <c r="Q55" s="68">
        <v>0.04066849148759</v>
      </c>
      <c r="R55" s="70">
        <v>0.8050403774407022</v>
      </c>
      <c r="S55" s="71">
        <v>110.0</v>
      </c>
      <c r="T55" s="121"/>
      <c r="U55" s="121"/>
    </row>
    <row r="56" spans="8:8" ht="14.4">
      <c r="A56" s="92">
        <v>42755.0</v>
      </c>
      <c r="B56" s="93">
        <v>0.08049246369216609</v>
      </c>
      <c r="C56" s="94">
        <v>0.1675793533736675</v>
      </c>
      <c r="D56" s="94">
        <v>0.2438833145842966</v>
      </c>
      <c r="E56" s="94">
        <v>0.06303077617306913</v>
      </c>
      <c r="F56" s="94">
        <v>0.169910209963139</v>
      </c>
      <c r="G56" s="95">
        <v>0.08794083182207381</v>
      </c>
      <c r="H56" s="94">
        <v>0.09302254204047254</v>
      </c>
      <c r="I56" s="94">
        <v>0.03748773521956476</v>
      </c>
      <c r="J56" s="94">
        <v>0.0316818593765338</v>
      </c>
      <c r="K56" s="94">
        <v>0.0528832419489035</v>
      </c>
      <c r="L56" s="94">
        <v>0.04674271534445081</v>
      </c>
      <c r="M56" s="94">
        <v>0.020232846063068</v>
      </c>
      <c r="N56" s="94">
        <v>0.1037267078591014</v>
      </c>
      <c r="O56" s="94">
        <v>0.1205459044395012</v>
      </c>
      <c r="P56" s="94">
        <v>0.2261221340922809</v>
      </c>
      <c r="Q56" s="94">
        <v>0.07495281194574582</v>
      </c>
      <c r="R56" s="96">
        <v>0.8090300337132595</v>
      </c>
      <c r="S56" s="97">
        <v>112.0</v>
      </c>
      <c r="T56" s="127"/>
      <c r="U56" s="127"/>
      <c r="V56" s="128"/>
    </row>
    <row r="57" spans="8:8" ht="14.4">
      <c r="A57" s="66">
        <v>42761.0</v>
      </c>
      <c r="B57" s="67">
        <v>0.07216624348897928</v>
      </c>
      <c r="C57" s="68">
        <v>0.156449637810327</v>
      </c>
      <c r="D57" s="68">
        <v>0.2557563649230275</v>
      </c>
      <c r="E57" s="68">
        <v>0.0745168927230618</v>
      </c>
      <c r="F57" s="68">
        <v>0.1787247572723658</v>
      </c>
      <c r="G57" s="69">
        <v>0.07710847987171733</v>
      </c>
      <c r="H57" s="68">
        <v>0.1378041024387982</v>
      </c>
      <c r="I57" s="68">
        <v>0.04872843830203392</v>
      </c>
      <c r="J57" s="68">
        <v>0.0230108198079308</v>
      </c>
      <c r="K57" s="68">
        <v>0.05155896411431356</v>
      </c>
      <c r="L57" s="68">
        <v>0.04448003683083124</v>
      </c>
      <c r="M57" s="68">
        <v>0.01835939496770271</v>
      </c>
      <c r="N57" s="68">
        <v>0.08486679214085427</v>
      </c>
      <c r="O57" s="68">
        <v>0.1028794321567551</v>
      </c>
      <c r="P57" s="68">
        <v>0.2188128054388636</v>
      </c>
      <c r="Q57" s="68">
        <v>0.08620348975843051</v>
      </c>
      <c r="R57" s="70">
        <v>0.8161097059964033</v>
      </c>
      <c r="S57" s="71">
        <v>113.0</v>
      </c>
      <c r="T57" s="121"/>
      <c r="U57" s="121"/>
    </row>
    <row r="58" spans="8:8" ht="14.4">
      <c r="A58" s="66">
        <v>42769.0</v>
      </c>
      <c r="B58" s="67">
        <v>0.07620031705761246</v>
      </c>
      <c r="C58" s="68">
        <v>0.1487346692222561</v>
      </c>
      <c r="D58" s="68">
        <v>0.2590055345609077</v>
      </c>
      <c r="E58" s="68">
        <v>0.07364347550366213</v>
      </c>
      <c r="F58" s="68">
        <v>0.1782936829128617</v>
      </c>
      <c r="G58" s="69">
        <v>0.07847065778916303</v>
      </c>
      <c r="H58" s="68">
        <v>0.1387354331132318</v>
      </c>
      <c r="I58" s="68">
        <v>0.04797345128188302</v>
      </c>
      <c r="J58" s="68">
        <v>0.02369683028200521</v>
      </c>
      <c r="K58" s="68">
        <v>0.05158405640307921</v>
      </c>
      <c r="L58" s="68">
        <v>0.0454208308796208</v>
      </c>
      <c r="M58" s="68">
        <v>0.01960416275845982</v>
      </c>
      <c r="N58" s="68">
        <v>0.08322157636064316</v>
      </c>
      <c r="O58" s="68">
        <v>0.09950175496569946</v>
      </c>
      <c r="P58" s="68">
        <v>0.2199026839556955</v>
      </c>
      <c r="Q58" s="68">
        <v>0.08511431964754347</v>
      </c>
      <c r="R58" s="70">
        <v>0.814633070867442</v>
      </c>
      <c r="S58" s="71">
        <v>115.0</v>
      </c>
      <c r="T58" s="121"/>
      <c r="U58" s="121"/>
    </row>
    <row r="59" spans="8:8" ht="14.4">
      <c r="A59" s="66">
        <v>42776.0</v>
      </c>
      <c r="B59" s="67">
        <v>0.0789430825803013</v>
      </c>
      <c r="C59" s="68">
        <v>0.1570971317267466</v>
      </c>
      <c r="D59" s="68">
        <v>0.2516808649957301</v>
      </c>
      <c r="E59" s="68">
        <v>0.07898603556650892</v>
      </c>
      <c r="F59" s="68">
        <v>0.1711712107968727</v>
      </c>
      <c r="G59" s="69">
        <v>0.08203331125213602</v>
      </c>
      <c r="H59" s="68">
        <v>0.141324576394882</v>
      </c>
      <c r="I59" s="68">
        <v>0.0428335417775908</v>
      </c>
      <c r="J59" s="68">
        <v>0.01731843423107689</v>
      </c>
      <c r="K59" s="68">
        <v>0.05566492330137745</v>
      </c>
      <c r="L59" s="68">
        <v>0.05372521656624271</v>
      </c>
      <c r="M59" s="68">
        <v>0.01633528792840638</v>
      </c>
      <c r="N59" s="68">
        <v>0.07334431467402598</v>
      </c>
      <c r="O59" s="68">
        <v>0.09271795470523941</v>
      </c>
      <c r="P59" s="68">
        <v>0.2361373426062534</v>
      </c>
      <c r="Q59" s="68">
        <v>0.09393873283040494</v>
      </c>
      <c r="R59" s="70">
        <v>0.8223117185863387</v>
      </c>
      <c r="S59" s="71">
        <v>116.0</v>
      </c>
      <c r="T59" s="121"/>
      <c r="U59" s="121"/>
    </row>
    <row r="60" spans="8:8" ht="14.4">
      <c r="A60" s="66">
        <v>42783.0</v>
      </c>
      <c r="B60" s="67">
        <v>0.08500160195759711</v>
      </c>
      <c r="C60" s="68">
        <v>0.1508393125986466</v>
      </c>
      <c r="D60" s="68">
        <v>0.2711840438810357</v>
      </c>
      <c r="E60" s="68">
        <v>0.06846611789816996</v>
      </c>
      <c r="F60" s="68">
        <v>0.1762056103707108</v>
      </c>
      <c r="G60" s="69">
        <v>0.07025444714261062</v>
      </c>
      <c r="H60" s="68">
        <v>0.145550984184002</v>
      </c>
      <c r="I60" s="68">
        <v>0.05126702278651687</v>
      </c>
      <c r="J60" s="68">
        <v>0.02703762876240432</v>
      </c>
      <c r="K60" s="68">
        <v>0.05255862699465565</v>
      </c>
      <c r="L60" s="68">
        <v>0.05157398385632925</v>
      </c>
      <c r="M60" s="68">
        <v>0.01557280647033366</v>
      </c>
      <c r="N60" s="68">
        <v>0.06616324291193586</v>
      </c>
      <c r="O60" s="68">
        <v>0.09142308405945242</v>
      </c>
      <c r="P60" s="68">
        <v>0.2402097443349047</v>
      </c>
      <c r="Q60" s="68">
        <v>0.08291736452641975</v>
      </c>
      <c r="R60" s="70">
        <v>0.8235774823754993</v>
      </c>
      <c r="S60" s="71">
        <v>120.0</v>
      </c>
      <c r="T60" s="121"/>
      <c r="U60" s="121"/>
    </row>
    <row r="61" spans="8:8" ht="14.4">
      <c r="A61" s="66">
        <v>42790.0</v>
      </c>
      <c r="B61" s="67">
        <v>0.06683250109386173</v>
      </c>
      <c r="C61" s="68">
        <v>0.1405159056946285</v>
      </c>
      <c r="D61" s="68">
        <v>0.2596151429151565</v>
      </c>
      <c r="E61" s="68">
        <v>0.07543188230781012</v>
      </c>
      <c r="F61" s="68">
        <v>0.1897645876119149</v>
      </c>
      <c r="G61" s="69">
        <v>0.08929357169382592</v>
      </c>
      <c r="H61" s="68">
        <v>0.1221321403516345</v>
      </c>
      <c r="I61" s="68">
        <v>0.06828020383559322</v>
      </c>
      <c r="J61" s="68">
        <v>0.02051734084728598</v>
      </c>
      <c r="K61" s="68">
        <v>0.04951112406668939</v>
      </c>
      <c r="L61" s="68">
        <v>0.06158602768312692</v>
      </c>
      <c r="M61" s="68">
        <v>0.01032132470915505</v>
      </c>
      <c r="N61" s="68">
        <v>0.1064864575925197</v>
      </c>
      <c r="O61" s="68">
        <v>0.08815023285925813</v>
      </c>
      <c r="P61" s="68">
        <v>0.2241305112686512</v>
      </c>
      <c r="Q61" s="68">
        <v>0.0887562049700812</v>
      </c>
      <c r="R61" s="70">
        <v>0.8343461751239559</v>
      </c>
      <c r="S61" s="71">
        <v>121.0</v>
      </c>
      <c r="T61" s="121"/>
      <c r="U61" s="121"/>
    </row>
    <row r="62" spans="8:8" ht="14.4">
      <c r="A62" s="66">
        <v>42797.0</v>
      </c>
      <c r="B62" s="67">
        <v>0.06131148909659639</v>
      </c>
      <c r="C62" s="68">
        <v>0.1375817413108194</v>
      </c>
      <c r="D62" s="68">
        <v>0.2623767963565786</v>
      </c>
      <c r="E62" s="68">
        <v>0.08092429027265498</v>
      </c>
      <c r="F62" s="68">
        <v>0.180482799433724</v>
      </c>
      <c r="G62" s="69">
        <v>0.08580226591912174</v>
      </c>
      <c r="H62" s="68">
        <v>0.1179045563935451</v>
      </c>
      <c r="I62" s="68">
        <v>0.06647246972439166</v>
      </c>
      <c r="J62" s="68">
        <v>0.04267924708379493</v>
      </c>
      <c r="K62" s="68">
        <v>0.04699071308928749</v>
      </c>
      <c r="L62" s="68">
        <v>0.05890523752136743</v>
      </c>
      <c r="M62" s="68">
        <v>0.005878594898841549</v>
      </c>
      <c r="N62" s="68">
        <v>0.09238165061355046</v>
      </c>
      <c r="O62" s="68">
        <v>0.06820021815141067</v>
      </c>
      <c r="P62" s="68">
        <v>0.2447745415887367</v>
      </c>
      <c r="Q62" s="68">
        <v>0.09013538733925865</v>
      </c>
      <c r="R62" s="70">
        <v>0.8265696461997777</v>
      </c>
      <c r="S62" s="71">
        <v>121.0</v>
      </c>
      <c r="T62" s="121"/>
      <c r="U62" s="121"/>
    </row>
    <row r="63" spans="8:8" ht="14.4">
      <c r="A63" s="66">
        <v>42804.0</v>
      </c>
      <c r="B63" s="67">
        <v>0.0790881095449212</v>
      </c>
      <c r="C63" s="68">
        <v>0.1380253446147897</v>
      </c>
      <c r="D63" s="68">
        <v>0.2716836762790008</v>
      </c>
      <c r="E63" s="68">
        <v>0.07589757000829891</v>
      </c>
      <c r="F63" s="68">
        <v>0.1680429392001242</v>
      </c>
      <c r="G63" s="69">
        <v>0.07638399806911367</v>
      </c>
      <c r="H63" s="68">
        <v>0.1088566356671583</v>
      </c>
      <c r="I63" s="68">
        <v>0.07268931875167545</v>
      </c>
      <c r="J63" s="68">
        <v>0.03810823023775077</v>
      </c>
      <c r="K63" s="68">
        <v>0.04587679505769961</v>
      </c>
      <c r="L63" s="68">
        <v>0.05338579731396621</v>
      </c>
      <c r="M63" s="68">
        <v>0.007380332761680023</v>
      </c>
      <c r="N63" s="68">
        <v>0.1086467826502326</v>
      </c>
      <c r="O63" s="68">
        <v>0.06383909784373745</v>
      </c>
      <c r="P63" s="68">
        <v>0.2504480516764989</v>
      </c>
      <c r="Q63" s="68">
        <v>0.0873926585167879</v>
      </c>
      <c r="R63" s="70">
        <v>0.8283730816489056</v>
      </c>
      <c r="S63" s="71">
        <v>121.0</v>
      </c>
      <c r="T63" s="121"/>
      <c r="U63" s="121"/>
    </row>
    <row r="64" spans="8:8" ht="14.4">
      <c r="A64" s="66">
        <v>42811.0</v>
      </c>
      <c r="B64" s="67">
        <v>0.09573857000277013</v>
      </c>
      <c r="C64" s="68">
        <v>0.1419716175220352</v>
      </c>
      <c r="D64" s="68">
        <v>0.2718131233410194</v>
      </c>
      <c r="E64" s="68">
        <v>0.07360857506151372</v>
      </c>
      <c r="F64" s="68">
        <v>0.1604291019093039</v>
      </c>
      <c r="G64" s="69">
        <v>0.0741635786315824</v>
      </c>
      <c r="H64" s="68">
        <v>0.1187264102502041</v>
      </c>
      <c r="I64" s="68">
        <v>0.06595808797426583</v>
      </c>
      <c r="J64" s="68">
        <v>0.01980794197479954</v>
      </c>
      <c r="K64" s="68">
        <v>0.04546958170649837</v>
      </c>
      <c r="L64" s="68">
        <v>0.05395366334313276</v>
      </c>
      <c r="M64" s="68">
        <v>0.01488847226149441</v>
      </c>
      <c r="N64" s="68">
        <v>0.1103977333444383</v>
      </c>
      <c r="O64" s="68">
        <v>0.06315931140967944</v>
      </c>
      <c r="P64" s="68">
        <v>0.2635655747162888</v>
      </c>
      <c r="Q64" s="68">
        <v>0.09452726713797319</v>
      </c>
      <c r="R64" s="70">
        <v>0.8406352008236098</v>
      </c>
      <c r="S64" s="71">
        <v>124.0</v>
      </c>
      <c r="T64" s="121"/>
      <c r="U64" s="121"/>
    </row>
    <row r="65" spans="8:8" ht="14.4">
      <c r="A65" s="66">
        <v>42818.0</v>
      </c>
      <c r="B65" s="67">
        <v>0.119943235649973</v>
      </c>
      <c r="C65" s="68">
        <v>0.1453168087753957</v>
      </c>
      <c r="D65" s="68">
        <v>0.2688794011507655</v>
      </c>
      <c r="E65" s="68">
        <v>0.05807487697578535</v>
      </c>
      <c r="F65" s="68">
        <v>0.1634355022403205</v>
      </c>
      <c r="G65" s="69">
        <v>0.06115304434289823</v>
      </c>
      <c r="H65" s="68">
        <v>0.09570614284142853</v>
      </c>
      <c r="I65" s="68">
        <v>0.05666958286320922</v>
      </c>
      <c r="J65" s="68">
        <v>0.02413730510394736</v>
      </c>
      <c r="K65" s="68">
        <v>0.04614648256857851</v>
      </c>
      <c r="L65" s="68">
        <v>0.054068524405236</v>
      </c>
      <c r="M65" s="68">
        <v>0.01923476904531204</v>
      </c>
      <c r="N65" s="68">
        <v>0.1469687611670271</v>
      </c>
      <c r="O65" s="68">
        <v>0.1036105742763909</v>
      </c>
      <c r="P65" s="68">
        <v>0.2317912182677083</v>
      </c>
      <c r="Q65" s="68">
        <v>0.0674519225881542</v>
      </c>
      <c r="R65" s="70">
        <v>0.837090558929436</v>
      </c>
      <c r="S65" s="71">
        <v>126.0</v>
      </c>
      <c r="T65" s="121"/>
      <c r="U65" s="121"/>
    </row>
    <row r="66" spans="8:8" ht="14.4">
      <c r="A66" s="66">
        <v>42825.0</v>
      </c>
      <c r="B66" s="67">
        <v>0.1788213799099617</v>
      </c>
      <c r="C66" s="68">
        <v>0.1538957042184924</v>
      </c>
      <c r="D66" s="68">
        <v>0.2528718619865822</v>
      </c>
      <c r="E66" s="68">
        <v>0.0526487966157697</v>
      </c>
      <c r="F66" s="68">
        <v>0.1159139872879214</v>
      </c>
      <c r="G66" s="69">
        <v>0.07929012046291964</v>
      </c>
      <c r="H66" s="68">
        <v>0.1018559894918995</v>
      </c>
      <c r="I66" s="68">
        <v>0.02909654711786849</v>
      </c>
      <c r="J66" s="68">
        <v>0.02063956898681871</v>
      </c>
      <c r="K66" s="68">
        <v>0.04513717949892871</v>
      </c>
      <c r="L66" s="68">
        <v>0.0417815021354195</v>
      </c>
      <c r="M66" s="68">
        <v>0.01816560380412198</v>
      </c>
      <c r="N66" s="68">
        <v>0.1842207533456562</v>
      </c>
      <c r="O66" s="68">
        <v>0.09871818847880036</v>
      </c>
      <c r="P66" s="68">
        <v>0.2400190028247944</v>
      </c>
      <c r="Q66" s="68">
        <v>0.07234532276379459</v>
      </c>
      <c r="R66" s="70">
        <v>0.8464183160581659</v>
      </c>
      <c r="S66" s="71">
        <v>131.0</v>
      </c>
      <c r="T66" s="121"/>
      <c r="U66" s="121"/>
    </row>
    <row r="67" spans="8:8" ht="14.4">
      <c r="A67" s="66">
        <v>42832.0</v>
      </c>
      <c r="B67" s="67">
        <v>0.1886186617066049</v>
      </c>
      <c r="C67" s="68">
        <v>0.1713823448124105</v>
      </c>
      <c r="D67" s="68">
        <v>0.2222918211898813</v>
      </c>
      <c r="E67" s="68">
        <v>0.06151834146125429</v>
      </c>
      <c r="F67" s="68">
        <v>0.1039336586731309</v>
      </c>
      <c r="G67" s="69">
        <v>0.06401780650778277</v>
      </c>
      <c r="H67" s="68">
        <v>0.1244174467418881</v>
      </c>
      <c r="I67" s="68">
        <v>0.01982987840937733</v>
      </c>
      <c r="J67" s="68">
        <v>0.01965547440523667</v>
      </c>
      <c r="K67" s="68">
        <v>0.04476618865721346</v>
      </c>
      <c r="L67" s="68">
        <v>0.05296082523075565</v>
      </c>
      <c r="M67" s="68">
        <v>0.04114965502602486</v>
      </c>
      <c r="N67" s="68">
        <v>0.1776913903681557</v>
      </c>
      <c r="O67" s="68">
        <v>0.1000534656423413</v>
      </c>
      <c r="P67" s="68">
        <v>0.2281051971973627</v>
      </c>
      <c r="Q67" s="68">
        <v>0.04185331372759813</v>
      </c>
      <c r="R67" s="70">
        <v>0.8388667750894871</v>
      </c>
      <c r="S67" s="71">
        <v>133.0</v>
      </c>
      <c r="T67" s="121"/>
      <c r="U67" s="121"/>
    </row>
    <row r="68" spans="8:8" ht="14.4">
      <c r="A68" s="66">
        <v>42839.0</v>
      </c>
      <c r="B68" s="67">
        <v>0.2120354473921028</v>
      </c>
      <c r="C68" s="68">
        <v>0.1691567339456694</v>
      </c>
      <c r="D68" s="68">
        <v>0.2256094444891961</v>
      </c>
      <c r="E68" s="68">
        <v>0.0636845934589833</v>
      </c>
      <c r="F68" s="68">
        <v>0.09982176351873194</v>
      </c>
      <c r="G68" s="69">
        <v>0.05343845236196106</v>
      </c>
      <c r="H68" s="68">
        <v>0.1115414066083781</v>
      </c>
      <c r="I68" s="68">
        <v>0.02768418527416144</v>
      </c>
      <c r="J68" s="68">
        <v>0.01838857053816115</v>
      </c>
      <c r="K68" s="68">
        <v>0.03713945938615104</v>
      </c>
      <c r="L68" s="68">
        <v>0.06037579239252606</v>
      </c>
      <c r="M68" s="68">
        <v>0.03395119923612914</v>
      </c>
      <c r="N68" s="68">
        <v>0.1781070991570204</v>
      </c>
      <c r="O68" s="68">
        <v>0.1052653556415376</v>
      </c>
      <c r="P68" s="68">
        <v>0.2383518220580371</v>
      </c>
      <c r="Q68" s="68">
        <v>0.04197206465702974</v>
      </c>
      <c r="R68" s="70">
        <v>0.8440677990143856</v>
      </c>
      <c r="S68" s="71">
        <v>139.0</v>
      </c>
      <c r="T68" s="121"/>
      <c r="U68" s="121"/>
    </row>
    <row r="69" spans="8:8" ht="14.4">
      <c r="A69" s="66">
        <v>42846.0</v>
      </c>
      <c r="B69" s="67">
        <v>0.2943168339262667</v>
      </c>
      <c r="C69" s="68">
        <v>0.161615481846469</v>
      </c>
      <c r="D69" s="68">
        <v>0.1922278390949134</v>
      </c>
      <c r="E69" s="68">
        <v>0.04843316489069145</v>
      </c>
      <c r="F69" s="68">
        <v>0.08757531588596003</v>
      </c>
      <c r="G69" s="69">
        <v>0.0433765841471679</v>
      </c>
      <c r="H69" s="68">
        <v>0.05683521445047326</v>
      </c>
      <c r="I69" s="68">
        <v>0.01880741056296944</v>
      </c>
      <c r="J69" s="68">
        <v>0.01546423849475148</v>
      </c>
      <c r="K69" s="68">
        <v>0.03455499335645268</v>
      </c>
      <c r="L69" s="68">
        <v>0.07033192661517446</v>
      </c>
      <c r="M69" s="68">
        <v>0.03155641445518497</v>
      </c>
      <c r="N69" s="68">
        <v>0.2386412535395583</v>
      </c>
      <c r="O69" s="68">
        <v>0.1427471182988989</v>
      </c>
      <c r="P69" s="68">
        <v>0.2042637477782872</v>
      </c>
      <c r="Q69" s="68">
        <v>0.03917045651988035</v>
      </c>
      <c r="R69" s="70">
        <v>0.8449245077875821</v>
      </c>
      <c r="S69" s="71">
        <v>143.0</v>
      </c>
      <c r="T69" s="121"/>
      <c r="U69" s="121"/>
    </row>
    <row r="70" spans="8:8" ht="14.4">
      <c r="A70" s="66">
        <v>42853.0</v>
      </c>
      <c r="B70" s="67">
        <v>0.3090688203062519</v>
      </c>
      <c r="C70" s="68">
        <v>0.113737594896965</v>
      </c>
      <c r="D70" s="68">
        <v>0.169287854304377</v>
      </c>
      <c r="E70" s="68">
        <v>0.04640893959050456</v>
      </c>
      <c r="F70" s="68">
        <v>0.05979380588584451</v>
      </c>
      <c r="G70" s="69">
        <v>0.1381173680956239</v>
      </c>
      <c r="H70" s="68">
        <v>0.0568472770754094</v>
      </c>
      <c r="I70" s="68">
        <v>0.01532391501499315</v>
      </c>
      <c r="J70" s="68">
        <v>0.00811445063319567</v>
      </c>
      <c r="K70" s="68">
        <v>0.03193274191718885</v>
      </c>
      <c r="L70" s="68">
        <v>0.0774058347307113</v>
      </c>
      <c r="M70" s="68">
        <v>0.02339694186142631</v>
      </c>
      <c r="N70" s="68">
        <v>0.2518997002236788</v>
      </c>
      <c r="O70" s="68">
        <v>0.1182690152143138</v>
      </c>
      <c r="P70" s="68">
        <v>0.2100151660411252</v>
      </c>
      <c r="Q70" s="68">
        <v>0.04705227627350354</v>
      </c>
      <c r="R70" s="70">
        <v>0.8391044382137522</v>
      </c>
      <c r="S70" s="71">
        <v>157.0</v>
      </c>
      <c r="T70" s="121"/>
      <c r="U70" s="121"/>
    </row>
    <row r="71" spans="8:8" ht="14.4">
      <c r="A71" s="66">
        <v>42860.0</v>
      </c>
      <c r="B71" s="67">
        <v>0.3031839249111034</v>
      </c>
      <c r="C71" s="68">
        <v>0.1286811082169742</v>
      </c>
      <c r="D71" s="68">
        <v>0.1675438817865501</v>
      </c>
      <c r="E71" s="68">
        <v>0.0400108789472167</v>
      </c>
      <c r="F71" s="68">
        <v>0.0488330641853875</v>
      </c>
      <c r="G71" s="69">
        <v>0.1466393996602416</v>
      </c>
      <c r="H71" s="68">
        <v>0.06711871929361106</v>
      </c>
      <c r="I71" s="68">
        <v>0.01117587504217026</v>
      </c>
      <c r="J71" s="68">
        <v>0.005761344621553467</v>
      </c>
      <c r="K71" s="68">
        <v>0.040771662477842</v>
      </c>
      <c r="L71" s="68">
        <v>0.07415168407977185</v>
      </c>
      <c r="M71" s="68">
        <v>0.02211337184299134</v>
      </c>
      <c r="N71" s="68">
        <v>0.2095765426601164</v>
      </c>
      <c r="O71" s="68">
        <v>0.162943622246904</v>
      </c>
      <c r="P71" s="68">
        <v>0.2052927510724084</v>
      </c>
      <c r="Q71" s="68">
        <v>0.05503414345101809</v>
      </c>
      <c r="R71" s="70">
        <v>0.8482254790641128</v>
      </c>
      <c r="S71" s="71">
        <v>159.0</v>
      </c>
      <c r="T71" s="121"/>
      <c r="U71" s="121"/>
    </row>
    <row r="72" spans="8:8" ht="14.4">
      <c r="A72" s="66">
        <v>42867.0</v>
      </c>
      <c r="B72" s="67">
        <v>0.3015009914863128</v>
      </c>
      <c r="C72" s="68">
        <v>0.1739731083204287</v>
      </c>
      <c r="D72" s="68">
        <v>0.1326790651759857</v>
      </c>
      <c r="E72" s="68">
        <v>0.04988166167217632</v>
      </c>
      <c r="F72" s="68">
        <v>0.04843825474770435</v>
      </c>
      <c r="G72" s="69">
        <v>0.121968229193889</v>
      </c>
      <c r="H72" s="68">
        <v>0.04384768412323896</v>
      </c>
      <c r="I72" s="68">
        <v>0.01240915270797178</v>
      </c>
      <c r="J72" s="68">
        <v>0.01668325018006613</v>
      </c>
      <c r="K72" s="68">
        <v>0.04716250143956088</v>
      </c>
      <c r="L72" s="68">
        <v>0.08954921608075915</v>
      </c>
      <c r="M72" s="68">
        <v>0.02203644124470389</v>
      </c>
      <c r="N72" s="68">
        <v>0.245528355537846</v>
      </c>
      <c r="O72" s="68">
        <v>0.1225116021096701</v>
      </c>
      <c r="P72" s="68">
        <v>0.1903700921573248</v>
      </c>
      <c r="Q72" s="68">
        <v>0.05777175402136137</v>
      </c>
      <c r="R72" s="70">
        <v>0.8420414279007011</v>
      </c>
      <c r="S72" s="71">
        <v>161.0</v>
      </c>
      <c r="T72" s="121"/>
      <c r="U72" s="121"/>
    </row>
    <row r="73" spans="8:8" ht="14.4">
      <c r="A73" s="66">
        <v>42874.0</v>
      </c>
      <c r="B73" s="67">
        <v>0.2877909483975133</v>
      </c>
      <c r="C73" s="68">
        <v>0.1795336126191115</v>
      </c>
      <c r="D73" s="68">
        <v>0.1375719333865238</v>
      </c>
      <c r="E73" s="68">
        <v>0.05473413879044622</v>
      </c>
      <c r="F73" s="68">
        <v>0.0570839918252657</v>
      </c>
      <c r="G73" s="69">
        <v>0.1187460672736276</v>
      </c>
      <c r="H73" s="68">
        <v>0.03331410686166442</v>
      </c>
      <c r="I73" s="68">
        <v>0.01809638284322485</v>
      </c>
      <c r="J73" s="68">
        <v>0.007623242820087623</v>
      </c>
      <c r="K73" s="68">
        <v>0.04772333953853437</v>
      </c>
      <c r="L73" s="68">
        <v>0.118058171276083</v>
      </c>
      <c r="M73" s="68">
        <v>0.01830729271373064</v>
      </c>
      <c r="N73" s="68">
        <v>0.1828275098800348</v>
      </c>
      <c r="O73" s="68">
        <v>0.137505474951078</v>
      </c>
      <c r="P73" s="68">
        <v>0.22406747091335</v>
      </c>
      <c r="Q73" s="68">
        <v>0.06272094155526099</v>
      </c>
      <c r="R73" s="70">
        <v>0.8458089610348805</v>
      </c>
      <c r="S73" s="71">
        <v>170.0</v>
      </c>
      <c r="T73" s="121"/>
      <c r="U73" s="121"/>
    </row>
    <row r="74" spans="8:8" ht="14.4">
      <c r="A74" s="66">
        <v>42881.0</v>
      </c>
      <c r="B74" s="67">
        <v>0.258280795557735</v>
      </c>
      <c r="C74" s="68">
        <v>0.1997720178759516</v>
      </c>
      <c r="D74" s="68">
        <v>0.1507176984931195</v>
      </c>
      <c r="E74" s="68">
        <v>0.04648175393829692</v>
      </c>
      <c r="F74" s="68">
        <v>0.05126784199128048</v>
      </c>
      <c r="G74" s="69">
        <v>0.09357356900276836</v>
      </c>
      <c r="H74" s="68">
        <v>0.01750396859302391</v>
      </c>
      <c r="I74" s="68">
        <v>0.02261724160508717</v>
      </c>
      <c r="J74" s="68">
        <v>0.01314204233603473</v>
      </c>
      <c r="K74" s="68">
        <v>0.04085783717452639</v>
      </c>
      <c r="L74" s="68">
        <v>0.1120773948076043</v>
      </c>
      <c r="M74" s="68">
        <v>0.01668648043554573</v>
      </c>
      <c r="N74" s="68">
        <v>0.1922957465798401</v>
      </c>
      <c r="O74" s="68">
        <v>0.1461279807712289</v>
      </c>
      <c r="P74" s="68">
        <v>0.218754118329682</v>
      </c>
      <c r="Q74" s="68">
        <v>0.04772653000534871</v>
      </c>
      <c r="R74" s="70">
        <v>0.8194806415042909</v>
      </c>
      <c r="S74" s="71">
        <v>177.0</v>
      </c>
      <c r="T74" s="121"/>
      <c r="U74" s="121"/>
    </row>
    <row r="75" spans="8:8" ht="14.4">
      <c r="A75" s="66">
        <v>42888.0</v>
      </c>
      <c r="B75" s="67">
        <v>0.2657984164639012</v>
      </c>
      <c r="C75" s="68">
        <v>0.1931033944794852</v>
      </c>
      <c r="D75" s="68">
        <v>0.1501136609892978</v>
      </c>
      <c r="E75" s="68">
        <v>0.04660499827377615</v>
      </c>
      <c r="F75" s="68">
        <v>0.05018445953527861</v>
      </c>
      <c r="G75" s="69">
        <v>0.09381704018826281</v>
      </c>
      <c r="H75" s="68">
        <v>0.02426556218901545</v>
      </c>
      <c r="I75" s="68">
        <v>0.02141089512051596</v>
      </c>
      <c r="J75" s="68">
        <v>0.01621843262669134</v>
      </c>
      <c r="K75" s="68">
        <v>0.04119311642912839</v>
      </c>
      <c r="L75" s="68">
        <v>0.1032211645587249</v>
      </c>
      <c r="M75" s="68">
        <v>0.01449076835288802</v>
      </c>
      <c r="N75" s="68">
        <v>0.1694217447636198</v>
      </c>
      <c r="O75" s="68">
        <v>0.1779739567208176</v>
      </c>
      <c r="P75" s="68">
        <v>0.2102795253390858</v>
      </c>
      <c r="Q75" s="68">
        <v>0.05139949477774643</v>
      </c>
      <c r="R75" s="70">
        <v>0.8207988535937641</v>
      </c>
      <c r="S75" s="71">
        <v>181.0</v>
      </c>
      <c r="T75" s="121"/>
      <c r="U75" s="121"/>
    </row>
    <row r="76" spans="8:8" ht="14.4">
      <c r="A76" s="66">
        <v>42895.0</v>
      </c>
      <c r="B76" s="67">
        <v>0.2884235969618265</v>
      </c>
      <c r="C76" s="68">
        <v>0.2014268485653608</v>
      </c>
      <c r="D76" s="68">
        <v>0.1794287223382147</v>
      </c>
      <c r="E76" s="68">
        <v>0.04831554435494559</v>
      </c>
      <c r="F76" s="68">
        <v>0.04212668004163999</v>
      </c>
      <c r="G76" s="69">
        <v>0.07754785792374536</v>
      </c>
      <c r="H76" s="68">
        <v>0.02533112656872602</v>
      </c>
      <c r="I76" s="68">
        <v>0.01166640383290657</v>
      </c>
      <c r="J76" s="68">
        <v>0.0274586909931994</v>
      </c>
      <c r="K76" s="68">
        <v>0.04162379785568296</v>
      </c>
      <c r="L76" s="68">
        <v>0.08397125379968384</v>
      </c>
      <c r="M76" s="68">
        <v>0.01340331630468458</v>
      </c>
      <c r="N76" s="68">
        <v>0.1912756271845782</v>
      </c>
      <c r="O76" s="68">
        <v>0.1539451877395178</v>
      </c>
      <c r="P76" s="68">
        <v>0.2405116431108366</v>
      </c>
      <c r="Q76" s="68">
        <v>0.05298620613405263</v>
      </c>
      <c r="R76" s="70">
        <v>0.8407020525224278</v>
      </c>
      <c r="S76" s="71">
        <v>187.0</v>
      </c>
      <c r="T76" s="121"/>
      <c r="U76" s="121"/>
    </row>
    <row r="77" spans="8:8" ht="14.4">
      <c r="A77" s="66">
        <v>42902.0</v>
      </c>
      <c r="B77" s="67">
        <v>0.285110375840884</v>
      </c>
      <c r="C77" s="68">
        <v>0.1958605370749123</v>
      </c>
      <c r="D77" s="68">
        <v>0.175508568282742</v>
      </c>
      <c r="E77" s="68">
        <v>0.05321183806191446</v>
      </c>
      <c r="F77" s="68">
        <v>0.05047989108181622</v>
      </c>
      <c r="G77" s="69">
        <v>0.07019893648894845</v>
      </c>
      <c r="H77" s="68">
        <v>0.0469394113173253</v>
      </c>
      <c r="I77" s="68">
        <v>0.01224996679931517</v>
      </c>
      <c r="J77" s="68">
        <v>0.02370695883081812</v>
      </c>
      <c r="K77" s="68">
        <v>0.04693337832490099</v>
      </c>
      <c r="L77" s="68">
        <v>0.07302717032432196</v>
      </c>
      <c r="M77" s="68">
        <v>0.018447019074191</v>
      </c>
      <c r="N77" s="68">
        <v>0.1896590121593231</v>
      </c>
      <c r="O77" s="68">
        <v>0.1597335469828582</v>
      </c>
      <c r="P77" s="68">
        <v>0.2259726592196083</v>
      </c>
      <c r="Q77" s="68">
        <v>0.05747124914767738</v>
      </c>
      <c r="R77" s="70">
        <v>0.8470093045756028</v>
      </c>
      <c r="S77" s="71">
        <v>188.0</v>
      </c>
      <c r="T77" s="121"/>
      <c r="U77" s="121"/>
    </row>
    <row r="78" spans="8:8" ht="14.4">
      <c r="A78" s="66">
        <v>42909.0</v>
      </c>
      <c r="B78" s="67">
        <v>0.3079231236539753</v>
      </c>
      <c r="C78" s="68">
        <v>0.1792147855245678</v>
      </c>
      <c r="D78" s="68">
        <v>0.1858791482359871</v>
      </c>
      <c r="E78" s="68">
        <v>0.05513078247929245</v>
      </c>
      <c r="F78" s="68">
        <v>0.05103110875296093</v>
      </c>
      <c r="G78" s="69">
        <v>0.06098940962679482</v>
      </c>
      <c r="H78" s="68">
        <v>0.06089187872457359</v>
      </c>
      <c r="I78" s="68">
        <v>0.009941825266552438</v>
      </c>
      <c r="J78" s="68">
        <v>0.03321560075055515</v>
      </c>
      <c r="K78" s="68">
        <v>0.04218198754276216</v>
      </c>
      <c r="L78" s="68">
        <v>0.0620326987707667</v>
      </c>
      <c r="M78" s="68">
        <v>0.01714225677217327</v>
      </c>
      <c r="N78" s="68">
        <v>0.2176342825461532</v>
      </c>
      <c r="O78" s="68">
        <v>0.1440253133172928</v>
      </c>
      <c r="P78" s="68">
        <v>0.2094772544901392</v>
      </c>
      <c r="Q78" s="68">
        <v>0.06294946383292885</v>
      </c>
      <c r="R78" s="70">
        <v>0.8536953008918017</v>
      </c>
      <c r="S78" s="71">
        <v>191.0</v>
      </c>
      <c r="T78" s="121"/>
      <c r="U78" s="121"/>
    </row>
    <row r="79" spans="8:8" ht="14.4">
      <c r="A79" s="66">
        <v>42916.0</v>
      </c>
      <c r="B79" s="67">
        <v>0.297917602486059</v>
      </c>
      <c r="C79" s="68">
        <v>0.203770621253374</v>
      </c>
      <c r="D79" s="68">
        <v>0.1761702098224693</v>
      </c>
      <c r="E79" s="68">
        <v>0.06100756888433953</v>
      </c>
      <c r="F79" s="68">
        <v>0.07561158978401267</v>
      </c>
      <c r="G79" s="69">
        <v>0.0378657443987607</v>
      </c>
      <c r="H79" s="68">
        <v>0.06160258333109875</v>
      </c>
      <c r="I79" s="68">
        <v>0.01942875533660726</v>
      </c>
      <c r="J79" s="68">
        <v>0.04820944175486083</v>
      </c>
      <c r="K79" s="68">
        <v>0.04605551412052352</v>
      </c>
      <c r="L79" s="68">
        <v>0.04808729501728465</v>
      </c>
      <c r="M79" s="68">
        <v>0.02966352611948255</v>
      </c>
      <c r="N79" s="68">
        <v>0.217755483822163</v>
      </c>
      <c r="O79" s="68">
        <v>0.1694385275085319</v>
      </c>
      <c r="P79" s="68">
        <v>0.1793765348086435</v>
      </c>
      <c r="Q79" s="68">
        <v>0.05626712471154886</v>
      </c>
      <c r="R79" s="70">
        <v>0.8688223515602259</v>
      </c>
      <c r="S79" s="71">
        <v>202.0</v>
      </c>
      <c r="T79" s="121"/>
      <c r="U79" s="121"/>
    </row>
    <row r="80" spans="8:8" ht="14.4">
      <c r="A80" s="66">
        <v>42923.0</v>
      </c>
      <c r="B80" s="67">
        <v>0.2979518535689131</v>
      </c>
      <c r="C80" s="68">
        <v>0.1824288451418597</v>
      </c>
      <c r="D80" s="68">
        <v>0.1669041737646813</v>
      </c>
      <c r="E80" s="68">
        <v>0.05934238575563142</v>
      </c>
      <c r="F80" s="68">
        <v>0.103696521273831</v>
      </c>
      <c r="G80" s="69">
        <v>0.03702825676101734</v>
      </c>
      <c r="H80" s="68">
        <v>0.08849969476220379</v>
      </c>
      <c r="I80" s="68">
        <v>0.01852566520042297</v>
      </c>
      <c r="J80" s="68">
        <v>0.04281938544267089</v>
      </c>
      <c r="K80" s="68">
        <v>0.03982496618997911</v>
      </c>
      <c r="L80" s="68">
        <v>0.04680121899996628</v>
      </c>
      <c r="M80" s="68">
        <v>0.0204748252332711</v>
      </c>
      <c r="N80" s="68">
        <v>0.2608245552914119</v>
      </c>
      <c r="O80" s="68">
        <v>0.1212082020579321</v>
      </c>
      <c r="P80" s="68">
        <v>0.1757343208593964</v>
      </c>
      <c r="Q80" s="68">
        <v>0.06595905271587231</v>
      </c>
      <c r="R80" s="70">
        <v>0.8706759316069689</v>
      </c>
      <c r="S80" s="71">
        <v>203.0</v>
      </c>
      <c r="T80" s="121"/>
      <c r="U80" s="121"/>
    </row>
    <row r="81" spans="8:8" ht="14.4">
      <c r="A81" s="66">
        <v>42930.0</v>
      </c>
      <c r="B81" s="67">
        <v>0.2854777049308044</v>
      </c>
      <c r="C81" s="68">
        <v>0.2390533874862053</v>
      </c>
      <c r="D81" s="68">
        <v>0.167044285514859</v>
      </c>
      <c r="E81" s="68">
        <v>0.05368071103907878</v>
      </c>
      <c r="F81" s="68">
        <v>0.05807307540130455</v>
      </c>
      <c r="G81" s="69">
        <v>0.04938336995333197</v>
      </c>
      <c r="H81" s="68">
        <v>0.0800302927428522</v>
      </c>
      <c r="I81" s="68">
        <v>0.02466991078779735</v>
      </c>
      <c r="J81" s="68">
        <v>0.04783887264778581</v>
      </c>
      <c r="K81" s="68">
        <v>0.04179269014019764</v>
      </c>
      <c r="L81" s="68">
        <v>0.02546298852622457</v>
      </c>
      <c r="M81" s="68">
        <v>0.02835132904665699</v>
      </c>
      <c r="N81" s="68">
        <v>0.2392399057057749</v>
      </c>
      <c r="O81" s="68">
        <v>0.1057428583661512</v>
      </c>
      <c r="P81" s="68">
        <v>0.2226978459983721</v>
      </c>
      <c r="Q81" s="68">
        <v>0.06333184410456963</v>
      </c>
      <c r="R81" s="70">
        <v>0.8712247369441428</v>
      </c>
      <c r="S81" s="71">
        <v>206.0</v>
      </c>
      <c r="T81" s="121"/>
      <c r="U81" s="121"/>
    </row>
    <row r="82" spans="8:8" ht="14.4">
      <c r="A82" s="66">
        <v>42937.0</v>
      </c>
      <c r="B82" s="67">
        <v>0.2791996553719956</v>
      </c>
      <c r="C82" s="68">
        <v>0.2063723473140767</v>
      </c>
      <c r="D82" s="68">
        <v>0.1887141589953677</v>
      </c>
      <c r="E82" s="68">
        <v>0.08303682883139692</v>
      </c>
      <c r="F82" s="68">
        <v>0.06813385328072964</v>
      </c>
      <c r="G82" s="69">
        <v>0.03574415274740093</v>
      </c>
      <c r="H82" s="68">
        <v>0.095779419345677</v>
      </c>
      <c r="I82" s="68">
        <v>0.02344546265312273</v>
      </c>
      <c r="J82" s="68">
        <v>0.04915700549455737</v>
      </c>
      <c r="K82" s="68">
        <v>0.03156412646326888</v>
      </c>
      <c r="L82" s="68">
        <v>0.01594040419384926</v>
      </c>
      <c r="M82" s="68">
        <v>0.03801506240016368</v>
      </c>
      <c r="N82" s="68">
        <v>0.189729740654989</v>
      </c>
      <c r="O82" s="68">
        <v>0.08915580826270998</v>
      </c>
      <c r="P82" s="68">
        <v>0.193250067198295</v>
      </c>
      <c r="Q82" s="68">
        <v>0.1278321193183163</v>
      </c>
      <c r="R82" s="70">
        <v>0.8560687501517548</v>
      </c>
      <c r="S82" s="71">
        <v>206.0</v>
      </c>
      <c r="T82" s="121"/>
      <c r="U82" s="121"/>
    </row>
    <row r="83" spans="8:8" ht="26.85" customHeight="1">
      <c r="A83" s="66">
        <v>42944.0</v>
      </c>
      <c r="B83" s="67">
        <v>0.2695277958932304</v>
      </c>
      <c r="C83" s="68">
        <v>0.2923498286217774</v>
      </c>
      <c r="D83" s="68">
        <v>0.119116133003364</v>
      </c>
      <c r="E83" s="68">
        <v>0.09012384862960339</v>
      </c>
      <c r="F83" s="68">
        <v>0.06930183574629595</v>
      </c>
      <c r="G83" s="69">
        <v>0.0311040391515514</v>
      </c>
      <c r="H83" s="68">
        <v>0.1240925433613245</v>
      </c>
      <c r="I83" s="68">
        <v>0.03032676732818221</v>
      </c>
      <c r="J83" s="68">
        <v>0.05155810890747353</v>
      </c>
      <c r="K83" s="68">
        <v>0.03027765283620577</v>
      </c>
      <c r="L83" s="68">
        <v>0.01769323139787621</v>
      </c>
      <c r="M83" s="68">
        <v>0.03997417829272992</v>
      </c>
      <c r="N83" s="68">
        <v>0.2250434422229651</v>
      </c>
      <c r="O83" s="68">
        <v>0.09156493600263411</v>
      </c>
      <c r="P83" s="68">
        <v>0.1398240900653485</v>
      </c>
      <c r="Q83" s="68">
        <v>0.1112310625942838</v>
      </c>
      <c r="R83" s="70">
        <v>0.8645672534200632</v>
      </c>
      <c r="S83" s="71">
        <v>209.0</v>
      </c>
      <c r="T83" s="121"/>
      <c r="U83" s="121"/>
    </row>
    <row r="84" spans="8:8" ht="14.4">
      <c r="A84" s="66">
        <v>42951.0</v>
      </c>
      <c r="B84" s="67">
        <v>0.2593372886840828</v>
      </c>
      <c r="C84" s="68">
        <v>0.2520517523096129</v>
      </c>
      <c r="D84" s="68">
        <v>0.1429339590775658</v>
      </c>
      <c r="E84" s="68">
        <v>0.08139088832942401</v>
      </c>
      <c r="F84" s="68">
        <v>0.08761441287960255</v>
      </c>
      <c r="G84" s="69">
        <v>0.02350677447340399</v>
      </c>
      <c r="H84" s="68">
        <v>0.1170899195322339</v>
      </c>
      <c r="I84" s="68">
        <v>0.01606004916174607</v>
      </c>
      <c r="J84" s="68">
        <v>0.06960626009161625</v>
      </c>
      <c r="K84" s="68">
        <v>0.02918137590423709</v>
      </c>
      <c r="L84" s="68">
        <v>0.01700437445443678</v>
      </c>
      <c r="M84" s="68">
        <v>0.05223843585017932</v>
      </c>
      <c r="N84" s="68">
        <v>0.2326772628826987</v>
      </c>
      <c r="O84" s="68">
        <v>0.07507016004869975</v>
      </c>
      <c r="P84" s="68">
        <v>0.1331103838500237</v>
      </c>
      <c r="Q84" s="68">
        <v>0.1247476538269851</v>
      </c>
      <c r="R84" s="70">
        <v>0.8608006356481073</v>
      </c>
      <c r="S84" s="71">
        <v>210.0</v>
      </c>
      <c r="T84" s="121"/>
      <c r="U84" s="121"/>
    </row>
    <row r="85" spans="8:8" ht="14.4">
      <c r="A85" s="66">
        <v>42958.0</v>
      </c>
      <c r="B85" s="67">
        <v>0.2694151015847931</v>
      </c>
      <c r="C85" s="68">
        <v>0.2465050647098748</v>
      </c>
      <c r="D85" s="68">
        <v>0.1243445577487452</v>
      </c>
      <c r="E85" s="68">
        <v>0.05602742429902367</v>
      </c>
      <c r="F85" s="68">
        <v>0.08861460942121638</v>
      </c>
      <c r="G85" s="69">
        <v>0.03407031788890457</v>
      </c>
      <c r="H85" s="68">
        <v>0.1169472677873247</v>
      </c>
      <c r="I85" s="68">
        <v>0.01218412215323787</v>
      </c>
      <c r="J85" s="68">
        <v>0.07278539457438615</v>
      </c>
      <c r="K85" s="68">
        <v>0.0292912130399002</v>
      </c>
      <c r="L85" s="68">
        <v>0.02211845122156788</v>
      </c>
      <c r="M85" s="68">
        <v>0.03916815058162768</v>
      </c>
      <c r="N85" s="68">
        <v>0.2384307175261421</v>
      </c>
      <c r="O85" s="68">
        <v>0.1102442340726309</v>
      </c>
      <c r="P85" s="68">
        <v>0.1134427302067065</v>
      </c>
      <c r="Q85" s="68">
        <v>0.09525471850218137</v>
      </c>
      <c r="R85" s="70">
        <v>0.840600022461761</v>
      </c>
      <c r="S85" s="71">
        <v>212.0</v>
      </c>
      <c r="T85" s="121"/>
      <c r="U85" s="121"/>
    </row>
    <row r="86" spans="8:8" ht="14.4">
      <c r="A86" s="66">
        <v>42965.0</v>
      </c>
      <c r="B86" s="67">
        <v>0.2612810624860469</v>
      </c>
      <c r="C86" s="68">
        <v>0.2653215074170812</v>
      </c>
      <c r="D86" s="68">
        <v>0.1321221398198608</v>
      </c>
      <c r="E86" s="68">
        <v>0.04822826142719427</v>
      </c>
      <c r="F86" s="68">
        <v>0.07449204861645174</v>
      </c>
      <c r="G86" s="69">
        <v>0.02933924261265785</v>
      </c>
      <c r="H86" s="68">
        <v>0.1222703309320866</v>
      </c>
      <c r="I86" s="68">
        <v>0.006678021625809525</v>
      </c>
      <c r="J86" s="68">
        <v>0.04259519167158207</v>
      </c>
      <c r="K86" s="68">
        <v>0.02805699804494702</v>
      </c>
      <c r="L86" s="68">
        <v>0.02233830148443091</v>
      </c>
      <c r="M86" s="68">
        <v>0.02888355164248494</v>
      </c>
      <c r="N86" s="68">
        <v>0.2511472857479267</v>
      </c>
      <c r="O86" s="68">
        <v>0.08724671562594943</v>
      </c>
      <c r="P86" s="68">
        <v>0.1608594738833392</v>
      </c>
      <c r="Q86" s="68">
        <v>0.09633473317285349</v>
      </c>
      <c r="R86" s="70">
        <v>0.8357227013957746</v>
      </c>
      <c r="S86" s="71">
        <v>213.0</v>
      </c>
      <c r="T86" s="121"/>
      <c r="U86" s="121"/>
    </row>
    <row r="87" spans="8:8" ht="14.4">
      <c r="A87" s="66">
        <v>42972.0</v>
      </c>
      <c r="B87" s="67">
        <v>0.248645262794012</v>
      </c>
      <c r="C87" s="68">
        <v>0.256814124792528</v>
      </c>
      <c r="D87" s="68">
        <v>0.1368276825274954</v>
      </c>
      <c r="E87" s="68">
        <v>0.05179845326684469</v>
      </c>
      <c r="F87" s="68">
        <v>0.07569975852671104</v>
      </c>
      <c r="G87" s="69">
        <v>0.031702982219053</v>
      </c>
      <c r="H87" s="68">
        <v>0.1224135522365713</v>
      </c>
      <c r="I87" s="68">
        <v>0.007592189780055629</v>
      </c>
      <c r="J87" s="68">
        <v>0.03662449880309383</v>
      </c>
      <c r="K87" s="68">
        <v>0.02980188503628875</v>
      </c>
      <c r="L87" s="68">
        <v>0.02238282142528671</v>
      </c>
      <c r="M87" s="68">
        <v>0.02746601878264318</v>
      </c>
      <c r="N87" s="68">
        <v>0.2427724438797725</v>
      </c>
      <c r="O87" s="68">
        <v>0.08225749624210019</v>
      </c>
      <c r="P87" s="68">
        <v>0.1693900036085501</v>
      </c>
      <c r="Q87" s="68">
        <v>0.08706307242829957</v>
      </c>
      <c r="R87" s="70">
        <v>0.8198812667938564</v>
      </c>
      <c r="S87" s="71">
        <v>214.0</v>
      </c>
      <c r="T87" s="121"/>
      <c r="U87" s="121"/>
    </row>
    <row r="88" spans="8:8" ht="14.4">
      <c r="A88" s="66">
        <v>42979.0</v>
      </c>
      <c r="B88" s="67">
        <v>0.2262903585204466</v>
      </c>
      <c r="C88" s="68">
        <v>0.2489548016684775</v>
      </c>
      <c r="D88" s="68">
        <v>0.1532947289772511</v>
      </c>
      <c r="E88" s="68">
        <v>0.05575305262801559</v>
      </c>
      <c r="F88" s="68">
        <v>0.07259544890817052</v>
      </c>
      <c r="G88" s="69">
        <v>0.04258317957414248</v>
      </c>
      <c r="H88" s="68">
        <v>0.1292813121577743</v>
      </c>
      <c r="I88" s="68">
        <v>0.00792329228596389</v>
      </c>
      <c r="J88" s="68">
        <v>0.03540077223146081</v>
      </c>
      <c r="K88" s="68">
        <v>0.02881290025613957</v>
      </c>
      <c r="L88" s="68">
        <v>0.01847271960661041</v>
      </c>
      <c r="M88" s="68">
        <v>0.02512519963704771</v>
      </c>
      <c r="N88" s="68">
        <v>0.2524607502842851</v>
      </c>
      <c r="O88" s="68">
        <v>0.07149319582484513</v>
      </c>
      <c r="P88" s="68">
        <v>0.1710952088900892</v>
      </c>
      <c r="Q88" s="68">
        <v>0.0829617877108435</v>
      </c>
      <c r="R88" s="70">
        <v>0.8159604683024928</v>
      </c>
      <c r="S88" s="71">
        <v>215.0</v>
      </c>
      <c r="T88" s="121"/>
      <c r="U88" s="121"/>
    </row>
    <row r="89" spans="8:8" ht="14.4">
      <c r="A89" s="66">
        <v>42986.0</v>
      </c>
      <c r="B89" s="67">
        <v>0.2292302634737316</v>
      </c>
      <c r="C89" s="68">
        <v>0.2506686467457765</v>
      </c>
      <c r="D89" s="68">
        <v>0.1332304708514329</v>
      </c>
      <c r="E89" s="68">
        <v>0.05801656429594865</v>
      </c>
      <c r="F89" s="68">
        <v>0.04822663239837525</v>
      </c>
      <c r="G89" s="69">
        <v>0.07277329551042715</v>
      </c>
      <c r="H89" s="68">
        <v>0.1234228244754319</v>
      </c>
      <c r="I89" s="68">
        <v>0.008270647917971866</v>
      </c>
      <c r="J89" s="68">
        <v>0.05628931732142543</v>
      </c>
      <c r="K89" s="68">
        <v>0.0298804216820158</v>
      </c>
      <c r="L89" s="68">
        <v>0.02942529846941739</v>
      </c>
      <c r="M89" s="68">
        <v>0.03290957310676826</v>
      </c>
      <c r="N89" s="68">
        <v>0.2474669018937815</v>
      </c>
      <c r="O89" s="68">
        <v>0.1177369670752499</v>
      </c>
      <c r="P89" s="68">
        <v>0.1547574085194125</v>
      </c>
      <c r="Q89" s="68">
        <v>0.07284725148113619</v>
      </c>
      <c r="R89" s="70">
        <v>0.8487483903425351</v>
      </c>
      <c r="S89" s="71">
        <v>216.0</v>
      </c>
      <c r="T89" s="121"/>
      <c r="U89" s="121"/>
    </row>
    <row r="90" spans="8:8" ht="14.4">
      <c r="A90" s="66">
        <v>42993.0</v>
      </c>
      <c r="B90" s="67">
        <v>0.219516104237091</v>
      </c>
      <c r="C90" s="68">
        <v>0.2556300463842887</v>
      </c>
      <c r="D90" s="68">
        <v>0.1425871153762435</v>
      </c>
      <c r="E90" s="68">
        <v>0.05600365002403652</v>
      </c>
      <c r="F90" s="68">
        <v>0.04433231875060142</v>
      </c>
      <c r="G90" s="69">
        <v>0.07314065430523324</v>
      </c>
      <c r="H90" s="68">
        <v>0.1271631441972861</v>
      </c>
      <c r="I90" s="68">
        <v>0.01203397184162173</v>
      </c>
      <c r="J90" s="68">
        <v>0.1040615367402219</v>
      </c>
      <c r="K90" s="68">
        <v>0.02790928812972137</v>
      </c>
      <c r="L90" s="68">
        <v>0.02361890640309322</v>
      </c>
      <c r="M90" s="68">
        <v>0.02686985873262881</v>
      </c>
      <c r="N90" s="68">
        <v>0.2273935026727529</v>
      </c>
      <c r="O90" s="68">
        <v>0.1126845857689626</v>
      </c>
      <c r="P90" s="68">
        <v>0.1350786837127496</v>
      </c>
      <c r="Q90" s="68">
        <v>0.07814635226636495</v>
      </c>
      <c r="R90" s="70">
        <v>0.8498348480490305</v>
      </c>
      <c r="S90" s="71">
        <v>216.0</v>
      </c>
      <c r="T90" s="121"/>
      <c r="U90" s="121"/>
    </row>
    <row r="91" spans="8:8" ht="14.4">
      <c r="A91" s="66">
        <v>43000.0</v>
      </c>
      <c r="B91" s="67">
        <v>0.2167928423377994</v>
      </c>
      <c r="C91" s="68">
        <v>0.2252982618966613</v>
      </c>
      <c r="D91" s="68">
        <v>0.180248974383855</v>
      </c>
      <c r="E91" s="68">
        <v>0.05338962748985212</v>
      </c>
      <c r="F91" s="68">
        <v>0.04053743601083337</v>
      </c>
      <c r="G91" s="69">
        <v>0.07828969180562677</v>
      </c>
      <c r="H91" s="68">
        <v>0.1284958191041059</v>
      </c>
      <c r="I91" s="68">
        <v>0.02229140077501258</v>
      </c>
      <c r="J91" s="68">
        <v>0.09065561511175392</v>
      </c>
      <c r="K91" s="68">
        <v>0.02699729543918743</v>
      </c>
      <c r="L91" s="68">
        <v>0.02024687987269222</v>
      </c>
      <c r="M91" s="68">
        <v>0.02637154319032776</v>
      </c>
      <c r="N91" s="68">
        <v>0.2437931068629119</v>
      </c>
      <c r="O91" s="68">
        <v>0.1005538551165212</v>
      </c>
      <c r="P91" s="68">
        <v>0.1368591820425717</v>
      </c>
      <c r="Q91" s="68">
        <v>0.07169681923266276</v>
      </c>
      <c r="R91" s="70">
        <v>0.8459401119008115</v>
      </c>
      <c r="S91" s="71">
        <v>216.0</v>
      </c>
      <c r="T91" s="121"/>
      <c r="U91" s="121"/>
    </row>
    <row r="92" spans="8:8" ht="14.4">
      <c r="A92" s="66">
        <v>43007.0</v>
      </c>
      <c r="B92" s="67">
        <v>0.2452023529627229</v>
      </c>
      <c r="C92" s="68">
        <v>0.2474447893831045</v>
      </c>
      <c r="D92" s="68">
        <v>0.1569632958376558</v>
      </c>
      <c r="E92" s="68">
        <v>0.04463790751129143</v>
      </c>
      <c r="F92" s="68">
        <v>0.03526304949150191</v>
      </c>
      <c r="G92" s="69">
        <v>0.05886086014182378</v>
      </c>
      <c r="H92" s="68">
        <v>0.1240253146141893</v>
      </c>
      <c r="I92" s="68">
        <v>0.02248331358876386</v>
      </c>
      <c r="J92" s="68">
        <v>0.07603909618109457</v>
      </c>
      <c r="K92" s="68">
        <v>0.02831720373835036</v>
      </c>
      <c r="L92" s="68">
        <v>0.01422024086484095</v>
      </c>
      <c r="M92" s="68">
        <v>0.01973077549968795</v>
      </c>
      <c r="N92" s="68">
        <v>0.2268705091158528</v>
      </c>
      <c r="O92" s="68">
        <v>0.131442945623235</v>
      </c>
      <c r="P92" s="68">
        <v>0.1494671888330642</v>
      </c>
      <c r="Q92" s="68">
        <v>0.06820755113207086</v>
      </c>
      <c r="R92" s="70">
        <v>0.839074574032235</v>
      </c>
      <c r="S92" s="71">
        <v>217.0</v>
      </c>
      <c r="T92" s="121"/>
      <c r="U92" s="121"/>
    </row>
    <row r="93" spans="8:8" ht="14.4">
      <c r="A93" s="66">
        <v>43021.0</v>
      </c>
      <c r="B93" s="67">
        <v>0.2597354923522405</v>
      </c>
      <c r="C93" s="68">
        <v>0.2352807306403358</v>
      </c>
      <c r="D93" s="68">
        <v>0.1377145119438163</v>
      </c>
      <c r="E93" s="68">
        <v>0.03993314683020503</v>
      </c>
      <c r="F93" s="68">
        <v>0.04664038384797937</v>
      </c>
      <c r="G93" s="69">
        <v>0.06050835600669592</v>
      </c>
      <c r="H93" s="68">
        <v>0.1380211382533346</v>
      </c>
      <c r="I93" s="68">
        <v>0.01710796587071508</v>
      </c>
      <c r="J93" s="68">
        <v>0.0760668564699795</v>
      </c>
      <c r="K93" s="68">
        <v>0.02728770052431153</v>
      </c>
      <c r="L93" s="68">
        <v>0.01959389147684565</v>
      </c>
      <c r="M93" s="68">
        <v>0.01697340870072918</v>
      </c>
      <c r="N93" s="68">
        <v>0.2405649255904752</v>
      </c>
      <c r="O93" s="68">
        <v>0.08147460304458592</v>
      </c>
      <c r="P93" s="68">
        <v>0.139752784049061</v>
      </c>
      <c r="Q93" s="68">
        <v>0.0631303797513985</v>
      </c>
      <c r="R93" s="70">
        <v>0.807925344098387</v>
      </c>
      <c r="S93" s="71">
        <v>217.0</v>
      </c>
      <c r="T93" s="121"/>
      <c r="U93" s="121"/>
    </row>
    <row r="94" spans="8:8" ht="14.4">
      <c r="A94" s="66">
        <v>43028.0</v>
      </c>
      <c r="B94" s="67">
        <v>0.3235377321772892</v>
      </c>
      <c r="C94" s="68">
        <v>0.2224082702082954</v>
      </c>
      <c r="D94" s="68">
        <v>0.09113683960955561</v>
      </c>
      <c r="E94" s="68">
        <v>0.04237473226717321</v>
      </c>
      <c r="F94" s="68">
        <v>0.06093875599418128</v>
      </c>
      <c r="G94" s="69">
        <v>0.06170238859212193</v>
      </c>
      <c r="H94" s="68">
        <v>0.1376071203143829</v>
      </c>
      <c r="I94" s="68">
        <v>0.01215213591118403</v>
      </c>
      <c r="J94" s="68">
        <v>0.05511574525473033</v>
      </c>
      <c r="K94" s="68">
        <v>0.03392277160956218</v>
      </c>
      <c r="L94" s="68">
        <v>0.01689321706130696</v>
      </c>
      <c r="M94" s="68">
        <v>0.01542462576411939</v>
      </c>
      <c r="N94" s="68">
        <v>0.2398031240699346</v>
      </c>
      <c r="O94" s="68">
        <v>0.09141892325944867</v>
      </c>
      <c r="P94" s="68">
        <v>0.118505930210917</v>
      </c>
      <c r="Q94" s="68">
        <v>0.09448353657601714</v>
      </c>
      <c r="R94" s="70">
        <v>0.8113586066767071</v>
      </c>
      <c r="S94" s="71">
        <v>217.0</v>
      </c>
      <c r="T94" s="121"/>
      <c r="U94" s="121"/>
    </row>
    <row r="95" spans="8:8" ht="14.4">
      <c r="A95" s="66">
        <v>43035.0</v>
      </c>
      <c r="B95" s="67">
        <v>0.3258491151019676</v>
      </c>
      <c r="C95" s="68">
        <v>0.2253755830347078</v>
      </c>
      <c r="D95" s="68">
        <v>0.0762890625962208</v>
      </c>
      <c r="E95" s="68">
        <v>0.04377708093806784</v>
      </c>
      <c r="F95" s="68">
        <v>0.06560734536066579</v>
      </c>
      <c r="G95" s="69">
        <v>0.07021350753452331</v>
      </c>
      <c r="H95" s="68">
        <v>0.143081439826314</v>
      </c>
      <c r="I95" s="68">
        <v>0.01554650160475475</v>
      </c>
      <c r="J95" s="68">
        <v>0.04913032479725498</v>
      </c>
      <c r="K95" s="68">
        <v>0.02633956892545405</v>
      </c>
      <c r="L95" s="68">
        <v>0.01615289007642383</v>
      </c>
      <c r="M95" s="68">
        <v>0.01748897894868357</v>
      </c>
      <c r="N95" s="68">
        <v>0.2077313439639856</v>
      </c>
      <c r="O95" s="68">
        <v>0.1276025586697957</v>
      </c>
      <c r="P95" s="68">
        <v>0.1054545843324688</v>
      </c>
      <c r="Q95" s="68">
        <v>0.09984619669912913</v>
      </c>
      <c r="R95" s="70">
        <v>0.807995579860831</v>
      </c>
      <c r="S95" s="71">
        <v>224.0</v>
      </c>
      <c r="T95" s="121"/>
      <c r="U95" s="121"/>
    </row>
    <row r="96" spans="8:8" ht="14.4">
      <c r="A96" s="66">
        <v>43042.0</v>
      </c>
      <c r="B96" s="67">
        <v>0.316816910735755</v>
      </c>
      <c r="C96" s="68">
        <v>0.1947417791286808</v>
      </c>
      <c r="D96" s="68">
        <v>0.06307120824831458</v>
      </c>
      <c r="E96" s="68">
        <v>0.05353591089306498</v>
      </c>
      <c r="F96" s="68">
        <v>0.1027210041619829</v>
      </c>
      <c r="G96" s="69">
        <v>0.06557827522320155</v>
      </c>
      <c r="H96" s="68">
        <v>0.1392657393988641</v>
      </c>
      <c r="I96" s="68">
        <v>0.01673480166510483</v>
      </c>
      <c r="J96" s="68">
        <v>0.05253145605400344</v>
      </c>
      <c r="K96" s="68">
        <v>0.02327528550574403</v>
      </c>
      <c r="L96" s="68">
        <v>0.02413884966910344</v>
      </c>
      <c r="M96" s="68">
        <v>0.01990914332968846</v>
      </c>
      <c r="N96" s="68">
        <v>0.183362233919878</v>
      </c>
      <c r="O96" s="68">
        <v>0.1165063111214975</v>
      </c>
      <c r="P96" s="68">
        <v>0.1028659571902491</v>
      </c>
      <c r="Q96" s="68">
        <v>0.1075485292792477</v>
      </c>
      <c r="R96" s="70">
        <v>0.7892363415106664</v>
      </c>
      <c r="S96" s="71">
        <v>224.0</v>
      </c>
      <c r="T96" s="121"/>
      <c r="U96" s="121"/>
    </row>
    <row r="97" spans="8:8" ht="14.4">
      <c r="A97" s="66">
        <v>43049.0</v>
      </c>
      <c r="B97" s="67">
        <v>0.3935310641012922</v>
      </c>
      <c r="C97" s="68">
        <v>0.2210301120387858</v>
      </c>
      <c r="D97" s="68">
        <v>0.05993524654207671</v>
      </c>
      <c r="E97" s="68">
        <v>0.03939752355937497</v>
      </c>
      <c r="F97" s="68">
        <v>0.07509500978202308</v>
      </c>
      <c r="G97" s="69">
        <v>0.06085123190301528</v>
      </c>
      <c r="H97" s="68">
        <v>0.1174106193744077</v>
      </c>
      <c r="I97" s="68">
        <v>0.02280815045465425</v>
      </c>
      <c r="J97" s="68">
        <v>0.1003352433616066</v>
      </c>
      <c r="K97" s="68">
        <v>0.01963061054694551</v>
      </c>
      <c r="L97" s="68">
        <v>0.02404108089126491</v>
      </c>
      <c r="M97" s="68">
        <v>0.01626219202980142</v>
      </c>
      <c r="N97" s="68">
        <v>0.2339156850173492</v>
      </c>
      <c r="O97" s="68">
        <v>0.1409641848582638</v>
      </c>
      <c r="P97" s="68">
        <v>0.0855910329900082</v>
      </c>
      <c r="Q97" s="68">
        <v>0.09652628779733485</v>
      </c>
      <c r="R97" s="70">
        <v>0.8551916175031159</v>
      </c>
      <c r="S97" s="71">
        <v>226.0</v>
      </c>
      <c r="T97" s="121"/>
      <c r="U97" s="121"/>
    </row>
    <row r="98" spans="8:8" ht="14.4">
      <c r="A98" s="66">
        <v>43056.0</v>
      </c>
      <c r="B98" s="67">
        <v>0.3761021835490821</v>
      </c>
      <c r="C98" s="68">
        <v>0.3024031399482373</v>
      </c>
      <c r="D98" s="68">
        <v>0.04723605499963719</v>
      </c>
      <c r="E98" s="68">
        <v>0.04404688097567509</v>
      </c>
      <c r="F98" s="68">
        <v>0.06972997458473662</v>
      </c>
      <c r="G98" s="69">
        <v>0.03894495874200784</v>
      </c>
      <c r="H98" s="68">
        <v>0.08465098308482097</v>
      </c>
      <c r="I98" s="68">
        <v>0.03343162044303034</v>
      </c>
      <c r="J98" s="68">
        <v>0.1337343535111735</v>
      </c>
      <c r="K98" s="68">
        <v>0.01949503139964457</v>
      </c>
      <c r="L98" s="68">
        <v>0.01703104658329602</v>
      </c>
      <c r="M98" s="68">
        <v>0.01991141827125234</v>
      </c>
      <c r="N98" s="68">
        <v>0.2088049818729108</v>
      </c>
      <c r="O98" s="68">
        <v>0.1580601548003411</v>
      </c>
      <c r="P98" s="68">
        <v>0.1003809219221178</v>
      </c>
      <c r="Q98" s="68">
        <v>0.1240282621750303</v>
      </c>
      <c r="R98" s="70">
        <v>0.8932090996843451</v>
      </c>
      <c r="S98" s="71">
        <v>228.0</v>
      </c>
      <c r="T98" s="121"/>
      <c r="U98" s="121"/>
    </row>
    <row r="99" spans="8:8" ht="14.4">
      <c r="A99" s="66">
        <v>43063.0</v>
      </c>
      <c r="B99" s="67">
        <v>0.4068875404799567</v>
      </c>
      <c r="C99" s="68">
        <v>0.3008712841104212</v>
      </c>
      <c r="D99" s="68">
        <v>0.05000835681436103</v>
      </c>
      <c r="E99" s="68">
        <v>0.04464711492672697</v>
      </c>
      <c r="F99" s="68">
        <v>0.05165609112401496</v>
      </c>
      <c r="G99" s="69">
        <v>0.03178910093653118</v>
      </c>
      <c r="H99" s="68">
        <v>0.05613920210558296</v>
      </c>
      <c r="I99" s="68">
        <v>0.01900524295507371</v>
      </c>
      <c r="J99" s="68">
        <v>0.1175374392191036</v>
      </c>
      <c r="K99" s="68">
        <v>0.02103255970811178</v>
      </c>
      <c r="L99" s="68">
        <v>0.01466606340811722</v>
      </c>
      <c r="M99" s="68">
        <v>0.02128583163508375</v>
      </c>
      <c r="N99" s="68">
        <v>0.2505021656574427</v>
      </c>
      <c r="O99" s="68">
        <v>0.1352146657452579</v>
      </c>
      <c r="P99" s="68">
        <v>0.1592930684578388</v>
      </c>
      <c r="Q99" s="68">
        <v>0.1136418564790477</v>
      </c>
      <c r="R99" s="70">
        <v>0.9015805132770656</v>
      </c>
      <c r="S99" s="71">
        <v>229.0</v>
      </c>
      <c r="T99" s="121"/>
      <c r="U99" s="121"/>
    </row>
    <row r="100" spans="8:8" ht="14.4">
      <c r="A100" s="66">
        <v>43070.0</v>
      </c>
      <c r="B100" s="67">
        <v>0.3907183266797888</v>
      </c>
      <c r="C100" s="68">
        <v>0.3026456368050688</v>
      </c>
      <c r="D100" s="68">
        <v>0.04442138746060565</v>
      </c>
      <c r="E100" s="68">
        <v>0.04439579532285731</v>
      </c>
      <c r="F100" s="68">
        <v>0.0828702435761646</v>
      </c>
      <c r="G100" s="69">
        <v>0.03058356044504141</v>
      </c>
      <c r="H100" s="68">
        <v>0.06592876215738783</v>
      </c>
      <c r="I100" s="68">
        <v>0.01624258875945695</v>
      </c>
      <c r="J100" s="68">
        <v>0.100658198382644</v>
      </c>
      <c r="K100" s="68">
        <v>0.02204220906923557</v>
      </c>
      <c r="L100" s="68">
        <v>0.0125734700896282</v>
      </c>
      <c r="M100" s="68">
        <v>0.04429645444945059</v>
      </c>
      <c r="N100" s="68">
        <v>0.2493749987327823</v>
      </c>
      <c r="O100" s="68">
        <v>0.1191076333460635</v>
      </c>
      <c r="P100" s="68">
        <v>0.1780330596105414</v>
      </c>
      <c r="Q100" s="68">
        <v>0.106933345061842</v>
      </c>
      <c r="R100" s="70">
        <v>0.9093239888481806</v>
      </c>
      <c r="S100" s="71">
        <v>231.0</v>
      </c>
      <c r="T100" s="121"/>
      <c r="U100" s="121"/>
    </row>
    <row r="101" spans="8:8" ht="14.4">
      <c r="A101" s="66">
        <v>43077.0</v>
      </c>
      <c r="B101" s="67">
        <v>0.3801963302126082</v>
      </c>
      <c r="C101" s="68">
        <v>0.3150138149573368</v>
      </c>
      <c r="D101" s="68">
        <v>0.04971284618503359</v>
      </c>
      <c r="E101" s="68">
        <v>0.04289926470684968</v>
      </c>
      <c r="F101" s="68">
        <v>0.07656497725197217</v>
      </c>
      <c r="G101" s="69">
        <v>0.02658553879751097</v>
      </c>
      <c r="H101" s="68">
        <v>0.06610458701104668</v>
      </c>
      <c r="I101" s="68">
        <v>0.02011266376740547</v>
      </c>
      <c r="J101" s="68">
        <v>0.09042082783487104</v>
      </c>
      <c r="K101" s="68">
        <v>0.02401784988907627</v>
      </c>
      <c r="L101" s="68">
        <v>0.007920432332776827</v>
      </c>
      <c r="M101" s="68">
        <v>0.03806537172690303</v>
      </c>
      <c r="N101" s="68">
        <v>0.2879944972592758</v>
      </c>
      <c r="O101" s="68">
        <v>0.1192493207892703</v>
      </c>
      <c r="P101" s="68">
        <v>0.1518430490682571</v>
      </c>
      <c r="Q101" s="68">
        <v>0.1114698370326298</v>
      </c>
      <c r="R101" s="70">
        <v>0.909330737331452</v>
      </c>
      <c r="S101" s="71">
        <v>232.0</v>
      </c>
      <c r="T101" s="121"/>
      <c r="U101" s="121"/>
    </row>
    <row r="102" spans="8:8" ht="14.4">
      <c r="A102" s="66">
        <v>43084.0</v>
      </c>
      <c r="B102" s="67">
        <v>0.3756933902766343</v>
      </c>
      <c r="C102" s="68">
        <v>0.3106752311856543</v>
      </c>
      <c r="D102" s="68">
        <v>0.05614260060579299</v>
      </c>
      <c r="E102" s="68">
        <v>0.04064087218892978</v>
      </c>
      <c r="F102" s="68">
        <v>0.0776963009870511</v>
      </c>
      <c r="G102" s="69">
        <v>0.02602916102810077</v>
      </c>
      <c r="H102" s="68">
        <v>0.063434199523327</v>
      </c>
      <c r="I102" s="68">
        <v>0.02287193219351386</v>
      </c>
      <c r="J102" s="68">
        <v>0.07474925061187548</v>
      </c>
      <c r="K102" s="68">
        <v>0.02391183422712514</v>
      </c>
      <c r="L102" s="68">
        <v>0.006759531788573975</v>
      </c>
      <c r="M102" s="68">
        <v>0.03916407291670448</v>
      </c>
      <c r="N102" s="68">
        <v>0.2960094013651654</v>
      </c>
      <c r="O102" s="68">
        <v>0.09662273385121077</v>
      </c>
      <c r="P102" s="68">
        <v>0.1796194812196077</v>
      </c>
      <c r="Q102" s="68">
        <v>0.1101803573907384</v>
      </c>
      <c r="R102" s="70">
        <v>0.9053892234431384</v>
      </c>
      <c r="S102" s="71">
        <v>233.0</v>
      </c>
      <c r="T102" s="121"/>
      <c r="U102" s="121"/>
    </row>
    <row r="103" spans="8:8" ht="14.4">
      <c r="A103" s="66">
        <v>43091.0</v>
      </c>
      <c r="B103" s="67">
        <v>0.3686153149817734</v>
      </c>
      <c r="C103" s="68">
        <v>0.3169721878604936</v>
      </c>
      <c r="D103" s="68">
        <v>0.05950597293084538</v>
      </c>
      <c r="E103" s="68">
        <v>0.0517075957038378</v>
      </c>
      <c r="F103" s="68">
        <v>0.07999356375134684</v>
      </c>
      <c r="G103" s="69">
        <v>0.02070205608007303</v>
      </c>
      <c r="H103" s="68">
        <v>0.05658069771432385</v>
      </c>
      <c r="I103" s="68">
        <v>0.02147945751147435</v>
      </c>
      <c r="J103" s="68">
        <v>0.05300859992369001</v>
      </c>
      <c r="K103" s="68">
        <v>0.02370390215690933</v>
      </c>
      <c r="L103" s="68">
        <v>0.008441999231216767</v>
      </c>
      <c r="M103" s="68">
        <v>0.05513331282733568</v>
      </c>
      <c r="N103" s="68">
        <v>0.2755102953163782</v>
      </c>
      <c r="O103" s="68">
        <v>0.08962670204766</v>
      </c>
      <c r="P103" s="68">
        <v>0.219091789709682</v>
      </c>
      <c r="Q103" s="68">
        <v>0.1179325410193935</v>
      </c>
      <c r="R103" s="70">
        <v>0.9136055156131556</v>
      </c>
      <c r="S103" s="71">
        <v>238.0</v>
      </c>
      <c r="T103" s="121"/>
      <c r="U103" s="121"/>
    </row>
    <row r="104" spans="8:8" ht="14.4">
      <c r="A104" s="66">
        <v>43098.0</v>
      </c>
      <c r="B104" s="67">
        <v>0.359159723157492</v>
      </c>
      <c r="C104" s="68">
        <v>0.33399510258318</v>
      </c>
      <c r="D104" s="68">
        <v>0.06092919427781695</v>
      </c>
      <c r="E104" s="68">
        <v>0.06753853362310737</v>
      </c>
      <c r="F104" s="68">
        <v>0.05506498806459197</v>
      </c>
      <c r="G104" s="69">
        <v>0.02992509643846587</v>
      </c>
      <c r="H104" s="68">
        <v>0.04076515184030764</v>
      </c>
      <c r="I104" s="68">
        <v>0.02095098694631283</v>
      </c>
      <c r="J104" s="68">
        <v>0.05547942409062697</v>
      </c>
      <c r="K104" s="68">
        <v>0.02423910764645685</v>
      </c>
      <c r="L104" s="68">
        <v>0.01556247292679913</v>
      </c>
      <c r="M104" s="68">
        <v>0.05098892945259056</v>
      </c>
      <c r="N104" s="68">
        <v>0.2673819369062791</v>
      </c>
      <c r="O104" s="68">
        <v>0.09037041026562366</v>
      </c>
      <c r="P104" s="68">
        <v>0.2258460810883762</v>
      </c>
      <c r="Q104" s="68">
        <v>0.1282659152562</v>
      </c>
      <c r="R104" s="70">
        <v>0.9158790829370973</v>
      </c>
      <c r="S104" s="71">
        <v>238.0</v>
      </c>
      <c r="T104" s="121"/>
      <c r="U104" s="121"/>
    </row>
    <row r="105" spans="8:8" ht="14.4">
      <c r="A105" s="66">
        <v>43105.0</v>
      </c>
      <c r="B105" s="67">
        <v>0.3522415205480682</v>
      </c>
      <c r="C105" s="68">
        <v>0.3115396557288958</v>
      </c>
      <c r="D105" s="68">
        <v>0.07665346886277867</v>
      </c>
      <c r="E105" s="68">
        <v>0.0731825368681702</v>
      </c>
      <c r="F105" s="68">
        <v>0.04913358135895911</v>
      </c>
      <c r="G105" s="69">
        <v>0.02849842225455726</v>
      </c>
      <c r="H105" s="68">
        <v>0.0513424011266705</v>
      </c>
      <c r="I105" s="68">
        <v>0.01648700713543292</v>
      </c>
      <c r="J105" s="68">
        <v>0.04129818002605593</v>
      </c>
      <c r="K105" s="68">
        <v>0.02655300097091637</v>
      </c>
      <c r="L105" s="68">
        <v>0.01690586772452732</v>
      </c>
      <c r="M105" s="68">
        <v>0.04635677340146286</v>
      </c>
      <c r="N105" s="68">
        <v>0.2576109048875174</v>
      </c>
      <c r="O105" s="68">
        <v>0.09896460939472475</v>
      </c>
      <c r="P105" s="68">
        <v>0.225615222420957</v>
      </c>
      <c r="Q105" s="68">
        <v>0.134192414547448</v>
      </c>
      <c r="R105" s="70">
        <v>0.9081032228314279</v>
      </c>
      <c r="S105" s="71">
        <v>238.0</v>
      </c>
      <c r="T105" s="121"/>
      <c r="U105" s="121"/>
    </row>
    <row r="106" spans="8:8" ht="14.4">
      <c r="A106" s="66">
        <v>43112.0</v>
      </c>
      <c r="B106" s="67">
        <v>0.3894091172698727</v>
      </c>
      <c r="C106" s="68">
        <v>0.2533215100148388</v>
      </c>
      <c r="D106" s="68">
        <v>0.06557752173017153</v>
      </c>
      <c r="E106" s="68">
        <v>0.06410093382483198</v>
      </c>
      <c r="F106" s="68">
        <v>0.08016738185904583</v>
      </c>
      <c r="G106" s="69">
        <v>0.03425205241229673</v>
      </c>
      <c r="H106" s="68">
        <v>0.05817988305898427</v>
      </c>
      <c r="I106" s="68">
        <v>0.02119908842951066</v>
      </c>
      <c r="J106" s="68">
        <v>0.06578162598984563</v>
      </c>
      <c r="K106" s="68">
        <v>0.02771164952486638</v>
      </c>
      <c r="L106" s="68">
        <v>0.03841849136217975</v>
      </c>
      <c r="M106" s="68">
        <v>0.05314905859904825</v>
      </c>
      <c r="N106" s="68">
        <v>0.2844340401159005</v>
      </c>
      <c r="O106" s="68">
        <v>0.1277571756396357</v>
      </c>
      <c r="P106" s="68">
        <v>0.145870631981406</v>
      </c>
      <c r="Q106" s="68">
        <v>0.0962928450857587</v>
      </c>
      <c r="R106" s="70">
        <v>0.9092046979843122</v>
      </c>
      <c r="S106" s="71">
        <v>239.0</v>
      </c>
      <c r="T106" s="121"/>
      <c r="U106" s="121"/>
    </row>
    <row r="107" spans="8:8" ht="14.4">
      <c r="A107" s="66">
        <v>43119.0</v>
      </c>
      <c r="B107" s="67">
        <v>0.3802461342424973</v>
      </c>
      <c r="C107" s="68">
        <v>0.2158541362946481</v>
      </c>
      <c r="D107" s="68">
        <v>0.07485719320493629</v>
      </c>
      <c r="E107" s="68">
        <v>0.07577206311424274</v>
      </c>
      <c r="F107" s="68">
        <v>0.09816532472337645</v>
      </c>
      <c r="G107" s="69">
        <v>0.03462814274931757</v>
      </c>
      <c r="H107" s="68">
        <v>0.05395921964278546</v>
      </c>
      <c r="I107" s="68">
        <v>0.01978396755301113</v>
      </c>
      <c r="J107" s="68">
        <v>0.06838053258651719</v>
      </c>
      <c r="K107" s="68">
        <v>0.02747185356884038</v>
      </c>
      <c r="L107" s="68">
        <v>0.03773747018749232</v>
      </c>
      <c r="M107" s="68">
        <v>0.05716085131636164</v>
      </c>
      <c r="N107" s="68">
        <v>0.3119193200339743</v>
      </c>
      <c r="O107" s="68">
        <v>0.1144530203171813</v>
      </c>
      <c r="P107" s="68">
        <v>0.1207695161298111</v>
      </c>
      <c r="Q107" s="68">
        <v>0.1024936463072885</v>
      </c>
      <c r="R107" s="70">
        <v>0.9037474766489898</v>
      </c>
      <c r="S107" s="71">
        <v>236.0</v>
      </c>
      <c r="T107" s="121"/>
      <c r="U107" s="121"/>
    </row>
    <row r="108" spans="8:8" ht="14.4">
      <c r="A108" s="66">
        <v>43126.0</v>
      </c>
      <c r="B108" s="67">
        <v>0.4147453655908774</v>
      </c>
      <c r="C108" s="68">
        <v>0.1967872647943983</v>
      </c>
      <c r="D108" s="68">
        <v>0.06955874880297723</v>
      </c>
      <c r="E108" s="68">
        <v>0.07833359487097341</v>
      </c>
      <c r="F108" s="68">
        <v>0.08911609762976516</v>
      </c>
      <c r="G108" s="69">
        <v>0.02982622707935488</v>
      </c>
      <c r="H108" s="68">
        <v>0.04211242831272716</v>
      </c>
      <c r="I108" s="68">
        <v>0.01181160527430049</v>
      </c>
      <c r="J108" s="68">
        <v>0.06845826194489173</v>
      </c>
      <c r="K108" s="68">
        <v>0.02512337739634533</v>
      </c>
      <c r="L108" s="68">
        <v>0.04307051772231699</v>
      </c>
      <c r="M108" s="68">
        <v>0.05462745684020213</v>
      </c>
      <c r="N108" s="68">
        <v>0.3715219729335378</v>
      </c>
      <c r="O108" s="68">
        <v>0.0968294560841006</v>
      </c>
      <c r="P108" s="68">
        <v>0.1049257994143447</v>
      </c>
      <c r="Q108" s="68">
        <v>0.09595881691639445</v>
      </c>
      <c r="R108" s="70">
        <v>0.9036179746179168</v>
      </c>
      <c r="S108" s="71">
        <v>243.0</v>
      </c>
      <c r="T108" s="121"/>
      <c r="U108" s="121"/>
    </row>
    <row r="109" spans="8:8" ht="14.4">
      <c r="A109" s="66">
        <v>43133.0</v>
      </c>
      <c r="B109" s="67">
        <v>0.4791695147219375</v>
      </c>
      <c r="C109" s="68">
        <v>0.09417547985965113</v>
      </c>
      <c r="D109" s="68">
        <v>0.1102158591590786</v>
      </c>
      <c r="E109" s="68">
        <v>0.1162139962719826</v>
      </c>
      <c r="F109" s="68">
        <v>0.05833441534469633</v>
      </c>
      <c r="G109" s="69">
        <v>0.02350107446041055</v>
      </c>
      <c r="H109" s="68">
        <v>0.09182384711368889</v>
      </c>
      <c r="I109" s="68">
        <v>0.002100570333209811</v>
      </c>
      <c r="J109" s="68">
        <v>0.02070953286815989</v>
      </c>
      <c r="K109" s="68">
        <v>0.01978193842714162</v>
      </c>
      <c r="L109" s="68">
        <v>0.02252592029351074</v>
      </c>
      <c r="M109" s="68">
        <v>0.04939523825970454</v>
      </c>
      <c r="N109" s="68">
        <v>0.3450564860517018</v>
      </c>
      <c r="O109" s="68">
        <v>0.07768234547661565</v>
      </c>
      <c r="P109" s="68">
        <v>0.09910294468308616</v>
      </c>
      <c r="Q109" s="68">
        <v>0.146338199686756</v>
      </c>
      <c r="R109" s="70">
        <v>0.8766450181808295</v>
      </c>
      <c r="S109" s="71">
        <v>246.0</v>
      </c>
      <c r="T109" s="121"/>
      <c r="U109" s="121"/>
    </row>
    <row r="110" spans="8:8" ht="14.4">
      <c r="A110" s="66">
        <v>43140.0</v>
      </c>
      <c r="B110" s="67">
        <v>0.4675901872869728</v>
      </c>
      <c r="C110" s="68">
        <v>0.07143238385302193</v>
      </c>
      <c r="D110" s="68">
        <v>0.1239599896987615</v>
      </c>
      <c r="E110" s="68">
        <v>0.13432459959508</v>
      </c>
      <c r="F110" s="68">
        <v>0.05308576285296863</v>
      </c>
      <c r="G110" s="69">
        <v>0.03069933925158909</v>
      </c>
      <c r="H110" s="68">
        <v>0.08822195773043238</v>
      </c>
      <c r="I110" s="68">
        <v>0.003558787877105349</v>
      </c>
      <c r="J110" s="68">
        <v>0.01360610427865796</v>
      </c>
      <c r="K110" s="68">
        <v>0.03788336070801246</v>
      </c>
      <c r="L110" s="68">
        <v>0.01232163227722938</v>
      </c>
      <c r="M110" s="68">
        <v>0.06359231403853409</v>
      </c>
      <c r="N110" s="68">
        <v>0.3569981368242065</v>
      </c>
      <c r="O110" s="68">
        <v>0.06771454251137994</v>
      </c>
      <c r="P110" s="68">
        <v>0.07701193411824422</v>
      </c>
      <c r="Q110" s="68">
        <v>0.146020610863765</v>
      </c>
      <c r="R110" s="70">
        <v>0.8711782456208153</v>
      </c>
      <c r="S110" s="71">
        <v>246.0</v>
      </c>
      <c r="T110" s="121"/>
      <c r="U110" s="121"/>
    </row>
    <row r="111" spans="8:8" ht="14.4">
      <c r="A111" s="66">
        <v>43145.0</v>
      </c>
      <c r="B111" s="67">
        <v>0.4864062571184367</v>
      </c>
      <c r="C111" s="68">
        <v>0.08564432588638607</v>
      </c>
      <c r="D111" s="68">
        <v>0.1332574115955559</v>
      </c>
      <c r="E111" s="68">
        <v>0.122409125896683</v>
      </c>
      <c r="F111" s="68">
        <v>0.04953975020636344</v>
      </c>
      <c r="G111" s="69">
        <v>0.01816739378676542</v>
      </c>
      <c r="H111" s="68">
        <v>0.1065920437926502</v>
      </c>
      <c r="I111" s="68">
        <v>0.003819486962254047</v>
      </c>
      <c r="J111" s="68">
        <v>0.01303849363766705</v>
      </c>
      <c r="K111" s="68">
        <v>0.030252533537315</v>
      </c>
      <c r="L111" s="68">
        <v>0.007236653476904504</v>
      </c>
      <c r="M111" s="68">
        <v>0.06808651225099271</v>
      </c>
      <c r="N111" s="68">
        <v>0.3797044350459952</v>
      </c>
      <c r="O111" s="68">
        <v>0.06656860320660457</v>
      </c>
      <c r="P111" s="68">
        <v>0.09272934936273831</v>
      </c>
      <c r="Q111" s="68">
        <v>0.1212664871614692</v>
      </c>
      <c r="R111" s="70">
        <v>0.8911334982512706</v>
      </c>
      <c r="S111" s="71">
        <v>246.0</v>
      </c>
      <c r="T111" s="121"/>
      <c r="U111" s="121"/>
    </row>
    <row r="112" spans="8:8" ht="14.4">
      <c r="A112" s="66">
        <v>43154.0</v>
      </c>
      <c r="B112" s="67">
        <v>0.4930925933096202</v>
      </c>
      <c r="C112" s="68">
        <v>0.07807394707981084</v>
      </c>
      <c r="D112" s="68">
        <v>0.1384528184174192</v>
      </c>
      <c r="E112" s="68">
        <v>0.1194870670285786</v>
      </c>
      <c r="F112" s="68">
        <v>0.04684470568612171</v>
      </c>
      <c r="G112" s="69">
        <v>0.01762207911106998</v>
      </c>
      <c r="H112" s="68">
        <v>0.1037289043139778</v>
      </c>
      <c r="I112" s="68">
        <v>0.003383106684060559</v>
      </c>
      <c r="J112" s="68">
        <v>0.01165435966146634</v>
      </c>
      <c r="K112" s="68">
        <v>0.0266397397931881</v>
      </c>
      <c r="L112" s="68">
        <v>0.009661369377049702</v>
      </c>
      <c r="M112" s="68">
        <v>0.06244258683062133</v>
      </c>
      <c r="N112" s="68">
        <v>0.3961427812040725</v>
      </c>
      <c r="O112" s="68">
        <v>0.05718510517078161</v>
      </c>
      <c r="P112" s="68">
        <v>0.09968047898767234</v>
      </c>
      <c r="Q112" s="68">
        <v>0.1227785674670901</v>
      </c>
      <c r="R112" s="70">
        <v>0.8933798628327724</v>
      </c>
      <c r="S112" s="71">
        <v>246.0</v>
      </c>
      <c r="T112" s="121"/>
      <c r="U112" s="121"/>
    </row>
    <row r="113" spans="8:8" ht="14.4">
      <c r="A113" s="66">
        <v>43161.0</v>
      </c>
      <c r="B113" s="67">
        <v>0.479342380938685</v>
      </c>
      <c r="C113" s="68">
        <v>0.07418901109514879</v>
      </c>
      <c r="D113" s="68">
        <v>0.165846680205514</v>
      </c>
      <c r="E113" s="68">
        <v>0.1232062742294475</v>
      </c>
      <c r="F113" s="68">
        <v>0.04849952642194561</v>
      </c>
      <c r="G113" s="69">
        <v>0.005820205872985946</v>
      </c>
      <c r="H113" s="68">
        <v>0.09801384190724825</v>
      </c>
      <c r="I113" s="68">
        <v>0.003096438643058803</v>
      </c>
      <c r="J113" s="68">
        <v>0.00679878471872235</v>
      </c>
      <c r="K113" s="68">
        <v>0.02374384340580196</v>
      </c>
      <c r="L113" s="68">
        <v>0.006540845935431904</v>
      </c>
      <c r="M113" s="68">
        <v>0.06901131512551587</v>
      </c>
      <c r="N113" s="68">
        <v>0.3824092350581632</v>
      </c>
      <c r="O113" s="68">
        <v>0.04065042533482296</v>
      </c>
      <c r="P113" s="68">
        <v>0.1403012422438742</v>
      </c>
      <c r="Q113" s="68">
        <v>0.1290806505417355</v>
      </c>
      <c r="R113" s="70">
        <v>0.8988238596691804</v>
      </c>
      <c r="S113" s="71">
        <v>246.0</v>
      </c>
      <c r="T113" s="121"/>
      <c r="U113" s="121"/>
    </row>
    <row r="114" spans="8:8" ht="14.4">
      <c r="A114" s="66">
        <v>43168.0</v>
      </c>
      <c r="B114" s="67">
        <v>0.4670572976046432</v>
      </c>
      <c r="C114" s="68">
        <v>0.09024197962373734</v>
      </c>
      <c r="D114" s="68">
        <v>0.1626609967473807</v>
      </c>
      <c r="E114" s="68">
        <v>0.1244991648384637</v>
      </c>
      <c r="F114" s="68">
        <v>0.04744714295616827</v>
      </c>
      <c r="G114" s="69">
        <v>0.006222234561382861</v>
      </c>
      <c r="H114" s="68">
        <v>0.09120647312180086</v>
      </c>
      <c r="I114" s="68">
        <v>0.003333440014033758</v>
      </c>
      <c r="J114" s="68">
        <v>0.005227335534250489</v>
      </c>
      <c r="K114" s="68">
        <v>0.01946358536184685</v>
      </c>
      <c r="L114" s="68">
        <v>0.006343868193237388</v>
      </c>
      <c r="M114" s="68">
        <v>0.08965050275544334</v>
      </c>
      <c r="N114" s="68">
        <v>0.3502653995980422</v>
      </c>
      <c r="O114" s="68">
        <v>0.05608801471259123</v>
      </c>
      <c r="P114" s="68">
        <v>0.151501597790894</v>
      </c>
      <c r="Q114" s="68">
        <v>0.1290046514066745</v>
      </c>
      <c r="R114" s="70">
        <v>0.900898052841703</v>
      </c>
      <c r="S114" s="71">
        <v>248.0</v>
      </c>
      <c r="T114" s="121"/>
      <c r="U114" s="121"/>
    </row>
    <row r="115" spans="8:8" ht="14.4">
      <c r="A115" s="66">
        <v>43175.0</v>
      </c>
      <c r="B115" s="67">
        <v>0.4578559963839006</v>
      </c>
      <c r="C115" s="68">
        <v>0.113781705102477</v>
      </c>
      <c r="D115" s="68">
        <v>0.1462462542997652</v>
      </c>
      <c r="E115" s="68">
        <v>0.1290784171907104</v>
      </c>
      <c r="F115" s="68">
        <v>0.04393842393797032</v>
      </c>
      <c r="G115" s="69">
        <v>0.009978760076658167</v>
      </c>
      <c r="H115" s="68">
        <v>0.09409767312429322</v>
      </c>
      <c r="I115" s="68">
        <v>0.003011829504414298</v>
      </c>
      <c r="J115" s="68">
        <v>0.003585514195617079</v>
      </c>
      <c r="K115" s="68">
        <v>0.02601572971870587</v>
      </c>
      <c r="L115" s="68">
        <v>0.00534593876081418</v>
      </c>
      <c r="M115" s="68">
        <v>0.06053061762575428</v>
      </c>
      <c r="N115" s="68">
        <v>0.3379099098507581</v>
      </c>
      <c r="O115" s="68">
        <v>0.06116382415401132</v>
      </c>
      <c r="P115" s="68">
        <v>0.1605267794838343</v>
      </c>
      <c r="Q115" s="68">
        <v>0.1562201529364176</v>
      </c>
      <c r="R115" s="70">
        <v>0.9061494456456786</v>
      </c>
      <c r="S115" s="71">
        <v>248.0</v>
      </c>
      <c r="T115" s="121"/>
      <c r="U115" s="121"/>
    </row>
    <row r="116" spans="8:8" ht="14.4">
      <c r="A116" s="66">
        <v>43182.0</v>
      </c>
      <c r="B116" s="67">
        <v>0.4475358465128053</v>
      </c>
      <c r="C116" s="68">
        <v>0.1402038042145761</v>
      </c>
      <c r="D116" s="68">
        <v>0.1314404091704618</v>
      </c>
      <c r="E116" s="68">
        <v>0.1247575797349398</v>
      </c>
      <c r="F116" s="68">
        <v>0.03903586603405396</v>
      </c>
      <c r="G116" s="69">
        <v>0.005459287947828631</v>
      </c>
      <c r="H116" s="68">
        <v>0.09951988091945031</v>
      </c>
      <c r="I116" s="68">
        <v>0.004726508517514161</v>
      </c>
      <c r="J116" s="68">
        <v>0.002235910746299132</v>
      </c>
      <c r="K116" s="68">
        <v>0.03272038257315711</v>
      </c>
      <c r="L116" s="68">
        <v>0.002125852003107965</v>
      </c>
      <c r="M116" s="68">
        <v>0.04955175060194066</v>
      </c>
      <c r="N116" s="68">
        <v>0.3323759832726551</v>
      </c>
      <c r="O116" s="68">
        <v>0.1093718710537963</v>
      </c>
      <c r="P116" s="68">
        <v>0.1509167773360897</v>
      </c>
      <c r="Q116" s="68">
        <v>0.1213050738735036</v>
      </c>
      <c r="R116" s="70">
        <v>0.8999248317126595</v>
      </c>
      <c r="S116" s="71">
        <v>248.0</v>
      </c>
      <c r="T116" s="121"/>
      <c r="U116" s="121"/>
    </row>
    <row r="117" spans="8:8" ht="14.4">
      <c r="A117" s="66">
        <v>43189.0</v>
      </c>
      <c r="B117" s="67">
        <v>0.4155210755917361</v>
      </c>
      <c r="C117" s="68">
        <v>0.1766536181568651</v>
      </c>
      <c r="D117" s="68">
        <v>0.157494690390367</v>
      </c>
      <c r="E117" s="68">
        <v>0.07401056666235034</v>
      </c>
      <c r="F117" s="68">
        <v>0.03918729422123648</v>
      </c>
      <c r="G117" s="69">
        <v>0.006329705536074453</v>
      </c>
      <c r="H117" s="68">
        <v>0.06985600325497249</v>
      </c>
      <c r="I117" s="68">
        <v>0.005595728426336581</v>
      </c>
      <c r="J117" s="68">
        <v>0.006277293035684126</v>
      </c>
      <c r="K117" s="68">
        <v>0.05726495282099014</v>
      </c>
      <c r="L117" s="68">
        <v>0.008014825798401995</v>
      </c>
      <c r="M117" s="68">
        <v>0.03386513791432021</v>
      </c>
      <c r="N117" s="68">
        <v>0.3353525471770633</v>
      </c>
      <c r="O117" s="68">
        <v>0.1716673508875006</v>
      </c>
      <c r="P117" s="68">
        <v>0.1540944240307437</v>
      </c>
      <c r="Q117" s="68">
        <v>0.06450468493869684</v>
      </c>
      <c r="R117" s="70">
        <v>0.8953041489668857</v>
      </c>
      <c r="S117" s="71">
        <v>248.0</v>
      </c>
      <c r="T117" s="121"/>
      <c r="U117" s="121"/>
    </row>
    <row r="118" spans="8:8" ht="14.4">
      <c r="A118" s="66">
        <v>43194.0</v>
      </c>
      <c r="B118" s="67">
        <v>0.3967921013717151</v>
      </c>
      <c r="C118" s="68">
        <v>0.1744015239476802</v>
      </c>
      <c r="D118" s="68">
        <v>0.1702200846260888</v>
      </c>
      <c r="E118" s="68">
        <v>0.07399047408441353</v>
      </c>
      <c r="F118" s="68">
        <v>0.03048634161099835</v>
      </c>
      <c r="G118" s="69">
        <v>0.0100060014908778</v>
      </c>
      <c r="H118" s="68">
        <v>0.06971073607979071</v>
      </c>
      <c r="I118" s="68">
        <v>0.005844343465084075</v>
      </c>
      <c r="J118" s="68">
        <v>0.01152781873474481</v>
      </c>
      <c r="K118" s="68">
        <v>0.04480864792932501</v>
      </c>
      <c r="L118" s="68">
        <v>0.01219392754955149</v>
      </c>
      <c r="M118" s="68">
        <v>0.03637679196154302</v>
      </c>
      <c r="N118" s="68">
        <v>0.2876870315425062</v>
      </c>
      <c r="O118" s="68">
        <v>0.1784197621499501</v>
      </c>
      <c r="P118" s="68">
        <v>0.1773134956992289</v>
      </c>
      <c r="Q118" s="68">
        <v>0.07270455660173804</v>
      </c>
      <c r="R118" s="70">
        <v>0.8843799363389557</v>
      </c>
      <c r="S118" s="71">
        <v>248.0</v>
      </c>
      <c r="T118" s="121"/>
      <c r="U118" s="121"/>
    </row>
    <row r="119" spans="8:8" ht="14.4">
      <c r="A119" s="66">
        <v>43203.0</v>
      </c>
      <c r="B119" s="67">
        <v>0.3788527592229375</v>
      </c>
      <c r="C119" s="68">
        <v>0.1640393483911371</v>
      </c>
      <c r="D119" s="68">
        <v>0.1888778435750033</v>
      </c>
      <c r="E119" s="68">
        <v>0.07190234872631175</v>
      </c>
      <c r="F119" s="68">
        <v>0.02602160438653119</v>
      </c>
      <c r="G119" s="69">
        <v>0.01478829480332679</v>
      </c>
      <c r="H119" s="68">
        <v>0.06799281625199104</v>
      </c>
      <c r="I119" s="68">
        <v>0.007443635790097992</v>
      </c>
      <c r="J119" s="68">
        <v>0.01144342574362565</v>
      </c>
      <c r="K119" s="68">
        <v>0.03757561479803997</v>
      </c>
      <c r="L119" s="68">
        <v>0.003931230225601147</v>
      </c>
      <c r="M119" s="68">
        <v>0.04000235837345763</v>
      </c>
      <c r="N119" s="68">
        <v>0.2578431563961451</v>
      </c>
      <c r="O119" s="68">
        <v>0.1704089398788039</v>
      </c>
      <c r="P119" s="68">
        <v>0.1868651650254005</v>
      </c>
      <c r="Q119" s="68">
        <v>0.1053812373235191</v>
      </c>
      <c r="R119" s="70">
        <v>0.8755659655962517</v>
      </c>
      <c r="S119" s="71">
        <v>248.0</v>
      </c>
      <c r="T119" s="121"/>
      <c r="U119" s="121"/>
    </row>
    <row r="120" spans="8:8" ht="14.4">
      <c r="A120" s="66">
        <v>43210.0</v>
      </c>
      <c r="B120" s="67">
        <v>0.3382692057350284</v>
      </c>
      <c r="C120" s="68">
        <v>0.1880719636201413</v>
      </c>
      <c r="D120" s="68">
        <v>0.1879705462278477</v>
      </c>
      <c r="E120" s="68">
        <v>0.07527643085195272</v>
      </c>
      <c r="F120" s="68">
        <v>0.02467551859544715</v>
      </c>
      <c r="G120" s="69">
        <v>0.01906938600165578</v>
      </c>
      <c r="H120" s="68">
        <v>0.06325252246951928</v>
      </c>
      <c r="I120" s="68">
        <v>0.00779209783271002</v>
      </c>
      <c r="J120" s="68">
        <v>0.01063857808184128</v>
      </c>
      <c r="K120" s="68">
        <v>0.03875808373593224</v>
      </c>
      <c r="L120" s="68">
        <v>0.003754960190970295</v>
      </c>
      <c r="M120" s="68">
        <v>0.04011027266119274</v>
      </c>
      <c r="N120" s="68">
        <v>0.2635317021876645</v>
      </c>
      <c r="O120" s="68">
        <v>0.1633591172947396</v>
      </c>
      <c r="P120" s="68">
        <v>0.1989010575171702</v>
      </c>
      <c r="Q120" s="68">
        <v>0.08576936965295236</v>
      </c>
      <c r="R120" s="70">
        <v>0.8631073484469066</v>
      </c>
      <c r="S120" s="71">
        <v>243.0</v>
      </c>
      <c r="T120" s="121"/>
      <c r="U120" s="121"/>
    </row>
    <row r="121" spans="8:8" ht="14.4">
      <c r="A121" s="66">
        <v>43217.0</v>
      </c>
      <c r="B121" s="67">
        <v>0.3336722276720578</v>
      </c>
      <c r="C121" s="68">
        <v>0.1748399816208459</v>
      </c>
      <c r="D121" s="68">
        <v>0.2329738923112486</v>
      </c>
      <c r="E121" s="68">
        <v>0.07669448390165622</v>
      </c>
      <c r="F121" s="68">
        <v>0.01277884866551042</v>
      </c>
      <c r="G121" s="69">
        <v>0.01287806844636953</v>
      </c>
      <c r="H121" s="68">
        <v>0.05075741789202244</v>
      </c>
      <c r="I121" s="68">
        <v>0.01000477134289007</v>
      </c>
      <c r="J121" s="68">
        <v>0.006608012526232362</v>
      </c>
      <c r="K121" s="68">
        <v>0.05572695877750702</v>
      </c>
      <c r="L121" s="68">
        <v>0.01256579923604339</v>
      </c>
      <c r="M121" s="68">
        <v>0.04395978082335656</v>
      </c>
      <c r="N121" s="68">
        <v>0.2616120433885001</v>
      </c>
      <c r="O121" s="68">
        <v>0.1648378341089545</v>
      </c>
      <c r="P121" s="68">
        <v>0.1976482717856851</v>
      </c>
      <c r="Q121" s="68">
        <v>0.08417412169294071</v>
      </c>
      <c r="R121" s="70">
        <v>0.8746777588871991</v>
      </c>
      <c r="S121" s="71">
        <v>245.0</v>
      </c>
      <c r="T121" s="121"/>
      <c r="U121" s="121"/>
    </row>
    <row r="122" spans="8:8" ht="14.4">
      <c r="A122" s="66">
        <v>43224.0</v>
      </c>
      <c r="B122" s="67">
        <v>0.3189439668429594</v>
      </c>
      <c r="C122" s="68">
        <v>0.2349775165843231</v>
      </c>
      <c r="D122" s="68">
        <v>0.1856509951576871</v>
      </c>
      <c r="E122" s="68">
        <v>0.07272971503201343</v>
      </c>
      <c r="F122" s="68">
        <v>0.01252179036505142</v>
      </c>
      <c r="G122" s="69">
        <v>0.01199920090833971</v>
      </c>
      <c r="H122" s="68">
        <v>0.03154258363180967</v>
      </c>
      <c r="I122" s="68">
        <v>0.008109698292037898</v>
      </c>
      <c r="J122" s="68">
        <v>0.001853271743272599</v>
      </c>
      <c r="K122" s="68">
        <v>0.05235139352728208</v>
      </c>
      <c r="L122" s="68">
        <v>0.03121988244623115</v>
      </c>
      <c r="M122" s="68">
        <v>0.04237098000515983</v>
      </c>
      <c r="N122" s="68">
        <v>0.2788254029773628</v>
      </c>
      <c r="O122" s="68">
        <v>0.1815421805011541</v>
      </c>
      <c r="P122" s="68">
        <v>0.1884486700870791</v>
      </c>
      <c r="Q122" s="68">
        <v>0.07984392573403654</v>
      </c>
      <c r="R122" s="70">
        <v>0.8783225477289103</v>
      </c>
      <c r="S122" s="71">
        <v>248.0</v>
      </c>
      <c r="T122" s="121"/>
      <c r="U122" s="121"/>
    </row>
    <row r="123" spans="8:8" ht="14.4">
      <c r="A123" s="66">
        <v>43231.0</v>
      </c>
      <c r="B123" s="67">
        <v>0.3133210650222004</v>
      </c>
      <c r="C123" s="68">
        <v>0.2359405221792187</v>
      </c>
      <c r="D123" s="68">
        <v>0.1871271654040579</v>
      </c>
      <c r="E123" s="68">
        <v>0.073137663093772</v>
      </c>
      <c r="F123" s="68">
        <v>0.01146183352419779</v>
      </c>
      <c r="G123" s="69">
        <v>0.01303346657271002</v>
      </c>
      <c r="H123" s="68">
        <v>0.05494385570575856</v>
      </c>
      <c r="I123" s="68">
        <v>0.008657439019260594</v>
      </c>
      <c r="J123" s="68">
        <v>0.003369037452660443</v>
      </c>
      <c r="K123" s="68">
        <v>0.0500770303998222</v>
      </c>
      <c r="L123" s="68">
        <v>0.01865220905415994</v>
      </c>
      <c r="M123" s="68">
        <v>0.0425287888646501</v>
      </c>
      <c r="N123" s="68">
        <v>0.2692702965155608</v>
      </c>
      <c r="O123" s="68">
        <v>0.1746155412084176</v>
      </c>
      <c r="P123" s="68">
        <v>0.1872021593769487</v>
      </c>
      <c r="Q123" s="68">
        <v>0.07805870247735947</v>
      </c>
      <c r="R123" s="70">
        <v>0.8713690567910659</v>
      </c>
      <c r="S123" s="71">
        <v>248.0</v>
      </c>
      <c r="T123" s="121"/>
      <c r="U123" s="121"/>
    </row>
    <row r="124" spans="8:8" ht="14.4">
      <c r="A124" s="66">
        <v>43238.0</v>
      </c>
      <c r="B124" s="67">
        <v>0.3350305235288942</v>
      </c>
      <c r="C124" s="68">
        <v>0.228474240738396</v>
      </c>
      <c r="D124" s="68">
        <v>0.2069503619076208</v>
      </c>
      <c r="E124" s="68">
        <v>0.06038541362249991</v>
      </c>
      <c r="F124" s="68">
        <v>0.01305169422170159</v>
      </c>
      <c r="G124" s="69">
        <v>0.007805778915273219</v>
      </c>
      <c r="H124" s="68">
        <v>0.02734441424855923</v>
      </c>
      <c r="I124" s="68">
        <v>0.006210421468500372</v>
      </c>
      <c r="J124" s="68">
        <v>0.03253082217922804</v>
      </c>
      <c r="K124" s="68">
        <v>0.05017149857457826</v>
      </c>
      <c r="L124" s="68">
        <v>0.01716199720092949</v>
      </c>
      <c r="M124" s="68">
        <v>0.03162723911869343</v>
      </c>
      <c r="N124" s="68">
        <v>0.281647077483556</v>
      </c>
      <c r="O124" s="68">
        <v>0.1730803786493272</v>
      </c>
      <c r="P124" s="68">
        <v>0.1856187937683791</v>
      </c>
      <c r="Q124" s="68">
        <v>0.09352529762001843</v>
      </c>
      <c r="R124" s="70">
        <v>0.8847519620985544</v>
      </c>
      <c r="S124" s="71">
        <v>248.0</v>
      </c>
      <c r="T124" s="121"/>
      <c r="U124" s="121"/>
    </row>
    <row r="125" spans="8:8" ht="14.4">
      <c r="A125" s="66">
        <v>43245.0</v>
      </c>
      <c r="B125" s="67">
        <v>0.3407504290113746</v>
      </c>
      <c r="C125" s="68">
        <v>0.1812448914211786</v>
      </c>
      <c r="D125" s="68">
        <v>0.2181001024026909</v>
      </c>
      <c r="E125" s="68">
        <v>0.06442547186653451</v>
      </c>
      <c r="F125" s="68">
        <v>0.01262205692205399</v>
      </c>
      <c r="G125" s="69">
        <v>0.009113368425123983</v>
      </c>
      <c r="H125" s="68">
        <v>0.03018944016533744</v>
      </c>
      <c r="I125" s="68">
        <v>0.004275825728178135</v>
      </c>
      <c r="J125" s="68">
        <v>0.04110477178089595</v>
      </c>
      <c r="K125" s="68">
        <v>0.05156147863178447</v>
      </c>
      <c r="L125" s="68">
        <v>0.02602681531226835</v>
      </c>
      <c r="M125" s="68">
        <v>0.03729602011558213</v>
      </c>
      <c r="N125" s="68">
        <v>0.2652162441079779</v>
      </c>
      <c r="O125" s="68">
        <v>0.1589120019505297</v>
      </c>
      <c r="P125" s="68">
        <v>0.1965575535215737</v>
      </c>
      <c r="Q125" s="68">
        <v>0.08846423892412038</v>
      </c>
      <c r="R125" s="70">
        <v>0.8775999691814607</v>
      </c>
      <c r="S125" s="71">
        <v>251.0</v>
      </c>
      <c r="T125" s="121"/>
      <c r="U125" s="121"/>
    </row>
    <row r="126" spans="8:8" ht="14.4">
      <c r="A126" s="66">
        <v>43252.0</v>
      </c>
      <c r="B126" s="67">
        <v>0.4189635113679646</v>
      </c>
      <c r="C126" s="68">
        <v>0.1799508586551155</v>
      </c>
      <c r="D126" s="68">
        <v>0.167976164524896</v>
      </c>
      <c r="E126" s="68">
        <v>0.04293621734151345</v>
      </c>
      <c r="F126" s="68">
        <v>0.01575588038070943</v>
      </c>
      <c r="G126" s="69">
        <v>0.004719837511278248</v>
      </c>
      <c r="H126" s="68">
        <v>0.02344499139658578</v>
      </c>
      <c r="I126" s="68">
        <v>0.002511493361873519</v>
      </c>
      <c r="J126" s="68">
        <v>0.02021426330231058</v>
      </c>
      <c r="K126" s="68">
        <v>0.05654600007959022</v>
      </c>
      <c r="L126" s="68">
        <v>0.01428761605654214</v>
      </c>
      <c r="M126" s="68">
        <v>0.02177157251547046</v>
      </c>
      <c r="N126" s="68">
        <v>0.318793486041177</v>
      </c>
      <c r="O126" s="68">
        <v>0.159845655898</v>
      </c>
      <c r="P126" s="68">
        <v>0.1756449770065519</v>
      </c>
      <c r="Q126" s="68">
        <v>0.07731221744485124</v>
      </c>
      <c r="R126" s="70">
        <v>0.85835133210651</v>
      </c>
      <c r="S126" s="71">
        <v>252.0</v>
      </c>
      <c r="T126" s="121"/>
      <c r="U126" s="121"/>
    </row>
    <row r="127" spans="8:8" ht="14.4">
      <c r="A127" s="66">
        <v>43259.0</v>
      </c>
      <c r="B127" s="67">
        <v>0.4039357047768432</v>
      </c>
      <c r="C127" s="68">
        <v>0.1914504592767229</v>
      </c>
      <c r="D127" s="68">
        <v>0.1792840269210202</v>
      </c>
      <c r="E127" s="68">
        <v>0.04002131959116229</v>
      </c>
      <c r="F127" s="68">
        <v>0.01318174821730287</v>
      </c>
      <c r="G127" s="69">
        <v>0.0063717631287424</v>
      </c>
      <c r="H127" s="68">
        <v>0.02278390849442817</v>
      </c>
      <c r="I127" s="68">
        <v>0.00557829232853943</v>
      </c>
      <c r="J127" s="68">
        <v>0.0372232810506983</v>
      </c>
      <c r="K127" s="68">
        <v>0.04799078400978442</v>
      </c>
      <c r="L127" s="68">
        <v>0.008924747020740434</v>
      </c>
      <c r="M127" s="68">
        <v>0.03712814049443351</v>
      </c>
      <c r="N127" s="68">
        <v>0.3132751663975991</v>
      </c>
      <c r="O127" s="68">
        <v>0.1563667718177016</v>
      </c>
      <c r="P127" s="68">
        <v>0.1923183218280245</v>
      </c>
      <c r="Q127" s="68">
        <v>0.03885133394313277</v>
      </c>
      <c r="R127" s="70">
        <v>0.8525820297430957</v>
      </c>
      <c r="S127" s="71">
        <v>252.0</v>
      </c>
      <c r="T127" s="121"/>
      <c r="U127" s="121"/>
    </row>
    <row r="128" spans="8:8" ht="14.4">
      <c r="A128" s="66">
        <v>43266.0</v>
      </c>
      <c r="B128" s="67">
        <v>0.4255000360778957</v>
      </c>
      <c r="C128" s="68">
        <v>0.1989038494262342</v>
      </c>
      <c r="D128" s="68">
        <v>0.1398929577422505</v>
      </c>
      <c r="E128" s="68">
        <v>0.04014106162552337</v>
      </c>
      <c r="F128" s="68">
        <v>0.01857550010089945</v>
      </c>
      <c r="G128" s="69">
        <v>0.01526975213531781</v>
      </c>
      <c r="H128" s="68">
        <v>0.02002385972903024</v>
      </c>
      <c r="I128" s="68">
        <v>0.004279691730638528</v>
      </c>
      <c r="J128" s="68">
        <v>0.05310305294295765</v>
      </c>
      <c r="K128" s="68">
        <v>0.03614678688405437</v>
      </c>
      <c r="L128" s="68">
        <v>0.01454993634120026</v>
      </c>
      <c r="M128" s="68">
        <v>0.06037843340381675</v>
      </c>
      <c r="N128" s="68">
        <v>0.3186329838101097</v>
      </c>
      <c r="O128" s="68">
        <v>0.1503680144828035</v>
      </c>
      <c r="P128" s="68">
        <v>0.1552055388564545</v>
      </c>
      <c r="Q128" s="68">
        <v>0.04174931495734405</v>
      </c>
      <c r="R128" s="70">
        <v>0.849591276329323</v>
      </c>
      <c r="S128" s="71">
        <v>252.0</v>
      </c>
      <c r="T128" s="121"/>
      <c r="U128" s="121"/>
    </row>
    <row r="129" spans="8:8" ht="14.4">
      <c r="A129" s="66">
        <v>43273.0</v>
      </c>
      <c r="B129" s="67">
        <v>0.453841006308056</v>
      </c>
      <c r="C129" s="68">
        <v>0.1403963612577829</v>
      </c>
      <c r="D129" s="68">
        <v>0.1557530244891246</v>
      </c>
      <c r="E129" s="68">
        <v>0.02592617160646878</v>
      </c>
      <c r="F129" s="68">
        <v>0.02304539326187191</v>
      </c>
      <c r="G129" s="69">
        <v>0.01087142733438111</v>
      </c>
      <c r="H129" s="68">
        <v>0.01790028474578508</v>
      </c>
      <c r="I129" s="68">
        <v>0.001389228942866078</v>
      </c>
      <c r="J129" s="68">
        <v>0.04579858856171344</v>
      </c>
      <c r="K129" s="68">
        <v>0.04708310798931258</v>
      </c>
      <c r="L129" s="68">
        <v>0.006698631824893143</v>
      </c>
      <c r="M129" s="68">
        <v>0.03401974181448549</v>
      </c>
      <c r="N129" s="68">
        <v>0.2900120220604417</v>
      </c>
      <c r="O129" s="68">
        <v>0.161131140215196</v>
      </c>
      <c r="P129" s="68">
        <v>0.1334119722688155</v>
      </c>
      <c r="Q129" s="68">
        <v>0.0566100870737001</v>
      </c>
      <c r="R129" s="70">
        <v>0.7987883791253519</v>
      </c>
      <c r="S129" s="71">
        <v>252.0</v>
      </c>
      <c r="T129" s="121"/>
      <c r="U129" s="121"/>
    </row>
    <row r="130" spans="8:8" ht="14.4">
      <c r="A130" s="66">
        <v>43280.0</v>
      </c>
      <c r="B130" s="67">
        <v>0.4865788124506512</v>
      </c>
      <c r="C130" s="68">
        <v>0.1706764238641684</v>
      </c>
      <c r="D130" s="68">
        <v>0.12200212434377</v>
      </c>
      <c r="E130" s="68">
        <v>0.05506526545011833</v>
      </c>
      <c r="F130" s="68">
        <v>0.01180650461068945</v>
      </c>
      <c r="G130" s="69">
        <v>0.008762896506472698</v>
      </c>
      <c r="H130" s="68">
        <v>0.0119633569991851</v>
      </c>
      <c r="I130" s="68">
        <v>9.466615330397732E-4</v>
      </c>
      <c r="J130" s="68">
        <v>0.02891545805216567</v>
      </c>
      <c r="K130" s="68">
        <v>0.03616972678389561</v>
      </c>
      <c r="L130" s="68">
        <v>0.004191619119153324</v>
      </c>
      <c r="M130" s="68">
        <v>0.08269094056387448</v>
      </c>
      <c r="N130" s="68">
        <v>0.286107548295166</v>
      </c>
      <c r="O130" s="68">
        <v>0.188327152574144</v>
      </c>
      <c r="P130" s="68">
        <v>0.1330677976942934</v>
      </c>
      <c r="Q130" s="68">
        <v>0.07462561245749078</v>
      </c>
      <c r="R130" s="70">
        <v>0.8493717200184467</v>
      </c>
      <c r="S130" s="71">
        <v>252.0</v>
      </c>
      <c r="T130" s="121"/>
      <c r="U130" s="121"/>
    </row>
    <row r="131" spans="8:8" ht="14.4">
      <c r="A131" s="66">
        <v>43287.0</v>
      </c>
      <c r="B131" s="67">
        <v>0.4266340450120227</v>
      </c>
      <c r="C131" s="68">
        <v>0.2115085463209879</v>
      </c>
      <c r="D131" s="68">
        <v>0.1219972188187616</v>
      </c>
      <c r="E131" s="68">
        <v>0.05950058040454632</v>
      </c>
      <c r="F131" s="68">
        <v>0.01865065891843025</v>
      </c>
      <c r="G131" s="69">
        <v>0.003855835583311854</v>
      </c>
      <c r="H131" s="68">
        <v>0.01546329564012663</v>
      </c>
      <c r="I131" s="68">
        <v>0.006800596812351174</v>
      </c>
      <c r="J131" s="68">
        <v>0.02018757021690435</v>
      </c>
      <c r="K131" s="68">
        <v>0.02217855050772016</v>
      </c>
      <c r="L131" s="68">
        <v>0.01216235764532434</v>
      </c>
      <c r="M131" s="68">
        <v>0.09267465548071842</v>
      </c>
      <c r="N131" s="68">
        <v>0.2854037720959576</v>
      </c>
      <c r="O131" s="68">
        <v>0.1911949342477395</v>
      </c>
      <c r="P131" s="68">
        <v>0.1342979368543467</v>
      </c>
      <c r="Q131" s="68">
        <v>0.06132383256253121</v>
      </c>
      <c r="R131" s="70">
        <v>0.8418253169620222</v>
      </c>
      <c r="S131" s="71">
        <v>252.0</v>
      </c>
      <c r="T131" s="121"/>
      <c r="U131" s="121"/>
    </row>
    <row r="132" spans="8:8" ht="14.4">
      <c r="A132" s="66">
        <v>43294.0</v>
      </c>
      <c r="B132" s="67">
        <v>0.4181473814602332</v>
      </c>
      <c r="C132" s="68">
        <v>0.231315830330616</v>
      </c>
      <c r="D132" s="68">
        <v>0.1115288083121455</v>
      </c>
      <c r="E132" s="68">
        <v>0.06072243159247028</v>
      </c>
      <c r="F132" s="68">
        <v>0.01900447097024823</v>
      </c>
      <c r="G132" s="69">
        <v>0.005378651091922371</v>
      </c>
      <c r="H132" s="68">
        <v>0.0186764271274671</v>
      </c>
      <c r="I132" s="68">
        <v>0.00940460737516166</v>
      </c>
      <c r="J132" s="68">
        <v>0.01617257068297628</v>
      </c>
      <c r="K132" s="68">
        <v>0.02144774878812183</v>
      </c>
      <c r="L132" s="68">
        <v>0.01382573336859539</v>
      </c>
      <c r="M132" s="68">
        <v>0.08626559288593612</v>
      </c>
      <c r="N132" s="68">
        <v>0.2505543293029472</v>
      </c>
      <c r="O132" s="68">
        <v>0.2451885882774023</v>
      </c>
      <c r="P132" s="68">
        <v>0.1108028167408555</v>
      </c>
      <c r="Q132" s="68">
        <v>0.08311132917145747</v>
      </c>
      <c r="R132" s="70">
        <v>0.8526440927319352</v>
      </c>
      <c r="S132" s="71">
        <v>252.0</v>
      </c>
      <c r="T132" s="121"/>
      <c r="U132" s="121"/>
    </row>
    <row r="133" spans="8:8" ht="14.4">
      <c r="A133" s="66">
        <v>43301.0</v>
      </c>
      <c r="B133" s="67">
        <v>0.4255448154948898</v>
      </c>
      <c r="C133" s="68">
        <v>0.2207031165443668</v>
      </c>
      <c r="D133" s="68">
        <v>0.1085539618003296</v>
      </c>
      <c r="E133" s="68">
        <v>0.04747654316326677</v>
      </c>
      <c r="F133" s="68">
        <v>0.02581978580815742</v>
      </c>
      <c r="G133" s="69">
        <v>0.01462199732418063</v>
      </c>
      <c r="H133" s="68">
        <v>0.01459073119977701</v>
      </c>
      <c r="I133" s="68">
        <v>0.0162494721857849</v>
      </c>
      <c r="J133" s="68">
        <v>0.005002375870833588</v>
      </c>
      <c r="K133" s="68">
        <v>0.02305986687625218</v>
      </c>
      <c r="L133" s="68">
        <v>0.02037520701921645</v>
      </c>
      <c r="M133" s="68">
        <v>0.1050654734211626</v>
      </c>
      <c r="N133" s="68">
        <v>0.2802094803766516</v>
      </c>
      <c r="O133" s="68">
        <v>0.223544319573872</v>
      </c>
      <c r="P133" s="68">
        <v>0.1097792432648516</v>
      </c>
      <c r="Q133" s="68">
        <v>0.06329473797945018</v>
      </c>
      <c r="R133" s="70">
        <v>0.8556357014780537</v>
      </c>
      <c r="S133" s="71">
        <v>235.0</v>
      </c>
      <c r="T133" s="121"/>
      <c r="U133" s="121"/>
    </row>
    <row r="134" spans="8:8" ht="14.4">
      <c r="A134" s="66">
        <v>43308.0</v>
      </c>
      <c r="B134" s="67">
        <v>0.3956708688376811</v>
      </c>
      <c r="C134" s="68">
        <v>0.2493663485860409</v>
      </c>
      <c r="D134" s="68">
        <v>0.08467772242885326</v>
      </c>
      <c r="E134" s="68">
        <v>0.07703959744426349</v>
      </c>
      <c r="F134" s="68">
        <v>0.0273672815169605</v>
      </c>
      <c r="G134" s="69">
        <v>0.008849441146611719</v>
      </c>
      <c r="H134" s="68">
        <v>0.03024602251607159</v>
      </c>
      <c r="I134" s="68">
        <v>0.002794711849175744</v>
      </c>
      <c r="J134" s="68">
        <v>0.001292407064461874</v>
      </c>
      <c r="K134" s="68">
        <v>0.02982366666981517</v>
      </c>
      <c r="L134" s="68">
        <v>0.004936800905387942</v>
      </c>
      <c r="M134" s="68">
        <v>0.08255657270912675</v>
      </c>
      <c r="N134" s="68">
        <v>0.2906304173763627</v>
      </c>
      <c r="O134" s="68">
        <v>0.1717509716549776</v>
      </c>
      <c r="P134" s="68">
        <v>0.1493015434964222</v>
      </c>
      <c r="Q134" s="68">
        <v>0.09229845310611907</v>
      </c>
      <c r="R134" s="70">
        <v>0.8518334751316677</v>
      </c>
      <c r="S134" s="71">
        <v>237.0</v>
      </c>
      <c r="T134" s="121"/>
      <c r="U134" s="121"/>
    </row>
    <row r="135" spans="8:8" ht="14.4">
      <c r="A135" s="66">
        <v>43315.0</v>
      </c>
      <c r="B135" s="67">
        <v>0.3865446440047129</v>
      </c>
      <c r="C135" s="68">
        <v>0.2304952422738602</v>
      </c>
      <c r="D135" s="68">
        <v>0.1401898860231378</v>
      </c>
      <c r="E135" s="68">
        <v>0.06385682298746408</v>
      </c>
      <c r="F135" s="68">
        <v>0.02472015993314063</v>
      </c>
      <c r="G135" s="69">
        <v>0.01322558847283489</v>
      </c>
      <c r="H135" s="68">
        <v>0.04305621944034192</v>
      </c>
      <c r="I135" s="68">
        <v>0.006990424385533415</v>
      </c>
      <c r="J135" s="68">
        <v>0.001465915403488507</v>
      </c>
      <c r="K135" s="68">
        <v>0.02753543823794692</v>
      </c>
      <c r="L135" s="68">
        <v>0.02351832019576935</v>
      </c>
      <c r="M135" s="68">
        <v>0.06680037958379993</v>
      </c>
      <c r="N135" s="68">
        <v>0.2764146476890609</v>
      </c>
      <c r="O135" s="68">
        <v>0.1831925223953069</v>
      </c>
      <c r="P135" s="68">
        <v>0.1704377881034964</v>
      </c>
      <c r="Q135" s="68">
        <v>0.07288814683891236</v>
      </c>
      <c r="R135" s="70">
        <v>0.8683195647001047</v>
      </c>
      <c r="S135" s="71">
        <v>239.0</v>
      </c>
      <c r="T135" s="121"/>
      <c r="U135" s="121"/>
    </row>
    <row r="136" spans="8:8" ht="14.4">
      <c r="A136" s="66">
        <v>43322.0</v>
      </c>
      <c r="B136" s="67">
        <v>0.3714967978078517</v>
      </c>
      <c r="C136" s="68">
        <v>0.3364954268125416</v>
      </c>
      <c r="D136" s="68">
        <v>0.06659652996150599</v>
      </c>
      <c r="E136" s="68">
        <v>0.05185778392053483</v>
      </c>
      <c r="F136" s="68">
        <v>0.02542366875829176</v>
      </c>
      <c r="G136" s="69">
        <v>0.01138762138424047</v>
      </c>
      <c r="H136" s="68">
        <v>0.06042227784423263</v>
      </c>
      <c r="I136" s="68">
        <v>0.00665079644563648</v>
      </c>
      <c r="J136" s="68">
        <v>0.001122568413290955</v>
      </c>
      <c r="K136" s="68">
        <v>0.02550093836782152</v>
      </c>
      <c r="L136" s="68">
        <v>0.01190970008535491</v>
      </c>
      <c r="M136" s="68">
        <v>0.03427220427161295</v>
      </c>
      <c r="N136" s="68">
        <v>0.2689511736216422</v>
      </c>
      <c r="O136" s="68">
        <v>0.181937142349486</v>
      </c>
      <c r="P136" s="68">
        <v>0.2190510379978167</v>
      </c>
      <c r="Q136" s="68">
        <v>0.06743747174792322</v>
      </c>
      <c r="R136" s="70">
        <v>0.8730560663948621</v>
      </c>
      <c r="S136" s="71">
        <v>240.0</v>
      </c>
      <c r="T136" s="121"/>
      <c r="U136" s="121"/>
    </row>
    <row r="137" spans="8:8" ht="14.4">
      <c r="A137" s="66">
        <v>43329.0</v>
      </c>
      <c r="B137" s="67">
        <v>0.3569787477542153</v>
      </c>
      <c r="C137" s="68">
        <v>0.3456077946243076</v>
      </c>
      <c r="D137" s="68">
        <v>0.07259084078616916</v>
      </c>
      <c r="E137" s="68">
        <v>0.05318198989387535</v>
      </c>
      <c r="F137" s="68">
        <v>0.01583627647977629</v>
      </c>
      <c r="G137" s="69">
        <v>0.01383619018070005</v>
      </c>
      <c r="H137" s="68">
        <v>0.06157323548864157</v>
      </c>
      <c r="I137" s="68">
        <v>0.002726898536822988</v>
      </c>
      <c r="J137" s="68">
        <v>8.978108347970964E-4</v>
      </c>
      <c r="K137" s="68">
        <v>0.02688646722340539</v>
      </c>
      <c r="L137" s="68">
        <v>0.01631456359728721</v>
      </c>
      <c r="M137" s="68">
        <v>0.02847590420053322</v>
      </c>
      <c r="N137" s="68">
        <v>0.243159286876596</v>
      </c>
      <c r="O137" s="68">
        <v>0.1863217578030622</v>
      </c>
      <c r="P137" s="68">
        <v>0.2343490995924445</v>
      </c>
      <c r="Q137" s="68">
        <v>0.07099743825750923</v>
      </c>
      <c r="R137" s="70">
        <v>0.8676012756034827</v>
      </c>
      <c r="S137" s="71">
        <v>244.0</v>
      </c>
      <c r="T137" s="121"/>
      <c r="U137" s="121"/>
    </row>
    <row r="138" spans="8:8" ht="14.4">
      <c r="A138" s="66">
        <v>43336.0</v>
      </c>
      <c r="B138" s="67">
        <v>0.3595718693138857</v>
      </c>
      <c r="C138" s="68">
        <v>0.3351445265378927</v>
      </c>
      <c r="D138" s="68">
        <v>0.07968511044309765</v>
      </c>
      <c r="E138" s="68">
        <v>0.05642413869746436</v>
      </c>
      <c r="F138" s="68">
        <v>0.0172952948563437</v>
      </c>
      <c r="G138" s="69">
        <v>0.01421356904436187</v>
      </c>
      <c r="H138" s="68">
        <v>0.05599337121864333</v>
      </c>
      <c r="I138" s="68">
        <v>0.004585871157792444</v>
      </c>
      <c r="J138" s="68">
        <v>0.00163528685912528</v>
      </c>
      <c r="K138" s="68">
        <v>0.03883231670273622</v>
      </c>
      <c r="L138" s="68">
        <v>0.02372471509646151</v>
      </c>
      <c r="M138" s="68">
        <v>0.02775377531501473</v>
      </c>
      <c r="N138" s="68">
        <v>0.2202554112253174</v>
      </c>
      <c r="O138" s="68">
        <v>0.2014083658299908</v>
      </c>
      <c r="P138" s="68">
        <v>0.2331201856435685</v>
      </c>
      <c r="Q138" s="68">
        <v>0.06924369726454405</v>
      </c>
      <c r="R138" s="70">
        <v>0.8722874500871497</v>
      </c>
      <c r="S138" s="71">
        <v>247.0</v>
      </c>
      <c r="T138" s="121"/>
      <c r="U138" s="121"/>
    </row>
    <row r="139" spans="8:8" ht="14.4">
      <c r="A139" s="66">
        <v>43343.0</v>
      </c>
      <c r="B139" s="67">
        <v>0.3766146334845175</v>
      </c>
      <c r="C139" s="68">
        <v>0.3023465716433198</v>
      </c>
      <c r="D139" s="68">
        <v>0.09579073560151002</v>
      </c>
      <c r="E139" s="68">
        <v>0.05751708693726865</v>
      </c>
      <c r="F139" s="68">
        <v>0.01338342523158089</v>
      </c>
      <c r="G139" s="69">
        <v>0.01627767366642001</v>
      </c>
      <c r="H139" s="68">
        <v>0.03530874709557119</v>
      </c>
      <c r="I139" s="68">
        <v>0.004796757936122368</v>
      </c>
      <c r="J139" s="68">
        <v>0.005411771281986509</v>
      </c>
      <c r="K139" s="68">
        <v>0.03134026058620535</v>
      </c>
      <c r="L139" s="68">
        <v>0.03164973959589489</v>
      </c>
      <c r="M139" s="68">
        <v>0.03485787251179834</v>
      </c>
      <c r="N139" s="68">
        <v>0.2338095913049406</v>
      </c>
      <c r="O139" s="68">
        <v>0.1817860316408153</v>
      </c>
      <c r="P139" s="68">
        <v>0.2563664011668556</v>
      </c>
      <c r="Q139" s="68">
        <v>0.05985403482287505</v>
      </c>
      <c r="R139" s="70">
        <v>0.8712058835295305</v>
      </c>
      <c r="S139" s="71">
        <v>247.0</v>
      </c>
      <c r="T139" s="121"/>
      <c r="U139" s="121"/>
    </row>
    <row r="140" spans="8:8" ht="14.4">
      <c r="A140" s="66">
        <v>43350.0</v>
      </c>
      <c r="B140" s="67">
        <v>0.359540885212851</v>
      </c>
      <c r="C140" s="68">
        <v>0.3032951238482909</v>
      </c>
      <c r="D140" s="68">
        <v>0.1138399590379067</v>
      </c>
      <c r="E140" s="68">
        <v>0.05309444275089643</v>
      </c>
      <c r="F140" s="68">
        <v>0.01997370441234717</v>
      </c>
      <c r="G140" s="69">
        <v>0.01355686642814395</v>
      </c>
      <c r="H140" s="68">
        <v>0.04184844712317046</v>
      </c>
      <c r="I140" s="68">
        <v>0.004877314386632933</v>
      </c>
      <c r="J140" s="68">
        <v>0.002486568729402794</v>
      </c>
      <c r="K140" s="68">
        <v>0.0294446709717651</v>
      </c>
      <c r="L140" s="68">
        <v>0.02896859346171237</v>
      </c>
      <c r="M140" s="68">
        <v>0.04141263752445335</v>
      </c>
      <c r="N140" s="68">
        <v>0.2591954821127802</v>
      </c>
      <c r="O140" s="68">
        <v>0.1727243042793996</v>
      </c>
      <c r="P140" s="68">
        <v>0.2373681068702344</v>
      </c>
      <c r="Q140" s="68">
        <v>0.05915468704100012</v>
      </c>
      <c r="R140" s="70">
        <v>0.8732268632575167</v>
      </c>
      <c r="S140" s="71">
        <v>247.0</v>
      </c>
      <c r="T140" s="121"/>
      <c r="U140" s="121"/>
    </row>
    <row r="141" spans="8:8" ht="14.4">
      <c r="A141" s="66">
        <v>43357.0</v>
      </c>
      <c r="B141" s="67">
        <v>0.3596480797206896</v>
      </c>
      <c r="C141" s="68">
        <v>0.3096963705885053</v>
      </c>
      <c r="D141" s="68">
        <v>0.1129313754423652</v>
      </c>
      <c r="E141" s="68">
        <v>0.04793456670456428</v>
      </c>
      <c r="F141" s="68">
        <v>0.02399556419154224</v>
      </c>
      <c r="G141" s="69">
        <v>0.01275581881696317</v>
      </c>
      <c r="H141" s="68">
        <v>0.04826110805677913</v>
      </c>
      <c r="I141" s="68">
        <v>0.007299776590383866</v>
      </c>
      <c r="J141" s="68">
        <v>0.008038443834237652</v>
      </c>
      <c r="K141" s="68">
        <v>0.03532849137209586</v>
      </c>
      <c r="L141" s="68">
        <v>0.02431384586126918</v>
      </c>
      <c r="M141" s="68">
        <v>0.03779892608042375</v>
      </c>
      <c r="N141" s="68">
        <v>0.2527488370854904</v>
      </c>
      <c r="O141" s="68">
        <v>0.1897144672736414</v>
      </c>
      <c r="P141" s="68">
        <v>0.2130492545517089</v>
      </c>
      <c r="Q141" s="68">
        <v>0.0658204290483889</v>
      </c>
      <c r="R141" s="70">
        <v>0.8777500384674822</v>
      </c>
      <c r="S141" s="71">
        <v>248.0</v>
      </c>
      <c r="T141" s="121"/>
      <c r="U141" s="121"/>
    </row>
    <row r="142" spans="8:8" ht="14.4">
      <c r="A142" s="66">
        <v>43364.0</v>
      </c>
      <c r="B142" s="67">
        <v>0.3819238801356764</v>
      </c>
      <c r="C142" s="68">
        <v>0.3118808353407249</v>
      </c>
      <c r="D142" s="68">
        <v>0.0955914159510725</v>
      </c>
      <c r="E142" s="68">
        <v>0.05394725328517128</v>
      </c>
      <c r="F142" s="68">
        <v>0.00957932322469414</v>
      </c>
      <c r="G142" s="69">
        <v>0.01046797965566703</v>
      </c>
      <c r="H142" s="68">
        <v>0.03358454545298316</v>
      </c>
      <c r="I142" s="68">
        <v>0.01490249053463997</v>
      </c>
      <c r="J142" s="68">
        <v>0.005623587957631114</v>
      </c>
      <c r="K142" s="68">
        <v>0.03891636718545533</v>
      </c>
      <c r="L142" s="68">
        <v>0.01238564321504932</v>
      </c>
      <c r="M142" s="68">
        <v>0.07133641691619842</v>
      </c>
      <c r="N142" s="68">
        <v>0.2771801238892839</v>
      </c>
      <c r="O142" s="68">
        <v>0.1839398299025271</v>
      </c>
      <c r="P142" s="68">
        <v>0.1892102757416406</v>
      </c>
      <c r="Q142" s="68">
        <v>0.06247066820747273</v>
      </c>
      <c r="R142" s="70">
        <v>0.881702170579919</v>
      </c>
      <c r="S142" s="71">
        <v>250.0</v>
      </c>
      <c r="T142" s="121"/>
      <c r="U142" s="121"/>
    </row>
    <row r="143" spans="8:8" ht="14.4">
      <c r="A143" s="66">
        <v>43371.0</v>
      </c>
      <c r="B143" s="67">
        <v>0.3867317744669416</v>
      </c>
      <c r="C143" s="68">
        <v>0.29096644321029</v>
      </c>
      <c r="D143" s="68">
        <v>0.09836006902507002</v>
      </c>
      <c r="E143" s="68">
        <v>0.06092919868029456</v>
      </c>
      <c r="F143" s="68">
        <v>0.01351783451758266</v>
      </c>
      <c r="G143" s="69">
        <v>0.01179046145135253</v>
      </c>
      <c r="H143" s="68">
        <v>0.03274787427886017</v>
      </c>
      <c r="I143" s="68">
        <v>0.02741664204702428</v>
      </c>
      <c r="J143" s="68">
        <v>0.005535378782499568</v>
      </c>
      <c r="K143" s="68">
        <v>0.04091324405912477</v>
      </c>
      <c r="L143" s="68">
        <v>0.008390206075257901</v>
      </c>
      <c r="M143" s="68">
        <v>0.06343220275363284</v>
      </c>
      <c r="N143" s="68">
        <v>0.2821652616668714</v>
      </c>
      <c r="O143" s="68">
        <v>0.1798238574260787</v>
      </c>
      <c r="P143" s="68">
        <v>0.1770689490299547</v>
      </c>
      <c r="Q143" s="68">
        <v>0.07157676700023348</v>
      </c>
      <c r="R143" s="70">
        <v>0.8810380025891359</v>
      </c>
      <c r="S143" s="71">
        <v>253.0</v>
      </c>
      <c r="T143" s="121"/>
      <c r="U143" s="121"/>
    </row>
    <row r="144" spans="8:8" ht="14.4">
      <c r="A144" s="66">
        <v>43385.0</v>
      </c>
      <c r="B144" s="67">
        <v>0.4516463932531204</v>
      </c>
      <c r="C144" s="68">
        <v>0.2184136272789757</v>
      </c>
      <c r="D144" s="68">
        <v>0.06957270935247724</v>
      </c>
      <c r="E144" s="68">
        <v>0.08390186574166238</v>
      </c>
      <c r="F144" s="68">
        <v>0.01307469321768057</v>
      </c>
      <c r="G144" s="69">
        <v>0.004144099929127371</v>
      </c>
      <c r="H144" s="68">
        <v>0.0108157573046236</v>
      </c>
      <c r="I144" s="68">
        <v>0.01868865898841745</v>
      </c>
      <c r="J144" s="68">
        <v>0.002771189055767657</v>
      </c>
      <c r="K144" s="68">
        <v>0.07171451414234832</v>
      </c>
      <c r="L144" s="68">
        <v>0.005359924701048477</v>
      </c>
      <c r="M144" s="68">
        <v>0.04169295891117814</v>
      </c>
      <c r="N144" s="68">
        <v>0.347785132557293</v>
      </c>
      <c r="O144" s="68">
        <v>0.1615316476444613</v>
      </c>
      <c r="P144" s="68">
        <v>0.07620081812964048</v>
      </c>
      <c r="Q144" s="68">
        <v>0.1270241821101354</v>
      </c>
      <c r="R144" s="70">
        <v>0.8567353651133528</v>
      </c>
      <c r="S144" s="71">
        <v>253.0</v>
      </c>
      <c r="T144" s="121"/>
      <c r="U144" s="121"/>
    </row>
    <row r="145" spans="8:8" ht="14.4">
      <c r="A145" s="66">
        <v>43392.0</v>
      </c>
      <c r="B145" s="67">
        <v>0.4366836740474768</v>
      </c>
      <c r="C145" s="68">
        <v>0.2593124099647224</v>
      </c>
      <c r="D145" s="68">
        <v>0.06628550328805821</v>
      </c>
      <c r="E145" s="68">
        <v>0.06241938985067742</v>
      </c>
      <c r="F145" s="68">
        <v>0.01619108447708608</v>
      </c>
      <c r="G145" s="69">
        <v>0.003606269288403369</v>
      </c>
      <c r="H145" s="68">
        <v>0.009302726198900263</v>
      </c>
      <c r="I145" s="68">
        <v>0.01667635158934838</v>
      </c>
      <c r="J145" s="68">
        <v>0.002551103826973982</v>
      </c>
      <c r="K145" s="68">
        <v>0.04487390091366483</v>
      </c>
      <c r="L145" s="68">
        <v>0.005254216978950777</v>
      </c>
      <c r="M145" s="68">
        <v>0.07875656345542445</v>
      </c>
      <c r="N145" s="68">
        <v>0.3076572929186002</v>
      </c>
      <c r="O145" s="68">
        <v>0.1542218057294832</v>
      </c>
      <c r="P145" s="68">
        <v>0.1358292157796067</v>
      </c>
      <c r="Q145" s="68">
        <v>0.1072488163533105</v>
      </c>
      <c r="R145" s="70">
        <v>0.8570098948959115</v>
      </c>
      <c r="S145" s="71">
        <v>253.0</v>
      </c>
      <c r="T145" s="121"/>
      <c r="U145" s="121"/>
    </row>
    <row r="146" spans="8:8" ht="14.4">
      <c r="A146" s="66">
        <v>43399.0</v>
      </c>
      <c r="B146" s="67">
        <v>0.4187911344044526</v>
      </c>
      <c r="C146" s="68">
        <v>0.2795748326935622</v>
      </c>
      <c r="D146" s="68">
        <v>0.0508711995895466</v>
      </c>
      <c r="E146" s="68">
        <v>0.07604010047322307</v>
      </c>
      <c r="F146" s="68">
        <v>0.0231640717283938</v>
      </c>
      <c r="G146" s="69">
        <v>0.006287632763475374</v>
      </c>
      <c r="H146" s="68">
        <v>0.007338629707993793</v>
      </c>
      <c r="I146" s="68">
        <v>0.01175741536541495</v>
      </c>
      <c r="J146" s="68">
        <v>0.00141652442995148</v>
      </c>
      <c r="K146" s="68">
        <v>0.03756610509632888</v>
      </c>
      <c r="L146" s="68">
        <v>0.006207911336636608</v>
      </c>
      <c r="M146" s="68">
        <v>0.05399474322955824</v>
      </c>
      <c r="N146" s="68">
        <v>0.3464881225381177</v>
      </c>
      <c r="O146" s="68">
        <v>0.1511308328679484</v>
      </c>
      <c r="P146" s="68">
        <v>0.1452279074942195</v>
      </c>
      <c r="Q146" s="68">
        <v>0.1119022669856373</v>
      </c>
      <c r="R146" s="70">
        <v>0.8675400128320608</v>
      </c>
      <c r="S146" s="71">
        <v>240.0</v>
      </c>
      <c r="T146" s="121"/>
      <c r="U146" s="121"/>
    </row>
    <row r="147" spans="8:8" ht="14.4">
      <c r="A147" s="66">
        <v>43406.0</v>
      </c>
      <c r="B147" s="67">
        <v>0.3371614684653477</v>
      </c>
      <c r="C147" s="68">
        <v>0.3150961020925704</v>
      </c>
      <c r="D147" s="68">
        <v>0.05470101794920759</v>
      </c>
      <c r="E147" s="68">
        <v>0.1081100292634676</v>
      </c>
      <c r="F147" s="68">
        <v>0.0187439288313471</v>
      </c>
      <c r="G147" s="69">
        <v>0.00829251529902404</v>
      </c>
      <c r="H147" s="68">
        <v>0.006868617796952251</v>
      </c>
      <c r="I147" s="68">
        <v>0.007225094868138326</v>
      </c>
      <c r="J147" s="68">
        <v>0.001342198049171303</v>
      </c>
      <c r="K147" s="68">
        <v>0.03848808960560656</v>
      </c>
      <c r="L147" s="68">
        <v>0.007070871904162908</v>
      </c>
      <c r="M147" s="68">
        <v>0.04657477316465879</v>
      </c>
      <c r="N147" s="68">
        <v>0.3015420486189808</v>
      </c>
      <c r="O147" s="68">
        <v>0.1802688161192637</v>
      </c>
      <c r="P147" s="68">
        <v>0.165564120997014</v>
      </c>
      <c r="Q147" s="68">
        <v>0.1060367864664458</v>
      </c>
      <c r="R147" s="70">
        <v>0.8553185108835654</v>
      </c>
      <c r="S147" s="71">
        <v>240.0</v>
      </c>
      <c r="T147" s="121"/>
      <c r="U147" s="121"/>
    </row>
    <row r="148" spans="8:8" ht="14.4">
      <c r="A148" s="66">
        <v>43413.0</v>
      </c>
      <c r="B148" s="67">
        <v>0.3332831973995565</v>
      </c>
      <c r="C148" s="68">
        <v>0.3161834245173437</v>
      </c>
      <c r="D148" s="68">
        <v>0.06492821750462252</v>
      </c>
      <c r="E148" s="68">
        <v>0.09345935940766203</v>
      </c>
      <c r="F148" s="68">
        <v>0.01910394039694881</v>
      </c>
      <c r="G148" s="69">
        <v>0.01118784144185871</v>
      </c>
      <c r="H148" s="68">
        <v>0.005267234544706937</v>
      </c>
      <c r="I148" s="68">
        <v>0.004242531084117715</v>
      </c>
      <c r="J148" s="68">
        <v>0.003039209523452126</v>
      </c>
      <c r="K148" s="68">
        <v>0.04305665885346545</v>
      </c>
      <c r="L148" s="68">
        <v>0.005427201249356626</v>
      </c>
      <c r="M148" s="68">
        <v>0.04319667295541001</v>
      </c>
      <c r="N148" s="68">
        <v>0.3118262524500646</v>
      </c>
      <c r="O148" s="68">
        <v>0.1534516351984669</v>
      </c>
      <c r="P148" s="68">
        <v>0.1885478876079213</v>
      </c>
      <c r="Q148" s="68">
        <v>0.1007597932740045</v>
      </c>
      <c r="R148" s="70">
        <v>0.852614347919074</v>
      </c>
      <c r="S148" s="71">
        <v>240.0</v>
      </c>
      <c r="T148" s="121"/>
      <c r="U148" s="121"/>
    </row>
    <row r="149" spans="8:8" ht="14.4">
      <c r="A149" s="66">
        <v>43420.0</v>
      </c>
      <c r="B149" s="67">
        <v>0.328238455127901</v>
      </c>
      <c r="C149" s="68">
        <v>0.3051151283265523</v>
      </c>
      <c r="D149" s="68">
        <v>0.07673769917390437</v>
      </c>
      <c r="E149" s="68">
        <v>0.09343498401511902</v>
      </c>
      <c r="F149" s="68">
        <v>0.01731657656915931</v>
      </c>
      <c r="G149" s="69">
        <v>0.0131891833609124</v>
      </c>
      <c r="H149" s="68">
        <v>0.00674140237554571</v>
      </c>
      <c r="I149" s="68">
        <v>0.004586408143400636</v>
      </c>
      <c r="J149" s="68">
        <v>0.006348002030089925</v>
      </c>
      <c r="K149" s="68">
        <v>0.03797304486817919</v>
      </c>
      <c r="L149" s="68">
        <v>0.002616505291104734</v>
      </c>
      <c r="M149" s="68">
        <v>0.03133598280243093</v>
      </c>
      <c r="N149" s="68">
        <v>0.2650593923537286</v>
      </c>
      <c r="O149" s="68">
        <v>0.1943676822071051</v>
      </c>
      <c r="P149" s="68">
        <v>0.1934127579262635</v>
      </c>
      <c r="Q149" s="68">
        <v>0.1051830629113964</v>
      </c>
      <c r="R149" s="70">
        <v>0.8435465766085357</v>
      </c>
      <c r="S149" s="71">
        <v>244.0</v>
      </c>
      <c r="T149" s="121"/>
      <c r="U149" s="121"/>
    </row>
    <row r="150" spans="8:8" ht="14.4">
      <c r="A150" s="66">
        <v>43427.0</v>
      </c>
      <c r="B150" s="67">
        <v>0.3320223407632152</v>
      </c>
      <c r="C150" s="68">
        <v>0.2908260741467362</v>
      </c>
      <c r="D150" s="68">
        <v>0.08067199322898663</v>
      </c>
      <c r="E150" s="68">
        <v>0.08133521426134803</v>
      </c>
      <c r="F150" s="68">
        <v>0.01740447369689504</v>
      </c>
      <c r="G150" s="69">
        <v>0.007784026123868329</v>
      </c>
      <c r="H150" s="68">
        <v>0.004482588179022837</v>
      </c>
      <c r="I150" s="68">
        <v>0.002730490798396403</v>
      </c>
      <c r="J150" s="68">
        <v>0.004951280155846683</v>
      </c>
      <c r="K150" s="68">
        <v>0.03389721887546016</v>
      </c>
      <c r="L150" s="68">
        <v>0.004329550653099471</v>
      </c>
      <c r="M150" s="68">
        <v>0.02438732258335927</v>
      </c>
      <c r="N150" s="68">
        <v>0.2756556744350229</v>
      </c>
      <c r="O150" s="68">
        <v>0.1715910155675537</v>
      </c>
      <c r="P150" s="68">
        <v>0.1876149569654828</v>
      </c>
      <c r="Q150" s="68">
        <v>0.1140567182426123</v>
      </c>
      <c r="R150" s="70">
        <v>0.8196010081854144</v>
      </c>
      <c r="S150" s="71">
        <v>245.0</v>
      </c>
      <c r="T150" s="121"/>
      <c r="U150" s="121"/>
    </row>
    <row r="151" spans="8:8" ht="14.4">
      <c r="A151" s="66">
        <v>43434.0</v>
      </c>
      <c r="B151" s="67">
        <v>0.3174503565409676</v>
      </c>
      <c r="C151" s="68">
        <v>0.3180909665949402</v>
      </c>
      <c r="D151" s="68">
        <v>0.06268549782244645</v>
      </c>
      <c r="E151" s="68">
        <v>0.07491231383319676</v>
      </c>
      <c r="F151" s="68">
        <v>0.02416902657492306</v>
      </c>
      <c r="G151" s="69">
        <v>0.006793407991902835</v>
      </c>
      <c r="H151" s="68">
        <v>0.01343903742193189</v>
      </c>
      <c r="I151" s="68">
        <v>0.004601646717687777</v>
      </c>
      <c r="J151" s="68">
        <v>0.01134733686242046</v>
      </c>
      <c r="K151" s="68">
        <v>0.0314891099469853</v>
      </c>
      <c r="L151" s="68">
        <v>0.003752006262230308</v>
      </c>
      <c r="M151" s="68">
        <v>0.0169888057736956</v>
      </c>
      <c r="N151" s="68">
        <v>0.2732881882435645</v>
      </c>
      <c r="O151" s="68">
        <v>0.1633292747805268</v>
      </c>
      <c r="P151" s="68">
        <v>0.1848667880311037</v>
      </c>
      <c r="Q151" s="68">
        <v>0.1201191350356703</v>
      </c>
      <c r="R151" s="70">
        <v>0.8174854011605848</v>
      </c>
      <c r="S151" s="71">
        <v>246.0</v>
      </c>
      <c r="T151" s="121"/>
      <c r="U151" s="121"/>
    </row>
    <row r="152" spans="8:8" ht="14.4">
      <c r="A152" s="66">
        <v>43441.0</v>
      </c>
      <c r="B152" s="67">
        <v>0.3219619931832046</v>
      </c>
      <c r="C152" s="68">
        <v>0.2940723420696944</v>
      </c>
      <c r="D152" s="68">
        <v>0.07022983075151548</v>
      </c>
      <c r="E152" s="68">
        <v>0.06835157994878298</v>
      </c>
      <c r="F152" s="68">
        <v>0.03429586654516786</v>
      </c>
      <c r="G152" s="69">
        <v>0.007706874070979036</v>
      </c>
      <c r="H152" s="68">
        <v>0.01877199668582459</v>
      </c>
      <c r="I152" s="68">
        <v>0.005814573429719029</v>
      </c>
      <c r="J152" s="68">
        <v>0.02592680455359479</v>
      </c>
      <c r="K152" s="68">
        <v>0.03050762061018287</v>
      </c>
      <c r="L152" s="68">
        <v>0.00860997914643931</v>
      </c>
      <c r="M152" s="68">
        <v>0.02499849446655095</v>
      </c>
      <c r="N152" s="68">
        <v>0.2976533065346442</v>
      </c>
      <c r="O152" s="68">
        <v>0.1297555851199375</v>
      </c>
      <c r="P152" s="68">
        <v>0.178546303239798</v>
      </c>
      <c r="Q152" s="68">
        <v>0.0847408098105642</v>
      </c>
      <c r="R152" s="70">
        <v>0.802713377488882</v>
      </c>
      <c r="S152" s="71">
        <v>247.0</v>
      </c>
      <c r="T152" s="121"/>
      <c r="U152" s="121"/>
    </row>
    <row r="153" spans="8:8" ht="14.4">
      <c r="A153" s="66">
        <v>43448.0</v>
      </c>
      <c r="B153" s="67">
        <v>0.323117254399289</v>
      </c>
      <c r="C153" s="68">
        <v>0.2591583425364253</v>
      </c>
      <c r="D153" s="68">
        <v>0.08758324092583024</v>
      </c>
      <c r="E153" s="68">
        <v>0.05223883665400506</v>
      </c>
      <c r="F153" s="68">
        <v>0.04860379868236915</v>
      </c>
      <c r="G153" s="69">
        <v>0.008095732132211621</v>
      </c>
      <c r="H153" s="68">
        <v>0.01910523770467028</v>
      </c>
      <c r="I153" s="68">
        <v>0.01044549398645123</v>
      </c>
      <c r="J153" s="68">
        <v>0.0263949795253013</v>
      </c>
      <c r="K153" s="68">
        <v>0.02243775607620028</v>
      </c>
      <c r="L153" s="68">
        <v>0.01161316553063736</v>
      </c>
      <c r="M153" s="68">
        <v>0.02765401176511708</v>
      </c>
      <c r="N153" s="68">
        <v>0.3066095106282281</v>
      </c>
      <c r="O153" s="68">
        <v>0.1185223930239249</v>
      </c>
      <c r="P153" s="68">
        <v>0.1742555959067931</v>
      </c>
      <c r="Q153" s="68">
        <v>0.06987904278588938</v>
      </c>
      <c r="R153" s="70">
        <v>0.7844811924522882</v>
      </c>
      <c r="S153" s="71">
        <v>248.0</v>
      </c>
      <c r="T153" s="121"/>
      <c r="U153" s="121"/>
    </row>
    <row r="154" spans="8:8" ht="14.4">
      <c r="A154" s="66">
        <v>43455.0</v>
      </c>
      <c r="B154" s="67">
        <v>0.3284371241746623</v>
      </c>
      <c r="C154" s="68">
        <v>0.244192448405651</v>
      </c>
      <c r="D154" s="68">
        <v>0.1065078070475967</v>
      </c>
      <c r="E154" s="68">
        <v>0.04889771883447536</v>
      </c>
      <c r="F154" s="68">
        <v>0.04298572729070149</v>
      </c>
      <c r="G154" s="69">
        <v>0.01308139731951901</v>
      </c>
      <c r="H154" s="68">
        <v>0.01458811225116857</v>
      </c>
      <c r="I154" s="68">
        <v>0.00860877055081096</v>
      </c>
      <c r="J154" s="68">
        <v>0.03645740287002153</v>
      </c>
      <c r="K154" s="68">
        <v>0.02171365428417369</v>
      </c>
      <c r="L154" s="68">
        <v>0.01032555886548526</v>
      </c>
      <c r="M154" s="68">
        <v>0.03651408479170108</v>
      </c>
      <c r="N154" s="68">
        <v>0.3044813108342659</v>
      </c>
      <c r="O154" s="68">
        <v>0.1422830946169039</v>
      </c>
      <c r="P154" s="68">
        <v>0.1594415434214938</v>
      </c>
      <c r="Q154" s="68">
        <v>0.05682780833270028</v>
      </c>
      <c r="R154" s="70">
        <v>0.7890996054948891</v>
      </c>
      <c r="S154" s="71">
        <v>249.0</v>
      </c>
      <c r="T154" s="121"/>
      <c r="U154" s="121"/>
    </row>
    <row r="155" spans="8:8" ht="14.4">
      <c r="A155" s="66">
        <v>43462.0</v>
      </c>
      <c r="B155" s="67">
        <v>0.3395462646968155</v>
      </c>
      <c r="C155" s="68">
        <v>0.2612482913979194</v>
      </c>
      <c r="D155" s="68">
        <v>0.09072461074082777</v>
      </c>
      <c r="E155" s="68">
        <v>0.0413080748028168</v>
      </c>
      <c r="F155" s="68">
        <v>0.03534388400665815</v>
      </c>
      <c r="G155" s="69">
        <v>0.01204113902363101</v>
      </c>
      <c r="H155" s="68">
        <v>0.01216094461543716</v>
      </c>
      <c r="I155" s="68">
        <v>0.006549260291710015</v>
      </c>
      <c r="J155" s="68">
        <v>0.02155210216139052</v>
      </c>
      <c r="K155" s="68">
        <v>0.0231372532385587</v>
      </c>
      <c r="L155" s="68">
        <v>0.007890972304613277</v>
      </c>
      <c r="M155" s="68">
        <v>0.03260384224797704</v>
      </c>
      <c r="N155" s="68">
        <v>0.2887587627914265</v>
      </c>
      <c r="O155" s="68">
        <v>0.1524660869136296</v>
      </c>
      <c r="P155" s="68">
        <v>0.1788451915630752</v>
      </c>
      <c r="Q155" s="68">
        <v>0.05813932499366438</v>
      </c>
      <c r="R155" s="70">
        <v>0.7815362981856383</v>
      </c>
      <c r="S155" s="71">
        <v>251.0</v>
      </c>
      <c r="T155" s="121"/>
      <c r="U155" s="121"/>
    </row>
    <row r="156" spans="8:8" ht="14.4">
      <c r="A156" s="66">
        <v>43469.0</v>
      </c>
      <c r="B156" s="67">
        <v>0.3064985155442371</v>
      </c>
      <c r="C156" s="68">
        <v>0.3198192214952795</v>
      </c>
      <c r="D156" s="68">
        <v>0.06095793577144649</v>
      </c>
      <c r="E156" s="68">
        <v>0.05693274285731521</v>
      </c>
      <c r="F156" s="68">
        <v>0.02230228199897097</v>
      </c>
      <c r="G156" s="69">
        <v>0.01310102619132025</v>
      </c>
      <c r="H156" s="68">
        <v>0.01833352274839871</v>
      </c>
      <c r="I156" s="68">
        <v>0.01955587730655542</v>
      </c>
      <c r="J156" s="68">
        <v>0.02346076863895616</v>
      </c>
      <c r="K156" s="68">
        <v>0.02042754915319447</v>
      </c>
      <c r="L156" s="68">
        <v>0.01251701047437567</v>
      </c>
      <c r="M156" s="68">
        <v>0.03998079546454925</v>
      </c>
      <c r="N156" s="68">
        <v>0.2538901179389439</v>
      </c>
      <c r="O156" s="68">
        <v>0.1751122601842009</v>
      </c>
      <c r="P156" s="68">
        <v>0.1544679094353272</v>
      </c>
      <c r="Q156" s="68">
        <v>0.04614022496230986</v>
      </c>
      <c r="R156" s="70">
        <v>0.768603742572339</v>
      </c>
      <c r="S156" s="71">
        <v>252.0</v>
      </c>
      <c r="T156" s="121"/>
      <c r="U156" s="121"/>
    </row>
    <row r="157" spans="8:8" ht="14.4">
      <c r="A157" s="66">
        <v>43476.0</v>
      </c>
      <c r="B157" s="67">
        <v>0.3270922728532535</v>
      </c>
      <c r="C157" s="68">
        <v>0.2927533842336854</v>
      </c>
      <c r="D157" s="68">
        <v>0.0702432823006689</v>
      </c>
      <c r="E157" s="68">
        <v>0.06218747645463003</v>
      </c>
      <c r="F157" s="68">
        <v>0.02030899950632969</v>
      </c>
      <c r="G157" s="69">
        <v>0.01001543960056088</v>
      </c>
      <c r="H157" s="68">
        <v>0.0156163836563875</v>
      </c>
      <c r="I157" s="68">
        <v>0.01215095039919173</v>
      </c>
      <c r="J157" s="68">
        <v>0.05000790737808468</v>
      </c>
      <c r="K157" s="68">
        <v>0.02587431411289659</v>
      </c>
      <c r="L157" s="68">
        <v>0.01720955494799934</v>
      </c>
      <c r="M157" s="68">
        <v>0.0354624825674571</v>
      </c>
      <c r="N157" s="68">
        <v>0.2669278231925296</v>
      </c>
      <c r="O157" s="68">
        <v>0.1725998133352809</v>
      </c>
      <c r="P157" s="68">
        <v>0.1316960175200418</v>
      </c>
      <c r="Q157" s="68">
        <v>0.0418709879136169</v>
      </c>
      <c r="R157" s="70">
        <v>0.7733716210011787</v>
      </c>
      <c r="S157" s="71">
        <v>253.0</v>
      </c>
      <c r="T157" s="121"/>
      <c r="U157" s="121"/>
    </row>
    <row r="158" spans="8:8" ht="14.4">
      <c r="A158" s="66">
        <v>43483.0</v>
      </c>
      <c r="B158" s="67">
        <v>0.3650075079680105</v>
      </c>
      <c r="C158" s="68">
        <v>0.2685941610388716</v>
      </c>
      <c r="D158" s="68">
        <v>0.07181109530135181</v>
      </c>
      <c r="E158" s="68">
        <v>0.05531793656758286</v>
      </c>
      <c r="F158" s="68">
        <v>0.01961450221633671</v>
      </c>
      <c r="G158" s="69">
        <v>0.006628596897568373</v>
      </c>
      <c r="H158" s="68">
        <v>0.02335616663930959</v>
      </c>
      <c r="I158" s="68">
        <v>0.01315589673981646</v>
      </c>
      <c r="J158" s="68">
        <v>0.04596929903808154</v>
      </c>
      <c r="K158" s="68">
        <v>0.02337374845793322</v>
      </c>
      <c r="L158" s="68">
        <v>0.01978111745780903</v>
      </c>
      <c r="M158" s="68">
        <v>0.03912865351453954</v>
      </c>
      <c r="N158" s="68">
        <v>0.2559537485360092</v>
      </c>
      <c r="O158" s="68">
        <v>0.1933360426051789</v>
      </c>
      <c r="P158" s="68">
        <v>0.1197876786679004</v>
      </c>
      <c r="Q158" s="68">
        <v>0.04273929718713389</v>
      </c>
      <c r="R158" s="70">
        <v>0.7796992941875148</v>
      </c>
      <c r="S158" s="71">
        <v>252.0</v>
      </c>
      <c r="T158" s="121"/>
      <c r="U158" s="121"/>
    </row>
    <row r="159" spans="8:8" ht="14.4">
      <c r="A159" s="66">
        <v>43490.0</v>
      </c>
      <c r="B159" s="67">
        <v>0.353552742534668</v>
      </c>
      <c r="C159" s="68">
        <v>0.2862916427473307</v>
      </c>
      <c r="D159" s="68">
        <v>0.0791854438869496</v>
      </c>
      <c r="E159" s="68">
        <v>0.06859425290585551</v>
      </c>
      <c r="F159" s="68">
        <v>0.01808064220879451</v>
      </c>
      <c r="G159" s="69">
        <v>0.005401871554969894</v>
      </c>
      <c r="H159" s="68">
        <v>0.01309763369982143</v>
      </c>
      <c r="I159" s="68">
        <v>0.05332413567091405</v>
      </c>
      <c r="J159" s="68">
        <v>0.0338509674761299</v>
      </c>
      <c r="K159" s="68">
        <v>0.02101827759159475</v>
      </c>
      <c r="L159" s="68">
        <v>0.009831295914406603</v>
      </c>
      <c r="M159" s="68">
        <v>0.04486289486876446</v>
      </c>
      <c r="N159" s="68">
        <v>0.2351517898029146</v>
      </c>
      <c r="O159" s="68">
        <v>0.201439739541338</v>
      </c>
      <c r="P159" s="68">
        <v>0.1209719048544122</v>
      </c>
      <c r="Q159" s="68">
        <v>0.06492877098778486</v>
      </c>
      <c r="R159" s="70">
        <v>0.8022661660372269</v>
      </c>
      <c r="S159" s="71">
        <v>226.0</v>
      </c>
      <c r="T159" s="121"/>
      <c r="U159" s="121"/>
    </row>
    <row r="160" spans="8:8" ht="14.4">
      <c r="A160" s="66">
        <v>43497.0</v>
      </c>
      <c r="B160" s="67">
        <v>0.3528870899576764</v>
      </c>
      <c r="C160" s="68">
        <v>0.2999884855194365</v>
      </c>
      <c r="D160" s="68">
        <v>0.0596593828595296</v>
      </c>
      <c r="E160" s="68">
        <v>0.06652222003599306</v>
      </c>
      <c r="F160" s="68">
        <v>0.02670903558197018</v>
      </c>
      <c r="G160" s="69">
        <v>0.01061293312328314</v>
      </c>
      <c r="H160" s="68">
        <v>0.01068781285480418</v>
      </c>
      <c r="I160" s="68">
        <v>0.01749512773205368</v>
      </c>
      <c r="J160" s="68">
        <v>0.03899967975326165</v>
      </c>
      <c r="K160" s="68">
        <v>0.02121603868069648</v>
      </c>
      <c r="L160" s="68">
        <v>0.007556893500116137</v>
      </c>
      <c r="M160" s="68">
        <v>0.06289959466495004</v>
      </c>
      <c r="N160" s="68">
        <v>0.2582862876950046</v>
      </c>
      <c r="O160" s="68">
        <v>0.1878484346925378</v>
      </c>
      <c r="P160" s="68">
        <v>0.1074176174847715</v>
      </c>
      <c r="Q160" s="68">
        <v>0.08642523389407085</v>
      </c>
      <c r="R160" s="70">
        <v>0.8040966487899535</v>
      </c>
      <c r="S160" s="71">
        <v>226.0</v>
      </c>
      <c r="T160" s="121"/>
      <c r="U160" s="121"/>
    </row>
    <row r="161" spans="8:8" ht="14.4">
      <c r="A161" s="66">
        <v>43511.0</v>
      </c>
      <c r="B161" s="67">
        <v>0.35036373736624</v>
      </c>
      <c r="C161" s="68">
        <v>0.2926905755181562</v>
      </c>
      <c r="D161" s="68">
        <v>0.04788255204354531</v>
      </c>
      <c r="E161" s="68">
        <v>0.09341936700382386</v>
      </c>
      <c r="F161" s="68">
        <v>0.02033926990900548</v>
      </c>
      <c r="G161" s="69">
        <v>0.01314848952118578</v>
      </c>
      <c r="H161" s="68">
        <v>0.007411426645412613</v>
      </c>
      <c r="I161" s="68">
        <v>0.03344860327799256</v>
      </c>
      <c r="J161" s="68">
        <v>0.04769801533638688</v>
      </c>
      <c r="K161" s="68">
        <v>0.01898654608950515</v>
      </c>
      <c r="L161" s="68">
        <v>0.004701122264218816</v>
      </c>
      <c r="M161" s="68">
        <v>0.0641464587855193</v>
      </c>
      <c r="N161" s="68">
        <v>0.2746342943068268</v>
      </c>
      <c r="O161" s="68">
        <v>0.1383714026425171</v>
      </c>
      <c r="P161" s="68">
        <v>0.0923223680178181</v>
      </c>
      <c r="Q161" s="68">
        <v>0.1418853608365102</v>
      </c>
      <c r="R161" s="70">
        <v>0.8218771161504822</v>
      </c>
      <c r="S161" s="71">
        <v>226.0</v>
      </c>
      <c r="T161" s="121"/>
      <c r="U161" s="121"/>
    </row>
    <row r="162" spans="8:8" ht="14.4">
      <c r="A162" s="66">
        <v>43518.0</v>
      </c>
      <c r="B162" s="67">
        <v>0.352321809314019</v>
      </c>
      <c r="C162" s="68">
        <v>0.3211963935718212</v>
      </c>
      <c r="D162" s="68">
        <v>0.04381121253555622</v>
      </c>
      <c r="E162" s="68">
        <v>0.0917037305633717</v>
      </c>
      <c r="F162" s="68">
        <v>0.01139467294034043</v>
      </c>
      <c r="G162" s="69">
        <v>0.01404564808844245</v>
      </c>
      <c r="H162" s="68">
        <v>0.008730492846835594</v>
      </c>
      <c r="I162" s="68">
        <v>0.04439505668129938</v>
      </c>
      <c r="J162" s="68">
        <v>0.05511947966519174</v>
      </c>
      <c r="K162" s="68">
        <v>0.01387631807080881</v>
      </c>
      <c r="L162" s="68">
        <v>0.001080499153116448</v>
      </c>
      <c r="M162" s="68">
        <v>0.05678081085873381</v>
      </c>
      <c r="N162" s="68">
        <v>0.2579283827601833</v>
      </c>
      <c r="O162" s="68">
        <v>0.1393038699518935</v>
      </c>
      <c r="P162" s="68">
        <v>0.1022909560580569</v>
      </c>
      <c r="Q162" s="68">
        <v>0.163725225295033</v>
      </c>
      <c r="R162" s="70">
        <v>0.8406038040428719</v>
      </c>
      <c r="S162" s="71">
        <v>226.0</v>
      </c>
      <c r="T162" s="121"/>
      <c r="U162" s="121"/>
    </row>
    <row r="163" spans="8:8" ht="14.4">
      <c r="A163" s="66">
        <v>43525.0</v>
      </c>
      <c r="B163" s="67">
        <v>0.3510843511540894</v>
      </c>
      <c r="C163" s="68">
        <v>0.3233435597621667</v>
      </c>
      <c r="D163" s="68">
        <v>0.03407132741273262</v>
      </c>
      <c r="E163" s="68">
        <v>0.0922360062074966</v>
      </c>
      <c r="F163" s="68">
        <v>0.03476491468045745</v>
      </c>
      <c r="G163" s="69">
        <v>0.0112949176102957</v>
      </c>
      <c r="H163" s="68">
        <v>0.02792386081082858</v>
      </c>
      <c r="I163" s="68">
        <v>0.02491253022684328</v>
      </c>
      <c r="J163" s="68">
        <v>0.1471241022369892</v>
      </c>
      <c r="K163" s="68">
        <v>0.01021489935434699</v>
      </c>
      <c r="L163" s="68">
        <v>0.004796931714928641</v>
      </c>
      <c r="M163" s="68">
        <v>0.04408202131368846</v>
      </c>
      <c r="N163" s="68">
        <v>0.221463837393258</v>
      </c>
      <c r="O163" s="68">
        <v>0.1407726396882729</v>
      </c>
      <c r="P163" s="68">
        <v>0.0882791729172693</v>
      </c>
      <c r="Q163" s="68">
        <v>0.1334622736740376</v>
      </c>
      <c r="R163" s="70">
        <v>0.8441611115794956</v>
      </c>
      <c r="S163" s="71">
        <v>226.0</v>
      </c>
      <c r="T163" s="121"/>
      <c r="U163" s="121"/>
    </row>
    <row r="164" spans="8:8" ht="14.4">
      <c r="A164" s="66">
        <v>43532.0</v>
      </c>
      <c r="B164" s="67">
        <v>0.4120934604996661</v>
      </c>
      <c r="C164" s="68">
        <v>0.2845238300669737</v>
      </c>
      <c r="D164" s="68">
        <v>0.01655693222347137</v>
      </c>
      <c r="E164" s="68">
        <v>0.07467871758491333</v>
      </c>
      <c r="F164" s="68">
        <v>0.02899449435591765</v>
      </c>
      <c r="G164" s="69">
        <v>0.005985160397717158</v>
      </c>
      <c r="H164" s="68">
        <v>0.01301088360377487</v>
      </c>
      <c r="I164" s="68">
        <v>0.007531107393430094</v>
      </c>
      <c r="J164" s="68">
        <v>0.06103974996350726</v>
      </c>
      <c r="K164" s="68">
        <v>0.01094828739334943</v>
      </c>
      <c r="L164" s="68">
        <v>0.003322225364508206</v>
      </c>
      <c r="M164" s="68">
        <v>0.04444883882823632</v>
      </c>
      <c r="N164" s="68">
        <v>0.3171580065096585</v>
      </c>
      <c r="O164" s="68">
        <v>0.1278557882181833</v>
      </c>
      <c r="P164" s="68">
        <v>0.1258969549635274</v>
      </c>
      <c r="Q164" s="68">
        <v>0.1023668972507524</v>
      </c>
      <c r="R164" s="70">
        <v>0.8163548961808472</v>
      </c>
      <c r="S164" s="71">
        <v>227.0</v>
      </c>
      <c r="T164" s="121"/>
      <c r="U164" s="121"/>
    </row>
    <row r="165" spans="8:8" ht="14.4">
      <c r="A165" s="66">
        <v>43539.0</v>
      </c>
      <c r="B165" s="67">
        <v>0.3771725149524036</v>
      </c>
      <c r="C165" s="68">
        <v>0.2965242627424002</v>
      </c>
      <c r="D165" s="68">
        <v>0.05219826865856217</v>
      </c>
      <c r="E165" s="68">
        <v>0.07881062403813308</v>
      </c>
      <c r="F165" s="68">
        <v>0.02372215156072113</v>
      </c>
      <c r="G165" s="69">
        <v>0.00853931897795058</v>
      </c>
      <c r="H165" s="68">
        <v>0.01268748384296686</v>
      </c>
      <c r="I165" s="68">
        <v>0.0108545556616133</v>
      </c>
      <c r="J165" s="68">
        <v>0.05656663543887513</v>
      </c>
      <c r="K165" s="68">
        <v>0.01898340931736307</v>
      </c>
      <c r="L165" s="68">
        <v>0.004600336755989021</v>
      </c>
      <c r="M165" s="68">
        <v>0.02523944139714127</v>
      </c>
      <c r="N165" s="68">
        <v>0.3358449409961951</v>
      </c>
      <c r="O165" s="68">
        <v>0.1040929846399478</v>
      </c>
      <c r="P165" s="68">
        <v>0.1423770844274507</v>
      </c>
      <c r="Q165" s="68">
        <v>0.1021067578778349</v>
      </c>
      <c r="R165" s="70">
        <v>0.8204376835278152</v>
      </c>
      <c r="S165" s="71">
        <v>228.0</v>
      </c>
      <c r="T165" s="121"/>
      <c r="U165" s="121"/>
    </row>
    <row r="166" spans="8:8" ht="14.4">
      <c r="A166" s="66">
        <v>43546.0</v>
      </c>
      <c r="B166" s="67">
        <v>0.4115689591436155</v>
      </c>
      <c r="C166" s="68">
        <v>0.2790409805561579</v>
      </c>
      <c r="D166" s="68">
        <v>0.05665511145671282</v>
      </c>
      <c r="E166" s="68">
        <v>0.07127523934489845</v>
      </c>
      <c r="F166" s="68">
        <v>0.02633121056657282</v>
      </c>
      <c r="G166" s="69">
        <v>0.006031669991396243</v>
      </c>
      <c r="H166" s="68">
        <v>0.01202907600434128</v>
      </c>
      <c r="I166" s="68">
        <v>0.008219034732214766</v>
      </c>
      <c r="J166" s="68">
        <v>0.05303153072507019</v>
      </c>
      <c r="K166" s="68">
        <v>0.02277823100450706</v>
      </c>
      <c r="L166" s="68">
        <v>0.008966998415976691</v>
      </c>
      <c r="M166" s="68">
        <v>0.02544925105021939</v>
      </c>
      <c r="N166" s="68">
        <v>0.3544982938134933</v>
      </c>
      <c r="O166" s="68">
        <v>0.09851759904303665</v>
      </c>
      <c r="P166" s="68">
        <v>0.1422680849517965</v>
      </c>
      <c r="Q166" s="68">
        <v>0.09996274403495532</v>
      </c>
      <c r="R166" s="70">
        <v>0.8332755419607338</v>
      </c>
      <c r="S166" s="71">
        <v>230.0</v>
      </c>
      <c r="T166" s="121"/>
      <c r="U166" s="121"/>
    </row>
    <row r="167" spans="8:8" ht="14.4">
      <c r="A167" s="66">
        <v>43553.0</v>
      </c>
      <c r="B167" s="67">
        <v>0.4320379906418295</v>
      </c>
      <c r="C167" s="68">
        <v>0.1887893484704117</v>
      </c>
      <c r="D167" s="68">
        <v>0.1280786015532827</v>
      </c>
      <c r="E167" s="68">
        <v>0.07025079879453525</v>
      </c>
      <c r="F167" s="68">
        <v>0.02612769524115031</v>
      </c>
      <c r="G167" s="69">
        <v>0.00429475786581374</v>
      </c>
      <c r="H167" s="68">
        <v>0.01377649502844614</v>
      </c>
      <c r="I167" s="68">
        <v>0.0159236691008758</v>
      </c>
      <c r="J167" s="68">
        <v>0.04405050206937185</v>
      </c>
      <c r="K167" s="68">
        <v>0.02647546985354109</v>
      </c>
      <c r="L167" s="68">
        <v>0.005975608093486272</v>
      </c>
      <c r="M167" s="68">
        <v>0.03018420816338639</v>
      </c>
      <c r="N167" s="68">
        <v>0.3700558229415805</v>
      </c>
      <c r="O167" s="68">
        <v>0.09879766963884465</v>
      </c>
      <c r="P167" s="68">
        <v>0.148076185508019</v>
      </c>
      <c r="Q167" s="68">
        <v>0.09118781187876016</v>
      </c>
      <c r="R167" s="70">
        <v>0.8460261673635252</v>
      </c>
      <c r="S167" s="71">
        <v>231.0</v>
      </c>
      <c r="T167" s="121"/>
      <c r="U167" s="121"/>
    </row>
    <row r="168" spans="8:8" ht="14.4">
      <c r="A168" s="66">
        <v>43559.0</v>
      </c>
      <c r="B168" s="67">
        <v>0.4585341297257055</v>
      </c>
      <c r="C168" s="68">
        <v>0.1661598888562193</v>
      </c>
      <c r="D168" s="68">
        <v>0.1390936413094288</v>
      </c>
      <c r="E168" s="68">
        <v>0.05412224714549971</v>
      </c>
      <c r="F168" s="68">
        <v>0.03390189683047826</v>
      </c>
      <c r="G168" s="69">
        <v>0.003634144952198553</v>
      </c>
      <c r="H168" s="68">
        <v>0.02580405820384493</v>
      </c>
      <c r="I168" s="68">
        <v>0.02420488317549152</v>
      </c>
      <c r="J168" s="68">
        <v>0.03917294211279169</v>
      </c>
      <c r="K168" s="68">
        <v>0.02666687562081429</v>
      </c>
      <c r="L168" s="68">
        <v>0.004863307300072375</v>
      </c>
      <c r="M168" s="68">
        <v>0.03244027562656106</v>
      </c>
      <c r="N168" s="68">
        <v>0.3688088705807942</v>
      </c>
      <c r="O168" s="68">
        <v>0.09716867997114471</v>
      </c>
      <c r="P168" s="68">
        <v>0.1495747231852271</v>
      </c>
      <c r="Q168" s="68">
        <v>0.08137464383939527</v>
      </c>
      <c r="R168" s="70">
        <v>0.851689266377155</v>
      </c>
      <c r="S168" s="71">
        <v>232.0</v>
      </c>
      <c r="T168" s="121"/>
      <c r="U168" s="121"/>
    </row>
    <row r="169" spans="8:8" ht="14.4">
      <c r="A169" s="66">
        <v>43567.0</v>
      </c>
      <c r="B169" s="67">
        <v>0.46153225189346</v>
      </c>
      <c r="C169" s="68">
        <v>0.1898338394640691</v>
      </c>
      <c r="D169" s="68">
        <v>0.1398852013098844</v>
      </c>
      <c r="E169" s="68">
        <v>0.04153199438397619</v>
      </c>
      <c r="F169" s="68">
        <v>0.01936925633481754</v>
      </c>
      <c r="G169" s="69">
        <v>0.009189192852660474</v>
      </c>
      <c r="H169" s="68">
        <v>0.0253019623002833</v>
      </c>
      <c r="I169" s="68">
        <v>0.01456734580791923</v>
      </c>
      <c r="J169" s="68">
        <v>0.03090240601612176</v>
      </c>
      <c r="K169" s="68">
        <v>0.03064731248058399</v>
      </c>
      <c r="L169" s="68">
        <v>0.01057490598045611</v>
      </c>
      <c r="M169" s="68">
        <v>0.03554219627003266</v>
      </c>
      <c r="N169" s="68">
        <v>0.3534217137621257</v>
      </c>
      <c r="O169" s="68">
        <v>0.103883535926047</v>
      </c>
      <c r="P169" s="68">
        <v>0.1666970252124249</v>
      </c>
      <c r="Q169" s="68">
        <v>0.07731558126803911</v>
      </c>
      <c r="R169" s="70">
        <v>0.8526003103884839</v>
      </c>
      <c r="S169" s="71">
        <v>232.0</v>
      </c>
      <c r="T169" s="121"/>
      <c r="U169" s="121"/>
    </row>
    <row r="170" spans="8:8" ht="14.4">
      <c r="A170" s="66">
        <v>43574.0</v>
      </c>
      <c r="B170" s="67">
        <v>0.4676318393247477</v>
      </c>
      <c r="C170" s="68">
        <v>0.1738425584124336</v>
      </c>
      <c r="D170" s="68">
        <v>0.1476065180614653</v>
      </c>
      <c r="E170" s="68">
        <v>0.02485151603468691</v>
      </c>
      <c r="F170" s="68">
        <v>0.0289445117606557</v>
      </c>
      <c r="G170" s="69">
        <v>0.00979745472567914</v>
      </c>
      <c r="H170" s="68">
        <v>0.02167605170310976</v>
      </c>
      <c r="I170" s="68">
        <v>0.02379999309843929</v>
      </c>
      <c r="J170" s="68">
        <v>0.02882883643777378</v>
      </c>
      <c r="K170" s="68">
        <v>0.03789112447884854</v>
      </c>
      <c r="L170" s="68">
        <v>0.01553589147875402</v>
      </c>
      <c r="M170" s="68">
        <v>0.03364982519299593</v>
      </c>
      <c r="N170" s="68">
        <v>0.3840461045390069</v>
      </c>
      <c r="O170" s="68">
        <v>0.0927868621444236</v>
      </c>
      <c r="P170" s="68">
        <v>0.1493752804080801</v>
      </c>
      <c r="Q170" s="68">
        <v>0.06518281809827021</v>
      </c>
      <c r="R170" s="70">
        <v>0.852743270801692</v>
      </c>
      <c r="S170" s="71">
        <v>246.0</v>
      </c>
      <c r="T170" s="121"/>
      <c r="U170" s="121"/>
    </row>
    <row r="171" spans="8:8" ht="14.4">
      <c r="A171" s="66">
        <v>43581.0</v>
      </c>
      <c r="B171" s="67">
        <v>0.4340818816936532</v>
      </c>
      <c r="C171" s="68">
        <v>0.2030801208792994</v>
      </c>
      <c r="D171" s="68">
        <v>0.120541742297573</v>
      </c>
      <c r="E171" s="68">
        <v>0.02755038067374488</v>
      </c>
      <c r="F171" s="68">
        <v>0.0237643194922447</v>
      </c>
      <c r="G171" s="69">
        <v>0.01247444603966694</v>
      </c>
      <c r="H171" s="68">
        <v>0.01678799293620409</v>
      </c>
      <c r="I171" s="68">
        <v>0.02101248577438232</v>
      </c>
      <c r="J171" s="68">
        <v>0.01704509533874192</v>
      </c>
      <c r="K171" s="68">
        <v>0.03112738173430609</v>
      </c>
      <c r="L171" s="68">
        <v>0.0107957600010425</v>
      </c>
      <c r="M171" s="68">
        <v>0.04533656037632244</v>
      </c>
      <c r="N171" s="68">
        <v>0.339532729760612</v>
      </c>
      <c r="O171" s="68">
        <v>0.09951080996632052</v>
      </c>
      <c r="P171" s="68">
        <v>0.1591761724673141</v>
      </c>
      <c r="Q171" s="68">
        <v>0.0816555514401657</v>
      </c>
      <c r="R171" s="70">
        <v>0.8218342451796428</v>
      </c>
      <c r="S171" s="71">
        <v>255.0</v>
      </c>
      <c r="T171" s="121"/>
      <c r="U171" s="121"/>
    </row>
    <row r="172" spans="8:8" ht="14.4">
      <c r="A172" s="66">
        <v>43585.0</v>
      </c>
      <c r="B172" s="67">
        <v>0.4456515735571203</v>
      </c>
      <c r="C172" s="68">
        <v>0.1857673386871823</v>
      </c>
      <c r="D172" s="68">
        <v>0.1181050938453377</v>
      </c>
      <c r="E172" s="68">
        <v>0.0384696440403764</v>
      </c>
      <c r="F172" s="68">
        <v>0.02530065228241483</v>
      </c>
      <c r="G172" s="69">
        <v>0.005741364235072812</v>
      </c>
      <c r="H172" s="68">
        <v>0.01721375604304909</v>
      </c>
      <c r="I172" s="68">
        <v>0.01781000269003825</v>
      </c>
      <c r="J172" s="68">
        <v>0.0148635213900912</v>
      </c>
      <c r="K172" s="68">
        <v>0.02529929137412712</v>
      </c>
      <c r="L172" s="68">
        <v>0.009297680808513582</v>
      </c>
      <c r="M172" s="68">
        <v>0.02832469910165131</v>
      </c>
      <c r="N172" s="68">
        <v>0.2571120474924214</v>
      </c>
      <c r="O172" s="68">
        <v>0.1847673244509859</v>
      </c>
      <c r="P172" s="68">
        <v>0.1428103079642814</v>
      </c>
      <c r="Q172" s="68">
        <v>0.1231706514248014</v>
      </c>
      <c r="R172" s="70">
        <v>0.8201791979122237</v>
      </c>
      <c r="S172" s="71">
        <v>255.0</v>
      </c>
      <c r="T172" s="121"/>
      <c r="U172" s="121"/>
    </row>
    <row r="173" spans="8:8" ht="14.4">
      <c r="A173" s="66">
        <v>43595.0</v>
      </c>
      <c r="B173" s="67">
        <v>0.4945176743708066</v>
      </c>
      <c r="C173" s="68">
        <v>0.1462069791007582</v>
      </c>
      <c r="D173" s="68">
        <v>0.1305245147432249</v>
      </c>
      <c r="E173" s="68">
        <v>0.03458440020012989</v>
      </c>
      <c r="F173" s="68">
        <v>0.02571074708765483</v>
      </c>
      <c r="G173" s="69">
        <v>0.005841030708636802</v>
      </c>
      <c r="H173" s="68">
        <v>0.01732117129376848</v>
      </c>
      <c r="I173" s="68">
        <v>0.01600624531081793</v>
      </c>
      <c r="J173" s="68">
        <v>0.01390528537458329</v>
      </c>
      <c r="K173" s="68">
        <v>0.03302663661577616</v>
      </c>
      <c r="L173" s="68">
        <v>0.01336923482777662</v>
      </c>
      <c r="M173" s="68">
        <v>0.03674275711536928</v>
      </c>
      <c r="N173" s="68">
        <v>0.2812352462634842</v>
      </c>
      <c r="O173" s="68">
        <v>0.1561574233644842</v>
      </c>
      <c r="P173" s="68">
        <v>0.1192148161165888</v>
      </c>
      <c r="Q173" s="68">
        <v>0.1607131127857281</v>
      </c>
      <c r="R173" s="70">
        <v>0.8445999542112274</v>
      </c>
      <c r="S173" s="71">
        <v>255.0</v>
      </c>
      <c r="T173" s="121"/>
      <c r="U173" s="121"/>
    </row>
    <row r="174" spans="8:8" ht="14.4">
      <c r="A174" s="66">
        <v>43602.0</v>
      </c>
      <c r="B174" s="67">
        <v>0.4832802320175473</v>
      </c>
      <c r="C174" s="68">
        <v>0.1521074119981838</v>
      </c>
      <c r="D174" s="68">
        <v>0.1251614579376803</v>
      </c>
      <c r="E174" s="68">
        <v>0.03770943974479329</v>
      </c>
      <c r="F174" s="68">
        <v>0.02192727958524322</v>
      </c>
      <c r="G174" s="69">
        <v>0.01010929151483144</v>
      </c>
      <c r="H174" s="68">
        <v>0.01637754254783809</v>
      </c>
      <c r="I174" s="68">
        <v>0.02332126580757681</v>
      </c>
      <c r="J174" s="68">
        <v>0.01586407661744551</v>
      </c>
      <c r="K174" s="68">
        <v>0.02942143817839728</v>
      </c>
      <c r="L174" s="68">
        <v>0.01031134678025872</v>
      </c>
      <c r="M174" s="68">
        <v>0.034001876801319</v>
      </c>
      <c r="N174" s="68">
        <v>0.2628908641560803</v>
      </c>
      <c r="O174" s="68">
        <v>0.1546947216545525</v>
      </c>
      <c r="P174" s="68">
        <v>0.1220247266916538</v>
      </c>
      <c r="Q174" s="68">
        <v>0.1782790984159423</v>
      </c>
      <c r="R174" s="70">
        <v>0.8421194041952288</v>
      </c>
      <c r="S174" s="71">
        <v>256.0</v>
      </c>
      <c r="T174" s="121"/>
      <c r="U174" s="121"/>
    </row>
    <row r="175" spans="8:8" ht="14.4">
      <c r="A175" s="66">
        <v>43609.0</v>
      </c>
      <c r="B175" s="67">
        <v>0.4985228791297882</v>
      </c>
      <c r="C175" s="68">
        <v>0.1595060292877593</v>
      </c>
      <c r="D175" s="68">
        <v>0.1090604056527276</v>
      </c>
      <c r="E175" s="68">
        <v>0.03097817423674897</v>
      </c>
      <c r="F175" s="68">
        <v>0.01605684979457238</v>
      </c>
      <c r="G175" s="69">
        <v>0.01264386674813673</v>
      </c>
      <c r="H175" s="68">
        <v>0.01742345405432583</v>
      </c>
      <c r="I175" s="68">
        <v>0.02030560639489111</v>
      </c>
      <c r="J175" s="68">
        <v>0.00993425160478874</v>
      </c>
      <c r="K175" s="68">
        <v>0.01697683078552304</v>
      </c>
      <c r="L175" s="68">
        <v>0.01283839108647609</v>
      </c>
      <c r="M175" s="68">
        <v>0.03051064919154585</v>
      </c>
      <c r="N175" s="68">
        <v>0.3185153399672124</v>
      </c>
      <c r="O175" s="68">
        <v>0.1505536724560238</v>
      </c>
      <c r="P175" s="68">
        <v>0.1298733147764868</v>
      </c>
      <c r="Q175" s="68">
        <v>0.1374893250103982</v>
      </c>
      <c r="R175" s="70">
        <v>0.8391250461842902</v>
      </c>
      <c r="S175" s="71">
        <v>256.0</v>
      </c>
      <c r="T175" s="121"/>
      <c r="U175" s="121"/>
    </row>
    <row r="176" spans="8:8" ht="14.4">
      <c r="A176" s="66">
        <v>43616.0</v>
      </c>
      <c r="B176" s="67">
        <v>0.5001312736778505</v>
      </c>
      <c r="C176" s="68">
        <v>0.1614706810374673</v>
      </c>
      <c r="D176" s="68">
        <v>0.1125213356269266</v>
      </c>
      <c r="E176" s="68">
        <v>0.02739337601361315</v>
      </c>
      <c r="F176" s="68">
        <v>0.01382261920018296</v>
      </c>
      <c r="G176" s="69">
        <v>0.01100539506462611</v>
      </c>
      <c r="H176" s="68">
        <v>0.01650213776984285</v>
      </c>
      <c r="I176" s="68">
        <v>0.01710770060950596</v>
      </c>
      <c r="J176" s="68">
        <v>0.01286669934946703</v>
      </c>
      <c r="K176" s="68">
        <v>0.01592967876199551</v>
      </c>
      <c r="L176" s="68">
        <v>0.01612954276345234</v>
      </c>
      <c r="M176" s="68">
        <v>0.03144131861613313</v>
      </c>
      <c r="N176" s="68">
        <v>0.3073471217405491</v>
      </c>
      <c r="O176" s="68">
        <v>0.1538819419046854</v>
      </c>
      <c r="P176" s="68">
        <v>0.1314236957416318</v>
      </c>
      <c r="Q176" s="68">
        <v>0.1413009069605692</v>
      </c>
      <c r="R176" s="70">
        <v>0.8386549251386826</v>
      </c>
      <c r="S176" s="71">
        <v>257.0</v>
      </c>
      <c r="T176" s="121"/>
      <c r="U176" s="121"/>
    </row>
    <row r="177" spans="8:8" ht="14.4">
      <c r="A177" s="66">
        <v>43622.0</v>
      </c>
      <c r="B177" s="67">
        <v>0.5041224409960137</v>
      </c>
      <c r="C177" s="68">
        <v>0.1273797354107624</v>
      </c>
      <c r="D177" s="68">
        <v>0.1236899058304617</v>
      </c>
      <c r="E177" s="68">
        <v>0.0447773041145054</v>
      </c>
      <c r="F177" s="68">
        <v>0.01796269505680213</v>
      </c>
      <c r="G177" s="69">
        <v>0.01564411073064633</v>
      </c>
      <c r="H177" s="68">
        <v>0.01368850431684768</v>
      </c>
      <c r="I177" s="68">
        <v>0.01933668327386455</v>
      </c>
      <c r="J177" s="68">
        <v>0.01762763128133528</v>
      </c>
      <c r="K177" s="68">
        <v>0.01682543302577448</v>
      </c>
      <c r="L177" s="68">
        <v>0.009498432420397588</v>
      </c>
      <c r="M177" s="68">
        <v>0.04360824272712507</v>
      </c>
      <c r="N177" s="68">
        <v>0.3126793504717568</v>
      </c>
      <c r="O177" s="68">
        <v>0.145117440414021</v>
      </c>
      <c r="P177" s="68">
        <v>0.1197899704384597</v>
      </c>
      <c r="Q177" s="68">
        <v>0.1485937358585568</v>
      </c>
      <c r="R177" s="70">
        <v>0.8428086546014546</v>
      </c>
      <c r="S177" s="71">
        <v>257.0</v>
      </c>
      <c r="T177" s="121"/>
      <c r="U177" s="121"/>
    </row>
    <row r="178" spans="8:8" ht="14.4">
      <c r="A178" s="66">
        <v>43630.0</v>
      </c>
      <c r="B178" s="67">
        <v>0.518995990157954</v>
      </c>
      <c r="C178" s="68">
        <v>0.09711955299957345</v>
      </c>
      <c r="D178" s="68">
        <v>0.13714270623751</v>
      </c>
      <c r="E178" s="68">
        <v>0.05236609582423543</v>
      </c>
      <c r="F178" s="68">
        <v>0.01299213627558511</v>
      </c>
      <c r="G178" s="69">
        <v>0.01827764636609933</v>
      </c>
      <c r="H178" s="68">
        <v>0.0130550405093111</v>
      </c>
      <c r="I178" s="68">
        <v>0.007977723510034418</v>
      </c>
      <c r="J178" s="68">
        <v>0.01843877071823118</v>
      </c>
      <c r="K178" s="68">
        <v>0.01503372557317103</v>
      </c>
      <c r="L178" s="68">
        <v>0.007106761674947267</v>
      </c>
      <c r="M178" s="68">
        <v>0.05336478903771589</v>
      </c>
      <c r="N178" s="68">
        <v>0.3241429975067083</v>
      </c>
      <c r="O178" s="68">
        <v>0.117739525052464</v>
      </c>
      <c r="P178" s="68">
        <v>0.1233794175148316</v>
      </c>
      <c r="Q178" s="68">
        <v>0.1625975551103496</v>
      </c>
      <c r="R178" s="70">
        <v>0.8410536527037222</v>
      </c>
      <c r="S178" s="71">
        <v>258.0</v>
      </c>
      <c r="T178" s="121"/>
      <c r="U178" s="121"/>
    </row>
    <row r="179" spans="8:8" ht="14.4">
      <c r="A179" s="66">
        <v>43637.0</v>
      </c>
      <c r="B179" s="67">
        <v>0.5411154990647241</v>
      </c>
      <c r="C179" s="68">
        <v>0.1139200962318283</v>
      </c>
      <c r="D179" s="68">
        <v>0.1258622048065242</v>
      </c>
      <c r="E179" s="68">
        <v>0.04172826745494652</v>
      </c>
      <c r="F179" s="68">
        <v>0.008254628640839418</v>
      </c>
      <c r="G179" s="69">
        <v>0.01460441914322357</v>
      </c>
      <c r="H179" s="68">
        <v>0.01099176977769952</v>
      </c>
      <c r="I179" s="68">
        <v>0.01303927030583294</v>
      </c>
      <c r="J179" s="68">
        <v>0.02423335828376517</v>
      </c>
      <c r="K179" s="68">
        <v>0.01638003768722713</v>
      </c>
      <c r="L179" s="68">
        <v>0.008464235876941296</v>
      </c>
      <c r="M179" s="68">
        <v>0.04616812315756694</v>
      </c>
      <c r="N179" s="68">
        <v>0.3450148264794728</v>
      </c>
      <c r="O179" s="68">
        <v>0.09693458482409034</v>
      </c>
      <c r="P179" s="68">
        <v>0.1342472959406015</v>
      </c>
      <c r="Q179" s="68">
        <v>0.1477468135209865</v>
      </c>
      <c r="R179" s="70">
        <v>0.8438997557005548</v>
      </c>
      <c r="S179" s="71">
        <v>259.0</v>
      </c>
      <c r="T179" s="121"/>
      <c r="U179" s="121"/>
    </row>
    <row r="180" spans="8:8" ht="14.4">
      <c r="A180" s="66">
        <v>43644.0</v>
      </c>
      <c r="B180" s="67">
        <v>0.5528265610930022</v>
      </c>
      <c r="C180" s="68">
        <v>0.09701037237132043</v>
      </c>
      <c r="D180" s="68">
        <v>0.1274561887532412</v>
      </c>
      <c r="E180" s="68">
        <v>0.0391629614601588</v>
      </c>
      <c r="F180" s="68">
        <v>0.009267565346706207</v>
      </c>
      <c r="G180" s="69">
        <v>0.01897810436504695</v>
      </c>
      <c r="H180" s="68">
        <v>0.0059569523465719</v>
      </c>
      <c r="I180" s="68">
        <v>0.01778498267734506</v>
      </c>
      <c r="J180" s="68">
        <v>0.02662541117453178</v>
      </c>
      <c r="K180" s="68">
        <v>0.02133874176111936</v>
      </c>
      <c r="L180" s="68">
        <v>0.01328783780448663</v>
      </c>
      <c r="M180" s="68">
        <v>0.04099742099912477</v>
      </c>
      <c r="N180" s="68">
        <v>0.3430734434902132</v>
      </c>
      <c r="O180" s="68">
        <v>0.1007309756361893</v>
      </c>
      <c r="P180" s="68">
        <v>0.1507576479033855</v>
      </c>
      <c r="Q180" s="68">
        <v>0.1268098002704259</v>
      </c>
      <c r="R180" s="70">
        <v>0.846564775861218</v>
      </c>
      <c r="S180" s="71">
        <v>259.0</v>
      </c>
      <c r="T180" s="121"/>
      <c r="U180" s="121"/>
    </row>
    <row r="181" spans="8:8" ht="14.4">
      <c r="A181" s="66">
        <v>43651.0</v>
      </c>
      <c r="B181" s="67">
        <v>0.5565694745588402</v>
      </c>
      <c r="C181" s="68">
        <v>0.1083975828989522</v>
      </c>
      <c r="D181" s="68">
        <v>0.1154533072276504</v>
      </c>
      <c r="E181" s="68">
        <v>0.04142325409248078</v>
      </c>
      <c r="F181" s="68">
        <v>0.01092685430769935</v>
      </c>
      <c r="G181" s="69">
        <v>0.02451961171300581</v>
      </c>
      <c r="H181" s="68">
        <v>0.00744920154484006</v>
      </c>
      <c r="I181" s="68">
        <v>0.01951535822563898</v>
      </c>
      <c r="J181" s="68">
        <v>0.02156949928267203</v>
      </c>
      <c r="K181" s="68">
        <v>0.01773930284776771</v>
      </c>
      <c r="L181" s="68">
        <v>0.01754997062266569</v>
      </c>
      <c r="M181" s="68">
        <v>0.04376912125740495</v>
      </c>
      <c r="N181" s="68">
        <v>0.3470788264578302</v>
      </c>
      <c r="O181" s="68">
        <v>0.1083046970981461</v>
      </c>
      <c r="P181" s="68">
        <v>0.1573783188648331</v>
      </c>
      <c r="Q181" s="68">
        <v>0.1085042880822881</v>
      </c>
      <c r="R181" s="70">
        <v>0.8513880344384495</v>
      </c>
      <c r="S181" s="71">
        <v>261.0</v>
      </c>
      <c r="T181" s="121"/>
      <c r="U181" s="121"/>
    </row>
    <row r="182" spans="8:8" ht="14.4">
      <c r="A182" s="66">
        <v>43658.0</v>
      </c>
      <c r="B182" s="67">
        <v>0.5439974533049017</v>
      </c>
      <c r="C182" s="68">
        <v>0.1412492708934502</v>
      </c>
      <c r="D182" s="68">
        <v>0.08636008880618744</v>
      </c>
      <c r="E182" s="68">
        <v>0.03498683635552593</v>
      </c>
      <c r="F182" s="68">
        <v>0.009482458008786308</v>
      </c>
      <c r="G182" s="69">
        <v>0.02888202015344874</v>
      </c>
      <c r="H182" s="68">
        <v>0.0108572927681698</v>
      </c>
      <c r="I182" s="68">
        <v>0.02652295369345916</v>
      </c>
      <c r="J182" s="68">
        <v>0.02578668618603575</v>
      </c>
      <c r="K182" s="68">
        <v>0.01415830321650029</v>
      </c>
      <c r="L182" s="68">
        <v>0.0155385772683072</v>
      </c>
      <c r="M182" s="68">
        <v>0.04212989885254075</v>
      </c>
      <c r="N182" s="68">
        <v>0.3582016214368206</v>
      </c>
      <c r="O182" s="68">
        <v>0.1064503416345662</v>
      </c>
      <c r="P182" s="68">
        <v>0.14569598879919</v>
      </c>
      <c r="Q182" s="68">
        <v>0.08622244727760416</v>
      </c>
      <c r="R182" s="70">
        <v>0.8355823160499257</v>
      </c>
      <c r="S182" s="71">
        <v>261.0</v>
      </c>
      <c r="T182" s="121"/>
      <c r="U182" s="121"/>
    </row>
    <row r="183" spans="8:8" ht="14.4">
      <c r="A183" s="66">
        <v>43665.0</v>
      </c>
      <c r="B183" s="67">
        <v>0.5145884999934097</v>
      </c>
      <c r="C183" s="68">
        <v>0.1935806036435556</v>
      </c>
      <c r="D183" s="68">
        <v>0.07675271220958944</v>
      </c>
      <c r="E183" s="68">
        <v>0.03362867825447983</v>
      </c>
      <c r="F183" s="68">
        <v>0.0157981478977247</v>
      </c>
      <c r="G183" s="69">
        <v>0.02601387306095234</v>
      </c>
      <c r="H183" s="68">
        <v>0.009338876254919326</v>
      </c>
      <c r="I183" s="68">
        <v>0.03652855303993423</v>
      </c>
      <c r="J183" s="68">
        <v>0.02655232877615034</v>
      </c>
      <c r="K183" s="68">
        <v>0.01851209365278855</v>
      </c>
      <c r="L183" s="68">
        <v>0.01270970275076086</v>
      </c>
      <c r="M183" s="68">
        <v>0.0468643711209768</v>
      </c>
      <c r="N183" s="68">
        <v>0.365111680537675</v>
      </c>
      <c r="O183" s="68">
        <v>0.1025631596549172</v>
      </c>
      <c r="P183" s="68">
        <v>0.1464752142883983</v>
      </c>
      <c r="Q183" s="68">
        <v>0.08600260309387214</v>
      </c>
      <c r="R183" s="70">
        <v>0.8535697627371883</v>
      </c>
      <c r="S183" s="71">
        <v>251.0</v>
      </c>
      <c r="T183" s="121"/>
      <c r="U183" s="121"/>
    </row>
    <row r="184" spans="8:8" ht="14.4">
      <c r="A184" s="66">
        <v>43672.0</v>
      </c>
      <c r="B184" s="67">
        <v>0.5113477049115459</v>
      </c>
      <c r="C184" s="68">
        <v>0.2318442612714415</v>
      </c>
      <c r="D184" s="68">
        <v>0.0376877897750653</v>
      </c>
      <c r="E184" s="68">
        <v>0.03072305865961172</v>
      </c>
      <c r="F184" s="68">
        <v>0.0154081935284801</v>
      </c>
      <c r="G184" s="69">
        <v>0.01935965481291244</v>
      </c>
      <c r="H184" s="68">
        <v>0.006186116371770247</v>
      </c>
      <c r="I184" s="68">
        <v>0.02139777365977299</v>
      </c>
      <c r="J184" s="68">
        <v>0.03274931722746637</v>
      </c>
      <c r="K184" s="68">
        <v>0.01213292646741421</v>
      </c>
      <c r="L184" s="68">
        <v>0.02398894425412922</v>
      </c>
      <c r="M184" s="68">
        <v>0.03512857598907553</v>
      </c>
      <c r="N184" s="68">
        <v>0.3357571073865477</v>
      </c>
      <c r="O184" s="68">
        <v>0.1006499161583817</v>
      </c>
      <c r="P184" s="68">
        <v>0.1550789625218653</v>
      </c>
      <c r="Q184" s="68">
        <v>0.08566213829083859</v>
      </c>
      <c r="R184" s="70">
        <v>0.8200234437168005</v>
      </c>
      <c r="S184" s="71">
        <v>251.0</v>
      </c>
      <c r="T184" s="121"/>
      <c r="U184" s="121"/>
    </row>
    <row r="185" spans="8:8" ht="14.4">
      <c r="A185" s="66">
        <v>43679.0</v>
      </c>
      <c r="B185" s="67">
        <v>0.4864008457674559</v>
      </c>
      <c r="C185" s="68">
        <v>0.2378531774672302</v>
      </c>
      <c r="D185" s="68">
        <v>0.04028440793364377</v>
      </c>
      <c r="E185" s="68">
        <v>0.03436968955508472</v>
      </c>
      <c r="F185" s="68">
        <v>0.01704557499172696</v>
      </c>
      <c r="G185" s="69">
        <v>0.01705063837789264</v>
      </c>
      <c r="H185" s="68">
        <v>0.00544497344457145</v>
      </c>
      <c r="I185" s="68">
        <v>0.01922325791411513</v>
      </c>
      <c r="J185" s="68">
        <v>0.03415371081657223</v>
      </c>
      <c r="K185" s="68">
        <v>0.01164745877855719</v>
      </c>
      <c r="L185" s="68">
        <v>0.01906577867566967</v>
      </c>
      <c r="M185" s="68">
        <v>0.03977357498154586</v>
      </c>
      <c r="N185" s="68">
        <v>0.3294460565321338</v>
      </c>
      <c r="O185" s="68">
        <v>0.09896288996773576</v>
      </c>
      <c r="P185" s="68">
        <v>0.1602123225697435</v>
      </c>
      <c r="Q185" s="68">
        <v>0.09211142242598429</v>
      </c>
      <c r="R185" s="70">
        <v>0.8169303125025504</v>
      </c>
      <c r="S185" s="71">
        <v>252.0</v>
      </c>
      <c r="T185" s="121"/>
      <c r="U185" s="121"/>
    </row>
    <row r="186" spans="8:8" ht="14.4">
      <c r="A186" s="66">
        <v>43686.0</v>
      </c>
      <c r="B186" s="67">
        <v>0.5049405850266513</v>
      </c>
      <c r="C186" s="68">
        <v>0.2364286445709024</v>
      </c>
      <c r="D186" s="68">
        <v>0.0231342084782578</v>
      </c>
      <c r="E186" s="68">
        <v>0.03099122059096505</v>
      </c>
      <c r="F186" s="68">
        <v>0.03072317860121912</v>
      </c>
      <c r="G186" s="69">
        <v>0.01263046043615028</v>
      </c>
      <c r="H186" s="68">
        <v>0.009932849256391228</v>
      </c>
      <c r="I186" s="68">
        <v>0.01115991047729865</v>
      </c>
      <c r="J186" s="68">
        <v>0.02028200963373774</v>
      </c>
      <c r="K186" s="68">
        <v>0.01339000687748322</v>
      </c>
      <c r="L186" s="68">
        <v>0.01246061785407901</v>
      </c>
      <c r="M186" s="68">
        <v>0.04400749451220094</v>
      </c>
      <c r="N186" s="68">
        <v>0.2913781674151167</v>
      </c>
      <c r="O186" s="68">
        <v>0.130301442411879</v>
      </c>
      <c r="P186" s="68">
        <v>0.1580189941856106</v>
      </c>
      <c r="Q186" s="68">
        <v>0.1351162864580579</v>
      </c>
      <c r="R186" s="70">
        <v>0.8298879346685422</v>
      </c>
      <c r="S186" s="71">
        <v>253.0</v>
      </c>
      <c r="T186" s="121"/>
      <c r="U186" s="121"/>
    </row>
    <row r="187" spans="8:8" ht="14.4">
      <c r="A187" s="66">
        <v>43693.0</v>
      </c>
      <c r="B187" s="67">
        <v>0.5095208277949241</v>
      </c>
      <c r="C187" s="68">
        <v>0.2265353836431364</v>
      </c>
      <c r="D187" s="68">
        <v>0.02641272790835157</v>
      </c>
      <c r="E187" s="68">
        <v>0.02900822160124785</v>
      </c>
      <c r="F187" s="68">
        <v>0.030235588570987</v>
      </c>
      <c r="G187" s="69">
        <v>0.01158835387162971</v>
      </c>
      <c r="H187" s="68">
        <v>0.009595150836807976</v>
      </c>
      <c r="I187" s="68">
        <v>0.01195316653637147</v>
      </c>
      <c r="J187" s="68">
        <v>0.02076533951469675</v>
      </c>
      <c r="K187" s="68">
        <v>0.01046471627073835</v>
      </c>
      <c r="L187" s="68">
        <v>0.007246724262993411</v>
      </c>
      <c r="M187" s="68">
        <v>0.05066979325086096</v>
      </c>
      <c r="N187" s="68">
        <v>0.2631493539015754</v>
      </c>
      <c r="O187" s="68">
        <v>0.1216476161656226</v>
      </c>
      <c r="P187" s="68">
        <v>0.1809530743576464</v>
      </c>
      <c r="Q187" s="68">
        <v>0.1528537584573178</v>
      </c>
      <c r="R187" s="70">
        <v>0.8304994165053248</v>
      </c>
      <c r="S187" s="71">
        <v>254.0</v>
      </c>
      <c r="T187" s="121"/>
      <c r="U187" s="121"/>
    </row>
    <row r="188" spans="8:8" ht="14.4">
      <c r="A188" s="66">
        <v>43700.0</v>
      </c>
      <c r="B188" s="67">
        <v>0.4331533386518416</v>
      </c>
      <c r="C188" s="68">
        <v>0.2859946711419386</v>
      </c>
      <c r="D188" s="68">
        <v>0.02012418484923752</v>
      </c>
      <c r="E188" s="68">
        <v>0.04406812087039713</v>
      </c>
      <c r="F188" s="68">
        <v>0.02874998165710533</v>
      </c>
      <c r="G188" s="69">
        <v>0.01193555895992007</v>
      </c>
      <c r="H188" s="68">
        <v>0.009443259599874437</v>
      </c>
      <c r="I188" s="68">
        <v>0.01112852147383694</v>
      </c>
      <c r="J188" s="68">
        <v>0.02651790308357043</v>
      </c>
      <c r="K188" s="68">
        <v>0.009250109590418835</v>
      </c>
      <c r="L188" s="68">
        <v>0.0169252642276115</v>
      </c>
      <c r="M188" s="68">
        <v>0.04303223900324041</v>
      </c>
      <c r="N188" s="68">
        <v>0.2053868600311924</v>
      </c>
      <c r="O188" s="68">
        <v>0.1501481054353462</v>
      </c>
      <c r="P188" s="68">
        <v>0.1775748385758541</v>
      </c>
      <c r="Q188" s="68">
        <v>0.1753628312450426</v>
      </c>
      <c r="R188" s="70">
        <v>0.8245467094253235</v>
      </c>
      <c r="S188" s="71">
        <v>254.0</v>
      </c>
      <c r="T188" s="121"/>
      <c r="U188" s="121"/>
    </row>
    <row r="189" spans="8:8" ht="14.4">
      <c r="A189" s="66">
        <v>43707.0</v>
      </c>
      <c r="B189" s="67">
        <v>0.388152444054895</v>
      </c>
      <c r="C189" s="68">
        <v>0.2814344508367212</v>
      </c>
      <c r="D189" s="68">
        <v>0.04324290830375541</v>
      </c>
      <c r="E189" s="68">
        <v>0.05135200283228961</v>
      </c>
      <c r="F189" s="68">
        <v>0.03891395336616401</v>
      </c>
      <c r="G189" s="69">
        <v>0.01660665532619816</v>
      </c>
      <c r="H189" s="68">
        <v>0.01013028566706957</v>
      </c>
      <c r="I189" s="68">
        <v>0.02415154346392739</v>
      </c>
      <c r="J189" s="68">
        <v>0.02345696354950491</v>
      </c>
      <c r="K189" s="68">
        <v>0.01388391304404157</v>
      </c>
      <c r="L189" s="68">
        <v>0.01216642214503039</v>
      </c>
      <c r="M189" s="68">
        <v>0.0429363448935288</v>
      </c>
      <c r="N189" s="68">
        <v>0.2069869920674155</v>
      </c>
      <c r="O189" s="68">
        <v>0.1341500748565186</v>
      </c>
      <c r="P189" s="68">
        <v>0.1767129450947232</v>
      </c>
      <c r="Q189" s="68">
        <v>0.1714192677220103</v>
      </c>
      <c r="R189" s="70">
        <v>0.8171070511686461</v>
      </c>
      <c r="S189" s="71">
        <v>256.0</v>
      </c>
      <c r="T189" s="121"/>
      <c r="U189" s="121"/>
    </row>
    <row r="190" spans="8:8" ht="14.4">
      <c r="A190" s="66">
        <v>43714.0</v>
      </c>
      <c r="B190" s="67">
        <v>0.3524470366529837</v>
      </c>
      <c r="C190" s="68">
        <v>0.2919438290964242</v>
      </c>
      <c r="D190" s="68">
        <v>0.07002240236610077</v>
      </c>
      <c r="E190" s="68">
        <v>0.03793258357460938</v>
      </c>
      <c r="F190" s="68">
        <v>0.02311120363625179</v>
      </c>
      <c r="G190" s="69">
        <v>0.01964635594239362</v>
      </c>
      <c r="H190" s="68">
        <v>0.01229507481671244</v>
      </c>
      <c r="I190" s="68">
        <v>0.02401188644364138</v>
      </c>
      <c r="J190" s="68">
        <v>0.03997818392694583</v>
      </c>
      <c r="K190" s="68">
        <v>0.01901820124986104</v>
      </c>
      <c r="L190" s="68">
        <v>0.01514235076030659</v>
      </c>
      <c r="M190" s="68">
        <v>0.03776520281544481</v>
      </c>
      <c r="N190" s="68">
        <v>0.2154730594364457</v>
      </c>
      <c r="O190" s="68">
        <v>0.1532600475817231</v>
      </c>
      <c r="P190" s="68">
        <v>0.1754563352543958</v>
      </c>
      <c r="Q190" s="68">
        <v>0.1227123284392145</v>
      </c>
      <c r="R190" s="70">
        <v>0.8091098928879128</v>
      </c>
      <c r="S190" s="71">
        <v>258.0</v>
      </c>
      <c r="T190" s="121"/>
      <c r="U190" s="121"/>
    </row>
    <row r="191" spans="8:8" ht="14.4">
      <c r="A191" s="66">
        <v>43720.0</v>
      </c>
      <c r="B191" s="67">
        <v>0.3461790715804601</v>
      </c>
      <c r="C191" s="68">
        <v>0.3313871114431043</v>
      </c>
      <c r="D191" s="68">
        <v>0.06417993361661088</v>
      </c>
      <c r="E191" s="68">
        <v>0.0237809604231351</v>
      </c>
      <c r="F191" s="68">
        <v>0.02347975971823156</v>
      </c>
      <c r="G191" s="69">
        <v>0.01656476753308376</v>
      </c>
      <c r="H191" s="68">
        <v>0.01211764193614722</v>
      </c>
      <c r="I191" s="68">
        <v>0.01772264192891793</v>
      </c>
      <c r="J191" s="68">
        <v>0.03028292770874369</v>
      </c>
      <c r="K191" s="68">
        <v>0.02586709070369011</v>
      </c>
      <c r="L191" s="68">
        <v>0.01009188278405861</v>
      </c>
      <c r="M191" s="68">
        <v>0.05319290806851568</v>
      </c>
      <c r="N191" s="68">
        <v>0.2199341748753989</v>
      </c>
      <c r="O191" s="68">
        <v>0.1316693473220885</v>
      </c>
      <c r="P191" s="68">
        <v>0.2106387902945037</v>
      </c>
      <c r="Q191" s="68">
        <v>0.09065228911986788</v>
      </c>
      <c r="R191" s="70">
        <v>0.8031902676137401</v>
      </c>
      <c r="S191" s="71">
        <v>259.0</v>
      </c>
      <c r="T191" s="121"/>
      <c r="U191" s="121"/>
    </row>
    <row r="192" spans="8:8" ht="14.4">
      <c r="A192" s="66">
        <v>43728.0</v>
      </c>
      <c r="B192" s="67">
        <v>0.3485134873049075</v>
      </c>
      <c r="C192" s="68">
        <v>0.3097069953214875</v>
      </c>
      <c r="D192" s="68">
        <v>0.08573100105789179</v>
      </c>
      <c r="E192" s="68">
        <v>0.024969360974511</v>
      </c>
      <c r="F192" s="68">
        <v>0.02473339055423015</v>
      </c>
      <c r="G192" s="69">
        <v>0.02133554013140549</v>
      </c>
      <c r="H192" s="68">
        <v>0.009093808996233889</v>
      </c>
      <c r="I192" s="68">
        <v>0.01562867390649204</v>
      </c>
      <c r="J192" s="68">
        <v>0.02982592101477415</v>
      </c>
      <c r="K192" s="68">
        <v>0.0247244182514184</v>
      </c>
      <c r="L192" s="68">
        <v>0.008333746575037647</v>
      </c>
      <c r="M192" s="68">
        <v>0.05592368082647144</v>
      </c>
      <c r="N192" s="68">
        <v>0.2332223151332405</v>
      </c>
      <c r="O192" s="68">
        <v>0.1299771815689368</v>
      </c>
      <c r="P192" s="68">
        <v>0.2090420980570433</v>
      </c>
      <c r="Q192" s="68">
        <v>0.09224258746334894</v>
      </c>
      <c r="R192" s="70">
        <v>0.8101070348584279</v>
      </c>
      <c r="S192" s="71">
        <v>261.0</v>
      </c>
      <c r="T192" s="121"/>
      <c r="U192" s="121"/>
    </row>
    <row r="193" spans="8:8" ht="14.4">
      <c r="A193" s="66">
        <v>43735.0</v>
      </c>
      <c r="B193" s="67">
        <v>0.3209363965105819</v>
      </c>
      <c r="C193" s="68">
        <v>0.2415971415910901</v>
      </c>
      <c r="D193" s="68">
        <v>0.20218536773202</v>
      </c>
      <c r="E193" s="68">
        <v>0.01681894912933989</v>
      </c>
      <c r="F193" s="68">
        <v>0.03798227181117185</v>
      </c>
      <c r="G193" s="69">
        <v>0.01695454402908923</v>
      </c>
      <c r="H193" s="68">
        <v>0.01496800411943073</v>
      </c>
      <c r="I193" s="68">
        <v>0.01811166459260884</v>
      </c>
      <c r="J193" s="68">
        <v>0.029539890122725</v>
      </c>
      <c r="K193" s="68">
        <v>0.03243987547216583</v>
      </c>
      <c r="L193" s="68">
        <v>0.009197834333507739</v>
      </c>
      <c r="M193" s="68">
        <v>0.0595677994153717</v>
      </c>
      <c r="N193" s="68">
        <v>0.2138498646005646</v>
      </c>
      <c r="O193" s="68">
        <v>0.1411517844002692</v>
      </c>
      <c r="P193" s="68">
        <v>0.210045001523122</v>
      </c>
      <c r="Q193" s="68">
        <v>0.09661824620906684</v>
      </c>
      <c r="R193" s="70">
        <v>0.8287853765931705</v>
      </c>
      <c r="S193" s="71">
        <v>263.0</v>
      </c>
      <c r="T193" s="121"/>
      <c r="U193" s="121"/>
    </row>
    <row r="194" spans="8:8" ht="14.4">
      <c r="A194" s="66">
        <v>43738.0</v>
      </c>
      <c r="B194" s="67">
        <v>0.316352657842723</v>
      </c>
      <c r="C194" s="68">
        <v>0.2421291604080615</v>
      </c>
      <c r="D194" s="68">
        <v>0.2000588142301818</v>
      </c>
      <c r="E194" s="68">
        <v>0.01693719629086627</v>
      </c>
      <c r="F194" s="68">
        <v>0.0373312619816062</v>
      </c>
      <c r="G194" s="69">
        <v>0.02022167220109246</v>
      </c>
      <c r="H194" s="68">
        <v>0.01461417273725492</v>
      </c>
      <c r="I194" s="68">
        <v>0.01564361681911018</v>
      </c>
      <c r="J194" s="68">
        <v>0.02853552989203839</v>
      </c>
      <c r="K194" s="68">
        <v>0.03203724046238241</v>
      </c>
      <c r="L194" s="68">
        <v>0.01086076421075419</v>
      </c>
      <c r="M194" s="68">
        <v>0.05865176334097766</v>
      </c>
      <c r="N194" s="68">
        <v>0.2120561520541473</v>
      </c>
      <c r="O194" s="68">
        <v>0.1396899694784172</v>
      </c>
      <c r="P194" s="68">
        <v>0.2150204801208659</v>
      </c>
      <c r="Q194" s="68">
        <v>0.1003867564746135</v>
      </c>
      <c r="R194" s="70">
        <v>0.8291567407997524</v>
      </c>
      <c r="S194" s="71">
        <v>264.0</v>
      </c>
      <c r="T194" s="121"/>
      <c r="U194" s="121"/>
    </row>
    <row r="195" spans="8:8" ht="14.4">
      <c r="A195" s="66">
        <v>43749.0</v>
      </c>
      <c r="B195" s="67">
        <v>0.298756123811267</v>
      </c>
      <c r="C195" s="68">
        <v>0.2518153090984785</v>
      </c>
      <c r="D195" s="68">
        <v>0.2106668092339218</v>
      </c>
      <c r="E195" s="68">
        <v>0.01980883976639816</v>
      </c>
      <c r="F195" s="68">
        <v>0.02949275809747612</v>
      </c>
      <c r="G195" s="69">
        <v>0.02253527489337353</v>
      </c>
      <c r="H195" s="68">
        <v>0.01254145619103408</v>
      </c>
      <c r="I195" s="68">
        <v>0.01558324748632252</v>
      </c>
      <c r="J195" s="68">
        <v>0.02686178067787863</v>
      </c>
      <c r="K195" s="68">
        <v>0.03235471774450299</v>
      </c>
      <c r="L195" s="68">
        <v>0.008667316606154588</v>
      </c>
      <c r="M195" s="68">
        <v>0.05020502833517497</v>
      </c>
      <c r="N195" s="68">
        <v>0.1997450873610807</v>
      </c>
      <c r="O195" s="68">
        <v>0.1604045108620892</v>
      </c>
      <c r="P195" s="68">
        <v>0.2263822480110172</v>
      </c>
      <c r="Q195" s="68">
        <v>0.09502368467457833</v>
      </c>
      <c r="R195" s="70">
        <v>0.8293608890351577</v>
      </c>
      <c r="S195" s="71">
        <v>265.0</v>
      </c>
      <c r="T195" s="121"/>
      <c r="U195" s="121"/>
    </row>
    <row r="196" spans="8:8" ht="14.4">
      <c r="A196" s="66">
        <v>43756.0</v>
      </c>
      <c r="B196" s="67">
        <v>0.2892982954199231</v>
      </c>
      <c r="C196" s="68">
        <v>0.2143818574657054</v>
      </c>
      <c r="D196" s="68">
        <v>0.2434342494792992</v>
      </c>
      <c r="E196" s="68">
        <v>0.02373075378921788</v>
      </c>
      <c r="F196" s="68">
        <v>0.02193799378203333</v>
      </c>
      <c r="G196" s="69">
        <v>0.02122124957702881</v>
      </c>
      <c r="H196" s="68">
        <v>0.01075734778825244</v>
      </c>
      <c r="I196" s="68">
        <v>0.00968696724093251</v>
      </c>
      <c r="J196" s="68">
        <v>0.02781632553810415</v>
      </c>
      <c r="K196" s="68">
        <v>0.03273696003141433</v>
      </c>
      <c r="L196" s="68">
        <v>0.009303138750689</v>
      </c>
      <c r="M196" s="68">
        <v>0.05297948346618854</v>
      </c>
      <c r="N196" s="68">
        <v>0.189584594807149</v>
      </c>
      <c r="O196" s="68">
        <v>0.1628905277759686</v>
      </c>
      <c r="P196" s="68">
        <v>0.2327300657092815</v>
      </c>
      <c r="Q196" s="68">
        <v>0.09657113292133461</v>
      </c>
      <c r="R196" s="70">
        <v>0.8217409006744825</v>
      </c>
      <c r="S196" s="71">
        <v>265.0</v>
      </c>
      <c r="T196" s="121"/>
      <c r="U196" s="121"/>
    </row>
    <row r="197" spans="8:8" ht="14.4">
      <c r="A197" s="66">
        <v>43763.0</v>
      </c>
      <c r="B197" s="67">
        <v>0.2719040207074538</v>
      </c>
      <c r="C197" s="68">
        <v>0.1703483816442961</v>
      </c>
      <c r="D197" s="68">
        <v>0.3146745001901093</v>
      </c>
      <c r="E197" s="68">
        <v>0.02711511641164932</v>
      </c>
      <c r="F197" s="68">
        <v>0.0182748620669182</v>
      </c>
      <c r="G197" s="69">
        <v>0.02196137017253244</v>
      </c>
      <c r="H197" s="68">
        <v>0.01461096206509657</v>
      </c>
      <c r="I197" s="68">
        <v>0.01096828718556326</v>
      </c>
      <c r="J197" s="68">
        <v>0.02844842749995408</v>
      </c>
      <c r="K197" s="68">
        <v>0.03023455264616358</v>
      </c>
      <c r="L197" s="68">
        <v>0.0118617752224015</v>
      </c>
      <c r="M197" s="68">
        <v>0.0555748020865188</v>
      </c>
      <c r="N197" s="68">
        <v>0.1892325788173112</v>
      </c>
      <c r="O197" s="68">
        <v>0.1709208043621351</v>
      </c>
      <c r="P197" s="68">
        <v>0.2471924224106206</v>
      </c>
      <c r="Q197" s="68">
        <v>0.07554841933377283</v>
      </c>
      <c r="R197" s="70">
        <v>0.831498597498564</v>
      </c>
      <c r="S197" s="71">
        <v>313.0</v>
      </c>
      <c r="T197" s="121"/>
      <c r="U197" s="121"/>
    </row>
    <row r="198" spans="8:8" ht="14.4">
      <c r="A198" s="66">
        <v>43770.0</v>
      </c>
      <c r="B198" s="67">
        <v>0.2794944531070451</v>
      </c>
      <c r="C198" s="68">
        <v>0.1961734749699449</v>
      </c>
      <c r="D198" s="68">
        <v>0.276228873218451</v>
      </c>
      <c r="E198" s="68">
        <v>0.03982980472618739</v>
      </c>
      <c r="F198" s="68">
        <v>0.01291456994092691</v>
      </c>
      <c r="G198" s="69">
        <v>0.01561314477284426</v>
      </c>
      <c r="H198" s="68">
        <v>0.01486534077851222</v>
      </c>
      <c r="I198" s="68">
        <v>0.01895214885625397</v>
      </c>
      <c r="J198" s="68">
        <v>0.0208493875032477</v>
      </c>
      <c r="K198" s="68">
        <v>0.03294784401373792</v>
      </c>
      <c r="L198" s="68">
        <v>0.01406153088031645</v>
      </c>
      <c r="M198" s="68">
        <v>0.05407188285813902</v>
      </c>
      <c r="N198" s="68">
        <v>0.20084484551499</v>
      </c>
      <c r="O198" s="68">
        <v>0.1644245664387627</v>
      </c>
      <c r="P198" s="68">
        <v>0.225638185466368</v>
      </c>
      <c r="Q198" s="68">
        <v>0.08135823990678012</v>
      </c>
      <c r="R198" s="70">
        <v>0.8256860767725955</v>
      </c>
      <c r="S198" s="71">
        <v>313.0</v>
      </c>
      <c r="T198" s="121"/>
      <c r="U198" s="121"/>
    </row>
    <row r="199" spans="8:8" ht="14.4">
      <c r="A199" s="66">
        <v>43777.0</v>
      </c>
      <c r="B199" s="67">
        <v>0.2813816975690431</v>
      </c>
      <c r="C199" s="68">
        <v>0.2235247013929417</v>
      </c>
      <c r="D199" s="68">
        <v>0.2553170026243852</v>
      </c>
      <c r="E199" s="68">
        <v>0.02881909352591192</v>
      </c>
      <c r="F199" s="68">
        <v>0.01885535882723777</v>
      </c>
      <c r="G199" s="69">
        <v>0.01800489177515345</v>
      </c>
      <c r="H199" s="68">
        <v>0.01560375315671259</v>
      </c>
      <c r="I199" s="68">
        <v>0.01419277452821012</v>
      </c>
      <c r="J199" s="68">
        <v>0.01255763513360404</v>
      </c>
      <c r="K199" s="68">
        <v>0.03482085691359208</v>
      </c>
      <c r="L199" s="68">
        <v>0.0220919025858138</v>
      </c>
      <c r="M199" s="68">
        <v>0.05186744351435011</v>
      </c>
      <c r="N199" s="68">
        <v>0.2120991234014389</v>
      </c>
      <c r="O199" s="68">
        <v>0.1637870600435159</v>
      </c>
      <c r="P199" s="68">
        <v>0.231303096082895</v>
      </c>
      <c r="Q199" s="68">
        <v>0.08205319729795761</v>
      </c>
      <c r="R199" s="70">
        <v>0.8360346135750649</v>
      </c>
      <c r="S199" s="71">
        <v>313.0</v>
      </c>
      <c r="T199" s="121"/>
      <c r="U199" s="121"/>
    </row>
    <row r="200" spans="8:8" ht="14.4">
      <c r="A200" s="66">
        <v>43784.0</v>
      </c>
      <c r="B200" s="67">
        <v>0.2657237450694803</v>
      </c>
      <c r="C200" s="68">
        <v>0.3291674719421448</v>
      </c>
      <c r="D200" s="68">
        <v>0.1807852057364485</v>
      </c>
      <c r="E200" s="68">
        <v>0.02871892194337019</v>
      </c>
      <c r="F200" s="68">
        <v>0.01320267586340135</v>
      </c>
      <c r="G200" s="69">
        <v>0.01514770076039859</v>
      </c>
      <c r="H200" s="68">
        <v>0.01040999205264323</v>
      </c>
      <c r="I200" s="68">
        <v>0.01397541474187736</v>
      </c>
      <c r="J200" s="68">
        <v>0.0149678157349419</v>
      </c>
      <c r="K200" s="68">
        <v>0.02694921873231729</v>
      </c>
      <c r="L200" s="68">
        <v>0.01328421566841253</v>
      </c>
      <c r="M200" s="68">
        <v>0.05104876304498356</v>
      </c>
      <c r="N200" s="68">
        <v>0.2001614227421094</v>
      </c>
      <c r="O200" s="68">
        <v>0.1765063951578472</v>
      </c>
      <c r="P200" s="68">
        <v>0.2402522997024618</v>
      </c>
      <c r="Q200" s="68">
        <v>0.0711377499492509</v>
      </c>
      <c r="R200" s="70">
        <v>0.8229090176633647</v>
      </c>
      <c r="S200" s="71">
        <v>314.0</v>
      </c>
      <c r="T200" s="121"/>
      <c r="U200" s="121"/>
    </row>
    <row r="201" spans="8:8" ht="14.4">
      <c r="A201" s="66">
        <v>43791.0</v>
      </c>
      <c r="B201" s="67">
        <v>0.3028647791981149</v>
      </c>
      <c r="C201" s="68">
        <v>0.347892737010333</v>
      </c>
      <c r="D201" s="68">
        <v>0.1643758391661159</v>
      </c>
      <c r="E201" s="68">
        <v>0.02132698925089428</v>
      </c>
      <c r="F201" s="68">
        <v>0.02353189785349679</v>
      </c>
      <c r="G201" s="69">
        <v>0.01074571665480365</v>
      </c>
      <c r="H201" s="68">
        <v>0.01465101239124655</v>
      </c>
      <c r="I201" s="68">
        <v>0.02585849070118821</v>
      </c>
      <c r="J201" s="68">
        <v>0.01300763424209262</v>
      </c>
      <c r="K201" s="68">
        <v>0.0168948204641016</v>
      </c>
      <c r="L201" s="68">
        <v>0.02590141445000783</v>
      </c>
      <c r="M201" s="68">
        <v>0.05384928107674827</v>
      </c>
      <c r="N201" s="68">
        <v>0.1825543308090684</v>
      </c>
      <c r="O201" s="68">
        <v>0.2126900455085937</v>
      </c>
      <c r="P201" s="68">
        <v>0.2328846337721698</v>
      </c>
      <c r="Q201" s="68">
        <v>0.07101403414399653</v>
      </c>
      <c r="R201" s="70">
        <v>0.8557353760315769</v>
      </c>
      <c r="S201" s="71">
        <v>317.0</v>
      </c>
      <c r="T201" s="121"/>
      <c r="U201" s="121"/>
    </row>
    <row r="202" spans="8:8" ht="14.4">
      <c r="A202" s="66">
        <v>43798.0</v>
      </c>
      <c r="B202" s="67">
        <v>0.3013084590703092</v>
      </c>
      <c r="C202" s="68">
        <v>0.3422541399817699</v>
      </c>
      <c r="D202" s="68">
        <v>0.1452648568079988</v>
      </c>
      <c r="E202" s="68">
        <v>0.0232061442594327</v>
      </c>
      <c r="F202" s="68">
        <v>0.02184019797708372</v>
      </c>
      <c r="G202" s="69">
        <v>0.03860496296847982</v>
      </c>
      <c r="H202" s="68">
        <v>0.0186218145252056</v>
      </c>
      <c r="I202" s="68">
        <v>0.02784396547513368</v>
      </c>
      <c r="J202" s="68">
        <v>0.01084891306452311</v>
      </c>
      <c r="K202" s="68">
        <v>0.01716402145305528</v>
      </c>
      <c r="L202" s="68">
        <v>0.02393747290127501</v>
      </c>
      <c r="M202" s="68">
        <v>0.06180398792167611</v>
      </c>
      <c r="N202" s="68">
        <v>0.1742718789907262</v>
      </c>
      <c r="O202" s="68">
        <v>0.2353691229552574</v>
      </c>
      <c r="P202" s="68">
        <v>0.2154941870275321</v>
      </c>
      <c r="Q202" s="68">
        <v>0.07080683586527796</v>
      </c>
      <c r="R202" s="70">
        <v>0.8610571684452859</v>
      </c>
      <c r="S202" s="71">
        <v>318.0</v>
      </c>
      <c r="T202" s="121"/>
      <c r="U202" s="121"/>
    </row>
    <row r="203" spans="8:8" ht="14.4">
      <c r="A203" s="66">
        <v>43805.0</v>
      </c>
      <c r="B203" s="67">
        <v>0.2925619250104362</v>
      </c>
      <c r="C203" s="68">
        <v>0.3322292315011476</v>
      </c>
      <c r="D203" s="68">
        <v>0.1645114592763456</v>
      </c>
      <c r="E203" s="68">
        <v>0.03545485753689668</v>
      </c>
      <c r="F203" s="68">
        <v>0.0217665361907224</v>
      </c>
      <c r="G203" s="69">
        <v>0.02665562545338463</v>
      </c>
      <c r="H203" s="68">
        <v>0.01267634414993201</v>
      </c>
      <c r="I203" s="68">
        <v>0.03709750686089575</v>
      </c>
      <c r="J203" s="68">
        <v>0.01223978581995346</v>
      </c>
      <c r="K203" s="68">
        <v>0.01675525179518489</v>
      </c>
      <c r="L203" s="68">
        <v>0.01705097273164104</v>
      </c>
      <c r="M203" s="68">
        <v>0.07164082247312153</v>
      </c>
      <c r="N203" s="68">
        <v>0.1828763933220509</v>
      </c>
      <c r="O203" s="68">
        <v>0.2205915180664867</v>
      </c>
      <c r="P203" s="68">
        <v>0.2236534245977511</v>
      </c>
      <c r="Q203" s="68">
        <v>0.06733408678099877</v>
      </c>
      <c r="R203" s="70">
        <v>0.8652951651092912</v>
      </c>
      <c r="S203" s="71">
        <v>319.0</v>
      </c>
      <c r="T203" s="121"/>
      <c r="U203" s="121"/>
    </row>
    <row r="204" spans="8:8" ht="14.4">
      <c r="A204" s="66">
        <v>43812.0</v>
      </c>
      <c r="B204" s="67">
        <v>0.2802787441796298</v>
      </c>
      <c r="C204" s="68">
        <v>0.3591946170915474</v>
      </c>
      <c r="D204" s="68">
        <v>0.1419961917630747</v>
      </c>
      <c r="E204" s="68">
        <v>0.03370183524282602</v>
      </c>
      <c r="F204" s="68">
        <v>0.021377098656511</v>
      </c>
      <c r="G204" s="69">
        <v>0.02841314544380894</v>
      </c>
      <c r="H204" s="68">
        <v>0.01298798893786049</v>
      </c>
      <c r="I204" s="68">
        <v>0.03599243647526895</v>
      </c>
      <c r="J204" s="68">
        <v>0.01662153861322631</v>
      </c>
      <c r="K204" s="68">
        <v>0.01978717346358326</v>
      </c>
      <c r="L204" s="68">
        <v>0.01510242603547365</v>
      </c>
      <c r="M204" s="68">
        <v>0.07013829421021735</v>
      </c>
      <c r="N204" s="68">
        <v>0.1875061281406263</v>
      </c>
      <c r="O204" s="68">
        <v>0.224442069026335</v>
      </c>
      <c r="P204" s="68">
        <v>0.2184962853274307</v>
      </c>
      <c r="Q204" s="68">
        <v>0.07282323934735256</v>
      </c>
      <c r="R204" s="70">
        <v>0.8712167954173815</v>
      </c>
      <c r="S204" s="71">
        <v>319.0</v>
      </c>
      <c r="T204" s="121"/>
      <c r="U204" s="121"/>
    </row>
    <row r="205" spans="8:8" ht="14.4">
      <c r="A205" s="66">
        <v>43819.0</v>
      </c>
      <c r="B205" s="67">
        <v>0.2977946166171014</v>
      </c>
      <c r="C205" s="68">
        <v>0.3658506687103316</v>
      </c>
      <c r="D205" s="68">
        <v>0.1147666894119647</v>
      </c>
      <c r="E205" s="68">
        <v>0.03416952728873948</v>
      </c>
      <c r="F205" s="68">
        <v>0.02085409150411346</v>
      </c>
      <c r="G205" s="69">
        <v>0.02650772406322629</v>
      </c>
      <c r="H205" s="68">
        <v>0.008942254277183412</v>
      </c>
      <c r="I205" s="68">
        <v>0.03940471997121391</v>
      </c>
      <c r="J205" s="68">
        <v>0.0130868255130714</v>
      </c>
      <c r="K205" s="68">
        <v>0.01678944629365575</v>
      </c>
      <c r="L205" s="68">
        <v>0.0154451397091384</v>
      </c>
      <c r="M205" s="68">
        <v>0.06772043711019746</v>
      </c>
      <c r="N205" s="68">
        <v>0.2103286454768479</v>
      </c>
      <c r="O205" s="68">
        <v>0.2140055430011131</v>
      </c>
      <c r="P205" s="68">
        <v>0.2144193552005574</v>
      </c>
      <c r="Q205" s="68">
        <v>0.06515502631205902</v>
      </c>
      <c r="R205" s="70">
        <v>0.8636911702841694</v>
      </c>
      <c r="S205" s="71">
        <v>321.0</v>
      </c>
      <c r="T205" s="121"/>
      <c r="U205" s="121"/>
    </row>
    <row r="206" spans="8:8" ht="14.4">
      <c r="A206" s="66">
        <v>43826.0</v>
      </c>
      <c r="B206" s="67">
        <v>0.3112543700941865</v>
      </c>
      <c r="C206" s="68">
        <v>0.3471122094249416</v>
      </c>
      <c r="D206" s="68">
        <v>0.1237676526938285</v>
      </c>
      <c r="E206" s="68">
        <v>0.0327868703624869</v>
      </c>
      <c r="F206" s="68">
        <v>0.02168137928875771</v>
      </c>
      <c r="G206" s="69">
        <v>0.02040280932067328</v>
      </c>
      <c r="H206" s="68">
        <v>0.0170666259849004</v>
      </c>
      <c r="I206" s="68">
        <v>0.0980752091584604</v>
      </c>
      <c r="J206" s="68">
        <v>0.01176190480534668</v>
      </c>
      <c r="K206" s="68">
        <v>0.0140428158807474</v>
      </c>
      <c r="L206" s="68">
        <v>0.01165830014396757</v>
      </c>
      <c r="M206" s="68">
        <v>0.04326864162278115</v>
      </c>
      <c r="N206" s="68">
        <v>0.209392135744989</v>
      </c>
      <c r="O206" s="68">
        <v>0.205581783080932</v>
      </c>
      <c r="P206" s="68">
        <v>0.1998499196313216</v>
      </c>
      <c r="Q206" s="68">
        <v>0.05740774982137506</v>
      </c>
      <c r="R206" s="70">
        <v>0.8647751474678372</v>
      </c>
      <c r="S206" s="71">
        <v>322.0</v>
      </c>
      <c r="T206" s="121"/>
      <c r="U206" s="121"/>
    </row>
    <row r="207" spans="8:8" ht="14.4">
      <c r="A207" s="66">
        <v>43833.0</v>
      </c>
      <c r="B207" s="67">
        <v>0.3334515693290664</v>
      </c>
      <c r="C207" s="68">
        <v>0.2983087984268886</v>
      </c>
      <c r="D207" s="68">
        <v>0.1642093425331691</v>
      </c>
      <c r="E207" s="68">
        <v>0.04628186918181729</v>
      </c>
      <c r="F207" s="68">
        <v>0.02066376516131165</v>
      </c>
      <c r="G207" s="69">
        <v>0.009149426585337935</v>
      </c>
      <c r="H207" s="68">
        <v>0.01344082082342729</v>
      </c>
      <c r="I207" s="68">
        <v>0.1067902638394956</v>
      </c>
      <c r="J207" s="68">
        <v>0.01575310383950683</v>
      </c>
      <c r="K207" s="68">
        <v>0.01636853335133878</v>
      </c>
      <c r="L207" s="68">
        <v>0.01385082834081178</v>
      </c>
      <c r="M207" s="68">
        <v>0.0375729613392613</v>
      </c>
      <c r="N207" s="68">
        <v>0.2500968755743289</v>
      </c>
      <c r="O207" s="68">
        <v>0.1641463428704741</v>
      </c>
      <c r="P207" s="68">
        <v>0.2074555457947981</v>
      </c>
      <c r="Q207" s="68">
        <v>0.05452337261715891</v>
      </c>
      <c r="R207" s="70">
        <v>0.8776184852386983</v>
      </c>
      <c r="S207" s="71">
        <v>322.0</v>
      </c>
      <c r="T207" s="121"/>
      <c r="U207" s="121"/>
    </row>
    <row r="208" spans="8:8" ht="14.4">
      <c r="A208" s="66">
        <v>43840.0</v>
      </c>
      <c r="B208" s="67">
        <v>0.3349628231935723</v>
      </c>
      <c r="C208" s="68">
        <v>0.3022849744027991</v>
      </c>
      <c r="D208" s="68">
        <v>0.1393257461674725</v>
      </c>
      <c r="E208" s="68">
        <v>0.0497368122398217</v>
      </c>
      <c r="F208" s="68">
        <v>0.02002508809823983</v>
      </c>
      <c r="G208" s="69">
        <v>0.01208428050219192</v>
      </c>
      <c r="H208" s="68">
        <v>0.02854622404396009</v>
      </c>
      <c r="I208" s="68">
        <v>0.08194045622911937</v>
      </c>
      <c r="J208" s="68">
        <v>0.02543103405880828</v>
      </c>
      <c r="K208" s="68">
        <v>0.0253074097681664</v>
      </c>
      <c r="L208" s="68">
        <v>0.02436198005688306</v>
      </c>
      <c r="M208" s="68">
        <v>0.03984810469718856</v>
      </c>
      <c r="N208" s="68">
        <v>0.2204999128704927</v>
      </c>
      <c r="O208" s="68">
        <v>0.1697420289785808</v>
      </c>
      <c r="P208" s="68">
        <v>0.2139319488579424</v>
      </c>
      <c r="Q208" s="68">
        <v>0.04844318774514425</v>
      </c>
      <c r="R208" s="70">
        <v>0.8721625184956293</v>
      </c>
      <c r="S208" s="71">
        <v>324.0</v>
      </c>
      <c r="T208" s="121"/>
      <c r="U208" s="121"/>
    </row>
    <row r="209" spans="8:8" ht="14.4">
      <c r="A209" s="66">
        <v>43847.0</v>
      </c>
      <c r="B209" s="67">
        <v>0.3214928011462413</v>
      </c>
      <c r="C209" s="68">
        <v>0.2882967726618538</v>
      </c>
      <c r="D209" s="68">
        <v>0.1517335734922208</v>
      </c>
      <c r="E209" s="68">
        <v>0.05283921226265556</v>
      </c>
      <c r="F209" s="68">
        <v>0.02028374310383316</v>
      </c>
      <c r="G209" s="69">
        <v>0.01701142741360621</v>
      </c>
      <c r="H209" s="68">
        <v>0.0349610294516793</v>
      </c>
      <c r="I209" s="68">
        <v>0.0817906137295522</v>
      </c>
      <c r="J209" s="68">
        <v>0.02568305226335063</v>
      </c>
      <c r="K209" s="68">
        <v>0.0244437874774793</v>
      </c>
      <c r="L209" s="68">
        <v>0.01211132773503745</v>
      </c>
      <c r="M209" s="68">
        <v>0.03948300169229559</v>
      </c>
      <c r="N209" s="68">
        <v>0.2122258896735748</v>
      </c>
      <c r="O209" s="68">
        <v>0.1761479245946897</v>
      </c>
      <c r="P209" s="68">
        <v>0.2217120313659752</v>
      </c>
      <c r="Q209" s="68">
        <v>0.04816887511343262</v>
      </c>
      <c r="R209" s="70">
        <v>0.86920653219207</v>
      </c>
      <c r="S209" s="71">
        <v>331.0</v>
      </c>
      <c r="T209" s="121"/>
      <c r="U209" s="121"/>
    </row>
    <row r="210" spans="8:8" ht="14.4">
      <c r="A210" s="66">
        <v>43853.0</v>
      </c>
      <c r="B210" s="67">
        <v>0.3122147226454189</v>
      </c>
      <c r="C210" s="68">
        <v>0.3006313070736245</v>
      </c>
      <c r="D210" s="68">
        <v>0.1236848935150318</v>
      </c>
      <c r="E210" s="68">
        <v>0.07402128060615712</v>
      </c>
      <c r="F210" s="68">
        <v>0.0264207638286431</v>
      </c>
      <c r="G210" s="69">
        <v>0.0242671994811804</v>
      </c>
      <c r="H210" s="68">
        <v>0.02590681239533632</v>
      </c>
      <c r="I210" s="68">
        <v>0.08849486401210481</v>
      </c>
      <c r="J210" s="68">
        <v>0.05971224092443558</v>
      </c>
      <c r="K210" s="68">
        <v>0.01937087122203043</v>
      </c>
      <c r="L210" s="68">
        <v>0.007682921202415147</v>
      </c>
      <c r="M210" s="68">
        <v>0.05508602223902082</v>
      </c>
      <c r="N210" s="68">
        <v>0.2155823397429372</v>
      </c>
      <c r="O210" s="68">
        <v>0.1112902026876149</v>
      </c>
      <c r="P210" s="68">
        <v>0.2541320175894856</v>
      </c>
      <c r="Q210" s="68">
        <v>0.0358210181700478</v>
      </c>
      <c r="R210" s="70">
        <v>0.8695275672748167</v>
      </c>
      <c r="S210" s="71">
        <v>349.0</v>
      </c>
      <c r="T210" s="121"/>
      <c r="U210" s="121"/>
    </row>
    <row r="211" spans="8:8" ht="14.4">
      <c r="A211" s="66">
        <v>43868.0</v>
      </c>
      <c r="B211" s="67">
        <v>0.3700476880416965</v>
      </c>
      <c r="C211" s="68">
        <v>0.3431415334965016</v>
      </c>
      <c r="D211" s="68">
        <v>0.03153773997342849</v>
      </c>
      <c r="E211" s="68">
        <v>0.08904756799438983</v>
      </c>
      <c r="F211" s="68">
        <v>0.02622755346426784</v>
      </c>
      <c r="G211" s="69">
        <v>0.02533399707674625</v>
      </c>
      <c r="H211" s="68">
        <v>0.01341147442929612</v>
      </c>
      <c r="I211" s="68">
        <v>0.02039430119437987</v>
      </c>
      <c r="J211" s="68">
        <v>0.1309316332096103</v>
      </c>
      <c r="K211" s="68">
        <v>0.00719016082903295</v>
      </c>
      <c r="L211" s="68">
        <v>0.001514215994395935</v>
      </c>
      <c r="M211" s="68">
        <v>0.01171086527879557</v>
      </c>
      <c r="N211" s="68">
        <v>0.2433053565909887</v>
      </c>
      <c r="O211" s="68">
        <v>0.1110519508079438</v>
      </c>
      <c r="P211" s="68">
        <v>0.2368391549565602</v>
      </c>
      <c r="Q211" s="68">
        <v>0.1078811810096378</v>
      </c>
      <c r="R211" s="70">
        <v>0.884562030024558</v>
      </c>
      <c r="S211" s="71">
        <v>357.0</v>
      </c>
      <c r="T211" s="121"/>
      <c r="U211" s="121"/>
    </row>
    <row r="212" spans="8:8" ht="14.4">
      <c r="A212" s="66">
        <v>43875.0</v>
      </c>
      <c r="B212" s="67">
        <v>0.3775241424212977</v>
      </c>
      <c r="C212" s="68">
        <v>0.3293678802657131</v>
      </c>
      <c r="D212" s="68">
        <v>0.03113999929320133</v>
      </c>
      <c r="E212" s="68">
        <v>0.1011518339975256</v>
      </c>
      <c r="F212" s="68">
        <v>0.0264126813628575</v>
      </c>
      <c r="G212" s="69">
        <v>0.02420221410701687</v>
      </c>
      <c r="H212" s="68">
        <v>0.01428964641138625</v>
      </c>
      <c r="I212" s="68">
        <v>0.02327548120864899</v>
      </c>
      <c r="J212" s="68">
        <v>0.1249849046075748</v>
      </c>
      <c r="K212" s="68">
        <v>0.006354100723972239</v>
      </c>
      <c r="L212" s="68">
        <v>0.001898603220045753</v>
      </c>
      <c r="M212" s="68">
        <v>0.02074158736617185</v>
      </c>
      <c r="N212" s="68">
        <v>0.2540659845440243</v>
      </c>
      <c r="O212" s="68">
        <v>0.1025647345972018</v>
      </c>
      <c r="P212" s="68">
        <v>0.2226266803497702</v>
      </c>
      <c r="Q212" s="68">
        <v>0.1156706045492994</v>
      </c>
      <c r="R212" s="70">
        <v>0.8874702547389505</v>
      </c>
      <c r="S212" s="71">
        <v>359.0</v>
      </c>
      <c r="T212" s="121"/>
      <c r="U212" s="121"/>
    </row>
    <row r="213" spans="8:8" ht="14.4">
      <c r="A213" s="66">
        <v>43882.0</v>
      </c>
      <c r="B213" s="67">
        <v>0.3065128220676496</v>
      </c>
      <c r="C213" s="68">
        <v>0.3903527503471307</v>
      </c>
      <c r="D213" s="68">
        <v>0.0354308279855863</v>
      </c>
      <c r="E213" s="68">
        <v>0.1076385490244389</v>
      </c>
      <c r="F213" s="68">
        <v>0.02674199598341384</v>
      </c>
      <c r="G213" s="69">
        <v>0.0169939974839997</v>
      </c>
      <c r="H213" s="68">
        <v>0.01934194737616866</v>
      </c>
      <c r="I213" s="68">
        <v>0.02907699834776848</v>
      </c>
      <c r="J213" s="68">
        <v>0.1010461061926147</v>
      </c>
      <c r="K213" s="68">
        <v>0.009520325654449196</v>
      </c>
      <c r="L213" s="68">
        <v>0.002001744516632839</v>
      </c>
      <c r="M213" s="68">
        <v>0.03748414019481966</v>
      </c>
      <c r="N213" s="68">
        <v>0.2277513471181544</v>
      </c>
      <c r="O213" s="68">
        <v>0.1292019916013748</v>
      </c>
      <c r="P213" s="68">
        <v>0.2349179439845317</v>
      </c>
      <c r="Q213" s="68">
        <v>0.09167386189762901</v>
      </c>
      <c r="R213" s="70">
        <v>0.8825127676865661</v>
      </c>
      <c r="S213" s="71">
        <v>359.0</v>
      </c>
      <c r="T213" s="121"/>
      <c r="U213" s="121"/>
    </row>
    <row r="214" spans="8:8" ht="14.4">
      <c r="A214" s="66">
        <v>43889.0</v>
      </c>
      <c r="B214" s="67">
        <v>0.3002901853522908</v>
      </c>
      <c r="C214" s="68">
        <v>0.4071169471629859</v>
      </c>
      <c r="D214" s="68">
        <v>0.04669453288204636</v>
      </c>
      <c r="E214" s="68">
        <v>0.08951850382265461</v>
      </c>
      <c r="F214" s="68">
        <v>0.02115363576920061</v>
      </c>
      <c r="G214" s="69">
        <v>0.02044450030631595</v>
      </c>
      <c r="H214" s="68">
        <v>0.01462088154038155</v>
      </c>
      <c r="I214" s="68">
        <v>0.0149127260464562</v>
      </c>
      <c r="J214" s="68">
        <v>0.09212785325617748</v>
      </c>
      <c r="K214" s="68">
        <v>0.008114617920729253</v>
      </c>
      <c r="L214" s="68">
        <v>0.009382672782032078</v>
      </c>
      <c r="M214" s="68">
        <v>0.02672778128272605</v>
      </c>
      <c r="N214" s="68">
        <v>0.250521751323066</v>
      </c>
      <c r="O214" s="68">
        <v>0.1437372222621995</v>
      </c>
      <c r="P214" s="68">
        <v>0.252263405682073</v>
      </c>
      <c r="Q214" s="68">
        <v>0.06679473986337786</v>
      </c>
      <c r="R214" s="70">
        <v>0.8810080479601016</v>
      </c>
      <c r="S214" s="71">
        <v>359.0</v>
      </c>
      <c r="T214" s="121"/>
      <c r="U214" s="121"/>
    </row>
    <row r="215" spans="8:8" ht="14.4">
      <c r="A215" s="66">
        <v>43896.0</v>
      </c>
      <c r="B215" s="67">
        <v>0.2371098155944755</v>
      </c>
      <c r="C215" s="68">
        <v>0.4568463671450076</v>
      </c>
      <c r="D215" s="68">
        <v>0.03571696885865067</v>
      </c>
      <c r="E215" s="68">
        <v>0.09908593572449988</v>
      </c>
      <c r="F215" s="68">
        <v>0.03306303872051024</v>
      </c>
      <c r="G215" s="69">
        <v>0.01585623234383429</v>
      </c>
      <c r="H215" s="68">
        <v>0.0140475443321869</v>
      </c>
      <c r="I215" s="68">
        <v>0.02978136018183569</v>
      </c>
      <c r="J215" s="68">
        <v>0.05480322197659096</v>
      </c>
      <c r="K215" s="68">
        <v>0.008623754100051366</v>
      </c>
      <c r="L215" s="68">
        <v>0.0285131239795365</v>
      </c>
      <c r="M215" s="68">
        <v>0.04205119149600082</v>
      </c>
      <c r="N215" s="68">
        <v>0.1693242745512838</v>
      </c>
      <c r="O215" s="68">
        <v>0.1371850463312267</v>
      </c>
      <c r="P215" s="68">
        <v>0.2958010337783945</v>
      </c>
      <c r="Q215" s="68">
        <v>0.08094874608226219</v>
      </c>
      <c r="R215" s="70">
        <v>0.866059015282652</v>
      </c>
      <c r="S215" s="71">
        <v>359.0</v>
      </c>
      <c r="T215" s="121"/>
      <c r="U215" s="121"/>
    </row>
    <row r="216" spans="8:8" ht="14.4">
      <c r="A216" s="66">
        <v>43903.0</v>
      </c>
      <c r="B216" s="67">
        <v>0.2716275458062301</v>
      </c>
      <c r="C216" s="68">
        <v>0.43644257221531</v>
      </c>
      <c r="D216" s="68">
        <v>0.04329632091030754</v>
      </c>
      <c r="E216" s="68">
        <v>0.07873445182194877</v>
      </c>
      <c r="F216" s="68">
        <v>0.03337954406164046</v>
      </c>
      <c r="G216" s="69">
        <v>0.01584656755347869</v>
      </c>
      <c r="H216" s="68">
        <v>0.01853564155086646</v>
      </c>
      <c r="I216" s="68">
        <v>0.03708373854434759</v>
      </c>
      <c r="J216" s="68">
        <v>0.05316035546013749</v>
      </c>
      <c r="K216" s="68">
        <v>0.0123735536418184</v>
      </c>
      <c r="L216" s="68">
        <v>0.02526989928200483</v>
      </c>
      <c r="M216" s="68">
        <v>0.04542402850173424</v>
      </c>
      <c r="N216" s="68">
        <v>0.1750979581055584</v>
      </c>
      <c r="O216" s="68">
        <v>0.1471778763140207</v>
      </c>
      <c r="P216" s="68">
        <v>0.2991182864045182</v>
      </c>
      <c r="Q216" s="68">
        <v>0.06421407557095299</v>
      </c>
      <c r="R216" s="70">
        <v>0.8780168900738461</v>
      </c>
      <c r="S216" s="71">
        <v>359.0</v>
      </c>
      <c r="T216" s="121"/>
      <c r="U216" s="121"/>
    </row>
    <row r="217" spans="8:8" ht="14.4">
      <c r="A217" s="66">
        <v>43910.0</v>
      </c>
      <c r="B217" s="67">
        <v>0.2792227385793412</v>
      </c>
      <c r="C217" s="68">
        <v>0.3396670476351687</v>
      </c>
      <c r="D217" s="68">
        <v>0.1102128282293718</v>
      </c>
      <c r="E217" s="68">
        <v>0.09574256078904163</v>
      </c>
      <c r="F217" s="68">
        <v>0.02483205330530592</v>
      </c>
      <c r="G217" s="69">
        <v>0.03119194568124419</v>
      </c>
      <c r="H217" s="68">
        <v>0.01927139402604452</v>
      </c>
      <c r="I217" s="68">
        <v>0.07054458505158713</v>
      </c>
      <c r="J217" s="68">
        <v>0.04573919288242095</v>
      </c>
      <c r="K217" s="68">
        <v>0.01827951470017171</v>
      </c>
      <c r="L217" s="68">
        <v>0.04118035602214477</v>
      </c>
      <c r="M217" s="68">
        <v>0.04587837218903443</v>
      </c>
      <c r="N217" s="68">
        <v>0.1891760289287609</v>
      </c>
      <c r="O217" s="68">
        <v>0.1318710617242285</v>
      </c>
      <c r="P217" s="68">
        <v>0.2722848720152923</v>
      </c>
      <c r="Q217" s="68">
        <v>0.05134794627400909</v>
      </c>
      <c r="R217" s="70">
        <v>0.8841620789354281</v>
      </c>
      <c r="S217" s="71">
        <v>362.0</v>
      </c>
      <c r="T217" s="121"/>
      <c r="U217" s="121"/>
    </row>
    <row r="218" spans="8:8" ht="14.4">
      <c r="A218" s="66">
        <v>43917.0</v>
      </c>
      <c r="B218" s="67">
        <v>0.3201113905529476</v>
      </c>
      <c r="C218" s="68">
        <v>0.3336110460118223</v>
      </c>
      <c r="D218" s="68">
        <v>0.1023275223994777</v>
      </c>
      <c r="E218" s="68">
        <v>0.0858218298421296</v>
      </c>
      <c r="F218" s="68">
        <v>0.02018839815079989</v>
      </c>
      <c r="G218" s="69">
        <v>0.02090880281766505</v>
      </c>
      <c r="H218" s="68">
        <v>0.005516096777756537</v>
      </c>
      <c r="I218" s="68">
        <v>0.1124138566933762</v>
      </c>
      <c r="J218" s="68">
        <v>0.02897574684338111</v>
      </c>
      <c r="K218" s="68">
        <v>0.01976080749890951</v>
      </c>
      <c r="L218" s="68">
        <v>0.0240611320895875</v>
      </c>
      <c r="M218" s="68">
        <v>0.05888715089775625</v>
      </c>
      <c r="N218" s="68">
        <v>0.176115590512507</v>
      </c>
      <c r="O218" s="68">
        <v>0.1731614703051312</v>
      </c>
      <c r="P218" s="68">
        <v>0.2594683725778018</v>
      </c>
      <c r="Q218" s="68">
        <v>0.04008260811928413</v>
      </c>
      <c r="R218" s="70">
        <v>0.8938006795532965</v>
      </c>
      <c r="S218" s="71">
        <v>365.0</v>
      </c>
      <c r="T218" s="121"/>
      <c r="U218" s="121"/>
    </row>
    <row r="219" spans="8:8" ht="14.4">
      <c r="A219" s="66">
        <v>43924.0</v>
      </c>
      <c r="B219" s="67">
        <v>0.3457334985544442</v>
      </c>
      <c r="C219" s="68">
        <v>0.3195291474381013</v>
      </c>
      <c r="D219" s="68">
        <v>0.1007922487429382</v>
      </c>
      <c r="E219" s="68">
        <v>0.07084480938808117</v>
      </c>
      <c r="F219" s="68">
        <v>0.01739577848838987</v>
      </c>
      <c r="G219" s="69">
        <v>0.02592176589795459</v>
      </c>
      <c r="H219" s="68">
        <v>0.007466103554002916</v>
      </c>
      <c r="I219" s="68">
        <v>0.08456848753509508</v>
      </c>
      <c r="J219" s="68">
        <v>0.02562373040221845</v>
      </c>
      <c r="K219" s="68">
        <v>0.01882414244459663</v>
      </c>
      <c r="L219" s="68">
        <v>0.0177152913076554</v>
      </c>
      <c r="M219" s="68">
        <v>0.06299853749297589</v>
      </c>
      <c r="N219" s="68">
        <v>0.2174603769248591</v>
      </c>
      <c r="O219" s="68">
        <v>0.159145028624534</v>
      </c>
      <c r="P219" s="68">
        <v>0.2655541110379673</v>
      </c>
      <c r="Q219" s="68">
        <v>0.03729285113828588</v>
      </c>
      <c r="R219" s="70">
        <v>0.8917192368765062</v>
      </c>
      <c r="S219" s="71">
        <v>369.0</v>
      </c>
      <c r="T219" s="121"/>
      <c r="U219" s="121"/>
    </row>
    <row r="220" spans="8:8" ht="14.4">
      <c r="A220" s="66">
        <v>43931.0</v>
      </c>
      <c r="B220" s="67">
        <v>0.3519287609021641</v>
      </c>
      <c r="C220" s="68">
        <v>0.3040695020440586</v>
      </c>
      <c r="D220" s="68">
        <v>0.1119739902978137</v>
      </c>
      <c r="E220" s="68">
        <v>0.07357287253148358</v>
      </c>
      <c r="F220" s="68">
        <v>0.01577576470029237</v>
      </c>
      <c r="G220" s="69">
        <v>0.02590430408084919</v>
      </c>
      <c r="H220" s="68">
        <v>0.006003017971141896</v>
      </c>
      <c r="I220" s="68">
        <v>0.08654296093273689</v>
      </c>
      <c r="J220" s="68">
        <v>0.02838951260316297</v>
      </c>
      <c r="K220" s="68">
        <v>0.01479801596534557</v>
      </c>
      <c r="L220" s="68">
        <v>0.01516946430542511</v>
      </c>
      <c r="M220" s="68">
        <v>0.06199721584250764</v>
      </c>
      <c r="N220" s="68">
        <v>0.2324264852489211</v>
      </c>
      <c r="O220" s="68">
        <v>0.1482584987436299</v>
      </c>
      <c r="P220" s="68">
        <v>0.2573605692351997</v>
      </c>
      <c r="Q220" s="68">
        <v>0.04355506791070847</v>
      </c>
      <c r="R220" s="70">
        <v>0.8911181244981439</v>
      </c>
      <c r="S220" s="71">
        <v>369.0</v>
      </c>
      <c r="T220" s="121"/>
      <c r="U220" s="121"/>
    </row>
    <row r="221" spans="8:8" ht="14.4">
      <c r="A221" s="66">
        <v>43938.0</v>
      </c>
      <c r="B221" s="67">
        <v>0.3575179527382168</v>
      </c>
      <c r="C221" s="68">
        <v>0.2657291394085907</v>
      </c>
      <c r="D221" s="68">
        <v>0.1216671452133012</v>
      </c>
      <c r="E221" s="68">
        <v>0.07531690723357312</v>
      </c>
      <c r="F221" s="68">
        <v>0.02049518651802206</v>
      </c>
      <c r="G221" s="69">
        <v>0.04450314998759034</v>
      </c>
      <c r="H221" s="68">
        <v>0.007614150102437373</v>
      </c>
      <c r="I221" s="68">
        <v>0.1185759453810643</v>
      </c>
      <c r="J221" s="68">
        <v>0.05216996514492345</v>
      </c>
      <c r="K221" s="68">
        <v>0.01781981584677669</v>
      </c>
      <c r="L221" s="68">
        <v>0.01731198459264131</v>
      </c>
      <c r="M221" s="68">
        <v>0.06689632985152129</v>
      </c>
      <c r="N221" s="68">
        <v>0.2127740713319536</v>
      </c>
      <c r="O221" s="68">
        <v>0.125337386684855</v>
      </c>
      <c r="P221" s="68">
        <v>0.2313342706986609</v>
      </c>
      <c r="Q221" s="68">
        <v>0.04773587500857346</v>
      </c>
      <c r="R221" s="70">
        <v>0.8938677005801734</v>
      </c>
      <c r="S221" s="71">
        <v>369.0</v>
      </c>
      <c r="T221" s="121"/>
      <c r="U221" s="121"/>
    </row>
    <row r="222" spans="8:8" ht="14.4">
      <c r="A222" s="66">
        <v>43945.0</v>
      </c>
      <c r="B222" s="67">
        <v>0.3477345748783042</v>
      </c>
      <c r="C222" s="68">
        <v>0.211451588148261</v>
      </c>
      <c r="D222" s="68">
        <v>0.1787379594245055</v>
      </c>
      <c r="E222" s="68">
        <v>0.05839338715637782</v>
      </c>
      <c r="F222" s="68">
        <v>0.02327951287728505</v>
      </c>
      <c r="G222" s="69">
        <v>0.08494670700809853</v>
      </c>
      <c r="H222" s="68">
        <v>0.01317100984137385</v>
      </c>
      <c r="I222" s="68">
        <v>0.1056542124022886</v>
      </c>
      <c r="J222" s="68">
        <v>0.0803290589145059</v>
      </c>
      <c r="K222" s="68">
        <v>0.02332702692695876</v>
      </c>
      <c r="L222" s="68">
        <v>0.01356324959141074</v>
      </c>
      <c r="M222" s="68">
        <v>0.05723348529194522</v>
      </c>
      <c r="N222" s="68">
        <v>0.2148921189419692</v>
      </c>
      <c r="O222" s="68">
        <v>0.1226209595009809</v>
      </c>
      <c r="P222" s="68">
        <v>0.2320084916907958</v>
      </c>
      <c r="Q222" s="68">
        <v>0.047262780738052</v>
      </c>
      <c r="R222" s="70">
        <v>0.9084067945360462</v>
      </c>
      <c r="S222" s="71">
        <v>350.0</v>
      </c>
      <c r="T222" s="121"/>
      <c r="U222" s="121"/>
    </row>
    <row r="223" spans="8:8" ht="14.4">
      <c r="A223" s="66">
        <v>43951.0</v>
      </c>
      <c r="B223" s="67">
        <v>0.4189339829033706</v>
      </c>
      <c r="C223" s="68">
        <v>0.2440361164318972</v>
      </c>
      <c r="D223" s="68">
        <v>0.1403310425813957</v>
      </c>
      <c r="E223" s="68">
        <v>0.04430466105585285</v>
      </c>
      <c r="F223" s="68">
        <v>0.01024874876197744</v>
      </c>
      <c r="G223" s="69">
        <v>0.02545610820120098</v>
      </c>
      <c r="H223" s="68">
        <v>0.006137381701178117</v>
      </c>
      <c r="I223" s="68">
        <v>0.02051795686410903</v>
      </c>
      <c r="J223" s="68">
        <v>0.04946303876216287</v>
      </c>
      <c r="K223" s="68">
        <v>0.01832838658488402</v>
      </c>
      <c r="L223" s="68">
        <v>0.007825117895583478</v>
      </c>
      <c r="M223" s="68">
        <v>0.06609981130337517</v>
      </c>
      <c r="N223" s="68">
        <v>0.2557348677439815</v>
      </c>
      <c r="O223" s="68">
        <v>0.1217030718962441</v>
      </c>
      <c r="P223" s="68">
        <v>0.2592960026817718</v>
      </c>
      <c r="Q223" s="68">
        <v>0.107588596423086</v>
      </c>
      <c r="R223" s="70">
        <v>0.9038791602801717</v>
      </c>
      <c r="S223" s="71">
        <v>350.0</v>
      </c>
      <c r="T223" s="121"/>
      <c r="U223" s="121"/>
    </row>
    <row r="224" spans="8:8" ht="14.4">
      <c r="A224" s="66">
        <v>43959.0</v>
      </c>
      <c r="B224" s="67">
        <v>0.414048509023616</v>
      </c>
      <c r="C224" s="68">
        <v>0.2347441020308674</v>
      </c>
      <c r="D224" s="68">
        <v>0.1502444276008351</v>
      </c>
      <c r="E224" s="68">
        <v>0.05214067356969711</v>
      </c>
      <c r="F224" s="68">
        <v>0.01171026631813816</v>
      </c>
      <c r="G224" s="69">
        <v>0.02349134121553339</v>
      </c>
      <c r="H224" s="68">
        <v>0.00577513684332802</v>
      </c>
      <c r="I224" s="68">
        <v>0.0259981020305306</v>
      </c>
      <c r="J224" s="68">
        <v>0.06378641493854685</v>
      </c>
      <c r="K224" s="68">
        <v>0.0182099746850077</v>
      </c>
      <c r="L224" s="68">
        <v>0.006104499393143208</v>
      </c>
      <c r="M224" s="68">
        <v>0.07107543329504859</v>
      </c>
      <c r="N224" s="68">
        <v>0.2564633001895298</v>
      </c>
      <c r="O224" s="68">
        <v>0.1198035711064326</v>
      </c>
      <c r="P224" s="68">
        <v>0.2429218310714215</v>
      </c>
      <c r="Q224" s="68">
        <v>0.1015839582734023</v>
      </c>
      <c r="R224" s="70">
        <v>0.90411935120608</v>
      </c>
      <c r="S224" s="71">
        <v>352.0</v>
      </c>
      <c r="T224" s="121"/>
      <c r="U224" s="121"/>
    </row>
    <row r="225" spans="8:8" ht="14.4">
      <c r="A225" s="66">
        <v>43966.0</v>
      </c>
      <c r="B225" s="67">
        <v>0.3892712343466202</v>
      </c>
      <c r="C225" s="68">
        <v>0.228936230505968</v>
      </c>
      <c r="D225" s="68">
        <v>0.1609312850575169</v>
      </c>
      <c r="E225" s="68">
        <v>0.06017418769838594</v>
      </c>
      <c r="F225" s="68">
        <v>0.02108538900969202</v>
      </c>
      <c r="G225" s="69">
        <v>0.02294137702305937</v>
      </c>
      <c r="H225" s="68">
        <v>0.00595618596218976</v>
      </c>
      <c r="I225" s="68">
        <v>0.03662447658256879</v>
      </c>
      <c r="J225" s="68">
        <v>0.0751879917706905</v>
      </c>
      <c r="K225" s="68">
        <v>0.01379797159059781</v>
      </c>
      <c r="L225" s="68">
        <v>0.009193522434675987</v>
      </c>
      <c r="M225" s="68">
        <v>0.06377546337025951</v>
      </c>
      <c r="N225" s="68">
        <v>0.2421713072640745</v>
      </c>
      <c r="O225" s="68">
        <v>0.1451375048686665</v>
      </c>
      <c r="P225" s="68">
        <v>0.2213277971591785</v>
      </c>
      <c r="Q225" s="68">
        <v>0.09363338541207444</v>
      </c>
      <c r="R225" s="70">
        <v>0.899765835582856</v>
      </c>
      <c r="S225" s="71">
        <v>352.0</v>
      </c>
      <c r="T225" s="121"/>
      <c r="U225" s="121"/>
    </row>
    <row r="226" spans="8:8" ht="14.4">
      <c r="A226" s="66">
        <v>43973.0</v>
      </c>
      <c r="B226" s="67">
        <v>0.368635211826688</v>
      </c>
      <c r="C226" s="68">
        <v>0.2429439183674277</v>
      </c>
      <c r="D226" s="68">
        <v>0.1834518828079069</v>
      </c>
      <c r="E226" s="68">
        <v>0.06513812749351294</v>
      </c>
      <c r="F226" s="68">
        <v>0.01352897564089836</v>
      </c>
      <c r="G226" s="69">
        <v>0.02347319466405978</v>
      </c>
      <c r="H226" s="68">
        <v>0.007380502814838269</v>
      </c>
      <c r="I226" s="68">
        <v>0.03305068775148161</v>
      </c>
      <c r="J226" s="68">
        <v>0.04582124075568471</v>
      </c>
      <c r="K226" s="68">
        <v>0.02306891924023944</v>
      </c>
      <c r="L226" s="68">
        <v>0.009699344014353064</v>
      </c>
      <c r="M226" s="68">
        <v>0.05978836884568135</v>
      </c>
      <c r="N226" s="68">
        <v>0.2506515372008865</v>
      </c>
      <c r="O226" s="68">
        <v>0.1422831475879432</v>
      </c>
      <c r="P226" s="68">
        <v>0.2494510870205608</v>
      </c>
      <c r="Q226" s="68">
        <v>0.09296807260766622</v>
      </c>
      <c r="R226" s="70">
        <v>0.9090654287276827</v>
      </c>
      <c r="S226" s="71">
        <v>352.0</v>
      </c>
      <c r="T226" s="121"/>
      <c r="U226" s="121"/>
    </row>
    <row r="227" spans="8:8" ht="14.4">
      <c r="A227" s="66">
        <v>43980.0</v>
      </c>
      <c r="B227" s="67">
        <v>0.35106434744617</v>
      </c>
      <c r="C227" s="68">
        <v>0.275357059154427</v>
      </c>
      <c r="D227" s="68">
        <v>0.1779123534891941</v>
      </c>
      <c r="E227" s="68">
        <v>0.04881134906771492</v>
      </c>
      <c r="F227" s="68">
        <v>0.01520996799070877</v>
      </c>
      <c r="G227" s="69">
        <v>0.03122122698225511</v>
      </c>
      <c r="H227" s="68">
        <v>0.00797702848976212</v>
      </c>
      <c r="I227" s="68">
        <v>0.03282691018701707</v>
      </c>
      <c r="J227" s="68">
        <v>0.04837745340266868</v>
      </c>
      <c r="K227" s="68">
        <v>0.02084915318471166</v>
      </c>
      <c r="L227" s="68">
        <v>0.01266669007447583</v>
      </c>
      <c r="M227" s="68">
        <v>0.04418838220194605</v>
      </c>
      <c r="N227" s="68">
        <v>0.2507327730390534</v>
      </c>
      <c r="O227" s="68">
        <v>0.167400171833378</v>
      </c>
      <c r="P227" s="68">
        <v>0.2558752191209224</v>
      </c>
      <c r="Q227" s="68">
        <v>0.07440625433058391</v>
      </c>
      <c r="R227" s="70">
        <v>0.9105829163443043</v>
      </c>
      <c r="S227" s="71">
        <v>353.0</v>
      </c>
      <c r="T227" s="121"/>
      <c r="U227" s="121"/>
    </row>
    <row r="228" spans="8:8" ht="14.4">
      <c r="A228" s="66">
        <v>43987.0</v>
      </c>
      <c r="B228" s="67">
        <v>0.3301368459992715</v>
      </c>
      <c r="C228" s="68">
        <v>0.3136514343214049</v>
      </c>
      <c r="D228" s="68">
        <v>0.1641686334515598</v>
      </c>
      <c r="E228" s="68">
        <v>0.05180315778736477</v>
      </c>
      <c r="F228" s="68">
        <v>0.00890594783232754</v>
      </c>
      <c r="G228" s="69">
        <v>0.02361793053792218</v>
      </c>
      <c r="H228" s="68">
        <v>0.007001536374745069</v>
      </c>
      <c r="I228" s="68">
        <v>0.04191332634003637</v>
      </c>
      <c r="J228" s="68">
        <v>0.06378721710814768</v>
      </c>
      <c r="K228" s="68">
        <v>0.0222829705202053</v>
      </c>
      <c r="L228" s="68">
        <v>0.009821557684427419</v>
      </c>
      <c r="M228" s="68">
        <v>0.01852210466787125</v>
      </c>
      <c r="N228" s="68">
        <v>0.237400291451172</v>
      </c>
      <c r="O228" s="68">
        <v>0.189452744854463</v>
      </c>
      <c r="P228" s="68">
        <v>0.2303701999959101</v>
      </c>
      <c r="Q228" s="68">
        <v>0.09147794057637908</v>
      </c>
      <c r="R228" s="70">
        <v>0.9061061076803053</v>
      </c>
      <c r="S228" s="71">
        <v>354.0</v>
      </c>
      <c r="T228" s="121"/>
      <c r="U228" s="121"/>
    </row>
    <row r="229" spans="8:8" ht="14.4">
      <c r="A229" s="66">
        <v>43994.0</v>
      </c>
      <c r="B229" s="67">
        <v>0.3389737051601481</v>
      </c>
      <c r="C229" s="68">
        <v>0.2934281617668748</v>
      </c>
      <c r="D229" s="68">
        <v>0.1698675116579111</v>
      </c>
      <c r="E229" s="68">
        <v>0.05356696450762484</v>
      </c>
      <c r="F229" s="68">
        <v>0.0161695010081427</v>
      </c>
      <c r="G229" s="69">
        <v>0.02121711344382008</v>
      </c>
      <c r="H229" s="68">
        <v>0.003513485881813922</v>
      </c>
      <c r="I229" s="68">
        <v>0.04145895544894503</v>
      </c>
      <c r="J229" s="68">
        <v>0.07880194469419827</v>
      </c>
      <c r="K229" s="68">
        <v>0.02482122842641626</v>
      </c>
      <c r="L229" s="68">
        <v>0.01019580247172449</v>
      </c>
      <c r="M229" s="68">
        <v>0.01955374297136165</v>
      </c>
      <c r="N229" s="68">
        <v>0.2012796565867107</v>
      </c>
      <c r="O229" s="68">
        <v>0.2207803322441337</v>
      </c>
      <c r="P229" s="68">
        <v>0.2210063645562149</v>
      </c>
      <c r="Q229" s="68">
        <v>0.08487392907499443</v>
      </c>
      <c r="R229" s="70">
        <v>0.9023666969129157</v>
      </c>
      <c r="S229" s="71">
        <v>356.0</v>
      </c>
      <c r="T229" s="121"/>
      <c r="U229" s="121"/>
    </row>
    <row r="230" spans="8:8" ht="14.4">
      <c r="A230" s="66">
        <v>44001.0</v>
      </c>
      <c r="B230" s="67">
        <v>0.3532644237155826</v>
      </c>
      <c r="C230" s="68">
        <v>0.3182205317616666</v>
      </c>
      <c r="D230" s="68">
        <v>0.1418399521377211</v>
      </c>
      <c r="E230" s="68">
        <v>0.06237315767597513</v>
      </c>
      <c r="F230" s="68">
        <v>0.006238254157616079</v>
      </c>
      <c r="G230" s="69">
        <v>0.01945567353458545</v>
      </c>
      <c r="H230" s="68">
        <v>0.006842430147640266</v>
      </c>
      <c r="I230" s="68">
        <v>0.04501108806488318</v>
      </c>
      <c r="J230" s="68">
        <v>0.07405443728049926</v>
      </c>
      <c r="K230" s="68">
        <v>0.02050255271673838</v>
      </c>
      <c r="L230" s="68">
        <v>0.01504691729828522</v>
      </c>
      <c r="M230" s="68">
        <v>0.02306144110323642</v>
      </c>
      <c r="N230" s="68">
        <v>0.2505457174895558</v>
      </c>
      <c r="O230" s="68">
        <v>0.1747617884858753</v>
      </c>
      <c r="P230" s="68">
        <v>0.231609833053311</v>
      </c>
      <c r="Q230" s="68">
        <v>0.06754378356794362</v>
      </c>
      <c r="R230" s="70">
        <v>0.906703590340522</v>
      </c>
      <c r="S230" s="71">
        <v>356.0</v>
      </c>
      <c r="T230" s="121"/>
      <c r="U230" s="121"/>
    </row>
    <row r="231" spans="8:8" ht="14.4">
      <c r="A231" s="66">
        <v>44006.0</v>
      </c>
      <c r="B231" s="67">
        <v>0.3550689638718236</v>
      </c>
      <c r="C231" s="68">
        <v>0.3253721011403962</v>
      </c>
      <c r="D231" s="68">
        <v>0.1336404017943268</v>
      </c>
      <c r="E231" s="68">
        <v>0.06889107239984738</v>
      </c>
      <c r="F231" s="68">
        <v>0.006692094097410082</v>
      </c>
      <c r="G231" s="69">
        <v>0.01643208433235519</v>
      </c>
      <c r="H231" s="68">
        <v>0.005400005211227095</v>
      </c>
      <c r="I231" s="68">
        <v>0.03701616693880648</v>
      </c>
      <c r="J231" s="68">
        <v>0.07079846091030734</v>
      </c>
      <c r="K231" s="68">
        <v>0.01737483635986272</v>
      </c>
      <c r="L231" s="68">
        <v>0.01508448779727769</v>
      </c>
      <c r="M231" s="68">
        <v>0.03003928535868598</v>
      </c>
      <c r="N231" s="68">
        <v>0.2491641473516562</v>
      </c>
      <c r="O231" s="68">
        <v>0.186306282100211</v>
      </c>
      <c r="P231" s="68">
        <v>0.2392672964556617</v>
      </c>
      <c r="Q231" s="68">
        <v>0.05997365497599443</v>
      </c>
      <c r="R231" s="70">
        <v>0.9091262517126311</v>
      </c>
      <c r="S231" s="71">
        <v>356.0</v>
      </c>
      <c r="T231" s="121"/>
      <c r="U231" s="121"/>
    </row>
    <row r="232" spans="8:8" ht="14.4">
      <c r="A232" s="66">
        <v>44015.0</v>
      </c>
      <c r="B232" s="67">
        <v>0.1852896767154316</v>
      </c>
      <c r="C232" s="68">
        <v>0.3979162760929437</v>
      </c>
      <c r="D232" s="68">
        <v>0.1946914414769072</v>
      </c>
      <c r="E232" s="68">
        <v>0.06139936955427035</v>
      </c>
      <c r="F232" s="68">
        <v>0.003941847897030096</v>
      </c>
      <c r="G232" s="69">
        <v>0.01164156944640122</v>
      </c>
      <c r="H232" s="68">
        <v>0.006798785305980453</v>
      </c>
      <c r="I232" s="68">
        <v>0.02020469110725308</v>
      </c>
      <c r="J232" s="68">
        <v>0.05492803608971612</v>
      </c>
      <c r="K232" s="68">
        <v>0.01345696267028384</v>
      </c>
      <c r="L232" s="68">
        <v>0.008075538327928716</v>
      </c>
      <c r="M232" s="68">
        <v>0.04167334807647245</v>
      </c>
      <c r="N232" s="68">
        <v>0.2397048846036543</v>
      </c>
      <c r="O232" s="68">
        <v>0.2095737730785163</v>
      </c>
      <c r="P232" s="68">
        <v>0.2659079425862628</v>
      </c>
      <c r="Q232" s="68">
        <v>0.0322790412335944</v>
      </c>
      <c r="R232" s="70">
        <v>0.8812861565106589</v>
      </c>
      <c r="S232" s="71">
        <v>357.0</v>
      </c>
      <c r="T232" s="121"/>
      <c r="U232" s="121"/>
    </row>
    <row r="233" spans="8:8" ht="14.4">
      <c r="A233" s="66">
        <v>44022.0</v>
      </c>
      <c r="B233" s="67">
        <v>0.1218019822216025</v>
      </c>
      <c r="C233" s="68">
        <v>0.3685026031159528</v>
      </c>
      <c r="D233" s="68">
        <v>0.2434326594845273</v>
      </c>
      <c r="E233" s="68">
        <v>0.04688480278554685</v>
      </c>
      <c r="F233" s="68">
        <v>0.00507530699314267</v>
      </c>
      <c r="G233" s="69">
        <v>0.03815959785714108</v>
      </c>
      <c r="H233" s="68">
        <v>0.02497130744248826</v>
      </c>
      <c r="I233" s="68">
        <v>0.02197463950935826</v>
      </c>
      <c r="J233" s="68">
        <v>0.06239608039679816</v>
      </c>
      <c r="K233" s="68">
        <v>0.02522270683500339</v>
      </c>
      <c r="L233" s="68">
        <v>0.01092328270498199</v>
      </c>
      <c r="M233" s="68">
        <v>0.04377173184852425</v>
      </c>
      <c r="N233" s="68">
        <v>0.2078486856733852</v>
      </c>
      <c r="O233" s="68">
        <v>0.2282578016842299</v>
      </c>
      <c r="P233" s="68">
        <v>0.2558462624558339</v>
      </c>
      <c r="Q233" s="68">
        <v>0.02313391518885383</v>
      </c>
      <c r="R233" s="70">
        <v>0.8801995753549939</v>
      </c>
      <c r="S233" s="71">
        <v>357.0</v>
      </c>
      <c r="T233" s="121"/>
      <c r="U233" s="121"/>
    </row>
    <row r="234" spans="8:8" ht="14.4">
      <c r="A234" s="66">
        <v>44029.0</v>
      </c>
      <c r="B234" s="67">
        <v>0.1423471155116919</v>
      </c>
      <c r="C234" s="68">
        <v>0.4267887845650691</v>
      </c>
      <c r="D234" s="68">
        <v>0.1802512384089519</v>
      </c>
      <c r="E234" s="68">
        <v>0.04137950242668229</v>
      </c>
      <c r="F234" s="68">
        <v>0.003759649002308824</v>
      </c>
      <c r="G234" s="69">
        <v>0.02463177054213521</v>
      </c>
      <c r="H234" s="68">
        <v>0.04570712548943127</v>
      </c>
      <c r="I234" s="68">
        <v>0.004972568625175824</v>
      </c>
      <c r="J234" s="68">
        <v>0.05757382515885128</v>
      </c>
      <c r="K234" s="68">
        <v>0.02508076011486858</v>
      </c>
      <c r="L234" s="68">
        <v>0.02465957208777814</v>
      </c>
      <c r="M234" s="68">
        <v>0.03651627997540658</v>
      </c>
      <c r="N234" s="68">
        <v>0.2049533373816708</v>
      </c>
      <c r="O234" s="68">
        <v>0.2138072296845136</v>
      </c>
      <c r="P234" s="68">
        <v>0.2069285496999254</v>
      </c>
      <c r="Q234" s="68">
        <v>0.02567112302311113</v>
      </c>
      <c r="R234" s="70">
        <v>0.8378566780055645</v>
      </c>
      <c r="S234" s="71">
        <v>362.0</v>
      </c>
      <c r="T234" s="121"/>
      <c r="U234" s="121"/>
    </row>
    <row r="235" spans="8:8" ht="14.4">
      <c r="A235" s="66">
        <v>44036.0</v>
      </c>
      <c r="B235" s="67">
        <v>0.1093935963797035</v>
      </c>
      <c r="C235" s="68">
        <v>0.5389131405891693</v>
      </c>
      <c r="D235" s="68">
        <v>0.1182166684896363</v>
      </c>
      <c r="E235" s="68">
        <v>0.02867637782264804</v>
      </c>
      <c r="F235" s="68">
        <v>0.01497421152311646</v>
      </c>
      <c r="G235" s="69">
        <v>0.02616923905116661</v>
      </c>
      <c r="H235" s="68">
        <v>0.03617304733723248</v>
      </c>
      <c r="I235" s="68">
        <v>0.004500429172251502</v>
      </c>
      <c r="J235" s="68">
        <v>0.04618978313692371</v>
      </c>
      <c r="K235" s="68">
        <v>0.01734603774331503</v>
      </c>
      <c r="L235" s="68">
        <v>0.04996086769439315</v>
      </c>
      <c r="M235" s="68">
        <v>0.02301330615369072</v>
      </c>
      <c r="N235" s="68">
        <v>0.1880097085898393</v>
      </c>
      <c r="O235" s="68">
        <v>0.2556677656135555</v>
      </c>
      <c r="P235" s="68">
        <v>0.2279013421153127</v>
      </c>
      <c r="Q235" s="68">
        <v>0.02647871853144492</v>
      </c>
      <c r="R235" s="70">
        <v>0.8635716744182033</v>
      </c>
      <c r="S235" s="71">
        <v>411.0</v>
      </c>
      <c r="T235" s="121"/>
      <c r="U235" s="121"/>
    </row>
    <row r="236" spans="8:8" ht="14.4">
      <c r="A236" s="66">
        <v>44043.0</v>
      </c>
      <c r="B236" s="67">
        <v>0.1015913057321345</v>
      </c>
      <c r="C236" s="68">
        <v>0.500788900461346</v>
      </c>
      <c r="D236" s="68">
        <v>0.1771290345461524</v>
      </c>
      <c r="E236" s="68">
        <v>0.0327924856987496</v>
      </c>
      <c r="F236" s="68">
        <v>0.01977937173724168</v>
      </c>
      <c r="G236" s="69">
        <v>0.008360712729270048</v>
      </c>
      <c r="H236" s="68">
        <v>0.03677347852331572</v>
      </c>
      <c r="I236" s="68">
        <v>0.008571480442109997</v>
      </c>
      <c r="J236" s="68">
        <v>0.03587737802086669</v>
      </c>
      <c r="K236" s="68">
        <v>0.02069566966216289</v>
      </c>
      <c r="L236" s="68">
        <v>0.03912598547374605</v>
      </c>
      <c r="M236" s="68">
        <v>0.02347526403690315</v>
      </c>
      <c r="N236" s="68">
        <v>0.2092010902372793</v>
      </c>
      <c r="O236" s="68">
        <v>0.2387771617086804</v>
      </c>
      <c r="P236" s="68">
        <v>0.2334828689494746</v>
      </c>
      <c r="Q236" s="68">
        <v>0.02956956398577218</v>
      </c>
      <c r="R236" s="70">
        <v>0.865017501999686</v>
      </c>
      <c r="S236" s="71">
        <v>411.0</v>
      </c>
      <c r="T236" s="121"/>
      <c r="U236" s="121"/>
    </row>
    <row r="237" spans="8:8" ht="14.4">
      <c r="A237" s="66">
        <v>44050.0</v>
      </c>
      <c r="B237" s="67">
        <v>0.1009469703493823</v>
      </c>
      <c r="C237" s="68">
        <v>0.5127100390784275</v>
      </c>
      <c r="D237" s="68">
        <v>0.1578186914066402</v>
      </c>
      <c r="E237" s="68">
        <v>0.03231510989169557</v>
      </c>
      <c r="F237" s="68">
        <v>0.02880207564685373</v>
      </c>
      <c r="G237" s="69">
        <v>0.004465905367885807</v>
      </c>
      <c r="H237" s="68">
        <v>0.03887107177579056</v>
      </c>
      <c r="I237" s="68">
        <v>0.01197206945913113</v>
      </c>
      <c r="J237" s="68">
        <v>0.03522167735168085</v>
      </c>
      <c r="K237" s="68">
        <v>0.02342869956411793</v>
      </c>
      <c r="L237" s="68">
        <v>0.03647555671563631</v>
      </c>
      <c r="M237" s="68">
        <v>0.02476037772475782</v>
      </c>
      <c r="N237" s="68">
        <v>0.2123791021538705</v>
      </c>
      <c r="O237" s="68">
        <v>0.2472737613104099</v>
      </c>
      <c r="P237" s="68">
        <v>0.2093558846932849</v>
      </c>
      <c r="Q237" s="68">
        <v>0.03349148397670401</v>
      </c>
      <c r="R237" s="70">
        <v>0.8623784168300342</v>
      </c>
      <c r="S237" s="71">
        <v>412.0</v>
      </c>
      <c r="T237" s="121"/>
      <c r="U237" s="121"/>
    </row>
    <row r="238" spans="8:8" ht="14.4">
      <c r="A238" s="66">
        <v>44057.0</v>
      </c>
      <c r="B238" s="67">
        <v>0.09877510724991125</v>
      </c>
      <c r="C238" s="68">
        <v>0.4668258750625578</v>
      </c>
      <c r="D238" s="68">
        <v>0.1993024759490108</v>
      </c>
      <c r="E238" s="68">
        <v>0.03664877562730785</v>
      </c>
      <c r="F238" s="68">
        <v>0.02514960005897747</v>
      </c>
      <c r="G238" s="69">
        <v>0.01166941744793247</v>
      </c>
      <c r="H238" s="68">
        <v>0.04169759608524298</v>
      </c>
      <c r="I238" s="68">
        <v>0.008505623498927115</v>
      </c>
      <c r="J238" s="68">
        <v>0.03010317622127852</v>
      </c>
      <c r="K238" s="68">
        <v>0.03408463486297283</v>
      </c>
      <c r="L238" s="68">
        <v>0.03765717860292352</v>
      </c>
      <c r="M238" s="68">
        <v>0.02798992434337673</v>
      </c>
      <c r="N238" s="68">
        <v>0.2210695579089319</v>
      </c>
      <c r="O238" s="68">
        <v>0.2517615477587443</v>
      </c>
      <c r="P238" s="68">
        <v>0.1934817238520431</v>
      </c>
      <c r="Q238" s="68">
        <v>0.03408440078447853</v>
      </c>
      <c r="R238" s="70">
        <v>0.8678161301619529</v>
      </c>
      <c r="S238" s="71">
        <v>410.0</v>
      </c>
      <c r="T238" s="121"/>
      <c r="U238" s="121"/>
    </row>
    <row r="239" spans="8:8" ht="14.4">
      <c r="A239" s="66">
        <v>44064.0</v>
      </c>
      <c r="B239" s="67">
        <v>0.1334135415905668</v>
      </c>
      <c r="C239" s="68">
        <v>0.516509006875889</v>
      </c>
      <c r="D239" s="68">
        <v>0.144153134568781</v>
      </c>
      <c r="E239" s="68">
        <v>0.04002429090960604</v>
      </c>
      <c r="F239" s="68">
        <v>0.02396521286012383</v>
      </c>
      <c r="G239" s="69">
        <v>0.006823666243243987</v>
      </c>
      <c r="H239" s="68">
        <v>0.0463826421590853</v>
      </c>
      <c r="I239" s="68">
        <v>0.005829530541450524</v>
      </c>
      <c r="J239" s="68">
        <v>0.03823709353103719</v>
      </c>
      <c r="K239" s="68">
        <v>0.03223284486983719</v>
      </c>
      <c r="L239" s="68">
        <v>0.02982185173745001</v>
      </c>
      <c r="M239" s="68">
        <v>0.02413776697196651</v>
      </c>
      <c r="N239" s="68">
        <v>0.2511449520060396</v>
      </c>
      <c r="O239" s="68">
        <v>0.2399584562388173</v>
      </c>
      <c r="P239" s="68">
        <v>0.1737312596004569</v>
      </c>
      <c r="Q239" s="68">
        <v>0.05329011173076548</v>
      </c>
      <c r="R239" s="70">
        <v>0.8858032124852974</v>
      </c>
      <c r="S239" s="71">
        <v>413.0</v>
      </c>
      <c r="T239" s="121"/>
      <c r="U239" s="121"/>
    </row>
    <row r="240" spans="8:8" ht="14.4">
      <c r="A240" s="66">
        <v>44071.0</v>
      </c>
      <c r="B240" s="67">
        <v>0.311330009688397</v>
      </c>
      <c r="C240" s="68">
        <v>0.2717818501811393</v>
      </c>
      <c r="D240" s="68">
        <v>0.2360112206799209</v>
      </c>
      <c r="E240" s="68">
        <v>0.0294073304064249</v>
      </c>
      <c r="F240" s="68">
        <v>0.02339079357220427</v>
      </c>
      <c r="G240" s="69">
        <v>0.01375177211628433</v>
      </c>
      <c r="H240" s="68">
        <v>0.04096475088052783</v>
      </c>
      <c r="I240" s="68">
        <v>0.007320093852123641</v>
      </c>
      <c r="J240" s="68">
        <v>0.06480906122907387</v>
      </c>
      <c r="K240" s="68">
        <v>0.0309353446344178</v>
      </c>
      <c r="L240" s="68">
        <v>0.03025678275471132</v>
      </c>
      <c r="M240" s="68">
        <v>0.02214677877895373</v>
      </c>
      <c r="N240" s="68">
        <v>0.2612448978703956</v>
      </c>
      <c r="O240" s="68">
        <v>0.2101064976871519</v>
      </c>
      <c r="P240" s="68">
        <v>0.1864270611360685</v>
      </c>
      <c r="Q240" s="68">
        <v>0.04311690854047194</v>
      </c>
      <c r="R240" s="70">
        <v>0.8938316171480384</v>
      </c>
      <c r="S240" s="71">
        <v>413.0</v>
      </c>
      <c r="T240" s="121"/>
      <c r="U240" s="121"/>
    </row>
    <row r="241" spans="8:8" ht="14.4">
      <c r="A241" s="66">
        <v>44078.0</v>
      </c>
      <c r="B241" s="67">
        <v>0.3233086593681537</v>
      </c>
      <c r="C241" s="68">
        <v>0.2506530488063804</v>
      </c>
      <c r="D241" s="68">
        <v>0.2524280183103729</v>
      </c>
      <c r="E241" s="68">
        <v>0.02992133579731615</v>
      </c>
      <c r="F241" s="68">
        <v>0.02227522585603291</v>
      </c>
      <c r="G241" s="69">
        <v>0.01641663854634364</v>
      </c>
      <c r="H241" s="68">
        <v>0.03584890498455678</v>
      </c>
      <c r="I241" s="68">
        <v>0.01888807187021057</v>
      </c>
      <c r="J241" s="68">
        <v>0.07704103906859326</v>
      </c>
      <c r="K241" s="68">
        <v>0.03386096019696511</v>
      </c>
      <c r="L241" s="68">
        <v>0.03521797693036505</v>
      </c>
      <c r="M241" s="68">
        <v>0.02270725862038376</v>
      </c>
      <c r="N241" s="68">
        <v>0.2567697722211371</v>
      </c>
      <c r="O241" s="68">
        <v>0.201801592379544</v>
      </c>
      <c r="P241" s="68">
        <v>0.1793056487733447</v>
      </c>
      <c r="Q241" s="68">
        <v>0.0421129364829162</v>
      </c>
      <c r="R241" s="70">
        <v>0.9009887910749914</v>
      </c>
      <c r="S241" s="71">
        <v>413.0</v>
      </c>
      <c r="T241" s="121"/>
      <c r="U241" s="121"/>
    </row>
    <row r="242" spans="8:8" ht="14.4">
      <c r="A242" s="66">
        <v>44085.0</v>
      </c>
      <c r="B242" s="67">
        <v>0.4141387068199713</v>
      </c>
      <c r="C242" s="68">
        <v>0.2873582340328519</v>
      </c>
      <c r="D242" s="68">
        <v>0.1656461938076013</v>
      </c>
      <c r="E242" s="68">
        <v>0.03278502033407286</v>
      </c>
      <c r="F242" s="68">
        <v>0.009670531148082123</v>
      </c>
      <c r="G242" s="69">
        <v>0.008686435306162898</v>
      </c>
      <c r="H242" s="68">
        <v>0.03727256182265556</v>
      </c>
      <c r="I242" s="68">
        <v>0.01823797607980791</v>
      </c>
      <c r="J242" s="68">
        <v>0.0754000706051003</v>
      </c>
      <c r="K242" s="68">
        <v>0.02357226522178083</v>
      </c>
      <c r="L242" s="68">
        <v>0.009802176981601443</v>
      </c>
      <c r="M242" s="68">
        <v>0.03704701037040872</v>
      </c>
      <c r="N242" s="68">
        <v>0.3612363287591631</v>
      </c>
      <c r="O242" s="68">
        <v>0.2003166357690125</v>
      </c>
      <c r="P242" s="68">
        <v>0.1328408460473441</v>
      </c>
      <c r="Q242" s="68">
        <v>0.03028648375680399</v>
      </c>
      <c r="R242" s="70">
        <v>0.9236941852241977</v>
      </c>
      <c r="S242" s="71">
        <v>413.0</v>
      </c>
      <c r="T242" s="121"/>
      <c r="U242" s="121"/>
    </row>
    <row r="243" spans="8:8" ht="14.4">
      <c r="A243" s="66">
        <v>44092.0</v>
      </c>
      <c r="B243" s="67">
        <v>0.3824545204962423</v>
      </c>
      <c r="C243" s="68">
        <v>0.2849960118926936</v>
      </c>
      <c r="D243" s="68">
        <v>0.1930891575974853</v>
      </c>
      <c r="E243" s="68">
        <v>0.03581929132839765</v>
      </c>
      <c r="F243" s="68">
        <v>0.008650921372864816</v>
      </c>
      <c r="G243" s="69">
        <v>0.004153400445798467</v>
      </c>
      <c r="H243" s="68">
        <v>0.03903442120047172</v>
      </c>
      <c r="I243" s="68">
        <v>0.05304991621316242</v>
      </c>
      <c r="J243" s="68">
        <v>0.0813983848986563</v>
      </c>
      <c r="K243" s="68">
        <v>0.02448582515303289</v>
      </c>
      <c r="L243" s="68">
        <v>0.006346555609089359</v>
      </c>
      <c r="M243" s="68">
        <v>0.04641050151012981</v>
      </c>
      <c r="N243" s="68">
        <v>0.3286989323646275</v>
      </c>
      <c r="O243" s="68">
        <v>0.1957294882642205</v>
      </c>
      <c r="P243" s="68">
        <v>0.1253204327120137</v>
      </c>
      <c r="Q243" s="68">
        <v>0.02378424879336698</v>
      </c>
      <c r="R243" s="70">
        <v>0.9197300856431845</v>
      </c>
      <c r="S243" s="71">
        <v>414.0</v>
      </c>
      <c r="T243" s="121"/>
      <c r="U243" s="121"/>
    </row>
    <row r="244" spans="8:8" ht="14.4">
      <c r="A244" s="66">
        <v>44099.0</v>
      </c>
      <c r="B244" s="67">
        <v>0.3894961625439102</v>
      </c>
      <c r="C244" s="68">
        <v>0.2587268195520338</v>
      </c>
      <c r="D244" s="68">
        <v>0.1944016378856179</v>
      </c>
      <c r="E244" s="68">
        <v>0.03883275754552522</v>
      </c>
      <c r="F244" s="68">
        <v>0.02141229936840061</v>
      </c>
      <c r="G244" s="69">
        <v>0.006463865308219067</v>
      </c>
      <c r="H244" s="68">
        <v>0.04187516683913643</v>
      </c>
      <c r="I244" s="68">
        <v>0.0591905702971826</v>
      </c>
      <c r="J244" s="68">
        <v>0.08535455338295678</v>
      </c>
      <c r="K244" s="68">
        <v>0.02463882683341509</v>
      </c>
      <c r="L244" s="68">
        <v>0.006337631318269785</v>
      </c>
      <c r="M244" s="68">
        <v>0.03861154978526909</v>
      </c>
      <c r="N244" s="68">
        <v>0.3273541282474148</v>
      </c>
      <c r="O244" s="68">
        <v>0.1983082801596163</v>
      </c>
      <c r="P244" s="68">
        <v>0.1108261061976354</v>
      </c>
      <c r="Q244" s="68">
        <v>0.02815417597505463</v>
      </c>
      <c r="R244" s="70">
        <v>0.9172557549862776</v>
      </c>
      <c r="S244" s="71">
        <v>414.0</v>
      </c>
      <c r="T244" s="121"/>
      <c r="U244" s="121"/>
    </row>
    <row r="245" spans="8:8" ht="14.4">
      <c r="A245" s="66">
        <v>44104.0</v>
      </c>
      <c r="B245" s="67">
        <v>0.4149112968510191</v>
      </c>
      <c r="C245" s="68">
        <v>0.2142289155171803</v>
      </c>
      <c r="D245" s="68">
        <v>0.2106799751272679</v>
      </c>
      <c r="E245" s="68">
        <v>0.0340423019347162</v>
      </c>
      <c r="F245" s="68">
        <v>0.02340880869378249</v>
      </c>
      <c r="G245" s="69">
        <v>0.0112697901131278</v>
      </c>
      <c r="H245" s="68">
        <v>0.04180881759838128</v>
      </c>
      <c r="I245" s="68">
        <v>0.04779980146692227</v>
      </c>
      <c r="J245" s="68">
        <v>0.1090935062231296</v>
      </c>
      <c r="K245" s="68">
        <v>0.02453188633415401</v>
      </c>
      <c r="L245" s="68">
        <v>0.007857402862347674</v>
      </c>
      <c r="M245" s="68">
        <v>0.04353818515697615</v>
      </c>
      <c r="N245" s="68">
        <v>0.3434899165031565</v>
      </c>
      <c r="O245" s="68">
        <v>0.1792709684075163</v>
      </c>
      <c r="P245" s="68">
        <v>0.09521470693845605</v>
      </c>
      <c r="Q245" s="68">
        <v>0.02686920480291321</v>
      </c>
      <c r="R245" s="70">
        <v>0.9161944038768952</v>
      </c>
      <c r="S245" s="71">
        <v>414.0</v>
      </c>
      <c r="T245" s="121"/>
      <c r="U245" s="121"/>
    </row>
    <row r="246" spans="8:8" ht="14.4">
      <c r="A246" s="66">
        <v>44113.0</v>
      </c>
      <c r="B246" s="67">
        <v>0.3987339153211769</v>
      </c>
      <c r="C246" s="68">
        <v>0.2090647199457661</v>
      </c>
      <c r="D246" s="68">
        <v>0.2244804495943582</v>
      </c>
      <c r="E246" s="68">
        <v>0.04252534345216905</v>
      </c>
      <c r="F246" s="68">
        <v>0.01893464469137024</v>
      </c>
      <c r="G246" s="69">
        <v>0.004870842293904088</v>
      </c>
      <c r="H246" s="68">
        <v>0.03792977416881538</v>
      </c>
      <c r="I246" s="68">
        <v>0.04831633868101683</v>
      </c>
      <c r="J246" s="68">
        <v>0.1221547367476063</v>
      </c>
      <c r="K246" s="68">
        <v>0.0262527220518016</v>
      </c>
      <c r="L246" s="68">
        <v>0.006307445288122033</v>
      </c>
      <c r="M246" s="68">
        <v>0.04591402443299113</v>
      </c>
      <c r="N246" s="68">
        <v>0.335853329295415</v>
      </c>
      <c r="O246" s="68">
        <v>0.1813302905660947</v>
      </c>
      <c r="P246" s="68">
        <v>0.08919483268097891</v>
      </c>
      <c r="Q246" s="68">
        <v>0.02893318232392362</v>
      </c>
      <c r="R246" s="70">
        <v>0.9151136479553591</v>
      </c>
      <c r="S246" s="71">
        <v>414.0</v>
      </c>
      <c r="T246" s="121"/>
      <c r="U246" s="121"/>
    </row>
    <row r="247" spans="8:8" ht="14.4">
      <c r="A247" s="66">
        <v>44120.0</v>
      </c>
      <c r="B247" s="67">
        <v>0.4033320167270298</v>
      </c>
      <c r="C247" s="68">
        <v>0.2063011388283821</v>
      </c>
      <c r="D247" s="68">
        <v>0.2258271323371511</v>
      </c>
      <c r="E247" s="68">
        <v>0.04094865508144205</v>
      </c>
      <c r="F247" s="68">
        <v>0.006395593777347674</v>
      </c>
      <c r="G247" s="69">
        <v>0.003812911967982582</v>
      </c>
      <c r="H247" s="68">
        <v>0.01756887239713155</v>
      </c>
      <c r="I247" s="68">
        <v>0.05359150047149062</v>
      </c>
      <c r="J247" s="68">
        <v>0.1342185406659792</v>
      </c>
      <c r="K247" s="68">
        <v>0.02352777808058753</v>
      </c>
      <c r="L247" s="68">
        <v>0.01074727944962727</v>
      </c>
      <c r="M247" s="68">
        <v>0.04242911368589296</v>
      </c>
      <c r="N247" s="68">
        <v>0.348735905009478</v>
      </c>
      <c r="O247" s="68">
        <v>0.162222595270188</v>
      </c>
      <c r="P247" s="68">
        <v>0.0872800864494297</v>
      </c>
      <c r="Q247" s="68">
        <v>0.02651271215226071</v>
      </c>
      <c r="R247" s="70">
        <v>0.9007693031582465</v>
      </c>
      <c r="S247" s="71">
        <v>414.0</v>
      </c>
      <c r="T247" s="121"/>
      <c r="U247" s="121"/>
    </row>
    <row r="248" spans="8:8" ht="14.4">
      <c r="A248" s="66">
        <v>44127.0</v>
      </c>
      <c r="B248" s="67">
        <v>0.3563210372788565</v>
      </c>
      <c r="C248" s="68">
        <v>0.2482948331649251</v>
      </c>
      <c r="D248" s="68">
        <v>0.2417044112495023</v>
      </c>
      <c r="E248" s="68">
        <v>0.03837317678495907</v>
      </c>
      <c r="F248" s="68">
        <v>0.01000257725560199</v>
      </c>
      <c r="G248" s="69">
        <v>0.002767967517657594</v>
      </c>
      <c r="H248" s="68">
        <v>0.02473731862896606</v>
      </c>
      <c r="I248" s="68">
        <v>0.05216956372102474</v>
      </c>
      <c r="J248" s="68">
        <v>0.1409396689945618</v>
      </c>
      <c r="K248" s="68">
        <v>0.02509518530985532</v>
      </c>
      <c r="L248" s="68">
        <v>0.01535571447468092</v>
      </c>
      <c r="M248" s="68">
        <v>0.03835345430724058</v>
      </c>
      <c r="N248" s="68">
        <v>0.3207947178608835</v>
      </c>
      <c r="O248" s="68">
        <v>0.1844325626098118</v>
      </c>
      <c r="P248" s="68">
        <v>0.07783339878390545</v>
      </c>
      <c r="Q248" s="68">
        <v>0.02561701322752751</v>
      </c>
      <c r="R248" s="70">
        <v>0.9029692195183711</v>
      </c>
      <c r="S248" s="71">
        <v>414.0</v>
      </c>
      <c r="T248" s="121"/>
      <c r="U248" s="121"/>
    </row>
    <row r="249" spans="8:8" ht="14.4">
      <c r="A249" s="66">
        <v>44134.0</v>
      </c>
      <c r="B249" s="67">
        <v>0.3070062916220221</v>
      </c>
      <c r="C249" s="68">
        <v>0.3059694027768837</v>
      </c>
      <c r="D249" s="68">
        <v>0.2344853341262939</v>
      </c>
      <c r="E249" s="68">
        <v>0.02749283025560359</v>
      </c>
      <c r="F249" s="68">
        <v>0.01642869243763123</v>
      </c>
      <c r="G249" s="69">
        <v>0.003272729004307702</v>
      </c>
      <c r="H249" s="68">
        <v>0.04584105284504757</v>
      </c>
      <c r="I249" s="68">
        <v>0.04618667101258218</v>
      </c>
      <c r="J249" s="68">
        <v>0.1529956533110274</v>
      </c>
      <c r="K249" s="68">
        <v>0.04114275785090922</v>
      </c>
      <c r="L249" s="68">
        <v>0.01541351382198006</v>
      </c>
      <c r="M249" s="68">
        <v>0.03152937170641265</v>
      </c>
      <c r="N249" s="68">
        <v>0.2798696806501862</v>
      </c>
      <c r="O249" s="68">
        <v>0.2076482445425651</v>
      </c>
      <c r="P249" s="68">
        <v>0.05139753131954114</v>
      </c>
      <c r="Q249" s="68">
        <v>0.02077300103793586</v>
      </c>
      <c r="R249" s="70">
        <v>0.8933548187355538</v>
      </c>
      <c r="S249" s="71">
        <v>465.0</v>
      </c>
      <c r="T249" s="121"/>
      <c r="U249" s="121"/>
    </row>
    <row r="250" spans="8:8" ht="14.4">
      <c r="A250" s="66">
        <v>44141.0</v>
      </c>
      <c r="B250" s="67">
        <v>0.325637818173628</v>
      </c>
      <c r="C250" s="68">
        <v>0.3124765236783202</v>
      </c>
      <c r="D250" s="68">
        <v>0.1960575499704315</v>
      </c>
      <c r="E250" s="68">
        <v>0.02766505708427167</v>
      </c>
      <c r="F250" s="68">
        <v>0.02908261970770086</v>
      </c>
      <c r="G250" s="69">
        <v>0.004262072736925866</v>
      </c>
      <c r="H250" s="68">
        <v>0.05054604120646105</v>
      </c>
      <c r="I250" s="68">
        <v>0.06841318094843571</v>
      </c>
      <c r="J250" s="68">
        <v>0.1613815027618974</v>
      </c>
      <c r="K250" s="68">
        <v>0.03400565420785364</v>
      </c>
      <c r="L250" s="68">
        <v>0.006495619310387456</v>
      </c>
      <c r="M250" s="68">
        <v>0.02050090027198626</v>
      </c>
      <c r="N250" s="68">
        <v>0.2983482558060985</v>
      </c>
      <c r="O250" s="68">
        <v>0.1731441442755705</v>
      </c>
      <c r="P250" s="68">
        <v>0.05261949916552166</v>
      </c>
      <c r="Q250" s="68">
        <v>0.0229350812288403</v>
      </c>
      <c r="R250" s="70">
        <v>0.8904274078335201</v>
      </c>
      <c r="S250" s="71">
        <v>466.0</v>
      </c>
      <c r="T250" s="121"/>
      <c r="U250" s="121"/>
    </row>
    <row r="251" spans="8:8" ht="14.4">
      <c r="A251" s="66">
        <v>44148.0</v>
      </c>
      <c r="B251" s="67">
        <v>0.3000621761397877</v>
      </c>
      <c r="C251" s="68">
        <v>0.3332758744382802</v>
      </c>
      <c r="D251" s="68">
        <v>0.1996512165649582</v>
      </c>
      <c r="E251" s="68">
        <v>0.02381212975634238</v>
      </c>
      <c r="F251" s="68">
        <v>0.02699632539164402</v>
      </c>
      <c r="G251" s="69">
        <v>0.005566216761763048</v>
      </c>
      <c r="H251" s="68">
        <v>0.04306646098725099</v>
      </c>
      <c r="I251" s="68">
        <v>0.0796374635191388</v>
      </c>
      <c r="J251" s="68">
        <v>0.1443063380622076</v>
      </c>
      <c r="K251" s="68">
        <v>0.03409256846015572</v>
      </c>
      <c r="L251" s="68">
        <v>0.00984172878192667</v>
      </c>
      <c r="M251" s="68">
        <v>0.01854238569943779</v>
      </c>
      <c r="N251" s="68">
        <v>0.2752890565548772</v>
      </c>
      <c r="O251" s="68">
        <v>0.1818492750153714</v>
      </c>
      <c r="P251" s="68">
        <v>0.08047813628181684</v>
      </c>
      <c r="Q251" s="68">
        <v>0.02322910938381757</v>
      </c>
      <c r="R251" s="70">
        <v>0.890041947638033</v>
      </c>
      <c r="S251" s="71">
        <v>466.0</v>
      </c>
      <c r="T251" s="121"/>
      <c r="U251" s="121"/>
    </row>
    <row r="252" spans="8:8" ht="14.4">
      <c r="A252" s="66">
        <v>44155.0</v>
      </c>
      <c r="B252" s="67">
        <v>0.2366224888093487</v>
      </c>
      <c r="C252" s="68">
        <v>0.3078347101897783</v>
      </c>
      <c r="D252" s="68">
        <v>0.2597183338527742</v>
      </c>
      <c r="E252" s="68">
        <v>0.02476624892441256</v>
      </c>
      <c r="F252" s="68">
        <v>0.03119307086164646</v>
      </c>
      <c r="G252" s="69">
        <v>0.0161562504094721</v>
      </c>
      <c r="H252" s="68">
        <v>0.04764575678074902</v>
      </c>
      <c r="I252" s="68">
        <v>0.1001229908218222</v>
      </c>
      <c r="J252" s="68">
        <v>0.1485475056472601</v>
      </c>
      <c r="K252" s="68">
        <v>0.04547991323915426</v>
      </c>
      <c r="L252" s="68">
        <v>0.01549810127914374</v>
      </c>
      <c r="M252" s="68">
        <v>0.01946660769094026</v>
      </c>
      <c r="N252" s="68">
        <v>0.2188669467319969</v>
      </c>
      <c r="O252" s="68">
        <v>0.1703648853023672</v>
      </c>
      <c r="P252" s="68">
        <v>0.09021505781740985</v>
      </c>
      <c r="Q252" s="68">
        <v>0.02913406297975954</v>
      </c>
      <c r="R252" s="70">
        <v>0.8826266107176517</v>
      </c>
      <c r="S252" s="71">
        <v>467.0</v>
      </c>
      <c r="T252" s="121"/>
      <c r="U252" s="121"/>
    </row>
    <row r="253" spans="8:8" ht="14.4">
      <c r="A253" s="66">
        <v>44162.0</v>
      </c>
      <c r="B253" s="67">
        <v>0.2321620129240139</v>
      </c>
      <c r="C253" s="68">
        <v>0.3519325031052992</v>
      </c>
      <c r="D253" s="68">
        <v>0.2253409456124737</v>
      </c>
      <c r="E253" s="68">
        <v>0.02705702464659878</v>
      </c>
      <c r="F253" s="68">
        <v>0.02855811726975272</v>
      </c>
      <c r="G253" s="69">
        <v>0.01708870830315157</v>
      </c>
      <c r="H253" s="68">
        <v>0.04510062970116666</v>
      </c>
      <c r="I253" s="68">
        <v>0.0973025708750102</v>
      </c>
      <c r="J253" s="68">
        <v>0.1384013130326335</v>
      </c>
      <c r="K253" s="68">
        <v>0.04875937756770573</v>
      </c>
      <c r="L253" s="68">
        <v>0.01649949329915186</v>
      </c>
      <c r="M253" s="68">
        <v>0.02379272217944968</v>
      </c>
      <c r="N253" s="68">
        <v>0.2304732846549909</v>
      </c>
      <c r="O253" s="68">
        <v>0.1733221188729652</v>
      </c>
      <c r="P253" s="68">
        <v>0.08943013525751053</v>
      </c>
      <c r="Q253" s="68">
        <v>0.03051375398293594</v>
      </c>
      <c r="R253" s="70">
        <v>0.890158573154851</v>
      </c>
      <c r="S253" s="71">
        <v>468.0</v>
      </c>
      <c r="T253" s="121"/>
      <c r="U253" s="121"/>
    </row>
    <row r="254" spans="8:8" ht="14.4">
      <c r="A254" s="66">
        <v>44169.0</v>
      </c>
      <c r="B254" s="67">
        <v>0.2297578295522389</v>
      </c>
      <c r="C254" s="68">
        <v>0.3172740576282705</v>
      </c>
      <c r="D254" s="68">
        <v>0.2484513394033714</v>
      </c>
      <c r="E254" s="68">
        <v>0.02818079354956442</v>
      </c>
      <c r="F254" s="68">
        <v>0.03991031646372802</v>
      </c>
      <c r="G254" s="69">
        <v>0.01973861012394893</v>
      </c>
      <c r="H254" s="68">
        <v>0.04832282770196301</v>
      </c>
      <c r="I254" s="68">
        <v>0.09872899752021606</v>
      </c>
      <c r="J254" s="68">
        <v>0.1371622229434699</v>
      </c>
      <c r="K254" s="68">
        <v>0.05483391448276084</v>
      </c>
      <c r="L254" s="68">
        <v>0.01345713981066461</v>
      </c>
      <c r="M254" s="68">
        <v>0.01856575480136966</v>
      </c>
      <c r="N254" s="68">
        <v>0.2159151556775229</v>
      </c>
      <c r="O254" s="68">
        <v>0.1782744320663814</v>
      </c>
      <c r="P254" s="68">
        <v>0.09116902334292758</v>
      </c>
      <c r="Q254" s="68">
        <v>0.03590239270802956</v>
      </c>
      <c r="R254" s="70">
        <v>0.8896261867550505</v>
      </c>
      <c r="S254" s="71">
        <v>469.0</v>
      </c>
      <c r="T254" s="121"/>
      <c r="U254" s="121"/>
    </row>
    <row r="255" spans="8:8" ht="14.4">
      <c r="A255" s="66">
        <v>44176.0</v>
      </c>
      <c r="B255" s="67">
        <v>0.2327114618683411</v>
      </c>
      <c r="C255" s="68">
        <v>0.2881585335493256</v>
      </c>
      <c r="D255" s="68">
        <v>0.2662068040925248</v>
      </c>
      <c r="E255" s="68">
        <v>0.03164081535398002</v>
      </c>
      <c r="F255" s="68">
        <v>0.03815256207389981</v>
      </c>
      <c r="G255" s="69">
        <v>0.01631100603778535</v>
      </c>
      <c r="H255" s="68">
        <v>0.04657219598862964</v>
      </c>
      <c r="I255" s="68">
        <v>0.09311025030085039</v>
      </c>
      <c r="J255" s="68">
        <v>0.1503733637229103</v>
      </c>
      <c r="K255" s="68">
        <v>0.05362939333531907</v>
      </c>
      <c r="L255" s="68">
        <v>0.01966710489336505</v>
      </c>
      <c r="M255" s="68">
        <v>0.01977866992450382</v>
      </c>
      <c r="N255" s="68">
        <v>0.2158071954541971</v>
      </c>
      <c r="O255" s="68">
        <v>0.1670434901734239</v>
      </c>
      <c r="P255" s="68">
        <v>0.09107328579006481</v>
      </c>
      <c r="Q255" s="68">
        <v>0.03824767292111845</v>
      </c>
      <c r="R255" s="70">
        <v>0.8886661906458246</v>
      </c>
      <c r="S255" s="71">
        <v>469.0</v>
      </c>
      <c r="T255" s="121"/>
      <c r="U255" s="121"/>
    </row>
    <row r="256" spans="8:8" ht="14.4">
      <c r="A256" s="66">
        <v>44183.0</v>
      </c>
      <c r="B256" s="67">
        <v>0.2124810055858608</v>
      </c>
      <c r="C256" s="68">
        <v>0.2720642511196048</v>
      </c>
      <c r="D256" s="68">
        <v>0.2854802124858242</v>
      </c>
      <c r="E256" s="68">
        <v>0.03205341394909564</v>
      </c>
      <c r="F256" s="68">
        <v>0.02184682686404654</v>
      </c>
      <c r="G256" s="69">
        <v>0.03875588850768523</v>
      </c>
      <c r="H256" s="68">
        <v>0.04585203940572505</v>
      </c>
      <c r="I256" s="68">
        <v>0.09286953299375528</v>
      </c>
      <c r="J256" s="68">
        <v>0.1432786321931892</v>
      </c>
      <c r="K256" s="68">
        <v>0.05745818992359606</v>
      </c>
      <c r="L256" s="68">
        <v>0.02131956840499058</v>
      </c>
      <c r="M256" s="68">
        <v>0.0168763081108299</v>
      </c>
      <c r="N256" s="68">
        <v>0.2288294352808351</v>
      </c>
      <c r="O256" s="68">
        <v>0.1665854325863921</v>
      </c>
      <c r="P256" s="68">
        <v>0.08674029954959868</v>
      </c>
      <c r="Q256" s="68">
        <v>0.03567832955549553</v>
      </c>
      <c r="R256" s="70">
        <v>0.8856459171567204</v>
      </c>
      <c r="S256" s="71">
        <v>469.0</v>
      </c>
      <c r="T256" s="121"/>
      <c r="U256" s="121"/>
    </row>
    <row r="257" spans="8:8" ht="14.4">
      <c r="A257" s="66">
        <v>44190.0</v>
      </c>
      <c r="B257" s="67">
        <v>0.2370908959677654</v>
      </c>
      <c r="C257" s="68">
        <v>0.1782298887762588</v>
      </c>
      <c r="D257" s="68">
        <v>0.3432683308715361</v>
      </c>
      <c r="E257" s="68">
        <v>0.03892782100296473</v>
      </c>
      <c r="F257" s="68">
        <v>0.02893003529540738</v>
      </c>
      <c r="G257" s="69">
        <v>0.03159564915435161</v>
      </c>
      <c r="H257" s="68">
        <v>0.05037200733182311</v>
      </c>
      <c r="I257" s="68">
        <v>0.0838636799556749</v>
      </c>
      <c r="J257" s="68">
        <v>0.1455384712497393</v>
      </c>
      <c r="K257" s="68">
        <v>0.06467784180114813</v>
      </c>
      <c r="L257" s="68">
        <v>0.0309969167122251</v>
      </c>
      <c r="M257" s="68">
        <v>0.01525636921754675</v>
      </c>
      <c r="N257" s="68">
        <v>0.2120003495335589</v>
      </c>
      <c r="O257" s="68">
        <v>0.1725503600484475</v>
      </c>
      <c r="P257" s="68">
        <v>0.07953037615078794</v>
      </c>
      <c r="Q257" s="68">
        <v>0.04175007583301885</v>
      </c>
      <c r="R257" s="70">
        <v>0.8849882998042645</v>
      </c>
      <c r="S257" s="71">
        <v>469.0</v>
      </c>
      <c r="T257" s="121"/>
      <c r="U257" s="121"/>
    </row>
    <row r="258" spans="8:8" ht="14.4">
      <c r="A258" s="66">
        <v>44196.0</v>
      </c>
      <c r="B258" s="67">
        <v>0.3047920855000338</v>
      </c>
      <c r="C258" s="68">
        <v>0.1485145499017909</v>
      </c>
      <c r="D258" s="68">
        <v>0.3031110823286426</v>
      </c>
      <c r="E258" s="68">
        <v>0.04167839576690878</v>
      </c>
      <c r="F258" s="68">
        <v>0.02369657421504989</v>
      </c>
      <c r="G258" s="69">
        <v>0.04102820595884695</v>
      </c>
      <c r="H258" s="68">
        <v>0.04936474918880922</v>
      </c>
      <c r="I258" s="68">
        <v>0.07796039362165165</v>
      </c>
      <c r="J258" s="68">
        <v>0.1369496202328267</v>
      </c>
      <c r="K258" s="68">
        <v>0.06742081135388729</v>
      </c>
      <c r="L258" s="68">
        <v>0.03072680099915346</v>
      </c>
      <c r="M258" s="68">
        <v>0.01866854225066774</v>
      </c>
      <c r="N258" s="68">
        <v>0.2082081787375979</v>
      </c>
      <c r="O258" s="68">
        <v>0.1618655402546291</v>
      </c>
      <c r="P258" s="68">
        <v>0.09923824125321562</v>
      </c>
      <c r="Q258" s="68">
        <v>0.0419179652593827</v>
      </c>
      <c r="R258" s="70">
        <v>0.8834708583076567</v>
      </c>
      <c r="S258" s="71">
        <v>469.0</v>
      </c>
      <c r="T258" s="121"/>
      <c r="U258" s="121"/>
    </row>
    <row r="259" spans="8:8" ht="14.4">
      <c r="A259" s="66">
        <v>44204.0</v>
      </c>
      <c r="B259" s="67">
        <v>0.4192826976597199</v>
      </c>
      <c r="C259" s="68">
        <v>0.193549099866717</v>
      </c>
      <c r="D259" s="68">
        <v>0.1683944101012945</v>
      </c>
      <c r="E259" s="68">
        <v>0.04479036082294875</v>
      </c>
      <c r="F259" s="68">
        <v>0.0208771965706274</v>
      </c>
      <c r="G259" s="69">
        <v>0.01973200792025985</v>
      </c>
      <c r="H259" s="68">
        <v>0.05815801314752644</v>
      </c>
      <c r="I259" s="68">
        <v>0.07694652723883756</v>
      </c>
      <c r="J259" s="68">
        <v>0.13832821301855</v>
      </c>
      <c r="K259" s="68">
        <v>0.06676302592589789</v>
      </c>
      <c r="L259" s="68">
        <v>0.01150499850693191</v>
      </c>
      <c r="M259" s="68">
        <v>0.01339979800206262</v>
      </c>
      <c r="N259" s="68">
        <v>0.2392149725382402</v>
      </c>
      <c r="O259" s="68">
        <v>0.1418139997847739</v>
      </c>
      <c r="P259" s="68">
        <v>0.09133356528298292</v>
      </c>
      <c r="Q259" s="68">
        <v>0.0582312973868195</v>
      </c>
      <c r="R259" s="70">
        <v>0.8869738194653062</v>
      </c>
      <c r="S259" s="71">
        <v>469.0</v>
      </c>
      <c r="T259" s="121"/>
      <c r="U259" s="121"/>
    </row>
    <row r="260" spans="8:8" ht="14.4">
      <c r="A260" s="66">
        <v>44211.0</v>
      </c>
      <c r="B260" s="67">
        <v>0.4721263544598568</v>
      </c>
      <c r="C260" s="68">
        <v>0.1584594617429795</v>
      </c>
      <c r="D260" s="68">
        <v>0.1509743399050649</v>
      </c>
      <c r="E260" s="68">
        <v>0.04754699789474818</v>
      </c>
      <c r="F260" s="68">
        <v>0.01160928888547758</v>
      </c>
      <c r="G260" s="69">
        <v>0.0237209921067555</v>
      </c>
      <c r="H260" s="68">
        <v>0.05184122685829486</v>
      </c>
      <c r="I260" s="68">
        <v>0.1092214032458729</v>
      </c>
      <c r="J260" s="68">
        <v>0.1122583921289621</v>
      </c>
      <c r="K260" s="68">
        <v>0.07825644312058579</v>
      </c>
      <c r="L260" s="68">
        <v>0.01001357118201959</v>
      </c>
      <c r="M260" s="68">
        <v>0.013027197865361</v>
      </c>
      <c r="N260" s="68">
        <v>0.2134177527182165</v>
      </c>
      <c r="O260" s="68">
        <v>0.1413021218032525</v>
      </c>
      <c r="P260" s="68">
        <v>0.1055251650287472</v>
      </c>
      <c r="Q260" s="68">
        <v>0.0602670720708292</v>
      </c>
      <c r="R260" s="70">
        <v>0.8859224727139638</v>
      </c>
      <c r="S260" s="71">
        <v>470.0</v>
      </c>
      <c r="T260" s="121"/>
      <c r="U260" s="121"/>
    </row>
    <row r="261" spans="8:8" ht="14.4">
      <c r="A261" s="66">
        <v>44218.0</v>
      </c>
      <c r="B261" s="67">
        <v>0.51382431107297</v>
      </c>
      <c r="C261" s="68">
        <v>0.1221799221772772</v>
      </c>
      <c r="D261" s="68">
        <v>0.1465984150398442</v>
      </c>
      <c r="E261" s="68">
        <v>0.06437716186977382</v>
      </c>
      <c r="F261" s="68">
        <v>0.01376323270555414</v>
      </c>
      <c r="G261" s="69">
        <v>0.02174984748177655</v>
      </c>
      <c r="H261" s="68">
        <v>0.05787829151336093</v>
      </c>
      <c r="I261" s="68">
        <v>0.1020194226157474</v>
      </c>
      <c r="J261" s="68">
        <v>0.1398234804930658</v>
      </c>
      <c r="K261" s="68">
        <v>0.07912064744360783</v>
      </c>
      <c r="L261" s="68">
        <v>0.003340545273426046</v>
      </c>
      <c r="M261" s="68">
        <v>0.01247760657959889</v>
      </c>
      <c r="N261" s="68">
        <v>0.183024507288689</v>
      </c>
      <c r="O261" s="68">
        <v>0.1803300720155717</v>
      </c>
      <c r="P261" s="68">
        <v>0.105920328416728</v>
      </c>
      <c r="Q261" s="68">
        <v>0.04833085129784576</v>
      </c>
      <c r="R261" s="70">
        <v>0.9033338941605077</v>
      </c>
      <c r="S261" s="71">
        <v>492.0</v>
      </c>
      <c r="T261" s="121"/>
      <c r="U261" s="121"/>
    </row>
    <row r="262" spans="8:8" ht="14.4">
      <c r="A262" s="66">
        <v>44225.0</v>
      </c>
      <c r="B262" s="67">
        <v>0.5232131453569449</v>
      </c>
      <c r="C262" s="68">
        <v>0.1150823290643563</v>
      </c>
      <c r="D262" s="68">
        <v>0.1284118875656727</v>
      </c>
      <c r="E262" s="68">
        <v>0.06875313409344945</v>
      </c>
      <c r="F262" s="68">
        <v>0.01614413681729971</v>
      </c>
      <c r="G262" s="69">
        <v>0.01926747998275224</v>
      </c>
      <c r="H262" s="68">
        <v>0.05757057322127393</v>
      </c>
      <c r="I262" s="68">
        <v>0.1416238700183451</v>
      </c>
      <c r="J262" s="68">
        <v>0.1290984854969049</v>
      </c>
      <c r="K262" s="68">
        <v>0.07330106326024463</v>
      </c>
      <c r="L262" s="68">
        <v>0.003835092099078113</v>
      </c>
      <c r="M262" s="68">
        <v>0.01092938398925278</v>
      </c>
      <c r="N262" s="68">
        <v>0.1911942977575409</v>
      </c>
      <c r="O262" s="68">
        <v>0.1666019566843566</v>
      </c>
      <c r="P262" s="68">
        <v>0.1030098874425465</v>
      </c>
      <c r="Q262" s="68">
        <v>0.04379489645556027</v>
      </c>
      <c r="R262" s="70">
        <v>0.9059332883617152</v>
      </c>
      <c r="S262" s="71">
        <v>493.0</v>
      </c>
      <c r="T262" s="121"/>
      <c r="U262" s="121"/>
    </row>
    <row r="263" spans="8:8" ht="14.4">
      <c r="A263" s="66">
        <v>44232.0</v>
      </c>
      <c r="B263" s="67">
        <v>0.5248275832672266</v>
      </c>
      <c r="C263" s="68">
        <v>0.08804995408624167</v>
      </c>
      <c r="D263" s="68">
        <v>0.1520968956289017</v>
      </c>
      <c r="E263" s="68">
        <v>0.06630579104660766</v>
      </c>
      <c r="F263" s="68">
        <v>0.02528281258639124</v>
      </c>
      <c r="G263" s="69">
        <v>0.01814641368072493</v>
      </c>
      <c r="H263" s="68">
        <v>0.08514751259482224</v>
      </c>
      <c r="I263" s="68">
        <v>0.1250905464272158</v>
      </c>
      <c r="J263" s="68">
        <v>0.1183379098319265</v>
      </c>
      <c r="K263" s="68">
        <v>0.06952266092561499</v>
      </c>
      <c r="L263" s="68">
        <v>0.002126566785679851</v>
      </c>
      <c r="M263" s="68">
        <v>0.01268453525065225</v>
      </c>
      <c r="N263" s="68">
        <v>0.1907538222084455</v>
      </c>
      <c r="O263" s="68">
        <v>0.1727474066964078</v>
      </c>
      <c r="P263" s="68">
        <v>0.1042626075548829</v>
      </c>
      <c r="Q263" s="68">
        <v>0.04790337436539212</v>
      </c>
      <c r="R263" s="70">
        <v>0.9124166949375561</v>
      </c>
      <c r="S263" s="71">
        <v>494.0</v>
      </c>
      <c r="T263" s="121"/>
      <c r="U263" s="121"/>
    </row>
    <row r="264" spans="8:8" ht="14.4">
      <c r="A264" s="66">
        <v>44237.0</v>
      </c>
      <c r="B264" s="67">
        <v>0.5278613632011776</v>
      </c>
      <c r="C264" s="68">
        <v>0.07947208063630996</v>
      </c>
      <c r="D264" s="68">
        <v>0.1556824434360777</v>
      </c>
      <c r="E264" s="68">
        <v>0.065383601845572</v>
      </c>
      <c r="F264" s="68">
        <v>0.02665565473270344</v>
      </c>
      <c r="G264" s="69">
        <v>0.01785547369050018</v>
      </c>
      <c r="H264" s="68">
        <v>0.08713257922844277</v>
      </c>
      <c r="I264" s="68">
        <v>0.13072128974114</v>
      </c>
      <c r="J264" s="68">
        <v>0.1184724491438593</v>
      </c>
      <c r="K264" s="68">
        <v>0.06237313167655448</v>
      </c>
      <c r="L264" s="68">
        <v>0.002669472034000684</v>
      </c>
      <c r="M264" s="68">
        <v>0.01335709235794974</v>
      </c>
      <c r="N264" s="68">
        <v>0.1907928921142213</v>
      </c>
      <c r="O264" s="68">
        <v>0.1725606832104396</v>
      </c>
      <c r="P264" s="68">
        <v>0.09907587584597986</v>
      </c>
      <c r="Q264" s="68">
        <v>0.04769702737827009</v>
      </c>
      <c r="R264" s="70">
        <v>0.9092699301743026</v>
      </c>
      <c r="S264" s="71">
        <v>494.0</v>
      </c>
      <c r="T264" s="121"/>
      <c r="U264" s="121"/>
    </row>
    <row r="265" spans="8:8" ht="14.4">
      <c r="A265" s="66">
        <v>44246.0</v>
      </c>
      <c r="B265" s="67">
        <v>0.5791274869369959</v>
      </c>
      <c r="C265" s="68">
        <v>0.08087064685909653</v>
      </c>
      <c r="D265" s="68">
        <v>0.1080179191767879</v>
      </c>
      <c r="E265" s="68">
        <v>0.05541634125998246</v>
      </c>
      <c r="F265" s="68">
        <v>0.03158313730425178</v>
      </c>
      <c r="G265" s="69">
        <v>0.01370464464757036</v>
      </c>
      <c r="H265" s="68">
        <v>0.07488370098063225</v>
      </c>
      <c r="I265" s="68">
        <v>0.136468439260394</v>
      </c>
      <c r="J265" s="68">
        <v>0.1420192263062124</v>
      </c>
      <c r="K265" s="68">
        <v>0.0503291312042473</v>
      </c>
      <c r="L265" s="68">
        <v>0.003933187176937398</v>
      </c>
      <c r="M265" s="68">
        <v>0.01028627350580499</v>
      </c>
      <c r="N265" s="68">
        <v>0.1755690429871388</v>
      </c>
      <c r="O265" s="68">
        <v>0.2111296111544732</v>
      </c>
      <c r="P265" s="68">
        <v>0.07417811248602785</v>
      </c>
      <c r="Q265" s="68">
        <v>0.04329136030231547</v>
      </c>
      <c r="R265" s="70">
        <v>0.906077712610334</v>
      </c>
      <c r="S265" s="71">
        <v>494.0</v>
      </c>
      <c r="T265" s="121"/>
      <c r="U265" s="121"/>
    </row>
    <row r="266" spans="8:8" ht="14.4">
      <c r="A266" s="66">
        <v>44253.0</v>
      </c>
      <c r="B266" s="67">
        <v>0.603998667271749</v>
      </c>
      <c r="C266" s="68">
        <v>0.08003985357883472</v>
      </c>
      <c r="D266" s="68">
        <v>0.09419678634074723</v>
      </c>
      <c r="E266" s="68">
        <v>0.0569696406455721</v>
      </c>
      <c r="F266" s="68">
        <v>0.05231923826558466</v>
      </c>
      <c r="G266" s="69">
        <v>0.009609680461800794</v>
      </c>
      <c r="H266" s="68">
        <v>0.08436766130810647</v>
      </c>
      <c r="I266" s="68">
        <v>0.127750519773653</v>
      </c>
      <c r="J266" s="68">
        <v>0.1379547995234889</v>
      </c>
      <c r="K266" s="68">
        <v>0.04888236044126437</v>
      </c>
      <c r="L266" s="68">
        <v>0.003650069834720816</v>
      </c>
      <c r="M266" s="68">
        <v>0.01694107712066475</v>
      </c>
      <c r="N266" s="68">
        <v>0.1989788154465656</v>
      </c>
      <c r="O266" s="68">
        <v>0.2219342238633918</v>
      </c>
      <c r="P266" s="68">
        <v>0.05681653801913552</v>
      </c>
      <c r="Q266" s="68">
        <v>0.04040059935181659</v>
      </c>
      <c r="R266" s="70">
        <v>0.925513825247252</v>
      </c>
      <c r="S266" s="71">
        <v>494.0</v>
      </c>
      <c r="T266" s="121"/>
      <c r="U266" s="121"/>
    </row>
    <row r="267" spans="8:8" ht="14.4">
      <c r="A267" s="66">
        <v>44260.0</v>
      </c>
      <c r="B267" s="67">
        <v>0.6103159797390242</v>
      </c>
      <c r="C267" s="68">
        <v>0.05993008338375813</v>
      </c>
      <c r="D267" s="68">
        <v>0.09819434705210357</v>
      </c>
      <c r="E267" s="68">
        <v>0.06363055443173382</v>
      </c>
      <c r="F267" s="68">
        <v>0.04499177773306465</v>
      </c>
      <c r="G267" s="69">
        <v>0.01398275615310619</v>
      </c>
      <c r="H267" s="68">
        <v>0.0867608744292854</v>
      </c>
      <c r="I267" s="68">
        <v>0.1175755480837173</v>
      </c>
      <c r="J267" s="68">
        <v>0.158449620356177</v>
      </c>
      <c r="K267" s="68">
        <v>0.04552263727589724</v>
      </c>
      <c r="L267" s="68">
        <v>0.004348960821548793</v>
      </c>
      <c r="M267" s="68">
        <v>0.02152165017558898</v>
      </c>
      <c r="N267" s="68">
        <v>0.1984372190215124</v>
      </c>
      <c r="O267" s="68">
        <v>0.2152202056755921</v>
      </c>
      <c r="P267" s="68">
        <v>0.04965412135743785</v>
      </c>
      <c r="Q267" s="68">
        <v>0.03470009590499408</v>
      </c>
      <c r="R267" s="70">
        <v>0.9198473027190629</v>
      </c>
      <c r="S267" s="71">
        <v>494.0</v>
      </c>
      <c r="T267" s="121"/>
      <c r="U267" s="121"/>
    </row>
    <row r="268" spans="8:8" ht="14.4">
      <c r="A268" s="66">
        <v>44267.0</v>
      </c>
      <c r="B268" s="67">
        <v>0.5935547209094783</v>
      </c>
      <c r="C268" s="68">
        <v>0.07169622175274688</v>
      </c>
      <c r="D268" s="68">
        <v>0.1069431407382031</v>
      </c>
      <c r="E268" s="68">
        <v>0.05958251525004643</v>
      </c>
      <c r="F268" s="68">
        <v>0.05617855644668857</v>
      </c>
      <c r="G268" s="69">
        <v>0.00567043658526907</v>
      </c>
      <c r="H268" s="68">
        <v>0.09182497112681197</v>
      </c>
      <c r="I268" s="68">
        <v>0.08333709616926369</v>
      </c>
      <c r="J268" s="68">
        <v>0.1624135906176846</v>
      </c>
      <c r="K268" s="68">
        <v>0.0406687274602846</v>
      </c>
      <c r="L268" s="68">
        <v>0.002637434203659755</v>
      </c>
      <c r="M268" s="68">
        <v>0.02237635407134313</v>
      </c>
      <c r="N268" s="68">
        <v>0.1999085011352245</v>
      </c>
      <c r="O268" s="68">
        <v>0.2322791138359849</v>
      </c>
      <c r="P268" s="68">
        <v>0.05677761429472434</v>
      </c>
      <c r="Q268" s="68">
        <v>0.03141406894250068</v>
      </c>
      <c r="R268" s="70">
        <v>0.9146339078049671</v>
      </c>
      <c r="S268" s="71">
        <v>494.0</v>
      </c>
      <c r="T268" s="121"/>
      <c r="U268" s="121"/>
    </row>
    <row r="269" spans="8:8" ht="14.4">
      <c r="A269" s="66">
        <v>44274.0</v>
      </c>
      <c r="B269" s="67">
        <v>0.591666154855911</v>
      </c>
      <c r="C269" s="68">
        <v>0.06951817090040296</v>
      </c>
      <c r="D269" s="68">
        <v>0.1071021898314437</v>
      </c>
      <c r="E269" s="68">
        <v>0.06265355835924873</v>
      </c>
      <c r="F269" s="68">
        <v>0.05871734165883107</v>
      </c>
      <c r="G269" s="69">
        <v>0.003418901391030915</v>
      </c>
      <c r="H269" s="68">
        <v>0.09093730340286668</v>
      </c>
      <c r="I269" s="68">
        <v>0.06758228630683345</v>
      </c>
      <c r="J269" s="68">
        <v>0.1723673507028103</v>
      </c>
      <c r="K269" s="68">
        <v>0.03863811051799794</v>
      </c>
      <c r="L269" s="68">
        <v>0.002863939914128486</v>
      </c>
      <c r="M269" s="68">
        <v>0.02472474732601416</v>
      </c>
      <c r="N269" s="68">
        <v>0.2174626958739267</v>
      </c>
      <c r="O269" s="68">
        <v>0.2271814362174949</v>
      </c>
      <c r="P269" s="68">
        <v>0.05226659945538484</v>
      </c>
      <c r="Q269" s="68">
        <v>0.03149345398281442</v>
      </c>
      <c r="R269" s="70">
        <v>0.9157854416892508</v>
      </c>
      <c r="S269" s="71">
        <v>494.0</v>
      </c>
      <c r="T269" s="121"/>
      <c r="U269" s="121"/>
    </row>
    <row r="270" spans="8:8" ht="14.4">
      <c r="A270" s="66">
        <v>44281.0</v>
      </c>
      <c r="B270" s="67">
        <v>0.5912908642083863</v>
      </c>
      <c r="C270" s="68">
        <v>0.05898372853643926</v>
      </c>
      <c r="D270" s="68">
        <v>0.1110861677045883</v>
      </c>
      <c r="E270" s="68">
        <v>0.05586925759491411</v>
      </c>
      <c r="F270" s="68">
        <v>0.06369889004854615</v>
      </c>
      <c r="G270" s="69">
        <v>0.005384341443486318</v>
      </c>
      <c r="H270" s="68">
        <v>0.1052500902238484</v>
      </c>
      <c r="I270" s="68">
        <v>0.0768174291450156</v>
      </c>
      <c r="J270" s="68">
        <v>0.1535354762437001</v>
      </c>
      <c r="K270" s="68">
        <v>0.03721606757820973</v>
      </c>
      <c r="L270" s="68">
        <v>0.002911636642002281</v>
      </c>
      <c r="M270" s="68">
        <v>0.0246359944724279</v>
      </c>
      <c r="N270" s="68">
        <v>0.1861690740415398</v>
      </c>
      <c r="O270" s="68">
        <v>0.2617402427882785</v>
      </c>
      <c r="P270" s="68">
        <v>0.05070811581797738</v>
      </c>
      <c r="Q270" s="68">
        <v>0.02635081541578596</v>
      </c>
      <c r="R270" s="70">
        <v>0.913628434519058</v>
      </c>
      <c r="S270" s="71">
        <v>495.0</v>
      </c>
      <c r="T270" s="121"/>
      <c r="U270" s="121"/>
    </row>
    <row r="271" spans="8:8" ht="14.4">
      <c r="A271" s="66">
        <v>44288.0</v>
      </c>
      <c r="B271" s="67">
        <v>0.5997550438033322</v>
      </c>
      <c r="C271" s="68">
        <v>0.0674507977060326</v>
      </c>
      <c r="D271" s="68">
        <v>0.09860289128636235</v>
      </c>
      <c r="E271" s="68">
        <v>0.05512881860890253</v>
      </c>
      <c r="F271" s="68">
        <v>0.0591781349659016</v>
      </c>
      <c r="G271" s="69">
        <v>0.006974376370750978</v>
      </c>
      <c r="H271" s="68">
        <v>0.1010774731041878</v>
      </c>
      <c r="I271" s="68">
        <v>0.03816310380091815</v>
      </c>
      <c r="J271" s="68">
        <v>0.1784085394466673</v>
      </c>
      <c r="K271" s="68">
        <v>0.04591497767552365</v>
      </c>
      <c r="L271" s="68">
        <v>0.005496281513259031</v>
      </c>
      <c r="M271" s="68">
        <v>0.02584331258376491</v>
      </c>
      <c r="N271" s="68">
        <v>0.1973145762374882</v>
      </c>
      <c r="O271" s="68">
        <v>0.2477468391461385</v>
      </c>
      <c r="P271" s="68">
        <v>0.05853131811379462</v>
      </c>
      <c r="Q271" s="68">
        <v>0.02600293549789795</v>
      </c>
      <c r="R271" s="70">
        <v>0.9132765688061327</v>
      </c>
      <c r="S271" s="71">
        <v>496.0</v>
      </c>
      <c r="T271" s="121"/>
      <c r="U271" s="121"/>
    </row>
    <row r="272" spans="8:8" ht="14.4">
      <c r="A272" s="66">
        <v>44295.0</v>
      </c>
      <c r="B272" s="67">
        <v>0.5935985855159386</v>
      </c>
      <c r="C272" s="68">
        <v>0.07499654858946982</v>
      </c>
      <c r="D272" s="68">
        <v>0.106092722198056</v>
      </c>
      <c r="E272" s="68">
        <v>0.05731017354030767</v>
      </c>
      <c r="F272" s="68">
        <v>0.0488471038331711</v>
      </c>
      <c r="G272" s="69">
        <v>0.007478258109849555</v>
      </c>
      <c r="H272" s="68">
        <v>0.09769197349983451</v>
      </c>
      <c r="I272" s="68">
        <v>0.03604676469083622</v>
      </c>
      <c r="J272" s="68">
        <v>0.1671139666710308</v>
      </c>
      <c r="K272" s="68">
        <v>0.04543440721935048</v>
      </c>
      <c r="L272" s="68">
        <v>0.005773564589003309</v>
      </c>
      <c r="M272" s="68">
        <v>0.02232791551128335</v>
      </c>
      <c r="N272" s="68">
        <v>0.1986550986295536</v>
      </c>
      <c r="O272" s="68">
        <v>0.2678433994426305</v>
      </c>
      <c r="P272" s="68">
        <v>0.05445752435354612</v>
      </c>
      <c r="Q272" s="68">
        <v>0.0266370659720894</v>
      </c>
      <c r="R272" s="70">
        <v>0.9118841939414485</v>
      </c>
      <c r="S272" s="71">
        <v>496.0</v>
      </c>
      <c r="T272" s="121"/>
      <c r="U272" s="121"/>
    </row>
    <row r="273" spans="8:8" ht="14.4">
      <c r="A273" s="66">
        <v>44302.0</v>
      </c>
      <c r="B273" s="67">
        <v>0.567466176960701</v>
      </c>
      <c r="C273" s="68">
        <v>0.1028428106633857</v>
      </c>
      <c r="D273" s="68">
        <v>0.1069283800505901</v>
      </c>
      <c r="E273" s="68">
        <v>0.05939251287812494</v>
      </c>
      <c r="F273" s="68">
        <v>0.04810454327360765</v>
      </c>
      <c r="G273" s="69">
        <v>0.008642881777489715</v>
      </c>
      <c r="H273" s="68">
        <v>0.1059393066299441</v>
      </c>
      <c r="I273" s="68">
        <v>0.0269501912630563</v>
      </c>
      <c r="J273" s="68">
        <v>0.1644568392188941</v>
      </c>
      <c r="K273" s="68">
        <v>0.05190175723312501</v>
      </c>
      <c r="L273" s="68">
        <v>0.005308517656850701</v>
      </c>
      <c r="M273" s="68">
        <v>0.01782447869773535</v>
      </c>
      <c r="N273" s="68">
        <v>0.2061310234650814</v>
      </c>
      <c r="O273" s="68">
        <v>0.2608798212363985</v>
      </c>
      <c r="P273" s="68">
        <v>0.06087834778720898</v>
      </c>
      <c r="Q273" s="68">
        <v>0.02450922080101426</v>
      </c>
      <c r="R273" s="70">
        <v>0.9153588444736858</v>
      </c>
      <c r="S273" s="71">
        <v>495.0</v>
      </c>
      <c r="T273" s="121"/>
      <c r="U273" s="121"/>
    </row>
    <row r="274" spans="8:8" ht="14.4">
      <c r="A274" s="66">
        <v>44309.0</v>
      </c>
      <c r="B274" s="67">
        <v>0.5423155447624731</v>
      </c>
      <c r="C274" s="68">
        <v>0.1077871497286959</v>
      </c>
      <c r="D274" s="68">
        <v>0.1252921940643903</v>
      </c>
      <c r="E274" s="68">
        <v>0.05425841590927141</v>
      </c>
      <c r="F274" s="68">
        <v>0.03529948991789913</v>
      </c>
      <c r="G274" s="69">
        <v>0.01803023947576473</v>
      </c>
      <c r="H274" s="68">
        <v>0.1272446990899885</v>
      </c>
      <c r="I274" s="68">
        <v>0.0202656496135887</v>
      </c>
      <c r="J274" s="68">
        <v>0.194001905751638</v>
      </c>
      <c r="K274" s="68">
        <v>0.0568076444632073</v>
      </c>
      <c r="L274" s="68">
        <v>0.009535009708971663</v>
      </c>
      <c r="M274" s="68">
        <v>0.009899353291243907</v>
      </c>
      <c r="N274" s="68">
        <v>0.1649004160020842</v>
      </c>
      <c r="O274" s="68">
        <v>0.2397190715159688</v>
      </c>
      <c r="P274" s="68">
        <v>0.07850745042800296</v>
      </c>
      <c r="Q274" s="68">
        <v>0.0217937676031822</v>
      </c>
      <c r="R274" s="70">
        <v>0.9107673873850617</v>
      </c>
      <c r="S274" s="71">
        <v>444.0</v>
      </c>
      <c r="T274" s="121"/>
      <c r="U274" s="121"/>
    </row>
    <row r="275" spans="8:8" ht="14.4">
      <c r="A275" s="66">
        <v>44316.0</v>
      </c>
      <c r="B275" s="67">
        <v>0.5347840894048648</v>
      </c>
      <c r="C275" s="68">
        <v>0.1186255409910789</v>
      </c>
      <c r="D275" s="68">
        <v>0.1169479949323246</v>
      </c>
      <c r="E275" s="68">
        <v>0.05523227210369634</v>
      </c>
      <c r="F275" s="68">
        <v>0.04095731483921761</v>
      </c>
      <c r="G275" s="69">
        <v>0.02060113216444177</v>
      </c>
      <c r="H275" s="68">
        <v>0.1364254420102858</v>
      </c>
      <c r="I275" s="68">
        <v>0.01832918722761212</v>
      </c>
      <c r="J275" s="68">
        <v>0.1758003442242798</v>
      </c>
      <c r="K275" s="68">
        <v>0.05148576625270356</v>
      </c>
      <c r="L275" s="68">
        <v>0.008662413370171007</v>
      </c>
      <c r="M275" s="68">
        <v>0.009520635374260464</v>
      </c>
      <c r="N275" s="68">
        <v>0.1882190231146897</v>
      </c>
      <c r="O275" s="68">
        <v>0.2377275019812456</v>
      </c>
      <c r="P275" s="68">
        <v>0.07404652340227412</v>
      </c>
      <c r="Q275" s="68">
        <v>0.0258808425812906</v>
      </c>
      <c r="R275" s="70">
        <v>0.9144128790078561</v>
      </c>
      <c r="S275" s="71">
        <v>444.0</v>
      </c>
      <c r="T275" s="121"/>
      <c r="U275" s="121"/>
    </row>
    <row r="276" spans="8:8" ht="14.4">
      <c r="A276" s="66">
        <v>44323.0</v>
      </c>
      <c r="B276" s="67">
        <v>0.5420831291423912</v>
      </c>
      <c r="C276" s="68">
        <v>0.110314987709335</v>
      </c>
      <c r="D276" s="68">
        <v>0.1147103353722231</v>
      </c>
      <c r="E276" s="68">
        <v>0.04432939599390034</v>
      </c>
      <c r="F276" s="68">
        <v>0.05644907129496273</v>
      </c>
      <c r="G276" s="69">
        <v>0.02389845598042816</v>
      </c>
      <c r="H276" s="68">
        <v>0.1231947250746667</v>
      </c>
      <c r="I276" s="68">
        <v>0.01770737710791502</v>
      </c>
      <c r="J276" s="68">
        <v>0.1723292598686136</v>
      </c>
      <c r="K276" s="68">
        <v>0.05205773268612603</v>
      </c>
      <c r="L276" s="68">
        <v>0.00888004089819572</v>
      </c>
      <c r="M276" s="68">
        <v>0.01092767455679715</v>
      </c>
      <c r="N276" s="68">
        <v>0.1742295152548947</v>
      </c>
      <c r="O276" s="68">
        <v>0.2602198849582205</v>
      </c>
      <c r="P276" s="68">
        <v>0.08502703056690356</v>
      </c>
      <c r="Q276" s="68">
        <v>0.02436126143777019</v>
      </c>
      <c r="R276" s="70">
        <v>0.9177897643350443</v>
      </c>
      <c r="S276" s="71">
        <v>446.0</v>
      </c>
      <c r="T276" s="121"/>
      <c r="U276" s="121"/>
    </row>
    <row r="277" spans="8:8" ht="14.4">
      <c r="A277" s="66">
        <v>44330.0</v>
      </c>
      <c r="B277" s="67">
        <v>0.5268284217823126</v>
      </c>
      <c r="C277" s="68">
        <v>0.122248245889454</v>
      </c>
      <c r="D277" s="68">
        <v>0.111163100478347</v>
      </c>
      <c r="E277" s="68">
        <v>0.03963561273953686</v>
      </c>
      <c r="F277" s="68">
        <v>0.07756668567834828</v>
      </c>
      <c r="G277" s="69">
        <v>0.008414930853553257</v>
      </c>
      <c r="H277" s="68">
        <v>0.1150081335561892</v>
      </c>
      <c r="I277" s="68">
        <v>0.02909951239876926</v>
      </c>
      <c r="J277" s="68">
        <v>0.1949736156431473</v>
      </c>
      <c r="K277" s="68">
        <v>0.05081569999903185</v>
      </c>
      <c r="L277" s="68">
        <v>0.009345838806940574</v>
      </c>
      <c r="M277" s="68">
        <v>0.01025987119955356</v>
      </c>
      <c r="N277" s="68">
        <v>0.2004553099503003</v>
      </c>
      <c r="O277" s="68">
        <v>0.2040856658090159</v>
      </c>
      <c r="P277" s="68">
        <v>0.08376730684711116</v>
      </c>
      <c r="Q277" s="68">
        <v>0.02343594070870923</v>
      </c>
      <c r="R277" s="70">
        <v>0.9106299256696034</v>
      </c>
      <c r="S277" s="71">
        <v>446.0</v>
      </c>
      <c r="T277" s="121"/>
      <c r="U277" s="121"/>
    </row>
    <row r="278" spans="8:8" ht="14.4">
      <c r="A278" s="66">
        <v>44337.0</v>
      </c>
      <c r="B278" s="67">
        <v>0.5110393935275966</v>
      </c>
      <c r="C278" s="68">
        <v>0.158268483578718</v>
      </c>
      <c r="D278" s="68">
        <v>0.09743912013360204</v>
      </c>
      <c r="E278" s="68">
        <v>0.04782442817171672</v>
      </c>
      <c r="F278" s="68">
        <v>0.07752598308897103</v>
      </c>
      <c r="G278" s="69">
        <v>0.007461713616368061</v>
      </c>
      <c r="H278" s="68">
        <v>0.1084175716914073</v>
      </c>
      <c r="I278" s="68">
        <v>0.02527482800163547</v>
      </c>
      <c r="J278" s="68">
        <v>0.2142286263781852</v>
      </c>
      <c r="K278" s="68">
        <v>0.05391102270792351</v>
      </c>
      <c r="L278" s="68">
        <v>0.006992060832207067</v>
      </c>
      <c r="M278" s="68">
        <v>0.00798896573550556</v>
      </c>
      <c r="N278" s="68">
        <v>0.2143556949854832</v>
      </c>
      <c r="O278" s="68">
        <v>0.1974054608744731</v>
      </c>
      <c r="P278" s="68">
        <v>0.07274569052369567</v>
      </c>
      <c r="Q278" s="68">
        <v>0.02418302405600575</v>
      </c>
      <c r="R278" s="70">
        <v>0.917719798685657</v>
      </c>
      <c r="S278" s="71">
        <v>446.0</v>
      </c>
      <c r="T278" s="121"/>
      <c r="U278" s="121"/>
    </row>
    <row r="279" spans="8:8" ht="14.4">
      <c r="A279" s="66">
        <v>44344.0</v>
      </c>
      <c r="B279" s="67">
        <v>0.5091071673568855</v>
      </c>
      <c r="C279" s="68">
        <v>0.1664811544969864</v>
      </c>
      <c r="D279" s="68">
        <v>0.0929681091407587</v>
      </c>
      <c r="E279" s="68">
        <v>0.05326227027504601</v>
      </c>
      <c r="F279" s="68">
        <v>0.07448069206837697</v>
      </c>
      <c r="G279" s="69">
        <v>0.008925488450531533</v>
      </c>
      <c r="H279" s="68">
        <v>0.1061877758112058</v>
      </c>
      <c r="I279" s="68">
        <v>0.02233664256526532</v>
      </c>
      <c r="J279" s="68">
        <v>0.2132484156158755</v>
      </c>
      <c r="K279" s="68">
        <v>0.05354631007946105</v>
      </c>
      <c r="L279" s="68">
        <v>0.006826720972441596</v>
      </c>
      <c r="M279" s="68">
        <v>0.007620524936544209</v>
      </c>
      <c r="N279" s="68">
        <v>0.2180166558829478</v>
      </c>
      <c r="O279" s="68">
        <v>0.1882679177294983</v>
      </c>
      <c r="P279" s="68">
        <v>0.08604349387489027</v>
      </c>
      <c r="Q279" s="68">
        <v>0.02327127989712266</v>
      </c>
      <c r="R279" s="70">
        <v>0.9193234806922522</v>
      </c>
      <c r="S279" s="71">
        <v>446.0</v>
      </c>
      <c r="T279" s="121"/>
      <c r="U279" s="121"/>
    </row>
    <row r="280" spans="8:8" ht="14.4">
      <c r="A280" s="66">
        <v>44351.0</v>
      </c>
      <c r="B280" s="67">
        <v>0.4974299701662362</v>
      </c>
      <c r="C280" s="68">
        <v>0.1504132162360297</v>
      </c>
      <c r="D280" s="68">
        <v>0.09985805771288954</v>
      </c>
      <c r="E280" s="68">
        <v>0.05933206815929006</v>
      </c>
      <c r="F280" s="68">
        <v>0.07935021647879151</v>
      </c>
      <c r="G280" s="69">
        <v>0.006818550403957484</v>
      </c>
      <c r="H280" s="68">
        <v>0.0987667445844382</v>
      </c>
      <c r="I280" s="68">
        <v>0.03344433034718534</v>
      </c>
      <c r="J280" s="68">
        <v>0.2026818754684462</v>
      </c>
      <c r="K280" s="68">
        <v>0.04891293749035258</v>
      </c>
      <c r="L280" s="68">
        <v>0.004680143651178266</v>
      </c>
      <c r="M280" s="68">
        <v>0.006534480207900898</v>
      </c>
      <c r="N280" s="68">
        <v>0.2318415180871584</v>
      </c>
      <c r="O280" s="68">
        <v>0.1797590629251087</v>
      </c>
      <c r="P280" s="68">
        <v>0.08454657231312157</v>
      </c>
      <c r="Q280" s="68">
        <v>0.02716298451872988</v>
      </c>
      <c r="R280" s="70">
        <v>0.9107920784626923</v>
      </c>
      <c r="S280" s="71">
        <v>446.0</v>
      </c>
      <c r="T280" s="121"/>
      <c r="U280" s="121"/>
    </row>
    <row r="281" spans="8:8" ht="14.4">
      <c r="A281" s="66">
        <v>44358.0</v>
      </c>
      <c r="B281" s="67">
        <v>0.4720173787848861</v>
      </c>
      <c r="C281" s="68">
        <v>0.1756065776391358</v>
      </c>
      <c r="D281" s="68">
        <v>0.1085991827704478</v>
      </c>
      <c r="E281" s="68">
        <v>0.06793482476036375</v>
      </c>
      <c r="F281" s="68">
        <v>0.06901046142364718</v>
      </c>
      <c r="G281" s="69">
        <v>0.009361835275979068</v>
      </c>
      <c r="H281" s="68">
        <v>0.09564664765001667</v>
      </c>
      <c r="I281" s="68">
        <v>0.04268415221373809</v>
      </c>
      <c r="J281" s="68">
        <v>0.1992082221348876</v>
      </c>
      <c r="K281" s="68">
        <v>0.05147026042516557</v>
      </c>
      <c r="L281" s="68">
        <v>0.003615974290713295</v>
      </c>
      <c r="M281" s="68">
        <v>0.008509050693177634</v>
      </c>
      <c r="N281" s="68">
        <v>0.2180814686052577</v>
      </c>
      <c r="O281" s="68">
        <v>0.1778096335659774</v>
      </c>
      <c r="P281" s="68">
        <v>0.08805452409352142</v>
      </c>
      <c r="Q281" s="68">
        <v>0.02966989470778583</v>
      </c>
      <c r="R281" s="70">
        <v>0.9110839580625067</v>
      </c>
      <c r="S281" s="71">
        <v>449.0</v>
      </c>
      <c r="T281" s="121"/>
      <c r="U281" s="121"/>
    </row>
    <row r="282" spans="8:8" ht="14.4">
      <c r="A282" s="66">
        <v>44365.0</v>
      </c>
      <c r="B282" s="67">
        <v>0.4608309528509352</v>
      </c>
      <c r="C282" s="68">
        <v>0.1485259241040366</v>
      </c>
      <c r="D282" s="68">
        <v>0.1132643383957116</v>
      </c>
      <c r="E282" s="68">
        <v>0.09215593283222664</v>
      </c>
      <c r="F282" s="68">
        <v>0.0618723105361664</v>
      </c>
      <c r="G282" s="69">
        <v>0.01521895678920976</v>
      </c>
      <c r="H282" s="68">
        <v>0.09388155885418809</v>
      </c>
      <c r="I282" s="68">
        <v>0.03792956374045808</v>
      </c>
      <c r="J282" s="68">
        <v>0.2022894809317193</v>
      </c>
      <c r="K282" s="68">
        <v>0.04280142613354662</v>
      </c>
      <c r="L282" s="68">
        <v>0.002928072117029857</v>
      </c>
      <c r="M282" s="68">
        <v>0.008179558300252646</v>
      </c>
      <c r="N282" s="68">
        <v>0.2009335827218873</v>
      </c>
      <c r="O282" s="68">
        <v>0.1652137906469365</v>
      </c>
      <c r="P282" s="68">
        <v>0.1234356372647127</v>
      </c>
      <c r="Q282" s="68">
        <v>0.03123463574414932</v>
      </c>
      <c r="R282" s="70">
        <v>0.903739639170902</v>
      </c>
      <c r="S282" s="71">
        <v>449.0</v>
      </c>
      <c r="T282" s="121"/>
      <c r="U282" s="121"/>
    </row>
    <row r="283" spans="8:8" ht="14.4">
      <c r="A283" s="66">
        <v>44372.0</v>
      </c>
      <c r="B283" s="67">
        <v>0.4541639349548339</v>
      </c>
      <c r="C283" s="68">
        <v>0.1228705702845918</v>
      </c>
      <c r="D283" s="68">
        <v>0.1390302053504842</v>
      </c>
      <c r="E283" s="68">
        <v>0.08818519057533929</v>
      </c>
      <c r="F283" s="68">
        <v>0.0642206853021658</v>
      </c>
      <c r="G283" s="69">
        <v>0.01175925153518663</v>
      </c>
      <c r="H283" s="68">
        <v>0.09374117800604209</v>
      </c>
      <c r="I283" s="68">
        <v>0.02502069192099057</v>
      </c>
      <c r="J283" s="68">
        <v>0.19723913642809</v>
      </c>
      <c r="K283" s="68">
        <v>0.04453903026881117</v>
      </c>
      <c r="L283" s="68">
        <v>0.004228271443250113</v>
      </c>
      <c r="M283" s="68">
        <v>0.01222052936974733</v>
      </c>
      <c r="N283" s="68">
        <v>0.1949535456421002</v>
      </c>
      <c r="O283" s="68">
        <v>0.1616963890789484</v>
      </c>
      <c r="P283" s="68">
        <v>0.1355455738544358</v>
      </c>
      <c r="Q283" s="68">
        <v>0.03391931690732364</v>
      </c>
      <c r="R283" s="70">
        <v>0.896241515444598</v>
      </c>
      <c r="S283" s="71">
        <v>449.0</v>
      </c>
      <c r="T283" s="121"/>
      <c r="U283" s="121"/>
    </row>
    <row r="284" spans="8:8" ht="14.4">
      <c r="A284" s="66">
        <v>44379.0</v>
      </c>
      <c r="B284" s="67">
        <v>0.4927367352420874</v>
      </c>
      <c r="C284" s="68">
        <v>0.06564097683015553</v>
      </c>
      <c r="D284" s="68">
        <v>0.1557050224959831</v>
      </c>
      <c r="E284" s="68">
        <v>0.100834397765553</v>
      </c>
      <c r="F284" s="68">
        <v>0.05487536257662443</v>
      </c>
      <c r="G284" s="69">
        <v>0.01304587702238301</v>
      </c>
      <c r="H284" s="68">
        <v>0.08824760011213725</v>
      </c>
      <c r="I284" s="68">
        <v>0.02334227685761143</v>
      </c>
      <c r="J284" s="68">
        <v>0.1897768363365839</v>
      </c>
      <c r="K284" s="68">
        <v>0.04309296649542693</v>
      </c>
      <c r="L284" s="68">
        <v>0.003776611047181305</v>
      </c>
      <c r="M284" s="68">
        <v>0.02587683252698485</v>
      </c>
      <c r="N284" s="68">
        <v>0.1770320247443058</v>
      </c>
      <c r="O284" s="68">
        <v>0.1873068495214706</v>
      </c>
      <c r="P284" s="68">
        <v>0.1306062278771663</v>
      </c>
      <c r="Q284" s="68">
        <v>0.04417446811676909</v>
      </c>
      <c r="R284" s="70">
        <v>0.9041143971247821</v>
      </c>
      <c r="S284" s="71">
        <v>450.0</v>
      </c>
      <c r="T284" s="121"/>
      <c r="U284" s="121"/>
    </row>
    <row r="285" spans="8:8" ht="14.4">
      <c r="A285" s="66">
        <v>44386.0</v>
      </c>
      <c r="B285" s="67">
        <v>0.4778453292667647</v>
      </c>
      <c r="C285" s="68">
        <v>0.09545111673109886</v>
      </c>
      <c r="D285" s="68">
        <v>0.1333385555063851</v>
      </c>
      <c r="E285" s="68">
        <v>0.09997147848832666</v>
      </c>
      <c r="F285" s="68">
        <v>0.04890714900148491</v>
      </c>
      <c r="G285" s="69">
        <v>0.02565188530737427</v>
      </c>
      <c r="H285" s="68">
        <v>0.08403039424107907</v>
      </c>
      <c r="I285" s="68">
        <v>0.02567007550444381</v>
      </c>
      <c r="J285" s="68">
        <v>0.2050172082745286</v>
      </c>
      <c r="K285" s="68">
        <v>0.05021551428285786</v>
      </c>
      <c r="L285" s="68">
        <v>0.007747983410378146</v>
      </c>
      <c r="M285" s="68">
        <v>0.02974499523506583</v>
      </c>
      <c r="N285" s="68">
        <v>0.1868283239364886</v>
      </c>
      <c r="O285" s="68">
        <v>0.1657101320215149</v>
      </c>
      <c r="P285" s="68">
        <v>0.1224511987353062</v>
      </c>
      <c r="Q285" s="68">
        <v>0.03993457606120576</v>
      </c>
      <c r="R285" s="70">
        <v>0.9064949354824384</v>
      </c>
      <c r="S285" s="71">
        <v>451.0</v>
      </c>
      <c r="T285" s="121"/>
      <c r="U285" s="121"/>
    </row>
    <row r="286" spans="8:8" ht="14.4">
      <c r="A286" s="66">
        <v>44393.0</v>
      </c>
      <c r="B286" s="67">
        <v>0.4748586457706079</v>
      </c>
      <c r="C286" s="68">
        <v>0.1070910041267696</v>
      </c>
      <c r="D286" s="68">
        <v>0.1136250681020073</v>
      </c>
      <c r="E286" s="68">
        <v>0.08732101245915522</v>
      </c>
      <c r="F286" s="68">
        <v>0.0423430482174184</v>
      </c>
      <c r="G286" s="69">
        <v>0.03939988327089456</v>
      </c>
      <c r="H286" s="68">
        <v>0.08551760215709911</v>
      </c>
      <c r="I286" s="68">
        <v>0.01725181581684446</v>
      </c>
      <c r="J286" s="68">
        <v>0.2081711551547741</v>
      </c>
      <c r="K286" s="68">
        <v>0.04715645370317448</v>
      </c>
      <c r="L286" s="68">
        <v>0.01582735262812565</v>
      </c>
      <c r="M286" s="68">
        <v>0.02539031437360583</v>
      </c>
      <c r="N286" s="68">
        <v>0.1542459562099752</v>
      </c>
      <c r="O286" s="68">
        <v>0.1823850301547209</v>
      </c>
      <c r="P286" s="68">
        <v>0.1275331596287976</v>
      </c>
      <c r="Q286" s="68">
        <v>0.04544324717057182</v>
      </c>
      <c r="R286" s="70">
        <v>0.8956370594824383</v>
      </c>
      <c r="S286" s="71">
        <v>455.0</v>
      </c>
      <c r="T286" s="121"/>
      <c r="U286" s="121"/>
    </row>
    <row r="287" spans="8:8" ht="14.4">
      <c r="A287" s="66">
        <v>44400.0</v>
      </c>
      <c r="B287" s="67">
        <v>0.4626524399100587</v>
      </c>
      <c r="C287" s="68">
        <v>0.1208902574041298</v>
      </c>
      <c r="D287" s="68">
        <v>0.1479545898107507</v>
      </c>
      <c r="E287" s="68">
        <v>0.07256529405250714</v>
      </c>
      <c r="F287" s="68">
        <v>0.03022031896307009</v>
      </c>
      <c r="G287" s="69">
        <v>0.04781860654037489</v>
      </c>
      <c r="H287" s="68">
        <v>0.08786208962680649</v>
      </c>
      <c r="I287" s="68">
        <v>0.01504771885818957</v>
      </c>
      <c r="J287" s="68">
        <v>0.2282818665663289</v>
      </c>
      <c r="K287" s="68">
        <v>0.04524258718346471</v>
      </c>
      <c r="L287" s="68">
        <v>0.02326526280752675</v>
      </c>
      <c r="M287" s="68">
        <v>0.02632909568429794</v>
      </c>
      <c r="N287" s="68">
        <v>0.1164195078207332</v>
      </c>
      <c r="O287" s="68">
        <v>0.1829695114075953</v>
      </c>
      <c r="P287" s="68">
        <v>0.1460522372311275</v>
      </c>
      <c r="Q287" s="68">
        <v>0.05215893665527099</v>
      </c>
      <c r="R287" s="70">
        <v>0.9111706216932063</v>
      </c>
      <c r="S287" s="71">
        <v>472.0</v>
      </c>
      <c r="T287" s="121"/>
      <c r="U287" s="121"/>
    </row>
    <row r="288" spans="8:8" ht="14.4">
      <c r="A288" s="66">
        <v>44407.0</v>
      </c>
      <c r="B288" s="67">
        <v>0.4523932829455837</v>
      </c>
      <c r="C288" s="68">
        <v>0.1184667936540539</v>
      </c>
      <c r="D288" s="68">
        <v>0.1766145458211309</v>
      </c>
      <c r="E288" s="68">
        <v>0.06759326771297768</v>
      </c>
      <c r="F288" s="68">
        <v>0.02935817593093598</v>
      </c>
      <c r="G288" s="69">
        <v>0.04852752669923699</v>
      </c>
      <c r="H288" s="68">
        <v>0.08373267588037171</v>
      </c>
      <c r="I288" s="68">
        <v>0.0107407742565389</v>
      </c>
      <c r="J288" s="68">
        <v>0.2467724395081658</v>
      </c>
      <c r="K288" s="68">
        <v>0.04562707393676234</v>
      </c>
      <c r="L288" s="68">
        <v>0.02339817660630188</v>
      </c>
      <c r="M288" s="68">
        <v>0.02108817346382434</v>
      </c>
      <c r="N288" s="68">
        <v>0.1185381656187758</v>
      </c>
      <c r="O288" s="68">
        <v>0.1956635586958318</v>
      </c>
      <c r="P288" s="68">
        <v>0.1185216853126924</v>
      </c>
      <c r="Q288" s="68">
        <v>0.05323462760375403</v>
      </c>
      <c r="R288" s="70">
        <v>0.9100082234472889</v>
      </c>
      <c r="S288" s="71">
        <v>472.0</v>
      </c>
      <c r="T288" s="121"/>
      <c r="U288" s="121"/>
    </row>
    <row r="289" spans="8:8" ht="14.4">
      <c r="A289" s="66">
        <v>44414.0</v>
      </c>
      <c r="B289" s="67">
        <v>0.4178742352068823</v>
      </c>
      <c r="C289" s="68">
        <v>0.0972643499377501</v>
      </c>
      <c r="D289" s="68">
        <v>0.2361374568506842</v>
      </c>
      <c r="E289" s="68">
        <v>0.08227719823609188</v>
      </c>
      <c r="F289" s="68">
        <v>0.01969362518550211</v>
      </c>
      <c r="G289" s="69">
        <v>0.03594908322431999</v>
      </c>
      <c r="H289" s="68">
        <v>0.07730509860870892</v>
      </c>
      <c r="I289" s="68">
        <v>0.01970976153543548</v>
      </c>
      <c r="J289" s="68">
        <v>0.2782380552833879</v>
      </c>
      <c r="K289" s="68">
        <v>0.0427403705700372</v>
      </c>
      <c r="L289" s="68">
        <v>0.01497791661739089</v>
      </c>
      <c r="M289" s="68">
        <v>0.02284886275622723</v>
      </c>
      <c r="N289" s="68">
        <v>0.1231249029632828</v>
      </c>
      <c r="O289" s="68">
        <v>0.1706571980321053</v>
      </c>
      <c r="P289" s="68">
        <v>0.1105377203704828</v>
      </c>
      <c r="Q289" s="68">
        <v>0.05198323397167814</v>
      </c>
      <c r="R289" s="70">
        <v>0.9052449690884848</v>
      </c>
      <c r="S289" s="71">
        <v>472.0</v>
      </c>
      <c r="T289" s="121"/>
      <c r="U289" s="121"/>
    </row>
    <row r="290" spans="8:8" ht="14.4">
      <c r="A290" s="66">
        <v>44421.0</v>
      </c>
      <c r="B290" s="67">
        <v>0.4088498383673994</v>
      </c>
      <c r="C290" s="68">
        <v>0.1125460031169255</v>
      </c>
      <c r="D290" s="68">
        <v>0.2272225980344944</v>
      </c>
      <c r="E290" s="68">
        <v>0.09641144778413717</v>
      </c>
      <c r="F290" s="68">
        <v>0.01533103276570489</v>
      </c>
      <c r="G290" s="69">
        <v>0.03581422541858082</v>
      </c>
      <c r="H290" s="68">
        <v>0.08244886496768962</v>
      </c>
      <c r="I290" s="68">
        <v>0.02417437316509256</v>
      </c>
      <c r="J290" s="68">
        <v>0.2726710970274114</v>
      </c>
      <c r="K290" s="68">
        <v>0.04069926229914855</v>
      </c>
      <c r="L290" s="68">
        <v>0.01595601327323483</v>
      </c>
      <c r="M290" s="68">
        <v>0.02830203528455672</v>
      </c>
      <c r="N290" s="68">
        <v>0.1033658217383008</v>
      </c>
      <c r="O290" s="68">
        <v>0.1773212444523994</v>
      </c>
      <c r="P290" s="68">
        <v>0.1126527696097677</v>
      </c>
      <c r="Q290" s="68">
        <v>0.0531342479464992</v>
      </c>
      <c r="R290" s="70">
        <v>0.9063605544810431</v>
      </c>
      <c r="S290" s="71">
        <v>472.0</v>
      </c>
      <c r="T290" s="121"/>
      <c r="U290" s="121"/>
    </row>
    <row r="291" spans="8:8" ht="14.4">
      <c r="A291" s="66">
        <v>44428.0</v>
      </c>
      <c r="B291" s="67">
        <v>0.387372390974953</v>
      </c>
      <c r="C291" s="68">
        <v>0.1611677604277264</v>
      </c>
      <c r="D291" s="68">
        <v>0.2046467029882913</v>
      </c>
      <c r="E291" s="68">
        <v>0.07711621132289574</v>
      </c>
      <c r="F291" s="68">
        <v>0.009770831249879309</v>
      </c>
      <c r="G291" s="69">
        <v>0.03752681080407475</v>
      </c>
      <c r="H291" s="68">
        <v>0.07410439721667184</v>
      </c>
      <c r="I291" s="68">
        <v>0.02443364989869255</v>
      </c>
      <c r="J291" s="68">
        <v>0.2805943952682965</v>
      </c>
      <c r="K291" s="68">
        <v>0.04257850635346887</v>
      </c>
      <c r="L291" s="68">
        <v>0.01227363460011894</v>
      </c>
      <c r="M291" s="68">
        <v>0.03396549149165386</v>
      </c>
      <c r="N291" s="68">
        <v>0.1127621216085864</v>
      </c>
      <c r="O291" s="68">
        <v>0.1682429358766213</v>
      </c>
      <c r="P291" s="68">
        <v>0.1135739125752313</v>
      </c>
      <c r="Q291" s="68">
        <v>0.03338016527980617</v>
      </c>
      <c r="R291" s="70">
        <v>0.8904166594487495</v>
      </c>
      <c r="S291" s="71">
        <v>472.0</v>
      </c>
      <c r="T291" s="121"/>
      <c r="U291" s="121"/>
    </row>
    <row r="292" spans="8:8" ht="14.4">
      <c r="A292" s="66">
        <v>44435.0</v>
      </c>
      <c r="B292" s="67">
        <v>0.3803730770530177</v>
      </c>
      <c r="C292" s="68">
        <v>0.1731086100365566</v>
      </c>
      <c r="D292" s="68">
        <v>0.2068366464974052</v>
      </c>
      <c r="E292" s="68">
        <v>0.07520184373797645</v>
      </c>
      <c r="F292" s="68">
        <v>0.009088462932243349</v>
      </c>
      <c r="G292" s="69">
        <v>0.03084381737825076</v>
      </c>
      <c r="H292" s="68">
        <v>0.0726022521153917</v>
      </c>
      <c r="I292" s="68">
        <v>0.03477504556292376</v>
      </c>
      <c r="J292" s="68">
        <v>0.263889586307655</v>
      </c>
      <c r="K292" s="68">
        <v>0.04766090955437814</v>
      </c>
      <c r="L292" s="68">
        <v>0.008914303460505675</v>
      </c>
      <c r="M292" s="68">
        <v>0.03552362914452502</v>
      </c>
      <c r="N292" s="68">
        <v>0.1061261086232161</v>
      </c>
      <c r="O292" s="68">
        <v>0.1672313657683595</v>
      </c>
      <c r="P292" s="68">
        <v>0.1232773780065952</v>
      </c>
      <c r="Q292" s="68">
        <v>0.0359398480494434</v>
      </c>
      <c r="R292" s="70">
        <v>0.8897940359057305</v>
      </c>
      <c r="S292" s="71">
        <v>472.0</v>
      </c>
      <c r="T292" s="121"/>
      <c r="U292" s="121"/>
    </row>
    <row r="293" spans="8:8" ht="14.4">
      <c r="A293" s="66">
        <v>44442.0</v>
      </c>
      <c r="B293" s="67">
        <v>0.3261236436854393</v>
      </c>
      <c r="C293" s="68">
        <v>0.2212827959959682</v>
      </c>
      <c r="D293" s="68">
        <v>0.2121214440053689</v>
      </c>
      <c r="E293" s="68">
        <v>0.075671285901908</v>
      </c>
      <c r="F293" s="68">
        <v>0.005162783664503615</v>
      </c>
      <c r="G293" s="69">
        <v>0.03206392396249193</v>
      </c>
      <c r="H293" s="68">
        <v>0.09919716443774647</v>
      </c>
      <c r="I293" s="68">
        <v>0.04395511324811323</v>
      </c>
      <c r="J293" s="68">
        <v>0.233750457283479</v>
      </c>
      <c r="K293" s="68">
        <v>0.05780169357115406</v>
      </c>
      <c r="L293" s="68">
        <v>0.01346784787556317</v>
      </c>
      <c r="M293" s="68">
        <v>0.03211276605360094</v>
      </c>
      <c r="N293" s="68">
        <v>0.09848327788283749</v>
      </c>
      <c r="O293" s="68">
        <v>0.1652830526750413</v>
      </c>
      <c r="P293" s="68">
        <v>0.1157229330134757</v>
      </c>
      <c r="Q293" s="68">
        <v>0.03431657127466006</v>
      </c>
      <c r="R293" s="70">
        <v>0.8875913772856739</v>
      </c>
      <c r="S293" s="71">
        <v>472.0</v>
      </c>
      <c r="T293" s="121"/>
      <c r="U293" s="121"/>
    </row>
    <row r="294" spans="8:8" ht="14.4">
      <c r="A294" s="66">
        <v>44449.0</v>
      </c>
      <c r="B294" s="67">
        <v>0.3283329417186677</v>
      </c>
      <c r="C294" s="68">
        <v>0.2377000487104114</v>
      </c>
      <c r="D294" s="68">
        <v>0.1873987176188374</v>
      </c>
      <c r="E294" s="68">
        <v>0.07529645332264834</v>
      </c>
      <c r="F294" s="68">
        <v>0.01037948233951899</v>
      </c>
      <c r="G294" s="69">
        <v>0.03449582290810826</v>
      </c>
      <c r="H294" s="68">
        <v>0.1071445522012572</v>
      </c>
      <c r="I294" s="68">
        <v>0.04286598135756502</v>
      </c>
      <c r="J294" s="68">
        <v>0.2209429062614509</v>
      </c>
      <c r="K294" s="68">
        <v>0.05976943807683253</v>
      </c>
      <c r="L294" s="68">
        <v>0.01681281153244824</v>
      </c>
      <c r="M294" s="68">
        <v>0.02549450746476143</v>
      </c>
      <c r="N294" s="68">
        <v>0.1013703664403219</v>
      </c>
      <c r="O294" s="68">
        <v>0.1673944615282561</v>
      </c>
      <c r="P294" s="68">
        <v>0.1200810420752964</v>
      </c>
      <c r="Q294" s="68">
        <v>0.03761329830834622</v>
      </c>
      <c r="R294" s="70">
        <v>0.8917235956580327</v>
      </c>
      <c r="S294" s="71">
        <v>474.0</v>
      </c>
      <c r="T294" s="121"/>
      <c r="U294" s="121"/>
    </row>
    <row r="295" spans="8:8" ht="14.4">
      <c r="A295" s="66">
        <v>44456.0</v>
      </c>
      <c r="B295" s="67">
        <v>0.329111214074695</v>
      </c>
      <c r="C295" s="68">
        <v>0.2472844103328844</v>
      </c>
      <c r="D295" s="68">
        <v>0.160775637182266</v>
      </c>
      <c r="E295" s="68">
        <v>0.06967094892333564</v>
      </c>
      <c r="F295" s="68">
        <v>0.02974749091997131</v>
      </c>
      <c r="G295" s="69">
        <v>0.03656956145278828</v>
      </c>
      <c r="H295" s="68">
        <v>0.105142057814197</v>
      </c>
      <c r="I295" s="68">
        <v>0.05495634355757058</v>
      </c>
      <c r="J295" s="68">
        <v>0.2178858975856761</v>
      </c>
      <c r="K295" s="68">
        <v>0.05979393593480764</v>
      </c>
      <c r="L295" s="68">
        <v>0.01074443863301543</v>
      </c>
      <c r="M295" s="68">
        <v>0.02655486029361712</v>
      </c>
      <c r="N295" s="68">
        <v>0.1017995564497478</v>
      </c>
      <c r="O295" s="68">
        <v>0.1675803959678212</v>
      </c>
      <c r="P295" s="68">
        <v>0.1174940596162552</v>
      </c>
      <c r="Q295" s="68">
        <v>0.03611855909184715</v>
      </c>
      <c r="R295" s="70">
        <v>0.8905968523269707</v>
      </c>
      <c r="S295" s="71">
        <v>475.0</v>
      </c>
      <c r="T295" s="121"/>
      <c r="U295" s="121"/>
    </row>
    <row r="296" spans="8:8" ht="14.4">
      <c r="A296" s="66">
        <v>44463.0</v>
      </c>
      <c r="B296" s="67">
        <v>0.3618812043367645</v>
      </c>
      <c r="C296" s="68">
        <v>0.2467506651814821</v>
      </c>
      <c r="D296" s="68">
        <v>0.1491158995438057</v>
      </c>
      <c r="E296" s="68">
        <v>0.06111544940409513</v>
      </c>
      <c r="F296" s="68">
        <v>0.02321010969269153</v>
      </c>
      <c r="G296" s="69">
        <v>0.03697059626518639</v>
      </c>
      <c r="H296" s="68">
        <v>0.1019058471211007</v>
      </c>
      <c r="I296" s="68">
        <v>0.0632243920657256</v>
      </c>
      <c r="J296" s="68">
        <v>0.2211158893523584</v>
      </c>
      <c r="K296" s="68">
        <v>0.05266086230741823</v>
      </c>
      <c r="L296" s="68">
        <v>0.01171845161059736</v>
      </c>
      <c r="M296" s="68">
        <v>0.02289602207503313</v>
      </c>
      <c r="N296" s="68">
        <v>0.1132149655636286</v>
      </c>
      <c r="O296" s="68">
        <v>0.1776298645745981</v>
      </c>
      <c r="P296" s="68">
        <v>0.1049207047935391</v>
      </c>
      <c r="Q296" s="68">
        <v>0.03463785692924824</v>
      </c>
      <c r="R296" s="70">
        <v>0.8964605768024808</v>
      </c>
      <c r="S296" s="71">
        <v>540.0</v>
      </c>
      <c r="T296" s="121"/>
      <c r="U296" s="121"/>
    </row>
    <row r="297" spans="8:8" ht="14.4">
      <c r="A297" s="66">
        <v>44469.0</v>
      </c>
      <c r="B297" s="67">
        <v>0.4051269974345878</v>
      </c>
      <c r="C297" s="68">
        <v>0.1863915028993113</v>
      </c>
      <c r="D297" s="68">
        <v>0.1596452064734999</v>
      </c>
      <c r="E297" s="68">
        <v>0.05847508757243861</v>
      </c>
      <c r="F297" s="68">
        <v>0.02408955639428598</v>
      </c>
      <c r="G297" s="69">
        <v>0.03938230733214681</v>
      </c>
      <c r="H297" s="68">
        <v>0.09840113279548203</v>
      </c>
      <c r="I297" s="68">
        <v>0.06351038884634656</v>
      </c>
      <c r="J297" s="68">
        <v>0.2135327606317706</v>
      </c>
      <c r="K297" s="68">
        <v>0.05364372742288621</v>
      </c>
      <c r="L297" s="68">
        <v>0.01259695089708003</v>
      </c>
      <c r="M297" s="68">
        <v>0.02035490060511266</v>
      </c>
      <c r="N297" s="68">
        <v>0.1413597965220539</v>
      </c>
      <c r="O297" s="68">
        <v>0.1524823865403258</v>
      </c>
      <c r="P297" s="68">
        <v>0.1068023978292631</v>
      </c>
      <c r="Q297" s="68">
        <v>0.03340368824432262</v>
      </c>
      <c r="R297" s="70">
        <v>0.8891948886661315</v>
      </c>
      <c r="S297" s="71">
        <v>541.0</v>
      </c>
      <c r="T297" s="121"/>
      <c r="U297" s="121"/>
    </row>
    <row r="298" spans="8:8" ht="14.4">
      <c r="A298" s="66">
        <v>44477.0</v>
      </c>
      <c r="B298" s="67">
        <v>0.3804451354257469</v>
      </c>
      <c r="C298" s="68">
        <v>0.2259587636615487</v>
      </c>
      <c r="D298" s="68">
        <v>0.1450586187606469</v>
      </c>
      <c r="E298" s="68">
        <v>0.06151195172243502</v>
      </c>
      <c r="F298" s="68">
        <v>0.02486976308557717</v>
      </c>
      <c r="G298" s="69">
        <v>0.0364661710850878</v>
      </c>
      <c r="H298" s="68">
        <v>0.101541368663411</v>
      </c>
      <c r="I298" s="68">
        <v>0.04446669971388716</v>
      </c>
      <c r="J298" s="68">
        <v>0.2270850333480065</v>
      </c>
      <c r="K298" s="68">
        <v>0.05724521164384281</v>
      </c>
      <c r="L298" s="68">
        <v>0.01184650871024936</v>
      </c>
      <c r="M298" s="68">
        <v>0.02073460109991164</v>
      </c>
      <c r="N298" s="68">
        <v>0.1321975104747776</v>
      </c>
      <c r="O298" s="68">
        <v>0.1635919205044371</v>
      </c>
      <c r="P298" s="68">
        <v>0.09925190618486641</v>
      </c>
      <c r="Q298" s="68">
        <v>0.03636831163527965</v>
      </c>
      <c r="R298" s="70">
        <v>0.8883234715073811</v>
      </c>
      <c r="S298" s="71">
        <v>541.0</v>
      </c>
      <c r="T298" s="121"/>
      <c r="U298" s="121"/>
    </row>
    <row r="299" spans="8:8" ht="14.4">
      <c r="A299" s="66">
        <v>44484.0</v>
      </c>
      <c r="B299" s="67">
        <v>0.3766771049639503</v>
      </c>
      <c r="C299" s="68">
        <v>0.2675325615797081</v>
      </c>
      <c r="D299" s="68">
        <v>0.1112104526776409</v>
      </c>
      <c r="E299" s="68">
        <v>0.05890136337560271</v>
      </c>
      <c r="F299" s="68">
        <v>0.02260651783649791</v>
      </c>
      <c r="G299" s="69">
        <v>0.03382145497034691</v>
      </c>
      <c r="H299" s="68">
        <v>0.09514472351020926</v>
      </c>
      <c r="I299" s="68">
        <v>0.05680939497445197</v>
      </c>
      <c r="J299" s="68">
        <v>0.2240631329118624</v>
      </c>
      <c r="K299" s="68">
        <v>0.06342335380851664</v>
      </c>
      <c r="L299" s="68">
        <v>0.01317521984569356</v>
      </c>
      <c r="M299" s="68">
        <v>0.01687853510978069</v>
      </c>
      <c r="N299" s="68">
        <v>0.1258159452466817</v>
      </c>
      <c r="O299" s="68">
        <v>0.1554459258982968</v>
      </c>
      <c r="P299" s="68">
        <v>0.1065292204838514</v>
      </c>
      <c r="Q299" s="68">
        <v>0.03899176964305365</v>
      </c>
      <c r="R299" s="70">
        <v>0.8886188916238027</v>
      </c>
      <c r="S299" s="71">
        <v>541.0</v>
      </c>
      <c r="T299" s="121"/>
      <c r="U299" s="121"/>
    </row>
    <row r="300" spans="8:8" ht="14.4">
      <c r="A300" s="66">
        <v>44491.0</v>
      </c>
      <c r="B300" s="67">
        <v>0.3761029433016503</v>
      </c>
      <c r="C300" s="68">
        <v>0.2542401943708708</v>
      </c>
      <c r="D300" s="68">
        <v>0.126380195421457</v>
      </c>
      <c r="E300" s="68">
        <v>0.05785361836794125</v>
      </c>
      <c r="F300" s="68">
        <v>0.02119262699659888</v>
      </c>
      <c r="G300" s="69">
        <v>0.03553140685484697</v>
      </c>
      <c r="H300" s="68">
        <v>0.09166073073859352</v>
      </c>
      <c r="I300" s="68">
        <v>0.05032246994079811</v>
      </c>
      <c r="J300" s="68">
        <v>0.2166892590044375</v>
      </c>
      <c r="K300" s="68">
        <v>0.07114812039452593</v>
      </c>
      <c r="L300" s="68">
        <v>0.01233263300172451</v>
      </c>
      <c r="M300" s="68">
        <v>0.02110691348040424</v>
      </c>
      <c r="N300" s="68">
        <v>0.1445359353730231</v>
      </c>
      <c r="O300" s="68">
        <v>0.1495161556782628</v>
      </c>
      <c r="P300" s="68">
        <v>0.1074617863171172</v>
      </c>
      <c r="Q300" s="68">
        <v>0.03635998172634187</v>
      </c>
      <c r="R300" s="70">
        <v>0.8921840855526697</v>
      </c>
      <c r="S300" s="71">
        <v>543.0</v>
      </c>
      <c r="T300" s="121"/>
      <c r="U300" s="121"/>
    </row>
    <row r="301" spans="8:8" ht="14.4">
      <c r="A301" s="66">
        <v>44498.0</v>
      </c>
      <c r="B301" s="67">
        <v>0.322034059614285</v>
      </c>
      <c r="C301" s="68">
        <v>0.2689396692166237</v>
      </c>
      <c r="D301" s="68">
        <v>0.158286253237032</v>
      </c>
      <c r="E301" s="68">
        <v>0.06219072315560811</v>
      </c>
      <c r="F301" s="68">
        <v>0.02115381493545845</v>
      </c>
      <c r="G301" s="69">
        <v>0.04810779348793447</v>
      </c>
      <c r="H301" s="68">
        <v>0.1048013684908236</v>
      </c>
      <c r="I301" s="68">
        <v>0.04221540169627731</v>
      </c>
      <c r="J301" s="68">
        <v>0.249116190983126</v>
      </c>
      <c r="K301" s="68">
        <v>0.07132646819189976</v>
      </c>
      <c r="L301" s="68">
        <v>0.0212931737197638</v>
      </c>
      <c r="M301" s="68">
        <v>0.02009855203278098</v>
      </c>
      <c r="N301" s="68">
        <v>0.1240472759411711</v>
      </c>
      <c r="O301" s="68">
        <v>0.1266093271689152</v>
      </c>
      <c r="P301" s="68">
        <v>0.09407684053453416</v>
      </c>
      <c r="Q301" s="68">
        <v>0.04501863471309167</v>
      </c>
      <c r="R301" s="70">
        <v>0.893235957524751</v>
      </c>
      <c r="S301" s="71">
        <v>553.0</v>
      </c>
      <c r="T301" s="121"/>
      <c r="U301" s="121"/>
    </row>
    <row r="302" spans="8:8" ht="14.4">
      <c r="A302" s="66">
        <v>44505.0</v>
      </c>
      <c r="B302" s="67">
        <v>0.3367886664299107</v>
      </c>
      <c r="C302" s="68">
        <v>0.2690004823800141</v>
      </c>
      <c r="D302" s="68">
        <v>0.1466400617459022</v>
      </c>
      <c r="E302" s="68">
        <v>0.05759514791104705</v>
      </c>
      <c r="F302" s="68">
        <v>0.02765791824418534</v>
      </c>
      <c r="G302" s="69">
        <v>0.03965424846383332</v>
      </c>
      <c r="H302" s="68">
        <v>0.09979571058709479</v>
      </c>
      <c r="I302" s="68">
        <v>0.04350024307856001</v>
      </c>
      <c r="J302" s="68">
        <v>0.2476822653365542</v>
      </c>
      <c r="K302" s="68">
        <v>0.08658435841152606</v>
      </c>
      <c r="L302" s="68">
        <v>0.02018355914750534</v>
      </c>
      <c r="M302" s="68">
        <v>0.02044597304194305</v>
      </c>
      <c r="N302" s="68">
        <v>0.1297766077949528</v>
      </c>
      <c r="O302" s="68">
        <v>0.1183759530174866</v>
      </c>
      <c r="P302" s="68">
        <v>0.0880220660696774</v>
      </c>
      <c r="Q302" s="68">
        <v>0.03893813953796726</v>
      </c>
      <c r="R302" s="70">
        <v>0.8885143707687551</v>
      </c>
      <c r="S302" s="71">
        <v>553.0</v>
      </c>
      <c r="T302" s="121"/>
      <c r="U302" s="121"/>
    </row>
    <row r="303" spans="8:8" ht="14.4">
      <c r="A303" s="66">
        <v>44512.0</v>
      </c>
      <c r="B303" s="67">
        <v>0.3540234977325469</v>
      </c>
      <c r="C303" s="68">
        <v>0.2287215180454927</v>
      </c>
      <c r="D303" s="68">
        <v>0.1661928330789311</v>
      </c>
      <c r="E303" s="68">
        <v>0.06162419680860558</v>
      </c>
      <c r="F303" s="68">
        <v>0.0280122334653178</v>
      </c>
      <c r="G303" s="69">
        <v>0.03355093922913823</v>
      </c>
      <c r="H303" s="68">
        <v>0.1037036159711372</v>
      </c>
      <c r="I303" s="68">
        <v>0.04352894332794173</v>
      </c>
      <c r="J303" s="68">
        <v>0.2556072818264893</v>
      </c>
      <c r="K303" s="68">
        <v>0.08225383290007529</v>
      </c>
      <c r="L303" s="68">
        <v>0.01877828340067308</v>
      </c>
      <c r="M303" s="68">
        <v>0.02781139005918032</v>
      </c>
      <c r="N303" s="68">
        <v>0.1479312902817206</v>
      </c>
      <c r="O303" s="68">
        <v>0.09670111805177316</v>
      </c>
      <c r="P303" s="68">
        <v>0.0825061551137168</v>
      </c>
      <c r="Q303" s="68">
        <v>0.0419566137179792</v>
      </c>
      <c r="R303" s="70">
        <v>0.8921825327634904</v>
      </c>
      <c r="S303" s="71">
        <v>554.0</v>
      </c>
      <c r="T303" s="121"/>
      <c r="U303" s="121"/>
    </row>
    <row r="304" spans="8:8" ht="14.4">
      <c r="A304" s="66">
        <v>44519.0</v>
      </c>
      <c r="B304" s="67">
        <v>0.3291126128470179</v>
      </c>
      <c r="C304" s="68">
        <v>0.2338417089385283</v>
      </c>
      <c r="D304" s="68">
        <v>0.1850311616247171</v>
      </c>
      <c r="E304" s="68">
        <v>0.0682020848985844</v>
      </c>
      <c r="F304" s="68">
        <v>0.02599443957075068</v>
      </c>
      <c r="G304" s="69">
        <v>0.03215098524339</v>
      </c>
      <c r="H304" s="68">
        <v>0.09430118070245064</v>
      </c>
      <c r="I304" s="68">
        <v>0.03549753196861877</v>
      </c>
      <c r="J304" s="68">
        <v>0.2642362455302965</v>
      </c>
      <c r="K304" s="68">
        <v>0.07828013356478028</v>
      </c>
      <c r="L304" s="68">
        <v>0.01848006710399817</v>
      </c>
      <c r="M304" s="68">
        <v>0.03211353550555689</v>
      </c>
      <c r="N304" s="68">
        <v>0.1500161681805248</v>
      </c>
      <c r="O304" s="68">
        <v>0.0853220474544632</v>
      </c>
      <c r="P304" s="68">
        <v>0.08997120152926553</v>
      </c>
      <c r="Q304" s="68">
        <v>0.04385474701879876</v>
      </c>
      <c r="R304" s="70">
        <v>0.886750898928024</v>
      </c>
      <c r="S304" s="71">
        <v>554.0</v>
      </c>
      <c r="T304" s="121"/>
      <c r="U304" s="121"/>
    </row>
    <row r="305" spans="8:8" ht="14.4">
      <c r="A305" s="66">
        <v>44526.0</v>
      </c>
      <c r="B305" s="67">
        <v>0.3133027194071493</v>
      </c>
      <c r="C305" s="68">
        <v>0.2362410075792362</v>
      </c>
      <c r="D305" s="68">
        <v>0.2000645635759359</v>
      </c>
      <c r="E305" s="68">
        <v>0.07248230220748984</v>
      </c>
      <c r="F305" s="68">
        <v>0.01392788845865397</v>
      </c>
      <c r="G305" s="69">
        <v>0.02957018395366788</v>
      </c>
      <c r="H305" s="68">
        <v>0.09653753790546854</v>
      </c>
      <c r="I305" s="68">
        <v>0.03704980313065981</v>
      </c>
      <c r="J305" s="68">
        <v>0.2679005416286285</v>
      </c>
      <c r="K305" s="68">
        <v>0.07521446714401175</v>
      </c>
      <c r="L305" s="68">
        <v>0.01720168615377119</v>
      </c>
      <c r="M305" s="68">
        <v>0.02861302530585344</v>
      </c>
      <c r="N305" s="68">
        <v>0.1512203332344756</v>
      </c>
      <c r="O305" s="68">
        <v>0.07559898720691736</v>
      </c>
      <c r="P305" s="68">
        <v>0.1079081344309355</v>
      </c>
      <c r="Q305" s="68">
        <v>0.04181833470558547</v>
      </c>
      <c r="R305" s="70">
        <v>0.8890205951470549</v>
      </c>
      <c r="S305" s="71">
        <v>554.0</v>
      </c>
      <c r="T305" s="121"/>
      <c r="U305" s="121"/>
    </row>
    <row r="306" spans="8:8" ht="14.4">
      <c r="A306" s="66">
        <v>44533.0</v>
      </c>
      <c r="B306" s="67">
        <v>0.3087845186490871</v>
      </c>
      <c r="C306" s="68">
        <v>0.2508920272617776</v>
      </c>
      <c r="D306" s="68">
        <v>0.194424530823218</v>
      </c>
      <c r="E306" s="68">
        <v>0.06845361949975949</v>
      </c>
      <c r="F306" s="68">
        <v>0.01506644121098258</v>
      </c>
      <c r="G306" s="69">
        <v>0.02766456785187557</v>
      </c>
      <c r="H306" s="68">
        <v>0.0940364667920927</v>
      </c>
      <c r="I306" s="68">
        <v>0.04196767055341524</v>
      </c>
      <c r="J306" s="68">
        <v>0.2674179569080635</v>
      </c>
      <c r="K306" s="68">
        <v>0.0846589444920912</v>
      </c>
      <c r="L306" s="68">
        <v>0.01575616249696211</v>
      </c>
      <c r="M306" s="68">
        <v>0.02875437605169043</v>
      </c>
      <c r="N306" s="68">
        <v>0.1563051185601483</v>
      </c>
      <c r="O306" s="68">
        <v>0.07880687616231684</v>
      </c>
      <c r="P306" s="68">
        <v>0.09207048147178164</v>
      </c>
      <c r="Q306" s="68">
        <v>0.04158448588534014</v>
      </c>
      <c r="R306" s="70">
        <v>0.8905366891507416</v>
      </c>
      <c r="S306" s="71">
        <v>554.0</v>
      </c>
      <c r="T306" s="121"/>
      <c r="U306" s="121"/>
    </row>
    <row r="307" spans="8:8" ht="14.4">
      <c r="A307" s="66">
        <v>44540.0</v>
      </c>
      <c r="B307" s="67">
        <v>0.2736411488365173</v>
      </c>
      <c r="C307" s="68">
        <v>0.2752880898269454</v>
      </c>
      <c r="D307" s="68">
        <v>0.2301761456265805</v>
      </c>
      <c r="E307" s="68">
        <v>0.07495908666288705</v>
      </c>
      <c r="F307" s="68">
        <v>0.01307161851483397</v>
      </c>
      <c r="G307" s="69">
        <v>0.02553349934604504</v>
      </c>
      <c r="H307" s="68">
        <v>0.08447333171483623</v>
      </c>
      <c r="I307" s="68">
        <v>0.03671392888697867</v>
      </c>
      <c r="J307" s="68">
        <v>0.2721036564175823</v>
      </c>
      <c r="K307" s="68">
        <v>0.09393039785392657</v>
      </c>
      <c r="L307" s="68">
        <v>0.01917060539802567</v>
      </c>
      <c r="M307" s="68">
        <v>0.03157877791939835</v>
      </c>
      <c r="N307" s="68">
        <v>0.1495970200066633</v>
      </c>
      <c r="O307" s="68">
        <v>0.0800588857922688</v>
      </c>
      <c r="P307" s="68">
        <v>0.1044594220778229</v>
      </c>
      <c r="Q307" s="68">
        <v>0.04115051671759957</v>
      </c>
      <c r="R307" s="70">
        <v>0.9070664565937143</v>
      </c>
      <c r="S307" s="71">
        <v>554.0</v>
      </c>
      <c r="T307" s="121"/>
      <c r="U307" s="121"/>
    </row>
    <row r="308" spans="8:8" ht="14.4">
      <c r="A308" s="66">
        <v>44547.0</v>
      </c>
      <c r="B308" s="67">
        <v>0.283346827955854</v>
      </c>
      <c r="C308" s="68">
        <v>0.2365513693994082</v>
      </c>
      <c r="D308" s="68">
        <v>0.2621700461431983</v>
      </c>
      <c r="E308" s="68">
        <v>0.06832688557190708</v>
      </c>
      <c r="F308" s="68">
        <v>0.01678013962168859</v>
      </c>
      <c r="G308" s="69">
        <v>0.02197161488486644</v>
      </c>
      <c r="H308" s="68">
        <v>0.07967797382736351</v>
      </c>
      <c r="I308" s="68">
        <v>0.04378219621711499</v>
      </c>
      <c r="J308" s="68">
        <v>0.2552123361337981</v>
      </c>
      <c r="K308" s="68">
        <v>0.09783097599327137</v>
      </c>
      <c r="L308" s="68">
        <v>0.01767757677861147</v>
      </c>
      <c r="M308" s="68">
        <v>0.02858646442497269</v>
      </c>
      <c r="N308" s="68">
        <v>0.1669998898463611</v>
      </c>
      <c r="O308" s="68">
        <v>0.07278083852426381</v>
      </c>
      <c r="P308" s="68">
        <v>0.1125478104487226</v>
      </c>
      <c r="Q308" s="68">
        <v>0.04123369734917743</v>
      </c>
      <c r="R308" s="70">
        <v>0.9081748967536366</v>
      </c>
      <c r="S308" s="71">
        <v>556.0</v>
      </c>
      <c r="T308" s="121"/>
      <c r="U308" s="121"/>
    </row>
    <row r="309" spans="8:8" ht="14.4">
      <c r="A309" s="66">
        <v>44554.0</v>
      </c>
      <c r="B309" s="67">
        <v>0.2689780850713352</v>
      </c>
      <c r="C309" s="68">
        <v>0.2265983881620255</v>
      </c>
      <c r="D309" s="68">
        <v>0.2718701927968356</v>
      </c>
      <c r="E309" s="68">
        <v>0.07162006375301286</v>
      </c>
      <c r="F309" s="68">
        <v>0.01761299236142448</v>
      </c>
      <c r="G309" s="69">
        <v>0.02030716338757169</v>
      </c>
      <c r="H309" s="68">
        <v>0.08447829838335352</v>
      </c>
      <c r="I309" s="68">
        <v>0.04135615166417979</v>
      </c>
      <c r="J309" s="68">
        <v>0.2368877172186841</v>
      </c>
      <c r="K309" s="68">
        <v>0.1062608880072827</v>
      </c>
      <c r="L309" s="68">
        <v>0.0236789905632083</v>
      </c>
      <c r="M309" s="68">
        <v>0.0235811590425586</v>
      </c>
      <c r="N309" s="68">
        <v>0.1774136798633624</v>
      </c>
      <c r="O309" s="68">
        <v>0.07084944572756215</v>
      </c>
      <c r="P309" s="68">
        <v>0.1129396256307378</v>
      </c>
      <c r="Q309" s="68">
        <v>0.03454934950158975</v>
      </c>
      <c r="R309" s="70">
        <v>0.9014927795814249</v>
      </c>
      <c r="S309" s="71">
        <v>557.0</v>
      </c>
      <c r="T309" s="121"/>
      <c r="U309" s="121"/>
    </row>
    <row r="310" spans="8:8" ht="14.4">
      <c r="A310" s="66">
        <v>44561.0</v>
      </c>
      <c r="B310" s="67">
        <v>0.27681156437877</v>
      </c>
      <c r="C310" s="68">
        <v>0.2126127094729705</v>
      </c>
      <c r="D310" s="68">
        <v>0.2782229676636472</v>
      </c>
      <c r="E310" s="68">
        <v>0.07188008553120348</v>
      </c>
      <c r="F310" s="68">
        <v>0.01667005657603106</v>
      </c>
      <c r="G310" s="69">
        <v>0.02252240080899142</v>
      </c>
      <c r="H310" s="68">
        <v>0.08826150615906832</v>
      </c>
      <c r="I310" s="68">
        <v>0.0402929023300088</v>
      </c>
      <c r="J310" s="68">
        <v>0.2203076373102484</v>
      </c>
      <c r="K310" s="68">
        <v>0.1082877199785986</v>
      </c>
      <c r="L310" s="68">
        <v>0.02988306047229782</v>
      </c>
      <c r="M310" s="68">
        <v>0.02665901020736272</v>
      </c>
      <c r="N310" s="68">
        <v>0.1805709938538902</v>
      </c>
      <c r="O310" s="68">
        <v>0.07056236932220876</v>
      </c>
      <c r="P310" s="68">
        <v>0.121880048356993</v>
      </c>
      <c r="Q310" s="68">
        <v>0.02789322632922133</v>
      </c>
      <c r="R310" s="70">
        <v>0.9038348673534126</v>
      </c>
      <c r="S310" s="71">
        <v>557.0</v>
      </c>
      <c r="T310" s="121"/>
      <c r="U310" s="121"/>
    </row>
    <row r="311" spans="8:8" ht="14.4">
      <c r="A311" s="66">
        <v>44568.0</v>
      </c>
      <c r="B311" s="67">
        <v>0.2499710883307153</v>
      </c>
      <c r="C311" s="68">
        <v>0.2447302854411647</v>
      </c>
      <c r="D311" s="68">
        <v>0.2777467151036931</v>
      </c>
      <c r="E311" s="68">
        <v>0.07079586495826264</v>
      </c>
      <c r="F311" s="68">
        <v>0.01652407174227421</v>
      </c>
      <c r="G311" s="69">
        <v>0.02736921664569168</v>
      </c>
      <c r="H311" s="68">
        <v>0.0682475740270308</v>
      </c>
      <c r="I311" s="68">
        <v>0.03481531583620591</v>
      </c>
      <c r="J311" s="68">
        <v>0.2664761417546838</v>
      </c>
      <c r="K311" s="68">
        <v>0.1094630728777177</v>
      </c>
      <c r="L311" s="68">
        <v>0.03169961802884721</v>
      </c>
      <c r="M311" s="68">
        <v>0.02529706037943748</v>
      </c>
      <c r="N311" s="68">
        <v>0.1462964803011374</v>
      </c>
      <c r="O311" s="68">
        <v>0.1013567088045403</v>
      </c>
      <c r="P311" s="68">
        <v>0.1002106230320548</v>
      </c>
      <c r="Q311" s="68">
        <v>0.04085695343359949</v>
      </c>
      <c r="R311" s="70">
        <v>0.9134448565992189</v>
      </c>
      <c r="S311" s="71">
        <v>557.0</v>
      </c>
      <c r="T311" s="121"/>
      <c r="U311" s="121"/>
    </row>
    <row r="312" spans="8:8" ht="14.4">
      <c r="A312" s="66">
        <v>44575.0</v>
      </c>
      <c r="B312" s="67">
        <v>0.2283045056178963</v>
      </c>
      <c r="C312" s="68">
        <v>0.2949768567509666</v>
      </c>
      <c r="D312" s="68">
        <v>0.2674252953378163</v>
      </c>
      <c r="E312" s="68">
        <v>0.07014853296859339</v>
      </c>
      <c r="F312" s="68">
        <v>0.01352978939941302</v>
      </c>
      <c r="G312" s="69">
        <v>0.02672537769636834</v>
      </c>
      <c r="H312" s="68">
        <v>0.042718698295</v>
      </c>
      <c r="I312" s="68">
        <v>0.04375365316514955</v>
      </c>
      <c r="J312" s="68">
        <v>0.2816987720970853</v>
      </c>
      <c r="K312" s="68">
        <v>0.1099053251393346</v>
      </c>
      <c r="L312" s="68">
        <v>0.02926895962518615</v>
      </c>
      <c r="M312" s="68">
        <v>0.02909807987675272</v>
      </c>
      <c r="N312" s="68">
        <v>0.1501634784055801</v>
      </c>
      <c r="O312" s="68">
        <v>0.110877797924878</v>
      </c>
      <c r="P312" s="68">
        <v>0.1052667382665497</v>
      </c>
      <c r="Q312" s="68">
        <v>0.02257322913964187</v>
      </c>
      <c r="R312" s="70">
        <v>0.9180604196859268</v>
      </c>
      <c r="S312" s="71">
        <v>557.0</v>
      </c>
      <c r="T312" s="121"/>
      <c r="U312" s="121"/>
    </row>
    <row r="313" spans="8:8" ht="14.4">
      <c r="A313" s="66">
        <v>44582.0</v>
      </c>
      <c r="B313" s="67">
        <v>0.2342648910232202</v>
      </c>
      <c r="C313" s="68">
        <v>0.2940154514947087</v>
      </c>
      <c r="D313" s="68">
        <v>0.2609672432699595</v>
      </c>
      <c r="E313" s="68">
        <v>0.0770524686589064</v>
      </c>
      <c r="F313" s="68">
        <v>0.01372608654800049</v>
      </c>
      <c r="G313" s="69">
        <v>0.02409165555514086</v>
      </c>
      <c r="H313" s="68">
        <v>0.03667627463383462</v>
      </c>
      <c r="I313" s="68">
        <v>0.03004878238034899</v>
      </c>
      <c r="J313" s="68">
        <v>0.2973272171346988</v>
      </c>
      <c r="K313" s="68">
        <v>0.1225864683542086</v>
      </c>
      <c r="L313" s="68">
        <v>0.03937055235535768</v>
      </c>
      <c r="M313" s="68">
        <v>0.0277084170505621</v>
      </c>
      <c r="N313" s="68">
        <v>0.1554439063555757</v>
      </c>
      <c r="O313" s="68">
        <v>0.07068668201636881</v>
      </c>
      <c r="P313" s="68">
        <v>0.1148070908215614</v>
      </c>
      <c r="Q313" s="68">
        <v>0.03435551691587008</v>
      </c>
      <c r="R313" s="70">
        <v>0.9215429745778515</v>
      </c>
      <c r="S313" s="71">
        <v>560.0</v>
      </c>
      <c r="T313" s="121"/>
      <c r="U313" s="121"/>
    </row>
    <row r="314" spans="8:8" ht="14.4">
      <c r="A314" s="66">
        <v>44589.0</v>
      </c>
      <c r="B314" s="67">
        <v>0.2891330730959766</v>
      </c>
      <c r="C314" s="68">
        <v>0.2221430884743118</v>
      </c>
      <c r="D314" s="68">
        <v>0.2655795603614125</v>
      </c>
      <c r="E314" s="68">
        <v>0.07046600270583601</v>
      </c>
      <c r="F314" s="68">
        <v>0.01359931568025743</v>
      </c>
      <c r="G314" s="69">
        <v>0.02500488599454205</v>
      </c>
      <c r="H314" s="68">
        <v>0.05083841850799891</v>
      </c>
      <c r="I314" s="68">
        <v>0.0262672564296913</v>
      </c>
      <c r="J314" s="68">
        <v>0.276550840669651</v>
      </c>
      <c r="K314" s="68">
        <v>0.1536584991875535</v>
      </c>
      <c r="L314" s="68">
        <v>0.03623611652829034</v>
      </c>
      <c r="M314" s="68">
        <v>0.02525733010437273</v>
      </c>
      <c r="N314" s="68">
        <v>0.1385100579482106</v>
      </c>
      <c r="O314" s="68">
        <v>0.0669287781318257</v>
      </c>
      <c r="P314" s="68">
        <v>0.08177434268497034</v>
      </c>
      <c r="Q314" s="68">
        <v>0.03828265893700382</v>
      </c>
      <c r="R314" s="70">
        <v>0.8917907872843986</v>
      </c>
      <c r="S314" s="71">
        <v>562.0</v>
      </c>
      <c r="T314" s="121"/>
      <c r="U314" s="121"/>
    </row>
    <row r="315" spans="8:8" ht="14.4">
      <c r="A315" s="66">
        <v>44603.0</v>
      </c>
      <c r="B315" s="67">
        <v>0.3915305033128399</v>
      </c>
      <c r="C315" s="68">
        <v>0.1393975618209176</v>
      </c>
      <c r="D315" s="68">
        <v>0.2432979618777726</v>
      </c>
      <c r="E315" s="68">
        <v>0.04749180602669854</v>
      </c>
      <c r="F315" s="68">
        <v>0.02023579778589888</v>
      </c>
      <c r="G315" s="69">
        <v>0.02465158488338115</v>
      </c>
      <c r="H315" s="68">
        <v>0.04035175567158875</v>
      </c>
      <c r="I315" s="68">
        <v>0.01950289345043186</v>
      </c>
      <c r="J315" s="68">
        <v>0.3089602604152231</v>
      </c>
      <c r="K315" s="68">
        <v>0.1328388345676255</v>
      </c>
      <c r="L315" s="68">
        <v>0.03683008337902694</v>
      </c>
      <c r="M315" s="68">
        <v>0.02816943818078804</v>
      </c>
      <c r="N315" s="68">
        <v>0.1284187592267818</v>
      </c>
      <c r="O315" s="68">
        <v>0.05616594477015497</v>
      </c>
      <c r="P315" s="68">
        <v>0.08248862165605282</v>
      </c>
      <c r="Q315" s="68">
        <v>0.02998485388538353</v>
      </c>
      <c r="R315" s="70">
        <v>0.8645795763543928</v>
      </c>
      <c r="S315" s="71">
        <v>562.0</v>
      </c>
      <c r="T315" s="121"/>
      <c r="U315" s="121"/>
    </row>
    <row r="316" spans="8:8" ht="14.4">
      <c r="A316" s="66">
        <v>44610.0</v>
      </c>
      <c r="B316" s="67">
        <v>0.4105657804691021</v>
      </c>
      <c r="C316" s="68">
        <v>0.1404409953998193</v>
      </c>
      <c r="D316" s="68">
        <v>0.2137195595223104</v>
      </c>
      <c r="E316" s="68">
        <v>0.06535237364979485</v>
      </c>
      <c r="F316" s="68">
        <v>0.0202811355992308</v>
      </c>
      <c r="G316" s="69">
        <v>0.02245459737410737</v>
      </c>
      <c r="H316" s="68">
        <v>0.03008213625387932</v>
      </c>
      <c r="I316" s="68">
        <v>0.01643450567118812</v>
      </c>
      <c r="J316" s="68">
        <v>0.3293957170311342</v>
      </c>
      <c r="K316" s="68">
        <v>0.1188521970566816</v>
      </c>
      <c r="L316" s="68">
        <v>0.04451619694956525</v>
      </c>
      <c r="M316" s="68">
        <v>0.03167358426834097</v>
      </c>
      <c r="N316" s="68">
        <v>0.09143098358347619</v>
      </c>
      <c r="O316" s="68">
        <v>0.06251846252734054</v>
      </c>
      <c r="P316" s="68">
        <v>0.1042469200988348</v>
      </c>
      <c r="Q316" s="68">
        <v>0.04159168453721752</v>
      </c>
      <c r="R316" s="70">
        <v>0.8713640041886703</v>
      </c>
      <c r="S316" s="71">
        <v>563.0</v>
      </c>
      <c r="T316" s="121"/>
      <c r="U316" s="121"/>
    </row>
    <row r="317" spans="8:8" ht="14.4">
      <c r="A317" s="66">
        <v>44617.0</v>
      </c>
      <c r="B317" s="67">
        <v>0.4281838695780821</v>
      </c>
      <c r="C317" s="68">
        <v>0.1610059081088153</v>
      </c>
      <c r="D317" s="68">
        <v>0.1769152211130979</v>
      </c>
      <c r="E317" s="68">
        <v>0.06688945740533499</v>
      </c>
      <c r="F317" s="68">
        <v>0.0242761389176503</v>
      </c>
      <c r="G317" s="69">
        <v>0.02719594543021583</v>
      </c>
      <c r="H317" s="68">
        <v>0.03598078248363648</v>
      </c>
      <c r="I317" s="68">
        <v>0.02189403890136031</v>
      </c>
      <c r="J317" s="68">
        <v>0.3528848049795293</v>
      </c>
      <c r="K317" s="68">
        <v>0.08676878563389741</v>
      </c>
      <c r="L317" s="68">
        <v>0.04425673667482286</v>
      </c>
      <c r="M317" s="68">
        <v>0.03676871168292814</v>
      </c>
      <c r="N317" s="68">
        <v>0.0948264967481185</v>
      </c>
      <c r="O317" s="68">
        <v>0.06592187293840222</v>
      </c>
      <c r="P317" s="68">
        <v>0.1048959942231326</v>
      </c>
      <c r="Q317" s="68">
        <v>0.04212787598932236</v>
      </c>
      <c r="R317" s="70">
        <v>0.8857682323445639</v>
      </c>
      <c r="S317" s="71">
        <v>563.0</v>
      </c>
      <c r="T317" s="121"/>
      <c r="U317" s="121"/>
    </row>
    <row r="318" spans="8:8" ht="14.4">
      <c r="A318" s="66">
        <v>44624.0</v>
      </c>
      <c r="B318" s="67">
        <v>0.4251772380211094</v>
      </c>
      <c r="C318" s="68">
        <v>0.1685789965832439</v>
      </c>
      <c r="D318" s="68">
        <v>0.1764295750593997</v>
      </c>
      <c r="E318" s="68">
        <v>0.07125796267933254</v>
      </c>
      <c r="F318" s="68">
        <v>0.02080067592309224</v>
      </c>
      <c r="G318" s="69">
        <v>0.02537034541278714</v>
      </c>
      <c r="H318" s="68">
        <v>0.04411370915078774</v>
      </c>
      <c r="I318" s="68">
        <v>0.01883728590661944</v>
      </c>
      <c r="J318" s="68">
        <v>0.3480654422790322</v>
      </c>
      <c r="K318" s="68">
        <v>0.08152789605034731</v>
      </c>
      <c r="L318" s="68">
        <v>0.0422088242364765</v>
      </c>
      <c r="M318" s="68">
        <v>0.03105807945899075</v>
      </c>
      <c r="N318" s="68">
        <v>0.09341040670875662</v>
      </c>
      <c r="O318" s="68">
        <v>0.05945735278268512</v>
      </c>
      <c r="P318" s="68">
        <v>0.1217254891375115</v>
      </c>
      <c r="Q318" s="68">
        <v>0.03991273548190867</v>
      </c>
      <c r="R318" s="70">
        <v>0.8825064929388705</v>
      </c>
      <c r="S318" s="71">
        <v>563.0</v>
      </c>
      <c r="T318" s="121"/>
      <c r="U318" s="121"/>
    </row>
    <row r="319" spans="8:8" ht="14.4">
      <c r="A319" s="66">
        <v>44631.0</v>
      </c>
      <c r="B319" s="67">
        <v>0.4833222597060177</v>
      </c>
      <c r="C319" s="68">
        <v>0.1031567500630198</v>
      </c>
      <c r="D319" s="68">
        <v>0.1814350046385345</v>
      </c>
      <c r="E319" s="68">
        <v>0.07640749001452128</v>
      </c>
      <c r="F319" s="68">
        <v>0.01813699396521482</v>
      </c>
      <c r="G319" s="69">
        <v>0.02468547880165979</v>
      </c>
      <c r="H319" s="68">
        <v>0.04931089432288565</v>
      </c>
      <c r="I319" s="68">
        <v>0.02377382788485897</v>
      </c>
      <c r="J319" s="68">
        <v>0.3584408893117619</v>
      </c>
      <c r="K319" s="68">
        <v>0.05912211547343628</v>
      </c>
      <c r="L319" s="68">
        <v>0.04320511382736601</v>
      </c>
      <c r="M319" s="68">
        <v>0.02519467225317257</v>
      </c>
      <c r="N319" s="68">
        <v>0.09495653920283358</v>
      </c>
      <c r="O319" s="68">
        <v>0.06541573605564696</v>
      </c>
      <c r="P319" s="68">
        <v>0.1190612648598468</v>
      </c>
      <c r="Q319" s="68">
        <v>0.04544378576116188</v>
      </c>
      <c r="R319" s="70">
        <v>0.8848905804237698</v>
      </c>
      <c r="S319" s="71">
        <v>564.0</v>
      </c>
      <c r="T319" s="121"/>
      <c r="U319" s="121"/>
    </row>
    <row r="320" spans="8:8" ht="14.4">
      <c r="A320" s="66">
        <v>44638.0</v>
      </c>
      <c r="B320" s="67">
        <v>0.5343273016182751</v>
      </c>
      <c r="C320" s="68">
        <v>0.09317911304450846</v>
      </c>
      <c r="D320" s="68">
        <v>0.1223952138045179</v>
      </c>
      <c r="E320" s="68">
        <v>0.0669422977794646</v>
      </c>
      <c r="F320" s="68">
        <v>0.02004943485827018</v>
      </c>
      <c r="G320" s="69">
        <v>0.03651971076553866</v>
      </c>
      <c r="H320" s="68">
        <v>0.048274090179232</v>
      </c>
      <c r="I320" s="68">
        <v>0.05053776759668573</v>
      </c>
      <c r="J320" s="68">
        <v>0.3345437776083185</v>
      </c>
      <c r="K320" s="68">
        <v>0.04641051930352573</v>
      </c>
      <c r="L320" s="68">
        <v>0.03686022827300307</v>
      </c>
      <c r="M320" s="68">
        <v>0.03618177688064575</v>
      </c>
      <c r="N320" s="68">
        <v>0.09577063160779559</v>
      </c>
      <c r="O320" s="68">
        <v>0.07077410928213752</v>
      </c>
      <c r="P320" s="68">
        <v>0.1393241967407488</v>
      </c>
      <c r="Q320" s="68">
        <v>0.02527275109531242</v>
      </c>
      <c r="R320" s="70">
        <v>0.8807888155583561</v>
      </c>
      <c r="S320" s="71">
        <v>565.0</v>
      </c>
      <c r="T320" s="121"/>
      <c r="U320" s="121"/>
    </row>
    <row r="321" spans="8:8" ht="14.4">
      <c r="A321" s="66">
        <v>44645.0</v>
      </c>
      <c r="B321" s="67">
        <v>0.5257946371780408</v>
      </c>
      <c r="C321" s="68">
        <v>0.09600433659094794</v>
      </c>
      <c r="D321" s="68">
        <v>0.1294771273103539</v>
      </c>
      <c r="E321" s="68">
        <v>0.07166430498791582</v>
      </c>
      <c r="F321" s="68">
        <v>0.02169421664449015</v>
      </c>
      <c r="G321" s="69">
        <v>0.03337810642549112</v>
      </c>
      <c r="H321" s="68">
        <v>0.05919817012337069</v>
      </c>
      <c r="I321" s="68">
        <v>0.06087989338389917</v>
      </c>
      <c r="J321" s="68">
        <v>0.3247962778639344</v>
      </c>
      <c r="K321" s="68">
        <v>0.04259011380404759</v>
      </c>
      <c r="L321" s="68">
        <v>0.0368698904990576</v>
      </c>
      <c r="M321" s="68">
        <v>0.03485798887558581</v>
      </c>
      <c r="N321" s="68">
        <v>0.08042460647048141</v>
      </c>
      <c r="O321" s="68">
        <v>0.08190679134318576</v>
      </c>
      <c r="P321" s="68">
        <v>0.1389379164526654</v>
      </c>
      <c r="Q321" s="68">
        <v>0.02773631743292514</v>
      </c>
      <c r="R321" s="70">
        <v>0.8851423951155789</v>
      </c>
      <c r="S321" s="71">
        <v>565.0</v>
      </c>
      <c r="T321" s="121"/>
      <c r="U321" s="121"/>
    </row>
    <row r="322" spans="8:8" ht="14.4">
      <c r="A322" s="66">
        <v>44652.0</v>
      </c>
      <c r="B322" s="67">
        <v>0.5402306590544185</v>
      </c>
      <c r="C322" s="68">
        <v>0.1235570004358415</v>
      </c>
      <c r="D322" s="68">
        <v>0.1010717515299544</v>
      </c>
      <c r="E322" s="68">
        <v>0.07716765154164965</v>
      </c>
      <c r="F322" s="68">
        <v>0.01731512988609347</v>
      </c>
      <c r="G322" s="69">
        <v>0.02625933436382422</v>
      </c>
      <c r="H322" s="68">
        <v>0.06514030793895964</v>
      </c>
      <c r="I322" s="68">
        <v>0.05862595718406185</v>
      </c>
      <c r="J322" s="68">
        <v>0.350224983075784</v>
      </c>
      <c r="K322" s="68">
        <v>0.05262906141641863</v>
      </c>
      <c r="L322" s="68">
        <v>0.02616510545558587</v>
      </c>
      <c r="M322" s="68">
        <v>0.03484318791340296</v>
      </c>
      <c r="N322" s="68">
        <v>0.1330652054535266</v>
      </c>
      <c r="O322" s="68">
        <v>0.06955097341927247</v>
      </c>
      <c r="P322" s="68">
        <v>0.08017524626362138</v>
      </c>
      <c r="Q322" s="68">
        <v>0.0210973602053847</v>
      </c>
      <c r="R322" s="70">
        <v>0.8897426298717471</v>
      </c>
      <c r="S322" s="71">
        <v>565.0</v>
      </c>
      <c r="T322" s="121"/>
      <c r="U322" s="121"/>
    </row>
    <row r="323" spans="8:8" ht="14.4">
      <c r="A323" s="66">
        <v>44659.0</v>
      </c>
      <c r="B323" s="67">
        <v>0.5240401968701465</v>
      </c>
      <c r="C323" s="68">
        <v>0.1425225969580141</v>
      </c>
      <c r="D323" s="68">
        <v>0.1078733937406257</v>
      </c>
      <c r="E323" s="68">
        <v>0.0728771701193144</v>
      </c>
      <c r="F323" s="68">
        <v>0.0193722808291775</v>
      </c>
      <c r="G323" s="69">
        <v>0.02006960329360212</v>
      </c>
      <c r="H323" s="68">
        <v>0.07058235746798867</v>
      </c>
      <c r="I323" s="68">
        <v>0.04164677044594948</v>
      </c>
      <c r="J323" s="68">
        <v>0.3629166233061259</v>
      </c>
      <c r="K323" s="68">
        <v>0.0597211700823841</v>
      </c>
      <c r="L323" s="68">
        <v>0.02669747124445414</v>
      </c>
      <c r="M323" s="68">
        <v>0.02943046086737129</v>
      </c>
      <c r="N323" s="68">
        <v>0.1358928369342914</v>
      </c>
      <c r="O323" s="68">
        <v>0.06139196918370358</v>
      </c>
      <c r="P323" s="68">
        <v>0.08279803689952372</v>
      </c>
      <c r="Q323" s="68">
        <v>0.01927318176685886</v>
      </c>
      <c r="R323" s="70">
        <v>0.8892721872823198</v>
      </c>
      <c r="S323" s="71">
        <v>565.0</v>
      </c>
      <c r="T323" s="121"/>
      <c r="U323" s="121"/>
    </row>
    <row r="324" spans="8:8" ht="14.4">
      <c r="A324" s="66">
        <v>44666.0</v>
      </c>
      <c r="B324" s="67">
        <v>0.5117635549588826</v>
      </c>
      <c r="C324" s="68">
        <v>0.1472002343812797</v>
      </c>
      <c r="D324" s="68">
        <v>0.1110519184866212</v>
      </c>
      <c r="E324" s="68">
        <v>0.05286269120810608</v>
      </c>
      <c r="F324" s="68">
        <v>0.03337984247833736</v>
      </c>
      <c r="G324" s="69">
        <v>0.02488685621454343</v>
      </c>
      <c r="H324" s="68">
        <v>0.07960594553535248</v>
      </c>
      <c r="I324" s="68">
        <v>0.03286814562375236</v>
      </c>
      <c r="J324" s="68">
        <v>0.3398057398637978</v>
      </c>
      <c r="K324" s="68">
        <v>0.07261428960670033</v>
      </c>
      <c r="L324" s="68">
        <v>0.01620297145704177</v>
      </c>
      <c r="M324" s="68">
        <v>0.04090799173134538</v>
      </c>
      <c r="N324" s="68">
        <v>0.1354516212102955</v>
      </c>
      <c r="O324" s="68">
        <v>0.0608140433903212</v>
      </c>
      <c r="P324" s="68">
        <v>0.07455886855057066</v>
      </c>
      <c r="Q324" s="68">
        <v>0.02184334595167809</v>
      </c>
      <c r="R324" s="70">
        <v>0.87661460336293</v>
      </c>
      <c r="S324" s="71">
        <v>565.0</v>
      </c>
      <c r="T324" s="121"/>
      <c r="U324" s="121"/>
    </row>
    <row r="325" spans="8:8" ht="14.4">
      <c r="A325" s="66">
        <v>44673.0</v>
      </c>
      <c r="B325" s="67">
        <v>0.4193847443315142</v>
      </c>
      <c r="C325" s="68">
        <v>0.1815704020114989</v>
      </c>
      <c r="D325" s="68">
        <v>0.1421977790423857</v>
      </c>
      <c r="E325" s="68">
        <v>0.0674276790572589</v>
      </c>
      <c r="F325" s="68">
        <v>0.04522421548534088</v>
      </c>
      <c r="G325" s="69">
        <v>0.02891600577747391</v>
      </c>
      <c r="H325" s="68">
        <v>0.07989699244034895</v>
      </c>
      <c r="I325" s="68">
        <v>0.02914755425778863</v>
      </c>
      <c r="J325" s="68">
        <v>0.298431279190487</v>
      </c>
      <c r="K325" s="68">
        <v>0.07741368449736007</v>
      </c>
      <c r="L325" s="68">
        <v>0.02398518540619767</v>
      </c>
      <c r="M325" s="68">
        <v>0.04206664285984082</v>
      </c>
      <c r="N325" s="68">
        <v>0.1124508960258533</v>
      </c>
      <c r="O325" s="68">
        <v>0.06106029938667225</v>
      </c>
      <c r="P325" s="68">
        <v>0.08985597539396692</v>
      </c>
      <c r="Q325" s="68">
        <v>0.05602198010494133</v>
      </c>
      <c r="R325" s="70">
        <v>0.8746475904060615</v>
      </c>
      <c r="S325" s="71">
        <v>537.0</v>
      </c>
      <c r="T325" s="121"/>
      <c r="U325" s="121"/>
    </row>
    <row r="326" spans="8:8" ht="14.4">
      <c r="A326" s="66">
        <v>44680.0</v>
      </c>
      <c r="B326" s="67">
        <v>0.2934451894821299</v>
      </c>
      <c r="C326" s="68">
        <v>0.2914239924053559</v>
      </c>
      <c r="D326" s="68">
        <v>0.141913537539008</v>
      </c>
      <c r="E326" s="68">
        <v>0.07190932650623914</v>
      </c>
      <c r="F326" s="68">
        <v>0.04736066538539111</v>
      </c>
      <c r="G326" s="69">
        <v>0.02056584402015366</v>
      </c>
      <c r="H326" s="68">
        <v>0.07144867897271347</v>
      </c>
      <c r="I326" s="68">
        <v>0.02144006763287121</v>
      </c>
      <c r="J326" s="68">
        <v>0.3039697720557061</v>
      </c>
      <c r="K326" s="68">
        <v>0.07877797115403377</v>
      </c>
      <c r="L326" s="68">
        <v>0.01825637918730311</v>
      </c>
      <c r="M326" s="68">
        <v>0.05016950869664343</v>
      </c>
      <c r="N326" s="68">
        <v>0.09853498793555429</v>
      </c>
      <c r="O326" s="68">
        <v>0.07009772711682663</v>
      </c>
      <c r="P326" s="68">
        <v>0.08881117186220915</v>
      </c>
      <c r="Q326" s="68">
        <v>0.03228224375634554</v>
      </c>
      <c r="R326" s="70">
        <v>0.843637522460628</v>
      </c>
      <c r="S326" s="71">
        <v>538.0</v>
      </c>
      <c r="T326" s="121"/>
      <c r="U326" s="121"/>
    </row>
    <row r="327" spans="8:8" ht="14.4">
      <c r="A327" s="66">
        <v>44687.0</v>
      </c>
      <c r="B327" s="67">
        <v>0.3166524859804187</v>
      </c>
      <c r="C327" s="68">
        <v>0.2445090308225364</v>
      </c>
      <c r="D327" s="68">
        <v>0.1625058919082796</v>
      </c>
      <c r="E327" s="68">
        <v>0.07449684665393516</v>
      </c>
      <c r="F327" s="68">
        <v>0.05365534729375866</v>
      </c>
      <c r="G327" s="69">
        <v>0.01814185306856982</v>
      </c>
      <c r="H327" s="68">
        <v>0.06583133107780476</v>
      </c>
      <c r="I327" s="68">
        <v>0.02460124738634901</v>
      </c>
      <c r="J327" s="68">
        <v>0.3082680530804039</v>
      </c>
      <c r="K327" s="68">
        <v>0.08936583988153546</v>
      </c>
      <c r="L327" s="68">
        <v>0.02187266900338367</v>
      </c>
      <c r="M327" s="68">
        <v>0.05707283981520445</v>
      </c>
      <c r="N327" s="68">
        <v>0.1038116160445463</v>
      </c>
      <c r="O327" s="68">
        <v>0.05829190646094435</v>
      </c>
      <c r="P327" s="68">
        <v>0.0711006283118069</v>
      </c>
      <c r="Q327" s="68">
        <v>0.0403064616047509</v>
      </c>
      <c r="R327" s="70">
        <v>0.8493542515849603</v>
      </c>
      <c r="S327" s="71">
        <v>538.0</v>
      </c>
      <c r="T327" s="121"/>
      <c r="U327" s="121"/>
    </row>
    <row r="328" spans="8:8" ht="14.4">
      <c r="A328" s="66">
        <v>44694.0</v>
      </c>
      <c r="B328" s="67">
        <v>0.3327054771233282</v>
      </c>
      <c r="C328" s="68">
        <v>0.2235223462820999</v>
      </c>
      <c r="D328" s="68">
        <v>0.1634612461966957</v>
      </c>
      <c r="E328" s="68">
        <v>0.08353033137711785</v>
      </c>
      <c r="F328" s="68">
        <v>0.04936497891375005</v>
      </c>
      <c r="G328" s="69">
        <v>0.01952606843280551</v>
      </c>
      <c r="H328" s="68">
        <v>0.06499055532683884</v>
      </c>
      <c r="I328" s="68">
        <v>0.03328769161561774</v>
      </c>
      <c r="J328" s="68">
        <v>0.315142089766141</v>
      </c>
      <c r="K328" s="68">
        <v>0.06595539766151523</v>
      </c>
      <c r="L328" s="68">
        <v>0.0204795284564491</v>
      </c>
      <c r="M328" s="68">
        <v>0.0468991370660436</v>
      </c>
      <c r="N328" s="68">
        <v>0.112027529454467</v>
      </c>
      <c r="O328" s="68">
        <v>0.04220490599432335</v>
      </c>
      <c r="P328" s="68">
        <v>0.08816761716650769</v>
      </c>
      <c r="Q328" s="68">
        <v>0.05646854489384979</v>
      </c>
      <c r="R328" s="70">
        <v>0.8535692326789664</v>
      </c>
      <c r="S328" s="71">
        <v>540.0</v>
      </c>
      <c r="T328" s="121"/>
      <c r="U328" s="121"/>
    </row>
    <row r="329" spans="8:8" ht="14.4">
      <c r="A329" s="66">
        <v>44701.0</v>
      </c>
      <c r="B329" s="67">
        <v>0.3156314689396398</v>
      </c>
      <c r="C329" s="68">
        <v>0.2478553588326621</v>
      </c>
      <c r="D329" s="68">
        <v>0.1413814150342937</v>
      </c>
      <c r="E329" s="68">
        <v>0.08394926199564585</v>
      </c>
      <c r="F329" s="68">
        <v>0.05588022153553272</v>
      </c>
      <c r="G329" s="69">
        <v>0.02566908414530828</v>
      </c>
      <c r="H329" s="68">
        <v>0.07531689422175433</v>
      </c>
      <c r="I329" s="68">
        <v>0.03008260251467642</v>
      </c>
      <c r="J329" s="68">
        <v>0.2844725834472516</v>
      </c>
      <c r="K329" s="68">
        <v>0.06769213172809681</v>
      </c>
      <c r="L329" s="68">
        <v>0.02198962186042522</v>
      </c>
      <c r="M329" s="68">
        <v>0.03920580228894247</v>
      </c>
      <c r="N329" s="68">
        <v>0.121706657503969</v>
      </c>
      <c r="O329" s="68">
        <v>0.04490734324089341</v>
      </c>
      <c r="P329" s="68">
        <v>0.1021463792457547</v>
      </c>
      <c r="Q329" s="68">
        <v>0.07153947233691492</v>
      </c>
      <c r="R329" s="70">
        <v>0.8624516850169999</v>
      </c>
      <c r="S329" s="71">
        <v>540.0</v>
      </c>
      <c r="T329" s="121"/>
      <c r="U329" s="121"/>
    </row>
    <row r="330" spans="8:8" ht="14.4">
      <c r="A330" s="66">
        <v>44708.0</v>
      </c>
      <c r="B330" s="67">
        <v>0.3355324336330321</v>
      </c>
      <c r="C330" s="68">
        <v>0.2040343321799188</v>
      </c>
      <c r="D330" s="68">
        <v>0.1471570261516296</v>
      </c>
      <c r="E330" s="68">
        <v>0.08672646518650477</v>
      </c>
      <c r="F330" s="68">
        <v>0.06807946772248888</v>
      </c>
      <c r="G330" s="69">
        <v>0.02758008196956202</v>
      </c>
      <c r="H330" s="68">
        <v>0.0781689981192985</v>
      </c>
      <c r="I330" s="68">
        <v>0.02701925471619968</v>
      </c>
      <c r="J330" s="68">
        <v>0.2657211911399217</v>
      </c>
      <c r="K330" s="68">
        <v>0.06777575125655652</v>
      </c>
      <c r="L330" s="68">
        <v>0.03492744810637071</v>
      </c>
      <c r="M330" s="68">
        <v>0.04233886854244238</v>
      </c>
      <c r="N330" s="68">
        <v>0.1077220593067441</v>
      </c>
      <c r="O330" s="68">
        <v>0.05308520023294569</v>
      </c>
      <c r="P330" s="68">
        <v>0.1066044950490308</v>
      </c>
      <c r="Q330" s="68">
        <v>0.08165165486583337</v>
      </c>
      <c r="R330" s="70">
        <v>0.8662433869876812</v>
      </c>
      <c r="S330" s="71">
        <v>541.0</v>
      </c>
      <c r="T330" s="121"/>
      <c r="U330" s="121"/>
    </row>
    <row r="331" spans="8:8" ht="14.4">
      <c r="A331" s="66">
        <v>44714.0</v>
      </c>
      <c r="B331" s="67">
        <v>0.3391875013108737</v>
      </c>
      <c r="C331" s="68">
        <v>0.1960730551228756</v>
      </c>
      <c r="D331" s="68">
        <v>0.1541510475999862</v>
      </c>
      <c r="E331" s="68">
        <v>0.07999134409905354</v>
      </c>
      <c r="F331" s="68">
        <v>0.07033173914650419</v>
      </c>
      <c r="G331" s="69">
        <v>0.02851514647893203</v>
      </c>
      <c r="H331" s="68">
        <v>0.07779064013606447</v>
      </c>
      <c r="I331" s="68">
        <v>0.04450796727921892</v>
      </c>
      <c r="J331" s="68">
        <v>0.2572264146674693</v>
      </c>
      <c r="K331" s="68">
        <v>0.06360754521973648</v>
      </c>
      <c r="L331" s="68">
        <v>0.03175652048319736</v>
      </c>
      <c r="M331" s="68">
        <v>0.03940645301452748</v>
      </c>
      <c r="N331" s="68">
        <v>0.1288558895232111</v>
      </c>
      <c r="O331" s="68">
        <v>0.0482577533661613</v>
      </c>
      <c r="P331" s="68">
        <v>0.1064419552114327</v>
      </c>
      <c r="Q331" s="68">
        <v>0.07083196245477122</v>
      </c>
      <c r="R331" s="70">
        <v>0.8685531210765208</v>
      </c>
      <c r="S331" s="71">
        <v>541.0</v>
      </c>
      <c r="T331" s="121"/>
      <c r="U331" s="121"/>
    </row>
    <row r="332" spans="8:8" ht="14.4">
      <c r="A332" s="66">
        <v>44722.0</v>
      </c>
      <c r="B332" s="67">
        <v>0.3331825755284699</v>
      </c>
      <c r="C332" s="68">
        <v>0.2196277731774886</v>
      </c>
      <c r="D332" s="68">
        <v>0.1499750494697313</v>
      </c>
      <c r="E332" s="68">
        <v>0.08107464985551023</v>
      </c>
      <c r="F332" s="68">
        <v>0.05635979036345957</v>
      </c>
      <c r="G332" s="69">
        <v>0.03214245370818451</v>
      </c>
      <c r="H332" s="68">
        <v>0.09633754193283917</v>
      </c>
      <c r="I332" s="68">
        <v>0.06598889597283765</v>
      </c>
      <c r="J332" s="68">
        <v>0.2518839723693194</v>
      </c>
      <c r="K332" s="68">
        <v>0.0584187975493038</v>
      </c>
      <c r="L332" s="68">
        <v>0.03579872246836423</v>
      </c>
      <c r="M332" s="68">
        <v>0.03187960968764093</v>
      </c>
      <c r="N332" s="68">
        <v>0.126584591289336</v>
      </c>
      <c r="O332" s="68">
        <v>0.05468197159298531</v>
      </c>
      <c r="P332" s="68">
        <v>0.1009591965582681</v>
      </c>
      <c r="Q332" s="68">
        <v>0.05043451244478994</v>
      </c>
      <c r="R332" s="70">
        <v>0.8727861559368324</v>
      </c>
      <c r="S332" s="71">
        <v>541.0</v>
      </c>
      <c r="T332" s="121"/>
      <c r="U332" s="121"/>
    </row>
    <row r="333" spans="8:8" ht="14.4">
      <c r="A333" s="66">
        <v>44729.0</v>
      </c>
      <c r="B333" s="67">
        <v>0.2968895155345912</v>
      </c>
      <c r="C333" s="68">
        <v>0.2852296794874605</v>
      </c>
      <c r="D333" s="68">
        <v>0.1402302826539277</v>
      </c>
      <c r="E333" s="68">
        <v>0.07336571352782029</v>
      </c>
      <c r="F333" s="68">
        <v>0.04785636830164393</v>
      </c>
      <c r="G333" s="69">
        <v>0.03076332011816652</v>
      </c>
      <c r="H333" s="68">
        <v>0.1079659446951953</v>
      </c>
      <c r="I333" s="68">
        <v>0.0587222184716066</v>
      </c>
      <c r="J333" s="68">
        <v>0.2862528275311417</v>
      </c>
      <c r="K333" s="68">
        <v>0.06562349624955954</v>
      </c>
      <c r="L333" s="68">
        <v>0.0242001593668931</v>
      </c>
      <c r="M333" s="68">
        <v>0.033319714860181</v>
      </c>
      <c r="N333" s="68">
        <v>0.130110185541053</v>
      </c>
      <c r="O333" s="68">
        <v>0.04899894294963975</v>
      </c>
      <c r="P333" s="68">
        <v>0.08964146994315253</v>
      </c>
      <c r="Q333" s="68">
        <v>0.05487285071769318</v>
      </c>
      <c r="R333" s="70">
        <v>0.892095931115364</v>
      </c>
      <c r="S333" s="71">
        <v>541.0</v>
      </c>
      <c r="T333" s="121"/>
      <c r="U333" s="121"/>
    </row>
    <row r="334" spans="8:8" ht="14.4">
      <c r="A334" s="66">
        <v>44736.0</v>
      </c>
      <c r="B334" s="67">
        <v>0.286076034983831</v>
      </c>
      <c r="C334" s="68">
        <v>0.2815550653293674</v>
      </c>
      <c r="D334" s="68">
        <v>0.1554649312770122</v>
      </c>
      <c r="E334" s="68">
        <v>0.07600799223413188</v>
      </c>
      <c r="F334" s="68">
        <v>0.0452511323189707</v>
      </c>
      <c r="G334" s="69">
        <v>0.0232697746669643</v>
      </c>
      <c r="H334" s="68">
        <v>0.1179696676986246</v>
      </c>
      <c r="I334" s="68">
        <v>0.06509123045442361</v>
      </c>
      <c r="J334" s="68">
        <v>0.2688736007040125</v>
      </c>
      <c r="K334" s="68">
        <v>0.07310379825005076</v>
      </c>
      <c r="L334" s="68">
        <v>0.01923255984917016</v>
      </c>
      <c r="M334" s="68">
        <v>0.0358153422601307</v>
      </c>
      <c r="N334" s="68">
        <v>0.1262081860413864</v>
      </c>
      <c r="O334" s="68">
        <v>0.04492581785702834</v>
      </c>
      <c r="P334" s="68">
        <v>0.09520976637378319</v>
      </c>
      <c r="Q334" s="68">
        <v>0.0556323522322368</v>
      </c>
      <c r="R334" s="70">
        <v>0.8917311044476761</v>
      </c>
      <c r="S334" s="71">
        <v>541.0</v>
      </c>
      <c r="T334" s="121"/>
      <c r="U334" s="121"/>
    </row>
    <row r="335" spans="8:8" ht="14.4">
      <c r="A335" s="66">
        <v>44743.0</v>
      </c>
      <c r="B335" s="67">
        <v>0.271273885816978</v>
      </c>
      <c r="C335" s="68">
        <v>0.2964710711460016</v>
      </c>
      <c r="D335" s="68">
        <v>0.1640648394779416</v>
      </c>
      <c r="E335" s="68">
        <v>0.07588995905301896</v>
      </c>
      <c r="F335" s="68">
        <v>0.04266116071021739</v>
      </c>
      <c r="G335" s="69">
        <v>0.02164668687798121</v>
      </c>
      <c r="H335" s="68">
        <v>0.118714310375236</v>
      </c>
      <c r="I335" s="68">
        <v>0.07098729049119801</v>
      </c>
      <c r="J335" s="68">
        <v>0.2533642918187411</v>
      </c>
      <c r="K335" s="68">
        <v>0.06882640603950853</v>
      </c>
      <c r="L335" s="68">
        <v>0.01722654185705458</v>
      </c>
      <c r="M335" s="68">
        <v>0.03910908970862313</v>
      </c>
      <c r="N335" s="68">
        <v>0.1373108098652571</v>
      </c>
      <c r="O335" s="68">
        <v>0.05398579755481812</v>
      </c>
      <c r="P335" s="68">
        <v>0.09503785773225668</v>
      </c>
      <c r="Q335" s="68">
        <v>0.05053373093406102</v>
      </c>
      <c r="R335" s="70">
        <v>0.8951695693883696</v>
      </c>
      <c r="S335" s="71">
        <v>540.0</v>
      </c>
      <c r="T335" s="121"/>
      <c r="U335" s="121"/>
    </row>
    <row r="336" spans="8:8" ht="14.4">
      <c r="A336" s="66">
        <v>44750.0</v>
      </c>
      <c r="B336" s="67">
        <v>0.2130721426064385</v>
      </c>
      <c r="C336" s="68">
        <v>0.3129290250746301</v>
      </c>
      <c r="D336" s="68">
        <v>0.2075531409569407</v>
      </c>
      <c r="E336" s="68">
        <v>0.07561725921047054</v>
      </c>
      <c r="F336" s="68">
        <v>0.03085862499402732</v>
      </c>
      <c r="G336" s="69">
        <v>0.03724695586230797</v>
      </c>
      <c r="H336" s="68">
        <v>0.1214205282763721</v>
      </c>
      <c r="I336" s="68">
        <v>0.06606207942430443</v>
      </c>
      <c r="J336" s="68">
        <v>0.2471449895039868</v>
      </c>
      <c r="K336" s="68">
        <v>0.07265164517324596</v>
      </c>
      <c r="L336" s="68">
        <v>0.01927273485334518</v>
      </c>
      <c r="M336" s="68">
        <v>0.04195520742494512</v>
      </c>
      <c r="N336" s="68">
        <v>0.1185905812144222</v>
      </c>
      <c r="O336" s="68">
        <v>0.07448019643257207</v>
      </c>
      <c r="P336" s="68">
        <v>0.1040404474991728</v>
      </c>
      <c r="Q336" s="68">
        <v>0.04437421722954067</v>
      </c>
      <c r="R336" s="70">
        <v>0.9001779835337796</v>
      </c>
      <c r="S336" s="71">
        <v>540.0</v>
      </c>
      <c r="T336" s="121"/>
      <c r="U336" s="121"/>
    </row>
    <row r="337" spans="8:8" ht="14.4">
      <c r="A337" s="66">
        <v>44757.0</v>
      </c>
      <c r="B337" s="67">
        <v>0.199449611670751</v>
      </c>
      <c r="C337" s="68">
        <v>0.2712549418145186</v>
      </c>
      <c r="D337" s="68">
        <v>0.274991145778772</v>
      </c>
      <c r="E337" s="68">
        <v>0.05502017748169741</v>
      </c>
      <c r="F337" s="68">
        <v>0.0343300567234206</v>
      </c>
      <c r="G337" s="69">
        <v>0.04371841341404879</v>
      </c>
      <c r="H337" s="68">
        <v>0.1163970714486087</v>
      </c>
      <c r="I337" s="68">
        <v>0.08262675049188026</v>
      </c>
      <c r="J337" s="68">
        <v>0.2307178925072752</v>
      </c>
      <c r="K337" s="68">
        <v>0.07992229140728285</v>
      </c>
      <c r="L337" s="68">
        <v>0.02292760248083962</v>
      </c>
      <c r="M337" s="68">
        <v>0.03386500108851696</v>
      </c>
      <c r="N337" s="68">
        <v>0.1110214459408431</v>
      </c>
      <c r="O337" s="68">
        <v>0.0801972879154047</v>
      </c>
      <c r="P337" s="68">
        <v>0.1025354442700821</v>
      </c>
      <c r="Q337" s="68">
        <v>0.0364301567255254</v>
      </c>
      <c r="R337" s="70">
        <v>0.8912779650583438</v>
      </c>
      <c r="S337" s="71">
        <v>540.0</v>
      </c>
      <c r="T337" s="121"/>
      <c r="U337" s="121"/>
    </row>
    <row r="338" spans="8:8" ht="14.4">
      <c r="A338" s="66">
        <v>44764.0</v>
      </c>
      <c r="B338" s="67">
        <v>0.2276904672807092</v>
      </c>
      <c r="C338" s="68">
        <v>0.297991916768312</v>
      </c>
      <c r="D338" s="68">
        <v>0.2222397293551307</v>
      </c>
      <c r="E338" s="68">
        <v>0.05640228427740415</v>
      </c>
      <c r="F338" s="68">
        <v>0.03618197655151466</v>
      </c>
      <c r="G338" s="69">
        <v>0.03764272364483541</v>
      </c>
      <c r="H338" s="68">
        <v>0.1138614798016437</v>
      </c>
      <c r="I338" s="68">
        <v>0.06762565630128826</v>
      </c>
      <c r="J338" s="68">
        <v>0.2627533885652213</v>
      </c>
      <c r="K338" s="68">
        <v>0.07208196981170127</v>
      </c>
      <c r="L338" s="68">
        <v>0.02238628602257275</v>
      </c>
      <c r="M338" s="68">
        <v>0.03720534211131504</v>
      </c>
      <c r="N338" s="68">
        <v>0.1071637003861033</v>
      </c>
      <c r="O338" s="68">
        <v>0.08317524561872605</v>
      </c>
      <c r="P338" s="68">
        <v>0.09275437099525567</v>
      </c>
      <c r="Q338" s="68">
        <v>0.03407210343033105</v>
      </c>
      <c r="R338" s="70">
        <v>0.8886004094942828</v>
      </c>
      <c r="S338" s="71">
        <v>544.0</v>
      </c>
      <c r="T338" s="121"/>
      <c r="U338" s="121"/>
    </row>
    <row r="339" spans="8:8" ht="14.4">
      <c r="A339" s="66">
        <v>44771.0</v>
      </c>
      <c r="B339" s="67">
        <v>0.2209875840794928</v>
      </c>
      <c r="C339" s="68">
        <v>0.2612625606113593</v>
      </c>
      <c r="D339" s="68">
        <v>0.2728173203256395</v>
      </c>
      <c r="E339" s="68">
        <v>0.05749114470736731</v>
      </c>
      <c r="F339" s="68">
        <v>0.03244261579031735</v>
      </c>
      <c r="G339" s="69">
        <v>0.04259276780844432</v>
      </c>
      <c r="H339" s="68">
        <v>0.1171759699751191</v>
      </c>
      <c r="I339" s="68">
        <v>0.0718430342120524</v>
      </c>
      <c r="J339" s="68">
        <v>0.2602839922525022</v>
      </c>
      <c r="K339" s="68">
        <v>0.066253299909027</v>
      </c>
      <c r="L339" s="68">
        <v>0.01871513845427497</v>
      </c>
      <c r="M339" s="68">
        <v>0.04076416786174138</v>
      </c>
      <c r="N339" s="68">
        <v>0.1018857709340123</v>
      </c>
      <c r="O339" s="68">
        <v>0.09031778161487174</v>
      </c>
      <c r="P339" s="68">
        <v>0.09517803679426859</v>
      </c>
      <c r="Q339" s="68">
        <v>0.03324404864717714</v>
      </c>
      <c r="R339" s="70">
        <v>0.8932410664553189</v>
      </c>
      <c r="S339" s="71">
        <v>544.0</v>
      </c>
      <c r="T339" s="121"/>
      <c r="U339" s="121"/>
    </row>
    <row r="340" spans="8:8" ht="14.4">
      <c r="A340" s="66">
        <v>44778.0</v>
      </c>
      <c r="B340" s="67">
        <v>0.2241617793897231</v>
      </c>
      <c r="C340" s="68">
        <v>0.236087368326692</v>
      </c>
      <c r="D340" s="68">
        <v>0.2947757643728039</v>
      </c>
      <c r="E340" s="68">
        <v>0.05251584168062175</v>
      </c>
      <c r="F340" s="68">
        <v>0.03935834270071121</v>
      </c>
      <c r="G340" s="69">
        <v>0.02875029250497522</v>
      </c>
      <c r="H340" s="68">
        <v>0.10516990636038</v>
      </c>
      <c r="I340" s="68">
        <v>0.07465170742697856</v>
      </c>
      <c r="J340" s="68">
        <v>0.2635061970461201</v>
      </c>
      <c r="K340" s="68">
        <v>0.06905081071640753</v>
      </c>
      <c r="L340" s="68">
        <v>0.008562547807626327</v>
      </c>
      <c r="M340" s="68">
        <v>0.04185747530831607</v>
      </c>
      <c r="N340" s="68">
        <v>0.1066574827432258</v>
      </c>
      <c r="O340" s="68">
        <v>0.06926128082963168</v>
      </c>
      <c r="P340" s="68">
        <v>0.09191509753310584</v>
      </c>
      <c r="Q340" s="68">
        <v>0.02949521164410349</v>
      </c>
      <c r="R340" s="70">
        <v>0.8647842188837849</v>
      </c>
      <c r="S340" s="71">
        <v>544.0</v>
      </c>
      <c r="T340" s="121"/>
      <c r="U340" s="121"/>
    </row>
    <row r="341" spans="8:8" ht="14.4">
      <c r="A341" s="66">
        <v>44785.0</v>
      </c>
      <c r="B341" s="67">
        <v>0.1969834709577709</v>
      </c>
      <c r="C341" s="68">
        <v>0.2455729061513352</v>
      </c>
      <c r="D341" s="68">
        <v>0.3116348084964565</v>
      </c>
      <c r="E341" s="68">
        <v>0.05147111527020191</v>
      </c>
      <c r="F341" s="68">
        <v>0.03485414277269303</v>
      </c>
      <c r="G341" s="69">
        <v>0.0285745771343548</v>
      </c>
      <c r="H341" s="68">
        <v>0.09777789933041435</v>
      </c>
      <c r="I341" s="68">
        <v>0.08149353569037344</v>
      </c>
      <c r="J341" s="68">
        <v>0.2601364980955282</v>
      </c>
      <c r="K341" s="68">
        <v>0.07245482619413361</v>
      </c>
      <c r="L341" s="68">
        <v>0.01008296429234878</v>
      </c>
      <c r="M341" s="68">
        <v>0.04101037775476659</v>
      </c>
      <c r="N341" s="68">
        <v>0.1038269901500385</v>
      </c>
      <c r="O341" s="68">
        <v>0.07361941456659442</v>
      </c>
      <c r="P341" s="68">
        <v>0.09192958087805184</v>
      </c>
      <c r="Q341" s="68">
        <v>0.02929290849375854</v>
      </c>
      <c r="R341" s="70">
        <v>0.8638648030470494</v>
      </c>
      <c r="S341" s="71">
        <v>545.0</v>
      </c>
      <c r="T341" s="121"/>
      <c r="U341" s="121"/>
    </row>
    <row r="342" spans="8:8" ht="14.4">
      <c r="A342" s="66">
        <v>44792.0</v>
      </c>
      <c r="B342" s="67">
        <v>0.1921859267400918</v>
      </c>
      <c r="C342" s="68">
        <v>0.2002853086917279</v>
      </c>
      <c r="D342" s="68">
        <v>0.3629757382887479</v>
      </c>
      <c r="E342" s="68">
        <v>0.06247899062333945</v>
      </c>
      <c r="F342" s="68">
        <v>0.03119566893231518</v>
      </c>
      <c r="G342" s="69">
        <v>0.02783240321982344</v>
      </c>
      <c r="H342" s="68">
        <v>0.09781146476532301</v>
      </c>
      <c r="I342" s="68">
        <v>0.07516644829717155</v>
      </c>
      <c r="J342" s="68">
        <v>0.2623080695889139</v>
      </c>
      <c r="K342" s="68">
        <v>0.07539277254024193</v>
      </c>
      <c r="L342" s="68">
        <v>0.01429034064998371</v>
      </c>
      <c r="M342" s="68">
        <v>0.0395250174089971</v>
      </c>
      <c r="N342" s="68">
        <v>0.1017200843817233</v>
      </c>
      <c r="O342" s="68">
        <v>0.07023990895988404</v>
      </c>
      <c r="P342" s="68">
        <v>0.09989444396749207</v>
      </c>
      <c r="Q342" s="68">
        <v>0.02941790716540047</v>
      </c>
      <c r="R342" s="70">
        <v>0.8691227313564054</v>
      </c>
      <c r="S342" s="71">
        <v>546.0</v>
      </c>
      <c r="T342" s="121"/>
      <c r="U342" s="121"/>
    </row>
    <row r="343" spans="8:8" ht="14.4">
      <c r="A343" s="66">
        <v>44799.0</v>
      </c>
      <c r="B343" s="67">
        <v>0.1819747114715944</v>
      </c>
      <c r="C343" s="68">
        <v>0.1788216755537988</v>
      </c>
      <c r="D343" s="68">
        <v>0.3958452679012588</v>
      </c>
      <c r="E343" s="68">
        <v>0.05459168382457847</v>
      </c>
      <c r="F343" s="68">
        <v>0.04656680026503422</v>
      </c>
      <c r="G343" s="69">
        <v>0.02961167937649287</v>
      </c>
      <c r="H343" s="68">
        <v>0.1265088028048162</v>
      </c>
      <c r="I343" s="68">
        <v>0.07608450562424604</v>
      </c>
      <c r="J343" s="68">
        <v>0.2510487584576762</v>
      </c>
      <c r="K343" s="68">
        <v>0.07369688784311816</v>
      </c>
      <c r="L343" s="68">
        <v>0.01767465311440879</v>
      </c>
      <c r="M343" s="68">
        <v>0.03811018820393622</v>
      </c>
      <c r="N343" s="68">
        <v>0.1048970193684776</v>
      </c>
      <c r="O343" s="68">
        <v>0.06784314270687838</v>
      </c>
      <c r="P343" s="68">
        <v>0.09392229296625791</v>
      </c>
      <c r="Q343" s="68">
        <v>0.03149215233531471</v>
      </c>
      <c r="R343" s="70">
        <v>0.8831184279154183</v>
      </c>
      <c r="S343" s="71">
        <v>546.0</v>
      </c>
      <c r="T343" s="121"/>
      <c r="U343" s="121"/>
    </row>
    <row r="344" spans="8:8" ht="14.4">
      <c r="A344" s="66">
        <v>44806.0</v>
      </c>
      <c r="B344" s="67">
        <v>0.1958731718842624</v>
      </c>
      <c r="C344" s="68">
        <v>0.145819012908965</v>
      </c>
      <c r="D344" s="68">
        <v>0.4129568664896989</v>
      </c>
      <c r="E344" s="68">
        <v>0.04701893342326599</v>
      </c>
      <c r="F344" s="68">
        <v>0.05360682253561903</v>
      </c>
      <c r="G344" s="69">
        <v>0.02975169425849425</v>
      </c>
      <c r="H344" s="68">
        <v>0.1277242448022853</v>
      </c>
      <c r="I344" s="68">
        <v>0.08787103565250008</v>
      </c>
      <c r="J344" s="68">
        <v>0.239974623790478</v>
      </c>
      <c r="K344" s="68">
        <v>0.0714289427425156</v>
      </c>
      <c r="L344" s="68">
        <v>0.0183503143055006</v>
      </c>
      <c r="M344" s="68">
        <v>0.03601532772470624</v>
      </c>
      <c r="N344" s="68">
        <v>0.1061562477312945</v>
      </c>
      <c r="O344" s="68">
        <v>0.06562322144498778</v>
      </c>
      <c r="P344" s="68">
        <v>0.0933303570001964</v>
      </c>
      <c r="Q344" s="68">
        <v>0.03351895708349875</v>
      </c>
      <c r="R344" s="70">
        <v>0.8815032410446659</v>
      </c>
      <c r="S344" s="71">
        <v>547.0</v>
      </c>
      <c r="T344" s="121"/>
      <c r="U344" s="121"/>
    </row>
    <row r="345" spans="8:8" ht="14.4">
      <c r="A345" s="66">
        <v>44813.0</v>
      </c>
      <c r="B345" s="67">
        <v>0.1996084099807617</v>
      </c>
      <c r="C345" s="68">
        <v>0.1434246531008338</v>
      </c>
      <c r="D345" s="68">
        <v>0.417307896258858</v>
      </c>
      <c r="E345" s="68">
        <v>0.04304611405549486</v>
      </c>
      <c r="F345" s="68">
        <v>0.06379491855537558</v>
      </c>
      <c r="G345" s="69">
        <v>0.02144667177218962</v>
      </c>
      <c r="H345" s="68">
        <v>0.1271674411157727</v>
      </c>
      <c r="I345" s="68">
        <v>0.09121587233093477</v>
      </c>
      <c r="J345" s="68">
        <v>0.2435267291893477</v>
      </c>
      <c r="K345" s="68">
        <v>0.07184651672076403</v>
      </c>
      <c r="L345" s="68">
        <v>0.01912611666595331</v>
      </c>
      <c r="M345" s="68">
        <v>0.03789671575630225</v>
      </c>
      <c r="N345" s="68">
        <v>0.09081584529517954</v>
      </c>
      <c r="O345" s="68">
        <v>0.0765414078085041</v>
      </c>
      <c r="P345" s="68">
        <v>0.08862061736239961</v>
      </c>
      <c r="Q345" s="68">
        <v>0.03489981664071146</v>
      </c>
      <c r="R345" s="70">
        <v>0.8837485543371626</v>
      </c>
      <c r="S345" s="71">
        <v>550.0</v>
      </c>
      <c r="T345" s="121"/>
      <c r="U345" s="121"/>
    </row>
    <row r="346" spans="8:8" ht="14.4">
      <c r="A346" s="66">
        <v>44820.0</v>
      </c>
      <c r="B346" s="67">
        <v>0.1837934884580853</v>
      </c>
      <c r="C346" s="68">
        <v>0.1320154697973174</v>
      </c>
      <c r="D346" s="68">
        <v>0.4326427267982716</v>
      </c>
      <c r="E346" s="68">
        <v>0.05247570661189475</v>
      </c>
      <c r="F346" s="68">
        <v>0.05718448354329441</v>
      </c>
      <c r="G346" s="69">
        <v>0.01273439082309606</v>
      </c>
      <c r="H346" s="68">
        <v>0.1178080086277595</v>
      </c>
      <c r="I346" s="68">
        <v>0.08145329662515305</v>
      </c>
      <c r="J346" s="68">
        <v>0.2516629191755033</v>
      </c>
      <c r="K346" s="68">
        <v>0.0818148756653338</v>
      </c>
      <c r="L346" s="68">
        <v>0.01828709505221766</v>
      </c>
      <c r="M346" s="68">
        <v>0.0387380893938993</v>
      </c>
      <c r="N346" s="68">
        <v>0.1033135772526395</v>
      </c>
      <c r="O346" s="68">
        <v>0.06062943967227648</v>
      </c>
      <c r="P346" s="68">
        <v>0.09236568548017476</v>
      </c>
      <c r="Q346" s="68">
        <v>0.03363025731732885</v>
      </c>
      <c r="R346" s="70">
        <v>0.8770461507931882</v>
      </c>
      <c r="S346" s="71">
        <v>548.0</v>
      </c>
      <c r="T346" s="121"/>
      <c r="U346" s="121"/>
    </row>
    <row r="347" spans="8:8" ht="14.7">
      <c r="A347" s="66">
        <v>44827.0</v>
      </c>
      <c r="B347" s="67">
        <v>0.1923907548932344</v>
      </c>
      <c r="C347" s="68">
        <v>0.1317453073973442</v>
      </c>
      <c r="D347" s="68">
        <v>0.4323602696887673</v>
      </c>
      <c r="E347" s="68">
        <v>0.05457481898160577</v>
      </c>
      <c r="F347" s="68">
        <v>0.05093482249961635</v>
      </c>
      <c r="G347" s="69">
        <v>0.01359835987175355</v>
      </c>
      <c r="H347" s="68">
        <v>0.1085129387303961</v>
      </c>
      <c r="I347" s="68">
        <v>0.08651237897351474</v>
      </c>
      <c r="J347" s="68">
        <v>0.2471881540916683</v>
      </c>
      <c r="K347" s="68">
        <v>0.09251811180951026</v>
      </c>
      <c r="L347" s="68">
        <v>0.01550501043626259</v>
      </c>
      <c r="M347" s="68">
        <v>0.04000413991947752</v>
      </c>
      <c r="N347" s="68">
        <v>0.1190088231107939</v>
      </c>
      <c r="O347" s="68">
        <v>0.06348864202910931</v>
      </c>
      <c r="P347" s="68">
        <v>0.08605678720959972</v>
      </c>
      <c r="Q347" s="68">
        <v>0.02983524235631411</v>
      </c>
      <c r="R347" s="70">
        <v>0.884722460066349</v>
      </c>
      <c r="S347" s="71">
        <v>550.0</v>
      </c>
      <c r="T347" s="83"/>
      <c r="U347" s="83"/>
    </row>
    <row r="348" spans="8:8" ht="14.7">
      <c r="A348" s="66">
        <v>44834.0</v>
      </c>
      <c r="B348" s="67">
        <v>0.2220551202483643</v>
      </c>
      <c r="C348" s="68">
        <v>0.08804190044072233</v>
      </c>
      <c r="D348" s="68">
        <v>0.4600042792907673</v>
      </c>
      <c r="E348" s="68">
        <v>0.04218994916211525</v>
      </c>
      <c r="F348" s="68">
        <v>0.0490660467808091</v>
      </c>
      <c r="G348" s="69">
        <v>0.01918512674261498</v>
      </c>
      <c r="H348" s="68">
        <v>0.0844002034208784</v>
      </c>
      <c r="I348" s="68">
        <v>0.09256979350383505</v>
      </c>
      <c r="J348" s="68">
        <v>0.2856836985736445</v>
      </c>
      <c r="K348" s="68">
        <v>0.07114873371904794</v>
      </c>
      <c r="L348" s="68">
        <v>0.01149374292772752</v>
      </c>
      <c r="M348" s="68">
        <v>0.03873798460162408</v>
      </c>
      <c r="N348" s="68">
        <v>0.1222322553510733</v>
      </c>
      <c r="O348" s="68">
        <v>0.06889156610875836</v>
      </c>
      <c r="P348" s="68">
        <v>0.07363324776764588</v>
      </c>
      <c r="Q348" s="68">
        <v>0.02349772419914179</v>
      </c>
      <c r="R348" s="70">
        <v>0.8747649919209818</v>
      </c>
      <c r="S348" s="71">
        <v>550.0</v>
      </c>
      <c r="T348" s="83"/>
      <c r="U348" s="83"/>
    </row>
    <row r="349" spans="8:8" ht="14.7">
      <c r="A349" s="66">
        <v>44848.0</v>
      </c>
      <c r="B349" s="67">
        <v>0.2011593593628332</v>
      </c>
      <c r="C349" s="68">
        <v>0.07211772751192913</v>
      </c>
      <c r="D349" s="68">
        <v>0.4711679417716976</v>
      </c>
      <c r="E349" s="68">
        <v>0.04788629336783606</v>
      </c>
      <c r="F349" s="68">
        <v>0.05151892567117069</v>
      </c>
      <c r="G349" s="69">
        <v>0.02129176261917279</v>
      </c>
      <c r="H349" s="68">
        <v>0.08409633933245714</v>
      </c>
      <c r="I349" s="68">
        <v>0.104342946735416</v>
      </c>
      <c r="J349" s="68">
        <v>0.2625600745071989</v>
      </c>
      <c r="K349" s="68">
        <v>0.07156910378110282</v>
      </c>
      <c r="L349" s="68">
        <v>0.0161771528220016</v>
      </c>
      <c r="M349" s="68">
        <v>0.04164520268748981</v>
      </c>
      <c r="N349" s="68">
        <v>0.1360492820585736</v>
      </c>
      <c r="O349" s="68">
        <v>0.0682365083491205</v>
      </c>
      <c r="P349" s="68">
        <v>0.07523057286232067</v>
      </c>
      <c r="Q349" s="68">
        <v>0.0213074948793003</v>
      </c>
      <c r="R349" s="70">
        <v>0.8763928777018787</v>
      </c>
      <c r="S349" s="71">
        <v>551.0</v>
      </c>
      <c r="T349" s="83"/>
      <c r="U349" s="83"/>
    </row>
    <row r="350" spans="8:8" ht="14.7">
      <c r="A350" s="66">
        <v>44855.0</v>
      </c>
      <c r="B350" s="67">
        <v>0.1989047993142857</v>
      </c>
      <c r="C350" s="68">
        <v>0.0750086831002497</v>
      </c>
      <c r="D350" s="68">
        <v>0.4622839207667472</v>
      </c>
      <c r="E350" s="68">
        <v>0.04505843854898104</v>
      </c>
      <c r="F350" s="68">
        <v>0.05778882769266179</v>
      </c>
      <c r="G350" s="69">
        <v>0.02544650885143769</v>
      </c>
      <c r="H350" s="68">
        <v>0.07728501652596854</v>
      </c>
      <c r="I350" s="68">
        <v>0.1018452526044957</v>
      </c>
      <c r="J350" s="68">
        <v>0.2709356949390691</v>
      </c>
      <c r="K350" s="68">
        <v>0.06112366066585356</v>
      </c>
      <c r="L350" s="68">
        <v>0.01770563528930919</v>
      </c>
      <c r="M350" s="68">
        <v>0.043983238069825</v>
      </c>
      <c r="N350" s="68">
        <v>0.1315173860084324</v>
      </c>
      <c r="O350" s="68">
        <v>0.06674310272174822</v>
      </c>
      <c r="P350" s="68">
        <v>0.08356327926799635</v>
      </c>
      <c r="Q350" s="68">
        <v>0.01917551015604833</v>
      </c>
      <c r="R350" s="70">
        <v>0.8710617968564314</v>
      </c>
      <c r="S350" s="71">
        <v>551.0</v>
      </c>
      <c r="T350" s="83"/>
      <c r="U350" s="83"/>
    </row>
    <row r="351" spans="8:8" ht="14.7">
      <c r="A351" s="66">
        <v>44862.0</v>
      </c>
      <c r="B351" s="67">
        <v>0.1911184920423094</v>
      </c>
      <c r="C351" s="68">
        <v>0.09078043979945434</v>
      </c>
      <c r="D351" s="68">
        <v>0.4300249102721214</v>
      </c>
      <c r="E351" s="68">
        <v>0.0478100760283761</v>
      </c>
      <c r="F351" s="68">
        <v>0.05254107376234165</v>
      </c>
      <c r="G351" s="69">
        <v>0.03118362980209585</v>
      </c>
      <c r="H351" s="68">
        <v>0.07127299153787797</v>
      </c>
      <c r="I351" s="68">
        <v>0.04091085766700864</v>
      </c>
      <c r="J351" s="68">
        <v>0.2927031617409505</v>
      </c>
      <c r="K351" s="68">
        <v>0.08991183057232392</v>
      </c>
      <c r="L351" s="68">
        <v>0.01489340558568858</v>
      </c>
      <c r="M351" s="68">
        <v>0.03772882621842674</v>
      </c>
      <c r="N351" s="68">
        <v>0.1179303099081558</v>
      </c>
      <c r="O351" s="68">
        <v>0.07085586547746887</v>
      </c>
      <c r="P351" s="68">
        <v>0.08630189402287174</v>
      </c>
      <c r="Q351" s="68">
        <v>0.02357402852329889</v>
      </c>
      <c r="R351" s="70">
        <v>0.8452958063898598</v>
      </c>
      <c r="S351" s="71">
        <v>528.0</v>
      </c>
      <c r="T351" s="83"/>
      <c r="U351" s="83"/>
    </row>
    <row r="352" spans="8:8" ht="14.7">
      <c r="A352" s="66">
        <v>44869.0</v>
      </c>
      <c r="B352" s="67">
        <v>0.2197871538674566</v>
      </c>
      <c r="C352" s="68">
        <v>0.1008083539837579</v>
      </c>
      <c r="D352" s="68">
        <v>0.3867747021455197</v>
      </c>
      <c r="E352" s="68">
        <v>0.05603551488683018</v>
      </c>
      <c r="F352" s="68">
        <v>0.04537820593318858</v>
      </c>
      <c r="G352" s="69">
        <v>0.031577327953838</v>
      </c>
      <c r="H352" s="68">
        <v>0.0653037927657594</v>
      </c>
      <c r="I352" s="68">
        <v>0.04659377276328872</v>
      </c>
      <c r="J352" s="68">
        <v>0.290181231617181</v>
      </c>
      <c r="K352" s="68">
        <v>0.1008019040532097</v>
      </c>
      <c r="L352" s="68">
        <v>0.01316853511735883</v>
      </c>
      <c r="M352" s="68">
        <v>0.0469520680636885</v>
      </c>
      <c r="N352" s="68">
        <v>0.1165681599699315</v>
      </c>
      <c r="O352" s="68">
        <v>0.06881275033521929</v>
      </c>
      <c r="P352" s="68">
        <v>0.07803689884758613</v>
      </c>
      <c r="Q352" s="68">
        <v>0.01767828017883096</v>
      </c>
      <c r="R352" s="70">
        <v>0.8429765532296151</v>
      </c>
      <c r="S352" s="71">
        <v>528.0</v>
      </c>
      <c r="T352" s="83"/>
      <c r="U352" s="83"/>
    </row>
    <row r="353" spans="8:8" ht="14.7">
      <c r="A353" s="66">
        <v>44876.0</v>
      </c>
      <c r="B353" s="67">
        <v>0.2180298390283895</v>
      </c>
      <c r="C353" s="68">
        <v>0.1426232719914692</v>
      </c>
      <c r="D353" s="68">
        <v>0.3575568464613025</v>
      </c>
      <c r="E353" s="68">
        <v>0.06358708709353303</v>
      </c>
      <c r="F353" s="68">
        <v>0.03812919505782111</v>
      </c>
      <c r="G353" s="69">
        <v>0.03037771352642875</v>
      </c>
      <c r="H353" s="68">
        <v>0.06056281777752608</v>
      </c>
      <c r="I353" s="68">
        <v>0.05200794148948781</v>
      </c>
      <c r="J353" s="68">
        <v>0.2946205911320642</v>
      </c>
      <c r="K353" s="68">
        <v>0.1127741506177463</v>
      </c>
      <c r="L353" s="68">
        <v>0.01340864899021651</v>
      </c>
      <c r="M353" s="68">
        <v>0.05714228350447906</v>
      </c>
      <c r="N353" s="68">
        <v>0.1067032500353023</v>
      </c>
      <c r="O353" s="68">
        <v>0.06734485412140712</v>
      </c>
      <c r="P353" s="68">
        <v>0.07036942841355588</v>
      </c>
      <c r="Q353" s="68">
        <v>0.02379167313970635</v>
      </c>
      <c r="R353" s="70">
        <v>0.8561991334027272</v>
      </c>
      <c r="S353" s="71">
        <v>528.0</v>
      </c>
      <c r="T353" s="83"/>
      <c r="U353" s="83"/>
    </row>
    <row r="354" spans="8:8" ht="14.7">
      <c r="A354" s="66">
        <v>44883.0</v>
      </c>
      <c r="B354" s="67">
        <v>0.2160643597846213</v>
      </c>
      <c r="C354" s="68">
        <v>0.1277710676904099</v>
      </c>
      <c r="D354" s="68">
        <v>0.383218196293613</v>
      </c>
      <c r="E354" s="68">
        <v>0.0607574159824962</v>
      </c>
      <c r="F354" s="68">
        <v>0.03904000185409989</v>
      </c>
      <c r="G354" s="69">
        <v>0.03234546277318662</v>
      </c>
      <c r="H354" s="68">
        <v>0.06894273798966728</v>
      </c>
      <c r="I354" s="68">
        <v>0.05705357133273709</v>
      </c>
      <c r="J354" s="68">
        <v>0.2906588488396301</v>
      </c>
      <c r="K354" s="68">
        <v>0.1013094483850979</v>
      </c>
      <c r="L354" s="68">
        <v>0.017941187146606</v>
      </c>
      <c r="M354" s="68">
        <v>0.0536685188305291</v>
      </c>
      <c r="N354" s="68">
        <v>0.09775280915108972</v>
      </c>
      <c r="O354" s="68">
        <v>0.06113126845876951</v>
      </c>
      <c r="P354" s="68">
        <v>0.09523201294920901</v>
      </c>
      <c r="Q354" s="68">
        <v>0.02676822530610876</v>
      </c>
      <c r="R354" s="70">
        <v>0.8670799911861392</v>
      </c>
      <c r="S354" s="71">
        <v>528.0</v>
      </c>
      <c r="T354" s="83"/>
      <c r="U354" s="83"/>
    </row>
    <row r="355" spans="8:8" ht="14.7">
      <c r="A355" s="66">
        <v>44890.0</v>
      </c>
      <c r="B355" s="67">
        <v>0.1849481025284413</v>
      </c>
      <c r="C355" s="68">
        <v>0.1401390900388365</v>
      </c>
      <c r="D355" s="68">
        <v>0.3990635407997999</v>
      </c>
      <c r="E355" s="68">
        <v>0.05623192466373737</v>
      </c>
      <c r="F355" s="68">
        <v>0.05168722178222297</v>
      </c>
      <c r="G355" s="69">
        <v>0.03522158403238244</v>
      </c>
      <c r="H355" s="68">
        <v>0.08282947378335241</v>
      </c>
      <c r="I355" s="68">
        <v>0.06174076686804521</v>
      </c>
      <c r="J355" s="68">
        <v>0.265589699337558</v>
      </c>
      <c r="K355" s="68">
        <v>0.1147450967109495</v>
      </c>
      <c r="L355" s="68">
        <v>0.02345372311787998</v>
      </c>
      <c r="M355" s="68">
        <v>0.05031069058192082</v>
      </c>
      <c r="N355" s="68">
        <v>0.09482384158750508</v>
      </c>
      <c r="O355" s="68">
        <v>0.06449202902372833</v>
      </c>
      <c r="P355" s="68">
        <v>0.08643050544756899</v>
      </c>
      <c r="Q355" s="68">
        <v>0.03992906566834182</v>
      </c>
      <c r="R355" s="70">
        <v>0.8792288636424213</v>
      </c>
      <c r="S355" s="71">
        <v>527.0</v>
      </c>
      <c r="T355" s="83"/>
      <c r="U355" s="83"/>
    </row>
    <row r="356" spans="8:8" ht="14.7">
      <c r="A356" s="66">
        <v>44897.0</v>
      </c>
      <c r="B356" s="67">
        <v>0.1836757382305736</v>
      </c>
      <c r="C356" s="68">
        <v>0.1438539878203167</v>
      </c>
      <c r="D356" s="68">
        <v>0.3990088353195003</v>
      </c>
      <c r="E356" s="68">
        <v>0.05858204983392164</v>
      </c>
      <c r="F356" s="68">
        <v>0.03822970804425985</v>
      </c>
      <c r="G356" s="69">
        <v>0.03478680910390517</v>
      </c>
      <c r="H356" s="68">
        <v>0.08958176855495181</v>
      </c>
      <c r="I356" s="68">
        <v>0.0612672861176598</v>
      </c>
      <c r="J356" s="68">
        <v>0.2529511803368297</v>
      </c>
      <c r="K356" s="68">
        <v>0.1231227333879454</v>
      </c>
      <c r="L356" s="68">
        <v>0.02481986230898648</v>
      </c>
      <c r="M356" s="68">
        <v>0.05479689885030695</v>
      </c>
      <c r="N356" s="68">
        <v>0.1035559223015567</v>
      </c>
      <c r="O356" s="68">
        <v>0.05667752704033565</v>
      </c>
      <c r="P356" s="68">
        <v>0.09299310904962256</v>
      </c>
      <c r="Q356" s="68">
        <v>0.03053000788418422</v>
      </c>
      <c r="R356" s="70">
        <v>0.8806485455884087</v>
      </c>
      <c r="S356" s="71">
        <v>528.0</v>
      </c>
      <c r="T356" s="83"/>
      <c r="U356" s="83"/>
    </row>
    <row r="357" spans="8:8" ht="14.7">
      <c r="A357" s="66">
        <v>44904.0</v>
      </c>
      <c r="B357" s="67">
        <v>0.1850597999460336</v>
      </c>
      <c r="C357" s="68">
        <v>0.1705788875159891</v>
      </c>
      <c r="D357" s="68">
        <v>0.3699464990155895</v>
      </c>
      <c r="E357" s="68">
        <v>0.05219695939026962</v>
      </c>
      <c r="F357" s="68">
        <v>0.03247692537685086</v>
      </c>
      <c r="G357" s="69">
        <v>0.03042514551998612</v>
      </c>
      <c r="H357" s="68">
        <v>0.09122056465753926</v>
      </c>
      <c r="I357" s="68">
        <v>0.05195810784857931</v>
      </c>
      <c r="J357" s="68">
        <v>0.264911322430176</v>
      </c>
      <c r="K357" s="68">
        <v>0.1271638683806202</v>
      </c>
      <c r="L357" s="68">
        <v>0.01992854746715698</v>
      </c>
      <c r="M357" s="68">
        <v>0.0560367041604919</v>
      </c>
      <c r="N357" s="68">
        <v>0.1079895812382787</v>
      </c>
      <c r="O357" s="68">
        <v>0.0555225248509256</v>
      </c>
      <c r="P357" s="68">
        <v>0.07975418789991198</v>
      </c>
      <c r="Q357" s="68">
        <v>0.03107707019144966</v>
      </c>
      <c r="R357" s="70">
        <v>0.8720990004170063</v>
      </c>
      <c r="S357" s="71">
        <v>527.0</v>
      </c>
      <c r="T357" s="83"/>
      <c r="U357" s="83"/>
    </row>
    <row r="358" spans="8:8" ht="14.7">
      <c r="A358" s="66">
        <v>44911.0</v>
      </c>
      <c r="B358" s="67">
        <v>0.1822821724620088</v>
      </c>
      <c r="C358" s="68">
        <v>0.1447214500854994</v>
      </c>
      <c r="D358" s="68">
        <v>0.4052749690975188</v>
      </c>
      <c r="E358" s="68">
        <v>0.04737821106050064</v>
      </c>
      <c r="F358" s="68">
        <v>0.04006204932624701</v>
      </c>
      <c r="G358" s="69">
        <v>0.0296926404748146</v>
      </c>
      <c r="H358" s="68">
        <v>0.084582099327717</v>
      </c>
      <c r="I358" s="68">
        <v>0.05502307541671442</v>
      </c>
      <c r="J358" s="68">
        <v>0.2576176751596167</v>
      </c>
      <c r="K358" s="68">
        <v>0.1375182341421474</v>
      </c>
      <c r="L358" s="68">
        <v>0.02064701075261988</v>
      </c>
      <c r="M358" s="68">
        <v>0.05274723526317626</v>
      </c>
      <c r="N358" s="68">
        <v>0.11730764848422</v>
      </c>
      <c r="O358" s="68">
        <v>0.04789922688312603</v>
      </c>
      <c r="P358" s="68">
        <v>0.08705919115352151</v>
      </c>
      <c r="Q358" s="68">
        <v>0.03170628331691298</v>
      </c>
      <c r="R358" s="70">
        <v>0.8792988236818172</v>
      </c>
      <c r="S358" s="71">
        <v>527.0</v>
      </c>
      <c r="T358" s="83"/>
      <c r="U358" s="83"/>
    </row>
    <row r="359" spans="8:8" ht="14.7">
      <c r="A359" s="66">
        <v>44918.0</v>
      </c>
      <c r="B359" s="67">
        <v>0.2165670042637127</v>
      </c>
      <c r="C359" s="68">
        <v>0.1411473339779282</v>
      </c>
      <c r="D359" s="68">
        <v>0.3634712014417409</v>
      </c>
      <c r="E359" s="68">
        <v>0.04599067056189911</v>
      </c>
      <c r="F359" s="68">
        <v>0.03083783428551695</v>
      </c>
      <c r="G359" s="69">
        <v>0.03253433875345317</v>
      </c>
      <c r="H359" s="68">
        <v>0.07478487858384485</v>
      </c>
      <c r="I359" s="68">
        <v>0.04854106590189503</v>
      </c>
      <c r="J359" s="68">
        <v>0.2515337925630214</v>
      </c>
      <c r="K359" s="68">
        <v>0.1270639820393744</v>
      </c>
      <c r="L359" s="68">
        <v>0.0204779790741712</v>
      </c>
      <c r="M359" s="68">
        <v>0.04931424950804834</v>
      </c>
      <c r="N359" s="68">
        <v>0.1434954179222024</v>
      </c>
      <c r="O359" s="68">
        <v>0.04757660671959995</v>
      </c>
      <c r="P359" s="68">
        <v>0.08669163791801437</v>
      </c>
      <c r="Q359" s="68">
        <v>0.03154972628686144</v>
      </c>
      <c r="R359" s="100">
        <v>0.8658850505471986</v>
      </c>
      <c r="S359" s="71">
        <v>527.0</v>
      </c>
      <c r="T359" s="83"/>
      <c r="U359" s="83"/>
    </row>
    <row r="360" spans="8:8" ht="14.7">
      <c r="A360" s="66">
        <v>44925.0</v>
      </c>
      <c r="B360" s="67">
        <v>0.2026502072987141</v>
      </c>
      <c r="C360" s="68">
        <v>0.1606079935156969</v>
      </c>
      <c r="D360" s="68">
        <v>0.3937521667211534</v>
      </c>
      <c r="E360" s="68">
        <v>0.04744546880265528</v>
      </c>
      <c r="F360" s="68">
        <v>0.02794856985285832</v>
      </c>
      <c r="G360" s="69">
        <v>0.02832559395878618</v>
      </c>
      <c r="H360" s="68">
        <v>0.07657676510669702</v>
      </c>
      <c r="I360" s="68">
        <v>0.04486486696470106</v>
      </c>
      <c r="J360" s="68">
        <v>0.2568558025133407</v>
      </c>
      <c r="K360" s="68">
        <v>0.1439471715985914</v>
      </c>
      <c r="L360" s="68">
        <v>0.0206096692782173</v>
      </c>
      <c r="M360" s="68">
        <v>0.04570028506835384</v>
      </c>
      <c r="N360" s="68">
        <v>0.1405591941347587</v>
      </c>
      <c r="O360" s="68">
        <v>0.04960074153657878</v>
      </c>
      <c r="P360" s="68">
        <v>0.07712030472647691</v>
      </c>
      <c r="Q360" s="68">
        <v>0.03638945290424711</v>
      </c>
      <c r="R360" s="100">
        <v>0.8827759777273332</v>
      </c>
      <c r="S360" s="71">
        <v>528.0</v>
      </c>
      <c r="T360" s="83"/>
      <c r="U360" s="83"/>
    </row>
    <row r="361" spans="8:8" ht="14.7">
      <c r="A361" s="66">
        <v>44932.0</v>
      </c>
      <c r="B361" s="67">
        <v>0.2076753810716343</v>
      </c>
      <c r="C361" s="68">
        <v>0.158301963233254</v>
      </c>
      <c r="D361" s="68">
        <v>0.3952062322045614</v>
      </c>
      <c r="E361" s="68">
        <v>0.05198503591047731</v>
      </c>
      <c r="F361" s="68">
        <v>0.01962691114512084</v>
      </c>
      <c r="G361" s="69">
        <v>0.03605622066198573</v>
      </c>
      <c r="H361" s="68">
        <v>0.07515661548880155</v>
      </c>
      <c r="I361" s="68">
        <v>0.03782591945375492</v>
      </c>
      <c r="J361" s="68">
        <v>0.2767250785283746</v>
      </c>
      <c r="K361" s="68">
        <v>0.1387545772301424</v>
      </c>
      <c r="L361" s="68">
        <v>0.02279490850973518</v>
      </c>
      <c r="M361" s="68">
        <v>0.04449178930645575</v>
      </c>
      <c r="N361" s="68">
        <v>0.1561650898173121</v>
      </c>
      <c r="O361" s="68">
        <v>0.0492637899379049</v>
      </c>
      <c r="P361" s="68">
        <v>0.0711866422513151</v>
      </c>
      <c r="Q361" s="68">
        <v>0.03306293321738019</v>
      </c>
      <c r="R361" s="100">
        <v>0.8944546638869336</v>
      </c>
      <c r="S361" s="71">
        <v>529.0</v>
      </c>
      <c r="T361" s="83"/>
      <c r="U361" s="83"/>
    </row>
    <row r="362" spans="8:8" ht="14.7">
      <c r="A362" s="66">
        <v>44939.0</v>
      </c>
      <c r="B362" s="67">
        <v>0.2182950769351182</v>
      </c>
      <c r="C362" s="68">
        <v>0.1565228706853564</v>
      </c>
      <c r="D362" s="68">
        <v>0.394983887904581</v>
      </c>
      <c r="E362" s="68">
        <v>0.04662803759610509</v>
      </c>
      <c r="F362" s="68">
        <v>0.02359238465957278</v>
      </c>
      <c r="G362" s="69">
        <v>0.0390640393301013</v>
      </c>
      <c r="H362" s="68">
        <v>0.08014440388030135</v>
      </c>
      <c r="I362" s="68">
        <v>0.05474723850770354</v>
      </c>
      <c r="J362" s="68">
        <v>0.2768342549552206</v>
      </c>
      <c r="K362" s="68">
        <v>0.1088601907376652</v>
      </c>
      <c r="L362" s="68">
        <v>0.01945685436153282</v>
      </c>
      <c r="M362" s="68">
        <v>0.03981301005853869</v>
      </c>
      <c r="N362" s="68">
        <v>0.1610124088411591</v>
      </c>
      <c r="O362" s="68">
        <v>0.05324165784605608</v>
      </c>
      <c r="P362" s="68">
        <v>0.08088550173867566</v>
      </c>
      <c r="Q362" s="68">
        <v>0.03400306496485909</v>
      </c>
      <c r="R362" s="100">
        <v>0.900024899257449</v>
      </c>
      <c r="S362" s="71">
        <v>528.0</v>
      </c>
      <c r="T362" s="83"/>
      <c r="U362" s="83"/>
    </row>
    <row r="363" spans="8:8" ht="14.7">
      <c r="A363" s="66">
        <v>44946.0</v>
      </c>
      <c r="B363" s="67">
        <v>0.2154719302328067</v>
      </c>
      <c r="C363" s="68">
        <v>0.1563977410860004</v>
      </c>
      <c r="D363" s="68">
        <v>0.385890017602851</v>
      </c>
      <c r="E363" s="68">
        <v>0.05063981303219356</v>
      </c>
      <c r="F363" s="68">
        <v>0.02786230295496525</v>
      </c>
      <c r="G363" s="69">
        <v>0.04102686506365799</v>
      </c>
      <c r="H363" s="68">
        <v>0.08279101070319103</v>
      </c>
      <c r="I363" s="68">
        <v>0.05841498649269363</v>
      </c>
      <c r="J363" s="68">
        <v>0.2476941312195338</v>
      </c>
      <c r="K363" s="68">
        <v>0.1038857590412996</v>
      </c>
      <c r="L363" s="68">
        <v>0.02466543303037811</v>
      </c>
      <c r="M363" s="68">
        <v>0.04276024076213791</v>
      </c>
      <c r="N363" s="68">
        <v>0.150061873252493</v>
      </c>
      <c r="O363" s="68">
        <v>0.06179438203140306</v>
      </c>
      <c r="P363" s="68">
        <v>0.09861722473691889</v>
      </c>
      <c r="Q363" s="68">
        <v>0.03402842940108489</v>
      </c>
      <c r="R363" s="100">
        <v>0.8964860304615362</v>
      </c>
      <c r="S363" s="71">
        <v>523.0</v>
      </c>
      <c r="T363" s="83"/>
      <c r="U363" s="83"/>
    </row>
    <row r="364" spans="8:8" ht="14.7">
      <c r="A364" s="66">
        <v>44960.0</v>
      </c>
      <c r="B364" s="67">
        <v>0.2263156594850996</v>
      </c>
      <c r="C364" s="68">
        <v>0.1780254645301366</v>
      </c>
      <c r="D364" s="68">
        <v>0.345916959193362</v>
      </c>
      <c r="E364" s="68">
        <v>0.049283070953791</v>
      </c>
      <c r="F364" s="68">
        <v>0.03211292689895982</v>
      </c>
      <c r="G364" s="69">
        <v>0.03752015836637799</v>
      </c>
      <c r="H364" s="68">
        <v>0.07597210424247194</v>
      </c>
      <c r="I364" s="68">
        <v>0.04297571050222943</v>
      </c>
      <c r="J364" s="68">
        <v>0.2480181561133279</v>
      </c>
      <c r="K364" s="68">
        <v>0.06673083330164017</v>
      </c>
      <c r="L364" s="68">
        <v>0.02947619558430409</v>
      </c>
      <c r="M364" s="68">
        <v>0.03993243412970096</v>
      </c>
      <c r="N364" s="68">
        <v>0.1438213837932873</v>
      </c>
      <c r="O364" s="68">
        <v>0.07499178876213007</v>
      </c>
      <c r="P364" s="68">
        <v>0.1314058601178233</v>
      </c>
      <c r="Q364" s="68">
        <v>0.03608355860264469</v>
      </c>
      <c r="R364" s="100">
        <v>0.88333788943301</v>
      </c>
      <c r="S364" s="71">
        <v>524.0</v>
      </c>
      <c r="T364" s="83"/>
      <c r="U364" s="83"/>
    </row>
    <row r="365" spans="8:8" ht="14.7">
      <c r="A365" s="66">
        <v>44967.0</v>
      </c>
      <c r="B365" s="67">
        <v>0.2365677944095809</v>
      </c>
      <c r="C365" s="68">
        <v>0.1794658697044444</v>
      </c>
      <c r="D365" s="68">
        <v>0.3281032989436803</v>
      </c>
      <c r="E365" s="68">
        <v>0.05319603245873698</v>
      </c>
      <c r="F365" s="68">
        <v>0.03699519230824467</v>
      </c>
      <c r="G365" s="69">
        <v>0.03129875564482307</v>
      </c>
      <c r="H365" s="68">
        <v>0.07619535739207964</v>
      </c>
      <c r="I365" s="68">
        <v>0.04162858334768046</v>
      </c>
      <c r="J365" s="68">
        <v>0.2472535369311659</v>
      </c>
      <c r="K365" s="68">
        <v>0.0713608747472079</v>
      </c>
      <c r="L365" s="68">
        <v>0.02964540202562642</v>
      </c>
      <c r="M365" s="68">
        <v>0.03860909435409935</v>
      </c>
      <c r="N365" s="68">
        <v>0.1458308674710518</v>
      </c>
      <c r="O365" s="68">
        <v>0.07997982236537678</v>
      </c>
      <c r="P365" s="68">
        <v>0.1227048242685206</v>
      </c>
      <c r="Q365" s="68">
        <v>0.03738150376563756</v>
      </c>
      <c r="R365" s="70">
        <v>0.8831009897087655</v>
      </c>
      <c r="S365" s="71">
        <v>524.0</v>
      </c>
      <c r="T365" s="83"/>
      <c r="U365" s="83"/>
    </row>
    <row r="366" spans="8:8" ht="14.7">
      <c r="A366" s="66">
        <v>44974.0</v>
      </c>
      <c r="B366" s="67">
        <v>0.2647005770315756</v>
      </c>
      <c r="C366" s="68">
        <v>0.1601576354611647</v>
      </c>
      <c r="D366" s="68">
        <v>0.3209270591180783</v>
      </c>
      <c r="E366" s="68">
        <v>0.04657412884695574</v>
      </c>
      <c r="F366" s="68">
        <v>0.04361904878770338</v>
      </c>
      <c r="G366" s="69">
        <v>0.03236604379058584</v>
      </c>
      <c r="H366" s="68">
        <v>0.07166544343313538</v>
      </c>
      <c r="I366" s="68">
        <v>0.03676692159368763</v>
      </c>
      <c r="J366" s="68">
        <v>0.2510667572243781</v>
      </c>
      <c r="K366" s="68">
        <v>0.0648148727947709</v>
      </c>
      <c r="L366" s="68">
        <v>0.03094788851998274</v>
      </c>
      <c r="M366" s="68">
        <v>0.0423167607615386</v>
      </c>
      <c r="N366" s="68">
        <v>0.1498517257931122</v>
      </c>
      <c r="O366" s="68">
        <v>0.08185898628557907</v>
      </c>
      <c r="P366" s="68">
        <v>0.1302875184296975</v>
      </c>
      <c r="Q366" s="68">
        <v>0.04022803112444832</v>
      </c>
      <c r="R366" s="70">
        <v>0.8903667820830503</v>
      </c>
      <c r="S366" s="71">
        <v>524.0</v>
      </c>
      <c r="T366" s="83"/>
      <c r="U366" s="83"/>
    </row>
    <row r="367" spans="8:8" ht="14.7">
      <c r="A367" s="66">
        <v>44981.0</v>
      </c>
      <c r="B367" s="67">
        <v>0.2854734951575587</v>
      </c>
      <c r="C367" s="68">
        <v>0.120614443514796</v>
      </c>
      <c r="D367" s="68">
        <v>0.3303070289394647</v>
      </c>
      <c r="E367" s="68">
        <v>0.05981886691725071</v>
      </c>
      <c r="F367" s="68">
        <v>0.04859054888449695</v>
      </c>
      <c r="G367" s="69">
        <v>0.03391554548694906</v>
      </c>
      <c r="H367" s="68">
        <v>0.06189267917203688</v>
      </c>
      <c r="I367" s="68">
        <v>0.03880856364352799</v>
      </c>
      <c r="J367" s="68">
        <v>0.2517007550810293</v>
      </c>
      <c r="K367" s="68">
        <v>0.05948069894618349</v>
      </c>
      <c r="L367" s="68">
        <v>0.03846360271409283</v>
      </c>
      <c r="M367" s="68">
        <v>0.03603118918242816</v>
      </c>
      <c r="N367" s="68">
        <v>0.1482586866319463</v>
      </c>
      <c r="O367" s="68">
        <v>0.08433174987369922</v>
      </c>
      <c r="P367" s="68">
        <v>0.1322933176718943</v>
      </c>
      <c r="Q367" s="68">
        <v>0.05290430045871854</v>
      </c>
      <c r="R367" s="70">
        <v>0.8965318590330448</v>
      </c>
      <c r="S367" s="71">
        <v>524.0</v>
      </c>
      <c r="T367" s="83"/>
      <c r="U367" s="83"/>
    </row>
    <row r="368" spans="8:8" ht="14.7">
      <c r="A368" s="66">
        <v>44988.0</v>
      </c>
      <c r="B368" s="67">
        <v>0.2973173803123295</v>
      </c>
      <c r="C368" s="68">
        <v>0.1285481052657168</v>
      </c>
      <c r="D368" s="68">
        <v>0.306910291540302</v>
      </c>
      <c r="E368" s="68">
        <v>0.05480431705860115</v>
      </c>
      <c r="F368" s="68">
        <v>0.05125655758391465</v>
      </c>
      <c r="G368" s="69">
        <v>0.03848891327093464</v>
      </c>
      <c r="H368" s="68">
        <v>0.06623089518576662</v>
      </c>
      <c r="I368" s="68">
        <v>0.03974720792893108</v>
      </c>
      <c r="J368" s="68">
        <v>0.2584437517389463</v>
      </c>
      <c r="K368" s="68">
        <v>0.05554678472382934</v>
      </c>
      <c r="L368" s="68">
        <v>0.03446560151164446</v>
      </c>
      <c r="M368" s="68">
        <v>0.03382016908316668</v>
      </c>
      <c r="N368" s="68">
        <v>0.1576409564847954</v>
      </c>
      <c r="O368" s="68">
        <v>0.0812280605637399</v>
      </c>
      <c r="P368" s="68">
        <v>0.1246355606975055</v>
      </c>
      <c r="Q368" s="68">
        <v>0.04771496468791739</v>
      </c>
      <c r="R368" s="70">
        <v>0.8928294363339095</v>
      </c>
      <c r="S368" s="71">
        <v>524.0</v>
      </c>
      <c r="T368" s="83"/>
      <c r="U368" s="83"/>
    </row>
    <row r="369" spans="8:8" ht="14.7">
      <c r="A369" s="66">
        <v>44995.0</v>
      </c>
      <c r="B369" s="67">
        <v>0.2706822534665311</v>
      </c>
      <c r="C369" s="68">
        <v>0.207481527179128</v>
      </c>
      <c r="D369" s="68">
        <v>0.2596491286609467</v>
      </c>
      <c r="E369" s="68">
        <v>0.05532167945922444</v>
      </c>
      <c r="F369" s="68">
        <v>0.05794006565198651</v>
      </c>
      <c r="G369" s="69">
        <v>0.03559838483932955</v>
      </c>
      <c r="H369" s="68">
        <v>0.06811927183277194</v>
      </c>
      <c r="I369" s="68">
        <v>0.04659741637025551</v>
      </c>
      <c r="J369" s="68">
        <v>0.255496885643676</v>
      </c>
      <c r="K369" s="68">
        <v>0.05408412050565761</v>
      </c>
      <c r="L369" s="68">
        <v>0.03246324698109647</v>
      </c>
      <c r="M369" s="68">
        <v>0.03354704332082896</v>
      </c>
      <c r="N369" s="68">
        <v>0.1388313726487184</v>
      </c>
      <c r="O369" s="68">
        <v>0.1013118978368911</v>
      </c>
      <c r="P369" s="68">
        <v>0.1234461133899088</v>
      </c>
      <c r="Q369" s="68">
        <v>0.05083316508977262</v>
      </c>
      <c r="R369" s="70">
        <v>0.899313285310848</v>
      </c>
      <c r="S369" s="71">
        <v>525.0</v>
      </c>
      <c r="T369" s="83"/>
      <c r="U369" s="83"/>
    </row>
    <row r="370" spans="8:8" ht="14.7">
      <c r="A370" s="66">
        <v>45002.0</v>
      </c>
      <c r="B370" s="67">
        <v>0.2971387497136433</v>
      </c>
      <c r="C370" s="68">
        <v>0.2170631657076016</v>
      </c>
      <c r="D370" s="68">
        <v>0.1983411897230833</v>
      </c>
      <c r="E370" s="68">
        <v>0.06880377741884336</v>
      </c>
      <c r="F370" s="68">
        <v>0.0700168587084903</v>
      </c>
      <c r="G370" s="69">
        <v>0.031471853382774</v>
      </c>
      <c r="H370" s="68">
        <v>0.07392400381884011</v>
      </c>
      <c r="I370" s="68">
        <v>0.0414180734147731</v>
      </c>
      <c r="J370" s="68">
        <v>0.2206452023666151</v>
      </c>
      <c r="K370" s="68">
        <v>0.05226681891060726</v>
      </c>
      <c r="L370" s="68">
        <v>0.04003589192189437</v>
      </c>
      <c r="M370" s="68">
        <v>0.02561043917636413</v>
      </c>
      <c r="N370" s="68">
        <v>0.1685232615105671</v>
      </c>
      <c r="O370" s="68">
        <v>0.09436666769313712</v>
      </c>
      <c r="P370" s="68">
        <v>0.1367471046698664</v>
      </c>
      <c r="Q370" s="68">
        <v>0.03837281284431383</v>
      </c>
      <c r="R370" s="70">
        <v>0.8891878718252156</v>
      </c>
      <c r="S370" s="71">
        <v>524.0</v>
      </c>
      <c r="T370" s="83"/>
      <c r="U370" s="83"/>
    </row>
    <row r="371" spans="8:8" ht="14.7">
      <c r="A371" s="66">
        <v>45009.0</v>
      </c>
      <c r="B371" s="67">
        <v>0.2950875874212171</v>
      </c>
      <c r="C371" s="68">
        <v>0.1872596916682848</v>
      </c>
      <c r="D371" s="68">
        <v>0.2219179455716418</v>
      </c>
      <c r="E371" s="68">
        <v>0.08162011145568523</v>
      </c>
      <c r="F371" s="68">
        <v>0.05892761020668869</v>
      </c>
      <c r="G371" s="69">
        <v>0.03557400678708392</v>
      </c>
      <c r="H371" s="68">
        <v>0.06960436935799358</v>
      </c>
      <c r="I371" s="68">
        <v>0.04355589364044084</v>
      </c>
      <c r="J371" s="68">
        <v>0.2014223936501856</v>
      </c>
      <c r="K371" s="68">
        <v>0.06247322369923931</v>
      </c>
      <c r="L371" s="68">
        <v>0.05308636323543021</v>
      </c>
      <c r="M371" s="68">
        <v>0.01880452557659429</v>
      </c>
      <c r="N371" s="68">
        <v>0.1529470177756233</v>
      </c>
      <c r="O371" s="68">
        <v>0.09686789008040313</v>
      </c>
      <c r="P371" s="68">
        <v>0.1380662918903318</v>
      </c>
      <c r="Q371" s="68">
        <v>0.04879592919315247</v>
      </c>
      <c r="R371" s="70">
        <v>0.8840528146027565</v>
      </c>
      <c r="S371" s="71">
        <v>524.0</v>
      </c>
      <c r="T371" s="83"/>
      <c r="U371" s="83"/>
    </row>
    <row r="372" spans="8:8" ht="14.7">
      <c r="A372" s="66">
        <v>45016.0</v>
      </c>
      <c r="B372" s="67">
        <v>0.2855018516041987</v>
      </c>
      <c r="C372" s="68">
        <v>0.1962431572247888</v>
      </c>
      <c r="D372" s="68">
        <v>0.2241061907506321</v>
      </c>
      <c r="E372" s="68">
        <v>0.07196917394035761</v>
      </c>
      <c r="F372" s="68">
        <v>0.05050016459134504</v>
      </c>
      <c r="G372" s="69">
        <v>0.05552942173746851</v>
      </c>
      <c r="H372" s="68">
        <v>0.06687002970090779</v>
      </c>
      <c r="I372" s="68">
        <v>0.04706584214634151</v>
      </c>
      <c r="J372" s="68">
        <v>0.2022899704863503</v>
      </c>
      <c r="K372" s="68">
        <v>0.04744598779957176</v>
      </c>
      <c r="L372" s="68">
        <v>0.04774789195660937</v>
      </c>
      <c r="M372" s="68">
        <v>0.0174558589910385</v>
      </c>
      <c r="N372" s="68">
        <v>0.1706466424159452</v>
      </c>
      <c r="O372" s="68">
        <v>0.1037994300529295</v>
      </c>
      <c r="P372" s="68">
        <v>0.1465813573478306</v>
      </c>
      <c r="Q372" s="68">
        <v>0.04334152610751569</v>
      </c>
      <c r="R372" s="70">
        <v>0.8904261638581653</v>
      </c>
      <c r="S372" s="71">
        <v>524.0</v>
      </c>
      <c r="T372" s="83"/>
      <c r="U372" s="83"/>
    </row>
    <row r="373" spans="8:8" ht="14.7">
      <c r="A373" s="66">
        <v>45023.0</v>
      </c>
      <c r="B373" s="67">
        <v>0.2716700642982202</v>
      </c>
      <c r="C373" s="68">
        <v>0.1662949198546274</v>
      </c>
      <c r="D373" s="68">
        <v>0.2453659729982434</v>
      </c>
      <c r="E373" s="68">
        <v>0.06972892536776333</v>
      </c>
      <c r="F373" s="68">
        <v>0.03829933649438972</v>
      </c>
      <c r="G373" s="69">
        <v>0.09409401567653451</v>
      </c>
      <c r="H373" s="68">
        <v>0.06410167471322809</v>
      </c>
      <c r="I373" s="68">
        <v>0.03758541227976152</v>
      </c>
      <c r="J373" s="68">
        <v>0.2047406006525332</v>
      </c>
      <c r="K373" s="68">
        <v>0.05205628892084342</v>
      </c>
      <c r="L373" s="68">
        <v>0.04248292799941342</v>
      </c>
      <c r="M373" s="68">
        <v>0.03505054050238063</v>
      </c>
      <c r="N373" s="68">
        <v>0.1543403869414043</v>
      </c>
      <c r="O373" s="68">
        <v>0.1214876063098736</v>
      </c>
      <c r="P373" s="68">
        <v>0.1485612756626449</v>
      </c>
      <c r="Q373" s="68">
        <v>0.04049581985851401</v>
      </c>
      <c r="R373" s="70">
        <v>0.8962677440953515</v>
      </c>
      <c r="S373" s="71">
        <v>524.0</v>
      </c>
      <c r="T373" s="83"/>
      <c r="U373" s="83"/>
    </row>
    <row r="374" spans="8:8" ht="14.7">
      <c r="A374" s="66">
        <v>45030.0</v>
      </c>
      <c r="B374" s="67">
        <v>0.2475840602470967</v>
      </c>
      <c r="C374" s="68">
        <v>0.1533901306426212</v>
      </c>
      <c r="D374" s="68">
        <v>0.2436390906072918</v>
      </c>
      <c r="E374" s="68">
        <v>0.0610253319340949</v>
      </c>
      <c r="F374" s="68">
        <v>0.03737126165455138</v>
      </c>
      <c r="G374" s="69">
        <v>0.1294108268446612</v>
      </c>
      <c r="H374" s="68">
        <v>0.07067729222105752</v>
      </c>
      <c r="I374" s="68">
        <v>0.06158646024031755</v>
      </c>
      <c r="J374" s="68">
        <v>0.2006094878751763</v>
      </c>
      <c r="K374" s="68">
        <v>0.04358846353734357</v>
      </c>
      <c r="L374" s="68">
        <v>0.04397234894130795</v>
      </c>
      <c r="M374" s="68">
        <v>0.02699641701971293</v>
      </c>
      <c r="N374" s="68">
        <v>0.145650253433625</v>
      </c>
      <c r="O374" s="68">
        <v>0.1076252138792457</v>
      </c>
      <c r="P374" s="68">
        <v>0.1660660965551016</v>
      </c>
      <c r="Q374" s="68">
        <v>0.03689046121863126</v>
      </c>
      <c r="R374" s="70">
        <v>0.8942899570241588</v>
      </c>
      <c r="S374" s="71">
        <v>525.0</v>
      </c>
      <c r="T374" s="83"/>
      <c r="U374" s="83"/>
    </row>
    <row r="375" spans="8:8" ht="14.4">
      <c r="A375" s="66">
        <v>45037.0</v>
      </c>
      <c r="B375" s="67">
        <v>0.2784138245397558</v>
      </c>
      <c r="C375" s="68">
        <v>0.1256390548183351</v>
      </c>
      <c r="D375" s="68">
        <v>0.2029078757908298</v>
      </c>
      <c r="E375" s="68">
        <v>0.05903414279378601</v>
      </c>
      <c r="F375" s="68">
        <v>0.04903158719273978</v>
      </c>
      <c r="G375" s="69">
        <v>0.1360439535649141</v>
      </c>
      <c r="H375" s="68">
        <v>0.07072714672389076</v>
      </c>
      <c r="I375" s="68">
        <v>0.05810000050756916</v>
      </c>
      <c r="J375" s="68">
        <v>0.1814366453594827</v>
      </c>
      <c r="K375" s="68">
        <v>0.03777262985878299</v>
      </c>
      <c r="L375" s="68">
        <v>0.05066425724510474</v>
      </c>
      <c r="M375" s="68">
        <v>0.02375172577913095</v>
      </c>
      <c r="N375" s="68">
        <v>0.1502265438896203</v>
      </c>
      <c r="O375" s="68">
        <v>0.1052287187852536</v>
      </c>
      <c r="P375" s="68">
        <v>0.1827082778893309</v>
      </c>
      <c r="Q375" s="68">
        <v>0.0408721256537637</v>
      </c>
      <c r="R375" s="70">
        <v>0.886362781794459</v>
      </c>
      <c r="S375" s="71">
        <v>543.0</v>
      </c>
    </row>
    <row r="376" spans="8:8" ht="14.4">
      <c r="A376" s="66">
        <v>45044.0</v>
      </c>
      <c r="B376" s="67">
        <v>0.2642952575634243</v>
      </c>
      <c r="C376" s="68">
        <v>0.1736563108689123</v>
      </c>
      <c r="D376" s="68">
        <v>0.1521466182378708</v>
      </c>
      <c r="E376" s="68">
        <v>0.08488592336561296</v>
      </c>
      <c r="F376" s="68">
        <v>0.01976198764396836</v>
      </c>
      <c r="G376" s="69">
        <v>0.1728652561832678</v>
      </c>
      <c r="H376" s="68">
        <v>0.08305371475889341</v>
      </c>
      <c r="I376" s="68">
        <v>0.05275104713877749</v>
      </c>
      <c r="J376" s="68">
        <v>0.1616898141546584</v>
      </c>
      <c r="K376" s="68">
        <v>0.05176017618834127</v>
      </c>
      <c r="L376" s="68">
        <v>0.03199984613244797</v>
      </c>
      <c r="M376" s="68">
        <v>0.02369869818480438</v>
      </c>
      <c r="N376" s="68">
        <v>0.145071704835728</v>
      </c>
      <c r="O376" s="68">
        <v>0.1040266842927614</v>
      </c>
      <c r="P376" s="68">
        <v>0.180003089519617</v>
      </c>
      <c r="Q376" s="68">
        <v>0.05443001440356889</v>
      </c>
      <c r="R376" s="70">
        <v>0.8822227588856356</v>
      </c>
      <c r="S376" s="71">
        <v>548.0</v>
      </c>
    </row>
    <row r="377" spans="8:8" ht="14.4">
      <c r="A377" s="66">
        <v>45051.0</v>
      </c>
      <c r="B377" s="67">
        <v>0.2762525531523241</v>
      </c>
      <c r="C377" s="68">
        <v>0.1987024207225123</v>
      </c>
      <c r="D377" s="68">
        <v>0.1404726732148921</v>
      </c>
      <c r="E377" s="68">
        <v>0.0735831481875492</v>
      </c>
      <c r="F377" s="68">
        <v>0.02532835678401046</v>
      </c>
      <c r="G377" s="69">
        <v>0.1532854935232949</v>
      </c>
      <c r="H377" s="68">
        <v>0.09518270493781367</v>
      </c>
      <c r="I377" s="68">
        <v>0.04119098103157427</v>
      </c>
      <c r="J377" s="68">
        <v>0.1619202244158573</v>
      </c>
      <c r="K377" s="68">
        <v>0.05826953142678189</v>
      </c>
      <c r="L377" s="68">
        <v>0.03043345872618989</v>
      </c>
      <c r="M377" s="68">
        <v>0.02769787607104241</v>
      </c>
      <c r="N377" s="68">
        <v>0.1621536498477464</v>
      </c>
      <c r="O377" s="68">
        <v>0.09709142882302656</v>
      </c>
      <c r="P377" s="68">
        <v>0.1846260623966324</v>
      </c>
      <c r="Q377" s="68">
        <v>0.03059727212796127</v>
      </c>
      <c r="R377" s="70">
        <v>0.8827016265386131</v>
      </c>
      <c r="S377" s="71">
        <v>549.0</v>
      </c>
    </row>
    <row r="378" spans="8:8" ht="14.4">
      <c r="A378" s="66">
        <v>45058.0</v>
      </c>
      <c r="B378" s="67">
        <v>0.2713002010801435</v>
      </c>
      <c r="C378" s="68">
        <v>0.1307799229650328</v>
      </c>
      <c r="D378" s="68">
        <v>0.2134963963143173</v>
      </c>
      <c r="E378" s="68">
        <v>0.07060983751513376</v>
      </c>
      <c r="F378" s="68">
        <v>0.01883641986033848</v>
      </c>
      <c r="G378" s="69">
        <v>0.1426934489923256</v>
      </c>
      <c r="H378" s="68">
        <v>0.08012891604670493</v>
      </c>
      <c r="I378" s="68">
        <v>0.04558770157086906</v>
      </c>
      <c r="J378" s="68">
        <v>0.164694955316304</v>
      </c>
      <c r="K378" s="68">
        <v>0.05289199517250696</v>
      </c>
      <c r="L378" s="68">
        <v>0.03189747473978372</v>
      </c>
      <c r="M378" s="68">
        <v>0.02923302731126861</v>
      </c>
      <c r="N378" s="68">
        <v>0.1559931020505615</v>
      </c>
      <c r="O378" s="68">
        <v>0.1056470991152093</v>
      </c>
      <c r="P378" s="68">
        <v>0.1877923749274111</v>
      </c>
      <c r="Q378" s="68">
        <v>0.04372057538300402</v>
      </c>
      <c r="R378" s="70">
        <v>0.8826259231617236</v>
      </c>
      <c r="S378" s="71">
        <v>548.0</v>
      </c>
    </row>
    <row r="379" spans="8:8" ht="14.4">
      <c r="A379" s="66">
        <v>45065.0</v>
      </c>
      <c r="B379" s="67">
        <v>0.2863943424706015</v>
      </c>
      <c r="C379" s="68">
        <v>0.1572949323024893</v>
      </c>
      <c r="D379" s="68">
        <v>0.1816208007109832</v>
      </c>
      <c r="E379" s="68">
        <v>0.06301833882384547</v>
      </c>
      <c r="F379" s="68">
        <v>0.01574823640061087</v>
      </c>
      <c r="G379" s="69">
        <v>0.1360979313421085</v>
      </c>
      <c r="H379" s="68">
        <v>0.08194449989427603</v>
      </c>
      <c r="I379" s="68">
        <v>0.04352685573524689</v>
      </c>
      <c r="J379" s="68">
        <v>0.1624197836629293</v>
      </c>
      <c r="K379" s="68">
        <v>0.05312973264226847</v>
      </c>
      <c r="L379" s="68">
        <v>0.02495421947327392</v>
      </c>
      <c r="M379" s="68">
        <v>0.02799463575076512</v>
      </c>
      <c r="N379" s="68">
        <v>0.1467009415890443</v>
      </c>
      <c r="O379" s="68">
        <v>0.1219439347768259</v>
      </c>
      <c r="P379" s="68">
        <v>0.1910664875714495</v>
      </c>
      <c r="Q379" s="68">
        <v>0.04313005930874653</v>
      </c>
      <c r="R379" s="70">
        <v>0.8798201798985698</v>
      </c>
      <c r="S379" s="71">
        <v>547.0</v>
      </c>
    </row>
    <row r="380" spans="8:8" ht="14.4">
      <c r="A380" s="66">
        <v>45072.0</v>
      </c>
      <c r="B380" s="67">
        <v>0.3230524811801181</v>
      </c>
      <c r="C380" s="68">
        <v>0.1420914469629952</v>
      </c>
      <c r="D380" s="68">
        <v>0.1732156747027697</v>
      </c>
      <c r="E380" s="68">
        <v>0.06417570490002064</v>
      </c>
      <c r="F380" s="68">
        <v>0.0115124689362441</v>
      </c>
      <c r="G380" s="69">
        <v>0.1420498645326004</v>
      </c>
      <c r="H380" s="68">
        <v>0.07597611121282377</v>
      </c>
      <c r="I380" s="68">
        <v>0.04728938265137722</v>
      </c>
      <c r="J380" s="68">
        <v>0.1612272963219328</v>
      </c>
      <c r="K380" s="68">
        <v>0.0490601785004685</v>
      </c>
      <c r="L380" s="68">
        <v>0.02696936713560302</v>
      </c>
      <c r="M380" s="68">
        <v>0.02828599869442644</v>
      </c>
      <c r="N380" s="68">
        <v>0.1496603669201977</v>
      </c>
      <c r="O380" s="68">
        <v>0.1227047922207093</v>
      </c>
      <c r="P380" s="68">
        <v>0.1964921577754652</v>
      </c>
      <c r="Q380" s="68">
        <v>0.04285183448231478</v>
      </c>
      <c r="R380" s="70">
        <v>0.8871915325051474</v>
      </c>
      <c r="S380" s="71">
        <v>547.0</v>
      </c>
    </row>
    <row r="381" spans="8:8" ht="14.4">
      <c r="A381" s="66">
        <v>45079.0</v>
      </c>
      <c r="B381" s="67">
        <v>0.3500197655996755</v>
      </c>
      <c r="C381" s="68">
        <v>0.1356537233221045</v>
      </c>
      <c r="D381" s="68">
        <v>0.1535006723546782</v>
      </c>
      <c r="E381" s="68">
        <v>0.06148927648062665</v>
      </c>
      <c r="F381" s="68">
        <v>0.01952487745112652</v>
      </c>
      <c r="G381" s="69">
        <v>0.147050000783957</v>
      </c>
      <c r="H381" s="68">
        <v>0.08733259455834823</v>
      </c>
      <c r="I381" s="68">
        <v>0.04170383386566026</v>
      </c>
      <c r="J381" s="68">
        <v>0.1568540189659194</v>
      </c>
      <c r="K381" s="68">
        <v>0.04821894163001127</v>
      </c>
      <c r="L381" s="68">
        <v>0.03845986082236988</v>
      </c>
      <c r="M381" s="68">
        <v>0.03397141019081065</v>
      </c>
      <c r="N381" s="68">
        <v>0.1504813515880103</v>
      </c>
      <c r="O381" s="68">
        <v>0.1172821369848642</v>
      </c>
      <c r="P381" s="68">
        <v>0.1974681994422876</v>
      </c>
      <c r="Q381" s="68">
        <v>0.03490164706442947</v>
      </c>
      <c r="R381" s="70">
        <v>0.8948432913765484</v>
      </c>
      <c r="S381" s="71">
        <v>547.0</v>
      </c>
    </row>
    <row r="382" spans="8:8" ht="14.4">
      <c r="A382" s="66">
        <v>45086.0</v>
      </c>
      <c r="B382" s="67">
        <v>0.3437509060066131</v>
      </c>
      <c r="C382" s="68">
        <v>0.1274635923091941</v>
      </c>
      <c r="D382" s="68">
        <v>0.1683383312769742</v>
      </c>
      <c r="E382" s="68">
        <v>0.07536921666394462</v>
      </c>
      <c r="F382" s="68">
        <v>0.0167882664515101</v>
      </c>
      <c r="G382" s="69">
        <v>0.1233433064449949</v>
      </c>
      <c r="H382" s="68">
        <v>0.08870967804311958</v>
      </c>
      <c r="I382" s="68">
        <v>0.03973012767889839</v>
      </c>
      <c r="J382" s="68">
        <v>0.1624678492844761</v>
      </c>
      <c r="K382" s="68">
        <v>0.05190990481631684</v>
      </c>
      <c r="L382" s="68">
        <v>0.03547748636015016</v>
      </c>
      <c r="M382" s="68">
        <v>0.03530052463708495</v>
      </c>
      <c r="N382" s="68">
        <v>0.1424480331147705</v>
      </c>
      <c r="O382" s="68">
        <v>0.1157198150684382</v>
      </c>
      <c r="P382" s="68">
        <v>0.1999145194214221</v>
      </c>
      <c r="Q382" s="68">
        <v>0.03361773889858011</v>
      </c>
      <c r="R382" s="70">
        <v>0.890223059872249</v>
      </c>
      <c r="S382" s="71">
        <v>547.0</v>
      </c>
    </row>
    <row r="383" spans="8:8" ht="14.4">
      <c r="A383" s="66">
        <v>45093.0</v>
      </c>
      <c r="B383" s="67">
        <v>0.3587188013347349</v>
      </c>
      <c r="C383" s="68">
        <v>0.1124611319939889</v>
      </c>
      <c r="D383" s="68">
        <v>0.1642059685463933</v>
      </c>
      <c r="E383" s="68">
        <v>0.06352228793145284</v>
      </c>
      <c r="F383" s="68">
        <v>0.03374352211887072</v>
      </c>
      <c r="G383" s="69">
        <v>0.1205745688172513</v>
      </c>
      <c r="H383" s="68">
        <v>0.07710858988144056</v>
      </c>
      <c r="I383" s="68">
        <v>0.04561373993953188</v>
      </c>
      <c r="J383" s="68">
        <v>0.1632150037574284</v>
      </c>
      <c r="K383" s="68">
        <v>0.05331305333301682</v>
      </c>
      <c r="L383" s="68">
        <v>0.03638709107771975</v>
      </c>
      <c r="M383" s="68">
        <v>0.03109389857304861</v>
      </c>
      <c r="N383" s="68">
        <v>0.1569381055404217</v>
      </c>
      <c r="O383" s="68">
        <v>0.1068155085632033</v>
      </c>
      <c r="P383" s="68">
        <v>0.2037096566971008</v>
      </c>
      <c r="Q383" s="68">
        <v>0.02927397042913785</v>
      </c>
      <c r="R383" s="70">
        <v>0.8883959166772423</v>
      </c>
      <c r="S383" s="71">
        <v>547.0</v>
      </c>
    </row>
    <row r="384" spans="8:8" ht="14.4">
      <c r="A384" s="66">
        <v>45098.0</v>
      </c>
      <c r="B384" s="67">
        <v>0.3527759714185805</v>
      </c>
      <c r="C384" s="68">
        <v>0.1146999574550363</v>
      </c>
      <c r="D384" s="68">
        <v>0.2034551058240712</v>
      </c>
      <c r="E384" s="68">
        <v>0.062458614951637</v>
      </c>
      <c r="F384" s="68">
        <v>0.02340238788334132</v>
      </c>
      <c r="G384" s="69">
        <v>0.09548240301133505</v>
      </c>
      <c r="H384" s="68">
        <v>0.05825543919397957</v>
      </c>
      <c r="I384" s="68">
        <v>0.05104526481143004</v>
      </c>
      <c r="J384" s="68">
        <v>0.1620531680530978</v>
      </c>
      <c r="K384" s="68">
        <v>0.07103128918423034</v>
      </c>
      <c r="L384" s="68">
        <v>0.02663276638656929</v>
      </c>
      <c r="M384" s="68">
        <v>0.0302135307317016</v>
      </c>
      <c r="N384" s="68">
        <v>0.1561955550835433</v>
      </c>
      <c r="O384" s="68">
        <v>0.1032796030852628</v>
      </c>
      <c r="P384" s="68">
        <v>0.2147083494859546</v>
      </c>
      <c r="Q384" s="68">
        <v>0.02641533837105172</v>
      </c>
      <c r="R384" s="70">
        <v>0.8855635452339751</v>
      </c>
      <c r="S384" s="71">
        <v>548.0</v>
      </c>
    </row>
    <row r="385" spans="8:8" ht="14.4">
      <c r="A385" s="66">
        <v>45107.0</v>
      </c>
      <c r="B385" s="67">
        <v>0.3156781663553268</v>
      </c>
      <c r="C385" s="68">
        <v>0.1259958545392222</v>
      </c>
      <c r="D385" s="68">
        <v>0.2154351061145963</v>
      </c>
      <c r="E385" s="68">
        <v>0.07130156368939619</v>
      </c>
      <c r="F385" s="68">
        <v>0.04373646683796062</v>
      </c>
      <c r="G385" s="69">
        <v>0.09798926243301205</v>
      </c>
      <c r="H385" s="68">
        <v>0.05619970717665441</v>
      </c>
      <c r="I385" s="68">
        <v>0.04996868360355735</v>
      </c>
      <c r="J385" s="68">
        <v>0.1614160303978002</v>
      </c>
      <c r="K385" s="68">
        <v>0.06728357968740757</v>
      </c>
      <c r="L385" s="68">
        <v>0.02830543610295647</v>
      </c>
      <c r="M385" s="68">
        <v>0.02952648500515914</v>
      </c>
      <c r="N385" s="68">
        <v>0.1534216410240136</v>
      </c>
      <c r="O385" s="68">
        <v>0.1032466443844988</v>
      </c>
      <c r="P385" s="68">
        <v>0.2139078372806501</v>
      </c>
      <c r="Q385" s="68">
        <v>0.02669048735201277</v>
      </c>
      <c r="R385" s="70">
        <v>0.8840174984011515</v>
      </c>
      <c r="S385" s="71">
        <v>547.0</v>
      </c>
    </row>
    <row r="386" spans="8:8" ht="14.4">
      <c r="A386" s="66">
        <v>45114.0</v>
      </c>
      <c r="B386" s="67">
        <v>0.3082193722940024</v>
      </c>
      <c r="C386" s="68">
        <v>0.1031560459427263</v>
      </c>
      <c r="D386" s="68">
        <v>0.2943529434646406</v>
      </c>
      <c r="E386" s="68">
        <v>0.07121725510223754</v>
      </c>
      <c r="F386" s="68">
        <v>0.03403468823419156</v>
      </c>
      <c r="G386" s="69">
        <v>0.05324667507896159</v>
      </c>
      <c r="H386" s="68">
        <v>0.05923739524522352</v>
      </c>
      <c r="I386" s="68">
        <v>0.06209003456501555</v>
      </c>
      <c r="J386" s="68">
        <v>0.1570777424029623</v>
      </c>
      <c r="K386" s="68">
        <v>0.06105852139985182</v>
      </c>
      <c r="L386" s="68">
        <v>0.03615911325136672</v>
      </c>
      <c r="M386" s="68">
        <v>0.02907790243433373</v>
      </c>
      <c r="N386" s="68">
        <v>0.141104281713407</v>
      </c>
      <c r="O386" s="68">
        <v>0.1087418004360925</v>
      </c>
      <c r="P386" s="68">
        <v>0.2154344469272294</v>
      </c>
      <c r="Q386" s="68">
        <v>0.02763752085514207</v>
      </c>
      <c r="R386" s="70">
        <v>0.8876012254964651</v>
      </c>
      <c r="S386" s="71">
        <v>548.0</v>
      </c>
    </row>
    <row r="387" spans="8:8" ht="14.4">
      <c r="A387" s="66">
        <v>45121.0</v>
      </c>
      <c r="B387" s="67">
        <v>0.2654563310204398</v>
      </c>
      <c r="C387" s="68">
        <v>0.1539838683400133</v>
      </c>
      <c r="D387" s="68">
        <v>0.3024546717451171</v>
      </c>
      <c r="E387" s="68">
        <v>0.0952216208814345</v>
      </c>
      <c r="F387" s="68">
        <v>0.0240546209315499</v>
      </c>
      <c r="G387" s="69">
        <v>0.03407352622476113</v>
      </c>
      <c r="H387" s="68">
        <v>0.06011915096687666</v>
      </c>
      <c r="I387" s="68">
        <v>0.0811288143820716</v>
      </c>
      <c r="J387" s="68">
        <v>0.1465351938240524</v>
      </c>
      <c r="K387" s="68">
        <v>0.06032408506190319</v>
      </c>
      <c r="L387" s="68">
        <v>0.03096145819026258</v>
      </c>
      <c r="M387" s="68">
        <v>0.03407981135229567</v>
      </c>
      <c r="N387" s="68">
        <v>0.1320239292352368</v>
      </c>
      <c r="O387" s="68">
        <v>0.1036387789111226</v>
      </c>
      <c r="P387" s="68">
        <v>0.2131485197595664</v>
      </c>
      <c r="Q387" s="68">
        <v>0.0287578531279185</v>
      </c>
      <c r="R387" s="70">
        <v>0.8860757081109093</v>
      </c>
      <c r="S387" s="71">
        <v>550.0</v>
      </c>
    </row>
    <row r="388" spans="8:8" ht="14.4">
      <c r="A388" s="66">
        <v>45128.0</v>
      </c>
      <c r="B388" s="67">
        <v>0.2230446468157841</v>
      </c>
      <c r="C388" s="68">
        <v>0.1573814213615942</v>
      </c>
      <c r="D388" s="68">
        <v>0.3394711558749587</v>
      </c>
      <c r="E388" s="68">
        <v>0.09993771208746928</v>
      </c>
      <c r="F388" s="68">
        <v>0.0244183692948919</v>
      </c>
      <c r="G388" s="69">
        <v>0.0269616100737712</v>
      </c>
      <c r="H388" s="68">
        <v>0.06291574181537662</v>
      </c>
      <c r="I388" s="68">
        <v>0.0876805067713577</v>
      </c>
      <c r="J388" s="68">
        <v>0.1328705201971498</v>
      </c>
      <c r="K388" s="68">
        <v>0.06457700120712744</v>
      </c>
      <c r="L388" s="68">
        <v>0.04284810678601262</v>
      </c>
      <c r="M388" s="68">
        <v>0.03008426537738478</v>
      </c>
      <c r="N388" s="68">
        <v>0.123842929656814</v>
      </c>
      <c r="O388" s="68">
        <v>0.08817930387869989</v>
      </c>
      <c r="P388" s="68">
        <v>0.2267827160693561</v>
      </c>
      <c r="Q388" s="68">
        <v>0.02839934908654476</v>
      </c>
      <c r="R388" s="70">
        <v>0.8830907832446173</v>
      </c>
      <c r="S388" s="71">
        <v>555.0</v>
      </c>
    </row>
    <row r="389" spans="8:8" ht="14.4">
      <c r="A389" s="66">
        <v>45135.0</v>
      </c>
      <c r="B389" s="67">
        <v>0.2056123428359921</v>
      </c>
      <c r="C389" s="68">
        <v>0.1359545825648752</v>
      </c>
      <c r="D389" s="68">
        <v>0.3578429792450711</v>
      </c>
      <c r="E389" s="68">
        <v>0.09162547864147105</v>
      </c>
      <c r="F389" s="68">
        <v>0.02516106412201433</v>
      </c>
      <c r="G389" s="69">
        <v>0.03661417299551489</v>
      </c>
      <c r="H389" s="68">
        <v>0.06748842412026372</v>
      </c>
      <c r="I389" s="68">
        <v>0.08756395194314437</v>
      </c>
      <c r="J389" s="68">
        <v>0.1340310040726644</v>
      </c>
      <c r="K389" s="68">
        <v>0.06644374564052292</v>
      </c>
      <c r="L389" s="68">
        <v>0.03586792830212832</v>
      </c>
      <c r="M389" s="68">
        <v>0.03574250152629404</v>
      </c>
      <c r="N389" s="68">
        <v>0.1077680135746679</v>
      </c>
      <c r="O389" s="68">
        <v>0.07166593066508153</v>
      </c>
      <c r="P389" s="68">
        <v>0.2248655385497665</v>
      </c>
      <c r="Q389" s="68">
        <v>0.04425718253838769</v>
      </c>
      <c r="R389" s="70">
        <v>0.8688291407745266</v>
      </c>
      <c r="S389" s="71">
        <v>555.0</v>
      </c>
    </row>
    <row r="390" spans="8:8" ht="14.4">
      <c r="A390" s="66">
        <v>45142.0</v>
      </c>
      <c r="B390" s="67">
        <v>0.2017887190309927</v>
      </c>
      <c r="C390" s="68">
        <v>0.1107770187855797</v>
      </c>
      <c r="D390" s="68">
        <v>0.3665697266518234</v>
      </c>
      <c r="E390" s="68">
        <v>0.07938960331806588</v>
      </c>
      <c r="F390" s="68">
        <v>0.028657545021876</v>
      </c>
      <c r="G390" s="69">
        <v>0.05732745356939388</v>
      </c>
      <c r="H390" s="68">
        <v>0.0700792025550705</v>
      </c>
      <c r="I390" s="68">
        <v>0.08191148302534612</v>
      </c>
      <c r="J390" s="68">
        <v>0.1226679028388197</v>
      </c>
      <c r="K390" s="68">
        <v>0.07177060096048266</v>
      </c>
      <c r="L390" s="68">
        <v>0.03263412892145218</v>
      </c>
      <c r="M390" s="68">
        <v>0.03270444630858647</v>
      </c>
      <c r="N390" s="68">
        <v>0.09984138065719327</v>
      </c>
      <c r="O390" s="68">
        <v>0.08636044456007112</v>
      </c>
      <c r="P390" s="68">
        <v>0.229003301439431</v>
      </c>
      <c r="Q390" s="68">
        <v>0.04894765387985912</v>
      </c>
      <c r="R390" s="70">
        <v>0.866497401515738</v>
      </c>
      <c r="S390" s="71">
        <v>555.0</v>
      </c>
    </row>
    <row r="391" spans="8:8" ht="14.4">
      <c r="A391" s="66">
        <v>45149.0</v>
      </c>
      <c r="B391" s="67">
        <v>0.2008872600882101</v>
      </c>
      <c r="C391" s="68">
        <v>0.09232491733117544</v>
      </c>
      <c r="D391" s="68">
        <v>0.3779053372362858</v>
      </c>
      <c r="E391" s="68">
        <v>0.07630725723902916</v>
      </c>
      <c r="F391" s="68">
        <v>0.04441056268868005</v>
      </c>
      <c r="G391" s="69">
        <v>0.04851795035454078</v>
      </c>
      <c r="H391" s="68">
        <v>0.08100214853548468</v>
      </c>
      <c r="I391" s="68">
        <v>0.07217334195228106</v>
      </c>
      <c r="J391" s="68">
        <v>0.1219724319954138</v>
      </c>
      <c r="K391" s="68">
        <v>0.06928141181430673</v>
      </c>
      <c r="L391" s="68">
        <v>0.03647259402519409</v>
      </c>
      <c r="M391" s="68">
        <v>0.03083414104246527</v>
      </c>
      <c r="N391" s="68">
        <v>0.08274383778232297</v>
      </c>
      <c r="O391" s="68">
        <v>0.09155854017073269</v>
      </c>
      <c r="P391" s="68">
        <v>0.2290593266599395</v>
      </c>
      <c r="Q391" s="68">
        <v>0.05548175496851106</v>
      </c>
      <c r="R391" s="70">
        <v>0.8615116557440325</v>
      </c>
      <c r="S391" s="71">
        <v>555.0</v>
      </c>
    </row>
    <row r="392" spans="8:8" ht="14.4">
      <c r="A392" s="66">
        <v>45156.0</v>
      </c>
      <c r="B392" s="67">
        <v>0.2075211285530601</v>
      </c>
      <c r="C392" s="68">
        <v>0.06906566986939791</v>
      </c>
      <c r="D392" s="68">
        <v>0.4191124435347651</v>
      </c>
      <c r="E392" s="68">
        <v>0.06096875763525721</v>
      </c>
      <c r="F392" s="68">
        <v>0.04351147705759024</v>
      </c>
      <c r="G392" s="69">
        <v>0.04442646027855136</v>
      </c>
      <c r="H392" s="68">
        <v>0.08332943533309074</v>
      </c>
      <c r="I392" s="68">
        <v>0.07490539578160044</v>
      </c>
      <c r="J392" s="68">
        <v>0.1115946097738015</v>
      </c>
      <c r="K392" s="68">
        <v>0.07138379029908955</v>
      </c>
      <c r="L392" s="68">
        <v>0.04800757634687354</v>
      </c>
      <c r="M392" s="68">
        <v>0.02987355425608519</v>
      </c>
      <c r="N392" s="68">
        <v>0.07737275853598215</v>
      </c>
      <c r="O392" s="68">
        <v>0.08605368842900114</v>
      </c>
      <c r="P392" s="68">
        <v>0.2187924736025863</v>
      </c>
      <c r="Q392" s="68">
        <v>0.06218051409661295</v>
      </c>
      <c r="R392" s="70">
        <v>0.857827438596893</v>
      </c>
      <c r="S392" s="71">
        <v>556.0</v>
      </c>
    </row>
    <row r="393" spans="8:8" ht="14.4">
      <c r="A393" s="66">
        <v>45163.0</v>
      </c>
      <c r="B393" s="67">
        <v>0.2446012867546107</v>
      </c>
      <c r="C393" s="68">
        <v>0.09067315568145308</v>
      </c>
      <c r="D393" s="68">
        <v>0.424657006914097</v>
      </c>
      <c r="E393" s="68">
        <v>0.04885030928921558</v>
      </c>
      <c r="F393" s="68">
        <v>0.02885494506808425</v>
      </c>
      <c r="G393" s="69">
        <v>0.02630928893492338</v>
      </c>
      <c r="H393" s="68">
        <v>0.07926325907659423</v>
      </c>
      <c r="I393" s="68">
        <v>0.0620086299520033</v>
      </c>
      <c r="J393" s="68">
        <v>0.1280927687834406</v>
      </c>
      <c r="K393" s="68">
        <v>0.07121759636308891</v>
      </c>
      <c r="L393" s="68">
        <v>0.02563832551456919</v>
      </c>
      <c r="M393" s="68">
        <v>0.02553706717597631</v>
      </c>
      <c r="N393" s="68">
        <v>0.09486056336307848</v>
      </c>
      <c r="O393" s="68">
        <v>0.09286122758531888</v>
      </c>
      <c r="P393" s="68">
        <v>0.2220535838788445</v>
      </c>
      <c r="Q393" s="68">
        <v>0.06192369444772599</v>
      </c>
      <c r="R393" s="70">
        <v>0.8636034990911634</v>
      </c>
      <c r="S393" s="71">
        <v>556.0</v>
      </c>
    </row>
    <row r="394" spans="8:8" ht="14.4">
      <c r="A394" s="66">
        <v>45170.0</v>
      </c>
      <c r="B394" s="67">
        <v>0.2059891102235826</v>
      </c>
      <c r="C394" s="68">
        <v>0.104746440296095</v>
      </c>
      <c r="D394" s="68">
        <v>0.4679034346643339</v>
      </c>
      <c r="E394" s="68">
        <v>0.04786395975366975</v>
      </c>
      <c r="F394" s="68">
        <v>0.02400324179141203</v>
      </c>
      <c r="G394" s="69">
        <v>0.02168778407794969</v>
      </c>
      <c r="H394" s="68">
        <v>0.08628113237841419</v>
      </c>
      <c r="I394" s="68">
        <v>0.08139853012220977</v>
      </c>
      <c r="J394" s="68">
        <v>0.115876487959259</v>
      </c>
      <c r="K394" s="68">
        <v>0.06274831975843534</v>
      </c>
      <c r="L394" s="68">
        <v>0.02381280100525122</v>
      </c>
      <c r="M394" s="68">
        <v>0.02212079483283578</v>
      </c>
      <c r="N394" s="68">
        <v>0.1068272557434519</v>
      </c>
      <c r="O394" s="68">
        <v>0.09046055754276815</v>
      </c>
      <c r="P394" s="68">
        <v>0.221917993345844</v>
      </c>
      <c r="Q394" s="68">
        <v>0.05657027292902198</v>
      </c>
      <c r="R394" s="70">
        <v>0.8692680931743567</v>
      </c>
      <c r="S394" s="71">
        <v>557.0</v>
      </c>
    </row>
    <row r="395" spans="8:8" ht="14.4">
      <c r="A395" s="66">
        <v>45177.0</v>
      </c>
      <c r="B395" s="67">
        <v>0.2030870495140262</v>
      </c>
      <c r="C395" s="68">
        <v>0.1162228460120234</v>
      </c>
      <c r="D395" s="68">
        <v>0.4558850759274596</v>
      </c>
      <c r="E395" s="68">
        <v>0.04577905312426282</v>
      </c>
      <c r="F395" s="68">
        <v>0.01887645203185757</v>
      </c>
      <c r="G395" s="69">
        <v>0.0216194764108068</v>
      </c>
      <c r="H395" s="68">
        <v>0.05999717454401209</v>
      </c>
      <c r="I395" s="68">
        <v>0.06703133625906135</v>
      </c>
      <c r="J395" s="68">
        <v>0.129101135452933</v>
      </c>
      <c r="K395" s="68">
        <v>0.05793723253526548</v>
      </c>
      <c r="L395" s="68">
        <v>0.02725852881767458</v>
      </c>
      <c r="M395" s="68">
        <v>0.02152933356815263</v>
      </c>
      <c r="N395" s="68">
        <v>0.1211342898600997</v>
      </c>
      <c r="O395" s="68">
        <v>0.09327008865008037</v>
      </c>
      <c r="P395" s="68">
        <v>0.2239810938173346</v>
      </c>
      <c r="Q395" s="68">
        <v>0.05399563542102302</v>
      </c>
      <c r="R395" s="70">
        <v>0.8571060801540767</v>
      </c>
      <c r="S395" s="71">
        <v>557.0</v>
      </c>
    </row>
    <row r="396" spans="8:8" ht="14.4">
      <c r="A396" s="66">
        <v>45184.0</v>
      </c>
      <c r="B396" s="67">
        <v>0.2180525077834545</v>
      </c>
      <c r="C396" s="68">
        <v>0.1037103188863304</v>
      </c>
      <c r="D396" s="68">
        <v>0.4495504383361058</v>
      </c>
      <c r="E396" s="68">
        <v>0.04618966704600951</v>
      </c>
      <c r="F396" s="68">
        <v>0.01716824060299193</v>
      </c>
      <c r="G396" s="69">
        <v>0.01604915638252281</v>
      </c>
      <c r="H396" s="68">
        <v>0.06662624142354644</v>
      </c>
      <c r="I396" s="68">
        <v>0.06170310573470814</v>
      </c>
      <c r="J396" s="68">
        <v>0.1282454246982174</v>
      </c>
      <c r="K396" s="68">
        <v>0.06146595215738743</v>
      </c>
      <c r="L396" s="68">
        <v>0.0301029014041373</v>
      </c>
      <c r="M396" s="68">
        <v>0.02189350773580222</v>
      </c>
      <c r="N396" s="68">
        <v>0.1201855834648068</v>
      </c>
      <c r="O396" s="68">
        <v>0.08921775862837764</v>
      </c>
      <c r="P396" s="68">
        <v>0.2196878203914051</v>
      </c>
      <c r="Q396" s="68">
        <v>0.05484135649243872</v>
      </c>
      <c r="R396" s="70">
        <v>0.8529948552028035</v>
      </c>
      <c r="S396" s="71">
        <v>557.0</v>
      </c>
    </row>
    <row r="397" spans="8:8" ht="14.4">
      <c r="A397" s="66">
        <v>45191.0</v>
      </c>
      <c r="B397" s="67">
        <v>0.1744970965912908</v>
      </c>
      <c r="C397" s="68">
        <v>0.1281998659816144</v>
      </c>
      <c r="D397" s="68">
        <v>0.4378635952650545</v>
      </c>
      <c r="E397" s="68">
        <v>0.04054742444326619</v>
      </c>
      <c r="F397" s="68">
        <v>0.04477342835236825</v>
      </c>
      <c r="G397" s="69">
        <v>0.0139619784575921</v>
      </c>
      <c r="H397" s="68">
        <v>0.09158383763674097</v>
      </c>
      <c r="I397" s="68">
        <v>0.0733461358061868</v>
      </c>
      <c r="J397" s="68">
        <v>0.1244651735137424</v>
      </c>
      <c r="K397" s="68">
        <v>0.06133468415090441</v>
      </c>
      <c r="L397" s="68">
        <v>0.02939636901845554</v>
      </c>
      <c r="M397" s="68">
        <v>0.02064526956988169</v>
      </c>
      <c r="N397" s="68">
        <v>0.1005328504749133</v>
      </c>
      <c r="O397" s="68">
        <v>0.09471285653668086</v>
      </c>
      <c r="P397" s="68">
        <v>0.2037337099912346</v>
      </c>
      <c r="Q397" s="68">
        <v>0.04597472680780373</v>
      </c>
      <c r="R397" s="70">
        <v>0.8439609461819368</v>
      </c>
      <c r="S397" s="71">
        <v>557.0</v>
      </c>
    </row>
    <row r="398" spans="8:8" ht="14.4">
      <c r="A398" s="66">
        <v>45197.0</v>
      </c>
      <c r="B398" s="67">
        <v>0.1691325916130086</v>
      </c>
      <c r="C398" s="68">
        <v>0.1629069775629832</v>
      </c>
      <c r="D398" s="68">
        <v>0.4073050942977381</v>
      </c>
      <c r="E398" s="68">
        <v>0.04812690759934689</v>
      </c>
      <c r="F398" s="68">
        <v>0.04587184407346127</v>
      </c>
      <c r="G398" s="69">
        <v>0.0105600607681613</v>
      </c>
      <c r="H398" s="68">
        <v>0.08222526122227389</v>
      </c>
      <c r="I398" s="68">
        <v>0.06753572537134497</v>
      </c>
      <c r="J398" s="68">
        <v>0.1325301922611542</v>
      </c>
      <c r="K398" s="68">
        <v>0.05670759129978922</v>
      </c>
      <c r="L398" s="68">
        <v>0.02788109312340945</v>
      </c>
      <c r="M398" s="68">
        <v>0.02050236560854456</v>
      </c>
      <c r="N398" s="68">
        <v>0.110217684772382</v>
      </c>
      <c r="O398" s="68">
        <v>0.09505360869891623</v>
      </c>
      <c r="P398" s="68">
        <v>0.2007213566459808</v>
      </c>
      <c r="Q398" s="68">
        <v>0.04863857857354561</v>
      </c>
      <c r="R398" s="70">
        <v>0.8425804630785484</v>
      </c>
      <c r="S398" s="71">
        <v>557.0</v>
      </c>
    </row>
    <row r="399" spans="8:8" ht="14.4">
      <c r="A399" s="66">
        <v>45212.0</v>
      </c>
      <c r="B399" s="67">
        <v>0.1811938644784475</v>
      </c>
      <c r="C399" s="68">
        <v>0.166695835247062</v>
      </c>
      <c r="D399" s="68">
        <v>0.3950485210757885</v>
      </c>
      <c r="E399" s="68">
        <v>0.04606069226593603</v>
      </c>
      <c r="F399" s="68">
        <v>0.04094588453941541</v>
      </c>
      <c r="G399" s="69">
        <v>0.0176692208688657</v>
      </c>
      <c r="H399" s="68">
        <v>0.07245070272276173</v>
      </c>
      <c r="I399" s="68">
        <v>0.07117382772748246</v>
      </c>
      <c r="J399" s="68">
        <v>0.1303117515604743</v>
      </c>
      <c r="K399" s="68">
        <v>0.05856217775832053</v>
      </c>
      <c r="L399" s="68">
        <v>0.0495017566291087</v>
      </c>
      <c r="M399" s="68">
        <v>0.02088493163098943</v>
      </c>
      <c r="N399" s="68">
        <v>0.1265021642268526</v>
      </c>
      <c r="O399" s="68">
        <v>0.1022589866947387</v>
      </c>
      <c r="P399" s="68">
        <v>0.1844706326491905</v>
      </c>
      <c r="Q399" s="68">
        <v>0.03886213171468202</v>
      </c>
      <c r="R399" s="70">
        <v>0.8527695498628751</v>
      </c>
      <c r="S399" s="71">
        <v>557.0</v>
      </c>
    </row>
    <row r="400" spans="8:8" ht="14.4">
      <c r="A400" s="66">
        <v>45219.0</v>
      </c>
      <c r="B400" s="67">
        <v>0.1669442439321361</v>
      </c>
      <c r="C400" s="68">
        <v>0.194781336259425</v>
      </c>
      <c r="D400" s="68">
        <v>0.36784377973068</v>
      </c>
      <c r="E400" s="68">
        <v>0.0506858139244549</v>
      </c>
      <c r="F400" s="68">
        <v>0.03754590003863304</v>
      </c>
      <c r="G400" s="69">
        <v>0.02373586094860159</v>
      </c>
      <c r="H400" s="68">
        <v>0.0582731250474225</v>
      </c>
      <c r="I400" s="68">
        <v>0.07331638412370484</v>
      </c>
      <c r="J400" s="68">
        <v>0.1339709881898571</v>
      </c>
      <c r="K400" s="68">
        <v>0.05951732566047101</v>
      </c>
      <c r="L400" s="68">
        <v>0.04615969101207167</v>
      </c>
      <c r="M400" s="68">
        <v>0.01911774989293175</v>
      </c>
      <c r="N400" s="68">
        <v>0.1324582185465268</v>
      </c>
      <c r="O400" s="68">
        <v>0.09810167468971032</v>
      </c>
      <c r="P400" s="68">
        <v>0.1810402340930411</v>
      </c>
      <c r="Q400" s="68">
        <v>0.05250527973090945</v>
      </c>
      <c r="R400" s="70">
        <v>0.8505835501408318</v>
      </c>
      <c r="S400" s="71">
        <v>557.0</v>
      </c>
    </row>
    <row r="401" spans="8:8" ht="14.4">
      <c r="A401" s="66">
        <v>45226.0</v>
      </c>
      <c r="B401" s="67">
        <v>0.1682592236846058</v>
      </c>
      <c r="C401" s="68">
        <v>0.203327911150147</v>
      </c>
      <c r="D401" s="68">
        <v>0.3152916968789967</v>
      </c>
      <c r="E401" s="68">
        <v>0.03856040976470253</v>
      </c>
      <c r="F401" s="68">
        <v>0.05068504306450762</v>
      </c>
      <c r="G401" s="69">
        <v>0.05552512670738252</v>
      </c>
      <c r="H401" s="68">
        <v>0.06522219070123711</v>
      </c>
      <c r="I401" s="68">
        <v>0.07540065804951132</v>
      </c>
      <c r="J401" s="68">
        <v>0.1234285788325983</v>
      </c>
      <c r="K401" s="68">
        <v>0.05102979839582991</v>
      </c>
      <c r="L401" s="68">
        <v>0.0548735967758958</v>
      </c>
      <c r="M401" s="68">
        <v>0.02683452243811569</v>
      </c>
      <c r="N401" s="68">
        <v>0.1179048217740543</v>
      </c>
      <c r="O401" s="68">
        <v>0.1265663284899766</v>
      </c>
      <c r="P401" s="68">
        <v>0.1564589242753953</v>
      </c>
      <c r="Q401" s="68">
        <v>0.05134827758823888</v>
      </c>
      <c r="R401" s="70">
        <v>0.8438422114996998</v>
      </c>
      <c r="S401" s="71">
        <v>548.0</v>
      </c>
    </row>
    <row r="402" spans="8:8" ht="14.4">
      <c r="A402" s="66">
        <v>45233.0</v>
      </c>
      <c r="B402" s="67">
        <v>0.1907961276941993</v>
      </c>
      <c r="C402" s="68">
        <v>0.1794702162079137</v>
      </c>
      <c r="D402" s="68">
        <v>0.3232503291458934</v>
      </c>
      <c r="E402" s="68">
        <v>0.03476720721867589</v>
      </c>
      <c r="F402" s="68">
        <v>0.05668509365146804</v>
      </c>
      <c r="G402" s="69">
        <v>0.05551674715280686</v>
      </c>
      <c r="H402" s="68">
        <v>0.05681041722486116</v>
      </c>
      <c r="I402" s="68">
        <v>0.06176565693366191</v>
      </c>
      <c r="J402" s="68">
        <v>0.1258679043014652</v>
      </c>
      <c r="K402" s="68">
        <v>0.05398512110859274</v>
      </c>
      <c r="L402" s="68">
        <v>0.0630621500902218</v>
      </c>
      <c r="M402" s="68">
        <v>0.02780952675198119</v>
      </c>
      <c r="N402" s="68">
        <v>0.1186119525466057</v>
      </c>
      <c r="O402" s="68">
        <v>0.1308682243125533</v>
      </c>
      <c r="P402" s="68">
        <v>0.1578389426815884</v>
      </c>
      <c r="Q402" s="68">
        <v>0.0633521504807851</v>
      </c>
      <c r="R402" s="70">
        <v>0.8541261488239087</v>
      </c>
      <c r="S402" s="71">
        <v>548.0</v>
      </c>
    </row>
    <row r="403" spans="8:8" ht="14.4">
      <c r="A403" s="66">
        <v>45240.0</v>
      </c>
      <c r="B403" s="67">
        <v>0.1893328553065568</v>
      </c>
      <c r="C403" s="68">
        <v>0.1713728180226597</v>
      </c>
      <c r="D403" s="68">
        <v>0.3367760645337621</v>
      </c>
      <c r="E403" s="68">
        <v>0.03260209109729132</v>
      </c>
      <c r="F403" s="68">
        <v>0.05638197425718686</v>
      </c>
      <c r="G403" s="69">
        <v>0.05593488585442335</v>
      </c>
      <c r="H403" s="68">
        <v>0.06158896808176006</v>
      </c>
      <c r="I403" s="68">
        <v>0.05643969007100182</v>
      </c>
      <c r="J403" s="68">
        <v>0.1371930467650155</v>
      </c>
      <c r="K403" s="68">
        <v>0.05703672681605648</v>
      </c>
      <c r="L403" s="68">
        <v>0.07014132108770833</v>
      </c>
      <c r="M403" s="68">
        <v>0.02929385755211089</v>
      </c>
      <c r="N403" s="68">
        <v>0.1098586061308462</v>
      </c>
      <c r="O403" s="68">
        <v>0.1262803531501952</v>
      </c>
      <c r="P403" s="68">
        <v>0.1544344035615421</v>
      </c>
      <c r="Q403" s="68">
        <v>0.04980546630024469</v>
      </c>
      <c r="R403" s="70">
        <v>0.8491709143831009</v>
      </c>
      <c r="S403" s="71">
        <v>548.0</v>
      </c>
    </row>
    <row r="404" spans="8:8" ht="14.4">
      <c r="A404" s="66">
        <v>45247.0</v>
      </c>
      <c r="B404" s="67">
        <v>0.2001573010180429</v>
      </c>
      <c r="C404" s="68">
        <v>0.1833085135184151</v>
      </c>
      <c r="D404" s="68">
        <v>0.3151027239582397</v>
      </c>
      <c r="E404" s="68">
        <v>0.03022690201741779</v>
      </c>
      <c r="F404" s="68">
        <v>0.06345881884639848</v>
      </c>
      <c r="G404" s="69">
        <v>0.05800286248121096</v>
      </c>
      <c r="H404" s="68">
        <v>0.07234641300992711</v>
      </c>
      <c r="I404" s="68">
        <v>0.07292412183688789</v>
      </c>
      <c r="J404" s="68">
        <v>0.134887214962636</v>
      </c>
      <c r="K404" s="68">
        <v>0.04762818004998965</v>
      </c>
      <c r="L404" s="68">
        <v>0.05806537939078955</v>
      </c>
      <c r="M404" s="68">
        <v>0.0275927033495067</v>
      </c>
      <c r="N404" s="68">
        <v>0.1095094065174855</v>
      </c>
      <c r="O404" s="68">
        <v>0.1319590603586115</v>
      </c>
      <c r="P404" s="68">
        <v>0.1518328131272608</v>
      </c>
      <c r="Q404" s="68">
        <v>0.04399730092447828</v>
      </c>
      <c r="R404" s="70">
        <v>0.8505969520212185</v>
      </c>
      <c r="S404" s="71">
        <v>548.0</v>
      </c>
    </row>
    <row r="405" spans="8:8" ht="14.4">
      <c r="A405" s="66">
        <v>45254.0</v>
      </c>
      <c r="B405" s="67">
        <v>0.1815575336060737</v>
      </c>
      <c r="C405" s="68">
        <v>0.1940562894084413</v>
      </c>
      <c r="D405" s="68">
        <v>0.3335984098634541</v>
      </c>
      <c r="E405" s="68">
        <v>0.02864162351636293</v>
      </c>
      <c r="F405" s="68">
        <v>0.0694204980328154</v>
      </c>
      <c r="G405" s="69">
        <v>0.05346946414105296</v>
      </c>
      <c r="H405" s="68">
        <v>0.07390987761124074</v>
      </c>
      <c r="I405" s="68">
        <v>0.09839147442078539</v>
      </c>
      <c r="J405" s="68">
        <v>0.1323242099218329</v>
      </c>
      <c r="K405" s="68">
        <v>0.05064158839236461</v>
      </c>
      <c r="L405" s="68">
        <v>0.05233554804180544</v>
      </c>
      <c r="M405" s="68">
        <v>0.03096320651954053</v>
      </c>
      <c r="N405" s="68">
        <v>0.1000655168781625</v>
      </c>
      <c r="O405" s="68">
        <v>0.1307110481166361</v>
      </c>
      <c r="P405" s="68">
        <v>0.1496871708064924</v>
      </c>
      <c r="Q405" s="68">
        <v>0.03568311820918384</v>
      </c>
      <c r="R405" s="70">
        <v>0.8565220768130911</v>
      </c>
      <c r="S405" s="71">
        <v>548.0</v>
      </c>
    </row>
    <row r="406" spans="8:8" ht="14.4">
      <c r="A406" s="66">
        <v>45261.0</v>
      </c>
      <c r="B406" s="67">
        <v>0.1973117902917688</v>
      </c>
      <c r="C406" s="68">
        <v>0.2300357242888136</v>
      </c>
      <c r="D406" s="68">
        <v>0.3001885896476942</v>
      </c>
      <c r="E406" s="68">
        <v>0.02542759718459381</v>
      </c>
      <c r="F406" s="68">
        <v>0.04695801897887317</v>
      </c>
      <c r="G406" s="69">
        <v>0.05726006618811312</v>
      </c>
      <c r="H406" s="68">
        <v>0.08055844620833079</v>
      </c>
      <c r="I406" s="68">
        <v>0.1097133367224131</v>
      </c>
      <c r="J406" s="68">
        <v>0.1319915225591245</v>
      </c>
      <c r="K406" s="68">
        <v>0.05372380437799991</v>
      </c>
      <c r="L406" s="68">
        <v>0.04326583327615125</v>
      </c>
      <c r="M406" s="68">
        <v>0.02550380081789403</v>
      </c>
      <c r="N406" s="68">
        <v>0.1035950061919443</v>
      </c>
      <c r="O406" s="68">
        <v>0.1255130644037114</v>
      </c>
      <c r="P406" s="68">
        <v>0.1400721613650446</v>
      </c>
      <c r="Q406" s="68">
        <v>0.02827193483550655</v>
      </c>
      <c r="R406" s="70">
        <v>0.8467007735046413</v>
      </c>
      <c r="S406" s="71">
        <v>548.0</v>
      </c>
    </row>
    <row r="407" spans="8:8" ht="14.4">
      <c r="A407" s="66">
        <v>45268.0</v>
      </c>
      <c r="B407" s="67">
        <v>0.2050025316407464</v>
      </c>
      <c r="C407" s="68">
        <v>0.2241735863883139</v>
      </c>
      <c r="D407" s="68">
        <v>0.2859792853400731</v>
      </c>
      <c r="E407" s="68">
        <v>0.03181103308037739</v>
      </c>
      <c r="F407" s="68">
        <v>0.04389106205046372</v>
      </c>
      <c r="G407" s="69">
        <v>0.08206372183089776</v>
      </c>
      <c r="H407" s="68">
        <v>0.08075898672177008</v>
      </c>
      <c r="I407" s="68">
        <v>0.09291530790723006</v>
      </c>
      <c r="J407" s="68">
        <v>0.1292572026522525</v>
      </c>
      <c r="K407" s="68">
        <v>0.0435697273399842</v>
      </c>
      <c r="L407" s="68">
        <v>0.03695049409482785</v>
      </c>
      <c r="M407" s="68">
        <v>0.02165765659606008</v>
      </c>
      <c r="N407" s="68">
        <v>0.09396535089311038</v>
      </c>
      <c r="O407" s="68">
        <v>0.1363668314713253</v>
      </c>
      <c r="P407" s="68">
        <v>0.1710011988978417</v>
      </c>
      <c r="Q407" s="68">
        <v>0.04148955947562958</v>
      </c>
      <c r="R407" s="70">
        <v>0.8554289873342839</v>
      </c>
      <c r="S407" s="71">
        <v>548.0</v>
      </c>
    </row>
    <row r="408" spans="8:8" ht="14.4">
      <c r="A408" s="66">
        <v>45275.0</v>
      </c>
      <c r="B408" s="67">
        <v>0.216549329116606</v>
      </c>
      <c r="C408" s="68">
        <v>0.2108309896384901</v>
      </c>
      <c r="D408" s="68">
        <v>0.2912778403237986</v>
      </c>
      <c r="E408" s="68">
        <v>0.04076411623964097</v>
      </c>
      <c r="F408" s="68">
        <v>0.05121293780019943</v>
      </c>
      <c r="G408" s="69">
        <v>0.06799713048197538</v>
      </c>
      <c r="H408" s="68">
        <v>0.08106716103241515</v>
      </c>
      <c r="I408" s="68">
        <v>0.09354979460926911</v>
      </c>
      <c r="J408" s="68">
        <v>0.1322652488347019</v>
      </c>
      <c r="K408" s="68">
        <v>0.04436709813217233</v>
      </c>
      <c r="L408" s="68">
        <v>0.04038782868155428</v>
      </c>
      <c r="M408" s="68">
        <v>0.02561065839394309</v>
      </c>
      <c r="N408" s="68">
        <v>0.09973594331355176</v>
      </c>
      <c r="O408" s="68">
        <v>0.1284393542067062</v>
      </c>
      <c r="P408" s="68">
        <v>0.1740419923217537</v>
      </c>
      <c r="Q408" s="68">
        <v>0.04236576546605166</v>
      </c>
      <c r="R408" s="70">
        <v>0.8668712945746966</v>
      </c>
      <c r="S408" s="71">
        <v>549.0</v>
      </c>
    </row>
    <row r="409" spans="8:8" ht="14.4">
      <c r="A409" s="66">
        <v>45282.0</v>
      </c>
      <c r="B409" s="67">
        <v>0.2239624954103867</v>
      </c>
      <c r="C409" s="68">
        <v>0.2016840326583396</v>
      </c>
      <c r="D409" s="68">
        <v>0.3053142719816314</v>
      </c>
      <c r="E409" s="68">
        <v>0.04179347194924062</v>
      </c>
      <c r="F409" s="68">
        <v>0.05001634503902202</v>
      </c>
      <c r="G409" s="69">
        <v>0.04425885905345871</v>
      </c>
      <c r="H409" s="68">
        <v>0.08934681157639211</v>
      </c>
      <c r="I409" s="68">
        <v>0.1010537120356383</v>
      </c>
      <c r="J409" s="68">
        <v>0.1173235781617571</v>
      </c>
      <c r="K409" s="68">
        <v>0.04981003816495155</v>
      </c>
      <c r="L409" s="68">
        <v>0.04439320375638467</v>
      </c>
      <c r="M409" s="68">
        <v>0.02290595018041653</v>
      </c>
      <c r="N409" s="68">
        <v>0.09354171700027847</v>
      </c>
      <c r="O409" s="68">
        <v>0.1215739175038337</v>
      </c>
      <c r="P409" s="68">
        <v>0.17172164468072</v>
      </c>
      <c r="Q409" s="68">
        <v>0.05370504919463756</v>
      </c>
      <c r="R409" s="70">
        <v>0.8658717784061307</v>
      </c>
      <c r="S409" s="71">
        <v>549.0</v>
      </c>
    </row>
    <row r="410" spans="8:8" ht="14.4">
      <c r="A410" s="66">
        <v>45289.0</v>
      </c>
      <c r="B410" s="67">
        <v>0.2338915381187269</v>
      </c>
      <c r="C410" s="68">
        <v>0.1782635511699481</v>
      </c>
      <c r="D410" s="68">
        <v>0.307529999687111</v>
      </c>
      <c r="E410" s="68">
        <v>0.05216234322251056</v>
      </c>
      <c r="F410" s="68">
        <v>0.04466349708578891</v>
      </c>
      <c r="G410" s="69">
        <v>0.04071183107158157</v>
      </c>
      <c r="H410" s="68">
        <v>0.07773423790368508</v>
      </c>
      <c r="I410" s="68">
        <v>0.1107883642595694</v>
      </c>
      <c r="J410" s="68">
        <v>0.1220877592302899</v>
      </c>
      <c r="K410" s="68">
        <v>0.04932843574398878</v>
      </c>
      <c r="L410" s="68">
        <v>0.03713863617782789</v>
      </c>
      <c r="M410" s="68">
        <v>0.01895593235633638</v>
      </c>
      <c r="N410" s="68">
        <v>0.09038598255636367</v>
      </c>
      <c r="O410" s="68">
        <v>0.1185951508995721</v>
      </c>
      <c r="P410" s="68">
        <v>0.1698966193438537</v>
      </c>
      <c r="Q410" s="68">
        <v>0.05370955135106108</v>
      </c>
      <c r="R410" s="70">
        <v>0.8512012969824837</v>
      </c>
      <c r="S410" s="71">
        <v>549.0</v>
      </c>
    </row>
    <row r="411" spans="8:8" ht="14.4">
      <c r="A411" s="66">
        <v>45296.0</v>
      </c>
      <c r="B411" s="67">
        <v>0.2444798254380991</v>
      </c>
      <c r="C411" s="68">
        <v>0.145578771065163</v>
      </c>
      <c r="D411" s="68">
        <v>0.3297071321847253</v>
      </c>
      <c r="E411" s="68">
        <v>0.05687811841854765</v>
      </c>
      <c r="F411" s="68">
        <v>0.04866555949107746</v>
      </c>
      <c r="G411" s="69">
        <v>0.0395521438289814</v>
      </c>
      <c r="H411" s="68">
        <v>0.05972352272321329</v>
      </c>
      <c r="I411" s="68">
        <v>0.1156420189819185</v>
      </c>
      <c r="J411" s="68">
        <v>0.1224480309687332</v>
      </c>
      <c r="K411" s="68">
        <v>0.05290109777749736</v>
      </c>
      <c r="L411" s="68">
        <v>0.04089709161068515</v>
      </c>
      <c r="M411" s="68">
        <v>0.01908351367655543</v>
      </c>
      <c r="N411" s="68">
        <v>0.08930911467382313</v>
      </c>
      <c r="O411" s="68">
        <v>0.1099179338265506</v>
      </c>
      <c r="P411" s="68">
        <v>0.1868450044671908</v>
      </c>
      <c r="Q411" s="68">
        <v>0.05759145838355728</v>
      </c>
      <c r="R411" s="70">
        <v>0.8575096160907855</v>
      </c>
      <c r="S411" s="71">
        <v>548.0</v>
      </c>
    </row>
    <row r="412" spans="8:8" ht="14.4">
      <c r="A412" s="66">
        <v>45303.0</v>
      </c>
      <c r="B412" s="67">
        <v>0.233035911128945</v>
      </c>
      <c r="C412" s="68">
        <v>0.1386960323549624</v>
      </c>
      <c r="D412" s="68">
        <v>0.3300572799752025</v>
      </c>
      <c r="E412" s="68">
        <v>0.07463358711744021</v>
      </c>
      <c r="F412" s="68">
        <v>0.02874160940283048</v>
      </c>
      <c r="G412" s="69">
        <v>0.05109885883000379</v>
      </c>
      <c r="H412" s="68">
        <v>0.05093257129873958</v>
      </c>
      <c r="I412" s="68">
        <v>0.1096635571592812</v>
      </c>
      <c r="J412" s="68">
        <v>0.1226486137236337</v>
      </c>
      <c r="K412" s="68">
        <v>0.06077535267495344</v>
      </c>
      <c r="L412" s="68">
        <v>0.06201849064274122</v>
      </c>
      <c r="M412" s="68">
        <v>0.01746621855821276</v>
      </c>
      <c r="N412" s="68">
        <v>0.09777144533130172</v>
      </c>
      <c r="O412" s="68">
        <v>0.09614629821366542</v>
      </c>
      <c r="P412" s="68">
        <v>0.1777124271128215</v>
      </c>
      <c r="Q412" s="68">
        <v>0.05748103466120193</v>
      </c>
      <c r="R412" s="70">
        <v>0.853710190206402</v>
      </c>
      <c r="S412" s="71">
        <v>548.0</v>
      </c>
    </row>
    <row r="413" spans="8:8" ht="14.4">
      <c r="A413" s="66">
        <v>45310.0</v>
      </c>
      <c r="B413" s="67">
        <v>0.2544361107289416</v>
      </c>
      <c r="C413" s="68">
        <v>0.1363553080030997</v>
      </c>
      <c r="D413" s="68">
        <v>0.3078905049489729</v>
      </c>
      <c r="E413" s="68">
        <v>0.06864766755779651</v>
      </c>
      <c r="F413" s="68">
        <v>0.03073182889024547</v>
      </c>
      <c r="G413" s="69">
        <v>0.06846782744690198</v>
      </c>
      <c r="H413" s="68">
        <v>0.05078932719393247</v>
      </c>
      <c r="I413" s="68">
        <v>0.08753008186209862</v>
      </c>
      <c r="J413" s="68">
        <v>0.1170339473797019</v>
      </c>
      <c r="K413" s="68">
        <v>0.06332572219055041</v>
      </c>
      <c r="L413" s="68">
        <v>0.07686050493189495</v>
      </c>
      <c r="M413" s="68">
        <v>0.01253985082127003</v>
      </c>
      <c r="N413" s="68">
        <v>0.1188373932873737</v>
      </c>
      <c r="O413" s="68">
        <v>0.09974445730299054</v>
      </c>
      <c r="P413" s="68">
        <v>0.1892068992897824</v>
      </c>
      <c r="Q413" s="68">
        <v>0.05648155248264725</v>
      </c>
      <c r="R413" s="70">
        <v>0.8702708018325466</v>
      </c>
      <c r="S413" s="71">
        <v>538.0</v>
      </c>
    </row>
    <row r="414" spans="8:8" ht="14.4">
      <c r="A414" s="66">
        <v>45317.0</v>
      </c>
      <c r="B414" s="67">
        <v>0.2639479115304531</v>
      </c>
      <c r="C414" s="68">
        <v>0.1348355226197379</v>
      </c>
      <c r="D414" s="68">
        <v>0.2800279278860304</v>
      </c>
      <c r="E414" s="68">
        <v>0.07736591521449508</v>
      </c>
      <c r="F414" s="68">
        <v>0.02414336315931082</v>
      </c>
      <c r="G414" s="69">
        <v>0.08568536093484057</v>
      </c>
      <c r="H414" s="68">
        <v>0.05660758167246444</v>
      </c>
      <c r="I414" s="68">
        <v>0.06965754796287012</v>
      </c>
      <c r="J414" s="68">
        <v>0.1421255790094202</v>
      </c>
      <c r="K414" s="68">
        <v>0.04862209134234394</v>
      </c>
      <c r="L414" s="68">
        <v>0.06720509616128738</v>
      </c>
      <c r="M414" s="68">
        <v>0.01312338515307765</v>
      </c>
      <c r="N414" s="68">
        <v>0.07097309075200299</v>
      </c>
      <c r="O414" s="68">
        <v>0.1393774951281414</v>
      </c>
      <c r="P414" s="68">
        <v>0.1919929397668229</v>
      </c>
      <c r="Q414" s="68">
        <v>0.05126179728806699</v>
      </c>
      <c r="R414" s="70">
        <v>0.855464423369009</v>
      </c>
      <c r="S414" s="71">
        <v>531.0</v>
      </c>
    </row>
    <row r="415" spans="8:8" ht="14.4">
      <c r="A415" s="66">
        <v>45324.0</v>
      </c>
      <c r="B415" s="67">
        <v>0.2472369145780041</v>
      </c>
      <c r="C415" s="68">
        <v>0.1488037097531069</v>
      </c>
      <c r="D415" s="68">
        <v>0.2742586976058866</v>
      </c>
      <c r="E415" s="68">
        <v>0.09184127273413113</v>
      </c>
      <c r="F415" s="68">
        <v>0.02419852886045857</v>
      </c>
      <c r="G415" s="69">
        <v>0.07682500346666897</v>
      </c>
      <c r="H415" s="68">
        <v>0.04700312532733351</v>
      </c>
      <c r="I415" s="68">
        <v>0.08338537436575401</v>
      </c>
      <c r="J415" s="68">
        <v>0.1307575559811618</v>
      </c>
      <c r="K415" s="68">
        <v>0.04302205204810019</v>
      </c>
      <c r="L415" s="68">
        <v>0.06728947924386726</v>
      </c>
      <c r="M415" s="68">
        <v>0.01413371962097534</v>
      </c>
      <c r="N415" s="68">
        <v>0.0908126225530541</v>
      </c>
      <c r="O415" s="68">
        <v>0.0983409472722021</v>
      </c>
      <c r="P415" s="68">
        <v>0.1848700908852982</v>
      </c>
      <c r="Q415" s="68">
        <v>0.06406966876880513</v>
      </c>
      <c r="R415" s="70">
        <v>0.8473723306255744</v>
      </c>
      <c r="S415" s="71">
        <v>531.0</v>
      </c>
    </row>
    <row r="416" spans="8:8" ht="14.4">
      <c r="A416" s="66">
        <v>45330.0</v>
      </c>
      <c r="B416" s="67">
        <v>0.2721093141097624</v>
      </c>
      <c r="C416" s="68">
        <v>0.0917824896261015</v>
      </c>
      <c r="D416" s="68">
        <v>0.300379950715537</v>
      </c>
      <c r="E416" s="68">
        <v>0.105699460322036</v>
      </c>
      <c r="F416" s="68">
        <v>0.02338954748086263</v>
      </c>
      <c r="G416" s="69">
        <v>0.06409441755939706</v>
      </c>
      <c r="H416" s="68">
        <v>0.06520201447684665</v>
      </c>
      <c r="I416" s="68">
        <v>0.04511069834587511</v>
      </c>
      <c r="J416" s="68">
        <v>0.1270546889703793</v>
      </c>
      <c r="K416" s="68">
        <v>0.05551695976010114</v>
      </c>
      <c r="L416" s="68">
        <v>0.0239765245953321</v>
      </c>
      <c r="M416" s="68">
        <v>0.01787953097067749</v>
      </c>
      <c r="N416" s="68">
        <v>0.05671177451943495</v>
      </c>
      <c r="O416" s="68">
        <v>0.2018571704297232</v>
      </c>
      <c r="P416" s="68">
        <v>0.137998783345081</v>
      </c>
      <c r="Q416" s="68">
        <v>0.1258481569867349</v>
      </c>
      <c r="R416" s="70">
        <v>0.857245965624239</v>
      </c>
      <c r="S416" s="71">
        <v>531.0</v>
      </c>
    </row>
    <row r="417" spans="8:8" ht="14.4">
      <c r="A417" s="66">
        <v>45345.0</v>
      </c>
      <c r="B417" s="67">
        <v>0.2678577932660544</v>
      </c>
      <c r="C417" s="68">
        <v>0.0868551925205185</v>
      </c>
      <c r="D417" s="68">
        <v>0.3124751950026898</v>
      </c>
      <c r="E417" s="68">
        <v>0.1146191911306758</v>
      </c>
      <c r="F417" s="68">
        <v>0.02907690813185259</v>
      </c>
      <c r="G417" s="69">
        <v>0.0520502823194015</v>
      </c>
      <c r="H417" s="68">
        <v>0.06641530817617329</v>
      </c>
      <c r="I417" s="68">
        <v>0.04462728011159788</v>
      </c>
      <c r="J417" s="68">
        <v>0.1281008801943167</v>
      </c>
      <c r="K417" s="68">
        <v>0.05902663737698065</v>
      </c>
      <c r="L417" s="68">
        <v>0.02768069352180814</v>
      </c>
      <c r="M417" s="68">
        <v>0.01847331034488266</v>
      </c>
      <c r="N417" s="68">
        <v>0.05169198052150632</v>
      </c>
      <c r="O417" s="68">
        <v>0.2016938058433693</v>
      </c>
      <c r="P417" s="68">
        <v>0.1377015302820544</v>
      </c>
      <c r="Q417" s="68">
        <v>0.1061660674132879</v>
      </c>
      <c r="R417" s="70">
        <v>0.8479846143615417</v>
      </c>
      <c r="S417" s="71">
        <v>531.0</v>
      </c>
    </row>
    <row r="418" spans="8:8" ht="14.4">
      <c r="A418" s="66">
        <v>45352.0</v>
      </c>
      <c r="B418" s="67">
        <v>0.2564870683686472</v>
      </c>
      <c r="C418" s="68">
        <v>0.08888046683160553</v>
      </c>
      <c r="D418" s="68">
        <v>0.3351571239929605</v>
      </c>
      <c r="E418" s="68">
        <v>0.1141033492827952</v>
      </c>
      <c r="F418" s="68">
        <v>0.02831146418437344</v>
      </c>
      <c r="G418" s="69">
        <v>0.04084780062281464</v>
      </c>
      <c r="H418" s="68">
        <v>0.06311927793625682</v>
      </c>
      <c r="I418" s="68">
        <v>0.05218168063704772</v>
      </c>
      <c r="J418" s="68">
        <v>0.1237015074009702</v>
      </c>
      <c r="K418" s="68">
        <v>0.05629461895049677</v>
      </c>
      <c r="L418" s="68">
        <v>0.02814550005104505</v>
      </c>
      <c r="M418" s="68">
        <v>0.01743103486951163</v>
      </c>
      <c r="N418" s="68">
        <v>0.05806597419425483</v>
      </c>
      <c r="O418" s="68">
        <v>0.1973020789141819</v>
      </c>
      <c r="P418" s="68">
        <v>0.1473592196398433</v>
      </c>
      <c r="Q418" s="68">
        <v>0.1047277050775158</v>
      </c>
      <c r="R418" s="70">
        <v>0.8529662003547458</v>
      </c>
      <c r="S418" s="71">
        <v>531.0</v>
      </c>
    </row>
    <row r="419" spans="8:8" ht="14.4">
      <c r="A419" s="66">
        <v>45359.0</v>
      </c>
      <c r="B419" s="67">
        <v>0.2488373619508104</v>
      </c>
      <c r="C419" s="68">
        <v>0.08755958392527023</v>
      </c>
      <c r="D419" s="68">
        <v>0.3397652358070254</v>
      </c>
      <c r="E419" s="68">
        <v>0.1133652001649723</v>
      </c>
      <c r="F419" s="68">
        <v>0.02846895802810352</v>
      </c>
      <c r="G419" s="69">
        <v>0.04386030457867473</v>
      </c>
      <c r="H419" s="68">
        <v>0.07727661802222391</v>
      </c>
      <c r="I419" s="68">
        <v>0.05290141192314773</v>
      </c>
      <c r="J419" s="68">
        <v>0.1149389997201143</v>
      </c>
      <c r="K419" s="68">
        <v>0.05329430667927167</v>
      </c>
      <c r="L419" s="68">
        <v>0.0272799591634951</v>
      </c>
      <c r="M419" s="68">
        <v>0.0163682686484086</v>
      </c>
      <c r="N419" s="68">
        <v>0.05667666894341077</v>
      </c>
      <c r="O419" s="68">
        <v>0.1908147526614501</v>
      </c>
      <c r="P419" s="68">
        <v>0.1531149794248689</v>
      </c>
      <c r="Q419" s="68">
        <v>0.1019832650269136</v>
      </c>
      <c r="R419" s="70">
        <v>0.8498114544857702</v>
      </c>
      <c r="S419" s="71">
        <v>531.0</v>
      </c>
    </row>
    <row r="420" spans="8:8" ht="14.4">
      <c r="A420" s="66">
        <v>45366.0</v>
      </c>
      <c r="B420" s="67">
        <v>0.2481208624467871</v>
      </c>
      <c r="C420" s="68">
        <v>0.08109064524334066</v>
      </c>
      <c r="D420" s="68">
        <v>0.3382213804932424</v>
      </c>
      <c r="E420" s="68">
        <v>0.1138512435040704</v>
      </c>
      <c r="F420" s="68">
        <v>0.03740140155325545</v>
      </c>
      <c r="G420" s="69">
        <v>0.04377385776819956</v>
      </c>
      <c r="H420" s="68">
        <v>0.1063234693323062</v>
      </c>
      <c r="I420" s="68">
        <v>0.05098182809952406</v>
      </c>
      <c r="J420" s="68">
        <v>0.1083784199700488</v>
      </c>
      <c r="K420" s="68">
        <v>0.05574591285183938</v>
      </c>
      <c r="L420" s="68">
        <v>0.02685989874843942</v>
      </c>
      <c r="M420" s="68">
        <v>0.01542463692828207</v>
      </c>
      <c r="N420" s="68">
        <v>0.04882460437767523</v>
      </c>
      <c r="O420" s="68">
        <v>0.1716873914949136</v>
      </c>
      <c r="P420" s="68">
        <v>0.157250524545392</v>
      </c>
      <c r="Q420" s="68">
        <v>0.0943269253810074</v>
      </c>
      <c r="R420" s="70">
        <v>0.8438003455132683</v>
      </c>
      <c r="S420" s="71">
        <v>531.0</v>
      </c>
    </row>
    <row r="421" spans="8:8" ht="14.4">
      <c r="A421" s="66">
        <v>45373.0</v>
      </c>
      <c r="B421" s="67">
        <v>0.2496699587248172</v>
      </c>
      <c r="C421" s="68">
        <v>0.08113381868276898</v>
      </c>
      <c r="D421" s="68">
        <v>0.3337306348589577</v>
      </c>
      <c r="E421" s="68">
        <v>0.1065256749831793</v>
      </c>
      <c r="F421" s="68">
        <v>0.0452588565796395</v>
      </c>
      <c r="G421" s="69">
        <v>0.04163602110964071</v>
      </c>
      <c r="H421" s="68">
        <v>0.1096294392025827</v>
      </c>
      <c r="I421" s="68">
        <v>0.04952948124074977</v>
      </c>
      <c r="J421" s="68">
        <v>0.106530104954786</v>
      </c>
      <c r="K421" s="68">
        <v>0.05463067049732005</v>
      </c>
      <c r="L421" s="68">
        <v>0.02321721405747612</v>
      </c>
      <c r="M421" s="68">
        <v>0.01534568156481464</v>
      </c>
      <c r="N421" s="68">
        <v>0.05238734571949621</v>
      </c>
      <c r="O421" s="68">
        <v>0.1728596932384226</v>
      </c>
      <c r="P421" s="68">
        <v>0.1576658737246263</v>
      </c>
      <c r="Q421" s="68">
        <v>0.08571134268023325</v>
      </c>
      <c r="R421" s="70">
        <v>0.8366412822980562</v>
      </c>
      <c r="S421" s="71">
        <v>531.0</v>
      </c>
    </row>
    <row r="422" spans="8:8" ht="14.4">
      <c r="A422" s="66">
        <v>45380.0</v>
      </c>
      <c r="B422" s="67">
        <v>0.2506688414862145</v>
      </c>
      <c r="C422" s="68">
        <v>0.07218246242208137</v>
      </c>
      <c r="D422" s="68">
        <v>0.3305923651217136</v>
      </c>
      <c r="E422" s="68">
        <v>0.09649121473604381</v>
      </c>
      <c r="F422" s="68">
        <v>0.05833097527260424</v>
      </c>
      <c r="G422" s="69">
        <v>0.04298141795302421</v>
      </c>
      <c r="H422" s="68">
        <v>0.1303354099265177</v>
      </c>
      <c r="I422" s="68">
        <v>0.04943602971678225</v>
      </c>
      <c r="J422" s="68">
        <v>0.1097834151146257</v>
      </c>
      <c r="K422" s="68">
        <v>0.05139200138382816</v>
      </c>
      <c r="L422" s="68">
        <v>0.01986119438496931</v>
      </c>
      <c r="M422" s="68">
        <v>0.01457907049614061</v>
      </c>
      <c r="N422" s="68">
        <v>0.04910659619852902</v>
      </c>
      <c r="O422" s="68">
        <v>0.1713833132247936</v>
      </c>
      <c r="P422" s="68">
        <v>0.1495046352459238</v>
      </c>
      <c r="Q422" s="68">
        <v>0.07817273503939275</v>
      </c>
      <c r="R422" s="70">
        <v>0.8318622636095564</v>
      </c>
      <c r="S422" s="71">
        <v>531.0</v>
      </c>
    </row>
    <row r="423" spans="8:8" ht="14.4">
      <c r="A423" s="66">
        <v>45385.0</v>
      </c>
      <c r="B423" s="67">
        <v>0.2507762358698865</v>
      </c>
      <c r="C423" s="68">
        <v>0.07384885044085857</v>
      </c>
      <c r="D423" s="68">
        <v>0.3221483615525102</v>
      </c>
      <c r="E423" s="68">
        <v>0.08826622445625619</v>
      </c>
      <c r="F423" s="68">
        <v>0.06681522212265267</v>
      </c>
      <c r="G423" s="69">
        <v>0.04736794176719356</v>
      </c>
      <c r="H423" s="68">
        <v>0.1330715534280869</v>
      </c>
      <c r="I423" s="68">
        <v>0.04668321060767126</v>
      </c>
      <c r="J423" s="68">
        <v>0.1065532319117392</v>
      </c>
      <c r="K423" s="68">
        <v>0.05493895897434106</v>
      </c>
      <c r="L423" s="68">
        <v>0.01747849984609464</v>
      </c>
      <c r="M423" s="68">
        <v>0.01424321706984204</v>
      </c>
      <c r="N423" s="68">
        <v>0.04768694058480764</v>
      </c>
      <c r="O423" s="68">
        <v>0.1754746135967134</v>
      </c>
      <c r="P423" s="68">
        <v>0.1478256301100389</v>
      </c>
      <c r="Q423" s="68">
        <v>0.07633020167828665</v>
      </c>
      <c r="R423" s="70">
        <v>0.8289670913281424</v>
      </c>
      <c r="S423" s="71">
        <v>531.0</v>
      </c>
    </row>
    <row r="424" spans="8:8" ht="14.4">
      <c r="A424" s="66">
        <v>45394.0</v>
      </c>
      <c r="B424" s="67">
        <v>0.243517408849537</v>
      </c>
      <c r="C424" s="68">
        <v>0.07964668287138708</v>
      </c>
      <c r="D424" s="68">
        <v>0.3243768903581521</v>
      </c>
      <c r="E424" s="68">
        <v>0.08374089899171357</v>
      </c>
      <c r="F424" s="68">
        <v>0.0626680921960655</v>
      </c>
      <c r="G424" s="69">
        <v>0.0465352850830292</v>
      </c>
      <c r="H424" s="68">
        <v>0.122230771560526</v>
      </c>
      <c r="I424" s="68">
        <v>0.0513672944439076</v>
      </c>
      <c r="J424" s="68">
        <v>0.106896993668911</v>
      </c>
      <c r="K424" s="68">
        <v>0.04946474065075737</v>
      </c>
      <c r="L424" s="68">
        <v>0.02989770114843005</v>
      </c>
      <c r="M424" s="68">
        <v>0.01321110298536821</v>
      </c>
      <c r="N424" s="68">
        <v>0.05604051319283108</v>
      </c>
      <c r="O424" s="68">
        <v>0.1546979539604115</v>
      </c>
      <c r="P424" s="68">
        <v>0.1597700004368006</v>
      </c>
      <c r="Q424" s="68">
        <v>0.07420533938220832</v>
      </c>
      <c r="R424" s="70">
        <v>0.8245932655060715</v>
      </c>
      <c r="S424" s="71">
        <v>531.0</v>
      </c>
    </row>
    <row r="425" spans="8:8" ht="14.4">
      <c r="A425" s="66">
        <v>45401.0</v>
      </c>
      <c r="B425" s="67">
        <v>0.2523892571161994</v>
      </c>
      <c r="C425" s="68">
        <v>0.07501652126750549</v>
      </c>
      <c r="D425" s="68">
        <v>0.3095867399389966</v>
      </c>
      <c r="E425" s="68">
        <v>0.08634146977902939</v>
      </c>
      <c r="F425" s="68">
        <v>0.0688206076990549</v>
      </c>
      <c r="G425" s="69">
        <v>0.04623100363719622</v>
      </c>
      <c r="H425" s="68">
        <v>0.1067513284022435</v>
      </c>
      <c r="I425" s="68">
        <v>0.04305652911426761</v>
      </c>
      <c r="J425" s="68">
        <v>0.1075609716578502</v>
      </c>
      <c r="K425" s="68">
        <v>0.05067805431570922</v>
      </c>
      <c r="L425" s="68">
        <v>0.03636586565805192</v>
      </c>
      <c r="M425" s="68">
        <v>0.01081583675559099</v>
      </c>
      <c r="N425" s="68">
        <v>0.04649521588356981</v>
      </c>
      <c r="O425" s="68">
        <v>0.1577344959774236</v>
      </c>
      <c r="P425" s="68">
        <v>0.151607991310878</v>
      </c>
      <c r="Q425" s="68">
        <v>0.1006112191541089</v>
      </c>
      <c r="R425" s="70">
        <v>0.8196899355921803</v>
      </c>
      <c r="S425" s="71">
        <v>531.0</v>
      </c>
      <c r="T425" t="s">
        <v>111</v>
      </c>
    </row>
    <row r="426" spans="8:8" ht="14.4">
      <c r="A426" s="66">
        <v>45408.0</v>
      </c>
      <c r="B426" s="67">
        <v>0.2589533129655586</v>
      </c>
      <c r="C426" s="68">
        <v>0.06904673356513094</v>
      </c>
      <c r="D426" s="68">
        <v>0.2963534239511394</v>
      </c>
      <c r="E426" s="68">
        <v>0.08626539781336134</v>
      </c>
      <c r="F426" s="68">
        <v>0.08776905088406006</v>
      </c>
      <c r="G426" s="69">
        <v>0.03902418837616928</v>
      </c>
      <c r="H426" s="68">
        <v>0.1366529774193786</v>
      </c>
      <c r="I426" s="68">
        <v>0.0348593007523487</v>
      </c>
      <c r="J426" s="68">
        <v>0.1071376774399944</v>
      </c>
      <c r="K426" s="68">
        <v>0.05575608258059183</v>
      </c>
      <c r="L426" s="68">
        <v>0.03175887468654789</v>
      </c>
      <c r="M426" s="68">
        <v>0.00825563220570472</v>
      </c>
      <c r="N426" s="68">
        <v>0.04650705882491437</v>
      </c>
      <c r="O426" s="68">
        <v>0.1364922872287316</v>
      </c>
      <c r="P426" s="68">
        <v>0.1491090059381546</v>
      </c>
      <c r="Q426" s="68">
        <v>0.1014479400119265</v>
      </c>
      <c r="R426" s="70">
        <v>0.8168074182284312</v>
      </c>
      <c r="S426" s="71">
        <v>523.0</v>
      </c>
    </row>
    <row r="427" spans="8:8" ht="14.4">
      <c r="A427" s="66">
        <v>45412.0</v>
      </c>
      <c r="B427" s="67">
        <v>0.2481655504281714</v>
      </c>
      <c r="C427" s="68">
        <v>0.07490256676896105</v>
      </c>
      <c r="D427" s="68">
        <v>0.2947047532630255</v>
      </c>
      <c r="E427" s="68">
        <v>0.08196660105403289</v>
      </c>
      <c r="F427" s="68">
        <v>0.09323911101644163</v>
      </c>
      <c r="G427" s="69">
        <v>0.03395011210946747</v>
      </c>
      <c r="H427" s="68">
        <v>0.1373377931833702</v>
      </c>
      <c r="I427" s="68">
        <v>0.03454841128855517</v>
      </c>
      <c r="J427" s="68">
        <v>0.1052703254632907</v>
      </c>
      <c r="K427" s="68">
        <v>0.05534074461575759</v>
      </c>
      <c r="L427" s="68">
        <v>0.0346829376760962</v>
      </c>
      <c r="M427" s="68">
        <v>0.009122865911245255</v>
      </c>
      <c r="N427" s="68">
        <v>0.04668070908968726</v>
      </c>
      <c r="O427" s="68">
        <v>0.1382000376770448</v>
      </c>
      <c r="P427" s="68">
        <v>0.1462185723239993</v>
      </c>
      <c r="Q427" s="68">
        <v>0.09504110036482953</v>
      </c>
      <c r="R427" s="70">
        <v>0.8097890567077431</v>
      </c>
      <c r="S427" s="71">
        <v>523.0</v>
      </c>
    </row>
    <row r="428" spans="8:8" ht="14.4">
      <c r="A428" s="66">
        <v>45422.0</v>
      </c>
      <c r="B428" s="67">
        <v>0.2464744225089096</v>
      </c>
      <c r="C428" s="68">
        <v>0.08023331591935752</v>
      </c>
      <c r="D428" s="68">
        <v>0.2850554188084973</v>
      </c>
      <c r="E428" s="68">
        <v>0.08338894209094158</v>
      </c>
      <c r="F428" s="68">
        <v>0.09666640899446742</v>
      </c>
      <c r="G428" s="69">
        <v>0.04043060533104632</v>
      </c>
      <c r="H428" s="68">
        <v>0.1323039717137489</v>
      </c>
      <c r="I428" s="68">
        <v>0.0363301470955746</v>
      </c>
      <c r="J428" s="68">
        <v>0.1053518600325906</v>
      </c>
      <c r="K428" s="68">
        <v>0.04781001472869777</v>
      </c>
      <c r="L428" s="68">
        <v>0.04985131204891698</v>
      </c>
      <c r="M428" s="68">
        <v>0.00877438586593217</v>
      </c>
      <c r="N428" s="68">
        <v>0.05073367622703617</v>
      </c>
      <c r="O428" s="68">
        <v>0.1438406082059617</v>
      </c>
      <c r="P428" s="68">
        <v>0.1455484927952891</v>
      </c>
      <c r="Q428" s="68">
        <v>0.08819915966170053</v>
      </c>
      <c r="R428" s="70">
        <v>0.8157952739587799</v>
      </c>
      <c r="S428" s="71">
        <v>523.0</v>
      </c>
    </row>
    <row r="429" spans="8:8" ht="14.4">
      <c r="A429" s="66">
        <v>45429.0</v>
      </c>
      <c r="B429" s="67">
        <v>0.2486130654837261</v>
      </c>
      <c r="C429" s="68">
        <v>0.07843628474657383</v>
      </c>
      <c r="D429" s="68">
        <v>0.2876600305076312</v>
      </c>
      <c r="E429" s="68">
        <v>0.07542819703972518</v>
      </c>
      <c r="F429" s="68">
        <v>0.09654397460759048</v>
      </c>
      <c r="G429" s="69">
        <v>0.03840644216626825</v>
      </c>
      <c r="H429" s="68">
        <v>0.1219042002058993</v>
      </c>
      <c r="I429" s="68">
        <v>0.0383475308197978</v>
      </c>
      <c r="J429" s="68">
        <v>0.1100973901899418</v>
      </c>
      <c r="K429" s="68">
        <v>0.04676301447591345</v>
      </c>
      <c r="L429" s="68">
        <v>0.05558088096502151</v>
      </c>
      <c r="M429" s="68">
        <v>0.01084422294988524</v>
      </c>
      <c r="N429" s="68">
        <v>0.05553116827965769</v>
      </c>
      <c r="O429" s="68">
        <v>0.1415509415428685</v>
      </c>
      <c r="P429" s="68">
        <v>0.1456013980173226</v>
      </c>
      <c r="Q429" s="68">
        <v>0.07855391386046641</v>
      </c>
      <c r="R429" s="70">
        <v>0.8108686612801964</v>
      </c>
      <c r="S429" s="71">
        <v>523.0</v>
      </c>
    </row>
    <row r="430" spans="8:8" ht="14.4">
      <c r="A430" s="66">
        <v>45436.0</v>
      </c>
      <c r="B430" s="67">
        <v>0.2438233016540865</v>
      </c>
      <c r="C430" s="68">
        <v>0.08507620231751202</v>
      </c>
      <c r="D430" s="68">
        <v>0.2804236336095037</v>
      </c>
      <c r="E430" s="68">
        <v>0.07229804644315248</v>
      </c>
      <c r="F430" s="68">
        <v>0.1016117245903089</v>
      </c>
      <c r="G430" s="69">
        <v>0.04072366810376307</v>
      </c>
      <c r="H430" s="68">
        <v>0.1303996457842364</v>
      </c>
      <c r="I430" s="68">
        <v>0.03861347284027544</v>
      </c>
      <c r="J430" s="68">
        <v>0.09505624962124685</v>
      </c>
      <c r="K430" s="68">
        <v>0.05009746397701713</v>
      </c>
      <c r="L430" s="68">
        <v>0.05421850877260618</v>
      </c>
      <c r="M430" s="68">
        <v>0.01087281529500413</v>
      </c>
      <c r="N430" s="68">
        <v>0.05477556845112543</v>
      </c>
      <c r="O430" s="68">
        <v>0.1515347699131184</v>
      </c>
      <c r="P430" s="68">
        <v>0.1423193963236073</v>
      </c>
      <c r="Q430" s="68">
        <v>0.07928273932356035</v>
      </c>
      <c r="R430" s="70">
        <v>0.8122064142267562</v>
      </c>
      <c r="S430" s="71">
        <v>523.0</v>
      </c>
    </row>
    <row r="431" spans="8:8" ht="14.4">
      <c r="A431" s="66">
        <v>45443.0</v>
      </c>
      <c r="B431" s="67">
        <v>0.2409527109808062</v>
      </c>
      <c r="C431" s="68">
        <v>0.0862163536945148</v>
      </c>
      <c r="D431" s="68">
        <v>0.2773651651963747</v>
      </c>
      <c r="E431" s="68">
        <v>0.07564243642660351</v>
      </c>
      <c r="F431" s="68">
        <v>0.10740326101151</v>
      </c>
      <c r="G431" s="69">
        <v>0.03949732101709034</v>
      </c>
      <c r="H431" s="68">
        <v>0.1354311039235445</v>
      </c>
      <c r="I431" s="68">
        <v>0.03809381170658378</v>
      </c>
      <c r="J431" s="68">
        <v>0.09625370362509092</v>
      </c>
      <c r="K431" s="68">
        <v>0.04509375309246177</v>
      </c>
      <c r="L431" s="68">
        <v>0.0543369184566112</v>
      </c>
      <c r="M431" s="68">
        <v>0.01131394107468453</v>
      </c>
      <c r="N431" s="68">
        <v>0.05840005591165575</v>
      </c>
      <c r="O431" s="68">
        <v>0.1490025807520482</v>
      </c>
      <c r="P431" s="68">
        <v>0.1432516812104726</v>
      </c>
      <c r="Q431" s="68">
        <v>0.08302210335971975</v>
      </c>
      <c r="R431" s="70">
        <v>0.8180629316770809</v>
      </c>
      <c r="S431" s="71">
        <v>523.0</v>
      </c>
    </row>
    <row r="432" spans="8:8" ht="14.4">
      <c r="A432" s="66">
        <v>45450.0</v>
      </c>
      <c r="B432" s="67">
        <v>0.2548651763143938</v>
      </c>
      <c r="C432" s="68">
        <v>0.08942433426252332</v>
      </c>
      <c r="D432" s="68">
        <v>0.2640770263548707</v>
      </c>
      <c r="E432" s="68">
        <v>0.07449295787468775</v>
      </c>
      <c r="F432" s="68">
        <v>0.1094720407084483</v>
      </c>
      <c r="G432" s="69">
        <v>0.03613558193052608</v>
      </c>
      <c r="H432" s="68">
        <v>0.1386169729883276</v>
      </c>
      <c r="I432" s="68">
        <v>0.03424763538856833</v>
      </c>
      <c r="J432" s="68">
        <v>0.1029467420002547</v>
      </c>
      <c r="K432" s="68">
        <v>0.0394228180461749</v>
      </c>
      <c r="L432" s="68">
        <v>0.04402745795739373</v>
      </c>
      <c r="M432" s="68">
        <v>0.01072678380329852</v>
      </c>
      <c r="N432" s="68">
        <v>0.06584580753691635</v>
      </c>
      <c r="O432" s="68">
        <v>0.140621019889469</v>
      </c>
      <c r="P432" s="68">
        <v>0.1498022494846512</v>
      </c>
      <c r="Q432" s="68">
        <v>0.06988946891457602</v>
      </c>
      <c r="R432" s="70">
        <v>0.815539052871122</v>
      </c>
      <c r="S432" s="71">
        <v>523.0</v>
      </c>
    </row>
    <row r="433" spans="8:8" ht="14.4">
      <c r="A433" s="66">
        <v>45457.0</v>
      </c>
      <c r="B433" s="67">
        <v>0.2497361000808281</v>
      </c>
      <c r="C433" s="68">
        <v>0.08771262370012416</v>
      </c>
      <c r="D433" s="68">
        <v>0.2671988332420252</v>
      </c>
      <c r="E433" s="68">
        <v>0.07908072041831152</v>
      </c>
      <c r="F433" s="68">
        <v>0.1086472303109311</v>
      </c>
      <c r="G433" s="69">
        <v>0.03511546227644594</v>
      </c>
      <c r="H433" s="68">
        <v>0.1349580627158604</v>
      </c>
      <c r="I433" s="68">
        <v>0.03450624183389127</v>
      </c>
      <c r="J433" s="68">
        <v>0.1034933789417811</v>
      </c>
      <c r="K433" s="68">
        <v>0.04161035371142803</v>
      </c>
      <c r="L433" s="68">
        <v>0.04494774169823156</v>
      </c>
      <c r="M433" s="68">
        <v>0.01045182484317065</v>
      </c>
      <c r="N433" s="68">
        <v>0.0716890558413177</v>
      </c>
      <c r="O433" s="68">
        <v>0.1340734639679024</v>
      </c>
      <c r="P433" s="68">
        <v>0.1471710381814988</v>
      </c>
      <c r="Q433" s="68">
        <v>0.07712089872285947</v>
      </c>
      <c r="R433" s="70">
        <v>0.8165034062003761</v>
      </c>
      <c r="S433" s="71">
        <v>523.0</v>
      </c>
    </row>
    <row r="434" spans="8:8" ht="14.4">
      <c r="A434" s="66">
        <v>45464.0</v>
      </c>
      <c r="B434" s="67">
        <v>0.2450933121976199</v>
      </c>
      <c r="C434" s="68">
        <v>0.09214853990375567</v>
      </c>
      <c r="D434" s="68">
        <v>0.2595016485111978</v>
      </c>
      <c r="E434" s="68">
        <v>0.07967738675171587</v>
      </c>
      <c r="F434" s="68">
        <v>0.1115310387298316</v>
      </c>
      <c r="G434" s="69">
        <v>0.03231204354111321</v>
      </c>
      <c r="H434" s="68">
        <v>0.1352386832882112</v>
      </c>
      <c r="I434" s="68">
        <v>0.03563006442790628</v>
      </c>
      <c r="J434" s="68">
        <v>0.1008012214441873</v>
      </c>
      <c r="K434" s="68">
        <v>0.04215361319617487</v>
      </c>
      <c r="L434" s="68">
        <v>0.04613915475093395</v>
      </c>
      <c r="M434" s="68">
        <v>0.01126803553180181</v>
      </c>
      <c r="N434" s="68">
        <v>0.07267455546226576</v>
      </c>
      <c r="O434" s="68">
        <v>0.1350248084653206</v>
      </c>
      <c r="P434" s="68">
        <v>0.1458599355249157</v>
      </c>
      <c r="Q434" s="68">
        <v>0.07381423858896133</v>
      </c>
      <c r="R434" s="70">
        <v>0.811600106053412</v>
      </c>
      <c r="S434" s="71">
        <v>523.0</v>
      </c>
    </row>
    <row r="435" spans="8:8" ht="14.4">
      <c r="A435" s="66">
        <v>45471.0</v>
      </c>
      <c r="B435" s="67">
        <v>0.2199451130185448</v>
      </c>
      <c r="C435" s="68">
        <v>0.1191968370880611</v>
      </c>
      <c r="D435" s="68">
        <v>0.2503816722519296</v>
      </c>
      <c r="E435" s="68">
        <v>0.06972870955106368</v>
      </c>
      <c r="F435" s="68">
        <v>0.1275150758384315</v>
      </c>
      <c r="G435" s="69">
        <v>0.03647292175513555</v>
      </c>
      <c r="H435" s="68">
        <v>0.1248040056113778</v>
      </c>
      <c r="I435" s="68">
        <v>0.04087769953003879</v>
      </c>
      <c r="J435" s="68">
        <v>0.1063882216941308</v>
      </c>
      <c r="K435" s="68">
        <v>0.04117388766240435</v>
      </c>
      <c r="L435" s="68">
        <v>0.07838548667471187</v>
      </c>
      <c r="M435" s="68">
        <v>0.01359597146944171</v>
      </c>
      <c r="N435" s="68">
        <v>0.0855835878828623</v>
      </c>
      <c r="O435" s="68">
        <v>0.09361329773831954</v>
      </c>
      <c r="P435" s="68">
        <v>0.1499163248670933</v>
      </c>
      <c r="Q435" s="68">
        <v>0.04516596233990251</v>
      </c>
      <c r="R435" s="70">
        <v>0.805745975890013</v>
      </c>
      <c r="S435" s="71">
        <v>523.0</v>
      </c>
    </row>
    <row r="436" spans="8:8" ht="14.4">
      <c r="A436" s="66">
        <v>45478.0</v>
      </c>
      <c r="B436" s="67">
        <v>0.1986445049799326</v>
      </c>
      <c r="C436" s="68">
        <v>0.181080633283703</v>
      </c>
      <c r="D436" s="68">
        <v>0.2084432067133289</v>
      </c>
      <c r="E436" s="68">
        <v>0.05370009735825184</v>
      </c>
      <c r="F436" s="68">
        <v>0.1414212477324731</v>
      </c>
      <c r="G436" s="69">
        <v>0.03161874657534049</v>
      </c>
      <c r="H436" s="68">
        <v>0.1383553583560905</v>
      </c>
      <c r="I436" s="68">
        <v>0.04965415231937016</v>
      </c>
      <c r="J436" s="68">
        <v>0.1139459049164986</v>
      </c>
      <c r="K436" s="68">
        <v>0.040052464033806</v>
      </c>
      <c r="L436" s="68">
        <v>0.06487279357669348</v>
      </c>
      <c r="M436" s="68">
        <v>0.0143885801445309</v>
      </c>
      <c r="N436" s="68">
        <v>0.07672297619956835</v>
      </c>
      <c r="O436" s="68">
        <v>0.08889265154371111</v>
      </c>
      <c r="P436" s="68">
        <v>0.1457311818810158</v>
      </c>
      <c r="Q436" s="68">
        <v>0.03952976562834339</v>
      </c>
      <c r="R436" s="70">
        <v>0.7978033934256693</v>
      </c>
      <c r="S436" s="71">
        <v>523.0</v>
      </c>
    </row>
    <row r="437" spans="8:8" ht="14.4">
      <c r="A437" s="66">
        <v>45485.0</v>
      </c>
      <c r="B437" s="67">
        <v>0.2005707358671499</v>
      </c>
      <c r="C437" s="68">
        <v>0.1642988081049817</v>
      </c>
      <c r="D437" s="68">
        <v>0.2159113441351767</v>
      </c>
      <c r="E437" s="68">
        <v>0.05615326863280821</v>
      </c>
      <c r="F437" s="68">
        <v>0.1412021090288458</v>
      </c>
      <c r="G437" s="69">
        <v>0.03676636175886378</v>
      </c>
      <c r="H437" s="68">
        <v>0.1350382262148078</v>
      </c>
      <c r="I437" s="68">
        <v>0.05231024506407099</v>
      </c>
      <c r="J437" s="68">
        <v>0.1068135496649608</v>
      </c>
      <c r="K437" s="68">
        <v>0.03841052676995174</v>
      </c>
      <c r="L437" s="68">
        <v>0.06872843073822442</v>
      </c>
      <c r="M437" s="68">
        <v>0.0142416877315141</v>
      </c>
      <c r="N437" s="68">
        <v>0.06775792094737462</v>
      </c>
      <c r="O437" s="68">
        <v>0.08487319276656312</v>
      </c>
      <c r="P437" s="68">
        <v>0.1554914370382938</v>
      </c>
      <c r="Q437" s="68">
        <v>0.04395472917307175</v>
      </c>
      <c r="R437" s="70">
        <v>0.7959895549602289</v>
      </c>
      <c r="S437" s="71">
        <v>523.0</v>
      </c>
    </row>
    <row r="438" spans="8:8" ht="14.4">
      <c r="A438" s="66">
        <v>45492.0</v>
      </c>
      <c r="B438" s="67">
        <v>0.22827228555316</v>
      </c>
      <c r="C438" s="68">
        <v>0.09783030481484593</v>
      </c>
      <c r="D438" s="68">
        <v>0.2459413316641493</v>
      </c>
      <c r="E438" s="68">
        <v>0.06565926545666097</v>
      </c>
      <c r="F438" s="68">
        <v>0.1373009089611578</v>
      </c>
      <c r="G438" s="69">
        <v>0.03570490738584987</v>
      </c>
      <c r="H438" s="68">
        <v>0.1660678937738109</v>
      </c>
      <c r="I438" s="68">
        <v>0.04277902422575969</v>
      </c>
      <c r="J438" s="68">
        <v>0.1017485641936109</v>
      </c>
      <c r="K438" s="68">
        <v>0.03996960422164775</v>
      </c>
      <c r="L438" s="68">
        <v>0.04305481543667299</v>
      </c>
      <c r="M438" s="68">
        <v>0.01208866843917352</v>
      </c>
      <c r="N438" s="68">
        <v>0.04960158775796335</v>
      </c>
      <c r="O438" s="68">
        <v>0.1004378970215964</v>
      </c>
      <c r="P438" s="68">
        <v>0.1545222138991001</v>
      </c>
      <c r="Q438" s="68">
        <v>0.0634024134482994</v>
      </c>
      <c r="R438" s="70">
        <v>0.7958944752685484</v>
      </c>
      <c r="S438" s="71">
        <v>495.0</v>
      </c>
    </row>
    <row r="439" spans="8:8" ht="14.4">
      <c r="A439" s="66">
        <v>45499.0</v>
      </c>
      <c r="B439" s="67">
        <v>0.2078949318552317</v>
      </c>
      <c r="C439" s="68">
        <v>0.1726806468341483</v>
      </c>
      <c r="D439" s="68">
        <v>0.200784593152934</v>
      </c>
      <c r="E439" s="68">
        <v>0.04834709144047429</v>
      </c>
      <c r="F439" s="68">
        <v>0.1630930725506507</v>
      </c>
      <c r="G439" s="69">
        <v>0.03050005867396437</v>
      </c>
      <c r="H439" s="68">
        <v>0.1845232190981394</v>
      </c>
      <c r="I439" s="68">
        <v>0.04647297512964926</v>
      </c>
      <c r="J439" s="68">
        <v>0.08690724470220124</v>
      </c>
      <c r="K439" s="68">
        <v>0.0362524686828895</v>
      </c>
      <c r="L439" s="68">
        <v>0.03976086576531194</v>
      </c>
      <c r="M439" s="68">
        <v>0.01298785576966558</v>
      </c>
      <c r="N439" s="68">
        <v>0.07991037325380773</v>
      </c>
      <c r="O439" s="68">
        <v>0.08218386253725081</v>
      </c>
      <c r="P439" s="68">
        <v>0.1690445959472463</v>
      </c>
      <c r="Q439" s="68">
        <v>0.04294858007727655</v>
      </c>
      <c r="R439" s="70">
        <v>0.8063770530898173</v>
      </c>
      <c r="S439" s="71">
        <v>495.0</v>
      </c>
    </row>
    <row r="440" spans="8:8" ht="14.4">
      <c r="A440" s="66">
        <v>45506.0</v>
      </c>
      <c r="B440" s="67">
        <v>0.2280326263862873</v>
      </c>
      <c r="C440" s="68">
        <v>0.1641444887701171</v>
      </c>
      <c r="D440" s="68">
        <v>0.1833982107811951</v>
      </c>
      <c r="E440" s="68">
        <v>0.04602133079970767</v>
      </c>
      <c r="F440" s="68">
        <v>0.1653316610917769</v>
      </c>
      <c r="G440" s="69">
        <v>0.03217099251339399</v>
      </c>
      <c r="H440" s="68">
        <v>0.1982674991170759</v>
      </c>
      <c r="I440" s="68">
        <v>0.0486015017417175</v>
      </c>
      <c r="J440" s="68">
        <v>0.08948529582620031</v>
      </c>
      <c r="K440" s="68">
        <v>0.03157004420377905</v>
      </c>
      <c r="L440" s="68">
        <v>0.02827608332897935</v>
      </c>
      <c r="M440" s="68">
        <v>0.01328964107948706</v>
      </c>
      <c r="N440" s="68">
        <v>0.09361216749868231</v>
      </c>
      <c r="O440" s="68">
        <v>0.07667214464713752</v>
      </c>
      <c r="P440" s="68">
        <v>0.1666060180509485</v>
      </c>
      <c r="Q440" s="68">
        <v>0.04268659852669672</v>
      </c>
      <c r="R440" s="70">
        <v>0.8070863838137685</v>
      </c>
      <c r="S440" s="71">
        <v>495.0</v>
      </c>
    </row>
    <row r="441" spans="8:8" ht="14.4">
      <c r="A441" s="66">
        <v>45513.0</v>
      </c>
      <c r="B441" s="67">
        <v>0.2203369233838239</v>
      </c>
      <c r="C441" s="68">
        <v>0.1578097425760354</v>
      </c>
      <c r="D441" s="68">
        <v>0.2036498323859632</v>
      </c>
      <c r="E441" s="68">
        <v>0.05875012873506564</v>
      </c>
      <c r="F441" s="68">
        <v>0.1536377744540396</v>
      </c>
      <c r="G441" s="69">
        <v>0.03634832487069196</v>
      </c>
      <c r="H441" s="68">
        <v>0.2050979495588384</v>
      </c>
      <c r="I441" s="68">
        <v>0.04809338189315616</v>
      </c>
      <c r="J441" s="68">
        <v>0.0833448443421051</v>
      </c>
      <c r="K441" s="68">
        <v>0.03259498536722653</v>
      </c>
      <c r="L441" s="68">
        <v>0.0254087011777454</v>
      </c>
      <c r="M441" s="68">
        <v>0.01529542345935268</v>
      </c>
      <c r="N441" s="68">
        <v>0.09437886289246063</v>
      </c>
      <c r="O441" s="68">
        <v>0.0757132585849877</v>
      </c>
      <c r="P441" s="68">
        <v>0.1788040577010482</v>
      </c>
      <c r="Q441" s="68">
        <v>0.03055288144941393</v>
      </c>
      <c r="R441" s="70">
        <v>0.8140333744139057</v>
      </c>
      <c r="S441" s="71">
        <v>495.0</v>
      </c>
    </row>
    <row r="442" spans="8:8" ht="14.4">
      <c r="A442" s="66">
        <v>45520.0</v>
      </c>
      <c r="B442" s="67">
        <v>0.2038837709170545</v>
      </c>
      <c r="C442" s="68">
        <v>0.180816104760449</v>
      </c>
      <c r="D442" s="68">
        <v>0.198017165709113</v>
      </c>
      <c r="E442" s="68">
        <v>0.06856678590835105</v>
      </c>
      <c r="F442" s="68">
        <v>0.1441421716659085</v>
      </c>
      <c r="G442" s="69">
        <v>0.03695498480084509</v>
      </c>
      <c r="H442" s="68">
        <v>0.2176735282922629</v>
      </c>
      <c r="I442" s="68">
        <v>0.05477726956073464</v>
      </c>
      <c r="J442" s="68">
        <v>0.07898077672125514</v>
      </c>
      <c r="K442" s="68">
        <v>0.03354984370629025</v>
      </c>
      <c r="L442" s="68">
        <v>0.02397353747741285</v>
      </c>
      <c r="M442" s="68">
        <v>0.01555763794588161</v>
      </c>
      <c r="N442" s="68">
        <v>0.08033957196465837</v>
      </c>
      <c r="O442" s="68">
        <v>0.08115452311436401</v>
      </c>
      <c r="P442" s="68">
        <v>0.1768254756920317</v>
      </c>
      <c r="Q442" s="68">
        <v>0.03641516916001641</v>
      </c>
      <c r="R442" s="70">
        <v>0.8191275237109958</v>
      </c>
      <c r="S442" s="71">
        <v>495.0</v>
      </c>
    </row>
    <row r="443" spans="8:8" ht="14.4">
      <c r="A443" s="66">
        <v>45527.0</v>
      </c>
      <c r="B443" s="67">
        <v>0.2146019747781421</v>
      </c>
      <c r="C443" s="68">
        <v>0.1784961546634646</v>
      </c>
      <c r="D443" s="68">
        <v>0.1966689242189359</v>
      </c>
      <c r="E443" s="68">
        <v>0.06871139418807751</v>
      </c>
      <c r="F443" s="68">
        <v>0.1365170941863443</v>
      </c>
      <c r="G443" s="69">
        <v>0.03698143715428035</v>
      </c>
      <c r="H443" s="68">
        <v>0.2216399869299712</v>
      </c>
      <c r="I443" s="68">
        <v>0.05224404639049884</v>
      </c>
      <c r="J443" s="68">
        <v>0.07792257383638067</v>
      </c>
      <c r="K443" s="68">
        <v>0.03535373842063782</v>
      </c>
      <c r="L443" s="68">
        <v>0.02256599014096364</v>
      </c>
      <c r="M443" s="68">
        <v>0.01371860816064848</v>
      </c>
      <c r="N443" s="68">
        <v>0.0834146439175825</v>
      </c>
      <c r="O443" s="68">
        <v>0.0773517326545821</v>
      </c>
      <c r="P443" s="68">
        <v>0.173077229800001</v>
      </c>
      <c r="Q443" s="68">
        <v>0.0426096807807516</v>
      </c>
      <c r="R443" s="70">
        <v>0.8191454799263539</v>
      </c>
      <c r="S443" s="71">
        <v>495.0</v>
      </c>
    </row>
    <row r="444" spans="8:8" ht="14.4">
      <c r="A444" s="66">
        <v>45534.0</v>
      </c>
      <c r="B444" s="67">
        <v>0.1894417156289556</v>
      </c>
      <c r="C444" s="68">
        <v>0.1849080635675375</v>
      </c>
      <c r="D444" s="68">
        <v>0.209289653242303</v>
      </c>
      <c r="E444" s="68">
        <v>0.08663962291010155</v>
      </c>
      <c r="F444" s="68">
        <v>0.1247056011369779</v>
      </c>
      <c r="G444" s="69">
        <v>0.03380703036953694</v>
      </c>
      <c r="H444" s="68">
        <v>0.2035435446499831</v>
      </c>
      <c r="I444" s="68">
        <v>0.05570913726096845</v>
      </c>
      <c r="J444" s="68">
        <v>0.0749026559509319</v>
      </c>
      <c r="K444" s="68">
        <v>0.0401704222694176</v>
      </c>
      <c r="L444" s="68">
        <v>0.02536013561112816</v>
      </c>
      <c r="M444" s="68">
        <v>0.01432505656304075</v>
      </c>
      <c r="N444" s="68">
        <v>0.0877462179231656</v>
      </c>
      <c r="O444" s="68">
        <v>0.07838287326381849</v>
      </c>
      <c r="P444" s="68">
        <v>0.174982383420202</v>
      </c>
      <c r="Q444" s="68">
        <v>0.06129713733385312</v>
      </c>
      <c r="R444" s="70">
        <v>0.8238428378118512</v>
      </c>
      <c r="S444" s="71">
        <v>495.0</v>
      </c>
    </row>
    <row r="445" spans="8:8" ht="14.4">
      <c r="A445" s="66">
        <v>45541.0</v>
      </c>
      <c r="B445" s="67">
        <v>0.1994069105193786</v>
      </c>
      <c r="C445" s="68">
        <v>0.1763780887034092</v>
      </c>
      <c r="D445" s="68">
        <v>0.2206106299501717</v>
      </c>
      <c r="E445" s="68">
        <v>0.08540414083330751</v>
      </c>
      <c r="F445" s="68">
        <v>0.1191728026383272</v>
      </c>
      <c r="G445" s="69">
        <v>0.03198495038536523</v>
      </c>
      <c r="H445" s="68">
        <v>0.2002557446083474</v>
      </c>
      <c r="I445" s="68">
        <v>0.07121058689162092</v>
      </c>
      <c r="J445" s="68">
        <v>0.07013491867945576</v>
      </c>
      <c r="K445" s="68">
        <v>0.04136819443354525</v>
      </c>
      <c r="L445" s="68">
        <v>0.02469899020536889</v>
      </c>
      <c r="M445" s="68">
        <v>0.01543387922437047</v>
      </c>
      <c r="N445" s="68">
        <v>0.09096101450759472</v>
      </c>
      <c r="O445" s="68">
        <v>0.07869321684168737</v>
      </c>
      <c r="P445" s="68">
        <v>0.1687229322918997</v>
      </c>
      <c r="Q445" s="68">
        <v>0.05639610487337066</v>
      </c>
      <c r="R445" s="70">
        <v>0.8269247468408801</v>
      </c>
      <c r="S445" s="71">
        <v>495.0</v>
      </c>
    </row>
    <row r="446" spans="8:8" ht="14.4">
      <c r="A446" s="66">
        <v>45548.0</v>
      </c>
      <c r="B446" s="67">
        <v>0.2044265891479081</v>
      </c>
      <c r="C446" s="68">
        <v>0.2107097720560813</v>
      </c>
      <c r="D446" s="68">
        <v>0.2044179117777326</v>
      </c>
      <c r="E446" s="68">
        <v>0.08112924707124634</v>
      </c>
      <c r="F446" s="68">
        <v>0.0984251552125375</v>
      </c>
      <c r="G446" s="69">
        <v>0.03144403115423897</v>
      </c>
      <c r="H446" s="68">
        <v>0.2073033480831827</v>
      </c>
      <c r="I446" s="68">
        <v>0.07334117969527719</v>
      </c>
      <c r="J446" s="68">
        <v>0.08014825341670204</v>
      </c>
      <c r="K446" s="68">
        <v>0.04065542674076855</v>
      </c>
      <c r="L446" s="68">
        <v>0.0233322135209613</v>
      </c>
      <c r="M446" s="68">
        <v>0.01556035292352698</v>
      </c>
      <c r="N446" s="68">
        <v>0.09303465200351252</v>
      </c>
      <c r="O446" s="68">
        <v>0.07606712684287292</v>
      </c>
      <c r="P446" s="68">
        <v>0.1572797033084158</v>
      </c>
      <c r="Q446" s="68">
        <v>0.05497367229911909</v>
      </c>
      <c r="R446" s="70">
        <v>0.8270099953855825</v>
      </c>
      <c r="S446" s="71">
        <v>495.0</v>
      </c>
    </row>
    <row r="447" spans="8:8" ht="14.4">
      <c r="A447" s="66">
        <v>45555.0</v>
      </c>
      <c r="B447" s="67">
        <v>0.1946818665186627</v>
      </c>
      <c r="C447" s="68">
        <v>0.2251377626765344</v>
      </c>
      <c r="D447" s="68">
        <v>0.198805890792034</v>
      </c>
      <c r="E447" s="68">
        <v>0.08646527579306079</v>
      </c>
      <c r="F447" s="68">
        <v>0.09084617986172133</v>
      </c>
      <c r="G447" s="69">
        <v>0.02934395610169224</v>
      </c>
      <c r="H447" s="68">
        <v>0.1940739308989137</v>
      </c>
      <c r="I447" s="68">
        <v>0.09236233621515068</v>
      </c>
      <c r="J447" s="68">
        <v>0.0801706423834546</v>
      </c>
      <c r="K447" s="68">
        <v>0.04525935646016648</v>
      </c>
      <c r="L447" s="68">
        <v>0.01887505419603962</v>
      </c>
      <c r="M447" s="68">
        <v>0.01715262725578894</v>
      </c>
      <c r="N447" s="68">
        <v>0.07322515129712236</v>
      </c>
      <c r="O447" s="68">
        <v>0.07838626702915114</v>
      </c>
      <c r="P447" s="68">
        <v>0.1523574701648032</v>
      </c>
      <c r="Q447" s="68">
        <v>0.0626642375885567</v>
      </c>
      <c r="R447" s="70">
        <v>0.8209793884418823</v>
      </c>
      <c r="S447" s="71">
        <v>495.0</v>
      </c>
    </row>
    <row r="448" spans="8:8" ht="14.4">
      <c r="A448" s="66">
        <v>45562.0</v>
      </c>
      <c r="B448" s="67">
        <v>0.197686986309798</v>
      </c>
      <c r="C448" s="68">
        <v>0.248706225368668</v>
      </c>
      <c r="D448" s="68">
        <v>0.2130085319902971</v>
      </c>
      <c r="E448" s="68">
        <v>0.09084206739947427</v>
      </c>
      <c r="F448" s="68">
        <v>0.0451510931003842</v>
      </c>
      <c r="G448" s="69">
        <v>0.01396765422792452</v>
      </c>
      <c r="H448" s="68">
        <v>0.1812562686334322</v>
      </c>
      <c r="I448" s="68">
        <v>0.06351634591864226</v>
      </c>
      <c r="J448" s="68">
        <v>0.09624885637919484</v>
      </c>
      <c r="K448" s="68">
        <v>0.0468706979961306</v>
      </c>
      <c r="L448" s="68">
        <v>0.009012769471597782</v>
      </c>
      <c r="M448" s="68">
        <v>0.02879051215336161</v>
      </c>
      <c r="N448" s="68">
        <v>0.0863036984791942</v>
      </c>
      <c r="O448" s="68">
        <v>0.09132832192787017</v>
      </c>
      <c r="P448" s="68">
        <v>0.1422611716526284</v>
      </c>
      <c r="Q448" s="68">
        <v>0.0828129636052789</v>
      </c>
      <c r="R448" s="70">
        <v>0.81697817752486</v>
      </c>
      <c r="S448" s="71">
        <v>495.0</v>
      </c>
    </row>
    <row r="449" spans="8:8" ht="14.4">
      <c r="A449" s="66">
        <v>45565.0</v>
      </c>
      <c r="B449" s="67">
        <v>0.1873814778430436</v>
      </c>
      <c r="C449" s="68">
        <v>0.2297991144636035</v>
      </c>
      <c r="D449" s="68">
        <v>0.2494420430784565</v>
      </c>
      <c r="E449" s="68">
        <v>0.09060112778576632</v>
      </c>
      <c r="F449" s="68">
        <v>0.04831316248496116</v>
      </c>
      <c r="G449" s="69">
        <v>0.01503435415570457</v>
      </c>
      <c r="H449" s="68">
        <v>0.1706113518644418</v>
      </c>
      <c r="I449" s="68">
        <v>0.06354557003989034</v>
      </c>
      <c r="J449" s="68">
        <v>0.09555644677751807</v>
      </c>
      <c r="K449" s="68">
        <v>0.04282219094240731</v>
      </c>
      <c r="L449" s="68">
        <v>0.0125980750101679</v>
      </c>
      <c r="M449" s="68">
        <v>0.02837446506457869</v>
      </c>
      <c r="N449" s="68">
        <v>0.08841812365108916</v>
      </c>
      <c r="O449" s="68">
        <v>0.09254046681090697</v>
      </c>
      <c r="P449" s="68">
        <v>0.1558120603796652</v>
      </c>
      <c r="Q449" s="68">
        <v>0.08188660044232296</v>
      </c>
      <c r="R449" s="70">
        <v>0.8252089082801167</v>
      </c>
      <c r="S449" s="71">
        <v>495.0</v>
      </c>
    </row>
    <row r="450" spans="8:8" ht="14.4">
      <c r="A450" s="66">
        <v>45576.0</v>
      </c>
      <c r="B450" s="67">
        <v>0.1596963884940485</v>
      </c>
      <c r="C450" s="68">
        <v>0.1258063069974091</v>
      </c>
      <c r="D450" s="68">
        <v>0.2742880460051297</v>
      </c>
      <c r="E450" s="68">
        <v>0.09072458545788184</v>
      </c>
      <c r="F450" s="68">
        <v>0.1422181241392828</v>
      </c>
      <c r="G450" s="69">
        <v>0.03743851363238551</v>
      </c>
      <c r="H450" s="68">
        <v>0.1527134492732271</v>
      </c>
      <c r="I450" s="68">
        <v>0.06388720066540238</v>
      </c>
      <c r="J450" s="68">
        <v>0.08960804640816507</v>
      </c>
      <c r="K450" s="68">
        <v>0.03649862931778895</v>
      </c>
      <c r="L450" s="68">
        <v>0.06409600844580769</v>
      </c>
      <c r="M450" s="68">
        <v>0.02843762761593927</v>
      </c>
      <c r="N450" s="68">
        <v>0.1062810887725407</v>
      </c>
      <c r="O450" s="68">
        <v>0.07614049440373417</v>
      </c>
      <c r="P450" s="68">
        <v>0.1578827704500827</v>
      </c>
      <c r="Q450" s="68">
        <v>0.05319830516493475</v>
      </c>
      <c r="R450" s="70">
        <v>0.8296006270427316</v>
      </c>
      <c r="S450" s="71">
        <v>495.0</v>
      </c>
    </row>
    <row r="451" spans="8:8" ht="14.4">
      <c r="A451" s="66">
        <v>45583.0</v>
      </c>
      <c r="B451" s="67">
        <v>0.1720692974938296</v>
      </c>
      <c r="C451" s="68">
        <v>0.151746986152062</v>
      </c>
      <c r="D451" s="68">
        <v>0.2476496003318616</v>
      </c>
      <c r="E451" s="68">
        <v>0.08196059558402351</v>
      </c>
      <c r="F451" s="68">
        <v>0.1416445125181167</v>
      </c>
      <c r="G451" s="69">
        <v>0.03952426545404978</v>
      </c>
      <c r="H451" s="68">
        <v>0.1204553267952555</v>
      </c>
      <c r="I451" s="68">
        <v>0.07977047815617286</v>
      </c>
      <c r="J451" s="68">
        <v>0.09966880788551256</v>
      </c>
      <c r="K451" s="68">
        <v>0.03378870751916859</v>
      </c>
      <c r="L451" s="68">
        <v>0.07097902849685463</v>
      </c>
      <c r="M451" s="68">
        <v>0.02871820089880545</v>
      </c>
      <c r="N451" s="68">
        <v>0.1168514714440463</v>
      </c>
      <c r="O451" s="68">
        <v>0.06488033971629907</v>
      </c>
      <c r="P451" s="68">
        <v>0.1673365402521135</v>
      </c>
      <c r="Q451" s="68">
        <v>0.0493717605786811</v>
      </c>
      <c r="R451" s="70">
        <v>0.8334854192175298</v>
      </c>
      <c r="S451" s="71">
        <v>495.0</v>
      </c>
    </row>
    <row r="452" spans="8:8" ht="14.4">
      <c r="A452" s="66">
        <v>45590.0</v>
      </c>
      <c r="B452" s="67">
        <v>0.180245127155887</v>
      </c>
      <c r="C452" s="68">
        <v>0.1691261231739059</v>
      </c>
      <c r="D452" s="68">
        <v>0.2427350520002277</v>
      </c>
      <c r="E452" s="68">
        <v>0.08526087669412886</v>
      </c>
      <c r="F452" s="68">
        <v>0.1289475577463758</v>
      </c>
      <c r="G452" s="69">
        <v>0.03319843947360739</v>
      </c>
      <c r="H452" s="68">
        <v>0.09874762874113446</v>
      </c>
      <c r="I452" s="68">
        <v>0.07673965668471253</v>
      </c>
      <c r="J452" s="68">
        <v>0.07575506501819597</v>
      </c>
      <c r="K452" s="68">
        <v>0.03884603133425999</v>
      </c>
      <c r="L452" s="68">
        <v>0.06384142533221437</v>
      </c>
      <c r="M452" s="68">
        <v>0.02872728750975653</v>
      </c>
      <c r="N452" s="68">
        <v>0.1222100316028307</v>
      </c>
      <c r="O452" s="68">
        <v>0.08612296488669162</v>
      </c>
      <c r="P452" s="68">
        <v>0.1749086661492216</v>
      </c>
      <c r="Q452" s="68">
        <v>0.07272116884271158</v>
      </c>
      <c r="R452" s="70">
        <v>0.8391558761871714</v>
      </c>
      <c r="S452" s="71">
        <v>499.0</v>
      </c>
    </row>
    <row r="453" spans="8:8" ht="14.4">
      <c r="A453" s="66">
        <v>45597.0</v>
      </c>
      <c r="B453" s="67">
        <v>0.2259455383552508</v>
      </c>
      <c r="C453" s="68">
        <v>0.1746089868261133</v>
      </c>
      <c r="D453" s="68">
        <v>0.2080884994311774</v>
      </c>
      <c r="E453" s="68">
        <v>0.09259461141238452</v>
      </c>
      <c r="F453" s="68">
        <v>0.1144968439374372</v>
      </c>
      <c r="G453" s="69">
        <v>0.02694080943484458</v>
      </c>
      <c r="H453" s="68">
        <v>0.1176937679301431</v>
      </c>
      <c r="I453" s="68">
        <v>0.05301662598955777</v>
      </c>
      <c r="J453" s="68">
        <v>0.07587035540732705</v>
      </c>
      <c r="K453" s="68">
        <v>0.03364530794958142</v>
      </c>
      <c r="L453" s="68">
        <v>0.03988580075725644</v>
      </c>
      <c r="M453" s="68">
        <v>0.02169906998537997</v>
      </c>
      <c r="N453" s="68">
        <v>0.1151670720113536</v>
      </c>
      <c r="O453" s="68">
        <v>0.1249858311541294</v>
      </c>
      <c r="P453" s="68">
        <v>0.1522777990530292</v>
      </c>
      <c r="Q453" s="68">
        <v>0.1003402097085343</v>
      </c>
      <c r="R453" s="70">
        <v>0.8394379096168416</v>
      </c>
      <c r="S453" s="71">
        <v>499.0</v>
      </c>
    </row>
    <row r="454" spans="8:8" ht="14.4">
      <c r="A454" s="66">
        <v>45604.0</v>
      </c>
      <c r="B454" s="67">
        <v>0.1968486030653216</v>
      </c>
      <c r="C454" s="68">
        <v>0.2027671958620461</v>
      </c>
      <c r="D454" s="68">
        <v>0.2089288084361166</v>
      </c>
      <c r="E454" s="68">
        <v>0.08898924877904334</v>
      </c>
      <c r="F454" s="68">
        <v>0.1108152480322283</v>
      </c>
      <c r="G454" s="69">
        <v>0.02953794904096344</v>
      </c>
      <c r="H454" s="68">
        <v>0.1277393669658976</v>
      </c>
      <c r="I454" s="68">
        <v>0.07016362430550965</v>
      </c>
      <c r="J454" s="68">
        <v>0.0829898141600301</v>
      </c>
      <c r="K454" s="68">
        <v>0.0404178410691093</v>
      </c>
      <c r="L454" s="68">
        <v>0.03964127643419038</v>
      </c>
      <c r="M454" s="68">
        <v>0.02193755913346216</v>
      </c>
      <c r="N454" s="68">
        <v>0.100492420204468</v>
      </c>
      <c r="O454" s="68">
        <v>0.1150659129413463</v>
      </c>
      <c r="P454" s="68">
        <v>0.1457446958764056</v>
      </c>
      <c r="Q454" s="68">
        <v>0.08286553743512101</v>
      </c>
      <c r="R454" s="70">
        <v>0.8335554513396477</v>
      </c>
      <c r="S454" s="71">
        <v>499.0</v>
      </c>
    </row>
    <row r="455" spans="8:8" ht="14.4">
      <c r="A455" s="66">
        <v>45611.0</v>
      </c>
      <c r="B455" s="67">
        <v>0.1979649080688618</v>
      </c>
      <c r="C455" s="68">
        <v>0.1840407085075759</v>
      </c>
      <c r="D455" s="68">
        <v>0.228453429077994</v>
      </c>
      <c r="E455" s="68">
        <v>0.09137805376393127</v>
      </c>
      <c r="F455" s="68">
        <v>0.1124288820800111</v>
      </c>
      <c r="G455" s="69">
        <v>0.02537605044895459</v>
      </c>
      <c r="H455" s="68">
        <v>0.1316092114391915</v>
      </c>
      <c r="I455" s="68">
        <v>0.08083440726948626</v>
      </c>
      <c r="J455" s="68">
        <v>0.0872403402346068</v>
      </c>
      <c r="K455" s="68">
        <v>0.03639396066446911</v>
      </c>
      <c r="L455" s="68">
        <v>0.04503777889849856</v>
      </c>
      <c r="M455" s="68">
        <v>0.0192913401812938</v>
      </c>
      <c r="N455" s="68">
        <v>0.1011255537555439</v>
      </c>
      <c r="O455" s="68">
        <v>0.09534324226224374</v>
      </c>
      <c r="P455" s="68">
        <v>0.1509461888539467</v>
      </c>
      <c r="Q455" s="68">
        <v>0.0813322799632154</v>
      </c>
      <c r="R455" s="70">
        <v>0.8354469405773955</v>
      </c>
      <c r="S455" s="71">
        <v>499.0</v>
      </c>
    </row>
    <row r="456" spans="8:8" ht="14.4">
      <c r="A456" s="66">
        <v>45618.0</v>
      </c>
      <c r="B456" s="67">
        <v>0.2070237770162051</v>
      </c>
      <c r="C456" s="68">
        <v>0.1656562452125813</v>
      </c>
      <c r="D456" s="68">
        <v>0.2475565491006414</v>
      </c>
      <c r="E456" s="68">
        <v>0.08411322897877854</v>
      </c>
      <c r="F456" s="68">
        <v>0.1057212469725218</v>
      </c>
      <c r="G456" s="69">
        <v>0.02518139442423633</v>
      </c>
      <c r="H456" s="68">
        <v>0.1373349502912063</v>
      </c>
      <c r="I456" s="68">
        <v>0.07312184008003168</v>
      </c>
      <c r="J456" s="68">
        <v>0.0965022907878098</v>
      </c>
      <c r="K456" s="68">
        <v>0.03591389092889822</v>
      </c>
      <c r="L456" s="68">
        <v>0.04841540427356948</v>
      </c>
      <c r="M456" s="68">
        <v>0.01894520135830765</v>
      </c>
      <c r="N456" s="68">
        <v>0.0926713603307752</v>
      </c>
      <c r="O456" s="68">
        <v>0.08874610804076578</v>
      </c>
      <c r="P456" s="68">
        <v>0.1473166486469615</v>
      </c>
      <c r="Q456" s="68">
        <v>0.08977562488385016</v>
      </c>
      <c r="R456" s="70">
        <v>0.832648792871849</v>
      </c>
      <c r="S456" s="71">
        <v>499.0</v>
      </c>
    </row>
    <row r="457" spans="8:8" ht="14.4">
      <c r="A457" s="66">
        <v>45625.0</v>
      </c>
      <c r="B457" s="67">
        <v>0.2084090870062774</v>
      </c>
      <c r="C457" s="68">
        <v>0.1586182397950597</v>
      </c>
      <c r="D457" s="68">
        <v>0.2521144494456691</v>
      </c>
      <c r="E457" s="68">
        <v>0.08595987696570301</v>
      </c>
      <c r="F457" s="68">
        <v>0.1073641588535575</v>
      </c>
      <c r="G457" s="69">
        <v>0.02650296155139287</v>
      </c>
      <c r="H457" s="68">
        <v>0.1228963435740313</v>
      </c>
      <c r="I457" s="68">
        <v>0.05925041948542367</v>
      </c>
      <c r="J457" s="68">
        <v>0.08828467804134463</v>
      </c>
      <c r="K457" s="68">
        <v>0.04296344575151944</v>
      </c>
      <c r="L457" s="68">
        <v>0.04924294701843961</v>
      </c>
      <c r="M457" s="68">
        <v>0.01730069996678649</v>
      </c>
      <c r="N457" s="68">
        <v>0.1014947250598237</v>
      </c>
      <c r="O457" s="68">
        <v>0.0932216050180138</v>
      </c>
      <c r="P457" s="68">
        <v>0.1565242555876347</v>
      </c>
      <c r="Q457" s="68">
        <v>0.1023893373220879</v>
      </c>
      <c r="R457" s="70">
        <v>0.8368086469006379</v>
      </c>
      <c r="S457" s="71">
        <v>499.0</v>
      </c>
    </row>
    <row r="458" spans="8:8" ht="14.4">
      <c r="A458" s="66">
        <v>45632.0</v>
      </c>
      <c r="B458" s="67">
        <v>0.2104271248138005</v>
      </c>
      <c r="C458" s="68">
        <v>0.1570395489600137</v>
      </c>
      <c r="D458" s="68">
        <v>0.2527441085806439</v>
      </c>
      <c r="E458" s="68">
        <v>0.08299008229814933</v>
      </c>
      <c r="F458" s="68">
        <v>0.1077772657373303</v>
      </c>
      <c r="G458" s="69">
        <v>0.02781432076750368</v>
      </c>
      <c r="H458" s="68">
        <v>0.1333861014500468</v>
      </c>
      <c r="I458" s="68">
        <v>0.04796473958541884</v>
      </c>
      <c r="J458" s="68">
        <v>0.08757502714598236</v>
      </c>
      <c r="K458" s="68">
        <v>0.04222997175426216</v>
      </c>
      <c r="L458" s="68">
        <v>0.04278766984400993</v>
      </c>
      <c r="M458" s="68">
        <v>0.01626286397848072</v>
      </c>
      <c r="N458" s="68">
        <v>0.1079791702252636</v>
      </c>
      <c r="O458" s="68">
        <v>0.0965965270780673</v>
      </c>
      <c r="P458" s="68">
        <v>0.1609411232021648</v>
      </c>
      <c r="Q458" s="68">
        <v>0.09637345299908048</v>
      </c>
      <c r="R458" s="70">
        <v>0.8361141295995757</v>
      </c>
      <c r="S458" s="71">
        <v>499.0</v>
      </c>
    </row>
    <row r="459" spans="8:8" ht="14.4">
      <c r="A459" s="66">
        <v>45639.0</v>
      </c>
      <c r="B459" s="67">
        <v>0.2201163063949078</v>
      </c>
      <c r="C459" s="68">
        <v>0.1623577535493309</v>
      </c>
      <c r="D459" s="68">
        <v>0.2333055268431277</v>
      </c>
      <c r="E459" s="68">
        <v>0.08558830022859182</v>
      </c>
      <c r="F459" s="68">
        <v>0.1086717914902264</v>
      </c>
      <c r="G459" s="69">
        <v>0.03184876201463005</v>
      </c>
      <c r="H459" s="68">
        <v>0.1241737542411015</v>
      </c>
      <c r="I459" s="68">
        <v>0.04735995355123872</v>
      </c>
      <c r="J459" s="68">
        <v>0.08888279890105638</v>
      </c>
      <c r="K459" s="68">
        <v>0.04405041363264036</v>
      </c>
      <c r="L459" s="68">
        <v>0.05117848413612212</v>
      </c>
      <c r="M459" s="68">
        <v>0.01251570259939114</v>
      </c>
      <c r="N459" s="68">
        <v>0.1077689622956392</v>
      </c>
      <c r="O459" s="68">
        <v>0.09446437896772812</v>
      </c>
      <c r="P459" s="68">
        <v>0.1588036266100414</v>
      </c>
      <c r="Q459" s="68">
        <v>0.09926744695648906</v>
      </c>
      <c r="R459" s="70">
        <v>0.8365192730690679</v>
      </c>
      <c r="S459" s="71">
        <v>498.0</v>
      </c>
    </row>
    <row r="460" spans="8:8" ht="14.4">
      <c r="A460" s="66">
        <v>45646.0</v>
      </c>
      <c r="B460" s="67">
        <v>0.2554160152357903</v>
      </c>
      <c r="C460" s="68">
        <v>0.1970790932459301</v>
      </c>
      <c r="D460" s="68">
        <v>0.1981898142460168</v>
      </c>
      <c r="E460" s="68">
        <v>0.07438068666099591</v>
      </c>
      <c r="F460" s="68">
        <v>0.07191614728559043</v>
      </c>
      <c r="G460" s="69">
        <v>0.04696582958135549</v>
      </c>
      <c r="H460" s="68">
        <v>0.1122415492051012</v>
      </c>
      <c r="I460" s="68">
        <v>0.04098575145979732</v>
      </c>
      <c r="J460" s="68">
        <v>0.1128657138826165</v>
      </c>
      <c r="K460" s="68">
        <v>0.04390479355207064</v>
      </c>
      <c r="L460" s="68">
        <v>0.02177342352732609</v>
      </c>
      <c r="M460" s="68">
        <v>0.01277785719402388</v>
      </c>
      <c r="N460" s="68">
        <v>0.06297224270061218</v>
      </c>
      <c r="O460" s="68">
        <v>0.09421692149069243</v>
      </c>
      <c r="P460" s="68">
        <v>0.1595786596893142</v>
      </c>
      <c r="Q460" s="68">
        <v>0.1392543547389529</v>
      </c>
      <c r="R460" s="70">
        <v>0.8265970587296103</v>
      </c>
      <c r="S460" s="71">
        <v>498.0</v>
      </c>
    </row>
    <row r="461" spans="8:8" ht="14.4">
      <c r="A461" s="66">
        <v>45653.0</v>
      </c>
      <c r="B461" s="67">
        <v>0.2722103920992648</v>
      </c>
      <c r="C461" s="68">
        <v>0.1809305351702826</v>
      </c>
      <c r="D461" s="68">
        <v>0.2022248396694175</v>
      </c>
      <c r="E461" s="68">
        <v>0.06569650913824221</v>
      </c>
      <c r="F461" s="68">
        <v>0.06576587889558938</v>
      </c>
      <c r="G461" s="69">
        <v>0.05676814581462492</v>
      </c>
      <c r="H461" s="68">
        <v>0.1138943333255523</v>
      </c>
      <c r="I461" s="68">
        <v>0.04099630186080504</v>
      </c>
      <c r="J461" s="68">
        <v>0.1062505663033106</v>
      </c>
      <c r="K461" s="68">
        <v>0.04469248661788363</v>
      </c>
      <c r="L461" s="68">
        <v>0.01803661245493948</v>
      </c>
      <c r="M461" s="68">
        <v>0.01015098308866126</v>
      </c>
      <c r="N461" s="68">
        <v>0.04846615360591442</v>
      </c>
      <c r="O461" s="68">
        <v>0.07676463191327668</v>
      </c>
      <c r="P461" s="68">
        <v>0.158649535552561</v>
      </c>
      <c r="Q461" s="68">
        <v>0.1642105589340369</v>
      </c>
      <c r="R461" s="70">
        <v>0.8190026459352293</v>
      </c>
      <c r="S461" s="71">
        <v>498.0</v>
      </c>
    </row>
    <row r="462" spans="8:8" ht="14.4">
      <c r="A462" s="66">
        <v>45660.0</v>
      </c>
      <c r="B462" s="67">
        <v>0.2444587268374131</v>
      </c>
      <c r="C462" s="68">
        <v>0.1885015134849071</v>
      </c>
      <c r="D462" s="68">
        <v>0.185076646193216</v>
      </c>
      <c r="E462" s="68">
        <v>0.0722239611391799</v>
      </c>
      <c r="F462" s="68">
        <v>0.0763347310960396</v>
      </c>
      <c r="G462" s="69">
        <v>0.05383141291190109</v>
      </c>
      <c r="H462" s="68">
        <v>0.1121085840570867</v>
      </c>
      <c r="I462" s="68">
        <v>0.03706087272754667</v>
      </c>
      <c r="J462" s="68">
        <v>0.1172574093874712</v>
      </c>
      <c r="K462" s="68">
        <v>0.0396139435161396</v>
      </c>
      <c r="L462" s="68">
        <v>0.01906880584163574</v>
      </c>
      <c r="M462" s="68">
        <v>0.01169085365132684</v>
      </c>
      <c r="N462" s="68">
        <v>0.04564319016898159</v>
      </c>
      <c r="O462" s="68">
        <v>0.09685017974065807</v>
      </c>
      <c r="P462" s="68">
        <v>0.1552903520979335</v>
      </c>
      <c r="Q462" s="68">
        <v>0.1459162155875878</v>
      </c>
      <c r="R462" s="70">
        <v>0.7884857237536256</v>
      </c>
      <c r="S462" s="71">
        <v>498.0</v>
      </c>
    </row>
    <row r="463" spans="8:8" ht="14.4">
      <c r="A463" s="66">
        <v>45667.0</v>
      </c>
      <c r="B463" s="67">
        <v>0.2495477671786175</v>
      </c>
      <c r="C463" s="68">
        <v>0.1754050792718471</v>
      </c>
      <c r="D463" s="68">
        <v>0.196253310264991</v>
      </c>
      <c r="E463" s="68">
        <v>0.06814472686113847</v>
      </c>
      <c r="F463" s="68">
        <v>0.06675064790643319</v>
      </c>
      <c r="G463" s="69">
        <v>0.05660988306769859</v>
      </c>
      <c r="H463" s="68">
        <v>0.1036948528264227</v>
      </c>
      <c r="I463" s="68">
        <v>0.04035235042284321</v>
      </c>
      <c r="J463" s="68">
        <v>0.1065674799101403</v>
      </c>
      <c r="K463" s="68">
        <v>0.04658459864140679</v>
      </c>
      <c r="L463" s="68">
        <v>0.01997965044275153</v>
      </c>
      <c r="M463" s="68">
        <v>0.009664117123075163</v>
      </c>
      <c r="N463" s="68">
        <v>0.05145274795640757</v>
      </c>
      <c r="O463" s="68">
        <v>0.07845593286806121</v>
      </c>
      <c r="P463" s="68">
        <v>0.1608463600167011</v>
      </c>
      <c r="Q463" s="68">
        <v>0.1492984853346644</v>
      </c>
      <c r="R463" s="70">
        <v>0.7760595433441244</v>
      </c>
      <c r="S463" s="71">
        <v>498.0</v>
      </c>
    </row>
    <row r="464" spans="8:8" ht="14.4">
      <c r="A464" s="66">
        <v>45674.0</v>
      </c>
      <c r="B464" s="67">
        <v>0.2378809136147335</v>
      </c>
      <c r="C464" s="68">
        <v>0.1884887890068182</v>
      </c>
      <c r="D464" s="68">
        <v>0.1838552758339406</v>
      </c>
      <c r="E464" s="68">
        <v>0.06795511290625188</v>
      </c>
      <c r="F464" s="68">
        <v>0.0737605095191954</v>
      </c>
      <c r="G464" s="69">
        <v>0.06201213923203922</v>
      </c>
      <c r="H464" s="68">
        <v>0.1133490239079904</v>
      </c>
      <c r="I464" s="68">
        <v>0.04360219058595533</v>
      </c>
      <c r="J464" s="68">
        <v>0.1081667230561434</v>
      </c>
      <c r="K464" s="68">
        <v>0.06210415820778382</v>
      </c>
      <c r="L464" s="68">
        <v>0.01970181559619222</v>
      </c>
      <c r="M464" s="68">
        <v>0.01021169138855945</v>
      </c>
      <c r="N464" s="68">
        <v>0.04921264242344898</v>
      </c>
      <c r="O464" s="68">
        <v>0.07994633522404555</v>
      </c>
      <c r="P464" s="68">
        <v>0.1440930486913467</v>
      </c>
      <c r="Q464" s="68">
        <v>0.1378680870594312</v>
      </c>
      <c r="R464" s="70">
        <v>0.7773951209353134</v>
      </c>
      <c r="S464" s="71">
        <v>498.0</v>
      </c>
    </row>
    <row r="465" spans="8:8" ht="14.4">
      <c r="A465" s="66">
        <v>45684.0</v>
      </c>
      <c r="B465" s="67">
        <v>0.2146853759405269</v>
      </c>
      <c r="C465" s="68">
        <v>0.1897759560203729</v>
      </c>
      <c r="D465" s="68">
        <v>0.2065807932781838</v>
      </c>
      <c r="E465" s="68">
        <v>0.0650771089074246</v>
      </c>
      <c r="F465" s="68">
        <v>0.08948692433584036</v>
      </c>
      <c r="G465" s="69">
        <v>0.05762907912810359</v>
      </c>
      <c r="H465" s="68">
        <v>0.09068491600365815</v>
      </c>
      <c r="I465" s="68">
        <v>0.03661993012024029</v>
      </c>
      <c r="J465" s="68">
        <v>0.135475871854928</v>
      </c>
      <c r="K465" s="68">
        <v>0.06009812867454339</v>
      </c>
      <c r="L465" s="68">
        <v>0.03249692630102567</v>
      </c>
      <c r="M465" s="68">
        <v>0.008221284458009593</v>
      </c>
      <c r="N465" s="68">
        <v>0.03986149044545061</v>
      </c>
      <c r="O465" s="68">
        <v>0.0781480503304615</v>
      </c>
      <c r="P465" s="68">
        <v>0.1859595013227344</v>
      </c>
      <c r="Q465" s="68">
        <v>0.1019839814398451</v>
      </c>
      <c r="R465" s="70">
        <v>0.7802871122828078</v>
      </c>
      <c r="S465" s="71">
        <v>479.0</v>
      </c>
    </row>
    <row r="466" spans="8:8" ht="14.4">
      <c r="A466" s="66">
        <v>45695.0</v>
      </c>
      <c r="B466" s="67">
        <v>0.1712526214710803</v>
      </c>
      <c r="C466" s="68">
        <v>0.2229553726047777</v>
      </c>
      <c r="D466" s="68">
        <v>0.1908776833385063</v>
      </c>
      <c r="E466" s="68">
        <v>0.0760124006433021</v>
      </c>
      <c r="F466" s="68">
        <v>0.1123983503318341</v>
      </c>
      <c r="G466" s="69">
        <v>0.05639363437929067</v>
      </c>
      <c r="H466" s="68">
        <v>0.09465886610070258</v>
      </c>
      <c r="I466" s="68">
        <v>0.04387898298805804</v>
      </c>
      <c r="J466" s="68">
        <v>0.1644934944784279</v>
      </c>
      <c r="K466" s="68">
        <v>0.06725422684699034</v>
      </c>
      <c r="L466" s="68">
        <v>0.03931008761885531</v>
      </c>
      <c r="M466" s="68">
        <v>0.008180590419981383</v>
      </c>
      <c r="N466" s="68">
        <v>0.05525776496925359</v>
      </c>
      <c r="O466" s="68">
        <v>0.06247761181048268</v>
      </c>
      <c r="P466" s="68">
        <v>0.1452567066544316</v>
      </c>
      <c r="Q466" s="68">
        <v>0.1074912200816172</v>
      </c>
      <c r="R466" s="70">
        <v>0.7965856541287988</v>
      </c>
      <c r="S466" s="71">
        <v>479.0</v>
      </c>
    </row>
    <row r="467" spans="8:8" ht="14.4">
      <c r="A467" s="66">
        <v>45702.0</v>
      </c>
      <c r="B467" s="67">
        <v>0.1968638167079051</v>
      </c>
      <c r="C467" s="68">
        <v>0.2153576521762183</v>
      </c>
      <c r="D467" s="68">
        <v>0.1821118219540979</v>
      </c>
      <c r="E467" s="68">
        <v>0.07590549489987113</v>
      </c>
      <c r="F467" s="68">
        <v>0.109383848354535</v>
      </c>
      <c r="G467" s="69">
        <v>0.05791502764946561</v>
      </c>
      <c r="H467" s="68">
        <v>0.08465170007968181</v>
      </c>
      <c r="I467" s="68">
        <v>0.05179347794507579</v>
      </c>
      <c r="J467" s="68">
        <v>0.1745046755539028</v>
      </c>
      <c r="K467" s="68">
        <v>0.0672756981316812</v>
      </c>
      <c r="L467" s="68">
        <v>0.03224206848585338</v>
      </c>
      <c r="M467" s="68">
        <v>0.006843587339854303</v>
      </c>
      <c r="N467" s="68">
        <v>0.04586476197966179</v>
      </c>
      <c r="O467" s="68">
        <v>0.07444329780388736</v>
      </c>
      <c r="P467" s="68">
        <v>0.1404896840045248</v>
      </c>
      <c r="Q467" s="68">
        <v>0.1068674859223191</v>
      </c>
      <c r="R467" s="70">
        <v>0.7954886821455726</v>
      </c>
      <c r="S467" s="71">
        <v>479.0</v>
      </c>
    </row>
    <row r="468" spans="8:8" ht="14.4">
      <c r="A468" s="66">
        <v>45709.0</v>
      </c>
      <c r="B468" s="67">
        <v>0.2271206044722462</v>
      </c>
      <c r="C468" s="68">
        <v>0.1711395022617067</v>
      </c>
      <c r="D468" s="68">
        <v>0.198833032693362</v>
      </c>
      <c r="E468" s="68">
        <v>0.08025176414097572</v>
      </c>
      <c r="F468" s="68">
        <v>0.1035041985389444</v>
      </c>
      <c r="G468" s="69">
        <v>0.05892682970463993</v>
      </c>
      <c r="H468" s="68">
        <v>0.09700223773924875</v>
      </c>
      <c r="I468" s="68">
        <v>0.04898280652464286</v>
      </c>
      <c r="J468" s="68">
        <v>0.1817494985740966</v>
      </c>
      <c r="K468" s="68">
        <v>0.06036990511821261</v>
      </c>
      <c r="L468" s="68">
        <v>0.02282262743771097</v>
      </c>
      <c r="M468" s="68">
        <v>0.006378745747010013</v>
      </c>
      <c r="N468" s="68">
        <v>0.03965792581312313</v>
      </c>
      <c r="O468" s="68">
        <v>0.0617220279115836</v>
      </c>
      <c r="P468" s="68">
        <v>0.1568574877630955</v>
      </c>
      <c r="Q468" s="68">
        <v>0.1069421714051657</v>
      </c>
      <c r="R468" s="70">
        <v>0.7939435335894868</v>
      </c>
      <c r="S468" s="71">
        <v>479.0</v>
      </c>
    </row>
    <row r="469" spans="8:8" ht="14.4">
      <c r="A469" s="66">
        <v>45716.0</v>
      </c>
      <c r="B469" s="67">
        <v>0.2125990045674612</v>
      </c>
      <c r="C469" s="68">
        <v>0.1781512253995184</v>
      </c>
      <c r="D469" s="68">
        <v>0.210060430609563</v>
      </c>
      <c r="E469" s="68">
        <v>0.0905817326221497</v>
      </c>
      <c r="F469" s="68">
        <v>0.09560080411268825</v>
      </c>
      <c r="G469" s="69">
        <v>0.05849447027102012</v>
      </c>
      <c r="H469" s="68">
        <v>0.09656939101158958</v>
      </c>
      <c r="I469" s="68">
        <v>0.06428673411675642</v>
      </c>
      <c r="J469" s="68">
        <v>0.1494720691081328</v>
      </c>
      <c r="K469" s="68">
        <v>0.04903037035391748</v>
      </c>
      <c r="L469" s="68">
        <v>0.0210647569596075</v>
      </c>
      <c r="M469" s="68">
        <v>0.006835954082366315</v>
      </c>
      <c r="N469" s="68">
        <v>0.0456507471624121</v>
      </c>
      <c r="O469" s="68">
        <v>0.06276692629924432</v>
      </c>
      <c r="P469" s="68">
        <v>0.1813332229282873</v>
      </c>
      <c r="Q469" s="68">
        <v>0.1111880749927843</v>
      </c>
      <c r="R469" s="70">
        <v>0.7996561311285588</v>
      </c>
      <c r="S469" s="71">
        <v>479.0</v>
      </c>
    </row>
    <row r="470" spans="8:8" ht="14.4">
      <c r="A470" s="66">
        <v>45723.0</v>
      </c>
      <c r="B470" s="67">
        <v>0.2072644800725808</v>
      </c>
      <c r="C470" s="68">
        <v>0.1557365677611755</v>
      </c>
      <c r="D470" s="68">
        <v>0.2245058839274397</v>
      </c>
      <c r="E470" s="68">
        <v>0.09004600328380126</v>
      </c>
      <c r="F470" s="68">
        <v>0.1153071603323942</v>
      </c>
      <c r="G470" s="69">
        <v>0.05463535223735089</v>
      </c>
      <c r="H470" s="68">
        <v>0.09902717655934506</v>
      </c>
      <c r="I470" s="68">
        <v>0.08202149937661236</v>
      </c>
      <c r="J470" s="68">
        <v>0.1232497818577189</v>
      </c>
      <c r="K470" s="68">
        <v>0.05385647116341966</v>
      </c>
      <c r="L470" s="68">
        <v>0.02668134421124928</v>
      </c>
      <c r="M470" s="68">
        <v>0.007773396967981586</v>
      </c>
      <c r="N470" s="68">
        <v>0.04568905140955528</v>
      </c>
      <c r="O470" s="68">
        <v>0.05719783438879559</v>
      </c>
      <c r="P470" s="68">
        <v>0.1824486454855797</v>
      </c>
      <c r="Q470" s="68">
        <v>0.1150059511822828</v>
      </c>
      <c r="R470" s="70">
        <v>0.8038600116049808</v>
      </c>
      <c r="S470" s="71">
        <v>479.0</v>
      </c>
    </row>
    <row r="471" spans="8:8" ht="14.4">
      <c r="A471" s="66">
        <v>45730.0</v>
      </c>
      <c r="B471" s="67">
        <v>0.2128780348325844</v>
      </c>
      <c r="C471" s="68">
        <v>0.1518268964878187</v>
      </c>
      <c r="D471" s="68">
        <v>0.231557868630096</v>
      </c>
      <c r="E471" s="68">
        <v>0.0997086190437837</v>
      </c>
      <c r="F471" s="68">
        <v>0.104999579322736</v>
      </c>
      <c r="G471" s="69">
        <v>0.05518341778235</v>
      </c>
      <c r="H471" s="68">
        <v>0.08443720745026152</v>
      </c>
      <c r="I471" s="68">
        <v>0.1122678253730177</v>
      </c>
      <c r="J471" s="68">
        <v>0.09839456409848472</v>
      </c>
      <c r="K471" s="68">
        <v>0.04710228395183399</v>
      </c>
      <c r="L471" s="68">
        <v>0.02113592802985462</v>
      </c>
      <c r="M471" s="68">
        <v>0.008168431500684801</v>
      </c>
      <c r="N471" s="68">
        <v>0.05976008351407353</v>
      </c>
      <c r="O471" s="68">
        <v>0.0626723817159588</v>
      </c>
      <c r="P471" s="68">
        <v>0.1794461452899432</v>
      </c>
      <c r="Q471" s="68">
        <v>0.1327511767991727</v>
      </c>
      <c r="R471" s="70">
        <v>0.8161397053985023</v>
      </c>
      <c r="S471" s="71">
        <v>479.0</v>
      </c>
    </row>
    <row r="472" spans="8:8" ht="14.4">
      <c r="A472" s="66">
        <v>45737.0</v>
      </c>
      <c r="B472" s="67">
        <v>0.2197446196327124</v>
      </c>
      <c r="C472" s="68">
        <v>0.1329283912696433</v>
      </c>
      <c r="D472" s="68">
        <v>0.2505524662203203</v>
      </c>
      <c r="E472" s="68">
        <v>0.1047071807797697</v>
      </c>
      <c r="F472" s="68">
        <v>0.09987672464906824</v>
      </c>
      <c r="G472" s="69">
        <v>0.04747652698254788</v>
      </c>
      <c r="H472" s="68">
        <v>0.08971257512170246</v>
      </c>
      <c r="I472" s="68">
        <v>0.09573349238517656</v>
      </c>
      <c r="J472" s="68">
        <v>0.09302236799174769</v>
      </c>
      <c r="K472" s="68">
        <v>0.04483965410033489</v>
      </c>
      <c r="L472" s="68">
        <v>0.02486403672602949</v>
      </c>
      <c r="M472" s="68">
        <v>0.007418608393557421</v>
      </c>
      <c r="N472" s="68">
        <v>0.06541214346636529</v>
      </c>
      <c r="O472" s="68">
        <v>0.0682789373004533</v>
      </c>
      <c r="P472" s="68">
        <v>0.1993729048760652</v>
      </c>
      <c r="Q472" s="68">
        <v>0.1283612713684308</v>
      </c>
      <c r="R472" s="70">
        <v>0.8246699752907029</v>
      </c>
      <c r="S472" s="71">
        <v>480.0</v>
      </c>
    </row>
    <row r="473" spans="8:8" ht="14.4">
      <c r="A473" s="66">
        <v>45744.0</v>
      </c>
      <c r="B473" s="67">
        <v>0.2254856932390689</v>
      </c>
      <c r="C473" s="68">
        <v>0.135998121446723</v>
      </c>
      <c r="D473" s="68">
        <v>0.2535050336275966</v>
      </c>
      <c r="E473" s="68">
        <v>0.1099858612609857</v>
      </c>
      <c r="F473" s="68">
        <v>0.08742301129847826</v>
      </c>
      <c r="G473" s="69">
        <v>0.03507500350539999</v>
      </c>
      <c r="H473" s="68">
        <v>0.08891289175033786</v>
      </c>
      <c r="I473" s="68">
        <v>0.08412805109969222</v>
      </c>
      <c r="J473" s="68">
        <v>0.06275298202223982</v>
      </c>
      <c r="K473" s="68">
        <v>0.04272612435572913</v>
      </c>
      <c r="L473" s="68">
        <v>0.01868610549332994</v>
      </c>
      <c r="M473" s="68">
        <v>0.007673268761074737</v>
      </c>
      <c r="N473" s="68">
        <v>0.06584506480635711</v>
      </c>
      <c r="O473" s="68">
        <v>0.08241767055324221</v>
      </c>
      <c r="P473" s="68">
        <v>0.2191941541404476</v>
      </c>
      <c r="Q473" s="68">
        <v>0.1428621270664144</v>
      </c>
      <c r="R473" s="70">
        <v>0.8216532969147425</v>
      </c>
      <c r="S473" s="71">
        <v>480.0</v>
      </c>
    </row>
    <row r="474" spans="8:8" ht="14.4">
      <c r="A474" s="66">
        <v>45750.0</v>
      </c>
      <c r="B474" s="67">
        <v>0.2229955929717168</v>
      </c>
      <c r="C474" s="68">
        <v>0.1546843622719125</v>
      </c>
      <c r="D474" s="68">
        <v>0.2343776922612428</v>
      </c>
      <c r="E474" s="68">
        <v>0.09336324602994762</v>
      </c>
      <c r="F474" s="68">
        <v>0.1017016204011887</v>
      </c>
      <c r="G474" s="69">
        <v>0.048815050751019</v>
      </c>
      <c r="H474" s="68">
        <v>0.09815044721163697</v>
      </c>
      <c r="I474" s="68">
        <v>0.0948448363819257</v>
      </c>
      <c r="J474" s="68">
        <v>0.07952010621203696</v>
      </c>
      <c r="K474" s="68">
        <v>0.04217004930742043</v>
      </c>
      <c r="L474" s="68">
        <v>0.01519580299762226</v>
      </c>
      <c r="M474" s="68">
        <v>0.006986540174271136</v>
      </c>
      <c r="N474" s="68">
        <v>0.05142361294071471</v>
      </c>
      <c r="O474" s="68">
        <v>0.0777516667379149</v>
      </c>
      <c r="P474" s="68">
        <v>0.205017955655622</v>
      </c>
      <c r="Q474" s="68">
        <v>0.1425243800960389</v>
      </c>
      <c r="R474" s="70">
        <v>0.8220558311095687</v>
      </c>
      <c r="S474" s="71">
        <v>480.0</v>
      </c>
    </row>
    <row r="475" spans="8:8" ht="14.4">
      <c r="A475" s="66">
        <v>45758.0</v>
      </c>
      <c r="B475" s="67">
        <v>0.2096009030937642</v>
      </c>
      <c r="C475" s="68">
        <v>0.1679526206272469</v>
      </c>
      <c r="D475" s="68">
        <v>0.237319946872801</v>
      </c>
      <c r="E475" s="68">
        <v>0.1009398443240556</v>
      </c>
      <c r="F475" s="68">
        <v>0.1028473028644095</v>
      </c>
      <c r="G475" s="69">
        <v>0.04236456901522465</v>
      </c>
      <c r="H475" s="68">
        <v>0.1112675515505052</v>
      </c>
      <c r="I475" s="68">
        <v>0.107284726370554</v>
      </c>
      <c r="J475" s="68">
        <v>0.07169862254726461</v>
      </c>
      <c r="K475" s="68">
        <v>0.04786280032938203</v>
      </c>
      <c r="L475" s="68">
        <v>0.02132461389575937</v>
      </c>
      <c r="M475" s="68">
        <v>0.007175567552722116</v>
      </c>
      <c r="N475" s="68">
        <v>0.05440790083597254</v>
      </c>
      <c r="O475" s="68">
        <v>0.0720647602305455</v>
      </c>
      <c r="P475" s="68">
        <v>0.2046874897778189</v>
      </c>
      <c r="Q475" s="68">
        <v>0.1298762799141575</v>
      </c>
      <c r="R475" s="70">
        <v>0.8343252877632459</v>
      </c>
      <c r="S475" s="71">
        <v>480.0</v>
      </c>
    </row>
    <row r="476" spans="8:8" ht="14.4">
      <c r="A476" s="66">
        <v>45765.0</v>
      </c>
      <c r="B476" s="67">
        <v>0.2039813586669032</v>
      </c>
      <c r="C476" s="68">
        <v>0.1627178752644496</v>
      </c>
      <c r="D476" s="68">
        <v>0.2470199114144914</v>
      </c>
      <c r="E476" s="68">
        <v>0.1023885706797896</v>
      </c>
      <c r="F476" s="68">
        <v>0.09537269906589892</v>
      </c>
      <c r="G476" s="69">
        <v>0.04610479386711962</v>
      </c>
      <c r="H476" s="68">
        <v>0.1058357353636799</v>
      </c>
      <c r="I476" s="68">
        <v>0.1066208841924099</v>
      </c>
      <c r="J476" s="68">
        <v>0.07129523049423357</v>
      </c>
      <c r="K476" s="68">
        <v>0.04915362874758813</v>
      </c>
      <c r="L476" s="68">
        <v>0.02271787314249314</v>
      </c>
      <c r="M476" s="68">
        <v>0.007083391508404284</v>
      </c>
      <c r="N476" s="68">
        <v>0.06186914956320738</v>
      </c>
      <c r="O476" s="68">
        <v>0.07396786061664884</v>
      </c>
      <c r="P476" s="68">
        <v>0.2067522258356585</v>
      </c>
      <c r="Q476" s="68">
        <v>0.1207919583758174</v>
      </c>
      <c r="R476" s="70">
        <v>0.8323873920638433</v>
      </c>
      <c r="S476" s="71">
        <v>480.0</v>
      </c>
    </row>
    <row r="477" spans="8:8" ht="14.4">
      <c r="A477" s="66">
        <v>45772.0</v>
      </c>
      <c r="B477" s="67">
        <v>0.2052706993889431</v>
      </c>
      <c r="C477" s="68">
        <v>0.1558384875967546</v>
      </c>
      <c r="D477" s="68">
        <v>0.2638439558900066</v>
      </c>
      <c r="E477" s="68">
        <v>0.102681057562624</v>
      </c>
      <c r="F477" s="68">
        <v>0.07632945550559976</v>
      </c>
      <c r="G477" s="69">
        <v>0.05880674995030869</v>
      </c>
      <c r="H477" s="68">
        <v>0.1069330510738909</v>
      </c>
      <c r="I477" s="68">
        <v>0.1028422429667534</v>
      </c>
      <c r="J477" s="68">
        <v>0.06778104575011265</v>
      </c>
      <c r="K477" s="68">
        <v>0.04875137623357029</v>
      </c>
      <c r="L477" s="68">
        <v>0.01689852598728505</v>
      </c>
      <c r="M477" s="68">
        <v>0.006828963622178035</v>
      </c>
      <c r="N477" s="68">
        <v>0.06660812735782426</v>
      </c>
      <c r="O477" s="68">
        <v>0.08714025857094028</v>
      </c>
      <c r="P477" s="68">
        <v>0.2236602654430128</v>
      </c>
      <c r="Q477" s="68">
        <v>0.1058021549277583</v>
      </c>
      <c r="R477" s="70">
        <v>0.8391508907255082</v>
      </c>
      <c r="S477" s="71">
        <v>490.0</v>
      </c>
    </row>
    <row r="478" spans="8:8" ht="14.4">
      <c r="A478" s="66">
        <v>45777.0</v>
      </c>
      <c r="B478" s="67">
        <v>0.202952002889571</v>
      </c>
      <c r="C478" s="68">
        <v>0.1627307990719293</v>
      </c>
      <c r="D478" s="68">
        <v>0.2649905907269027</v>
      </c>
      <c r="E478" s="68">
        <v>0.1005826674196533</v>
      </c>
      <c r="F478" s="68">
        <v>0.07885898503970012</v>
      </c>
      <c r="G478" s="69">
        <v>0.0514479699414001</v>
      </c>
      <c r="H478" s="68">
        <v>0.1086931505419633</v>
      </c>
      <c r="I478" s="68">
        <v>0.1007179450997781</v>
      </c>
      <c r="J478" s="68">
        <v>0.06938906961543906</v>
      </c>
      <c r="K478" s="68">
        <v>0.04916016217916681</v>
      </c>
      <c r="L478" s="68">
        <v>0.01695927053229596</v>
      </c>
      <c r="M478" s="68">
        <v>0.007079199297214267</v>
      </c>
      <c r="N478" s="68">
        <v>0.0668042047848369</v>
      </c>
      <c r="O478" s="68">
        <v>0.08431288646120087</v>
      </c>
      <c r="P478" s="68">
        <v>0.2226768255987394</v>
      </c>
      <c r="Q478" s="68">
        <v>0.1092069992085047</v>
      </c>
      <c r="R478" s="70">
        <v>0.8403123736731428</v>
      </c>
      <c r="S478" s="71">
        <v>490.0</v>
      </c>
    </row>
    <row r="479" spans="8:8" ht="14.4">
      <c r="A479" s="66">
        <v>45786.0</v>
      </c>
      <c r="B479" s="67">
        <v>0.2116879121577699</v>
      </c>
      <c r="C479" s="68">
        <v>0.150665929116175</v>
      </c>
      <c r="D479" s="68">
        <v>0.2706406775642186</v>
      </c>
      <c r="E479" s="68">
        <v>0.1041277761554802</v>
      </c>
      <c r="F479" s="68">
        <v>0.09045726613622845</v>
      </c>
      <c r="G479" s="69">
        <v>0.03833790182492108</v>
      </c>
      <c r="H479" s="68">
        <v>0.1016670922688074</v>
      </c>
      <c r="I479" s="68">
        <v>0.0993836372936411</v>
      </c>
      <c r="J479" s="68">
        <v>0.06351640989540726</v>
      </c>
      <c r="K479" s="68">
        <v>0.04302637974798973</v>
      </c>
      <c r="L479" s="68">
        <v>0.01835474558337066</v>
      </c>
      <c r="M479" s="68">
        <v>0.007754741194599128</v>
      </c>
      <c r="N479" s="68">
        <v>0.06902544353635465</v>
      </c>
      <c r="O479" s="68">
        <v>0.09029108230493998</v>
      </c>
      <c r="P479" s="68">
        <v>0.2309453772830294</v>
      </c>
      <c r="Q479" s="68">
        <v>0.1144348697629927</v>
      </c>
      <c r="R479" s="70">
        <v>0.8439033156878644</v>
      </c>
      <c r="S479" s="71">
        <v>490.0</v>
      </c>
    </row>
    <row r="480" spans="8:8" ht="14.4">
      <c r="A480" s="66">
        <v>45793.0</v>
      </c>
      <c r="B480" s="67">
        <v>0.1821879521167031</v>
      </c>
      <c r="C480" s="68">
        <v>0.1634106933565002</v>
      </c>
      <c r="D480" s="68">
        <v>0.2773629364642785</v>
      </c>
      <c r="E480" s="68">
        <v>0.09514841141124537</v>
      </c>
      <c r="F480" s="68">
        <v>0.09424954197186142</v>
      </c>
      <c r="G480" s="69">
        <v>0.04110271641427107</v>
      </c>
      <c r="H480" s="68">
        <v>0.1007239275937736</v>
      </c>
      <c r="I480" s="68">
        <v>0.1000916910817264</v>
      </c>
      <c r="J480" s="68">
        <v>0.06558837067472405</v>
      </c>
      <c r="K480" s="68">
        <v>0.0434740417884617</v>
      </c>
      <c r="L480" s="68">
        <v>0.01842531927236095</v>
      </c>
      <c r="M480" s="68">
        <v>0.00757132231347608</v>
      </c>
      <c r="N480" s="68">
        <v>0.07317591988211973</v>
      </c>
      <c r="O480" s="68">
        <v>0.09226320242834084</v>
      </c>
      <c r="P480" s="68">
        <v>0.2303114026593806</v>
      </c>
      <c r="Q480" s="68">
        <v>0.1045990803067571</v>
      </c>
      <c r="R480" s="70">
        <v>0.8396718727478688</v>
      </c>
      <c r="S480" s="71">
        <v>490.0</v>
      </c>
    </row>
    <row r="481" spans="8:8" ht="14.4">
      <c r="A481" s="66">
        <v>45800.0</v>
      </c>
      <c r="B481" s="67">
        <v>0.1964145657572278</v>
      </c>
      <c r="C481" s="68">
        <v>0.1606041440352345</v>
      </c>
      <c r="D481" s="68">
        <v>0.2733438732748742</v>
      </c>
      <c r="E481" s="68">
        <v>0.09234025889181963</v>
      </c>
      <c r="F481" s="68">
        <v>0.09713586291903031</v>
      </c>
      <c r="G481" s="69">
        <v>0.03585447682245657</v>
      </c>
      <c r="H481" s="68">
        <v>0.1015027884311972</v>
      </c>
      <c r="I481" s="68">
        <v>0.1055626267599538</v>
      </c>
      <c r="J481" s="68">
        <v>0.06475744472788283</v>
      </c>
      <c r="K481" s="68">
        <v>0.04192462218158096</v>
      </c>
      <c r="L481" s="68">
        <v>0.01647689546845431</v>
      </c>
      <c r="M481" s="68">
        <v>0.006798050341647661</v>
      </c>
      <c r="N481" s="68">
        <v>0.07064688795113123</v>
      </c>
      <c r="O481" s="68">
        <v>0.09920556057320135</v>
      </c>
      <c r="P481" s="68">
        <v>0.2245735464241315</v>
      </c>
      <c r="Q481" s="68">
        <v>0.1084755031151901</v>
      </c>
      <c r="R481" s="70">
        <v>0.8430777771196255</v>
      </c>
      <c r="S481" s="71">
        <v>490.0</v>
      </c>
    </row>
    <row r="482" spans="8:8" ht="14.4">
      <c r="A482" s="66">
        <v>45807.0</v>
      </c>
      <c r="B482" s="67">
        <v>0.2048444125114524</v>
      </c>
      <c r="C482" s="68">
        <v>0.1492381948695879</v>
      </c>
      <c r="D482" s="68">
        <v>0.2747808991403785</v>
      </c>
      <c r="E482" s="68">
        <v>0.09712797620564252</v>
      </c>
      <c r="F482" s="68">
        <v>0.09432185199785392</v>
      </c>
      <c r="G482" s="69">
        <v>0.03717831262867567</v>
      </c>
      <c r="H482" s="68">
        <v>0.1034012841823482</v>
      </c>
      <c r="I482" s="68">
        <v>0.1225373217884583</v>
      </c>
      <c r="J482" s="68">
        <v>0.05682421895440366</v>
      </c>
      <c r="K482" s="68">
        <v>0.04168912619843385</v>
      </c>
      <c r="L482" s="68">
        <v>0.01564041421697235</v>
      </c>
      <c r="M482" s="68">
        <v>0.006465048302512912</v>
      </c>
      <c r="N482" s="68">
        <v>0.07412874807071179</v>
      </c>
      <c r="O482" s="68">
        <v>0.0977679259702083</v>
      </c>
      <c r="P482" s="68">
        <v>0.2101332587520811</v>
      </c>
      <c r="Q482" s="68">
        <v>0.1133625892063929</v>
      </c>
      <c r="R482" s="70">
        <v>0.845058277984737</v>
      </c>
      <c r="S482" s="71">
        <v>490.0</v>
      </c>
    </row>
    <row r="483" spans="8:8" ht="14.4">
      <c r="A483" s="66">
        <v>45814.0</v>
      </c>
      <c r="B483" s="67">
        <v>0.2165185466437548</v>
      </c>
      <c r="C483" s="68">
        <v>0.1344108516723493</v>
      </c>
      <c r="D483" s="68">
        <v>0.2805235849523187</v>
      </c>
      <c r="E483" s="68">
        <v>0.09124762223153543</v>
      </c>
      <c r="F483" s="68">
        <v>0.08746859314596461</v>
      </c>
      <c r="G483" s="69">
        <v>0.04490199009162597</v>
      </c>
      <c r="H483" s="68">
        <v>0.09782350104092276</v>
      </c>
      <c r="I483" s="68">
        <v>0.1051087511988506</v>
      </c>
      <c r="J483" s="68">
        <v>0.05692660536963763</v>
      </c>
      <c r="K483" s="68">
        <v>0.04150551556848243</v>
      </c>
      <c r="L483" s="68">
        <v>0.0144875914640804</v>
      </c>
      <c r="M483" s="68">
        <v>0.006453806348567025</v>
      </c>
      <c r="N483" s="68">
        <v>0.06919439655732292</v>
      </c>
      <c r="O483" s="68">
        <v>0.1024228844871059</v>
      </c>
      <c r="P483" s="68">
        <v>0.2356239410510068</v>
      </c>
      <c r="Q483" s="68">
        <v>0.1055960160052292</v>
      </c>
      <c r="R483" s="70">
        <v>0.8391286450204745</v>
      </c>
      <c r="S483" s="71">
        <v>490.0</v>
      </c>
    </row>
    <row r="484" spans="8:8" ht="14.4">
      <c r="A484" s="66">
        <v>45821.0</v>
      </c>
      <c r="B484" s="67">
        <v>0.2073928044862343</v>
      </c>
      <c r="C484" s="68">
        <v>0.1402032619145385</v>
      </c>
      <c r="D484" s="68">
        <v>0.2780211438844803</v>
      </c>
      <c r="E484" s="68">
        <v>0.09257295755065909</v>
      </c>
      <c r="F484" s="68">
        <v>0.08388124073957659</v>
      </c>
      <c r="G484" s="69">
        <v>0.05164960244916332</v>
      </c>
      <c r="H484" s="68">
        <v>0.1133196820882726</v>
      </c>
      <c r="I484" s="68">
        <v>0.103073239728834</v>
      </c>
      <c r="J484" s="68">
        <v>0.04651992382142665</v>
      </c>
      <c r="K484" s="68">
        <v>0.04192748373056446</v>
      </c>
      <c r="L484" s="68">
        <v>0.01688010138327605</v>
      </c>
      <c r="M484" s="68">
        <v>0.007196691664532063</v>
      </c>
      <c r="N484" s="68">
        <v>0.06748320887201882</v>
      </c>
      <c r="O484" s="68">
        <v>0.09130637835696814</v>
      </c>
      <c r="P484" s="68">
        <v>0.2410519974109519</v>
      </c>
      <c r="Q484" s="68">
        <v>0.103766089947775</v>
      </c>
      <c r="R484" s="70">
        <v>0.8367640398086262</v>
      </c>
      <c r="S484" s="71">
        <v>490.0</v>
      </c>
    </row>
    <row r="485" spans="8:8" ht="14.4">
      <c r="A485" s="66">
        <v>45828.0</v>
      </c>
      <c r="B485" s="67">
        <v>0.1952216605741428</v>
      </c>
      <c r="C485" s="68">
        <v>0.1629057676650697</v>
      </c>
      <c r="D485" s="68">
        <v>0.2727783085382455</v>
      </c>
      <c r="E485" s="68">
        <v>0.08666365741393253</v>
      </c>
      <c r="F485" s="68">
        <v>0.08831268517361394</v>
      </c>
      <c r="G485" s="69">
        <v>0.04449247698405218</v>
      </c>
      <c r="H485" s="68">
        <v>0.104544243735305</v>
      </c>
      <c r="I485" s="68">
        <v>0.1054773388186052</v>
      </c>
      <c r="J485" s="68">
        <v>0.04557255728064605</v>
      </c>
      <c r="K485" s="68">
        <v>0.04223087079264234</v>
      </c>
      <c r="L485" s="68">
        <v>0.0177686074294842</v>
      </c>
      <c r="M485" s="68">
        <v>0.00811726399753282</v>
      </c>
      <c r="N485" s="68">
        <v>0.07336839727822088</v>
      </c>
      <c r="O485" s="68">
        <v>0.09685646348804329</v>
      </c>
      <c r="P485" s="68">
        <v>0.2408206649799196</v>
      </c>
      <c r="Q485" s="68">
        <v>0.0948983259736699</v>
      </c>
      <c r="R485" s="70">
        <v>0.8337986982890667</v>
      </c>
      <c r="S485" s="71">
        <v>490.0</v>
      </c>
    </row>
    <row r="486" spans="8:8" ht="14.4">
      <c r="A486" s="66">
        <v>45835.0</v>
      </c>
      <c r="B486" s="67">
        <v>0.1960321897386757</v>
      </c>
      <c r="C486" s="68">
        <v>0.1709677942254706</v>
      </c>
      <c r="D486" s="68">
        <v>0.25909939151771</v>
      </c>
      <c r="E486" s="68">
        <v>0.08199582023237072</v>
      </c>
      <c r="F486" s="68">
        <v>0.0931613474947529</v>
      </c>
      <c r="G486" s="69">
        <v>0.045302494332618</v>
      </c>
      <c r="H486" s="68">
        <v>0.09902187870919962</v>
      </c>
      <c r="I486" s="68">
        <v>0.1133644063645815</v>
      </c>
      <c r="J486" s="68">
        <v>0.04506535061985656</v>
      </c>
      <c r="K486" s="68">
        <v>0.04321847462812822</v>
      </c>
      <c r="L486" s="68">
        <v>0.01935384129779254</v>
      </c>
      <c r="M486" s="68">
        <v>0.007864649055176462</v>
      </c>
      <c r="N486" s="68">
        <v>0.08056795956459696</v>
      </c>
      <c r="O486" s="68">
        <v>0.09609940228648849</v>
      </c>
      <c r="P486" s="68">
        <v>0.2335433763947554</v>
      </c>
      <c r="Q486" s="68">
        <v>0.08721968493267</v>
      </c>
      <c r="R486" s="70">
        <v>0.8295670265909162</v>
      </c>
      <c r="S486" s="71">
        <v>490.0</v>
      </c>
    </row>
    <row r="487" spans="8:8" ht="14.4">
      <c r="A487" s="66">
        <v>45842.0</v>
      </c>
      <c r="B487" s="67">
        <v>0.1872685272889853</v>
      </c>
      <c r="C487" s="68">
        <v>0.2188563535868675</v>
      </c>
      <c r="D487" s="68">
        <v>0.2468367963258903</v>
      </c>
      <c r="E487" s="68">
        <v>0.07718684495641294</v>
      </c>
      <c r="F487" s="68">
        <v>0.07378487048159676</v>
      </c>
      <c r="G487" s="69">
        <v>0.04486240825454151</v>
      </c>
      <c r="H487" s="68">
        <v>0.08313321170018136</v>
      </c>
      <c r="I487" s="68">
        <v>0.09935085899559754</v>
      </c>
      <c r="J487" s="68">
        <v>0.04351557743864612</v>
      </c>
      <c r="K487" s="68">
        <v>0.0460036579167294</v>
      </c>
      <c r="L487" s="68">
        <v>0.01965954129134246</v>
      </c>
      <c r="M487" s="68">
        <v>0.008238851816920433</v>
      </c>
      <c r="N487" s="68">
        <v>0.07836106666158098</v>
      </c>
      <c r="O487" s="68">
        <v>0.1135257805317085</v>
      </c>
      <c r="P487" s="68">
        <v>0.2504431443725056</v>
      </c>
      <c r="Q487" s="68">
        <v>0.08491768169089184</v>
      </c>
      <c r="R487" s="70">
        <v>0.8314786581117424</v>
      </c>
      <c r="S487" s="71">
        <v>490.0</v>
      </c>
    </row>
    <row r="488" spans="8:8" ht="14.4">
      <c r="A488" s="66">
        <v>45849.0</v>
      </c>
      <c r="B488" s="67">
        <v>0.1709245910620313</v>
      </c>
      <c r="C488" s="68">
        <v>0.264699224110646</v>
      </c>
      <c r="D488" s="68">
        <v>0.2195511816332467</v>
      </c>
      <c r="E488" s="68">
        <v>0.08103819012708952</v>
      </c>
      <c r="F488" s="68">
        <v>0.06976717033424644</v>
      </c>
      <c r="G488" s="69">
        <v>0.04386867163414461</v>
      </c>
      <c r="H488" s="68">
        <v>0.08741745999796369</v>
      </c>
      <c r="I488" s="68">
        <v>0.08709228279456292</v>
      </c>
      <c r="J488" s="68">
        <v>0.05739327033800517</v>
      </c>
      <c r="K488" s="68">
        <v>0.04627230209601787</v>
      </c>
      <c r="L488" s="68">
        <v>0.01799191582462684</v>
      </c>
      <c r="M488" s="68">
        <v>0.00888445848113865</v>
      </c>
      <c r="N488" s="68">
        <v>0.0700787708145364</v>
      </c>
      <c r="O488" s="68">
        <v>0.1105312061871837</v>
      </c>
      <c r="P488" s="68">
        <v>0.2563275164807094</v>
      </c>
      <c r="Q488" s="68">
        <v>0.07908984115676246</v>
      </c>
      <c r="R488" s="70">
        <v>0.8268330251174867</v>
      </c>
      <c r="S488" s="71">
        <v>490.0</v>
      </c>
    </row>
    <row r="489" spans="8:8" ht="14.4">
      <c r="A489" s="66">
        <v>45856.0</v>
      </c>
      <c r="B489" s="67">
        <v>0.1504990574989603</v>
      </c>
      <c r="C489" s="68">
        <v>0.339248769931869</v>
      </c>
      <c r="D489" s="68">
        <v>0.1663057066955863</v>
      </c>
      <c r="E489" s="68">
        <v>0.07641404567720332</v>
      </c>
      <c r="F489" s="68">
        <v>0.07175812560304642</v>
      </c>
      <c r="G489" s="69">
        <v>0.04859539130933881</v>
      </c>
      <c r="H489" s="68">
        <v>0.08096800127817835</v>
      </c>
      <c r="I489" s="68">
        <v>0.08748872503065584</v>
      </c>
      <c r="J489" s="68">
        <v>0.04517217054908008</v>
      </c>
      <c r="K489" s="68">
        <v>0.04865157799462305</v>
      </c>
      <c r="L489" s="68">
        <v>0.02015452336072338</v>
      </c>
      <c r="M489" s="68">
        <v>0.009701752448275387</v>
      </c>
      <c r="N489" s="68">
        <v>0.0612437425175061</v>
      </c>
      <c r="O489" s="68">
        <v>0.1114131526135555</v>
      </c>
      <c r="P489" s="68">
        <v>0.2762329596987257</v>
      </c>
      <c r="Q489" s="68">
        <v>0.07504398799329466</v>
      </c>
      <c r="R489" s="70">
        <v>0.8234206941308954</v>
      </c>
      <c r="S489" s="71">
        <v>490.0</v>
      </c>
    </row>
    <row r="490" spans="8:8" ht="14.4">
      <c r="A490" s="66">
        <v>45863.0</v>
      </c>
      <c r="B490" s="67">
        <v>0.1347647173904529</v>
      </c>
      <c r="C490" s="68">
        <v>0.3344172866513177</v>
      </c>
      <c r="D490" s="68">
        <v>0.1696926499767432</v>
      </c>
      <c r="E490" s="68">
        <v>0.0788708493660342</v>
      </c>
      <c r="F490" s="68">
        <v>0.0928300520445068</v>
      </c>
      <c r="G490" s="69">
        <v>0.04433370784869081</v>
      </c>
      <c r="H490" s="68">
        <v>0.08712156905268027</v>
      </c>
      <c r="I490" s="68">
        <v>0.0873128858268676</v>
      </c>
      <c r="J490" s="68">
        <v>0.04640780117355579</v>
      </c>
      <c r="K490" s="68">
        <v>0.05611474707396325</v>
      </c>
      <c r="L490" s="68">
        <v>0.03009414123115287</v>
      </c>
      <c r="M490" s="68">
        <v>0.009357443838654545</v>
      </c>
      <c r="N490" s="68">
        <v>0.05738570683648438</v>
      </c>
      <c r="O490" s="68">
        <v>0.1036583621643886</v>
      </c>
      <c r="P490" s="68">
        <v>0.2716209719860898</v>
      </c>
      <c r="Q490" s="68">
        <v>0.0682757089392368</v>
      </c>
      <c r="R490" s="70">
        <v>0.8248613231540083</v>
      </c>
      <c r="S490" s="71">
        <v>487.0</v>
      </c>
    </row>
    <row r="491" spans="8:8" ht="14.4">
      <c r="A491" s="66">
        <v>45870.0</v>
      </c>
      <c r="B491" s="67">
        <v>0.1322206237373968</v>
      </c>
      <c r="C491" s="68">
        <v>0.3552696720594534</v>
      </c>
      <c r="D491" s="68">
        <v>0.1513235672850208</v>
      </c>
      <c r="E491" s="68">
        <v>0.06817109028130476</v>
      </c>
      <c r="F491" s="68">
        <v>0.1045370666988994</v>
      </c>
      <c r="G491" s="69">
        <v>0.03500536532171809</v>
      </c>
      <c r="H491" s="68">
        <v>0.0926264680303587</v>
      </c>
      <c r="I491" s="68">
        <v>0.0647169878941239</v>
      </c>
      <c r="J491" s="68">
        <v>0.04883003214627925</v>
      </c>
      <c r="K491" s="68">
        <v>0.06012996735321066</v>
      </c>
      <c r="L491" s="68">
        <v>0.02938632250543274</v>
      </c>
      <c r="M491" s="68">
        <v>0.01093048787867714</v>
      </c>
      <c r="N491" s="68">
        <v>0.06475272678409542</v>
      </c>
      <c r="O491" s="68">
        <v>0.1142738603862857</v>
      </c>
      <c r="P491" s="68">
        <v>0.2756425183879251</v>
      </c>
      <c r="Q491" s="68">
        <v>0.06390619763643278</v>
      </c>
      <c r="R491" s="70">
        <v>0.8294619322790159</v>
      </c>
      <c r="S491" s="71">
        <v>487.0</v>
      </c>
    </row>
    <row r="492" spans="8:8" ht="14.4">
      <c r="A492" s="66">
        <v>45877.0</v>
      </c>
      <c r="B492" s="67">
        <v>0.1252259958222033</v>
      </c>
      <c r="C492" s="68">
        <v>0.3510473649855485</v>
      </c>
      <c r="D492" s="68">
        <v>0.153949365123651</v>
      </c>
      <c r="E492" s="68">
        <v>0.06368571527608598</v>
      </c>
      <c r="F492" s="68">
        <v>0.1091994987029686</v>
      </c>
      <c r="G492" s="69">
        <v>0.03476764411504198</v>
      </c>
      <c r="H492" s="68">
        <v>0.09469966960619947</v>
      </c>
      <c r="I492" s="68">
        <v>0.06477412922802094</v>
      </c>
      <c r="J492" s="68">
        <v>0.05196202181998211</v>
      </c>
      <c r="K492" s="68">
        <v>0.06394909305881166</v>
      </c>
      <c r="L492" s="68">
        <v>0.02865623714974613</v>
      </c>
      <c r="M492" s="68">
        <v>0.01202033734787206</v>
      </c>
      <c r="N492" s="68">
        <v>0.05984539670059628</v>
      </c>
      <c r="O492" s="68">
        <v>0.1146795095156688</v>
      </c>
      <c r="P492" s="68">
        <v>0.2679924790382933</v>
      </c>
      <c r="Q492" s="68">
        <v>0.0650191414279018</v>
      </c>
      <c r="R492" s="70">
        <v>0.8264535287195739</v>
      </c>
      <c r="S492" s="71">
        <v>487.0</v>
      </c>
    </row>
    <row r="493" spans="8:8" ht="14.4">
      <c r="A493" s="66">
        <v>45884.0</v>
      </c>
      <c r="B493" s="67">
        <v>0.1248274172381689</v>
      </c>
      <c r="C493" s="68">
        <v>0.3585220490762377</v>
      </c>
      <c r="D493" s="68">
        <v>0.151602583905359</v>
      </c>
      <c r="E493" s="68">
        <v>0.06356699170801437</v>
      </c>
      <c r="F493" s="68">
        <v>0.1096060356577986</v>
      </c>
      <c r="G493" s="69">
        <v>0.03693331620370535</v>
      </c>
      <c r="H493" s="68">
        <v>0.09524712538888111</v>
      </c>
      <c r="I493" s="68">
        <v>0.06046104047793743</v>
      </c>
      <c r="J493" s="68">
        <v>0.05614576378509911</v>
      </c>
      <c r="K493" s="68">
        <v>0.05756598336953709</v>
      </c>
      <c r="L493" s="68">
        <v>0.03011665082554727</v>
      </c>
      <c r="M493" s="68">
        <v>0.01133346393042693</v>
      </c>
      <c r="N493" s="68">
        <v>0.04868895613688834</v>
      </c>
      <c r="O493" s="68">
        <v>0.1160799458458928</v>
      </c>
      <c r="P493" s="68">
        <v>0.2870527137972806</v>
      </c>
      <c r="Q493" s="68">
        <v>0.07079938933662429</v>
      </c>
      <c r="R493" s="70">
        <v>0.8358045050731489</v>
      </c>
      <c r="S493" s="71">
        <v>486.0</v>
      </c>
    </row>
    <row r="494" spans="8:8" ht="14.4">
      <c r="A494" s="66">
        <v>45891.0</v>
      </c>
      <c r="B494" s="67">
        <v>0.1261390851725817</v>
      </c>
      <c r="C494" s="68">
        <v>0.3378306720872077</v>
      </c>
      <c r="D494" s="68">
        <v>0.1673041560023703</v>
      </c>
      <c r="E494" s="68">
        <v>0.06565272018260711</v>
      </c>
      <c r="F494" s="68">
        <v>0.1102283219677853</v>
      </c>
      <c r="G494" s="69">
        <v>0.04010916851165288</v>
      </c>
      <c r="H494" s="68">
        <v>0.101840845901073</v>
      </c>
      <c r="I494" s="68">
        <v>0.05377478905773582</v>
      </c>
      <c r="J494" s="68">
        <v>0.0539678770317277</v>
      </c>
      <c r="K494" s="68">
        <v>0.05648210804388093</v>
      </c>
      <c r="L494" s="68">
        <v>0.0339807363410174</v>
      </c>
      <c r="M494" s="68">
        <v>0.008976725045855583</v>
      </c>
      <c r="N494" s="68">
        <v>0.0452033292885906</v>
      </c>
      <c r="O494" s="68">
        <v>0.1081777658144821</v>
      </c>
      <c r="P494" s="68">
        <v>0.3050081024335943</v>
      </c>
      <c r="Q494" s="68">
        <v>0.07338828355063992</v>
      </c>
      <c r="R494" s="70">
        <v>0.8420932747917189</v>
      </c>
      <c r="S494" s="71">
        <v>486.0</v>
      </c>
    </row>
    <row r="495" spans="8:8" ht="14.4">
      <c r="A495" s="66">
        <v>45898.0</v>
      </c>
      <c r="B495" s="67">
        <v>0.1367921184553486</v>
      </c>
      <c r="C495" s="68">
        <v>0.3511054196049965</v>
      </c>
      <c r="D495" s="68">
        <v>0.1391293332859532</v>
      </c>
      <c r="E495" s="68">
        <v>0.06542843273788507</v>
      </c>
      <c r="F495" s="68">
        <v>0.1108853195693048</v>
      </c>
      <c r="G495" s="69">
        <v>0.06662090063246749</v>
      </c>
      <c r="H495" s="68">
        <v>0.1073591915165546</v>
      </c>
      <c r="I495" s="68">
        <v>0.055197715709751</v>
      </c>
      <c r="J495" s="68">
        <v>0.06461169492234968</v>
      </c>
      <c r="K495" s="68">
        <v>0.05855713409584967</v>
      </c>
      <c r="L495" s="68">
        <v>0.030461150986442</v>
      </c>
      <c r="M495" s="68">
        <v>0.006687245395651461</v>
      </c>
      <c r="N495" s="68">
        <v>0.05385029549035011</v>
      </c>
      <c r="O495" s="68">
        <v>0.1073524062353085</v>
      </c>
      <c r="P495" s="68">
        <v>0.3085223477944937</v>
      </c>
      <c r="Q495" s="68">
        <v>0.06889204090859725</v>
      </c>
      <c r="R495" s="70">
        <v>0.8631852833014696</v>
      </c>
      <c r="S495" s="71">
        <v>486.0</v>
      </c>
    </row>
    <row r="496" spans="8:8" ht="14.4">
      <c r="A496" s="66">
        <v>45905.0</v>
      </c>
      <c r="B496" s="67">
        <v>0.1223558292735738</v>
      </c>
      <c r="C496" s="68">
        <v>0.3835674817247289</v>
      </c>
      <c r="D496" s="68">
        <v>0.1476205198128419</v>
      </c>
      <c r="E496" s="68">
        <v>0.04310634269245385</v>
      </c>
      <c r="F496" s="68">
        <v>0.1005946673888841</v>
      </c>
      <c r="G496" s="69">
        <v>0.07043238800405197</v>
      </c>
      <c r="H496" s="68">
        <v>0.1153001620377713</v>
      </c>
      <c r="I496" s="68">
        <v>0.0300874028951219</v>
      </c>
      <c r="J496" s="68">
        <v>0.09859125900766297</v>
      </c>
      <c r="K496" s="68">
        <v>0.04608558318186638</v>
      </c>
      <c r="L496" s="68">
        <v>0.03654912295403749</v>
      </c>
      <c r="M496" s="68">
        <v>0.004943475223761208</v>
      </c>
      <c r="N496" s="68">
        <v>0.03091933396824671</v>
      </c>
      <c r="O496" s="68">
        <v>0.1210626792968252</v>
      </c>
      <c r="P496" s="68">
        <v>0.3372689311048273</v>
      </c>
      <c r="Q496" s="68">
        <v>0.05284814116812148</v>
      </c>
      <c r="R496" s="70">
        <v>0.8724603184499005</v>
      </c>
      <c r="S496" s="71">
        <v>485.0</v>
      </c>
    </row>
    <row r="497" spans="8:8" ht="14.4">
      <c r="A497" s="66">
        <v>45912.0</v>
      </c>
      <c r="B497" s="67">
        <v>0.1191813537696124</v>
      </c>
      <c r="C497" s="68">
        <v>0.3768140109619661</v>
      </c>
      <c r="D497" s="68">
        <v>0.1267211322947828</v>
      </c>
      <c r="E497" s="68">
        <v>0.04579980704838058</v>
      </c>
      <c r="F497" s="68">
        <v>0.09874364709606544</v>
      </c>
      <c r="G497" s="69">
        <v>0.09660829267602043</v>
      </c>
      <c r="H497" s="68">
        <v>0.1150906812988781</v>
      </c>
      <c r="I497" s="68">
        <v>0.03289255117611738</v>
      </c>
      <c r="J497" s="68">
        <v>0.09980238219440143</v>
      </c>
      <c r="K497" s="68">
        <v>0.04396932651955014</v>
      </c>
      <c r="L497" s="68">
        <v>0.03535697028174081</v>
      </c>
      <c r="M497" s="68">
        <v>0.01479135510352833</v>
      </c>
      <c r="N497" s="68">
        <v>0.03985436762471232</v>
      </c>
      <c r="O497" s="68">
        <v>0.0988972959819903</v>
      </c>
      <c r="P497" s="68">
        <v>0.3389630114996218</v>
      </c>
      <c r="Q497" s="68">
        <v>0.05777136609241412</v>
      </c>
      <c r="R497" s="70">
        <v>0.8746850949877294</v>
      </c>
      <c r="S497" s="71">
        <v>485.0</v>
      </c>
    </row>
    <row r="498" spans="8:8" ht="14.4">
      <c r="A498" s="66">
        <v>45919.0</v>
      </c>
      <c r="B498" s="67">
        <v>0.123263884537975</v>
      </c>
      <c r="C498" s="68">
        <v>0.3698534872097765</v>
      </c>
      <c r="D498" s="68">
        <v>0.1249314506044851</v>
      </c>
      <c r="E498" s="68">
        <v>0.04746637595732568</v>
      </c>
      <c r="F498" s="68">
        <v>0.1059700657782356</v>
      </c>
      <c r="G498" s="69">
        <v>0.09389580590968209</v>
      </c>
      <c r="H498" s="68">
        <v>0.1328016339540421</v>
      </c>
      <c r="I498" s="68">
        <v>0.04327283376339888</v>
      </c>
      <c r="J498" s="68">
        <v>0.09603897208950347</v>
      </c>
      <c r="K498" s="68">
        <v>0.04754260124522179</v>
      </c>
      <c r="L498" s="68">
        <v>0.03523053519124544</v>
      </c>
      <c r="M498" s="68">
        <v>0.01350168113132558</v>
      </c>
      <c r="N498" s="68">
        <v>0.03483285048075768</v>
      </c>
      <c r="O498" s="68">
        <v>0.08932049519285622</v>
      </c>
      <c r="P498" s="68">
        <v>0.3312023874265264</v>
      </c>
      <c r="Q498" s="68">
        <v>0.05126628856158291</v>
      </c>
      <c r="R498" s="70">
        <v>0.8730844372286645</v>
      </c>
      <c r="S498" s="71">
        <v>485.0</v>
      </c>
    </row>
    <row r="499" spans="8:8" ht="14.4">
      <c r="A499" s="66">
        <v>45926.0</v>
      </c>
      <c r="B499" s="67">
        <v>0.1562697865201653</v>
      </c>
      <c r="C499" s="68">
        <v>0.3421715437200431</v>
      </c>
      <c r="D499" s="68">
        <v>0.1300606254998966</v>
      </c>
      <c r="E499" s="68">
        <v>0.04227444527669433</v>
      </c>
      <c r="F499" s="68">
        <v>0.09418331938162386</v>
      </c>
      <c r="G499" s="69">
        <v>0.09923066630435844</v>
      </c>
      <c r="H499" s="68">
        <v>0.1137824233111009</v>
      </c>
      <c r="I499" s="68">
        <v>0.04366812926017428</v>
      </c>
      <c r="J499" s="68">
        <v>0.1049247627859115</v>
      </c>
      <c r="K499" s="68">
        <v>0.04688803338913018</v>
      </c>
      <c r="L499" s="68">
        <v>0.03494208896412925</v>
      </c>
      <c r="M499" s="68">
        <v>0.01256779872446948</v>
      </c>
      <c r="N499" s="68">
        <v>0.03413484038495877</v>
      </c>
      <c r="O499" s="68">
        <v>0.08695931293536348</v>
      </c>
      <c r="P499" s="68">
        <v>0.3346909872166049</v>
      </c>
      <c r="Q499" s="68">
        <v>0.0538848824937519</v>
      </c>
      <c r="R499" s="70">
        <v>0.865992684913032</v>
      </c>
      <c r="S499" s="71">
        <v>485.0</v>
      </c>
    </row>
    <row r="500" spans="8:8" ht="14.4">
      <c r="A500" s="66">
        <v>45930.0</v>
      </c>
      <c r="B500" s="67">
        <v>0.1623089262234423</v>
      </c>
      <c r="C500" s="68">
        <v>0.3439263178163988</v>
      </c>
      <c r="D500" s="68">
        <v>0.1271379893161721</v>
      </c>
      <c r="E500" s="68">
        <v>0.04083627376888388</v>
      </c>
      <c r="F500" s="68">
        <v>0.09418857821403315</v>
      </c>
      <c r="G500" s="69">
        <v>0.09484762861563174</v>
      </c>
      <c r="H500" s="68">
        <v>0.1138631144957205</v>
      </c>
      <c r="I500" s="68">
        <v>0.0418057855962362</v>
      </c>
      <c r="J500" s="68">
        <v>0.1097493646550943</v>
      </c>
      <c r="K500" s="68">
        <v>0.05265863794456596</v>
      </c>
      <c r="L500" s="68">
        <v>0.03572126362137738</v>
      </c>
      <c r="M500" s="68">
        <v>0.01204021528252612</v>
      </c>
      <c r="N500" s="68">
        <v>0.03632859990951816</v>
      </c>
      <c r="O500" s="68">
        <v>0.08079591530405592</v>
      </c>
      <c r="P500" s="68">
        <v>0.3297906863455373</v>
      </c>
      <c r="Q500" s="68">
        <v>0.05699373063181495</v>
      </c>
      <c r="R500" s="70">
        <v>0.8684469938200698</v>
      </c>
      <c r="S500" s="71">
        <v>485.0</v>
      </c>
    </row>
    <row r="501" spans="8:8" ht="14.4">
      <c r="A501" s="66">
        <v>45940.0</v>
      </c>
      <c r="B501" s="67">
        <v>0.2091400913617963</v>
      </c>
      <c r="C501" s="68">
        <v>0.3169105640840676</v>
      </c>
      <c r="D501" s="68">
        <v>0.1300931708420704</v>
      </c>
      <c r="E501" s="68">
        <v>0.03976488565048276</v>
      </c>
      <c r="F501" s="68">
        <v>0.07570446776435233</v>
      </c>
      <c r="G501" s="69">
        <v>0.08436386683728196</v>
      </c>
      <c r="H501" s="68">
        <v>0.09693339772815811</v>
      </c>
      <c r="I501" s="68">
        <v>0.04406021152923772</v>
      </c>
      <c r="J501" s="68">
        <v>0.1209583075249016</v>
      </c>
      <c r="K501" s="68">
        <v>0.04907779051843763</v>
      </c>
      <c r="L501" s="68">
        <v>0.03180274154676879</v>
      </c>
      <c r="M501" s="68">
        <v>0.01923274561603806</v>
      </c>
      <c r="N501" s="68">
        <v>0.04106223360368437</v>
      </c>
      <c r="O501" s="68">
        <v>0.07688703084342154</v>
      </c>
      <c r="P501" s="68">
        <v>0.3368008681985967</v>
      </c>
      <c r="Q501" s="68">
        <v>0.05223033082879681</v>
      </c>
      <c r="R501" s="70">
        <v>0.8664319356584435</v>
      </c>
      <c r="S501" s="71">
        <v>485.0</v>
      </c>
    </row>
    <row r="502" spans="8:8" ht="14.4">
      <c r="A502" s="66">
        <v>45947.0</v>
      </c>
      <c r="B502" s="67">
        <v>0.2133451792645641</v>
      </c>
      <c r="C502" s="68">
        <v>0.3357870205577161</v>
      </c>
      <c r="D502" s="68">
        <v>0.1161983226318441</v>
      </c>
      <c r="E502" s="68">
        <v>0.0418867698525533</v>
      </c>
      <c r="F502" s="68">
        <v>0.07749011409497061</v>
      </c>
      <c r="G502" s="69">
        <v>0.07701239231591296</v>
      </c>
      <c r="H502" s="68">
        <v>0.09375701548474753</v>
      </c>
      <c r="I502" s="68">
        <v>0.0622841131685818</v>
      </c>
      <c r="J502" s="68">
        <v>0.1135392575603928</v>
      </c>
      <c r="K502" s="68">
        <v>0.0449428884191974</v>
      </c>
      <c r="L502" s="68">
        <v>0.03215525891442447</v>
      </c>
      <c r="M502" s="68">
        <v>0.01451022448257851</v>
      </c>
      <c r="N502" s="68">
        <v>0.04189644683660916</v>
      </c>
      <c r="O502" s="68">
        <v>0.08902043032504209</v>
      </c>
      <c r="P502" s="68">
        <v>0.3430127906919548</v>
      </c>
      <c r="Q502" s="68">
        <v>0.04684976580623094</v>
      </c>
      <c r="R502" s="70">
        <v>0.8779185130953199</v>
      </c>
      <c r="S502" s="71">
        <v>485.0</v>
      </c>
    </row>
    <row r="503" spans="8:8" ht="14.4">
      <c r="A503" s="66">
        <v>45954.0</v>
      </c>
      <c r="B503" s="67">
        <v>0.2332781077459957</v>
      </c>
      <c r="C503" s="68">
        <v>0.2888618293442197</v>
      </c>
      <c r="D503" s="68">
        <v>0.1507373288090249</v>
      </c>
      <c r="E503" s="68">
        <v>0.04095682945469425</v>
      </c>
      <c r="F503" s="68">
        <v>0.07655589142667772</v>
      </c>
      <c r="G503" s="69">
        <v>0.0718658008524005</v>
      </c>
      <c r="H503" s="68">
        <v>0.09589575924968431</v>
      </c>
      <c r="I503" s="68">
        <v>0.06113612388845405</v>
      </c>
      <c r="J503" s="68">
        <v>0.1110927037912539</v>
      </c>
      <c r="K503" s="68">
        <v>0.04545360232984622</v>
      </c>
      <c r="L503" s="68">
        <v>0.02644732108675802</v>
      </c>
      <c r="M503" s="68">
        <v>0.01265436693776774</v>
      </c>
      <c r="N503" s="68">
        <v>0.05003554778130832</v>
      </c>
      <c r="O503" s="68">
        <v>0.08543791935081894</v>
      </c>
      <c r="P503" s="68">
        <v>0.35058281307137</v>
      </c>
      <c r="Q503" s="68">
        <v>0.04334020431500111</v>
      </c>
      <c r="R503" s="70">
        <v>0.8781122469684127</v>
      </c>
      <c r="S503" s="71">
        <v>484.0</v>
      </c>
    </row>
    <row r="504" spans="8:8" ht="14.4">
      <c r="A504" s="66">
        <v>45961.0</v>
      </c>
      <c r="B504" s="67">
        <v>0.2043310233431316</v>
      </c>
      <c r="C504" s="68">
        <v>0.3725585507837656</v>
      </c>
      <c r="D504" s="68">
        <v>0.1252083672668193</v>
      </c>
      <c r="E504" s="68">
        <v>0.03796880134816948</v>
      </c>
      <c r="F504" s="68">
        <v>0.06507082889685625</v>
      </c>
      <c r="G504" s="69">
        <v>0.06509114508497747</v>
      </c>
      <c r="H504" s="68">
        <v>0.1021652429201415</v>
      </c>
      <c r="I504" s="68">
        <v>0.05235851915620107</v>
      </c>
      <c r="J504" s="68">
        <v>0.1137874099118575</v>
      </c>
      <c r="K504" s="68">
        <v>0.04051057484122502</v>
      </c>
      <c r="L504" s="68">
        <v>0.02372435174694482</v>
      </c>
      <c r="M504" s="68">
        <v>0.01383602132841618</v>
      </c>
      <c r="N504" s="68">
        <v>0.04108966701344059</v>
      </c>
      <c r="O504" s="68">
        <v>0.0642589799103432</v>
      </c>
      <c r="P504" s="68">
        <v>0.3936734675569321</v>
      </c>
      <c r="Q504" s="68">
        <v>0.04277472371440754</v>
      </c>
      <c r="R504" s="70">
        <v>0.8845889098246716</v>
      </c>
      <c r="S504" s="71">
        <v>533.0</v>
      </c>
    </row>
    <row r="505" spans="8:8" ht="14.4">
      <c r="A505" s="66">
        <v>45968.0</v>
      </c>
      <c r="B505" s="67">
        <v>0.2512977023322001</v>
      </c>
      <c r="C505" s="68">
        <v>0.3204411608425671</v>
      </c>
      <c r="D505" s="68">
        <v>0.1289145841193792</v>
      </c>
      <c r="E505" s="68">
        <v>0.04475843666157966</v>
      </c>
      <c r="F505" s="68">
        <v>0.06538507503970516</v>
      </c>
      <c r="G505" s="69">
        <v>0.06514792855022529</v>
      </c>
      <c r="H505" s="68">
        <v>0.1128103786027494</v>
      </c>
      <c r="I505" s="68">
        <v>0.06388559041908147</v>
      </c>
      <c r="J505" s="68">
        <v>0.1020471370128344</v>
      </c>
      <c r="K505" s="68">
        <v>0.04223315350810831</v>
      </c>
      <c r="L505" s="68">
        <v>0.02452145485855933</v>
      </c>
      <c r="M505" s="68">
        <v>0.01242041351486247</v>
      </c>
      <c r="N505" s="68">
        <v>0.04071671064224697</v>
      </c>
      <c r="O505" s="68">
        <v>0.06086784155984634</v>
      </c>
      <c r="P505" s="68">
        <v>0.3914307716028989</v>
      </c>
      <c r="Q505" s="68">
        <v>0.04943562746370516</v>
      </c>
      <c r="R505" s="70">
        <v>0.8954842408570455</v>
      </c>
      <c r="S505" s="71">
        <v>533.0</v>
      </c>
    </row>
    <row r="506" spans="8:8" ht="14.4">
      <c r="A506" s="66">
        <v>45975.0</v>
      </c>
      <c r="B506" s="67">
        <v>0.3300916607928093</v>
      </c>
      <c r="C506" s="68">
        <v>0.2458872954784613</v>
      </c>
      <c r="D506" s="68">
        <v>0.1271595901881304</v>
      </c>
      <c r="E506" s="68">
        <v>0.05060890371135625</v>
      </c>
      <c r="F506" s="68">
        <v>0.06603816213838914</v>
      </c>
      <c r="G506" s="69">
        <v>0.05500072875557733</v>
      </c>
      <c r="H506" s="68">
        <v>0.1146328395415755</v>
      </c>
      <c r="I506" s="68">
        <v>0.04880122649931064</v>
      </c>
      <c r="J506" s="68">
        <v>0.09588443882582522</v>
      </c>
      <c r="K506" s="68">
        <v>0.04369206921415501</v>
      </c>
      <c r="L506" s="68">
        <v>0.02144071715244593</v>
      </c>
      <c r="M506" s="68">
        <v>0.01108071077472402</v>
      </c>
      <c r="N506" s="68">
        <v>0.05607335435184357</v>
      </c>
      <c r="O506" s="68">
        <v>0.0660333657168183</v>
      </c>
      <c r="P506" s="68">
        <v>0.400425196177061</v>
      </c>
      <c r="Q506" s="68">
        <v>0.04908223996444015</v>
      </c>
      <c r="R506" s="70">
        <v>0.9006741947875042</v>
      </c>
      <c r="S506" s="71">
        <v>533.0</v>
      </c>
    </row>
    <row r="507" spans="8:8" ht="14.4">
      <c r="A507" s="66">
        <v>45982.0</v>
      </c>
      <c r="B507" s="67">
        <v>0.2904011985442353</v>
      </c>
      <c r="C507" s="68">
        <v>0.2749599399886313</v>
      </c>
      <c r="D507" s="68">
        <v>0.1357553061559365</v>
      </c>
      <c r="E507" s="68">
        <v>0.0434900123875148</v>
      </c>
      <c r="F507" s="68">
        <v>0.07885765506203694</v>
      </c>
      <c r="G507" s="69">
        <v>0.03771165705391277</v>
      </c>
      <c r="H507" s="68">
        <v>0.1097427417189232</v>
      </c>
      <c r="I507" s="68">
        <v>0.04524116106742887</v>
      </c>
      <c r="J507" s="68">
        <v>0.103665688227854</v>
      </c>
      <c r="K507" s="68">
        <v>0.0391168781561031</v>
      </c>
      <c r="L507" s="68">
        <v>0.01967010036776035</v>
      </c>
      <c r="M507" s="68">
        <v>0.009020654358064557</v>
      </c>
      <c r="N507" s="68">
        <v>0.03910576341568771</v>
      </c>
      <c r="O507" s="68">
        <v>0.07765180533314088</v>
      </c>
      <c r="P507" s="68">
        <v>0.3780228617975455</v>
      </c>
      <c r="Q507" s="68">
        <v>0.06020735644220405</v>
      </c>
      <c r="R507" s="70">
        <v>0.8773911625462234</v>
      </c>
      <c r="S507" s="71">
        <v>533.0</v>
      </c>
    </row>
    <row r="508" spans="8:8" ht="14.4">
      <c r="A508" s="66">
        <v>45989.0</v>
      </c>
      <c r="B508" s="67">
        <v>0.2995680734886473</v>
      </c>
      <c r="C508" s="68">
        <v>0.2505575221954031</v>
      </c>
      <c r="D508" s="68">
        <v>0.1608722140918888</v>
      </c>
      <c r="E508" s="68">
        <v>0.04059271317669907</v>
      </c>
      <c r="F508" s="68">
        <v>0.07722520854587676</v>
      </c>
      <c r="G508" s="69">
        <v>0.0318775010602341</v>
      </c>
      <c r="H508" s="68">
        <v>0.1088222462360434</v>
      </c>
      <c r="I508" s="68">
        <v>0.0500930844548374</v>
      </c>
      <c r="J508" s="68">
        <v>0.09823080090415842</v>
      </c>
      <c r="K508" s="68">
        <v>0.04765197136000947</v>
      </c>
      <c r="L508" s="68">
        <v>0.01668477356261532</v>
      </c>
      <c r="M508" s="68">
        <v>0.009080322420646792</v>
      </c>
      <c r="N508" s="68">
        <v>0.03547205610619618</v>
      </c>
      <c r="O508" s="68">
        <v>0.07841809412910469</v>
      </c>
      <c r="P508" s="68">
        <v>0.3751082340101172</v>
      </c>
      <c r="Q508" s="68">
        <v>0.05845791790726468</v>
      </c>
      <c r="R508" s="70">
        <v>0.8745542473845448</v>
      </c>
      <c r="S508" s="71">
        <v>533.0</v>
      </c>
    </row>
    <row r="509" spans="8:8" ht="14.4">
      <c r="A509" s="66">
        <v>45996.0</v>
      </c>
      <c r="B509" s="67">
        <v>0.2572563995298913</v>
      </c>
      <c r="C509" s="68">
        <v>0.3001486527959819</v>
      </c>
      <c r="D509" s="68">
        <v>0.137293914073767</v>
      </c>
      <c r="E509" s="68">
        <v>0.04241140234391774</v>
      </c>
      <c r="F509" s="68">
        <v>0.08574753308732071</v>
      </c>
      <c r="G509" s="69">
        <v>0.03699129407222151</v>
      </c>
      <c r="H509" s="68">
        <v>0.1141267407553219</v>
      </c>
      <c r="I509" s="68">
        <v>0.07058825037152347</v>
      </c>
      <c r="J509" s="68">
        <v>0.09300435992329564</v>
      </c>
      <c r="K509" s="68">
        <v>0.04700156868138158</v>
      </c>
      <c r="L509" s="68">
        <v>0.0164208498165871</v>
      </c>
      <c r="M509" s="68">
        <v>0.008510538146837054</v>
      </c>
      <c r="N509" s="68">
        <v>0.03357894184050873</v>
      </c>
      <c r="O509" s="68">
        <v>0.07587517561474262</v>
      </c>
      <c r="P509" s="68">
        <v>0.3596203796739139</v>
      </c>
      <c r="Q509" s="68">
        <v>0.04948408333548589</v>
      </c>
      <c r="R509" s="70">
        <v>0.8665385497082985</v>
      </c>
      <c r="S509" s="71">
        <v>533.0</v>
      </c>
    </row>
    <row r="510" spans="8:8" ht="14.4">
      <c r="A510" s="66">
        <v>46003.0</v>
      </c>
      <c r="B510" s="67">
        <v>0.2675252216965935</v>
      </c>
      <c r="C510" s="68">
        <v>0.2267616321592565</v>
      </c>
      <c r="D510" s="68">
        <v>0.1668930117780627</v>
      </c>
      <c r="E510" s="68">
        <v>0.04016697705686501</v>
      </c>
      <c r="F510" s="68">
        <v>0.1105322006546479</v>
      </c>
      <c r="G510" s="69">
        <v>0.04189516687693468</v>
      </c>
      <c r="H510" s="68">
        <v>0.1292034136926506</v>
      </c>
      <c r="I510" s="68">
        <v>0.07177972737841797</v>
      </c>
      <c r="J510" s="68">
        <v>0.0877370428668668</v>
      </c>
      <c r="K510" s="68">
        <v>0.0513932086701159</v>
      </c>
      <c r="L510" s="68">
        <v>0.02771507346311795</v>
      </c>
      <c r="M510" s="68">
        <v>0.009935218677852823</v>
      </c>
      <c r="N510" s="68">
        <v>0.04078934863642591</v>
      </c>
      <c r="O510" s="68">
        <v>0.06694458100740301</v>
      </c>
      <c r="P510" s="68">
        <v>0.3370278122809727</v>
      </c>
      <c r="Q510" s="68">
        <v>0.04078502300332124</v>
      </c>
      <c r="R510" s="70">
        <v>0.861403201786188</v>
      </c>
      <c r="S510" s="71">
        <v>533.0</v>
      </c>
    </row>
    <row r="511" spans="8:8" ht="14.4">
      <c r="A511" s="66">
        <v>46010.0</v>
      </c>
      <c r="B511" s="67">
        <v>0.275077482525995</v>
      </c>
      <c r="C511" s="68">
        <v>0.267919015272293</v>
      </c>
      <c r="D511" s="68">
        <v>0.1223605321106431</v>
      </c>
      <c r="E511" s="68">
        <v>0.04561188237578771</v>
      </c>
      <c r="F511" s="68">
        <v>0.1059146086864632</v>
      </c>
      <c r="G511" s="69">
        <v>0.04234035402251543</v>
      </c>
      <c r="H511" s="68">
        <v>0.1370668766167258</v>
      </c>
      <c r="I511" s="68">
        <v>0.0609424401002408</v>
      </c>
      <c r="J511" s="68">
        <v>0.08880695504253995</v>
      </c>
      <c r="K511" s="68">
        <v>0.04537482779580073</v>
      </c>
      <c r="L511" s="68">
        <v>0.02179145637829804</v>
      </c>
      <c r="M511" s="68">
        <v>0.007496069584729238</v>
      </c>
      <c r="N511" s="68">
        <v>0.03786141616157218</v>
      </c>
      <c r="O511" s="68">
        <v>0.06491330474640301</v>
      </c>
      <c r="P511" s="68">
        <v>0.3480469353697509</v>
      </c>
      <c r="Q511" s="68">
        <v>0.05482097392659744</v>
      </c>
      <c r="R511" s="70">
        <v>0.8655417795768661</v>
      </c>
      <c r="S511" s="71">
        <v>532.0</v>
      </c>
    </row>
    <row r="512" spans="8:8" ht="14.4">
      <c r="A512" s="66">
        <v>46017.0</v>
      </c>
      <c r="B512" s="67">
        <v>0.2765911166585109</v>
      </c>
      <c r="C512" s="68">
        <v>0.2050726281190965</v>
      </c>
      <c r="D512" s="68">
        <v>0.1998207765338988</v>
      </c>
      <c r="E512" s="68">
        <v>0.0511626807395025</v>
      </c>
      <c r="F512" s="68">
        <v>0.086084135472725</v>
      </c>
      <c r="G512" s="69">
        <v>0.04772405236021487</v>
      </c>
      <c r="H512" s="68">
        <v>0.1438409543413526</v>
      </c>
      <c r="I512" s="68">
        <v>0.05123573921978637</v>
      </c>
      <c r="J512" s="68">
        <v>0.07566380004653397</v>
      </c>
      <c r="K512" s="68">
        <v>0.04625691690524668</v>
      </c>
      <c r="L512" s="68">
        <v>0.01700815231023809</v>
      </c>
      <c r="M512" s="68">
        <v>0.006029407322416174</v>
      </c>
      <c r="N512" s="68">
        <v>0.04824884599525287</v>
      </c>
      <c r="O512" s="68">
        <v>0.07306268893744965</v>
      </c>
      <c r="P512" s="68">
        <v>0.3472987208104531</v>
      </c>
      <c r="Q512" s="68">
        <v>0.05164763451950918</v>
      </c>
      <c r="R512" s="70">
        <v>0.8615253663033808</v>
      </c>
      <c r="S512" s="71">
        <v>531.0</v>
      </c>
    </row>
    <row r="513" spans="8:8" ht="14.4">
      <c r="A513" s="66">
        <v>46022.0</v>
      </c>
      <c r="B513" s="67">
        <v>0.2916513665754084</v>
      </c>
      <c r="C513" s="68">
        <v>0.1907314088517133</v>
      </c>
      <c r="D513" s="68">
        <v>0.1799570323377304</v>
      </c>
      <c r="E513" s="68">
        <v>0.05782839859663222</v>
      </c>
      <c r="F513" s="68">
        <v>0.0875320788131254</v>
      </c>
      <c r="G513" s="69">
        <v>0.05871097154477545</v>
      </c>
      <c r="H513" s="68">
        <v>0.138705328598095</v>
      </c>
      <c r="I513" s="68">
        <v>0.04470382396906188</v>
      </c>
      <c r="J513" s="68">
        <v>0.08823051375526449</v>
      </c>
      <c r="K513" s="68">
        <v>0.04532032648057967</v>
      </c>
      <c r="L513" s="68">
        <v>0.01498283003587958</v>
      </c>
      <c r="M513" s="68">
        <v>0.007814269585573602</v>
      </c>
      <c r="N513" s="68">
        <v>0.0455396047854986</v>
      </c>
      <c r="O513" s="68">
        <v>0.07025188598735822</v>
      </c>
      <c r="P513" s="68">
        <v>0.3438167150316425</v>
      </c>
      <c r="Q513" s="68">
        <v>0.05981301857182545</v>
      </c>
      <c r="R513" s="70">
        <v>0.8606249047845003</v>
      </c>
      <c r="S513" s="71">
        <v>531.0</v>
      </c>
    </row>
    <row r="514" spans="8:8" ht="14.4">
      <c r="A514" s="66">
        <v>46031.0</v>
      </c>
      <c r="B514" s="67">
        <v>0.3092066052610839</v>
      </c>
      <c r="C514" s="68">
        <v>0.181183318256042</v>
      </c>
      <c r="D514" s="68">
        <v>0.2021489227009736</v>
      </c>
      <c r="E514" s="68">
        <v>0.05525433252538183</v>
      </c>
      <c r="F514" s="68">
        <v>0.07415693255220165</v>
      </c>
      <c r="G514" s="69">
        <v>0.05451667822340748</v>
      </c>
      <c r="H514" s="68">
        <v>0.1430277084679732</v>
      </c>
      <c r="I514" s="68">
        <v>0.03309155779181339</v>
      </c>
      <c r="J514" s="68">
        <v>0.08147896498147254</v>
      </c>
      <c r="K514" s="68">
        <v>0.04762221228685067</v>
      </c>
      <c r="L514" s="68">
        <v>0.01718446436682834</v>
      </c>
      <c r="M514" s="68">
        <v>0.006503146419387471</v>
      </c>
      <c r="N514" s="68">
        <v>0.03321962414775361</v>
      </c>
      <c r="O514" s="68">
        <v>0.08809571702174603</v>
      </c>
      <c r="P514" s="68">
        <v>0.3320354897368147</v>
      </c>
      <c r="Q514" s="68">
        <v>0.08667460766731229</v>
      </c>
      <c r="R514" s="70">
        <v>0.8711934818772936</v>
      </c>
      <c r="S514" s="71">
        <v>531.0</v>
      </c>
    </row>
    <row r="515" spans="8:8" ht="14.4">
      <c r="A515" s="66">
        <v>46038.0</v>
      </c>
      <c r="B515" s="67">
        <v>0.3500503080978573</v>
      </c>
      <c r="C515" s="68">
        <v>0.1106241558238069</v>
      </c>
      <c r="D515" s="68">
        <v>0.2257550167742684</v>
      </c>
      <c r="E515" s="68">
        <v>0.06672098085793954</v>
      </c>
      <c r="F515" s="68">
        <v>0.085040308670869</v>
      </c>
      <c r="G515" s="69">
        <v>0.0409912861012072</v>
      </c>
      <c r="H515" s="68">
        <v>0.1631859936804635</v>
      </c>
      <c r="I515" s="68">
        <v>0.04926855187117942</v>
      </c>
      <c r="J515" s="68">
        <v>0.1210468248455544</v>
      </c>
      <c r="K515" s="68">
        <v>0.04452081811581829</v>
      </c>
      <c r="L515" s="68">
        <v>0.01069598348864671</v>
      </c>
      <c r="M515" s="68">
        <v>0.01970776554577422</v>
      </c>
      <c r="N515" s="68">
        <v>0.02373582175881336</v>
      </c>
      <c r="O515" s="68">
        <v>0.06992544055909988</v>
      </c>
      <c r="P515" s="68">
        <v>0.2653781147488588</v>
      </c>
      <c r="Q515" s="68">
        <v>0.06461755992770135</v>
      </c>
      <c r="R515" s="70">
        <v>0.8462126290771214</v>
      </c>
      <c r="S515" s="71">
        <v>531.0</v>
      </c>
    </row>
    <row r="516" spans="8:8" ht="14.4">
      <c r="A516" s="66">
        <v>46045.0</v>
      </c>
      <c r="B516" s="67">
        <v>0.3679710967675841</v>
      </c>
      <c r="C516" s="68">
        <v>0.09261303232343816</v>
      </c>
      <c r="D516" s="68">
        <v>0.2178137754363618</v>
      </c>
      <c r="E516" s="68">
        <v>0.07821491204353045</v>
      </c>
      <c r="F516" s="68">
        <v>0.0805010002555064</v>
      </c>
      <c r="G516" s="69">
        <v>0.0585699948028346</v>
      </c>
      <c r="H516" s="68">
        <v>0.1732664774025397</v>
      </c>
      <c r="I516" s="68">
        <v>0.05221343595208025</v>
      </c>
      <c r="J516" s="68">
        <v>0.08473852638831401</v>
      </c>
      <c r="K516" s="68">
        <v>0.04054880346236889</v>
      </c>
      <c r="L516" s="68">
        <v>0.0362089454670091</v>
      </c>
      <c r="M516" s="68">
        <v>0.02165801353877871</v>
      </c>
      <c r="N516" s="68">
        <v>0.02251312090020681</v>
      </c>
      <c r="O516" s="68">
        <v>0.05450449500166328</v>
      </c>
      <c r="P516" s="68">
        <v>0.292081190871514</v>
      </c>
      <c r="Q516" s="68">
        <v>0.07506124863925931</v>
      </c>
      <c r="R516" s="70">
        <v>0.8656611238253905</v>
      </c>
      <c r="S516" s="71">
        <v>514.0</v>
      </c>
    </row>
    <row r="517" spans="8:8" ht="14.4">
      <c r="A517" s="66">
        <v>46052.0</v>
      </c>
      <c r="B517" s="67">
        <v>0.2299082056871599</v>
      </c>
      <c r="C517" s="68">
        <v>0.08728067581306888</v>
      </c>
      <c r="D517" s="68">
        <v>0.3384667536763725</v>
      </c>
      <c r="E517" s="68">
        <v>0.08723528414367109</v>
      </c>
      <c r="F517" s="68">
        <v>0.1045010987393508</v>
      </c>
      <c r="G517" s="69">
        <v>0.04435459404435053</v>
      </c>
      <c r="H517" s="68">
        <v>0.1719468540738996</v>
      </c>
      <c r="I517" s="68">
        <v>0.05701468055174094</v>
      </c>
      <c r="J517" s="68">
        <v>0.0826143455049043</v>
      </c>
      <c r="K517" s="68">
        <v>0.04247010302083756</v>
      </c>
      <c r="L517" s="68">
        <v>0.0340443189464872</v>
      </c>
      <c r="M517" s="68">
        <v>0.01607509035402491</v>
      </c>
      <c r="N517" s="68">
        <v>0.02325180820062829</v>
      </c>
      <c r="O517" s="68">
        <v>0.04263692428476326</v>
      </c>
      <c r="P517" s="68">
        <v>0.3104147335833228</v>
      </c>
      <c r="Q517" s="68">
        <v>0.07198734029603554</v>
      </c>
      <c r="R517" s="70">
        <v>0.8642433228028431</v>
      </c>
      <c r="S517" s="71">
        <v>514.0</v>
      </c>
    </row>
    <row r="518" spans="8:8" ht="14.4">
      <c r="A518" s="66">
        <v>46059.0</v>
      </c>
      <c r="B518" s="67">
        <v>0.1499781313054695</v>
      </c>
      <c r="C518" s="68">
        <v>0.1130164226088429</v>
      </c>
      <c r="D518" s="68">
        <v>0.3780426965450246</v>
      </c>
      <c r="E518" s="68">
        <v>0.09245949918801191</v>
      </c>
      <c r="F518" s="68">
        <v>0.1189524736119711</v>
      </c>
      <c r="G518" s="69">
        <v>0.04141369437708554</v>
      </c>
      <c r="H518" s="68">
        <v>0.1864100864922898</v>
      </c>
      <c r="I518" s="68">
        <v>0.07282512713011341</v>
      </c>
      <c r="J518" s="68">
        <v>0.06255328847058829</v>
      </c>
      <c r="K518" s="68">
        <v>0.04204643989565201</v>
      </c>
      <c r="L518" s="68">
        <v>0.04044475725244376</v>
      </c>
      <c r="M518" s="68">
        <v>0.02503608825174932</v>
      </c>
      <c r="N518" s="68">
        <v>0.01972647925348086</v>
      </c>
      <c r="O518" s="68">
        <v>0.04213968581838715</v>
      </c>
      <c r="P518" s="68">
        <v>0.3112220793010383</v>
      </c>
      <c r="Q518" s="68">
        <v>0.07594227233671842</v>
      </c>
      <c r="R518" s="70">
        <v>0.8830012882326446</v>
      </c>
      <c r="S518" s="71">
        <v>514.0</v>
      </c>
    </row>
    <row r="519" spans="8:8" ht="14.4">
      <c r="A519" s="66">
        <v>46066.0</v>
      </c>
      <c r="B519" s="67">
        <v>0.1254661513419704</v>
      </c>
      <c r="C519" s="68">
        <v>0.08346601142627716</v>
      </c>
      <c r="D519" s="68">
        <v>0.4090762656686023</v>
      </c>
      <c r="E519" s="68">
        <v>0.09357169290393397</v>
      </c>
      <c r="F519" s="68">
        <v>0.1283742269597163</v>
      </c>
      <c r="G519" s="69">
        <v>0.04436669438261553</v>
      </c>
      <c r="H519" s="68">
        <v>0.1854421494162481</v>
      </c>
      <c r="I519" s="68">
        <v>0.07191863469825864</v>
      </c>
      <c r="J519" s="68">
        <v>0.07026886853074851</v>
      </c>
      <c r="K519" s="68">
        <v>0.04053268437247683</v>
      </c>
      <c r="L519" s="68">
        <v>0.0425381056933441</v>
      </c>
      <c r="M519" s="68">
        <v>0.02195897598078587</v>
      </c>
      <c r="N519" s="68">
        <v>0.02108042231138378</v>
      </c>
      <c r="O519" s="68">
        <v>0.04275193226233125</v>
      </c>
      <c r="P519" s="68">
        <v>0.3077808382735781</v>
      </c>
      <c r="Q519" s="68">
        <v>0.07244684218316756</v>
      </c>
      <c r="R519" s="70">
        <v>0.8789999304105605</v>
      </c>
      <c r="S519" s="71">
        <v>514.0</v>
      </c>
    </row>
    <row r="520" spans="8:8" ht="14.4">
      <c r="A520" s="66">
        <v>46080.0</v>
      </c>
      <c r="B520" s="67">
        <v>0.1349986005172133</v>
      </c>
      <c r="C520" s="68">
        <v>0.07615767367231288</v>
      </c>
      <c r="D520" s="68">
        <v>0.4085469624922854</v>
      </c>
      <c r="E520" s="68">
        <v>0.0939267860465111</v>
      </c>
      <c r="F520" s="68">
        <v>0.1251337207545187</v>
      </c>
      <c r="G520" s="69">
        <v>0.03758905923778376</v>
      </c>
      <c r="H520" s="68">
        <v>0.1763896297352947</v>
      </c>
      <c r="I520" s="68">
        <v>0.07803908574222283</v>
      </c>
      <c r="J520" s="68">
        <v>0.06752002350153988</v>
      </c>
      <c r="K520" s="68">
        <v>0.03981373411825885</v>
      </c>
      <c r="L520" s="68">
        <v>0.03090724350055061</v>
      </c>
      <c r="M520" s="68">
        <v>0.02737569071888009</v>
      </c>
      <c r="N520" s="68">
        <v>0.02102021160765905</v>
      </c>
      <c r="O520" s="68">
        <v>0.04722863606634014</v>
      </c>
      <c r="P520" s="68">
        <v>0.307941521841229</v>
      </c>
      <c r="Q520" s="68">
        <v>0.07696276801923342</v>
      </c>
      <c r="R520" s="70">
        <v>0.8741448222120335</v>
      </c>
      <c r="S520" s="71">
        <v>514.0</v>
      </c>
    </row>
    <row r="521" spans="8:8" ht="14.4">
      <c r="A521" s="66">
        <v>46087.0</v>
      </c>
      <c r="B521" s="67">
        <v>0.161544264140083</v>
      </c>
      <c r="C521" s="68">
        <v>0.06708523656792173</v>
      </c>
      <c r="D521" s="68">
        <v>0.3895714965833005</v>
      </c>
      <c r="E521" s="68">
        <v>0.07820688180008759</v>
      </c>
      <c r="F521" s="68">
        <v>0.1398159358543791</v>
      </c>
      <c r="G521" s="69">
        <v>0.04669354417357916</v>
      </c>
      <c r="H521" s="68">
        <v>0.1850510799535038</v>
      </c>
      <c r="I521" s="68">
        <v>0.09329698242853048</v>
      </c>
      <c r="J521" s="68">
        <v>0.05432167130211665</v>
      </c>
      <c r="K521" s="68">
        <v>0.03798191854977843</v>
      </c>
      <c r="L521" s="68">
        <v>0.0302109348673948</v>
      </c>
      <c r="M521" s="68">
        <v>0.02506588430470553</v>
      </c>
      <c r="N521" s="68">
        <v>0.02209100703134255</v>
      </c>
      <c r="O521" s="68">
        <v>0.05002119785270445</v>
      </c>
      <c r="P521" s="68">
        <v>0.2927070801624236</v>
      </c>
      <c r="Q521" s="68">
        <v>0.08558171981714406</v>
      </c>
      <c r="R521" s="70">
        <v>0.8783058411245563</v>
      </c>
      <c r="S521" s="71">
        <v>514.0</v>
      </c>
    </row>
    <row r="522" spans="8:8" ht="14.4">
      <c r="A522" s="66">
        <v>46094.0</v>
      </c>
      <c r="B522" s="67">
        <v>0.187231663662502</v>
      </c>
      <c r="C522" s="68">
        <v>0.06700588173355543</v>
      </c>
      <c r="D522" s="68">
        <v>0.3944654559320149</v>
      </c>
      <c r="E522" s="68">
        <v>0.06898614949636842</v>
      </c>
      <c r="F522" s="68">
        <v>0.137356055559183</v>
      </c>
      <c r="G522" s="69">
        <v>0.04086702239671414</v>
      </c>
      <c r="H522" s="68">
        <v>0.1721347820390069</v>
      </c>
      <c r="I522" s="68">
        <v>0.1363707472297805</v>
      </c>
      <c r="J522" s="68">
        <v>0.02999823863451814</v>
      </c>
      <c r="K522" s="68">
        <v>0.0395422242845728</v>
      </c>
      <c r="L522" s="68">
        <v>0.03314371042051925</v>
      </c>
      <c r="M522" s="68">
        <v>0.03021112857186488</v>
      </c>
      <c r="N522" s="68">
        <v>0.02024549275208148</v>
      </c>
      <c r="O522" s="68">
        <v>0.0490200230998635</v>
      </c>
      <c r="P522" s="68">
        <v>0.2940668002282804</v>
      </c>
      <c r="Q522" s="68">
        <v>0.0918457294954764</v>
      </c>
      <c r="R522" s="70">
        <v>0.8963788823632762</v>
      </c>
      <c r="S522" s="71">
        <v>514.0</v>
      </c>
    </row>
    <row r="523" spans="8:8" ht="14.4">
      <c r="A523" s="66">
        <v>46101.0</v>
      </c>
      <c r="B523" s="67">
        <v>0.1986024807245623</v>
      </c>
      <c r="C523" s="68">
        <v>0.06142895548620524</v>
      </c>
      <c r="D523" s="68">
        <v>0.4110676074629346</v>
      </c>
      <c r="E523" s="68">
        <v>0.05712133595426303</v>
      </c>
      <c r="F523" s="68">
        <v>0.1336499516389678</v>
      </c>
      <c r="G523" s="69">
        <v>0.03502513338092311</v>
      </c>
      <c r="H523" s="68">
        <v>0.1626000019652629</v>
      </c>
      <c r="I523" s="68">
        <v>0.1007257066048506</v>
      </c>
      <c r="J523" s="68">
        <v>0.05363153861903718</v>
      </c>
      <c r="K523" s="68">
        <v>0.04051226492954123</v>
      </c>
      <c r="L523" s="68">
        <v>0.03903534493747342</v>
      </c>
      <c r="M523" s="68">
        <v>0.03061823225188915</v>
      </c>
      <c r="N523" s="68">
        <v>0.01787614117353322</v>
      </c>
      <c r="O523" s="68">
        <v>0.04576802080968383</v>
      </c>
      <c r="P523" s="68">
        <v>0.3226296565262045</v>
      </c>
      <c r="Q523" s="68">
        <v>0.08418304090686893</v>
      </c>
      <c r="R523" s="70">
        <v>0.8973746035013982</v>
      </c>
      <c r="S523" s="71">
        <v>514.0</v>
      </c>
    </row>
    <row r="524" spans="8:8" ht="14.4">
      <c r="A524" s="66">
        <v>46108.0</v>
      </c>
      <c r="B524" s="67">
        <v>0.1852056947211119</v>
      </c>
      <c r="C524" s="68">
        <v>0.07653669098664556</v>
      </c>
      <c r="D524" s="68">
        <v>0.3986132201054411</v>
      </c>
      <c r="E524" s="68">
        <v>0.05955168588420227</v>
      </c>
      <c r="F524" s="68">
        <v>0.1347520532106398</v>
      </c>
      <c r="G524" s="69">
        <v>0.02480139874515953</v>
      </c>
      <c r="H524" s="68">
        <v>0.1673577973318495</v>
      </c>
      <c r="I524" s="68">
        <v>0.08334570863751607</v>
      </c>
      <c r="J524" s="68">
        <v>0.0559195635210488</v>
      </c>
      <c r="K524" s="68">
        <v>0.04547843548092443</v>
      </c>
      <c r="L524" s="68">
        <v>0.02089253447233227</v>
      </c>
      <c r="M524" s="68">
        <v>0.02455082750926879</v>
      </c>
      <c r="N524" s="68">
        <v>0.01650841832032771</v>
      </c>
      <c r="O524" s="68">
        <v>0.05103468729754327</v>
      </c>
      <c r="P524" s="68">
        <v>0.3176635047421433</v>
      </c>
      <c r="Q524" s="68">
        <v>0.07490073836826559</v>
      </c>
      <c r="R524" s="70">
        <v>0.8641947740728139</v>
      </c>
      <c r="S524" s="71">
        <v>514.0</v>
      </c>
    </row>
    <row r="525" spans="8:8" ht="14.4">
      <c r="A525" s="66">
        <v>46115.0</v>
      </c>
      <c r="B525" s="67">
        <v>0.1852509483339969</v>
      </c>
      <c r="C525" s="68">
        <v>0.1045476166178836</v>
      </c>
      <c r="D525" s="68">
        <v>0.3896342487237213</v>
      </c>
      <c r="E525" s="68">
        <v>0.05224242310848518</v>
      </c>
      <c r="F525" s="68">
        <v>0.1245000476596666</v>
      </c>
      <c r="G525" s="69">
        <v>0.02983261154522115</v>
      </c>
      <c r="H525" s="68">
        <v>0.1664812518069917</v>
      </c>
      <c r="I525" s="68">
        <v>0.08463669542876584</v>
      </c>
      <c r="J525" s="68">
        <v>0.04975163701694391</v>
      </c>
      <c r="K525" s="68">
        <v>0.03794807977317156</v>
      </c>
      <c r="L525" s="68">
        <v>0.01535612145360014</v>
      </c>
      <c r="M525" s="68">
        <v>0.01894374201431058</v>
      </c>
      <c r="N525" s="68">
        <v>0.01442765582594914</v>
      </c>
      <c r="O525" s="68">
        <v>0.05797180866023973</v>
      </c>
      <c r="P525" s="68">
        <v>0.3379669826938546</v>
      </c>
      <c r="Q525" s="68">
        <v>0.07453192561704876</v>
      </c>
      <c r="R525" s="70">
        <v>0.8664134990003056</v>
      </c>
      <c r="S525" s="71">
        <v>514.0</v>
      </c>
    </row>
    <row r="526" spans="8:8" ht="14.4">
      <c r="A526" s="66">
        <v>46122.0</v>
      </c>
      <c r="B526" s="67">
        <v>0.2109341047582455</v>
      </c>
      <c r="C526" s="68">
        <v>0.1147398020501566</v>
      </c>
      <c r="D526" s="68">
        <v>0.3670847195776672</v>
      </c>
      <c r="E526" s="68">
        <v>0.05328331434173413</v>
      </c>
      <c r="F526" s="68">
        <v>0.1004198342746153</v>
      </c>
      <c r="G526" s="69">
        <v>0.03468362064879792</v>
      </c>
      <c r="H526" s="68">
        <v>0.1353751685314901</v>
      </c>
      <c r="I526" s="68">
        <v>0.09607527630514583</v>
      </c>
      <c r="J526" s="68">
        <v>0.07118869788861684</v>
      </c>
      <c r="K526" s="68">
        <v>0.04157856872647131</v>
      </c>
      <c r="L526" s="68">
        <v>0.01198050109574135</v>
      </c>
      <c r="M526" s="68">
        <v>0.01685406825904297</v>
      </c>
      <c r="N526" s="68">
        <v>0.01405687666736351</v>
      </c>
      <c r="O526" s="68">
        <v>0.05455154792753147</v>
      </c>
      <c r="P526" s="68">
        <v>0.333703273908636</v>
      </c>
      <c r="Q526" s="68">
        <v>0.08039712253106841</v>
      </c>
      <c r="R526" s="70">
        <v>0.8633763899841405</v>
      </c>
      <c r="S526" s="71">
        <v>514.0</v>
      </c>
    </row>
    <row r="527" spans="8:8" ht="14.4">
      <c r="A527" s="66">
        <v>46129.0</v>
      </c>
      <c r="B527" s="67">
        <v>0.1833264036065811</v>
      </c>
      <c r="C527" s="68">
        <v>0.0926134475523871</v>
      </c>
      <c r="D527" s="68">
        <v>0.4113596361383129</v>
      </c>
      <c r="E527" s="68">
        <v>0.0536412138376267</v>
      </c>
      <c r="F527" s="68">
        <v>0.1010141590931602</v>
      </c>
      <c r="G527" s="69">
        <v>0.03720488249800847</v>
      </c>
      <c r="H527" s="68">
        <v>0.1355806639546346</v>
      </c>
      <c r="I527" s="68">
        <v>0.1000801430427768</v>
      </c>
      <c r="J527" s="68">
        <v>0.06621163152079061</v>
      </c>
      <c r="K527" s="68">
        <v>0.03601509874023758</v>
      </c>
      <c r="L527" s="68">
        <v>0.01589313745353547</v>
      </c>
      <c r="M527" s="68">
        <v>0.0117943829769266</v>
      </c>
      <c r="N527" s="68">
        <v>0.01622043636538906</v>
      </c>
      <c r="O527" s="68">
        <v>0.06263037748510175</v>
      </c>
      <c r="P527" s="68">
        <v>0.3430822629672042</v>
      </c>
      <c r="Q527" s="68">
        <v>0.06818304078586716</v>
      </c>
      <c r="R527" s="70">
        <v>0.8627317455225476</v>
      </c>
      <c r="S527" s="71">
        <v>514.0</v>
      </c>
    </row>
    <row r="528" spans="8:8" ht="14.4">
      <c r="A528" s="66">
        <v>46136.0</v>
      </c>
      <c r="B528" s="67">
        <v>0.1394239560162584</v>
      </c>
      <c r="C528" s="68">
        <v>0.1255108805062685</v>
      </c>
      <c r="D528" s="68">
        <v>0.4331784641494794</v>
      </c>
      <c r="E528" s="68">
        <v>0.05102637717682636</v>
      </c>
      <c r="F528" s="68">
        <v>0.08485076482027719</v>
      </c>
      <c r="G528" s="69">
        <v>0.044731134907914</v>
      </c>
      <c r="H528" s="68">
        <v>0.1486475069729182</v>
      </c>
      <c r="I528" s="68">
        <v>0.1069465231084192</v>
      </c>
      <c r="J528" s="68">
        <v>0.05132160023612446</v>
      </c>
      <c r="K528" s="68">
        <v>0.03884121890183766</v>
      </c>
      <c r="L528" s="68">
        <v>0.01859837339468715</v>
      </c>
      <c r="M528" s="68">
        <v>0.01131280819273893</v>
      </c>
      <c r="N528" s="68">
        <v>0.01902067402273398</v>
      </c>
      <c r="O528" s="68">
        <v>0.0560133886409207</v>
      </c>
      <c r="P528" s="68">
        <v>0.3557482068411322</v>
      </c>
      <c r="Q528" s="68">
        <v>0.04616147108987927</v>
      </c>
      <c r="R528" s="70">
        <v>0.8604447132540813</v>
      </c>
      <c r="S528" s="71">
        <v>502.0</v>
      </c>
    </row>
    <row r="529" spans="8:8" ht="14.4">
      <c r="A529" s="66">
        <v>46142.0</v>
      </c>
      <c r="B529" s="67">
        <v>0.115788599672771</v>
      </c>
      <c r="C529" s="68">
        <v>0.1145180944235582</v>
      </c>
      <c r="D529" s="68">
        <v>0.457505274479921</v>
      </c>
      <c r="E529" s="68">
        <v>0.06550435336561285</v>
      </c>
      <c r="F529" s="68">
        <v>0.06603970684211932</v>
      </c>
      <c r="G529" s="69">
        <v>0.0603485245734451</v>
      </c>
      <c r="H529" s="68">
        <v>0.14967774701323</v>
      </c>
      <c r="I529" s="68">
        <v>0.09919255681945842</v>
      </c>
      <c r="J529" s="68">
        <v>0.06881394272397871</v>
      </c>
      <c r="K529" s="68">
        <v>0.03754075202920617</v>
      </c>
      <c r="L529" s="68">
        <v>0.02304966494609364</v>
      </c>
      <c r="M529" s="68">
        <v>0.01063174058777451</v>
      </c>
      <c r="N529" s="68">
        <v>0.02174268568606784</v>
      </c>
      <c r="O529" s="68">
        <v>0.05580526247005258</v>
      </c>
      <c r="P529" s="68">
        <v>0.3473378290928183</v>
      </c>
      <c r="Q529" s="68">
        <v>0.04208449725423583</v>
      </c>
      <c r="R529" s="70">
        <v>0.8630250410432694</v>
      </c>
      <c r="S529" s="71">
        <v>502.0</v>
      </c>
    </row>
    <row r="530" spans="8:8" ht="14.4">
      <c r="A530" s="66">
        <v>46150.0</v>
      </c>
      <c r="B530" s="67">
        <v>0.1488915843184785</v>
      </c>
      <c r="C530" s="68">
        <v>0.09910057226498126</v>
      </c>
      <c r="D530" s="68">
        <v>0.4512668645760813</v>
      </c>
      <c r="E530" s="68">
        <v>0.07844449854072946</v>
      </c>
      <c r="F530" s="68">
        <v>0.06302097631651521</v>
      </c>
      <c r="G530" s="69">
        <v>0.04517772910654883</v>
      </c>
      <c r="H530" s="68">
        <v>0.1435176142042595</v>
      </c>
      <c r="I530" s="68">
        <v>0.06841433614448506</v>
      </c>
      <c r="J530" s="68">
        <v>0.09473383700700064</v>
      </c>
      <c r="K530" s="68">
        <v>0.0368813549098037</v>
      </c>
      <c r="L530" s="68">
        <v>0.01998931530275421</v>
      </c>
      <c r="M530" s="68">
        <v>0.007653228467121564</v>
      </c>
      <c r="N530" s="68">
        <v>0.02041015807992635</v>
      </c>
      <c r="O530" s="68">
        <v>0.06211467773033744</v>
      </c>
      <c r="P530" s="68">
        <v>0.35705770194072</v>
      </c>
      <c r="Q530" s="68">
        <v>0.04625215009266522</v>
      </c>
      <c r="R530" s="70">
        <v>0.8656877292523519</v>
      </c>
      <c r="S530" s="71">
        <v>502.0</v>
      </c>
    </row>
    <row r="531" spans="8:8" ht="14.4">
      <c r="A531" s="66">
        <v>46157.0</v>
      </c>
      <c r="B531" s="67">
        <v>0.1290010639477687</v>
      </c>
      <c r="C531" s="68">
        <v>0.1212865661982868</v>
      </c>
      <c r="D531" s="68">
        <v>0.4181771609330602</v>
      </c>
      <c r="E531" s="68">
        <v>0.09142866347192455</v>
      </c>
      <c r="F531" s="68">
        <v>0.0951197440194136</v>
      </c>
      <c r="G531" s="69">
        <v>0.04399057363192232</v>
      </c>
      <c r="H531" s="68">
        <v>0.1418984127191118</v>
      </c>
      <c r="I531" s="68">
        <v>0.05330100268755133</v>
      </c>
      <c r="J531" s="68">
        <v>0.09412197954749718</v>
      </c>
      <c r="K531" s="68">
        <v>0.03490677057709932</v>
      </c>
      <c r="L531" s="68">
        <v>0.02429594892093237</v>
      </c>
      <c r="M531" s="68">
        <v>0.01050896757669005</v>
      </c>
      <c r="N531" s="68">
        <v>0.02921786199095341</v>
      </c>
      <c r="O531" s="68">
        <v>0.0594073299810868</v>
      </c>
      <c r="P531" s="68">
        <v>0.3605335985212439</v>
      </c>
      <c r="Q531" s="68">
        <v>0.05045498563844089</v>
      </c>
      <c r="R531" s="70">
        <v>0.8707539323731378</v>
      </c>
      <c r="S531" s="71">
        <v>502.0</v>
      </c>
    </row>
    <row r="532" spans="8:8" ht="14.4">
      <c r="A532" s="66">
        <v>46164.0</v>
      </c>
      <c r="B532" s="67">
        <v>0.1305192735957157</v>
      </c>
      <c r="C532" s="68">
        <v>0.1059276492918278</v>
      </c>
      <c r="D532" s="68">
        <v>0.4510413121966325</v>
      </c>
      <c r="E532" s="68">
        <v>0.09746728800607457</v>
      </c>
      <c r="F532" s="68">
        <v>0.07491016766515922</v>
      </c>
      <c r="G532" s="69">
        <v>0.04731733282184821</v>
      </c>
      <c r="H532" s="68">
        <v>0.1608388296530041</v>
      </c>
      <c r="I532" s="68">
        <v>0.05298306811029761</v>
      </c>
      <c r="J532" s="68">
        <v>0.06747585957981006</v>
      </c>
      <c r="K532" s="68">
        <v>0.03081303621418173</v>
      </c>
      <c r="L532" s="68">
        <v>0.01530098235275924</v>
      </c>
      <c r="M532" s="68">
        <v>0.01366063181130854</v>
      </c>
      <c r="N532" s="68">
        <v>0.03532301526517319</v>
      </c>
      <c r="O532" s="68">
        <v>0.06140069573028821</v>
      </c>
      <c r="P532" s="68">
        <v>0.3835960879819046</v>
      </c>
      <c r="Q532" s="68">
        <v>0.05399865831519553</v>
      </c>
      <c r="R532" s="70">
        <v>0.8849285125829233</v>
      </c>
      <c r="S532" s="71">
        <v>502.0</v>
      </c>
    </row>
    <row r="533" spans="8:8" ht="14.4">
      <c r="A533" s="66">
        <v>46171.0</v>
      </c>
      <c r="B533" s="67">
        <v>0.1085437583994444</v>
      </c>
      <c r="C533" s="68">
        <v>0.09828529133614235</v>
      </c>
      <c r="D533" s="68">
        <v>0.4658796325469248</v>
      </c>
      <c r="E533" s="68">
        <v>0.09775604429688202</v>
      </c>
      <c r="F533" s="68">
        <v>0.0807914609208036</v>
      </c>
      <c r="G533" s="69">
        <v>0.04638050921595133</v>
      </c>
      <c r="H533" s="68">
        <v>0.1559981968087656</v>
      </c>
      <c r="I533" s="68">
        <v>0.05870601366806176</v>
      </c>
      <c r="J533" s="68">
        <v>0.06519349443657638</v>
      </c>
      <c r="K533" s="68">
        <v>0.0276657432967406</v>
      </c>
      <c r="L533" s="68">
        <v>0.02125018665659006</v>
      </c>
      <c r="M533" s="68">
        <v>0.01227346765984223</v>
      </c>
      <c r="N533" s="68">
        <v>0.03200993735804818</v>
      </c>
      <c r="O533" s="68">
        <v>0.05866606600945786</v>
      </c>
      <c r="P533" s="68">
        <v>0.3901127068453225</v>
      </c>
      <c r="Q533" s="68">
        <v>0.0639465862806813</v>
      </c>
      <c r="R533" s="70">
        <v>0.889366688328905</v>
      </c>
      <c r="S533" s="71">
        <v>502.0</v>
      </c>
    </row>
    <row r="534" spans="8:8" ht="14.4">
      <c r="A534" s="66">
        <v>46178.0</v>
      </c>
      <c r="B534" s="67">
        <v>0.1537162355582459</v>
      </c>
      <c r="C534" s="68">
        <v>0.0787926055933008</v>
      </c>
      <c r="D534" s="68">
        <v>0.4510705096772463</v>
      </c>
      <c r="E534" s="68">
        <v>0.08080518321695312</v>
      </c>
      <c r="F534" s="68">
        <v>0.06402372119482908</v>
      </c>
      <c r="G534" s="69">
        <v>0.0712263888743098</v>
      </c>
      <c r="H534" s="68">
        <v>0.1290425628030437</v>
      </c>
      <c r="I534" s="68">
        <v>0.05094943237041987</v>
      </c>
      <c r="J534" s="68">
        <v>0.05680808885252007</v>
      </c>
      <c r="K534" s="68">
        <v>0.02714971955295659</v>
      </c>
      <c r="L534" s="68">
        <v>0.01816388353634929</v>
      </c>
      <c r="M534" s="68">
        <v>0.0163640079830519</v>
      </c>
      <c r="N534" s="68">
        <v>0.03510727796435387</v>
      </c>
      <c r="O534" s="68">
        <v>0.04694981810066928</v>
      </c>
      <c r="P534" s="68">
        <v>0.4377059630043386</v>
      </c>
      <c r="Q534" s="68">
        <v>0.06360685839891199</v>
      </c>
      <c r="R534" s="70">
        <v>0.8871837220310961</v>
      </c>
      <c r="S534" s="71">
        <v>502.0</v>
      </c>
    </row>
    <row r="535" spans="8:8" ht="14.4">
      <c r="A535" s="66">
        <v>46185.0</v>
      </c>
      <c r="B535" s="67">
        <v>0.146655918618534</v>
      </c>
      <c r="C535" s="68">
        <v>0.07439529826882066</v>
      </c>
      <c r="D535" s="68">
        <v>0.4573770282875651</v>
      </c>
      <c r="E535" s="68">
        <v>0.09453913671594305</v>
      </c>
      <c r="F535" s="68">
        <v>0.04932168972185977</v>
      </c>
      <c r="G535" s="69">
        <v>0.0858130687966094</v>
      </c>
      <c r="H535" s="68">
        <v>0.1300331779408525</v>
      </c>
      <c r="I535" s="68">
        <v>0.0511079915736437</v>
      </c>
      <c r="J535" s="68">
        <v>0.05641417532756249</v>
      </c>
      <c r="K535" s="68">
        <v>0.02716216035805636</v>
      </c>
      <c r="L535" s="68">
        <v>0.02185777053097517</v>
      </c>
      <c r="M535" s="68">
        <v>0.01782649502211905</v>
      </c>
      <c r="N535" s="68">
        <v>0.03358387357800371</v>
      </c>
      <c r="O535" s="68">
        <v>0.05041192081572626</v>
      </c>
      <c r="P535" s="68">
        <v>0.4415155389013791</v>
      </c>
      <c r="Q535" s="68">
        <v>0.06151583523004657</v>
      </c>
      <c r="R535" s="70">
        <v>0.896430899617655</v>
      </c>
      <c r="S535" s="71">
        <v>501.0</v>
      </c>
    </row>
    <row r="536" spans="8:8" ht="14.4">
      <c r="A536" s="66">
        <v>46191.0</v>
      </c>
      <c r="B536" s="67">
        <v>0.1532252288814246</v>
      </c>
      <c r="C536" s="68">
        <v>0.07105752516949147</v>
      </c>
      <c r="D536" s="68">
        <v>0.4419626112202303</v>
      </c>
      <c r="E536" s="68">
        <v>0.08558413545601874</v>
      </c>
      <c r="F536" s="68">
        <v>0.05133798810077136</v>
      </c>
      <c r="G536" s="69">
        <v>0.08737650308435586</v>
      </c>
      <c r="H536" s="68">
        <v>0.1261463967588458</v>
      </c>
      <c r="I536" s="68">
        <v>0.05210007415361946</v>
      </c>
      <c r="J536" s="68">
        <v>0.04236581173932821</v>
      </c>
      <c r="K536" s="68">
        <v>0.02819807195216755</v>
      </c>
      <c r="L536" s="68">
        <v>0.02692236447116663</v>
      </c>
      <c r="M536" s="68">
        <v>0.0202153364309597</v>
      </c>
      <c r="N536" s="68">
        <v>0.03398169141648751</v>
      </c>
      <c r="O536" s="68">
        <v>0.04979728043406112</v>
      </c>
      <c r="P536" s="68">
        <v>0.4502380747456396</v>
      </c>
      <c r="Q536" s="68">
        <v>0.06603215607296065</v>
      </c>
      <c r="R536" s="70">
        <v>0.894361278296353</v>
      </c>
      <c r="S536" s="71">
        <v>501.0</v>
      </c>
    </row>
  </sheetData>
  <mergeCells count="3">
    <mergeCell ref="A2:S2"/>
    <mergeCell ref="F1:H1"/>
    <mergeCell ref="I1:S1"/>
  </mergeCells>
  <conditionalFormatting sqref="AD10:AM10">
    <cfRule type="colorScale" priority="26">
      <colorScale>
        <cfvo type="min"/>
        <cfvo type="percentile" val="50.0"/>
        <cfvo type="max"/>
        <color rgb="FF63BE7B"/>
        <color rgb="FFFFEB84"/>
        <color rgb="FFF8696B"/>
      </colorScale>
    </cfRule>
    <cfRule type="colorScale" priority="24">
      <colorScale>
        <cfvo type="min"/>
        <cfvo type="num" val="0"/>
        <cfvo type="max"/>
        <color rgb="FF92D050"/>
        <color rgb="FFFFEB84"/>
        <color rgb="FFF7903D"/>
      </colorScale>
    </cfRule>
    <cfRule type="colorScale" priority="25">
      <colorScale>
        <cfvo type="min"/>
        <cfvo type="num" val="0"/>
        <cfvo type="max"/>
        <color rgb="FF92D050"/>
        <color rgb="FFFFEB84"/>
        <color rgb="FFF7903D"/>
      </colorScale>
    </cfRule>
  </conditionalFormatting>
  <conditionalFormatting sqref="AD16:AM16">
    <cfRule type="colorScale" priority="5">
      <colorScale>
        <cfvo type="min"/>
        <cfvo type="num" val="0"/>
        <cfvo type="max"/>
        <color rgb="FF92D050"/>
        <color rgb="FFFFEB84"/>
        <color rgb="FFF7903D"/>
      </colorScale>
    </cfRule>
    <cfRule type="colorScale" priority="6">
      <colorScale>
        <cfvo type="min"/>
        <cfvo type="percentile" val="50.0"/>
        <cfvo type="max"/>
        <color rgb="FF63BE7B"/>
        <color rgb="FFFFEB84"/>
        <color rgb="FFF8696B"/>
      </colorScale>
    </cfRule>
    <cfRule type="colorScale" priority="4">
      <colorScale>
        <cfvo type="min"/>
        <cfvo type="num" val="0"/>
        <cfvo type="max"/>
        <color rgb="FF92D050"/>
        <color rgb="FFFFEB84"/>
        <color rgb="FFF7903D"/>
      </colorScale>
    </cfRule>
  </conditionalFormatting>
  <conditionalFormatting sqref="AD9:AM9">
    <cfRule type="colorScale" priority="27">
      <colorScale>
        <cfvo type="min"/>
        <cfvo type="num" val="0"/>
        <cfvo type="max"/>
        <color rgb="FF92D050"/>
        <color rgb="FFFFEB84"/>
        <color rgb="FFF7903D"/>
      </colorScale>
    </cfRule>
    <cfRule type="colorScale" priority="28">
      <colorScale>
        <cfvo type="min"/>
        <cfvo type="num" val="0"/>
        <cfvo type="max"/>
        <color rgb="FF92D050"/>
        <color rgb="FFFFEB84"/>
        <color rgb="FFF7903D"/>
      </colorScale>
    </cfRule>
    <cfRule type="colorScale" priority="29">
      <colorScale>
        <cfvo type="min"/>
        <cfvo type="percentile" val="50.0"/>
        <cfvo type="max"/>
        <color rgb="FF63BE7B"/>
        <color rgb="FFFFEB84"/>
        <color rgb="FFF8696B"/>
      </colorScale>
    </cfRule>
  </conditionalFormatting>
  <conditionalFormatting sqref="X15:AC15">
    <cfRule type="colorScale" priority="16">
      <colorScale>
        <cfvo type="min"/>
        <cfvo type="num" val="0"/>
        <cfvo type="max"/>
        <color rgb="FF92D050"/>
        <color rgb="FFFFEB84"/>
        <color rgb="FFF7903D"/>
      </colorScale>
    </cfRule>
    <cfRule type="colorScale" priority="18">
      <colorScale>
        <cfvo type="min"/>
        <cfvo type="percentile" val="50.0"/>
        <cfvo type="max"/>
        <color rgb="FF63BE7B"/>
        <color rgb="FFFFEB84"/>
        <color rgb="FFF8696B"/>
      </colorScale>
    </cfRule>
    <cfRule type="colorScale" priority="17">
      <colorScale>
        <cfvo type="min"/>
        <cfvo type="num" val="0"/>
        <cfvo type="max"/>
        <color rgb="FF92D050"/>
        <color rgb="FFFFEB84"/>
        <color rgb="FFF7903D"/>
      </colorScale>
    </cfRule>
  </conditionalFormatting>
  <conditionalFormatting sqref="X9:AC9">
    <cfRule type="colorScale" priority="33">
      <colorScale>
        <cfvo type="min"/>
        <cfvo type="num" val="0"/>
        <cfvo type="max"/>
        <color rgb="FF92D050"/>
        <color rgb="FFFFEB84"/>
        <color rgb="FFF7903D"/>
      </colorScale>
    </cfRule>
    <cfRule type="colorScale" priority="34">
      <colorScale>
        <cfvo type="min"/>
        <cfvo type="num" val="0"/>
        <cfvo type="max"/>
        <color rgb="FF92D050"/>
        <color rgb="FFFFEB84"/>
        <color rgb="FFF7903D"/>
      </colorScale>
    </cfRule>
    <cfRule type="colorScale" priority="35">
      <colorScale>
        <cfvo type="min"/>
        <cfvo type="percentile" val="50.0"/>
        <cfvo type="max"/>
        <color rgb="FF63BE7B"/>
        <color rgb="FFFFEB84"/>
        <color rgb="FFF8696B"/>
      </colorScale>
    </cfRule>
  </conditionalFormatting>
  <conditionalFormatting sqref="X8:AC8">
    <cfRule type="colorScale" priority="37">
      <colorScale>
        <cfvo type="min"/>
        <cfvo type="num" val="0"/>
        <cfvo type="max"/>
        <color rgb="FF92D050"/>
        <color rgb="FFFFEB84"/>
        <color rgb="FFF7903D"/>
      </colorScale>
    </cfRule>
    <cfRule type="colorScale" priority="38">
      <colorScale>
        <cfvo type="min"/>
        <cfvo type="percentile" val="50.0"/>
        <cfvo type="max"/>
        <color rgb="FF63BE7B"/>
        <color rgb="FFFFEB84"/>
        <color rgb="FFF8696B"/>
      </colorScale>
    </cfRule>
    <cfRule type="colorScale" priority="36">
      <colorScale>
        <cfvo type="min"/>
        <cfvo type="num" val="0"/>
        <cfvo type="max"/>
        <color rgb="FF92D050"/>
        <color rgb="FFFFEB84"/>
        <color rgb="FFF7903D"/>
      </colorScale>
    </cfRule>
  </conditionalFormatting>
  <conditionalFormatting sqref="X10:AC10">
    <cfRule type="colorScale" priority="31">
      <colorScale>
        <cfvo type="min"/>
        <cfvo type="num" val="0"/>
        <cfvo type="max"/>
        <color rgb="FF92D050"/>
        <color rgb="FFFFEB84"/>
        <color rgb="FFF7903D"/>
      </colorScale>
    </cfRule>
    <cfRule type="colorScale" priority="30">
      <colorScale>
        <cfvo type="min"/>
        <cfvo type="num" val="0"/>
        <cfvo type="max"/>
        <color rgb="FF92D050"/>
        <color rgb="FFFFEB84"/>
        <color rgb="FFF7903D"/>
      </colorScale>
    </cfRule>
    <cfRule type="colorScale" priority="32">
      <colorScale>
        <cfvo type="min"/>
        <cfvo type="percentile" val="50.0"/>
        <cfvo type="max"/>
        <color rgb="FF63BE7B"/>
        <color rgb="FFFFEB84"/>
        <color rgb="FFF8696B"/>
      </colorScale>
    </cfRule>
  </conditionalFormatting>
  <conditionalFormatting sqref="X17:AC17">
    <cfRule type="colorScale" priority="11">
      <colorScale>
        <cfvo type="min"/>
        <cfvo type="num" val="0"/>
        <cfvo type="max"/>
        <color rgb="FF92D050"/>
        <color rgb="FFFFEB84"/>
        <color rgb="FFF7903D"/>
      </colorScale>
    </cfRule>
    <cfRule type="colorScale" priority="10">
      <colorScale>
        <cfvo type="min"/>
        <cfvo type="num" val="0"/>
        <cfvo type="max"/>
        <color rgb="FF92D050"/>
        <color rgb="FFFFEB84"/>
        <color rgb="FFF7903D"/>
      </colorScale>
    </cfRule>
    <cfRule type="colorScale" priority="12">
      <colorScale>
        <cfvo type="min"/>
        <cfvo type="percentile" val="50.0"/>
        <cfvo type="max"/>
        <color rgb="FF63BE7B"/>
        <color rgb="FFFFEB84"/>
        <color rgb="FFF8696B"/>
      </colorScale>
    </cfRule>
  </conditionalFormatting>
  <conditionalFormatting sqref="X11:AN11">
    <cfRule type="colorScale" priority="19">
      <colorScale>
        <cfvo type="min"/>
        <cfvo type="percentile" val="50.0"/>
        <cfvo type="max"/>
        <color rgb="FF59A95A"/>
        <color rgb="FFFFEB84"/>
        <color rgb="FFF7903D"/>
      </colorScale>
    </cfRule>
    <cfRule type="colorScale" priority="20">
      <colorScale>
        <cfvo type="min"/>
        <cfvo type="percentile" val="50.0"/>
        <cfvo type="max"/>
        <color rgb="FF63BE7B"/>
        <color rgb="FFFFEB84"/>
        <color rgb="FFF8696B"/>
      </colorScale>
    </cfRule>
  </conditionalFormatting>
  <conditionalFormatting sqref="AD15:AM15">
    <cfRule type="colorScale" priority="7">
      <colorScale>
        <cfvo type="min"/>
        <cfvo type="num" val="0"/>
        <cfvo type="max"/>
        <color rgb="FF92D050"/>
        <color rgb="FFFFEB84"/>
        <color rgb="FFF7903D"/>
      </colorScale>
    </cfRule>
    <cfRule type="colorScale" priority="8">
      <colorScale>
        <cfvo type="min"/>
        <cfvo type="num" val="0"/>
        <cfvo type="max"/>
        <color rgb="FF92D050"/>
        <color rgb="FFFFEB84"/>
        <color rgb="FFF7903D"/>
      </colorScale>
    </cfRule>
    <cfRule type="colorScale" priority="9">
      <colorScale>
        <cfvo type="min"/>
        <cfvo type="percentile" val="50.0"/>
        <cfvo type="max"/>
        <color rgb="FF63BE7B"/>
        <color rgb="FFFFEB84"/>
        <color rgb="FFF8696B"/>
      </colorScale>
    </cfRule>
  </conditionalFormatting>
  <conditionalFormatting sqref="AD17:AM17">
    <cfRule type="colorScale" priority="3">
      <colorScale>
        <cfvo type="min"/>
        <cfvo type="percentile" val="50.0"/>
        <cfvo type="max"/>
        <color rgb="FF63BE7B"/>
        <color rgb="FFFFEB84"/>
        <color rgb="FFF8696B"/>
      </colorScale>
    </cfRule>
    <cfRule type="colorScale" priority="2">
      <colorScale>
        <cfvo type="min"/>
        <cfvo type="num" val="0"/>
        <cfvo type="max"/>
        <color rgb="FF92D050"/>
        <color rgb="FFFFEB84"/>
        <color rgb="FFF7903D"/>
      </colorScale>
    </cfRule>
    <cfRule type="colorScale" priority="1">
      <colorScale>
        <cfvo type="min"/>
        <cfvo type="num" val="0"/>
        <cfvo type="max"/>
        <color rgb="FF92D050"/>
        <color rgb="FFFFEB84"/>
        <color rgb="FFF7903D"/>
      </colorScale>
    </cfRule>
  </conditionalFormatting>
  <conditionalFormatting sqref="AD8:AM8">
    <cfRule type="colorScale" priority="21">
      <colorScale>
        <cfvo type="min"/>
        <cfvo type="num" val="0"/>
        <cfvo type="max"/>
        <color rgb="FF92D050"/>
        <color rgb="FFFFEB84"/>
        <color rgb="FFF7903D"/>
      </colorScale>
    </cfRule>
    <cfRule type="colorScale" priority="22">
      <colorScale>
        <cfvo type="min"/>
        <cfvo type="num" val="0"/>
        <cfvo type="max"/>
        <color rgb="FF92D050"/>
        <color rgb="FFFFEB84"/>
        <color rgb="FFF7903D"/>
      </colorScale>
    </cfRule>
    <cfRule type="colorScale" priority="23">
      <colorScale>
        <cfvo type="min"/>
        <cfvo type="percentile" val="50.0"/>
        <cfvo type="max"/>
        <color rgb="FF63BE7B"/>
        <color rgb="FFFFEB84"/>
        <color rgb="FFF8696B"/>
      </colorScale>
    </cfRule>
  </conditionalFormatting>
  <conditionalFormatting sqref="X16:AC16">
    <cfRule type="colorScale" priority="13">
      <colorScale>
        <cfvo type="min"/>
        <cfvo type="num" val="0"/>
        <cfvo type="max"/>
        <color rgb="FF92D050"/>
        <color rgb="FFFFEB84"/>
        <color rgb="FFF7903D"/>
      </colorScale>
    </cfRule>
    <cfRule type="colorScale" priority="14">
      <colorScale>
        <cfvo type="min"/>
        <cfvo type="num" val="0"/>
        <cfvo type="max"/>
        <color rgb="FF92D050"/>
        <color rgb="FFFFEB84"/>
        <color rgb="FFF7903D"/>
      </colorScale>
    </cfRule>
    <cfRule type="colorScale" priority="15">
      <colorScale>
        <cfvo type="min"/>
        <cfvo type="percentile" val="50.0"/>
        <cfvo type="max"/>
        <color rgb="FF63BE7B"/>
        <color rgb="FFFFEB84"/>
        <color rgb="FFF8696B"/>
      </colorScale>
    </cfRule>
  </conditionalFormatting>
  <pageMargins left="0.7" right="0.7" top="0.75" bottom="0.75" header="0.3" footer="0.3"/>
  <drawing r:id="rId1"/>
</worksheet>
</file>

<file path=xl/worksheets/sheet7.xml><?xml version="1.0" encoding="utf-8"?>
<worksheet xmlns:r="http://schemas.openxmlformats.org/officeDocument/2006/relationships" xmlns="http://schemas.openxmlformats.org/spreadsheetml/2006/main">
  <dimension ref="A1:AO536"/>
  <sheetViews>
    <sheetView workbookViewId="0" zoomScale="85">
      <pane ySplit="3" topLeftCell="A504" state="frozen" activePane="bottomLeft"/>
      <selection pane="bottomLeft" activeCell="V513" sqref="V513"/>
    </sheetView>
  </sheetViews>
  <sheetFormatPr defaultRowHeight="14.1"/>
  <cols>
    <col min="1" max="1" customWidth="1" width="14.734375" style="0"/>
    <col min="2" max="3" customWidth="1" bestFit="1" width="9.0" style="54"/>
    <col min="4" max="4" customWidth="1" width="9.0" style="54"/>
    <col min="5" max="6" customWidth="1" bestFit="1" width="9.0" style="54"/>
    <col min="7" max="7" customWidth="1" bestFit="1" width="13.0" style="54"/>
    <col min="8" max="12" customWidth="1" bestFit="1" width="9.0" style="54"/>
    <col min="13" max="13" customWidth="1" width="9.0" style="54"/>
    <col min="14" max="14" customWidth="1" bestFit="1" width="9.0" style="54"/>
    <col min="15" max="17" customWidth="1" width="10.472656" style="54"/>
    <col min="18" max="18" customWidth="1" width="15.734375" style="0"/>
    <col min="19" max="19" customWidth="1" width="11.261719" style="0"/>
    <col min="20" max="20" customWidth="1" width="18.628906" style="0"/>
    <col min="21" max="21" customWidth="1" width="9.628906" style="0"/>
    <col min="22" max="22" customWidth="1" width="12.734375" style="0"/>
    <col min="23" max="23" customWidth="1" width="21.261719" style="0"/>
    <col min="24" max="24" customWidth="1" width="12.0" style="0"/>
    <col min="25" max="25" customWidth="1" width="11.0" style="0"/>
    <col min="26" max="26" customWidth="1" width="9.628906" style="0"/>
    <col min="27" max="27" customWidth="1" width="10.628906" style="0"/>
    <col min="28" max="28" customWidth="1" width="11.261719" style="0"/>
    <col min="29" max="29" customWidth="1" width="11.734375" style="0"/>
    <col min="30" max="31" customWidth="1" width="11.0" style="0"/>
    <col min="38" max="38" customWidth="1" width="10.0" style="0"/>
  </cols>
  <sheetData>
    <row r="1" spans="8:8" ht="84.0" customHeight="1">
      <c r="A1" s="26"/>
      <c r="B1" s="26"/>
      <c r="C1" s="26"/>
      <c r="D1" s="27"/>
      <c r="E1" s="27"/>
      <c r="F1" s="132" t="s">
        <v>118</v>
      </c>
      <c r="G1" s="28"/>
      <c r="H1" s="29"/>
      <c r="I1" s="55" t="str">
        <f>'首页 '!D2</f>
        <v>主动权益基金仓位跟踪周报(20260618)</v>
      </c>
      <c r="J1" s="55"/>
      <c r="K1" s="55"/>
      <c r="L1" s="55"/>
      <c r="M1" s="55"/>
      <c r="N1" s="55"/>
      <c r="O1" s="55"/>
      <c r="P1" s="55"/>
      <c r="Q1" s="55"/>
      <c r="R1" s="55"/>
      <c r="S1" s="55"/>
    </row>
    <row r="2" spans="8:8" ht="36.0" customHeight="1">
      <c r="A2" s="56" t="s">
        <v>139</v>
      </c>
      <c r="B2" s="57"/>
      <c r="C2" s="57"/>
      <c r="D2" s="57"/>
      <c r="E2" s="57"/>
      <c r="F2" s="57"/>
      <c r="G2" s="57"/>
      <c r="H2" s="57"/>
      <c r="I2" s="57"/>
      <c r="J2" s="57"/>
      <c r="K2" s="57"/>
      <c r="L2" s="57"/>
      <c r="M2" s="57"/>
      <c r="N2" s="57"/>
      <c r="O2" s="57"/>
      <c r="P2" s="57"/>
      <c r="Q2" s="57"/>
      <c r="R2" s="57"/>
      <c r="S2" s="57"/>
    </row>
    <row r="3" spans="8:8" s="58" ht="28.2" customFormat="1">
      <c r="A3" s="34" t="s">
        <v>120</v>
      </c>
      <c r="B3" s="59" t="s">
        <v>140</v>
      </c>
      <c r="C3" s="34" t="s">
        <v>141</v>
      </c>
      <c r="D3" s="34" t="s">
        <v>142</v>
      </c>
      <c r="E3" s="34" t="s">
        <v>143</v>
      </c>
      <c r="F3" s="34" t="s">
        <v>144</v>
      </c>
      <c r="G3" s="60" t="s">
        <v>145</v>
      </c>
      <c r="H3" s="34" t="s">
        <v>146</v>
      </c>
      <c r="I3" s="34" t="s">
        <v>147</v>
      </c>
      <c r="J3" s="34" t="s">
        <v>148</v>
      </c>
      <c r="K3" s="34" t="s">
        <v>149</v>
      </c>
      <c r="L3" s="34" t="s">
        <v>150</v>
      </c>
      <c r="M3" s="34" t="s">
        <v>151</v>
      </c>
      <c r="N3" s="34" t="s">
        <v>152</v>
      </c>
      <c r="O3" s="34" t="s">
        <v>153</v>
      </c>
      <c r="P3" s="34" t="s">
        <v>154</v>
      </c>
      <c r="Q3" s="34" t="s">
        <v>155</v>
      </c>
      <c r="R3" s="61" t="s">
        <v>156</v>
      </c>
      <c r="S3" s="34" t="s">
        <v>157</v>
      </c>
      <c r="T3" s="105"/>
      <c r="U3" s="105" t="s">
        <v>59</v>
      </c>
      <c r="V3" s="105" t="s">
        <v>45</v>
      </c>
      <c r="W3" s="106">
        <f>V4</f>
        <v>46191.0</v>
      </c>
      <c r="X3" s="107" t="s">
        <v>31</v>
      </c>
      <c r="Y3" s="108" t="s">
        <v>32</v>
      </c>
      <c r="Z3" s="108" t="s">
        <v>33</v>
      </c>
      <c r="AA3" s="108" t="s">
        <v>34</v>
      </c>
      <c r="AB3" s="108" t="s">
        <v>35</v>
      </c>
      <c r="AC3" s="109" t="s">
        <v>36</v>
      </c>
      <c r="AD3" s="107" t="s">
        <v>37</v>
      </c>
      <c r="AE3" s="108" t="s">
        <v>38</v>
      </c>
      <c r="AF3" s="108" t="s">
        <v>39</v>
      </c>
      <c r="AG3" s="108" t="s">
        <v>40</v>
      </c>
      <c r="AH3" s="108" t="s">
        <v>82</v>
      </c>
      <c r="AI3" s="108" t="s">
        <v>60</v>
      </c>
      <c r="AJ3" s="108" t="s">
        <v>65</v>
      </c>
      <c r="AK3" s="108" t="s">
        <v>66</v>
      </c>
      <c r="AL3" s="108" t="s">
        <v>67</v>
      </c>
      <c r="AM3" s="109" t="s">
        <v>68</v>
      </c>
      <c r="AN3" s="108" t="s">
        <v>83</v>
      </c>
    </row>
    <row r="4" spans="8:8" ht="14.4">
      <c r="A4" s="66">
        <v>42377.0</v>
      </c>
      <c r="B4" s="67">
        <v>0.03671200941447179</v>
      </c>
      <c r="C4" s="68">
        <v>0.1089576854519273</v>
      </c>
      <c r="D4" s="68">
        <v>0.5298067137641032</v>
      </c>
      <c r="E4" s="68">
        <v>0.053555204907507</v>
      </c>
      <c r="F4" s="68">
        <v>0.05460897770665811</v>
      </c>
      <c r="G4" s="69">
        <v>0.06351126187814199</v>
      </c>
      <c r="H4" s="68">
        <v>0.07299415466491148</v>
      </c>
      <c r="I4" s="68">
        <v>0.0299068219201732</v>
      </c>
      <c r="J4" s="68">
        <v>0.07050509258778788</v>
      </c>
      <c r="K4" s="68">
        <v>0.03302321877279349</v>
      </c>
      <c r="L4" s="68">
        <v>0.01418522207653772</v>
      </c>
      <c r="M4" s="68">
        <v>0.04252499579100882</v>
      </c>
      <c r="N4" s="68">
        <v>0.05234734994434571</v>
      </c>
      <c r="O4" s="68">
        <v>0.08465751224601296</v>
      </c>
      <c r="P4" s="68">
        <v>0.4259088290001105</v>
      </c>
      <c r="Q4" s="68">
        <v>0.04301761236110321</v>
      </c>
      <c r="R4" s="70">
        <v>0.8624951224921923</v>
      </c>
      <c r="S4" s="71">
        <v>372.0</v>
      </c>
      <c r="T4" s="110" t="s">
        <v>46</v>
      </c>
      <c r="U4" s="105">
        <f>MATCH(MAX(A$1:A10000),A$1:A10000,0)</f>
        <v>536.0</v>
      </c>
      <c r="V4" s="73">
        <f t="array" ref="V4">INDIRECT("A"&amp;U4)</f>
        <v>46191.0</v>
      </c>
      <c r="W4" s="111" t="s">
        <v>14</v>
      </c>
      <c r="X4" s="112">
        <f t="array" ref="X4">INDIRECT("B"&amp;$U4)</f>
        <v>0.2287510689962646</v>
      </c>
      <c r="Y4" s="113">
        <f t="array" ref="Y4">INDIRECT("C"&amp;$U4)</f>
        <v>0.09267852413477627</v>
      </c>
      <c r="Z4" s="113">
        <f t="array" ref="Z4">INDIRECT("D"&amp;$U4)</f>
        <v>0.3206115787505893</v>
      </c>
      <c r="AA4" s="113">
        <f t="array" ref="AA4">INDIRECT("E"&amp;$U4)</f>
        <v>0.1047725141884273</v>
      </c>
      <c r="AB4" s="113">
        <f t="array" ref="AB4">INDIRECT("F"&amp;$U4)</f>
        <v>0.05199246873404491</v>
      </c>
      <c r="AC4" s="114">
        <f t="array" ref="AC4">INDIRECT("G"&amp;$U4)</f>
        <v>0.09202432919707844</v>
      </c>
      <c r="AD4" s="112">
        <f t="array" ref="AD4">INDIRECT("H"&amp;$U4)</f>
        <v>0.1403825169172874</v>
      </c>
      <c r="AE4" s="113">
        <f t="array" ref="AE4">INDIRECT("I"&amp;$U4)</f>
        <v>0.04411766422116053</v>
      </c>
      <c r="AF4" s="113">
        <f t="array" ref="AF4">INDIRECT("J"&amp;$U4)</f>
        <v>0.06258615152081656</v>
      </c>
      <c r="AG4" s="113">
        <f t="array" ref="AG4">INDIRECT("K"&amp;$U4)</f>
        <v>0.0270374262192044</v>
      </c>
      <c r="AH4" s="113">
        <f t="array" ref="AH4">INDIRECT("L"&amp;$U4)</f>
        <v>0.03975153216883871</v>
      </c>
      <c r="AI4" s="113">
        <f t="array" ref="AI4">INDIRECT("M"&amp;$U4)</f>
        <v>0.01841809790296375</v>
      </c>
      <c r="AJ4" s="113">
        <f t="array" ref="AJ4">INDIRECT("n"&amp;$U4)</f>
        <v>0.04687857688775394</v>
      </c>
      <c r="AK4" s="113">
        <f t="array" ref="AK4">INDIRECT("o"&amp;$U4)</f>
        <v>0.06687005748957506</v>
      </c>
      <c r="AL4" s="113">
        <f t="array" ref="AL4">INDIRECT("p"&amp;$U4)</f>
        <v>0.3650932784781718</v>
      </c>
      <c r="AM4" s="114">
        <f t="array" ref="AM4">INDIRECT("q"&amp;$U4)</f>
        <v>0.07027300582274221</v>
      </c>
      <c r="AN4" s="113">
        <f t="array" ref="AN4">INDIRECT("r"&amp;$U4)</f>
        <v>0.8842349605403143</v>
      </c>
    </row>
    <row r="5" spans="8:8" ht="14.7">
      <c r="A5" s="66">
        <v>42384.0</v>
      </c>
      <c r="B5" s="67">
        <v>0.03552910144406446</v>
      </c>
      <c r="C5" s="68">
        <v>0.09013917939911238</v>
      </c>
      <c r="D5" s="68">
        <v>0.5306290629529036</v>
      </c>
      <c r="E5" s="68">
        <v>0.05720729306434356</v>
      </c>
      <c r="F5" s="68">
        <v>0.05395018823072243</v>
      </c>
      <c r="G5" s="69">
        <v>0.07125687699469486</v>
      </c>
      <c r="H5" s="68">
        <v>0.06784923246199089</v>
      </c>
      <c r="I5" s="68">
        <v>0.02703503209501952</v>
      </c>
      <c r="J5" s="68">
        <v>0.06738502239735245</v>
      </c>
      <c r="K5" s="68">
        <v>0.03399089403703873</v>
      </c>
      <c r="L5" s="68">
        <v>0.03129113943110935</v>
      </c>
      <c r="M5" s="68">
        <v>0.03634336151038552</v>
      </c>
      <c r="N5" s="68">
        <v>0.04837728131957503</v>
      </c>
      <c r="O5" s="68">
        <v>0.08330376064575229</v>
      </c>
      <c r="P5" s="68">
        <v>0.4260458152957755</v>
      </c>
      <c r="Q5" s="68">
        <v>0.04222318713718121</v>
      </c>
      <c r="R5" s="70">
        <v>0.8563048190575787</v>
      </c>
      <c r="S5" s="71">
        <v>372.0</v>
      </c>
      <c r="T5" s="115" t="s">
        <v>0</v>
      </c>
      <c r="U5" s="116">
        <f>U4-1</f>
        <v>535.0</v>
      </c>
      <c r="V5" s="80">
        <f t="array" ref="V5">INDIRECT("A"&amp;U5)</f>
        <v>46185.0</v>
      </c>
      <c r="W5" s="117" t="s">
        <v>12</v>
      </c>
      <c r="X5" s="118">
        <f t="array" ref="X5">INDIRECT("B"&amp;$U5)</f>
        <v>0.2138314711521047</v>
      </c>
      <c r="Y5" s="119">
        <f t="array" ref="Y5">INDIRECT("C"&amp;$U5)</f>
        <v>0.09178516185434962</v>
      </c>
      <c r="Z5" s="119">
        <f t="array" ref="Z5">INDIRECT("D"&amp;$U5)</f>
        <v>0.3466820749138683</v>
      </c>
      <c r="AA5" s="119">
        <f t="array" ref="AA5">INDIRECT("E"&amp;$U5)</f>
        <v>0.113753188998713</v>
      </c>
      <c r="AB5" s="119">
        <f t="array" ref="AB5">INDIRECT("F"&amp;$U5)</f>
        <v>0.04897152319051793</v>
      </c>
      <c r="AC5" s="120">
        <f t="array" ref="AC5">INDIRECT("G"&amp;$U5)</f>
        <v>0.09403526238088006</v>
      </c>
      <c r="AD5" s="118">
        <f t="array" ref="AD5">INDIRECT("H"&amp;$U5)</f>
        <v>0.1445745829430447</v>
      </c>
      <c r="AE5" s="119">
        <f t="array" ref="AE5">INDIRECT("I"&amp;$U5)</f>
        <v>0.04463183151024733</v>
      </c>
      <c r="AF5" s="119">
        <f t="array" ref="AF5">INDIRECT("J"&amp;$U5)</f>
        <v>0.08330556032474135</v>
      </c>
      <c r="AG5" s="119">
        <f t="array" ref="AG5">INDIRECT("K"&amp;$U5)</f>
        <v>0.02735707056685304</v>
      </c>
      <c r="AH5" s="119">
        <f t="array" ref="AH5">INDIRECT("L"&amp;$U5)</f>
        <v>0.02986678996348541</v>
      </c>
      <c r="AI5" s="119">
        <f t="array" ref="AI5">INDIRECT("M"&amp;$U5)</f>
        <v>0.01722449615808559</v>
      </c>
      <c r="AJ5" s="119">
        <f t="array" ref="AJ5">INDIRECT("n"&amp;$U5)</f>
        <v>0.04530569568868149</v>
      </c>
      <c r="AK5" s="119">
        <f t="array" ref="AK5">INDIRECT("o"&amp;$U5)</f>
        <v>0.06108368928775853</v>
      </c>
      <c r="AL5" s="119">
        <f t="array" ref="AL5">INDIRECT("p"&amp;$U5)</f>
        <v>0.3501519535495855</v>
      </c>
      <c r="AM5" s="120">
        <f t="array" ref="AM5">INDIRECT("q"&amp;$U5)</f>
        <v>0.07495712060204682</v>
      </c>
      <c r="AN5" s="119">
        <f t="array" ref="AN5">INDIRECT("r"&amp;$U5)</f>
        <v>0.8876387581633008</v>
      </c>
    </row>
    <row r="6" spans="8:8" ht="14.7">
      <c r="A6" s="66">
        <v>42391.0</v>
      </c>
      <c r="B6" s="67">
        <v>0.03798282485824406</v>
      </c>
      <c r="C6" s="68">
        <v>0.09061508895641357</v>
      </c>
      <c r="D6" s="68">
        <v>0.5516033425026284</v>
      </c>
      <c r="E6" s="68">
        <v>0.05060665507002162</v>
      </c>
      <c r="F6" s="68">
        <v>0.06601721137059074</v>
      </c>
      <c r="G6" s="69">
        <v>0.05654046138250975</v>
      </c>
      <c r="H6" s="68">
        <v>0.0576810854582744</v>
      </c>
      <c r="I6" s="68">
        <v>0.0350291789323538</v>
      </c>
      <c r="J6" s="68">
        <v>0.1006246266370632</v>
      </c>
      <c r="K6" s="68">
        <v>0.03471762336793529</v>
      </c>
      <c r="L6" s="68">
        <v>0.02105234208761118</v>
      </c>
      <c r="M6" s="68">
        <v>0.03993971197134551</v>
      </c>
      <c r="N6" s="68">
        <v>0.04617439007299436</v>
      </c>
      <c r="O6" s="68">
        <v>0.07960222927288978</v>
      </c>
      <c r="P6" s="68">
        <v>0.4199385873315087</v>
      </c>
      <c r="Q6" s="68">
        <v>0.04025995526510162</v>
      </c>
      <c r="R6" s="70">
        <v>0.8685234865200768</v>
      </c>
      <c r="S6" s="71">
        <v>398.0</v>
      </c>
      <c r="T6" s="115" t="s">
        <v>1</v>
      </c>
      <c r="U6" s="116">
        <f>U4-4</f>
        <v>532.0</v>
      </c>
      <c r="V6" s="80">
        <f t="array" ref="V6">INDIRECT("A"&amp;U6)</f>
        <v>46164.0</v>
      </c>
      <c r="W6" s="117" t="s">
        <v>13</v>
      </c>
      <c r="X6" s="118">
        <f t="array" ref="X6">INDIRECT("B"&amp;$U6)</f>
        <v>0.1930513270129863</v>
      </c>
      <c r="Y6" s="119">
        <f t="array" ref="Y6">INDIRECT("C"&amp;$U6)</f>
        <v>0.1325295613080695</v>
      </c>
      <c r="Z6" s="119">
        <f t="array" ref="Z6">INDIRECT("D"&amp;$U6)</f>
        <v>0.3200955280700735</v>
      </c>
      <c r="AA6" s="119">
        <f t="array" ref="AA6">INDIRECT("E"&amp;$U6)</f>
        <v>0.1161076384702737</v>
      </c>
      <c r="AB6" s="119">
        <f t="array" ref="AB6">INDIRECT("F"&amp;$U6)</f>
        <v>0.08526295805997411</v>
      </c>
      <c r="AC6" s="120">
        <f t="array" ref="AC6">INDIRECT("G"&amp;$U6)</f>
        <v>0.06055949145083607</v>
      </c>
      <c r="AD6" s="118">
        <f t="array" ref="AD6">INDIRECT("H"&amp;$U6)</f>
        <v>0.1972666653161646</v>
      </c>
      <c r="AE6" s="119">
        <f t="array" ref="AE6">INDIRECT("I"&amp;$U6)</f>
        <v>0.05868517817763642</v>
      </c>
      <c r="AF6" s="119">
        <f t="array" ref="AF6">INDIRECT("J"&amp;$U6)</f>
        <v>0.09125488753421986</v>
      </c>
      <c r="AG6" s="119">
        <f t="array" ref="AG6">INDIRECT("K"&amp;$U6)</f>
        <v>0.02210381371409777</v>
      </c>
      <c r="AH6" s="119">
        <f t="array" ref="AH6">INDIRECT("L"&amp;$U6)</f>
        <v>0.02279620410110468</v>
      </c>
      <c r="AI6" s="119">
        <f t="array" ref="AI6">INDIRECT("M"&amp;$U6)</f>
        <v>0.01832042430813357</v>
      </c>
      <c r="AJ6" s="119">
        <f t="array" ref="AJ6">INDIRECT("n"&amp;$U6)</f>
        <v>0.04737023793474395</v>
      </c>
      <c r="AK6" s="119">
        <f t="array" ref="AK6">INDIRECT("o"&amp;$U6)</f>
        <v>0.07870215072128868</v>
      </c>
      <c r="AL6" s="119">
        <f t="array" ref="AL6">INDIRECT("p"&amp;$U6)</f>
        <v>0.2690441127511565</v>
      </c>
      <c r="AM6" s="120">
        <f t="array" ref="AM6">INDIRECT("q"&amp;$U6)</f>
        <v>0.06626752686285675</v>
      </c>
      <c r="AN6" s="119">
        <f t="array" ref="AN6">INDIRECT("r"&amp;$U6)</f>
        <v>0.8825497923066459</v>
      </c>
    </row>
    <row r="7" spans="8:8" ht="14.7">
      <c r="A7" s="66">
        <v>42398.0</v>
      </c>
      <c r="B7" s="67">
        <v>0.04349368926813488</v>
      </c>
      <c r="C7" s="68">
        <v>0.113132284786492</v>
      </c>
      <c r="D7" s="68">
        <v>0.5165828486522032</v>
      </c>
      <c r="E7" s="68">
        <v>0.04753091984889056</v>
      </c>
      <c r="F7" s="68">
        <v>0.07838021429599454</v>
      </c>
      <c r="G7" s="69">
        <v>0.05218414877874437</v>
      </c>
      <c r="H7" s="68">
        <v>0.05087365992631423</v>
      </c>
      <c r="I7" s="68">
        <v>0.04048851661888555</v>
      </c>
      <c r="J7" s="68">
        <v>0.1031152269859502</v>
      </c>
      <c r="K7" s="68">
        <v>0.0224364510088547</v>
      </c>
      <c r="L7" s="68">
        <v>0.03562871253598557</v>
      </c>
      <c r="M7" s="68">
        <v>0.04551624266948279</v>
      </c>
      <c r="N7" s="68">
        <v>0.05642225798470599</v>
      </c>
      <c r="O7" s="68">
        <v>0.08465966788371553</v>
      </c>
      <c r="P7" s="68">
        <v>0.3929991701289157</v>
      </c>
      <c r="Q7" s="68">
        <v>0.04538704421021313</v>
      </c>
      <c r="R7" s="70">
        <v>0.8696600966562541</v>
      </c>
      <c r="S7" s="71">
        <v>395.0</v>
      </c>
      <c r="T7" s="115" t="s">
        <v>3</v>
      </c>
      <c r="U7" s="116">
        <f>U4-12</f>
        <v>524.0</v>
      </c>
      <c r="V7" s="80">
        <f t="array" ref="V7">INDIRECT("A"&amp;U7)</f>
        <v>46108.0</v>
      </c>
      <c r="W7" s="117" t="s">
        <v>15</v>
      </c>
      <c r="X7" s="118">
        <f t="array" ref="X7">INDIRECT("B"&amp;$U7)</f>
        <v>0.2388984938627391</v>
      </c>
      <c r="Y7" s="119">
        <f t="array" ref="Y7">INDIRECT("C"&amp;$U7)</f>
        <v>0.1092096109547636</v>
      </c>
      <c r="Z7" s="119">
        <f t="array" ref="Z7">INDIRECT("D"&amp;$U7)</f>
        <v>0.3014381575397278</v>
      </c>
      <c r="AA7" s="119">
        <f t="array" ref="AA7">INDIRECT("E"&amp;$U7)</f>
        <v>0.06161201594758942</v>
      </c>
      <c r="AB7" s="119">
        <f t="array" ref="AB7">INDIRECT("F"&amp;$U7)</f>
        <v>0.1295901795903771</v>
      </c>
      <c r="AC7" s="120">
        <f t="array" ref="AC7">INDIRECT("G"&amp;$U7)</f>
        <v>0.03971438904603895</v>
      </c>
      <c r="AD7" s="118">
        <f t="array" ref="AD7">INDIRECT("H"&amp;$U7)</f>
        <v>0.1830260140974412</v>
      </c>
      <c r="AE7" s="119">
        <f t="array" ref="AE7">INDIRECT("I"&amp;$U7)</f>
        <v>0.1068189385533284</v>
      </c>
      <c r="AF7" s="119">
        <f t="array" ref="AF7">INDIRECT("J"&amp;$U7)</f>
        <v>0.0796298443031151</v>
      </c>
      <c r="AG7" s="119">
        <f t="array" ref="AG7">INDIRECT("K"&amp;$U7)</f>
        <v>0.02446662192519214</v>
      </c>
      <c r="AH7" s="119">
        <f t="array" ref="AH7">INDIRECT("L"&amp;$U7)</f>
        <v>0.02380760429416338</v>
      </c>
      <c r="AI7" s="119">
        <f t="array" ref="AI7">INDIRECT("M"&amp;$U7)</f>
        <v>0.0365429075188006</v>
      </c>
      <c r="AJ7" s="119">
        <f t="array" ref="AJ7">INDIRECT("n"&amp;$U7)</f>
        <v>0.02335278798863114</v>
      </c>
      <c r="AK7" s="119">
        <f t="array" ref="AK7">INDIRECT("o"&amp;$U7)</f>
        <v>0.05392335306524581</v>
      </c>
      <c r="AL7" s="119">
        <f t="array" ref="AL7">INDIRECT("p"&amp;$U7)</f>
        <v>0.2377849108695466</v>
      </c>
      <c r="AM7" s="120">
        <f t="array" ref="AM7">INDIRECT("q"&amp;$U7)</f>
        <v>0.08698066231919897</v>
      </c>
      <c r="AN7" s="119">
        <f t="array" ref="AN7">INDIRECT("r"&amp;$U7)</f>
        <v>0.8635724055366351</v>
      </c>
    </row>
    <row r="8" spans="8:8" ht="14.4">
      <c r="A8" s="66">
        <v>42405.0</v>
      </c>
      <c r="B8" s="67">
        <v>0.0385875349977454</v>
      </c>
      <c r="C8" s="68">
        <v>0.1903328733489149</v>
      </c>
      <c r="D8" s="68">
        <v>0.4538635098222408</v>
      </c>
      <c r="E8" s="68">
        <v>0.03950711542704364</v>
      </c>
      <c r="F8" s="68">
        <v>0.07921824072701886</v>
      </c>
      <c r="G8" s="69">
        <v>0.05447999809740743</v>
      </c>
      <c r="H8" s="68">
        <v>0.05063885868821343</v>
      </c>
      <c r="I8" s="68">
        <v>0.02685864518503107</v>
      </c>
      <c r="J8" s="68">
        <v>0.0888367304076551</v>
      </c>
      <c r="K8" s="68">
        <v>0.0245273723758471</v>
      </c>
      <c r="L8" s="68">
        <v>0.03617430572816849</v>
      </c>
      <c r="M8" s="68">
        <v>0.04519630370245525</v>
      </c>
      <c r="N8" s="68">
        <v>0.06505105959020088</v>
      </c>
      <c r="O8" s="68">
        <v>0.08746449091572478</v>
      </c>
      <c r="P8" s="68">
        <v>0.4133679698295241</v>
      </c>
      <c r="Q8" s="68">
        <v>0.04498616159923058</v>
      </c>
      <c r="R8" s="70">
        <v>0.8749681103415469</v>
      </c>
      <c r="S8" s="71">
        <v>395.0</v>
      </c>
      <c r="T8" s="121"/>
      <c r="U8" s="121"/>
      <c r="W8" s="117" t="s">
        <v>6</v>
      </c>
      <c r="X8" s="122">
        <f>X4-X5</f>
        <v>0.014919597844159999</v>
      </c>
      <c r="Y8" s="123">
        <f>Y4-Y5</f>
        <v>8.933622804267044E-4</v>
      </c>
      <c r="Z8" s="123">
        <f t="shared" si="0" ref="Z8:AN8">Z4-Z5</f>
        <v>-0.026070496163279</v>
      </c>
      <c r="AA8" s="123">
        <f t="shared" si="0"/>
        <v>-0.008980674810286013</v>
      </c>
      <c r="AB8" s="123">
        <f t="shared" si="0"/>
        <v>0.0030209455435269983</v>
      </c>
      <c r="AC8" s="124">
        <f t="shared" si="0"/>
        <v>-0.0020109331838017025</v>
      </c>
      <c r="AD8" s="122">
        <f t="shared" si="0"/>
        <v>-0.004192066025758001</v>
      </c>
      <c r="AE8" s="123">
        <f t="shared" si="0"/>
        <v>-5.14167289086799E-4</v>
      </c>
      <c r="AF8" s="123">
        <f t="shared" si="0"/>
        <v>-0.020719408803924796</v>
      </c>
      <c r="AG8" s="123">
        <f t="shared" si="0"/>
        <v>-3.196443476485983E-4</v>
      </c>
      <c r="AH8" s="123">
        <f t="shared" si="0"/>
        <v>0.009884742205353299</v>
      </c>
      <c r="AI8" s="123">
        <f t="shared" si="0"/>
        <v>0.0011936017448781998</v>
      </c>
      <c r="AJ8" s="123">
        <f t="shared" si="0"/>
        <v>0.0015728811990724026</v>
      </c>
      <c r="AK8" s="123">
        <f t="shared" si="0"/>
        <v>0.005786368201816598</v>
      </c>
      <c r="AL8" s="123">
        <f t="shared" si="0"/>
        <v>0.01494132492858602</v>
      </c>
      <c r="AM8" s="124">
        <f t="shared" si="0"/>
        <v>-0.00468411477930461</v>
      </c>
      <c r="AN8" s="122">
        <f t="shared" si="0"/>
        <v>-0.003403797622986926</v>
      </c>
    </row>
    <row r="9" spans="8:8" ht="14.4">
      <c r="A9" s="66">
        <v>42419.0</v>
      </c>
      <c r="B9" s="67">
        <v>0.06034790925045112</v>
      </c>
      <c r="C9" s="68">
        <v>0.2070926922334198</v>
      </c>
      <c r="D9" s="68">
        <v>0.4300637751186575</v>
      </c>
      <c r="E9" s="68">
        <v>0.03672898927977287</v>
      </c>
      <c r="F9" s="68">
        <v>0.07349688122982884</v>
      </c>
      <c r="G9" s="69">
        <v>0.05325472091248677</v>
      </c>
      <c r="H9" s="68">
        <v>0.06201931513056586</v>
      </c>
      <c r="I9" s="68">
        <v>0.01923843112182297</v>
      </c>
      <c r="J9" s="68">
        <v>0.06895998015992041</v>
      </c>
      <c r="K9" s="68">
        <v>0.02873687989178231</v>
      </c>
      <c r="L9" s="68">
        <v>0.02532172774152874</v>
      </c>
      <c r="M9" s="68">
        <v>0.04945509132515485</v>
      </c>
      <c r="N9" s="68">
        <v>0.04953735065544509</v>
      </c>
      <c r="O9" s="68">
        <v>0.1496083222573623</v>
      </c>
      <c r="P9" s="68">
        <v>0.3878147928232427</v>
      </c>
      <c r="Q9" s="68">
        <v>0.04530135340443302</v>
      </c>
      <c r="R9" s="70">
        <v>0.8784907615652657</v>
      </c>
      <c r="S9" s="71">
        <v>397.0</v>
      </c>
      <c r="T9" s="121"/>
      <c r="U9" s="121"/>
      <c r="W9" s="117" t="s">
        <v>7</v>
      </c>
      <c r="X9" s="122">
        <f>X4-X6</f>
        <v>0.03569974198327899</v>
      </c>
      <c r="Y9" s="123">
        <f>Y4-Y6</f>
        <v>-0.039851037173293705</v>
      </c>
      <c r="Z9" s="123">
        <f t="shared" si="1" ref="Z9:AN9">Z4-Z6</f>
        <v>5.160506805149678E-4</v>
      </c>
      <c r="AA9" s="123">
        <f t="shared" si="1"/>
        <v>-0.011335124281847006</v>
      </c>
      <c r="AB9" s="123">
        <f t="shared" si="1"/>
        <v>-0.033270489325929194</v>
      </c>
      <c r="AC9" s="124">
        <f t="shared" si="1"/>
        <v>0.0314648377462423</v>
      </c>
      <c r="AD9" s="122">
        <f t="shared" si="1"/>
        <v>-0.05688414839887798</v>
      </c>
      <c r="AE9" s="123">
        <f t="shared" si="1"/>
        <v>-0.014567513956475903</v>
      </c>
      <c r="AF9" s="123">
        <f t="shared" si="1"/>
        <v>-0.028668736013403293</v>
      </c>
      <c r="AG9" s="123">
        <f t="shared" si="1"/>
        <v>0.004933612505106599</v>
      </c>
      <c r="AH9" s="123">
        <f t="shared" si="1"/>
        <v>0.016955328067733998</v>
      </c>
      <c r="AI9" s="123">
        <f t="shared" si="1"/>
        <v>9.76735948301985E-5</v>
      </c>
      <c r="AJ9" s="123">
        <f t="shared" si="1"/>
        <v>-4.916610469900967E-4</v>
      </c>
      <c r="AK9" s="123">
        <f t="shared" si="1"/>
        <v>-0.011832093231713595</v>
      </c>
      <c r="AL9" s="123">
        <f t="shared" si="1"/>
        <v>0.096049165727015</v>
      </c>
      <c r="AM9" s="124">
        <f t="shared" si="1"/>
        <v>0.0040054789598854</v>
      </c>
      <c r="AN9" s="122">
        <f t="shared" si="1"/>
        <v>0.001685168233668044</v>
      </c>
    </row>
    <row r="10" spans="8:8" ht="14.4">
      <c r="A10" s="66">
        <v>42426.0</v>
      </c>
      <c r="B10" s="67">
        <v>0.06179754335001743</v>
      </c>
      <c r="C10" s="68">
        <v>0.1780632031552923</v>
      </c>
      <c r="D10" s="68">
        <v>0.4497046751011394</v>
      </c>
      <c r="E10" s="68">
        <v>0.03162066855068654</v>
      </c>
      <c r="F10" s="68">
        <v>0.09620657886440412</v>
      </c>
      <c r="G10" s="69">
        <v>0.03857313910468486</v>
      </c>
      <c r="H10" s="68">
        <v>0.07550380415433713</v>
      </c>
      <c r="I10" s="68">
        <v>0.009684913641168158</v>
      </c>
      <c r="J10" s="68">
        <v>0.06552874814792405</v>
      </c>
      <c r="K10" s="68">
        <v>0.02585042891699498</v>
      </c>
      <c r="L10" s="68">
        <v>0.02913497481465456</v>
      </c>
      <c r="M10" s="68">
        <v>0.03927331125638468</v>
      </c>
      <c r="N10" s="68">
        <v>0.03074001792679087</v>
      </c>
      <c r="O10" s="68">
        <v>0.1690533001429392</v>
      </c>
      <c r="P10" s="68">
        <v>0.3910080295641266</v>
      </c>
      <c r="Q10" s="68">
        <v>0.05229557661676793</v>
      </c>
      <c r="R10" s="70">
        <v>0.8784409160653289</v>
      </c>
      <c r="S10" s="71">
        <v>398.0</v>
      </c>
      <c r="T10" s="121"/>
      <c r="U10" s="121"/>
      <c r="W10" s="117" t="s">
        <v>8</v>
      </c>
      <c r="X10" s="122">
        <f>X4-X7</f>
        <v>-0.01014742486647402</v>
      </c>
      <c r="Y10" s="123">
        <f>Y4-Y7</f>
        <v>-0.016531086819987703</v>
      </c>
      <c r="Z10" s="123">
        <f t="shared" si="2" ref="Z10:AN10">Z4-Z7</f>
        <v>0.019173421210860964</v>
      </c>
      <c r="AA10" s="123">
        <f t="shared" si="2"/>
        <v>0.04316049824083759</v>
      </c>
      <c r="AB10" s="123">
        <f t="shared" si="2"/>
        <v>-0.0775977108563321</v>
      </c>
      <c r="AC10" s="124">
        <f t="shared" si="2"/>
        <v>0.052309940151039395</v>
      </c>
      <c r="AD10" s="122">
        <f t="shared" si="2"/>
        <v>-0.04264349718015398</v>
      </c>
      <c r="AE10" s="123">
        <f t="shared" si="2"/>
        <v>-0.06270127433216749</v>
      </c>
      <c r="AF10" s="123">
        <f t="shared" si="2"/>
        <v>-0.01704369278229849</v>
      </c>
      <c r="AG10" s="123">
        <f t="shared" si="2"/>
        <v>0.0025708042940123</v>
      </c>
      <c r="AH10" s="123">
        <f t="shared" si="2"/>
        <v>0.015943927874675298</v>
      </c>
      <c r="AI10" s="123">
        <f t="shared" si="2"/>
        <v>-0.0181248096158368</v>
      </c>
      <c r="AJ10" s="123">
        <f t="shared" si="2"/>
        <v>0.023525788899122803</v>
      </c>
      <c r="AK10" s="123">
        <f t="shared" si="2"/>
        <v>0.012946704424329297</v>
      </c>
      <c r="AL10" s="123">
        <f t="shared" si="2"/>
        <v>0.12730836760862502</v>
      </c>
      <c r="AM10" s="124">
        <f t="shared" si="2"/>
        <v>-0.016707656496456808</v>
      </c>
      <c r="AN10" s="122">
        <f t="shared" si="2"/>
        <v>0.020662555003679084</v>
      </c>
    </row>
    <row r="11" spans="8:8" ht="14.4">
      <c r="A11" s="66">
        <v>42433.0</v>
      </c>
      <c r="B11" s="67">
        <v>0.05361101992668468</v>
      </c>
      <c r="C11" s="68">
        <v>0.1997849241558404</v>
      </c>
      <c r="D11" s="68">
        <v>0.4225798065285832</v>
      </c>
      <c r="E11" s="68">
        <v>0.04528918801830934</v>
      </c>
      <c r="F11" s="68">
        <v>0.09715058613940485</v>
      </c>
      <c r="G11" s="69">
        <v>0.03143643744879461</v>
      </c>
      <c r="H11" s="68">
        <v>0.07631235184084598</v>
      </c>
      <c r="I11" s="68">
        <v>0.01156167992734726</v>
      </c>
      <c r="J11" s="68">
        <v>0.05472130163472516</v>
      </c>
      <c r="K11" s="68">
        <v>0.0285064340521561</v>
      </c>
      <c r="L11" s="68">
        <v>0.02887004879383306</v>
      </c>
      <c r="M11" s="68">
        <v>0.0523766043644607</v>
      </c>
      <c r="N11" s="68">
        <v>0.03309798957924484</v>
      </c>
      <c r="O11" s="68">
        <v>0.1395175913498092</v>
      </c>
      <c r="P11" s="68">
        <v>0.4065054440954779</v>
      </c>
      <c r="Q11" s="68">
        <v>0.05050327890722372</v>
      </c>
      <c r="R11" s="70">
        <v>0.8723364958468719</v>
      </c>
      <c r="S11" s="71">
        <v>398.0</v>
      </c>
      <c r="T11" s="121"/>
      <c r="U11" s="121"/>
      <c r="W11" s="125" t="s">
        <v>2</v>
      </c>
      <c r="X11" s="85">
        <f t="shared" si="3" ref="X11:AN14">PERCENTRANK(B$4:B$10002,X4)</f>
        <v>0.219</v>
      </c>
      <c r="Y11" s="86">
        <f t="shared" si="3"/>
        <v>0.082</v>
      </c>
      <c r="Z11" s="86">
        <f t="shared" si="3"/>
        <v>0.855</v>
      </c>
      <c r="AA11" s="86">
        <f t="shared" si="3"/>
        <v>0.879</v>
      </c>
      <c r="AB11" s="86">
        <f t="shared" si="3"/>
        <v>0.573</v>
      </c>
      <c r="AC11" s="87">
        <f t="shared" si="3"/>
        <v>0.898</v>
      </c>
      <c r="AD11" s="85">
        <f t="shared" si="3"/>
        <v>0.889</v>
      </c>
      <c r="AE11" s="86">
        <f t="shared" si="3"/>
        <v>0.454</v>
      </c>
      <c r="AF11" s="86">
        <f t="shared" si="3"/>
        <v>0.336</v>
      </c>
      <c r="AG11" s="86">
        <f t="shared" si="3"/>
        <v>0.533</v>
      </c>
      <c r="AH11" s="86">
        <f t="shared" si="3"/>
        <v>0.787</v>
      </c>
      <c r="AI11" s="86">
        <f t="shared" si="3"/>
        <v>0.323</v>
      </c>
      <c r="AJ11" s="86">
        <f t="shared" si="3"/>
        <v>0.086</v>
      </c>
      <c r="AK11" s="86">
        <f t="shared" si="3"/>
        <v>0.204</v>
      </c>
      <c r="AL11" s="86">
        <f t="shared" si="3"/>
        <v>0.971</v>
      </c>
      <c r="AM11" s="87">
        <f t="shared" si="3"/>
        <v>0.545</v>
      </c>
      <c r="AN11" s="86">
        <f t="shared" si="3"/>
        <v>0.612</v>
      </c>
    </row>
    <row r="12" spans="8:8" ht="14.7">
      <c r="A12" s="66">
        <v>42440.0</v>
      </c>
      <c r="B12" s="67">
        <v>0.05104541054292315</v>
      </c>
      <c r="C12" s="68">
        <v>0.1921464774533948</v>
      </c>
      <c r="D12" s="68">
        <v>0.4172511514729689</v>
      </c>
      <c r="E12" s="68">
        <v>0.04355127174836948</v>
      </c>
      <c r="F12" s="68">
        <v>0.1154836054520169</v>
      </c>
      <c r="G12" s="69">
        <v>0.02830742319893536</v>
      </c>
      <c r="H12" s="68">
        <v>0.08635556259233855</v>
      </c>
      <c r="I12" s="68">
        <v>0.01474058021050142</v>
      </c>
      <c r="J12" s="68">
        <v>0.06505681023074421</v>
      </c>
      <c r="K12" s="68">
        <v>0.02784046503222437</v>
      </c>
      <c r="L12" s="68">
        <v>0.01820309860531371</v>
      </c>
      <c r="M12" s="68">
        <v>0.0549795190649361</v>
      </c>
      <c r="N12" s="68">
        <v>0.04365484829010009</v>
      </c>
      <c r="O12" s="68">
        <v>0.1380507891056131</v>
      </c>
      <c r="P12" s="68">
        <v>0.3865328851784093</v>
      </c>
      <c r="Q12" s="68">
        <v>0.04430095872968604</v>
      </c>
      <c r="R12" s="70">
        <v>0.8701364638884894</v>
      </c>
      <c r="S12" s="71">
        <v>401.0</v>
      </c>
      <c r="T12" s="121"/>
      <c r="U12" s="121"/>
      <c r="W12" s="117" t="s">
        <v>16</v>
      </c>
      <c r="X12" s="81">
        <f t="shared" si="3"/>
        <v>0.18</v>
      </c>
      <c r="Y12" s="35">
        <f t="shared" si="3"/>
        <v>0.075</v>
      </c>
      <c r="Z12" s="35">
        <f t="shared" si="3"/>
        <v>0.889</v>
      </c>
      <c r="AA12" s="35">
        <f t="shared" si="3"/>
        <v>0.926</v>
      </c>
      <c r="AB12" s="35">
        <f t="shared" si="3"/>
        <v>0.569</v>
      </c>
      <c r="AC12" s="82">
        <f t="shared" si="3"/>
        <v>0.902</v>
      </c>
      <c r="AD12" s="81">
        <f t="shared" si="3"/>
        <v>0.904</v>
      </c>
      <c r="AE12" s="35">
        <f t="shared" si="3"/>
        <v>0.46</v>
      </c>
      <c r="AF12" s="35">
        <f t="shared" si="3"/>
        <v>0.436</v>
      </c>
      <c r="AG12" s="35">
        <f t="shared" si="3"/>
        <v>0.546</v>
      </c>
      <c r="AH12" s="35">
        <f t="shared" si="3"/>
        <v>0.635</v>
      </c>
      <c r="AI12" s="35">
        <f t="shared" si="3"/>
        <v>0.274</v>
      </c>
      <c r="AJ12" s="35">
        <f t="shared" si="3"/>
        <v>0.077</v>
      </c>
      <c r="AK12" s="35">
        <f t="shared" si="3"/>
        <v>0.165</v>
      </c>
      <c r="AL12" s="35">
        <f t="shared" si="3"/>
        <v>0.968</v>
      </c>
      <c r="AM12" s="82">
        <f t="shared" si="3"/>
        <v>0.563</v>
      </c>
      <c r="AN12" s="35">
        <f t="shared" si="3"/>
        <v>0.657</v>
      </c>
    </row>
    <row r="13" spans="8:8" ht="14.7">
      <c r="A13" s="66">
        <v>42447.0</v>
      </c>
      <c r="B13" s="67">
        <v>0.04030202449636523</v>
      </c>
      <c r="C13" s="68">
        <v>0.1796363678329923</v>
      </c>
      <c r="D13" s="68">
        <v>0.4424165707685996</v>
      </c>
      <c r="E13" s="68">
        <v>0.04305057076430645</v>
      </c>
      <c r="F13" s="68">
        <v>0.1127754777700141</v>
      </c>
      <c r="G13" s="69">
        <v>0.02770413812101542</v>
      </c>
      <c r="H13" s="68">
        <v>0.08816019157242114</v>
      </c>
      <c r="I13" s="68">
        <v>0.01306188490830884</v>
      </c>
      <c r="J13" s="68">
        <v>0.05892236546155098</v>
      </c>
      <c r="K13" s="68">
        <v>0.02528975042565732</v>
      </c>
      <c r="L13" s="68">
        <v>0.0173922296204264</v>
      </c>
      <c r="M13" s="68">
        <v>0.05185468325922935</v>
      </c>
      <c r="N13" s="68">
        <v>0.0388162851221268</v>
      </c>
      <c r="O13" s="68">
        <v>0.1293728304839483</v>
      </c>
      <c r="P13" s="68">
        <v>0.4181812234379489</v>
      </c>
      <c r="Q13" s="68">
        <v>0.03955712107609043</v>
      </c>
      <c r="R13" s="70">
        <v>0.8701915406833838</v>
      </c>
      <c r="S13" s="71">
        <v>405.0</v>
      </c>
      <c r="T13" s="121"/>
      <c r="U13" s="121"/>
      <c r="W13" s="117" t="s">
        <v>17</v>
      </c>
      <c r="X13" s="81">
        <f t="shared" si="3"/>
        <v>0.154</v>
      </c>
      <c r="Y13" s="35">
        <f t="shared" si="3"/>
        <v>0.233</v>
      </c>
      <c r="Z13" s="35">
        <f t="shared" si="3"/>
        <v>0.853</v>
      </c>
      <c r="AA13" s="35">
        <f t="shared" si="3"/>
        <v>0.937</v>
      </c>
      <c r="AB13" s="35">
        <f t="shared" si="3"/>
        <v>0.729</v>
      </c>
      <c r="AC13" s="82">
        <f t="shared" si="3"/>
        <v>0.802</v>
      </c>
      <c r="AD13" s="81">
        <f t="shared" si="3"/>
        <v>0.979</v>
      </c>
      <c r="AE13" s="35">
        <f t="shared" si="3"/>
        <v>0.61</v>
      </c>
      <c r="AF13" s="35">
        <f t="shared" si="3"/>
        <v>0.471</v>
      </c>
      <c r="AG13" s="35">
        <f t="shared" si="3"/>
        <v>0.336</v>
      </c>
      <c r="AH13" s="35">
        <f t="shared" si="3"/>
        <v>0.471</v>
      </c>
      <c r="AI13" s="35">
        <f t="shared" si="3"/>
        <v>0.315</v>
      </c>
      <c r="AJ13" s="35">
        <f t="shared" si="3"/>
        <v>0.09</v>
      </c>
      <c r="AK13" s="35">
        <f t="shared" si="3"/>
        <v>0.291</v>
      </c>
      <c r="AL13" s="35">
        <f t="shared" si="3"/>
        <v>0.913</v>
      </c>
      <c r="AM13" s="82">
        <f t="shared" si="3"/>
        <v>0.524</v>
      </c>
      <c r="AN13" s="35">
        <f t="shared" si="3"/>
        <v>0.601</v>
      </c>
    </row>
    <row r="14" spans="8:8" ht="14.7">
      <c r="A14" s="66">
        <v>42454.0</v>
      </c>
      <c r="B14" s="67">
        <v>0.04821556997149432</v>
      </c>
      <c r="C14" s="68">
        <v>0.170319159613001</v>
      </c>
      <c r="D14" s="68">
        <v>0.4456391838700673</v>
      </c>
      <c r="E14" s="68">
        <v>0.03656869612286031</v>
      </c>
      <c r="F14" s="68">
        <v>0.09839913976284882</v>
      </c>
      <c r="G14" s="69">
        <v>0.0412310866360848</v>
      </c>
      <c r="H14" s="68">
        <v>0.08917123887166321</v>
      </c>
      <c r="I14" s="68">
        <v>0.04244818598035788</v>
      </c>
      <c r="J14" s="68">
        <v>0.04127277070758917</v>
      </c>
      <c r="K14" s="68">
        <v>0.02532492552158473</v>
      </c>
      <c r="L14" s="68">
        <v>0.02107528885895386</v>
      </c>
      <c r="M14" s="68">
        <v>0.04942822324318331</v>
      </c>
      <c r="N14" s="68">
        <v>0.03500319472609616</v>
      </c>
      <c r="O14" s="68">
        <v>0.1394667765935862</v>
      </c>
      <c r="P14" s="68">
        <v>0.4008102469967407</v>
      </c>
      <c r="Q14" s="68">
        <v>0.03185943022384951</v>
      </c>
      <c r="R14" s="70">
        <v>0.8652140479994302</v>
      </c>
      <c r="S14" s="71">
        <v>407.0</v>
      </c>
      <c r="T14" s="121"/>
      <c r="U14" s="121"/>
      <c r="W14" s="117" t="s">
        <v>18</v>
      </c>
      <c r="X14" s="81">
        <f t="shared" si="3"/>
        <v>0.266</v>
      </c>
      <c r="Y14" s="35">
        <f t="shared" si="3"/>
        <v>0.135</v>
      </c>
      <c r="Z14" s="35">
        <f t="shared" si="3"/>
        <v>0.819</v>
      </c>
      <c r="AA14" s="35">
        <f t="shared" si="3"/>
        <v>0.437</v>
      </c>
      <c r="AB14" s="35">
        <f t="shared" si="3"/>
        <v>0.926</v>
      </c>
      <c r="AC14" s="82">
        <f t="shared" si="3"/>
        <v>0.62</v>
      </c>
      <c r="AD14" s="81">
        <f t="shared" si="3"/>
        <v>0.968</v>
      </c>
      <c r="AE14" s="35">
        <f t="shared" si="3"/>
        <v>0.896</v>
      </c>
      <c r="AF14" s="35">
        <f t="shared" si="3"/>
        <v>0.421</v>
      </c>
      <c r="AG14" s="35">
        <f t="shared" si="3"/>
        <v>0.426</v>
      </c>
      <c r="AH14" s="35">
        <f t="shared" si="3"/>
        <v>0.494</v>
      </c>
      <c r="AI14" s="35">
        <f t="shared" si="3"/>
        <v>0.744</v>
      </c>
      <c r="AJ14" s="35">
        <f t="shared" si="3"/>
        <v>0.005</v>
      </c>
      <c r="AK14" s="35">
        <f t="shared" si="3"/>
        <v>0.088</v>
      </c>
      <c r="AL14" s="35">
        <f t="shared" si="3"/>
        <v>0.868</v>
      </c>
      <c r="AM14" s="82">
        <f t="shared" si="3"/>
        <v>0.629</v>
      </c>
      <c r="AN14" s="35">
        <f t="shared" si="3"/>
        <v>0.379</v>
      </c>
    </row>
    <row r="15" spans="8:8" ht="14.4">
      <c r="A15" s="66">
        <v>42461.0</v>
      </c>
      <c r="B15" s="67">
        <v>0.04177271085304521</v>
      </c>
      <c r="C15" s="68">
        <v>0.1907089535362055</v>
      </c>
      <c r="D15" s="68">
        <v>0.423386530851836</v>
      </c>
      <c r="E15" s="68">
        <v>0.03310071220152651</v>
      </c>
      <c r="F15" s="68">
        <v>0.1029541879581262</v>
      </c>
      <c r="G15" s="69">
        <v>0.04469117411786502</v>
      </c>
      <c r="H15" s="68">
        <v>0.0840115069946374</v>
      </c>
      <c r="I15" s="68">
        <v>0.03626007527033773</v>
      </c>
      <c r="J15" s="68">
        <v>0.03267961172630381</v>
      </c>
      <c r="K15" s="68">
        <v>0.02909941884796946</v>
      </c>
      <c r="L15" s="68">
        <v>0.02782851894916618</v>
      </c>
      <c r="M15" s="68">
        <v>0.04797409937085523</v>
      </c>
      <c r="N15" s="68">
        <v>0.03639024423293642</v>
      </c>
      <c r="O15" s="68">
        <v>0.1487358431419802</v>
      </c>
      <c r="P15" s="68">
        <v>0.4007357311757975</v>
      </c>
      <c r="Q15" s="68">
        <v>0.02839811671253668</v>
      </c>
      <c r="R15" s="70">
        <v>0.8614634973513456</v>
      </c>
      <c r="S15" s="71">
        <v>417.0</v>
      </c>
      <c r="T15" s="121"/>
      <c r="U15" s="121"/>
      <c r="W15" s="117" t="s">
        <v>9</v>
      </c>
      <c r="X15" s="122">
        <f>X11-X12</f>
        <v>0.03900000000000001</v>
      </c>
      <c r="Y15" s="123">
        <f t="shared" si="4" ref="Y15:AN15">Y11-Y12</f>
        <v>0.007000000000000006</v>
      </c>
      <c r="Z15" s="123">
        <f t="shared" si="4"/>
        <v>-0.03400000000000003</v>
      </c>
      <c r="AA15" s="123">
        <f t="shared" si="4"/>
        <v>-0.04700000000000004</v>
      </c>
      <c r="AB15" s="123">
        <f t="shared" si="4"/>
        <v>0.0040000000000000036</v>
      </c>
      <c r="AC15" s="124">
        <f t="shared" si="4"/>
        <v>-0.0040000000000000036</v>
      </c>
      <c r="AD15" s="122">
        <f t="shared" si="4"/>
        <v>-0.015000000000000013</v>
      </c>
      <c r="AE15" s="123">
        <f t="shared" si="4"/>
        <v>-0.006000000000000005</v>
      </c>
      <c r="AF15" s="123">
        <f t="shared" si="4"/>
        <v>-0.09999999999999998</v>
      </c>
      <c r="AG15" s="123">
        <f t="shared" si="4"/>
        <v>-0.013000000000000012</v>
      </c>
      <c r="AH15" s="123">
        <f t="shared" si="4"/>
        <v>0.15200000000000002</v>
      </c>
      <c r="AI15" s="123">
        <f t="shared" si="4"/>
        <v>0.04899999999999999</v>
      </c>
      <c r="AJ15" s="123">
        <f t="shared" si="4"/>
        <v>0.008999999999999994</v>
      </c>
      <c r="AK15" s="123">
        <f t="shared" si="4"/>
        <v>0.03899999999999998</v>
      </c>
      <c r="AL15" s="123">
        <f t="shared" si="4"/>
        <v>0.0030000000000000027</v>
      </c>
      <c r="AM15" s="124">
        <f t="shared" si="4"/>
        <v>-0.017999999999999905</v>
      </c>
      <c r="AN15" s="123">
        <f t="shared" si="4"/>
        <v>-0.04500000000000004</v>
      </c>
    </row>
    <row r="16" spans="8:8" ht="14.4">
      <c r="A16" s="66">
        <v>42468.0</v>
      </c>
      <c r="B16" s="67">
        <v>0.04478502735120567</v>
      </c>
      <c r="C16" s="68">
        <v>0.1865560330123984</v>
      </c>
      <c r="D16" s="68">
        <v>0.4277978040308091</v>
      </c>
      <c r="E16" s="68">
        <v>0.03171443891013079</v>
      </c>
      <c r="F16" s="68">
        <v>0.1042244392557199</v>
      </c>
      <c r="G16" s="69">
        <v>0.04213872958200063</v>
      </c>
      <c r="H16" s="68">
        <v>0.09007858487952361</v>
      </c>
      <c r="I16" s="68">
        <v>0.0362455910136876</v>
      </c>
      <c r="J16" s="68">
        <v>0.02480844172133465</v>
      </c>
      <c r="K16" s="68">
        <v>0.04596632856548454</v>
      </c>
      <c r="L16" s="68">
        <v>0.02784153701910642</v>
      </c>
      <c r="M16" s="68">
        <v>0.04440247665363826</v>
      </c>
      <c r="N16" s="68">
        <v>0.03019121700699429</v>
      </c>
      <c r="O16" s="68">
        <v>0.1430013126175679</v>
      </c>
      <c r="P16" s="68">
        <v>0.3975232226352187</v>
      </c>
      <c r="Q16" s="68">
        <v>0.02827779968672559</v>
      </c>
      <c r="R16" s="70">
        <v>0.8590004999021764</v>
      </c>
      <c r="S16" s="71">
        <v>412.0</v>
      </c>
      <c r="T16" s="121"/>
      <c r="U16" s="121"/>
      <c r="W16" s="117" t="s">
        <v>10</v>
      </c>
      <c r="X16" s="122">
        <f>X11-X13</f>
        <v>0.065</v>
      </c>
      <c r="Y16" s="123">
        <f t="shared" si="5" ref="Y16:AN16">Y11-Y13</f>
        <v>-0.15100000000000002</v>
      </c>
      <c r="Z16" s="123">
        <f t="shared" si="5"/>
        <v>0.0020000000000000018</v>
      </c>
      <c r="AA16" s="123">
        <f t="shared" si="5"/>
        <v>-0.05800000000000005</v>
      </c>
      <c r="AB16" s="123">
        <f t="shared" si="5"/>
        <v>-0.15600000000000003</v>
      </c>
      <c r="AC16" s="124">
        <f t="shared" si="5"/>
        <v>0.09599999999999997</v>
      </c>
      <c r="AD16" s="122">
        <f t="shared" si="5"/>
        <v>-0.08999999999999997</v>
      </c>
      <c r="AE16" s="123">
        <f t="shared" si="5"/>
        <v>-0.15599999999999997</v>
      </c>
      <c r="AF16" s="123">
        <f t="shared" si="5"/>
        <v>-0.13499999999999995</v>
      </c>
      <c r="AG16" s="123">
        <f t="shared" si="5"/>
        <v>0.197</v>
      </c>
      <c r="AH16" s="123">
        <f t="shared" si="5"/>
        <v>0.31600000000000006</v>
      </c>
      <c r="AI16" s="123">
        <f t="shared" si="5"/>
        <v>0.008000000000000007</v>
      </c>
      <c r="AJ16" s="123">
        <f t="shared" si="5"/>
        <v>-0.0040000000000000036</v>
      </c>
      <c r="AK16" s="123">
        <f t="shared" si="5"/>
        <v>-0.087</v>
      </c>
      <c r="AL16" s="123">
        <f t="shared" si="5"/>
        <v>0.05799999999999994</v>
      </c>
      <c r="AM16" s="124">
        <f t="shared" si="5"/>
        <v>0.02100000000000002</v>
      </c>
      <c r="AN16" s="123">
        <f t="shared" si="5"/>
        <v>0.01100000000000001</v>
      </c>
    </row>
    <row r="17" spans="8:8" ht="14.4">
      <c r="A17" s="66">
        <v>42475.0</v>
      </c>
      <c r="B17" s="67">
        <v>0.04512138901290668</v>
      </c>
      <c r="C17" s="68">
        <v>0.1647874413297019</v>
      </c>
      <c r="D17" s="68">
        <v>0.4469014990543986</v>
      </c>
      <c r="E17" s="68">
        <v>0.03559168450270667</v>
      </c>
      <c r="F17" s="68">
        <v>0.1060854961562424</v>
      </c>
      <c r="G17" s="69">
        <v>0.04075322224613726</v>
      </c>
      <c r="H17" s="68">
        <v>0.09582306608834855</v>
      </c>
      <c r="I17" s="68">
        <v>0.04223556764962295</v>
      </c>
      <c r="J17" s="68">
        <v>0.02878484021857383</v>
      </c>
      <c r="K17" s="68">
        <v>0.05314132980243222</v>
      </c>
      <c r="L17" s="68">
        <v>0.025982730269404</v>
      </c>
      <c r="M17" s="68">
        <v>0.03802416043794865</v>
      </c>
      <c r="N17" s="68">
        <v>0.02611904993480935</v>
      </c>
      <c r="O17" s="68">
        <v>0.1530879888328562</v>
      </c>
      <c r="P17" s="68">
        <v>0.3776065691200525</v>
      </c>
      <c r="Q17" s="68">
        <v>0.02785411031932809</v>
      </c>
      <c r="R17" s="70">
        <v>0.8598338085619914</v>
      </c>
      <c r="S17" s="71">
        <v>415.0</v>
      </c>
      <c r="T17" s="121"/>
      <c r="U17" s="121"/>
      <c r="W17" s="117" t="s">
        <v>11</v>
      </c>
      <c r="X17" s="122">
        <f>X11-X14</f>
        <v>-0.047000000000000014</v>
      </c>
      <c r="Y17" s="123">
        <f t="shared" si="6" ref="Y17:AN17">Y11-Y14</f>
        <v>-0.053000000000000005</v>
      </c>
      <c r="Z17" s="123">
        <f t="shared" si="6"/>
        <v>0.03600000000000003</v>
      </c>
      <c r="AA17" s="123">
        <f t="shared" si="6"/>
        <v>0.442</v>
      </c>
      <c r="AB17" s="123">
        <f t="shared" si="6"/>
        <v>-0.3530000000000001</v>
      </c>
      <c r="AC17" s="124">
        <f t="shared" si="6"/>
        <v>0.278</v>
      </c>
      <c r="AD17" s="122">
        <f t="shared" si="6"/>
        <v>-0.07899999999999996</v>
      </c>
      <c r="AE17" s="123">
        <f t="shared" si="6"/>
        <v>-0.442</v>
      </c>
      <c r="AF17" s="123">
        <f t="shared" si="6"/>
        <v>-0.08499999999999996</v>
      </c>
      <c r="AG17" s="123">
        <f t="shared" si="6"/>
        <v>0.10700000000000004</v>
      </c>
      <c r="AH17" s="123">
        <f t="shared" si="6"/>
        <v>0.29300000000000004</v>
      </c>
      <c r="AI17" s="123">
        <f t="shared" si="6"/>
        <v>-0.421</v>
      </c>
      <c r="AJ17" s="123">
        <f t="shared" si="6"/>
        <v>0.08099999999999999</v>
      </c>
      <c r="AK17" s="123">
        <f t="shared" si="6"/>
        <v>0.11599999999999999</v>
      </c>
      <c r="AL17" s="123">
        <f t="shared" si="6"/>
        <v>0.10299999999999998</v>
      </c>
      <c r="AM17" s="124">
        <f t="shared" si="6"/>
        <v>-0.08399999999999996</v>
      </c>
      <c r="AN17" s="123">
        <f t="shared" si="6"/>
        <v>0.23299999999999998</v>
      </c>
    </row>
    <row r="18" spans="8:8" ht="14.4">
      <c r="A18" s="66">
        <v>42482.0</v>
      </c>
      <c r="B18" s="67">
        <v>0.04326630042055809</v>
      </c>
      <c r="C18" s="68">
        <v>0.1624141614363116</v>
      </c>
      <c r="D18" s="68">
        <v>0.4347284716836463</v>
      </c>
      <c r="E18" s="68">
        <v>0.03349575938368166</v>
      </c>
      <c r="F18" s="68">
        <v>0.122567259144978</v>
      </c>
      <c r="G18" s="69">
        <v>0.04446750992925753</v>
      </c>
      <c r="H18" s="68">
        <v>0.1116020410793757</v>
      </c>
      <c r="I18" s="68">
        <v>0.03976883784863031</v>
      </c>
      <c r="J18" s="68">
        <v>0.03439552343541631</v>
      </c>
      <c r="K18" s="68">
        <v>0.05471783881877667</v>
      </c>
      <c r="L18" s="68">
        <v>0.02088505514754291</v>
      </c>
      <c r="M18" s="68">
        <v>0.03528302896391164</v>
      </c>
      <c r="N18" s="68">
        <v>0.03809285011615753</v>
      </c>
      <c r="O18" s="68">
        <v>0.1439972936375966</v>
      </c>
      <c r="P18" s="68">
        <v>0.3630295884615675</v>
      </c>
      <c r="Q18" s="68">
        <v>0.02705607547943278</v>
      </c>
      <c r="R18" s="70">
        <v>0.8604615316914155</v>
      </c>
      <c r="S18" s="71">
        <v>393.0</v>
      </c>
      <c r="T18" s="121"/>
      <c r="U18" s="121"/>
      <c r="W18" s="126" t="s">
        <v>4</v>
      </c>
      <c r="X18" s="89">
        <f t="shared" si="7" ref="X18:AN18">AVERAGE(B4:B10002)</f>
        <v>0.30250253277320915</v>
      </c>
      <c r="Y18" s="90">
        <f t="shared" si="7"/>
        <v>0.20195743085893034</v>
      </c>
      <c r="Z18" s="90">
        <f t="shared" si="7"/>
        <v>0.19822455336680472</v>
      </c>
      <c r="AA18" s="90">
        <f t="shared" si="7"/>
        <v>0.06850257527649013</v>
      </c>
      <c r="AB18" s="90">
        <f t="shared" si="7"/>
        <v>0.05627248462957848</v>
      </c>
      <c r="AC18" s="91">
        <f t="shared" si="7"/>
        <v>0.04024634972038735</v>
      </c>
      <c r="AD18" s="89">
        <f t="shared" si="7"/>
        <v>0.07951618936682579</v>
      </c>
      <c r="AE18" s="90">
        <f t="shared" si="7"/>
        <v>0.05422706075500012</v>
      </c>
      <c r="AF18" s="90">
        <f t="shared" si="7"/>
        <v>0.12090810148300533</v>
      </c>
      <c r="AG18" s="90">
        <f t="shared" si="7"/>
        <v>0.029926062325902725</v>
      </c>
      <c r="AH18" s="90">
        <f t="shared" si="7"/>
        <v>0.028772532977857878</v>
      </c>
      <c r="AI18" s="90">
        <f t="shared" si="7"/>
        <v>0.028280702751629277</v>
      </c>
      <c r="AJ18" s="90">
        <f t="shared" si="7"/>
        <v>0.1713114998928663</v>
      </c>
      <c r="AK18" s="90">
        <f t="shared" si="7"/>
        <v>0.11465349070413312</v>
      </c>
      <c r="AL18" s="90">
        <f t="shared" si="7"/>
        <v>0.16724833589871044</v>
      </c>
      <c r="AM18" s="91">
        <f t="shared" si="7"/>
        <v>0.076776547632749</v>
      </c>
      <c r="AN18" s="90">
        <f t="shared" si="7"/>
        <v>0.8706309707796233</v>
      </c>
    </row>
    <row r="19" spans="8:8" ht="14.4">
      <c r="A19" s="66">
        <v>42489.0</v>
      </c>
      <c r="B19" s="67">
        <v>0.04537084777341977</v>
      </c>
      <c r="C19" s="68">
        <v>0.1133820466011955</v>
      </c>
      <c r="D19" s="68">
        <v>0.4669955585862374</v>
      </c>
      <c r="E19" s="68">
        <v>0.03055134425062361</v>
      </c>
      <c r="F19" s="68">
        <v>0.1243374151891941</v>
      </c>
      <c r="G19" s="69">
        <v>0.05351035902117496</v>
      </c>
      <c r="H19" s="68">
        <v>0.1119074171359524</v>
      </c>
      <c r="I19" s="68">
        <v>0.03347101748207277</v>
      </c>
      <c r="J19" s="68">
        <v>0.03380869003060253</v>
      </c>
      <c r="K19" s="68">
        <v>0.05394222802471814</v>
      </c>
      <c r="L19" s="68">
        <v>0.0204104676570965</v>
      </c>
      <c r="M19" s="68">
        <v>0.03479010600432795</v>
      </c>
      <c r="N19" s="68">
        <v>0.05672868796261935</v>
      </c>
      <c r="O19" s="68">
        <v>0.1544098194137465</v>
      </c>
      <c r="P19" s="68">
        <v>0.3469326557572479</v>
      </c>
      <c r="Q19" s="68">
        <v>0.02513404871494391</v>
      </c>
      <c r="R19" s="70">
        <v>0.8603188681548831</v>
      </c>
      <c r="S19" s="71">
        <v>396.0</v>
      </c>
      <c r="T19" s="121"/>
      <c r="U19" s="121"/>
      <c r="W19" s="126" t="s">
        <v>5</v>
      </c>
      <c r="X19" s="89">
        <f t="shared" si="8" ref="X19:AN19">MEDIAN(B4:B10002)</f>
        <v>0.2975304160723262</v>
      </c>
      <c r="Y19" s="90">
        <f t="shared" si="8"/>
        <v>0.1845182987117297</v>
      </c>
      <c r="Z19" s="90">
        <f t="shared" si="8"/>
        <v>0.1709688872081004</v>
      </c>
      <c r="AA19" s="90">
        <f t="shared" si="8"/>
        <v>0.06785011697514716</v>
      </c>
      <c r="AB19" s="90">
        <f t="shared" si="8"/>
        <v>0.03527626030408289</v>
      </c>
      <c r="AC19" s="91">
        <f t="shared" si="8"/>
        <v>0.02860550701452115</v>
      </c>
      <c r="AD19" s="89">
        <f t="shared" si="8"/>
        <v>0.07939675647063486</v>
      </c>
      <c r="AE19" s="90">
        <f t="shared" si="8"/>
        <v>0.04975906197823313</v>
      </c>
      <c r="AF19" s="90">
        <f t="shared" si="8"/>
        <v>0.09982153926117181</v>
      </c>
      <c r="AG19" s="90">
        <f t="shared" si="8"/>
        <v>0.0260800130266939</v>
      </c>
      <c r="AH19" s="90">
        <f t="shared" si="8"/>
        <v>0.02405828130834224</v>
      </c>
      <c r="AI19" s="90">
        <f t="shared" si="8"/>
        <v>0.02490469987924686</v>
      </c>
      <c r="AJ19" s="90">
        <f t="shared" si="8"/>
        <v>0.1598207352234551</v>
      </c>
      <c r="AK19" s="90">
        <f t="shared" si="8"/>
        <v>0.104019518703506</v>
      </c>
      <c r="AL19" s="90">
        <f t="shared" si="8"/>
        <v>0.1571631297064386</v>
      </c>
      <c r="AM19" s="91">
        <f t="shared" si="8"/>
        <v>0.06398611829327831</v>
      </c>
      <c r="AN19" s="90">
        <f t="shared" si="8"/>
        <v>0.8721820506301905</v>
      </c>
    </row>
    <row r="20" spans="8:8" ht="14.4">
      <c r="A20" s="66">
        <v>42496.0</v>
      </c>
      <c r="B20" s="67">
        <v>0.04119846374875787</v>
      </c>
      <c r="C20" s="68">
        <v>0.124956327862817</v>
      </c>
      <c r="D20" s="68">
        <v>0.4570579153166474</v>
      </c>
      <c r="E20" s="68">
        <v>0.03451693319756351</v>
      </c>
      <c r="F20" s="68">
        <v>0.1275470367176433</v>
      </c>
      <c r="G20" s="69">
        <v>0.05155884013438254</v>
      </c>
      <c r="H20" s="68">
        <v>0.1044990953394022</v>
      </c>
      <c r="I20" s="68">
        <v>0.04349363295385592</v>
      </c>
      <c r="J20" s="68">
        <v>0.03445021863849443</v>
      </c>
      <c r="K20" s="68">
        <v>0.05349004459490518</v>
      </c>
      <c r="L20" s="68">
        <v>0.02053230023606249</v>
      </c>
      <c r="M20" s="68">
        <v>0.03057333317878086</v>
      </c>
      <c r="N20" s="68">
        <v>0.07627434551755186</v>
      </c>
      <c r="O20" s="68">
        <v>0.1415702628080368</v>
      </c>
      <c r="P20" s="68">
        <v>0.3418256503144504</v>
      </c>
      <c r="Q20" s="68">
        <v>0.02532835616235881</v>
      </c>
      <c r="R20" s="70">
        <v>0.8614767229140727</v>
      </c>
      <c r="S20" s="71">
        <v>397.0</v>
      </c>
      <c r="T20" s="121"/>
      <c r="U20" s="121"/>
    </row>
    <row r="21" spans="8:8" ht="14.4">
      <c r="A21" s="66">
        <v>42503.0</v>
      </c>
      <c r="B21" s="67">
        <v>0.03601360302018004</v>
      </c>
      <c r="C21" s="68">
        <v>0.1645151213613971</v>
      </c>
      <c r="D21" s="68">
        <v>0.4108313015664193</v>
      </c>
      <c r="E21" s="68">
        <v>0.03598836148363949</v>
      </c>
      <c r="F21" s="68">
        <v>0.1367945695327844</v>
      </c>
      <c r="G21" s="69">
        <v>0.05321098771083669</v>
      </c>
      <c r="H21" s="68">
        <v>0.08615484776848645</v>
      </c>
      <c r="I21" s="68">
        <v>0.03671735281541875</v>
      </c>
      <c r="J21" s="68">
        <v>0.04785156782655961</v>
      </c>
      <c r="K21" s="68">
        <v>0.06216827539385043</v>
      </c>
      <c r="L21" s="68">
        <v>0.01760131884203379</v>
      </c>
      <c r="M21" s="68">
        <v>0.02879935292623948</v>
      </c>
      <c r="N21" s="68">
        <v>0.1036978135821465</v>
      </c>
      <c r="O21" s="68">
        <v>0.1271444907881941</v>
      </c>
      <c r="P21" s="68">
        <v>0.3274756453726093</v>
      </c>
      <c r="Q21" s="68">
        <v>0.02576256250853442</v>
      </c>
      <c r="R21" s="70">
        <v>0.855567442879428</v>
      </c>
      <c r="S21" s="71">
        <v>401.0</v>
      </c>
      <c r="T21" s="121"/>
      <c r="U21" s="121"/>
    </row>
    <row r="22" spans="8:8" ht="14.4">
      <c r="A22" s="66">
        <v>42510.0</v>
      </c>
      <c r="B22" s="67">
        <v>0.03792010440579367</v>
      </c>
      <c r="C22" s="68">
        <v>0.1529670379643135</v>
      </c>
      <c r="D22" s="68">
        <v>0.4008911200029497</v>
      </c>
      <c r="E22" s="68">
        <v>0.03497318423868277</v>
      </c>
      <c r="F22" s="68">
        <v>0.1523519204144053</v>
      </c>
      <c r="G22" s="69">
        <v>0.06426709039904632</v>
      </c>
      <c r="H22" s="68">
        <v>0.0834459390202705</v>
      </c>
      <c r="I22" s="68">
        <v>0.04089328946226348</v>
      </c>
      <c r="J22" s="68">
        <v>0.09000057232285312</v>
      </c>
      <c r="K22" s="68">
        <v>0.04706582227160659</v>
      </c>
      <c r="L22" s="68">
        <v>0.0231628425211447</v>
      </c>
      <c r="M22" s="68">
        <v>0.02383942599308775</v>
      </c>
      <c r="N22" s="68">
        <v>0.1478256322756883</v>
      </c>
      <c r="O22" s="68">
        <v>0.1010434117248561</v>
      </c>
      <c r="P22" s="68">
        <v>0.2847083955365642</v>
      </c>
      <c r="Q22" s="68">
        <v>0.02668969983062031</v>
      </c>
      <c r="R22" s="70">
        <v>0.8610836588988259</v>
      </c>
      <c r="S22" s="71">
        <v>396.0</v>
      </c>
      <c r="T22" s="121"/>
      <c r="U22" s="121"/>
    </row>
    <row r="23" spans="8:8" ht="14.4">
      <c r="A23" s="66">
        <v>42517.0</v>
      </c>
      <c r="B23" s="67">
        <v>0.03960984776317944</v>
      </c>
      <c r="C23" s="68">
        <v>0.1329079630372088</v>
      </c>
      <c r="D23" s="68">
        <v>0.4149005847626649</v>
      </c>
      <c r="E23" s="68">
        <v>0.02724039814378671</v>
      </c>
      <c r="F23" s="68">
        <v>0.147523837850223</v>
      </c>
      <c r="G23" s="69">
        <v>0.07938694909692369</v>
      </c>
      <c r="H23" s="68">
        <v>0.0966295199712272</v>
      </c>
      <c r="I23" s="68">
        <v>0.06526324492218466</v>
      </c>
      <c r="J23" s="68">
        <v>0.1030716931313249</v>
      </c>
      <c r="K23" s="68">
        <v>0.03892546966650937</v>
      </c>
      <c r="L23" s="68">
        <v>0.02596336610734529</v>
      </c>
      <c r="M23" s="68">
        <v>0.01987078580377455</v>
      </c>
      <c r="N23" s="68">
        <v>0.1483845762834723</v>
      </c>
      <c r="O23" s="68">
        <v>0.09609913850020282</v>
      </c>
      <c r="P23" s="68">
        <v>0.2549349119690721</v>
      </c>
      <c r="Q23" s="68">
        <v>0.02340734241268491</v>
      </c>
      <c r="R23" s="70">
        <v>0.8632559083336546</v>
      </c>
      <c r="S23" s="71">
        <v>396.0</v>
      </c>
      <c r="T23" s="121"/>
      <c r="U23" s="121"/>
    </row>
    <row r="24" spans="8:8" ht="14.4">
      <c r="A24" s="92">
        <v>42524.0</v>
      </c>
      <c r="B24" s="93">
        <v>0.05369681783513112</v>
      </c>
      <c r="C24" s="94">
        <v>0.1799506421441221</v>
      </c>
      <c r="D24" s="94">
        <v>0.3672240546426954</v>
      </c>
      <c r="E24" s="94">
        <v>0.02060741541769327</v>
      </c>
      <c r="F24" s="94">
        <v>0.136239132017062</v>
      </c>
      <c r="G24" s="95">
        <v>0.0889113135965001</v>
      </c>
      <c r="H24" s="94">
        <v>0.09596936785532326</v>
      </c>
      <c r="I24" s="94">
        <v>0.0808049510460143</v>
      </c>
      <c r="J24" s="94">
        <v>0.1180465337120702</v>
      </c>
      <c r="K24" s="94">
        <v>0.03705281504046122</v>
      </c>
      <c r="L24" s="94">
        <v>0.02178495367093058</v>
      </c>
      <c r="M24" s="94">
        <v>0.01347593637570637</v>
      </c>
      <c r="N24" s="94">
        <v>0.1475113575236403</v>
      </c>
      <c r="O24" s="94">
        <v>0.1048704289521022</v>
      </c>
      <c r="P24" s="94">
        <v>0.2223959516975725</v>
      </c>
      <c r="Q24" s="94">
        <v>0.02944088657604885</v>
      </c>
      <c r="R24" s="96">
        <v>0.86393604041087</v>
      </c>
      <c r="S24" s="97">
        <v>399.0</v>
      </c>
      <c r="T24" s="127"/>
      <c r="U24" s="127"/>
      <c r="V24" s="128"/>
    </row>
    <row r="25" spans="8:8" ht="14.4">
      <c r="A25" s="66">
        <v>42529.0</v>
      </c>
      <c r="B25" s="67">
        <v>0.05933367540834929</v>
      </c>
      <c r="C25" s="68">
        <v>0.1351558519747223</v>
      </c>
      <c r="D25" s="68">
        <v>0.3369860671866411</v>
      </c>
      <c r="E25" s="68">
        <v>0.02379735698001878</v>
      </c>
      <c r="F25" s="68">
        <v>0.1753141521150652</v>
      </c>
      <c r="G25" s="69">
        <v>0.1215734983534681</v>
      </c>
      <c r="H25" s="68">
        <v>0.1012139964635068</v>
      </c>
      <c r="I25" s="68">
        <v>0.08386152335139563</v>
      </c>
      <c r="J25" s="68">
        <v>0.1068618823018491</v>
      </c>
      <c r="K25" s="68">
        <v>0.02196448672388196</v>
      </c>
      <c r="L25" s="68">
        <v>0.02940389234480096</v>
      </c>
      <c r="M25" s="68">
        <v>0.01456418304686576</v>
      </c>
      <c r="N25" s="68">
        <v>0.1707942641996023</v>
      </c>
      <c r="O25" s="68">
        <v>0.0996635468436692</v>
      </c>
      <c r="P25" s="68">
        <v>0.2108782055345391</v>
      </c>
      <c r="Q25" s="68">
        <v>0.03280955247799751</v>
      </c>
      <c r="R25" s="70">
        <v>0.8660590539071553</v>
      </c>
      <c r="S25" s="71">
        <v>407.0</v>
      </c>
      <c r="T25" s="121"/>
      <c r="U25" s="121"/>
    </row>
    <row r="26" spans="8:8" ht="14.4">
      <c r="A26" s="66">
        <v>42538.0</v>
      </c>
      <c r="B26" s="67">
        <v>0.04508657758914792</v>
      </c>
      <c r="C26" s="68">
        <v>0.1336475605572046</v>
      </c>
      <c r="D26" s="68">
        <v>0.3235839155908338</v>
      </c>
      <c r="E26" s="68">
        <v>0.03242029025673494</v>
      </c>
      <c r="F26" s="68">
        <v>0.1951024593855838</v>
      </c>
      <c r="G26" s="69">
        <v>0.1272538443315651</v>
      </c>
      <c r="H26" s="68">
        <v>0.09751795940849825</v>
      </c>
      <c r="I26" s="68">
        <v>0.08338463802345437</v>
      </c>
      <c r="J26" s="68">
        <v>0.09813636781447031</v>
      </c>
      <c r="K26" s="68">
        <v>0.0266687092969767</v>
      </c>
      <c r="L26" s="68">
        <v>0.02952254436315299</v>
      </c>
      <c r="M26" s="68">
        <v>0.01693127248803272</v>
      </c>
      <c r="N26" s="68">
        <v>0.1832194018185759</v>
      </c>
      <c r="O26" s="68">
        <v>0.09115770875135537</v>
      </c>
      <c r="P26" s="68">
        <v>0.2182766640795753</v>
      </c>
      <c r="Q26" s="68">
        <v>0.03093160966125729</v>
      </c>
      <c r="R26" s="70">
        <v>0.8701512073070654</v>
      </c>
      <c r="S26" s="71">
        <v>404.0</v>
      </c>
      <c r="T26" s="121"/>
      <c r="U26" s="121"/>
    </row>
    <row r="27" spans="8:8" ht="14.4">
      <c r="A27" s="66">
        <v>42545.0</v>
      </c>
      <c r="B27" s="67">
        <v>0.05030051760081946</v>
      </c>
      <c r="C27" s="68">
        <v>0.1123835102662404</v>
      </c>
      <c r="D27" s="68">
        <v>0.3279457878053018</v>
      </c>
      <c r="E27" s="68">
        <v>0.02567789556493918</v>
      </c>
      <c r="F27" s="68">
        <v>0.1963665655169636</v>
      </c>
      <c r="G27" s="69">
        <v>0.1395128588270821</v>
      </c>
      <c r="H27" s="68">
        <v>0.1145141793837193</v>
      </c>
      <c r="I27" s="68">
        <v>0.09123688669706635</v>
      </c>
      <c r="J27" s="68">
        <v>0.07485317197551652</v>
      </c>
      <c r="K27" s="68">
        <v>0.02080107775740331</v>
      </c>
      <c r="L27" s="68">
        <v>0.02863668152757909</v>
      </c>
      <c r="M27" s="68">
        <v>0.02655445505777298</v>
      </c>
      <c r="N27" s="68">
        <v>0.1773599212938581</v>
      </c>
      <c r="O27" s="68">
        <v>0.0937669710358853</v>
      </c>
      <c r="P27" s="68">
        <v>0.2184631648233181</v>
      </c>
      <c r="Q27" s="68">
        <v>0.03025497160551865</v>
      </c>
      <c r="R27" s="70">
        <v>0.8691651774847503</v>
      </c>
      <c r="S27" s="71">
        <v>405.0</v>
      </c>
      <c r="T27" s="121"/>
      <c r="U27" s="121"/>
    </row>
    <row r="28" spans="8:8" ht="14.4">
      <c r="A28" s="66">
        <v>42552.0</v>
      </c>
      <c r="B28" s="67">
        <v>0.04937167921790855</v>
      </c>
      <c r="C28" s="68">
        <v>0.1479243801604483</v>
      </c>
      <c r="D28" s="68">
        <v>0.3265729885023123</v>
      </c>
      <c r="E28" s="68">
        <v>0.01961167188130737</v>
      </c>
      <c r="F28" s="68">
        <v>0.1826626977774767</v>
      </c>
      <c r="G28" s="69">
        <v>0.1203595221947998</v>
      </c>
      <c r="H28" s="68">
        <v>0.1226755038234017</v>
      </c>
      <c r="I28" s="68">
        <v>0.07520752404799143</v>
      </c>
      <c r="J28" s="68">
        <v>0.07643876195919908</v>
      </c>
      <c r="K28" s="68">
        <v>0.02518109078921828</v>
      </c>
      <c r="L28" s="68">
        <v>0.01622220970108068</v>
      </c>
      <c r="M28" s="68">
        <v>0.02561009765992059</v>
      </c>
      <c r="N28" s="68">
        <v>0.1892582061449208</v>
      </c>
      <c r="O28" s="68">
        <v>0.07838192582176168</v>
      </c>
      <c r="P28" s="68">
        <v>0.2299517932817105</v>
      </c>
      <c r="Q28" s="68">
        <v>0.02859796403299176</v>
      </c>
      <c r="R28" s="70">
        <v>0.8612184360038133</v>
      </c>
      <c r="S28" s="71">
        <v>405.0</v>
      </c>
      <c r="T28" s="121"/>
      <c r="U28" s="121"/>
    </row>
    <row r="29" spans="8:8" ht="14.4">
      <c r="A29" s="66">
        <v>42559.0</v>
      </c>
      <c r="B29" s="67">
        <v>0.06068560537803461</v>
      </c>
      <c r="C29" s="68">
        <v>0.1434747463720726</v>
      </c>
      <c r="D29" s="68">
        <v>0.3282928718908766</v>
      </c>
      <c r="E29" s="68">
        <v>0.02212609603991574</v>
      </c>
      <c r="F29" s="68">
        <v>0.164185642099801</v>
      </c>
      <c r="G29" s="69">
        <v>0.1349007297656753</v>
      </c>
      <c r="H29" s="68">
        <v>0.1246560664135463</v>
      </c>
      <c r="I29" s="68">
        <v>0.05491274942195164</v>
      </c>
      <c r="J29" s="68">
        <v>0.07889370063460276</v>
      </c>
      <c r="K29" s="68">
        <v>0.03205485350837407</v>
      </c>
      <c r="L29" s="68">
        <v>0.01856570132783064</v>
      </c>
      <c r="M29" s="68">
        <v>0.02589791453148016</v>
      </c>
      <c r="N29" s="68">
        <v>0.1828014794065103</v>
      </c>
      <c r="O29" s="68">
        <v>0.07979789321941774</v>
      </c>
      <c r="P29" s="68">
        <v>0.2386514913328956</v>
      </c>
      <c r="Q29" s="68">
        <v>0.03032216376068219</v>
      </c>
      <c r="R29" s="70">
        <v>0.8626875169540167</v>
      </c>
      <c r="S29" s="71">
        <v>411.0</v>
      </c>
      <c r="T29" s="121"/>
      <c r="U29" s="121"/>
    </row>
    <row r="30" spans="8:8" ht="14.4">
      <c r="A30" s="66">
        <v>42566.0</v>
      </c>
      <c r="B30" s="67">
        <v>0.07917195335760584</v>
      </c>
      <c r="C30" s="68">
        <v>0.1327257373104192</v>
      </c>
      <c r="D30" s="68">
        <v>0.3260483622455159</v>
      </c>
      <c r="E30" s="68">
        <v>0.02295227323941425</v>
      </c>
      <c r="F30" s="68">
        <v>0.1627065709566529</v>
      </c>
      <c r="G30" s="69">
        <v>0.1362806608038262</v>
      </c>
      <c r="H30" s="68">
        <v>0.1169403524220216</v>
      </c>
      <c r="I30" s="68">
        <v>0.05187554553470396</v>
      </c>
      <c r="J30" s="68">
        <v>0.09909755335652247</v>
      </c>
      <c r="K30" s="68">
        <v>0.02531475137196198</v>
      </c>
      <c r="L30" s="68">
        <v>0.02840902206467275</v>
      </c>
      <c r="M30" s="68">
        <v>0.03324320932344201</v>
      </c>
      <c r="N30" s="68">
        <v>0.1692285114432294</v>
      </c>
      <c r="O30" s="68">
        <v>0.07850222642695262</v>
      </c>
      <c r="P30" s="68">
        <v>0.2349252580037375</v>
      </c>
      <c r="Q30" s="68">
        <v>0.03370061746746956</v>
      </c>
      <c r="R30" s="70">
        <v>0.8678316005643298</v>
      </c>
      <c r="S30" s="71">
        <v>406.0</v>
      </c>
      <c r="T30" s="121"/>
      <c r="U30" s="121"/>
    </row>
    <row r="31" spans="8:8" ht="14.4">
      <c r="A31" s="66">
        <v>42573.0</v>
      </c>
      <c r="B31" s="67">
        <v>0.08996433541841073</v>
      </c>
      <c r="C31" s="68">
        <v>0.1280750166150123</v>
      </c>
      <c r="D31" s="68">
        <v>0.345020973931231</v>
      </c>
      <c r="E31" s="68">
        <v>0.0200167075794933</v>
      </c>
      <c r="F31" s="68">
        <v>0.1730880977403268</v>
      </c>
      <c r="G31" s="69">
        <v>0.1095950220402092</v>
      </c>
      <c r="H31" s="68">
        <v>0.122191841757078</v>
      </c>
      <c r="I31" s="68">
        <v>0.06777401034299722</v>
      </c>
      <c r="J31" s="68">
        <v>0.08367966462036275</v>
      </c>
      <c r="K31" s="68">
        <v>0.02422374465629184</v>
      </c>
      <c r="L31" s="68">
        <v>0.02849305935654065</v>
      </c>
      <c r="M31" s="68">
        <v>0.02945845641279831</v>
      </c>
      <c r="N31" s="68">
        <v>0.179612583561482</v>
      </c>
      <c r="O31" s="68">
        <v>0.07528767443500405</v>
      </c>
      <c r="P31" s="68">
        <v>0.2305789763313661</v>
      </c>
      <c r="Q31" s="68">
        <v>0.0354629988858291</v>
      </c>
      <c r="R31" s="70">
        <v>0.8734621532492299</v>
      </c>
      <c r="S31" s="71">
        <v>416.0</v>
      </c>
      <c r="T31" s="121"/>
      <c r="U31" s="121"/>
    </row>
    <row r="32" spans="8:8" ht="14.4">
      <c r="A32" s="66">
        <v>42580.0</v>
      </c>
      <c r="B32" s="67">
        <v>0.08660632287458733</v>
      </c>
      <c r="C32" s="68">
        <v>0.1119473603887927</v>
      </c>
      <c r="D32" s="68">
        <v>0.3500550668154138</v>
      </c>
      <c r="E32" s="68">
        <v>0.020624105683601</v>
      </c>
      <c r="F32" s="68">
        <v>0.2083569963496627</v>
      </c>
      <c r="G32" s="69">
        <v>0.08707584010130183</v>
      </c>
      <c r="H32" s="68">
        <v>0.1251145187433048</v>
      </c>
      <c r="I32" s="68">
        <v>0.07195937816601042</v>
      </c>
      <c r="J32" s="68">
        <v>0.0733546970636645</v>
      </c>
      <c r="K32" s="68">
        <v>0.02263585184606152</v>
      </c>
      <c r="L32" s="68">
        <v>0.053582239757501</v>
      </c>
      <c r="M32" s="68">
        <v>0.02695427728438912</v>
      </c>
      <c r="N32" s="68">
        <v>0.1684424557078325</v>
      </c>
      <c r="O32" s="68">
        <v>0.08405447430936039</v>
      </c>
      <c r="P32" s="68">
        <v>0.2182960504172648</v>
      </c>
      <c r="Q32" s="68">
        <v>0.0266923032406563</v>
      </c>
      <c r="R32" s="70">
        <v>0.8691600802392395</v>
      </c>
      <c r="S32" s="71">
        <v>412.0</v>
      </c>
      <c r="T32" s="121"/>
      <c r="U32" s="121"/>
    </row>
    <row r="33" spans="8:8" ht="14.4">
      <c r="A33" s="92">
        <v>42587.0</v>
      </c>
      <c r="B33" s="93">
        <v>0.11275620509782</v>
      </c>
      <c r="C33" s="94">
        <v>0.1265260018845555</v>
      </c>
      <c r="D33" s="94">
        <v>0.3568715589948624</v>
      </c>
      <c r="E33" s="94">
        <v>0.02817621966183118</v>
      </c>
      <c r="F33" s="94">
        <v>0.1663714746774947</v>
      </c>
      <c r="G33" s="95">
        <v>0.07486881103217538</v>
      </c>
      <c r="H33" s="94">
        <v>0.1399167394681048</v>
      </c>
      <c r="I33" s="94">
        <v>0.06546013649502606</v>
      </c>
      <c r="J33" s="94">
        <v>0.06699147727617555</v>
      </c>
      <c r="K33" s="94">
        <v>0.02074894284211676</v>
      </c>
      <c r="L33" s="94">
        <v>0.05258039556855879</v>
      </c>
      <c r="M33" s="94">
        <v>0.01936254411267742</v>
      </c>
      <c r="N33" s="94">
        <v>0.1586346669625263</v>
      </c>
      <c r="O33" s="94">
        <v>0.08224056092621174</v>
      </c>
      <c r="P33" s="94">
        <v>0.2259495772039255</v>
      </c>
      <c r="Q33" s="94">
        <v>0.03294532484508966</v>
      </c>
      <c r="R33" s="96">
        <v>0.8650523373949105</v>
      </c>
      <c r="S33" s="97">
        <v>414.0</v>
      </c>
      <c r="T33" s="127"/>
      <c r="U33" s="127"/>
      <c r="V33" s="128"/>
    </row>
    <row r="34" spans="8:8" ht="14.4">
      <c r="A34" s="66">
        <v>42594.0</v>
      </c>
      <c r="B34" s="67">
        <v>0.08703806401095737</v>
      </c>
      <c r="C34" s="68">
        <v>0.1560513432317081</v>
      </c>
      <c r="D34" s="68">
        <v>0.3525286474897251</v>
      </c>
      <c r="E34" s="68">
        <v>0.01855987974470291</v>
      </c>
      <c r="F34" s="68">
        <v>0.1539502525867451</v>
      </c>
      <c r="G34" s="69">
        <v>0.07230580024692122</v>
      </c>
      <c r="H34" s="68">
        <v>0.1425886871962851</v>
      </c>
      <c r="I34" s="68">
        <v>0.06268797889050269</v>
      </c>
      <c r="J34" s="68">
        <v>0.06857502366255831</v>
      </c>
      <c r="K34" s="68">
        <v>0.01846087483908427</v>
      </c>
      <c r="L34" s="68">
        <v>0.0472771753276734</v>
      </c>
      <c r="M34" s="68">
        <v>0.01465835985506438</v>
      </c>
      <c r="N34" s="68">
        <v>0.1598245580071689</v>
      </c>
      <c r="O34" s="68">
        <v>0.08323658209000712</v>
      </c>
      <c r="P34" s="68">
        <v>0.2327204969954553</v>
      </c>
      <c r="Q34" s="68">
        <v>0.02805398856155771</v>
      </c>
      <c r="R34" s="70">
        <v>0.8527888039909779</v>
      </c>
      <c r="S34" s="71">
        <v>415.0</v>
      </c>
      <c r="T34" s="121"/>
      <c r="U34" s="121"/>
    </row>
    <row r="35" spans="8:8" ht="14.4">
      <c r="A35" s="66">
        <v>42601.0</v>
      </c>
      <c r="B35" s="67">
        <v>0.09474432894539413</v>
      </c>
      <c r="C35" s="68">
        <v>0.171949752223841</v>
      </c>
      <c r="D35" s="68">
        <v>0.3405906814708497</v>
      </c>
      <c r="E35" s="68">
        <v>0.01793118005909938</v>
      </c>
      <c r="F35" s="68">
        <v>0.114513545657315</v>
      </c>
      <c r="G35" s="69">
        <v>0.09079098436716385</v>
      </c>
      <c r="H35" s="68">
        <v>0.1434985997949833</v>
      </c>
      <c r="I35" s="68">
        <v>0.06560492899764439</v>
      </c>
      <c r="J35" s="68">
        <v>0.05971100288808979</v>
      </c>
      <c r="K35" s="68">
        <v>0.02087328715208191</v>
      </c>
      <c r="L35" s="68">
        <v>0.03878595792801141</v>
      </c>
      <c r="M35" s="68">
        <v>0.01202836826227827</v>
      </c>
      <c r="N35" s="68">
        <v>0.1533670889670224</v>
      </c>
      <c r="O35" s="68">
        <v>0.0932642009591335</v>
      </c>
      <c r="P35" s="68">
        <v>0.2297685972175187</v>
      </c>
      <c r="Q35" s="68">
        <v>0.03769602533916516</v>
      </c>
      <c r="R35" s="70">
        <v>0.847374782071249</v>
      </c>
      <c r="S35" s="71">
        <v>416.0</v>
      </c>
      <c r="T35" s="121"/>
      <c r="U35" s="121"/>
    </row>
    <row r="36" spans="8:8" ht="14.4">
      <c r="A36" s="66">
        <v>42608.0</v>
      </c>
      <c r="B36" s="67">
        <v>0.09772299225753646</v>
      </c>
      <c r="C36" s="68">
        <v>0.1499355892947417</v>
      </c>
      <c r="D36" s="68">
        <v>0.3533085158495122</v>
      </c>
      <c r="E36" s="68">
        <v>0.01824557423953026</v>
      </c>
      <c r="F36" s="68">
        <v>0.1027003225861936</v>
      </c>
      <c r="G36" s="69">
        <v>0.102129260412568</v>
      </c>
      <c r="H36" s="68">
        <v>0.1436976625736601</v>
      </c>
      <c r="I36" s="68">
        <v>0.0592989242771001</v>
      </c>
      <c r="J36" s="68">
        <v>0.04883295034545188</v>
      </c>
      <c r="K36" s="68">
        <v>0.02157961496201859</v>
      </c>
      <c r="L36" s="68">
        <v>0.03564766792072335</v>
      </c>
      <c r="M36" s="68">
        <v>0.01186735119294821</v>
      </c>
      <c r="N36" s="68">
        <v>0.1482888570961573</v>
      </c>
      <c r="O36" s="68">
        <v>0.1035826231145192</v>
      </c>
      <c r="P36" s="68">
        <v>0.2366896852019252</v>
      </c>
      <c r="Q36" s="68">
        <v>0.03665137399706112</v>
      </c>
      <c r="R36" s="70">
        <v>0.8395083738691201</v>
      </c>
      <c r="S36" s="71">
        <v>416.0</v>
      </c>
      <c r="T36" s="121"/>
      <c r="U36" s="121"/>
    </row>
    <row r="37" spans="8:8" ht="14.4">
      <c r="A37" s="66">
        <v>42615.0</v>
      </c>
      <c r="B37" s="67">
        <v>0.09691852046617548</v>
      </c>
      <c r="C37" s="68">
        <v>0.1582922242807488</v>
      </c>
      <c r="D37" s="68">
        <v>0.3429916821728178</v>
      </c>
      <c r="E37" s="68">
        <v>0.01792899932503849</v>
      </c>
      <c r="F37" s="68">
        <v>0.0990099908024784</v>
      </c>
      <c r="G37" s="69">
        <v>0.09651156658252522</v>
      </c>
      <c r="H37" s="68">
        <v>0.1494493437545574</v>
      </c>
      <c r="I37" s="68">
        <v>0.05722985893140687</v>
      </c>
      <c r="J37" s="68">
        <v>0.04756243148214421</v>
      </c>
      <c r="K37" s="68">
        <v>0.0289500763592347</v>
      </c>
      <c r="L37" s="68">
        <v>0.03995119981728881</v>
      </c>
      <c r="M37" s="68">
        <v>0.01131018944822887</v>
      </c>
      <c r="N37" s="68">
        <v>0.1309930299685662</v>
      </c>
      <c r="O37" s="68">
        <v>0.1181326093503292</v>
      </c>
      <c r="P37" s="68">
        <v>0.2207807829944236</v>
      </c>
      <c r="Q37" s="68">
        <v>0.03432010754398334</v>
      </c>
      <c r="R37" s="70">
        <v>0.8305716358440494</v>
      </c>
      <c r="S37" s="71">
        <v>421.0</v>
      </c>
      <c r="T37" s="121"/>
      <c r="U37" s="121"/>
    </row>
    <row r="38" spans="8:8" ht="14.4">
      <c r="A38" s="66">
        <v>42622.0</v>
      </c>
      <c r="B38" s="67">
        <v>0.09971550986982171</v>
      </c>
      <c r="C38" s="68">
        <v>0.1691995008988175</v>
      </c>
      <c r="D38" s="68">
        <v>0.3112641626927818</v>
      </c>
      <c r="E38" s="68">
        <v>0.01806010950095684</v>
      </c>
      <c r="F38" s="68">
        <v>0.0922496876943991</v>
      </c>
      <c r="G38" s="69">
        <v>0.1153455324569101</v>
      </c>
      <c r="H38" s="68">
        <v>0.1435816882622473</v>
      </c>
      <c r="I38" s="68">
        <v>0.06169253054077534</v>
      </c>
      <c r="J38" s="68">
        <v>0.02657185659244747</v>
      </c>
      <c r="K38" s="68">
        <v>0.02874553253168427</v>
      </c>
      <c r="L38" s="68">
        <v>0.05169016602434639</v>
      </c>
      <c r="M38" s="68">
        <v>0.01012951794163952</v>
      </c>
      <c r="N38" s="68">
        <v>0.1466652834640589</v>
      </c>
      <c r="O38" s="68">
        <v>0.1084557278651257</v>
      </c>
      <c r="P38" s="68">
        <v>0.22219772769264</v>
      </c>
      <c r="Q38" s="68">
        <v>0.03417595871352368</v>
      </c>
      <c r="R38" s="70">
        <v>0.825484543674048</v>
      </c>
      <c r="S38" s="71">
        <v>422.0</v>
      </c>
      <c r="T38" s="121"/>
      <c r="U38" s="121"/>
    </row>
    <row r="39" spans="8:8" ht="14.4">
      <c r="A39" s="66">
        <v>42627.0</v>
      </c>
      <c r="B39" s="67">
        <v>0.1016153328323048</v>
      </c>
      <c r="C39" s="68">
        <v>0.1496822728973966</v>
      </c>
      <c r="D39" s="68">
        <v>0.3030553880664796</v>
      </c>
      <c r="E39" s="68">
        <v>0.01977787594917038</v>
      </c>
      <c r="F39" s="68">
        <v>0.09840818080106081</v>
      </c>
      <c r="G39" s="69">
        <v>0.1234835727830752</v>
      </c>
      <c r="H39" s="68">
        <v>0.129431455047097</v>
      </c>
      <c r="I39" s="68">
        <v>0.06163158662273762</v>
      </c>
      <c r="J39" s="68">
        <v>0.04346333840594657</v>
      </c>
      <c r="K39" s="68">
        <v>0.02834705588846786</v>
      </c>
      <c r="L39" s="68">
        <v>0.0654102200395603</v>
      </c>
      <c r="M39" s="68">
        <v>0.01126288789891927</v>
      </c>
      <c r="N39" s="68">
        <v>0.1325732927416179</v>
      </c>
      <c r="O39" s="68">
        <v>0.1143094224286288</v>
      </c>
      <c r="P39" s="68">
        <v>0.2060133497873283</v>
      </c>
      <c r="Q39" s="68">
        <v>0.03612320219098195</v>
      </c>
      <c r="R39" s="70">
        <v>0.8188028547347461</v>
      </c>
      <c r="S39" s="71">
        <v>423.0</v>
      </c>
      <c r="T39" s="121"/>
      <c r="U39" s="121"/>
    </row>
    <row r="40" spans="8:8" ht="14.4">
      <c r="A40" s="66">
        <v>42636.0</v>
      </c>
      <c r="B40" s="67">
        <v>0.1029076080728629</v>
      </c>
      <c r="C40" s="68">
        <v>0.1539041487555574</v>
      </c>
      <c r="D40" s="68">
        <v>0.3049407757147549</v>
      </c>
      <c r="E40" s="68">
        <v>0.02018828171053693</v>
      </c>
      <c r="F40" s="68">
        <v>0.09797495548746171</v>
      </c>
      <c r="G40" s="69">
        <v>0.1182494379033282</v>
      </c>
      <c r="H40" s="68">
        <v>0.1316870729522038</v>
      </c>
      <c r="I40" s="68">
        <v>0.09217342281931998</v>
      </c>
      <c r="J40" s="68">
        <v>0.03371835803124085</v>
      </c>
      <c r="K40" s="68">
        <v>0.02427440770454438</v>
      </c>
      <c r="L40" s="68">
        <v>0.07146676815289017</v>
      </c>
      <c r="M40" s="68">
        <v>0.01256739609889076</v>
      </c>
      <c r="N40" s="68">
        <v>0.1326630653754762</v>
      </c>
      <c r="O40" s="68">
        <v>0.1046682992037481</v>
      </c>
      <c r="P40" s="68">
        <v>0.1929526422268138</v>
      </c>
      <c r="Q40" s="68">
        <v>0.03651506893307989</v>
      </c>
      <c r="R40" s="70">
        <v>0.8223301133420962</v>
      </c>
      <c r="S40" s="71">
        <v>428.0</v>
      </c>
      <c r="T40" s="121"/>
      <c r="U40" s="121"/>
    </row>
    <row r="41" spans="8:8" ht="14.4">
      <c r="A41" s="66">
        <v>42643.0</v>
      </c>
      <c r="B41" s="67">
        <v>0.09713116786250824</v>
      </c>
      <c r="C41" s="68">
        <v>0.1376375490446538</v>
      </c>
      <c r="D41" s="68">
        <v>0.32508536000291</v>
      </c>
      <c r="E41" s="68">
        <v>0.02242877633412285</v>
      </c>
      <c r="F41" s="68">
        <v>0.1001462613811671</v>
      </c>
      <c r="G41" s="69">
        <v>0.1100831808696261</v>
      </c>
      <c r="H41" s="68">
        <v>0.1335578123342486</v>
      </c>
      <c r="I41" s="68">
        <v>0.106764209164041</v>
      </c>
      <c r="J41" s="68">
        <v>0.03920133189743987</v>
      </c>
      <c r="K41" s="68">
        <v>0.02119947172648508</v>
      </c>
      <c r="L41" s="68">
        <v>0.07167644650442159</v>
      </c>
      <c r="M41" s="68">
        <v>0.01277942826792617</v>
      </c>
      <c r="N41" s="68">
        <v>0.1160874510168844</v>
      </c>
      <c r="O41" s="68">
        <v>0.1065154373150917</v>
      </c>
      <c r="P41" s="68">
        <v>0.1822905727022237</v>
      </c>
      <c r="Q41" s="68">
        <v>0.03620168180867842</v>
      </c>
      <c r="R41" s="70">
        <v>0.8161453785647047</v>
      </c>
      <c r="S41" s="71">
        <v>430.0</v>
      </c>
      <c r="T41" s="121"/>
      <c r="U41" s="121"/>
    </row>
    <row r="42" spans="8:8" ht="14.4">
      <c r="A42" s="66">
        <v>42657.0</v>
      </c>
      <c r="B42" s="67">
        <v>0.07750217543521806</v>
      </c>
      <c r="C42" s="68">
        <v>0.1687035077936703</v>
      </c>
      <c r="D42" s="68">
        <v>0.3071944634993275</v>
      </c>
      <c r="E42" s="68">
        <v>0.02277470184531136</v>
      </c>
      <c r="F42" s="68">
        <v>0.103343120197946</v>
      </c>
      <c r="G42" s="69">
        <v>0.1107060710593564</v>
      </c>
      <c r="H42" s="68">
        <v>0.148380755870789</v>
      </c>
      <c r="I42" s="68">
        <v>0.07584705903206079</v>
      </c>
      <c r="J42" s="68">
        <v>0.02779412366284373</v>
      </c>
      <c r="K42" s="68">
        <v>0.0266518742586244</v>
      </c>
      <c r="L42" s="68">
        <v>0.07183442965919742</v>
      </c>
      <c r="M42" s="68">
        <v>0.01812766588409582</v>
      </c>
      <c r="N42" s="68">
        <v>0.1369355047270779</v>
      </c>
      <c r="O42" s="68">
        <v>0.1064153259168001</v>
      </c>
      <c r="P42" s="68">
        <v>0.177733769313082</v>
      </c>
      <c r="Q42" s="68">
        <v>0.03340163265892551</v>
      </c>
      <c r="R42" s="70">
        <v>0.8132527106376964</v>
      </c>
      <c r="S42" s="71">
        <v>435.0</v>
      </c>
      <c r="T42" s="121"/>
      <c r="U42" s="121"/>
    </row>
    <row r="43" spans="8:8" ht="14.4">
      <c r="A43" s="66">
        <v>42664.0</v>
      </c>
      <c r="B43" s="67">
        <v>0.07417971069856598</v>
      </c>
      <c r="C43" s="68">
        <v>0.1682043722018209</v>
      </c>
      <c r="D43" s="68">
        <v>0.3122257766222288</v>
      </c>
      <c r="E43" s="68">
        <v>0.02598631269342728</v>
      </c>
      <c r="F43" s="68">
        <v>0.1057871130009572</v>
      </c>
      <c r="G43" s="69">
        <v>0.10523364707598</v>
      </c>
      <c r="H43" s="68">
        <v>0.1393346407572043</v>
      </c>
      <c r="I43" s="68">
        <v>0.05166155003451525</v>
      </c>
      <c r="J43" s="68">
        <v>0.03537195284146886</v>
      </c>
      <c r="K43" s="68">
        <v>0.02449111610917489</v>
      </c>
      <c r="L43" s="68">
        <v>0.06562282710866515</v>
      </c>
      <c r="M43" s="68">
        <v>0.01812953455167455</v>
      </c>
      <c r="N43" s="68">
        <v>0.1439396028399243</v>
      </c>
      <c r="O43" s="68">
        <v>0.115005869216738</v>
      </c>
      <c r="P43" s="68">
        <v>0.1964271065873124</v>
      </c>
      <c r="Q43" s="68">
        <v>0.03244935128991609</v>
      </c>
      <c r="R43" s="70">
        <v>0.8131885656235097</v>
      </c>
      <c r="S43" s="71">
        <v>431.0</v>
      </c>
      <c r="T43" s="121"/>
      <c r="U43" s="121"/>
    </row>
    <row r="44" spans="8:8" ht="14.4">
      <c r="A44" s="66">
        <v>42671.0</v>
      </c>
      <c r="B44" s="67">
        <v>0.05901981897259686</v>
      </c>
      <c r="C44" s="68">
        <v>0.1843066952537146</v>
      </c>
      <c r="D44" s="68">
        <v>0.3003723637672462</v>
      </c>
      <c r="E44" s="68">
        <v>0.0347997117186652</v>
      </c>
      <c r="F44" s="68">
        <v>0.09931544365012387</v>
      </c>
      <c r="G44" s="69">
        <v>0.1063134871478743</v>
      </c>
      <c r="H44" s="68">
        <v>0.1153451335658152</v>
      </c>
      <c r="I44" s="68">
        <v>0.04131372283166065</v>
      </c>
      <c r="J44" s="68">
        <v>0.05274686313398864</v>
      </c>
      <c r="K44" s="68">
        <v>0.03046601647093861</v>
      </c>
      <c r="L44" s="68">
        <v>0.06545456535387269</v>
      </c>
      <c r="M44" s="68">
        <v>0.01962485437607552</v>
      </c>
      <c r="N44" s="68">
        <v>0.104842631269937</v>
      </c>
      <c r="O44" s="68">
        <v>0.1175059143032062</v>
      </c>
      <c r="P44" s="68">
        <v>0.2219760257290217</v>
      </c>
      <c r="Q44" s="68">
        <v>0.03451240498365103</v>
      </c>
      <c r="R44" s="70">
        <v>0.7978899485657833</v>
      </c>
      <c r="S44" s="71">
        <v>429.0</v>
      </c>
      <c r="T44" s="121"/>
      <c r="U44" s="121"/>
    </row>
    <row r="45" spans="8:8" ht="14.4">
      <c r="A45" s="66">
        <v>42678.0</v>
      </c>
      <c r="B45" s="67">
        <v>0.06148924848578025</v>
      </c>
      <c r="C45" s="68">
        <v>0.2267606569193517</v>
      </c>
      <c r="D45" s="68">
        <v>0.2860642443882981</v>
      </c>
      <c r="E45" s="68">
        <v>0.03428717601084368</v>
      </c>
      <c r="F45" s="68">
        <v>0.07008285880409798</v>
      </c>
      <c r="G45" s="69">
        <v>0.1040162896283634</v>
      </c>
      <c r="H45" s="68">
        <v>0.1038747346172207</v>
      </c>
      <c r="I45" s="68">
        <v>0.04110025552881184</v>
      </c>
      <c r="J45" s="68">
        <v>0.04398281676555903</v>
      </c>
      <c r="K45" s="68">
        <v>0.0361802676545999</v>
      </c>
      <c r="L45" s="68">
        <v>0.05030736752121655</v>
      </c>
      <c r="M45" s="68">
        <v>0.02122873313338583</v>
      </c>
      <c r="N45" s="68">
        <v>0.09972999248433498</v>
      </c>
      <c r="O45" s="68">
        <v>0.1246963421805592</v>
      </c>
      <c r="P45" s="68">
        <v>0.2398278324456865</v>
      </c>
      <c r="Q45" s="68">
        <v>0.03771949965253314</v>
      </c>
      <c r="R45" s="70">
        <v>0.7938636316597557</v>
      </c>
      <c r="S45" s="71">
        <v>431.0</v>
      </c>
      <c r="T45" s="121"/>
      <c r="U45" s="121"/>
    </row>
    <row r="46" spans="8:8" ht="14.4">
      <c r="A46" s="66">
        <v>42685.0</v>
      </c>
      <c r="B46" s="67">
        <v>0.05112459896157364</v>
      </c>
      <c r="C46" s="68">
        <v>0.2486759587806704</v>
      </c>
      <c r="D46" s="68">
        <v>0.260095269830344</v>
      </c>
      <c r="E46" s="68">
        <v>0.03775614962314459</v>
      </c>
      <c r="F46" s="68">
        <v>0.08065266699723793</v>
      </c>
      <c r="G46" s="69">
        <v>0.1041055250570075</v>
      </c>
      <c r="H46" s="68">
        <v>0.08845171957295178</v>
      </c>
      <c r="I46" s="68">
        <v>0.04975906197823313</v>
      </c>
      <c r="J46" s="68">
        <v>0.04553265751440649</v>
      </c>
      <c r="K46" s="68">
        <v>0.03422271420390546</v>
      </c>
      <c r="L46" s="68">
        <v>0.04904002521569217</v>
      </c>
      <c r="M46" s="68">
        <v>0.02327950146924901</v>
      </c>
      <c r="N46" s="68">
        <v>0.1040510951986502</v>
      </c>
      <c r="O46" s="68">
        <v>0.1428309180433235</v>
      </c>
      <c r="P46" s="68">
        <v>0.2264000550290981</v>
      </c>
      <c r="Q46" s="68">
        <v>0.03750818875518216</v>
      </c>
      <c r="R46" s="70">
        <v>0.7954762066614778</v>
      </c>
      <c r="S46" s="71">
        <v>431.0</v>
      </c>
      <c r="T46" s="121"/>
      <c r="U46" s="121"/>
    </row>
    <row r="47" spans="8:8" ht="14.4">
      <c r="A47" s="66">
        <v>42692.0</v>
      </c>
      <c r="B47" s="67">
        <v>0.05034020759740386</v>
      </c>
      <c r="C47" s="68">
        <v>0.2426826277030538</v>
      </c>
      <c r="D47" s="68">
        <v>0.246177547136794</v>
      </c>
      <c r="E47" s="68">
        <v>0.04643788158287464</v>
      </c>
      <c r="F47" s="68">
        <v>0.06550224383710715</v>
      </c>
      <c r="G47" s="69">
        <v>0.1307430128088667</v>
      </c>
      <c r="H47" s="68">
        <v>0.09097914040583333</v>
      </c>
      <c r="I47" s="68">
        <v>0.0447676720455565</v>
      </c>
      <c r="J47" s="68">
        <v>0.03964010607883762</v>
      </c>
      <c r="K47" s="68">
        <v>0.02759177497990209</v>
      </c>
      <c r="L47" s="68">
        <v>0.04578535491853564</v>
      </c>
      <c r="M47" s="68">
        <v>0.02264886280294602</v>
      </c>
      <c r="N47" s="68">
        <v>0.1090551108316733</v>
      </c>
      <c r="O47" s="68">
        <v>0.1495590540353423</v>
      </c>
      <c r="P47" s="68">
        <v>0.2329746843856548</v>
      </c>
      <c r="Q47" s="68">
        <v>0.03831973774259235</v>
      </c>
      <c r="R47" s="70">
        <v>0.7954901049586417</v>
      </c>
      <c r="S47" s="71">
        <v>434.0</v>
      </c>
      <c r="T47" s="121"/>
      <c r="U47" s="121"/>
    </row>
    <row r="48" spans="8:8" ht="14.4">
      <c r="A48" s="66">
        <v>42699.0</v>
      </c>
      <c r="B48" s="67">
        <v>0.05568016678581059</v>
      </c>
      <c r="C48" s="68">
        <v>0.2363337343243452</v>
      </c>
      <c r="D48" s="68">
        <v>0.2326833724903742</v>
      </c>
      <c r="E48" s="68">
        <v>0.04316896893863988</v>
      </c>
      <c r="F48" s="68">
        <v>0.08965594054310363</v>
      </c>
      <c r="G48" s="69">
        <v>0.1291995696939471</v>
      </c>
      <c r="H48" s="68">
        <v>0.09588798847967134</v>
      </c>
      <c r="I48" s="68">
        <v>0.0382858861468684</v>
      </c>
      <c r="J48" s="68">
        <v>0.04645799749270581</v>
      </c>
      <c r="K48" s="68">
        <v>0.02706360933426585</v>
      </c>
      <c r="L48" s="68">
        <v>0.04462771371481534</v>
      </c>
      <c r="M48" s="68">
        <v>0.02853288958464939</v>
      </c>
      <c r="N48" s="68">
        <v>0.09938509900690062</v>
      </c>
      <c r="O48" s="68">
        <v>0.1462955416425695</v>
      </c>
      <c r="P48" s="68">
        <v>0.2363012780802864</v>
      </c>
      <c r="Q48" s="68">
        <v>0.03682973744309004</v>
      </c>
      <c r="R48" s="70">
        <v>0.795783944480942</v>
      </c>
      <c r="S48" s="71">
        <v>435.0</v>
      </c>
      <c r="T48" s="121"/>
      <c r="U48" s="121"/>
    </row>
    <row r="49" spans="8:8" ht="14.4">
      <c r="A49" s="66">
        <v>42706.0</v>
      </c>
      <c r="B49" s="67">
        <v>0.07610130061270388</v>
      </c>
      <c r="C49" s="68">
        <v>0.1957898585774196</v>
      </c>
      <c r="D49" s="68">
        <v>0.2014328159690446</v>
      </c>
      <c r="E49" s="68">
        <v>0.05423698678268887</v>
      </c>
      <c r="F49" s="68">
        <v>0.1494503597942354</v>
      </c>
      <c r="G49" s="69">
        <v>0.1278901233284369</v>
      </c>
      <c r="H49" s="68">
        <v>0.122877505289982</v>
      </c>
      <c r="I49" s="68">
        <v>0.04633060997202617</v>
      </c>
      <c r="J49" s="68">
        <v>0.04833211931841917</v>
      </c>
      <c r="K49" s="68">
        <v>0.03038947356623273</v>
      </c>
      <c r="L49" s="68">
        <v>0.04933740253473797</v>
      </c>
      <c r="M49" s="68">
        <v>0.0270797660492684</v>
      </c>
      <c r="N49" s="68">
        <v>0.1267322429272412</v>
      </c>
      <c r="O49" s="68">
        <v>0.1303129019972717</v>
      </c>
      <c r="P49" s="68">
        <v>0.1919942398529967</v>
      </c>
      <c r="Q49" s="68">
        <v>0.03512609432413256</v>
      </c>
      <c r="R49" s="70">
        <v>0.8074290826019748</v>
      </c>
      <c r="S49" s="71">
        <v>436.0</v>
      </c>
      <c r="T49" s="121"/>
      <c r="U49" s="121"/>
    </row>
    <row r="50" spans="8:8" ht="14.4">
      <c r="A50" s="66">
        <v>42713.0</v>
      </c>
      <c r="B50" s="67">
        <v>0.05657659212757709</v>
      </c>
      <c r="C50" s="68">
        <v>0.2300812486060705</v>
      </c>
      <c r="D50" s="68">
        <v>0.2025849200733379</v>
      </c>
      <c r="E50" s="68">
        <v>0.05957752275407616</v>
      </c>
      <c r="F50" s="68">
        <v>0.1455338413632841</v>
      </c>
      <c r="G50" s="69">
        <v>0.111226181446947</v>
      </c>
      <c r="H50" s="68">
        <v>0.1218926807551549</v>
      </c>
      <c r="I50" s="68">
        <v>0.04221619120255305</v>
      </c>
      <c r="J50" s="68">
        <v>0.06819614849176682</v>
      </c>
      <c r="K50" s="68">
        <v>0.0401763474140653</v>
      </c>
      <c r="L50" s="68">
        <v>0.04287589700754844</v>
      </c>
      <c r="M50" s="68">
        <v>0.02569932741598798</v>
      </c>
      <c r="N50" s="68">
        <v>0.1100597898295704</v>
      </c>
      <c r="O50" s="68">
        <v>0.1242329406411778</v>
      </c>
      <c r="P50" s="68">
        <v>0.1931367173800034</v>
      </c>
      <c r="Q50" s="68">
        <v>0.03704371892277274</v>
      </c>
      <c r="R50" s="70">
        <v>0.8055449232538084</v>
      </c>
      <c r="S50" s="71">
        <v>439.0</v>
      </c>
      <c r="T50" s="121"/>
      <c r="U50" s="121"/>
    </row>
    <row r="51" spans="8:8" ht="14.4">
      <c r="A51" s="66">
        <v>42720.0</v>
      </c>
      <c r="B51" s="67">
        <v>0.06489401892890236</v>
      </c>
      <c r="C51" s="68">
        <v>0.2544008765368755</v>
      </c>
      <c r="D51" s="68">
        <v>0.2168170024370971</v>
      </c>
      <c r="E51" s="68">
        <v>0.06302845429247922</v>
      </c>
      <c r="F51" s="68">
        <v>0.1473673745922096</v>
      </c>
      <c r="G51" s="69">
        <v>0.09434501315619984</v>
      </c>
      <c r="H51" s="68">
        <v>0.1182932070133487</v>
      </c>
      <c r="I51" s="68">
        <v>0.05033722531192094</v>
      </c>
      <c r="J51" s="68">
        <v>0.03709465152697089</v>
      </c>
      <c r="K51" s="68">
        <v>0.02830953977174116</v>
      </c>
      <c r="L51" s="68">
        <v>0.03508929259291073</v>
      </c>
      <c r="M51" s="68">
        <v>0.02550584974768021</v>
      </c>
      <c r="N51" s="68">
        <v>0.0998333494352698</v>
      </c>
      <c r="O51" s="68">
        <v>0.1549789791933433</v>
      </c>
      <c r="P51" s="68">
        <v>0.2153077056832446</v>
      </c>
      <c r="Q51" s="68">
        <v>0.06271861397426347</v>
      </c>
      <c r="R51" s="70">
        <v>0.8314837119586147</v>
      </c>
      <c r="S51" s="71">
        <v>443.0</v>
      </c>
      <c r="T51" s="121"/>
      <c r="U51" s="121"/>
    </row>
    <row r="52" spans="8:8" ht="14.4">
      <c r="A52" s="66">
        <v>42727.0</v>
      </c>
      <c r="B52" s="67">
        <v>0.06517079515894784</v>
      </c>
      <c r="C52" s="68">
        <v>0.2599790293786418</v>
      </c>
      <c r="D52" s="68">
        <v>0.2127345658212998</v>
      </c>
      <c r="E52" s="68">
        <v>0.06379735094563352</v>
      </c>
      <c r="F52" s="68">
        <v>0.1608665395490603</v>
      </c>
      <c r="G52" s="69">
        <v>0.08396549881201265</v>
      </c>
      <c r="H52" s="68">
        <v>0.1194076620781222</v>
      </c>
      <c r="I52" s="68">
        <v>0.05346041672194357</v>
      </c>
      <c r="J52" s="68">
        <v>0.04072591784754719</v>
      </c>
      <c r="K52" s="68">
        <v>0.03567958265938332</v>
      </c>
      <c r="L52" s="68">
        <v>0.04096924245141699</v>
      </c>
      <c r="M52" s="68">
        <v>0.02697985655269942</v>
      </c>
      <c r="N52" s="68">
        <v>0.09042667688665264</v>
      </c>
      <c r="O52" s="68">
        <v>0.1538413901168548</v>
      </c>
      <c r="P52" s="68">
        <v>0.2080815210765861</v>
      </c>
      <c r="Q52" s="68">
        <v>0.05908688426688022</v>
      </c>
      <c r="R52" s="70">
        <v>0.8340155393603392</v>
      </c>
      <c r="S52" s="71">
        <v>445.0</v>
      </c>
      <c r="T52" s="121"/>
      <c r="U52" s="121"/>
    </row>
    <row r="53" spans="8:8" ht="14.4">
      <c r="A53" s="66">
        <v>42734.0</v>
      </c>
      <c r="B53" s="67">
        <v>0.0737330017820573</v>
      </c>
      <c r="C53" s="68">
        <v>0.2498422060476939</v>
      </c>
      <c r="D53" s="68">
        <v>0.2130481945184295</v>
      </c>
      <c r="E53" s="68">
        <v>0.06495043458870509</v>
      </c>
      <c r="F53" s="68">
        <v>0.130547777691631</v>
      </c>
      <c r="G53" s="69">
        <v>0.1144625492974133</v>
      </c>
      <c r="H53" s="68">
        <v>0.1132105957836277</v>
      </c>
      <c r="I53" s="68">
        <v>0.05534206080190584</v>
      </c>
      <c r="J53" s="68">
        <v>0.04102029460519521</v>
      </c>
      <c r="K53" s="68">
        <v>0.03260187670962304</v>
      </c>
      <c r="L53" s="68">
        <v>0.04006819087476425</v>
      </c>
      <c r="M53" s="68">
        <v>0.02248293435636765</v>
      </c>
      <c r="N53" s="68">
        <v>0.088400534410444</v>
      </c>
      <c r="O53" s="68">
        <v>0.1734459457680577</v>
      </c>
      <c r="P53" s="68">
        <v>0.205647382326408</v>
      </c>
      <c r="Q53" s="68">
        <v>0.06103395073566648</v>
      </c>
      <c r="R53" s="70">
        <v>0.8372528856382208</v>
      </c>
      <c r="S53" s="71">
        <v>447.0</v>
      </c>
      <c r="T53" s="121"/>
      <c r="U53" s="121"/>
    </row>
    <row r="54" spans="8:8" ht="14.4">
      <c r="A54" s="66">
        <v>42741.0</v>
      </c>
      <c r="B54" s="67">
        <v>0.07275313426144502</v>
      </c>
      <c r="C54" s="68">
        <v>0.259626004418698</v>
      </c>
      <c r="D54" s="68">
        <v>0.2075294275340322</v>
      </c>
      <c r="E54" s="68">
        <v>0.06543632106059578</v>
      </c>
      <c r="F54" s="68">
        <v>0.1242781832744321</v>
      </c>
      <c r="G54" s="69">
        <v>0.1195323355861581</v>
      </c>
      <c r="H54" s="68">
        <v>0.1117650853350829</v>
      </c>
      <c r="I54" s="68">
        <v>0.05293277483456053</v>
      </c>
      <c r="J54" s="68">
        <v>0.05175770822639394</v>
      </c>
      <c r="K54" s="68">
        <v>0.0262209465421242</v>
      </c>
      <c r="L54" s="68">
        <v>0.03769717012345489</v>
      </c>
      <c r="M54" s="68">
        <v>0.02129464209261813</v>
      </c>
      <c r="N54" s="68">
        <v>0.09793770024264017</v>
      </c>
      <c r="O54" s="68">
        <v>0.1606091824992563</v>
      </c>
      <c r="P54" s="68">
        <v>0.2124371133109423</v>
      </c>
      <c r="Q54" s="68">
        <v>0.05882809323261541</v>
      </c>
      <c r="R54" s="70">
        <v>0.8367829133483905</v>
      </c>
      <c r="S54" s="71">
        <v>447.0</v>
      </c>
      <c r="T54" s="121"/>
      <c r="U54" s="121"/>
    </row>
    <row r="55" spans="8:8" ht="14.4">
      <c r="A55" s="66">
        <v>42748.0</v>
      </c>
      <c r="B55" s="67">
        <v>0.07959739673161811</v>
      </c>
      <c r="C55" s="68">
        <v>0.2422326596054149</v>
      </c>
      <c r="D55" s="68">
        <v>0.2153999628539762</v>
      </c>
      <c r="E55" s="68">
        <v>0.06345770051878918</v>
      </c>
      <c r="F55" s="68">
        <v>0.1196278944588377</v>
      </c>
      <c r="G55" s="69">
        <v>0.1297207753974054</v>
      </c>
      <c r="H55" s="68">
        <v>0.1159402628328547</v>
      </c>
      <c r="I55" s="68">
        <v>0.06356132002683512</v>
      </c>
      <c r="J55" s="68">
        <v>0.03926929296234789</v>
      </c>
      <c r="K55" s="68">
        <v>0.02359260803351175</v>
      </c>
      <c r="L55" s="68">
        <v>0.03885880255210224</v>
      </c>
      <c r="M55" s="68">
        <v>0.01818468695679619</v>
      </c>
      <c r="N55" s="68">
        <v>0.1150815317664132</v>
      </c>
      <c r="O55" s="68">
        <v>0.1524906688766725</v>
      </c>
      <c r="P55" s="68">
        <v>0.2094437078800967</v>
      </c>
      <c r="Q55" s="68">
        <v>0.06048521779418897</v>
      </c>
      <c r="R55" s="70">
        <v>0.8408465866470859</v>
      </c>
      <c r="S55" s="71">
        <v>448.0</v>
      </c>
      <c r="T55" s="121"/>
      <c r="U55" s="121"/>
    </row>
    <row r="56" spans="8:8" ht="14.4">
      <c r="A56" s="92">
        <v>42755.0</v>
      </c>
      <c r="B56" s="93">
        <v>0.09203148262270598</v>
      </c>
      <c r="C56" s="94">
        <v>0.2115338988622308</v>
      </c>
      <c r="D56" s="94">
        <v>0.2213965350979289</v>
      </c>
      <c r="E56" s="94">
        <v>0.07209644597631867</v>
      </c>
      <c r="F56" s="94">
        <v>0.1587728009191617</v>
      </c>
      <c r="G56" s="95">
        <v>0.105058934501118</v>
      </c>
      <c r="H56" s="94">
        <v>0.1097443317391001</v>
      </c>
      <c r="I56" s="94">
        <v>0.05776879122081297</v>
      </c>
      <c r="J56" s="94">
        <v>0.03683614391157738</v>
      </c>
      <c r="K56" s="94">
        <v>0.02234333365500623</v>
      </c>
      <c r="L56" s="94">
        <v>0.04815910946617749</v>
      </c>
      <c r="M56" s="94">
        <v>0.0154022215935357</v>
      </c>
      <c r="N56" s="94">
        <v>0.1205332988364753</v>
      </c>
      <c r="O56" s="94">
        <v>0.13097887830592</v>
      </c>
      <c r="P56" s="94">
        <v>0.2229385395519357</v>
      </c>
      <c r="Q56" s="94">
        <v>0.08023263448111327</v>
      </c>
      <c r="R56" s="96">
        <v>0.8497231273269971</v>
      </c>
      <c r="S56" s="97">
        <v>440.0</v>
      </c>
      <c r="T56" s="127"/>
      <c r="U56" s="127"/>
      <c r="V56" s="128"/>
    </row>
    <row r="57" spans="8:8" ht="14.4">
      <c r="A57" s="66">
        <v>42761.0</v>
      </c>
      <c r="B57" s="67">
        <v>0.08546024425346553</v>
      </c>
      <c r="C57" s="68">
        <v>0.194928252230112</v>
      </c>
      <c r="D57" s="68">
        <v>0.2344523370760453</v>
      </c>
      <c r="E57" s="68">
        <v>0.08026942750512675</v>
      </c>
      <c r="F57" s="68">
        <v>0.1675171447400672</v>
      </c>
      <c r="G57" s="69">
        <v>0.1005572061327462</v>
      </c>
      <c r="H57" s="68">
        <v>0.1473009059945339</v>
      </c>
      <c r="I57" s="68">
        <v>0.07302076044696097</v>
      </c>
      <c r="J57" s="68">
        <v>0.03241251841763313</v>
      </c>
      <c r="K57" s="68">
        <v>0.01995938587725667</v>
      </c>
      <c r="L57" s="68">
        <v>0.05134727582893773</v>
      </c>
      <c r="M57" s="68">
        <v>0.0150563354879561</v>
      </c>
      <c r="N57" s="68">
        <v>0.0985829990783111</v>
      </c>
      <c r="O57" s="68">
        <v>0.1069504211269066</v>
      </c>
      <c r="P57" s="68">
        <v>0.2208223470626695</v>
      </c>
      <c r="Q57" s="68">
        <v>0.0886606657530032</v>
      </c>
      <c r="R57" s="70">
        <v>0.8568349141331871</v>
      </c>
      <c r="S57" s="71">
        <v>445.0</v>
      </c>
      <c r="T57" s="121"/>
      <c r="U57" s="121"/>
    </row>
    <row r="58" spans="8:8" ht="14.4">
      <c r="A58" s="66">
        <v>42769.0</v>
      </c>
      <c r="B58" s="67">
        <v>0.08531794980536926</v>
      </c>
      <c r="C58" s="68">
        <v>0.1864247830421041</v>
      </c>
      <c r="D58" s="68">
        <v>0.2424116827738131</v>
      </c>
      <c r="E58" s="68">
        <v>0.08228524087360096</v>
      </c>
      <c r="F58" s="68">
        <v>0.1689148885946253</v>
      </c>
      <c r="G58" s="69">
        <v>0.09925567593410675</v>
      </c>
      <c r="H58" s="68">
        <v>0.1491010981110461</v>
      </c>
      <c r="I58" s="68">
        <v>0.07438368018276208</v>
      </c>
      <c r="J58" s="68">
        <v>0.03283947466671582</v>
      </c>
      <c r="K58" s="68">
        <v>0.01953595279625732</v>
      </c>
      <c r="L58" s="68">
        <v>0.0515565946599736</v>
      </c>
      <c r="M58" s="68">
        <v>0.01547195338026705</v>
      </c>
      <c r="N58" s="68">
        <v>0.09740361546362196</v>
      </c>
      <c r="O58" s="68">
        <v>0.1042466225038081</v>
      </c>
      <c r="P58" s="68">
        <v>0.2218536938646355</v>
      </c>
      <c r="Q58" s="68">
        <v>0.088722717682182</v>
      </c>
      <c r="R58" s="70">
        <v>0.8579638486249744</v>
      </c>
      <c r="S58" s="71">
        <v>454.0</v>
      </c>
      <c r="T58" s="121"/>
      <c r="U58" s="121"/>
    </row>
    <row r="59" spans="8:8" ht="14.4">
      <c r="A59" s="66">
        <v>42776.0</v>
      </c>
      <c r="B59" s="67">
        <v>0.08864107147106795</v>
      </c>
      <c r="C59" s="68">
        <v>0.1727512700702763</v>
      </c>
      <c r="D59" s="68">
        <v>0.2434259389938484</v>
      </c>
      <c r="E59" s="68">
        <v>0.08901622482237602</v>
      </c>
      <c r="F59" s="68">
        <v>0.1684346612678223</v>
      </c>
      <c r="G59" s="69">
        <v>0.1047273013996883</v>
      </c>
      <c r="H59" s="68">
        <v>0.1540934282036541</v>
      </c>
      <c r="I59" s="68">
        <v>0.06584192018843862</v>
      </c>
      <c r="J59" s="68">
        <v>0.02719285423856206</v>
      </c>
      <c r="K59" s="68">
        <v>0.02003164573527496</v>
      </c>
      <c r="L59" s="68">
        <v>0.06660406710175627</v>
      </c>
      <c r="M59" s="68">
        <v>0.01322164574005289</v>
      </c>
      <c r="N59" s="68">
        <v>0.0892522452469621</v>
      </c>
      <c r="O59" s="68">
        <v>0.0961565783104664</v>
      </c>
      <c r="P59" s="68">
        <v>0.2345073748962263</v>
      </c>
      <c r="Q59" s="68">
        <v>0.09549740384541663</v>
      </c>
      <c r="R59" s="70">
        <v>0.8637783548622909</v>
      </c>
      <c r="S59" s="71">
        <v>454.0</v>
      </c>
      <c r="T59" s="121"/>
      <c r="U59" s="121"/>
    </row>
    <row r="60" spans="8:8" ht="14.4">
      <c r="A60" s="66">
        <v>42783.0</v>
      </c>
      <c r="B60" s="67">
        <v>0.08999990163001784</v>
      </c>
      <c r="C60" s="68">
        <v>0.1686094846610377</v>
      </c>
      <c r="D60" s="68">
        <v>0.250379221094142</v>
      </c>
      <c r="E60" s="68">
        <v>0.08242224502308264</v>
      </c>
      <c r="F60" s="68">
        <v>0.1786829389564347</v>
      </c>
      <c r="G60" s="69">
        <v>0.0940120531924231</v>
      </c>
      <c r="H60" s="68">
        <v>0.1580973007167933</v>
      </c>
      <c r="I60" s="68">
        <v>0.07128894753411588</v>
      </c>
      <c r="J60" s="68">
        <v>0.03512856761626566</v>
      </c>
      <c r="K60" s="68">
        <v>0.02050192000176134</v>
      </c>
      <c r="L60" s="68">
        <v>0.06789816409010024</v>
      </c>
      <c r="M60" s="68">
        <v>0.01323884045412235</v>
      </c>
      <c r="N60" s="68">
        <v>0.08156573314719609</v>
      </c>
      <c r="O60" s="68">
        <v>0.0936074053949794</v>
      </c>
      <c r="P60" s="68">
        <v>0.2304128371416118</v>
      </c>
      <c r="Q60" s="68">
        <v>0.0887395447464112</v>
      </c>
      <c r="R60" s="70">
        <v>0.8615672359574914</v>
      </c>
      <c r="S60" s="71">
        <v>463.0</v>
      </c>
      <c r="T60" s="121"/>
      <c r="U60" s="121"/>
    </row>
    <row r="61" spans="8:8" ht="14.4">
      <c r="A61" s="66">
        <v>42790.0</v>
      </c>
      <c r="B61" s="67">
        <v>0.07914311000287581</v>
      </c>
      <c r="C61" s="68">
        <v>0.1457383775516663</v>
      </c>
      <c r="D61" s="68">
        <v>0.2520275492862417</v>
      </c>
      <c r="E61" s="68">
        <v>0.09225989801283424</v>
      </c>
      <c r="F61" s="68">
        <v>0.1909044119379561</v>
      </c>
      <c r="G61" s="69">
        <v>0.1057156660343974</v>
      </c>
      <c r="H61" s="68">
        <v>0.1202495187923082</v>
      </c>
      <c r="I61" s="68">
        <v>0.09208082159297068</v>
      </c>
      <c r="J61" s="68">
        <v>0.02696587938266565</v>
      </c>
      <c r="K61" s="68">
        <v>0.0177526929782578</v>
      </c>
      <c r="L61" s="68">
        <v>0.0846830768254777</v>
      </c>
      <c r="M61" s="68">
        <v>0.01058091462550779</v>
      </c>
      <c r="N61" s="68">
        <v>0.1266847928394174</v>
      </c>
      <c r="O61" s="68">
        <v>0.0944789171912414</v>
      </c>
      <c r="P61" s="68">
        <v>0.2094821702079761</v>
      </c>
      <c r="Q61" s="68">
        <v>0.09335235441832004</v>
      </c>
      <c r="R61" s="70">
        <v>0.8731545010456914</v>
      </c>
      <c r="S61" s="71">
        <v>460.0</v>
      </c>
      <c r="T61" s="121"/>
      <c r="U61" s="121"/>
    </row>
    <row r="62" spans="8:8" ht="14.4">
      <c r="A62" s="66">
        <v>42797.0</v>
      </c>
      <c r="B62" s="67">
        <v>0.07881898517210113</v>
      </c>
      <c r="C62" s="68">
        <v>0.1405641243468503</v>
      </c>
      <c r="D62" s="68">
        <v>0.2511658750613981</v>
      </c>
      <c r="E62" s="68">
        <v>0.0945748268690066</v>
      </c>
      <c r="F62" s="68">
        <v>0.1748318029573238</v>
      </c>
      <c r="G62" s="69">
        <v>0.1080312739615053</v>
      </c>
      <c r="H62" s="68">
        <v>0.1207334298021175</v>
      </c>
      <c r="I62" s="68">
        <v>0.09566655527134893</v>
      </c>
      <c r="J62" s="68">
        <v>0.04174426511665046</v>
      </c>
      <c r="K62" s="68">
        <v>0.0153705138637528</v>
      </c>
      <c r="L62" s="68">
        <v>0.0705423788268996</v>
      </c>
      <c r="M62" s="68">
        <v>0.00881333964229033</v>
      </c>
      <c r="N62" s="68">
        <v>0.1164916173017316</v>
      </c>
      <c r="O62" s="68">
        <v>0.06782197993082156</v>
      </c>
      <c r="P62" s="68">
        <v>0.2321859482604194</v>
      </c>
      <c r="Q62" s="68">
        <v>0.09565142557444714</v>
      </c>
      <c r="R62" s="70">
        <v>0.859911084023791</v>
      </c>
      <c r="S62" s="71">
        <v>461.0</v>
      </c>
      <c r="T62" s="121"/>
      <c r="U62" s="121"/>
    </row>
    <row r="63" spans="8:8" ht="14.4">
      <c r="A63" s="66">
        <v>42804.0</v>
      </c>
      <c r="B63" s="67">
        <v>0.09886468669806928</v>
      </c>
      <c r="C63" s="68">
        <v>0.1426575569798244</v>
      </c>
      <c r="D63" s="68">
        <v>0.2519859328578233</v>
      </c>
      <c r="E63" s="68">
        <v>0.07598705041904917</v>
      </c>
      <c r="F63" s="68">
        <v>0.1693751259559606</v>
      </c>
      <c r="G63" s="69">
        <v>0.1027058509887812</v>
      </c>
      <c r="H63" s="68">
        <v>0.118959143212148</v>
      </c>
      <c r="I63" s="68">
        <v>0.08937030531623812</v>
      </c>
      <c r="J63" s="68">
        <v>0.04210327266063946</v>
      </c>
      <c r="K63" s="68">
        <v>0.01501343017874007</v>
      </c>
      <c r="L63" s="68">
        <v>0.05841997881419635</v>
      </c>
      <c r="M63" s="68">
        <v>0.01268445981501905</v>
      </c>
      <c r="N63" s="68">
        <v>0.151135015906172</v>
      </c>
      <c r="O63" s="68">
        <v>0.05894923648452367</v>
      </c>
      <c r="P63" s="68">
        <v>0.2324478045849203</v>
      </c>
      <c r="Q63" s="68">
        <v>0.08257610738466693</v>
      </c>
      <c r="R63" s="70">
        <v>0.8556339892199372</v>
      </c>
      <c r="S63" s="71">
        <v>461.0</v>
      </c>
      <c r="T63" s="121"/>
      <c r="U63" s="121"/>
    </row>
    <row r="64" spans="8:8" ht="14.4">
      <c r="A64" s="66">
        <v>42811.0</v>
      </c>
      <c r="B64" s="67">
        <v>0.1203012937862387</v>
      </c>
      <c r="C64" s="68">
        <v>0.1527894602779741</v>
      </c>
      <c r="D64" s="68">
        <v>0.2454512520959434</v>
      </c>
      <c r="E64" s="68">
        <v>0.0770763131947555</v>
      </c>
      <c r="F64" s="68">
        <v>0.1553231629058698</v>
      </c>
      <c r="G64" s="69">
        <v>0.101380014261407</v>
      </c>
      <c r="H64" s="68">
        <v>0.1357246120752142</v>
      </c>
      <c r="I64" s="68">
        <v>0.07506499066040799</v>
      </c>
      <c r="J64" s="68">
        <v>0.02938928211699641</v>
      </c>
      <c r="K64" s="68">
        <v>0.01515522691545908</v>
      </c>
      <c r="L64" s="68">
        <v>0.05689764336520054</v>
      </c>
      <c r="M64" s="68">
        <v>0.02184056635027548</v>
      </c>
      <c r="N64" s="68">
        <v>0.1441278105578067</v>
      </c>
      <c r="O64" s="68">
        <v>0.05690990006607091</v>
      </c>
      <c r="P64" s="68">
        <v>0.2498417998739988</v>
      </c>
      <c r="Q64" s="68">
        <v>0.09574188469504696</v>
      </c>
      <c r="R64" s="70">
        <v>0.8721820506301905</v>
      </c>
      <c r="S64" s="71">
        <v>465.0</v>
      </c>
      <c r="T64" s="121"/>
      <c r="U64" s="121"/>
    </row>
    <row r="65" spans="8:8" ht="14.4">
      <c r="A65" s="66">
        <v>42818.0</v>
      </c>
      <c r="B65" s="67">
        <v>0.1459358114806937</v>
      </c>
      <c r="C65" s="68">
        <v>0.1539325608957515</v>
      </c>
      <c r="D65" s="68">
        <v>0.2343973818482312</v>
      </c>
      <c r="E65" s="68">
        <v>0.05339372791392159</v>
      </c>
      <c r="F65" s="68">
        <v>0.1707343519084602</v>
      </c>
      <c r="G65" s="69">
        <v>0.09198326937284662</v>
      </c>
      <c r="H65" s="68">
        <v>0.1018512345374874</v>
      </c>
      <c r="I65" s="68">
        <v>0.05837161731056949</v>
      </c>
      <c r="J65" s="68">
        <v>0.02617958509747347</v>
      </c>
      <c r="K65" s="68">
        <v>0.0154034917232506</v>
      </c>
      <c r="L65" s="68">
        <v>0.07146016777229196</v>
      </c>
      <c r="M65" s="68">
        <v>0.01834809830638379</v>
      </c>
      <c r="N65" s="68">
        <v>0.1897749085493682</v>
      </c>
      <c r="O65" s="68">
        <v>0.1111280671381001</v>
      </c>
      <c r="P65" s="68">
        <v>0.217593279147639</v>
      </c>
      <c r="Q65" s="68">
        <v>0.06806300057024599</v>
      </c>
      <c r="R65" s="70">
        <v>0.8698345461329384</v>
      </c>
      <c r="S65" s="71">
        <v>472.0</v>
      </c>
      <c r="T65" s="121"/>
      <c r="U65" s="121"/>
    </row>
    <row r="66" spans="8:8" ht="14.4">
      <c r="A66" s="66">
        <v>42825.0</v>
      </c>
      <c r="B66" s="67">
        <v>0.2012679210506556</v>
      </c>
      <c r="C66" s="68">
        <v>0.1541237388823141</v>
      </c>
      <c r="D66" s="68">
        <v>0.2269110858245381</v>
      </c>
      <c r="E66" s="68">
        <v>0.04754308062973121</v>
      </c>
      <c r="F66" s="68">
        <v>0.1313742902917036</v>
      </c>
      <c r="G66" s="69">
        <v>0.1019401486646935</v>
      </c>
      <c r="H66" s="68">
        <v>0.1061753131543384</v>
      </c>
      <c r="I66" s="68">
        <v>0.0338178624501189</v>
      </c>
      <c r="J66" s="68">
        <v>0.01922641108341347</v>
      </c>
      <c r="K66" s="68">
        <v>0.02143572042557765</v>
      </c>
      <c r="L66" s="68">
        <v>0.06099474819927255</v>
      </c>
      <c r="M66" s="68">
        <v>0.01752947787923972</v>
      </c>
      <c r="N66" s="68">
        <v>0.2327226549720789</v>
      </c>
      <c r="O66" s="68">
        <v>0.1097955699797397</v>
      </c>
      <c r="P66" s="68">
        <v>0.2120717597175994</v>
      </c>
      <c r="Q66" s="68">
        <v>0.06762704929490881</v>
      </c>
      <c r="R66" s="70">
        <v>0.875925676612492</v>
      </c>
      <c r="S66" s="71">
        <v>482.0</v>
      </c>
      <c r="T66" s="121"/>
      <c r="U66" s="121"/>
    </row>
    <row r="67" spans="8:8" ht="14.4">
      <c r="A67" s="66">
        <v>42832.0</v>
      </c>
      <c r="B67" s="67">
        <v>0.2074173483896848</v>
      </c>
      <c r="C67" s="68">
        <v>0.1638730786771634</v>
      </c>
      <c r="D67" s="68">
        <v>0.2030696509983538</v>
      </c>
      <c r="E67" s="68">
        <v>0.06161431391772793</v>
      </c>
      <c r="F67" s="68">
        <v>0.1313053325880667</v>
      </c>
      <c r="G67" s="69">
        <v>0.08015569065041996</v>
      </c>
      <c r="H67" s="68">
        <v>0.123754278703943</v>
      </c>
      <c r="I67" s="68">
        <v>0.02970635415996215</v>
      </c>
      <c r="J67" s="68">
        <v>0.0194413221308291</v>
      </c>
      <c r="K67" s="68">
        <v>0.02313709016190896</v>
      </c>
      <c r="L67" s="68">
        <v>0.08420363251562955</v>
      </c>
      <c r="M67" s="68">
        <v>0.04583194832476986</v>
      </c>
      <c r="N67" s="68">
        <v>0.2048653492402568</v>
      </c>
      <c r="O67" s="68">
        <v>0.1043811461117659</v>
      </c>
      <c r="P67" s="68">
        <v>0.2067218127108325</v>
      </c>
      <c r="Q67" s="68">
        <v>0.04058017591103522</v>
      </c>
      <c r="R67" s="70">
        <v>0.8720668015460781</v>
      </c>
      <c r="S67" s="71">
        <v>490.0</v>
      </c>
      <c r="T67" s="121"/>
      <c r="U67" s="121"/>
    </row>
    <row r="68" spans="8:8" ht="14.4">
      <c r="A68" s="66">
        <v>42839.0</v>
      </c>
      <c r="B68" s="67">
        <v>0.2399832971021684</v>
      </c>
      <c r="C68" s="68">
        <v>0.1675960404225858</v>
      </c>
      <c r="D68" s="68">
        <v>0.2022274867514034</v>
      </c>
      <c r="E68" s="68">
        <v>0.06543697272833894</v>
      </c>
      <c r="F68" s="68">
        <v>0.1109660853024738</v>
      </c>
      <c r="G68" s="69">
        <v>0.06925123316149426</v>
      </c>
      <c r="H68" s="68">
        <v>0.1127126652195082</v>
      </c>
      <c r="I68" s="68">
        <v>0.02718723183748301</v>
      </c>
      <c r="J68" s="68">
        <v>0.01878762473031425</v>
      </c>
      <c r="K68" s="68">
        <v>0.01680079817935643</v>
      </c>
      <c r="L68" s="68">
        <v>0.09136465799131467</v>
      </c>
      <c r="M68" s="68">
        <v>0.03797812989590468</v>
      </c>
      <c r="N68" s="68">
        <v>0.2094511652307789</v>
      </c>
      <c r="O68" s="68">
        <v>0.1084536114855561</v>
      </c>
      <c r="P68" s="68">
        <v>0.2141345923257811</v>
      </c>
      <c r="Q68" s="68">
        <v>0.04237031253197816</v>
      </c>
      <c r="R68" s="70">
        <v>0.8721068872401222</v>
      </c>
      <c r="S68" s="71">
        <v>500.0</v>
      </c>
      <c r="T68" s="121"/>
      <c r="U68" s="121"/>
    </row>
    <row r="69" spans="8:8" ht="14.4">
      <c r="A69" s="66">
        <v>42846.0</v>
      </c>
      <c r="B69" s="67">
        <v>0.3190710307809346</v>
      </c>
      <c r="C69" s="68">
        <v>0.1687596050966423</v>
      </c>
      <c r="D69" s="68">
        <v>0.1680494281227342</v>
      </c>
      <c r="E69" s="68">
        <v>0.05121018330063523</v>
      </c>
      <c r="F69" s="68">
        <v>0.09612668555540316</v>
      </c>
      <c r="G69" s="69">
        <v>0.05483108434661286</v>
      </c>
      <c r="H69" s="68">
        <v>0.06218873721980018</v>
      </c>
      <c r="I69" s="68">
        <v>0.0219930318278857</v>
      </c>
      <c r="J69" s="68">
        <v>0.02069093528177762</v>
      </c>
      <c r="K69" s="68">
        <v>0.01709626978436981</v>
      </c>
      <c r="L69" s="68">
        <v>0.09356805772828469</v>
      </c>
      <c r="M69" s="68">
        <v>0.03295264732490173</v>
      </c>
      <c r="N69" s="68">
        <v>0.2641271338281279</v>
      </c>
      <c r="O69" s="68">
        <v>0.1383969680432117</v>
      </c>
      <c r="P69" s="68">
        <v>0.183296168015259</v>
      </c>
      <c r="Q69" s="68">
        <v>0.04247625347830866</v>
      </c>
      <c r="R69" s="70">
        <v>0.8711647469332374</v>
      </c>
      <c r="S69" s="71">
        <v>508.0</v>
      </c>
      <c r="T69" s="121"/>
      <c r="U69" s="121"/>
    </row>
    <row r="70" spans="8:8" ht="14.4">
      <c r="A70" s="66">
        <v>42853.0</v>
      </c>
      <c r="B70" s="67">
        <v>0.3459430226710269</v>
      </c>
      <c r="C70" s="68">
        <v>0.1125478858913288</v>
      </c>
      <c r="D70" s="68">
        <v>0.1580129539576341</v>
      </c>
      <c r="E70" s="68">
        <v>0.04690095662463557</v>
      </c>
      <c r="F70" s="68">
        <v>0.07867722151481958</v>
      </c>
      <c r="G70" s="69">
        <v>0.1243069445192621</v>
      </c>
      <c r="H70" s="68">
        <v>0.0599734705585342</v>
      </c>
      <c r="I70" s="68">
        <v>0.0172226751209683</v>
      </c>
      <c r="J70" s="68">
        <v>0.01638699530547988</v>
      </c>
      <c r="K70" s="68">
        <v>0.01561854805221585</v>
      </c>
      <c r="L70" s="68">
        <v>0.08969907244560871</v>
      </c>
      <c r="M70" s="68">
        <v>0.02789114548461846</v>
      </c>
      <c r="N70" s="68">
        <v>0.2901372512338807</v>
      </c>
      <c r="O70" s="68">
        <v>0.1181300453306019</v>
      </c>
      <c r="P70" s="68">
        <v>0.1828061820142445</v>
      </c>
      <c r="Q70" s="68">
        <v>0.05159274750833748</v>
      </c>
      <c r="R70" s="70">
        <v>0.868537388691755</v>
      </c>
      <c r="S70" s="71">
        <v>536.0</v>
      </c>
      <c r="T70" s="121"/>
      <c r="U70" s="121"/>
    </row>
    <row r="71" spans="8:8" ht="14.4">
      <c r="A71" s="66">
        <v>42860.0</v>
      </c>
      <c r="B71" s="67">
        <v>0.3367659269615303</v>
      </c>
      <c r="C71" s="68">
        <v>0.13332281567646</v>
      </c>
      <c r="D71" s="68">
        <v>0.1515743811666264</v>
      </c>
      <c r="E71" s="68">
        <v>0.03971948639164764</v>
      </c>
      <c r="F71" s="68">
        <v>0.07256480948098554</v>
      </c>
      <c r="G71" s="69">
        <v>0.1303180701670859</v>
      </c>
      <c r="H71" s="68">
        <v>0.0712292896379233</v>
      </c>
      <c r="I71" s="68">
        <v>0.01813102639810521</v>
      </c>
      <c r="J71" s="68">
        <v>0.01478174815707145</v>
      </c>
      <c r="K71" s="68">
        <v>0.02026430242896175</v>
      </c>
      <c r="L71" s="68">
        <v>0.08960125425157034</v>
      </c>
      <c r="M71" s="68">
        <v>0.02878219594774236</v>
      </c>
      <c r="N71" s="68">
        <v>0.2374176275117182</v>
      </c>
      <c r="O71" s="68">
        <v>0.1720884831370451</v>
      </c>
      <c r="P71" s="68">
        <v>0.1733111772432459</v>
      </c>
      <c r="Q71" s="68">
        <v>0.05688226610948966</v>
      </c>
      <c r="R71" s="70">
        <v>0.8770222065293121</v>
      </c>
      <c r="S71" s="71">
        <v>540.0</v>
      </c>
      <c r="T71" s="121"/>
      <c r="U71" s="121"/>
    </row>
    <row r="72" spans="8:8" ht="14.4">
      <c r="A72" s="66">
        <v>42867.0</v>
      </c>
      <c r="B72" s="67">
        <v>0.3447435773262399</v>
      </c>
      <c r="C72" s="68">
        <v>0.1596792183156412</v>
      </c>
      <c r="D72" s="68">
        <v>0.1532058651266165</v>
      </c>
      <c r="E72" s="68">
        <v>0.05397753634779338</v>
      </c>
      <c r="F72" s="68">
        <v>0.07065370614867399</v>
      </c>
      <c r="G72" s="69">
        <v>0.08183231717212888</v>
      </c>
      <c r="H72" s="68">
        <v>0.06451642206411362</v>
      </c>
      <c r="I72" s="68">
        <v>0.01243984508387659</v>
      </c>
      <c r="J72" s="68">
        <v>0.01077156206516574</v>
      </c>
      <c r="K72" s="68">
        <v>0.02495176723182307</v>
      </c>
      <c r="L72" s="68">
        <v>0.09691128509392478</v>
      </c>
      <c r="M72" s="68">
        <v>0.03013224806610297</v>
      </c>
      <c r="N72" s="68">
        <v>0.2863459319886828</v>
      </c>
      <c r="O72" s="68">
        <v>0.121156088562804</v>
      </c>
      <c r="P72" s="68">
        <v>0.1737888680358019</v>
      </c>
      <c r="Q72" s="68">
        <v>0.0593365035572829</v>
      </c>
      <c r="R72" s="70">
        <v>0.8754730313558329</v>
      </c>
      <c r="S72" s="71">
        <v>544.0</v>
      </c>
      <c r="T72" s="121"/>
      <c r="U72" s="121"/>
    </row>
    <row r="73" spans="8:8" ht="14.4">
      <c r="A73" s="66">
        <v>42874.0</v>
      </c>
      <c r="B73" s="67">
        <v>0.3403599046133852</v>
      </c>
      <c r="C73" s="68">
        <v>0.1681145224378468</v>
      </c>
      <c r="D73" s="68">
        <v>0.1418251049653236</v>
      </c>
      <c r="E73" s="68">
        <v>0.05444468485114997</v>
      </c>
      <c r="F73" s="68">
        <v>0.06907039253993663</v>
      </c>
      <c r="G73" s="69">
        <v>0.08801240884950963</v>
      </c>
      <c r="H73" s="68">
        <v>0.05439581717097949</v>
      </c>
      <c r="I73" s="68">
        <v>0.01470633416083149</v>
      </c>
      <c r="J73" s="68">
        <v>0.00869326334535729</v>
      </c>
      <c r="K73" s="68">
        <v>0.02505010629338746</v>
      </c>
      <c r="L73" s="68">
        <v>0.1139984317935389</v>
      </c>
      <c r="M73" s="68">
        <v>0.0261092904110351</v>
      </c>
      <c r="N73" s="68">
        <v>0.222187659065461</v>
      </c>
      <c r="O73" s="68">
        <v>0.1437926458078178</v>
      </c>
      <c r="P73" s="68">
        <v>0.2046920522508149</v>
      </c>
      <c r="Q73" s="68">
        <v>0.06064332303713495</v>
      </c>
      <c r="R73" s="70">
        <v>0.8705363518125964</v>
      </c>
      <c r="S73" s="71">
        <v>556.0</v>
      </c>
      <c r="T73" s="121"/>
      <c r="U73" s="121"/>
    </row>
    <row r="74" spans="8:8" ht="14.4">
      <c r="A74" s="66">
        <v>42881.0</v>
      </c>
      <c r="B74" s="67">
        <v>0.3045874275676653</v>
      </c>
      <c r="C74" s="68">
        <v>0.1998815929637248</v>
      </c>
      <c r="D74" s="68">
        <v>0.1352687527739782</v>
      </c>
      <c r="E74" s="68">
        <v>0.05776600687521443</v>
      </c>
      <c r="F74" s="68">
        <v>0.06190398629986902</v>
      </c>
      <c r="G74" s="69">
        <v>0.07386899057188034</v>
      </c>
      <c r="H74" s="68">
        <v>0.03029570284720933</v>
      </c>
      <c r="I74" s="68">
        <v>0.02793539246538153</v>
      </c>
      <c r="J74" s="68">
        <v>0.02210460550033457</v>
      </c>
      <c r="K74" s="68">
        <v>0.02240582928437118</v>
      </c>
      <c r="L74" s="68">
        <v>0.1067305666173643</v>
      </c>
      <c r="M74" s="68">
        <v>0.02301620640895582</v>
      </c>
      <c r="N74" s="68">
        <v>0.2137696625514368</v>
      </c>
      <c r="O74" s="68">
        <v>0.1585991206003184</v>
      </c>
      <c r="P74" s="68">
        <v>0.189690444249668</v>
      </c>
      <c r="Q74" s="68">
        <v>0.0591121531157687</v>
      </c>
      <c r="R74" s="70">
        <v>0.8475448056642656</v>
      </c>
      <c r="S74" s="71">
        <v>564.0</v>
      </c>
      <c r="T74" s="121"/>
      <c r="U74" s="121"/>
    </row>
    <row r="75" spans="8:8" ht="14.4">
      <c r="A75" s="66">
        <v>42888.0</v>
      </c>
      <c r="B75" s="67">
        <v>0.3089162479648579</v>
      </c>
      <c r="C75" s="68">
        <v>0.2008162821550314</v>
      </c>
      <c r="D75" s="68">
        <v>0.1365603121015248</v>
      </c>
      <c r="E75" s="68">
        <v>0.05841567446887407</v>
      </c>
      <c r="F75" s="68">
        <v>0.05976269604625462</v>
      </c>
      <c r="G75" s="69">
        <v>0.06690231460415796</v>
      </c>
      <c r="H75" s="68">
        <v>0.03819576731606568</v>
      </c>
      <c r="I75" s="68">
        <v>0.02316181118385933</v>
      </c>
      <c r="J75" s="68">
        <v>0.02639912199960404</v>
      </c>
      <c r="K75" s="68">
        <v>0.02245463017263186</v>
      </c>
      <c r="L75" s="68">
        <v>0.09845670412163239</v>
      </c>
      <c r="M75" s="68">
        <v>0.0185153082069336</v>
      </c>
      <c r="N75" s="68">
        <v>0.1918053132275269</v>
      </c>
      <c r="O75" s="68">
        <v>0.188836483072848</v>
      </c>
      <c r="P75" s="68">
        <v>0.1806573785442621</v>
      </c>
      <c r="Q75" s="68">
        <v>0.06522577113885478</v>
      </c>
      <c r="R75" s="70">
        <v>0.8470078604911633</v>
      </c>
      <c r="S75" s="71">
        <v>569.0</v>
      </c>
      <c r="T75" s="121"/>
      <c r="U75" s="121"/>
    </row>
    <row r="76" spans="8:8" ht="14.4">
      <c r="A76" s="66">
        <v>42895.0</v>
      </c>
      <c r="B76" s="67">
        <v>0.3276156902524994</v>
      </c>
      <c r="C76" s="68">
        <v>0.2092089844437534</v>
      </c>
      <c r="D76" s="68">
        <v>0.1493507704378881</v>
      </c>
      <c r="E76" s="68">
        <v>0.05876083866613321</v>
      </c>
      <c r="F76" s="68">
        <v>0.04876553292685235</v>
      </c>
      <c r="G76" s="69">
        <v>0.06826227910982315</v>
      </c>
      <c r="H76" s="68">
        <v>0.03710288252086062</v>
      </c>
      <c r="I76" s="68">
        <v>0.01967207188941038</v>
      </c>
      <c r="J76" s="68">
        <v>0.02917819894988993</v>
      </c>
      <c r="K76" s="68">
        <v>0.02241004589913621</v>
      </c>
      <c r="L76" s="68">
        <v>0.08153070389508164</v>
      </c>
      <c r="M76" s="68">
        <v>0.0180066808021457</v>
      </c>
      <c r="N76" s="68">
        <v>0.2232320978950127</v>
      </c>
      <c r="O76" s="68">
        <v>0.1579846806752039</v>
      </c>
      <c r="P76" s="68">
        <v>0.2108214857570451</v>
      </c>
      <c r="Q76" s="68">
        <v>0.06504632636482278</v>
      </c>
      <c r="R76" s="70">
        <v>0.8640788510051111</v>
      </c>
      <c r="S76" s="71">
        <v>580.0</v>
      </c>
      <c r="T76" s="121"/>
      <c r="U76" s="121"/>
    </row>
    <row r="77" spans="8:8" ht="14.4">
      <c r="A77" s="66">
        <v>42902.0</v>
      </c>
      <c r="B77" s="67">
        <v>0.3248040879938812</v>
      </c>
      <c r="C77" s="68">
        <v>0.196634449865018</v>
      </c>
      <c r="D77" s="68">
        <v>0.1351678722908902</v>
      </c>
      <c r="E77" s="68">
        <v>0.0647232625745886</v>
      </c>
      <c r="F77" s="68">
        <v>0.06304182846770486</v>
      </c>
      <c r="G77" s="69">
        <v>0.06854573526846632</v>
      </c>
      <c r="H77" s="68">
        <v>0.04969235565875075</v>
      </c>
      <c r="I77" s="68">
        <v>0.02465539830934558</v>
      </c>
      <c r="J77" s="68">
        <v>0.02630709189472651</v>
      </c>
      <c r="K77" s="68">
        <v>0.02399073744708774</v>
      </c>
      <c r="L77" s="68">
        <v>0.07040611147989587</v>
      </c>
      <c r="M77" s="68">
        <v>0.02228953523053605</v>
      </c>
      <c r="N77" s="68">
        <v>0.2245659707414941</v>
      </c>
      <c r="O77" s="68">
        <v>0.1702526952344614</v>
      </c>
      <c r="P77" s="68">
        <v>0.1945924834636497</v>
      </c>
      <c r="Q77" s="68">
        <v>0.06974197085369209</v>
      </c>
      <c r="R77" s="70">
        <v>0.8694212161577125</v>
      </c>
      <c r="S77" s="71">
        <v>580.0</v>
      </c>
      <c r="T77" s="121"/>
      <c r="U77" s="121"/>
    </row>
    <row r="78" spans="8:8" ht="14.4">
      <c r="A78" s="66">
        <v>42909.0</v>
      </c>
      <c r="B78" s="67">
        <v>0.3421089265763512</v>
      </c>
      <c r="C78" s="68">
        <v>0.1561105384245279</v>
      </c>
      <c r="D78" s="68">
        <v>0.1597944100995583</v>
      </c>
      <c r="E78" s="68">
        <v>0.07231055108955049</v>
      </c>
      <c r="F78" s="68">
        <v>0.06356154432586043</v>
      </c>
      <c r="G78" s="69">
        <v>0.07231200386901246</v>
      </c>
      <c r="H78" s="68">
        <v>0.06043177331460984</v>
      </c>
      <c r="I78" s="68">
        <v>0.02084139224167958</v>
      </c>
      <c r="J78" s="68">
        <v>0.03164282043219693</v>
      </c>
      <c r="K78" s="68">
        <v>0.02453604501441058</v>
      </c>
      <c r="L78" s="68">
        <v>0.0645187890135894</v>
      </c>
      <c r="M78" s="68">
        <v>0.02490469987924686</v>
      </c>
      <c r="N78" s="68">
        <v>0.2550968173662804</v>
      </c>
      <c r="O78" s="68">
        <v>0.1223056170151392</v>
      </c>
      <c r="P78" s="68">
        <v>0.1984775532678006</v>
      </c>
      <c r="Q78" s="68">
        <v>0.0765037674667641</v>
      </c>
      <c r="R78" s="70">
        <v>0.8753408848236605</v>
      </c>
      <c r="S78" s="71">
        <v>589.0</v>
      </c>
      <c r="T78" s="121"/>
      <c r="U78" s="121"/>
    </row>
    <row r="79" spans="8:8" ht="14.65" customHeight="1">
      <c r="A79" s="66">
        <v>42916.0</v>
      </c>
      <c r="B79" s="67">
        <v>0.3287036774996679</v>
      </c>
      <c r="C79" s="68">
        <v>0.1886689066562411</v>
      </c>
      <c r="D79" s="68">
        <v>0.1505202409332404</v>
      </c>
      <c r="E79" s="68">
        <v>0.0772263597659709</v>
      </c>
      <c r="F79" s="68">
        <v>0.08126064400826215</v>
      </c>
      <c r="G79" s="69">
        <v>0.04657599931241232</v>
      </c>
      <c r="H79" s="68">
        <v>0.05737280277124088</v>
      </c>
      <c r="I79" s="68">
        <v>0.03034677187451091</v>
      </c>
      <c r="J79" s="68">
        <v>0.04139984679417136</v>
      </c>
      <c r="K79" s="68">
        <v>0.02869345026472979</v>
      </c>
      <c r="L79" s="68">
        <v>0.04964464380578281</v>
      </c>
      <c r="M79" s="68">
        <v>0.03629157014516401</v>
      </c>
      <c r="N79" s="68">
        <v>0.259328247218326</v>
      </c>
      <c r="O79" s="68">
        <v>0.140988339614877</v>
      </c>
      <c r="P79" s="68">
        <v>0.1773832276508488</v>
      </c>
      <c r="Q79" s="68">
        <v>0.06824776209843152</v>
      </c>
      <c r="R79" s="70">
        <v>0.8846744120193966</v>
      </c>
      <c r="S79" s="71">
        <v>603.0</v>
      </c>
      <c r="T79" s="121"/>
      <c r="U79" s="121"/>
    </row>
    <row r="80" spans="8:8" ht="14.65" customHeight="1">
      <c r="A80" s="66">
        <v>42923.0</v>
      </c>
      <c r="B80" s="67">
        <v>0.3306284403136668</v>
      </c>
      <c r="C80" s="68">
        <v>0.1681182378771613</v>
      </c>
      <c r="D80" s="68">
        <v>0.1442971057131491</v>
      </c>
      <c r="E80" s="68">
        <v>0.07297695106001964</v>
      </c>
      <c r="F80" s="68">
        <v>0.0992632473804014</v>
      </c>
      <c r="G80" s="69">
        <v>0.04880541900244877</v>
      </c>
      <c r="H80" s="68">
        <v>0.07310234179099548</v>
      </c>
      <c r="I80" s="68">
        <v>0.02634034727446685</v>
      </c>
      <c r="J80" s="68">
        <v>0.04468022574772819</v>
      </c>
      <c r="K80" s="68">
        <v>0.0248512017131787</v>
      </c>
      <c r="L80" s="68">
        <v>0.04535584974123171</v>
      </c>
      <c r="M80" s="68">
        <v>0.02661687609009489</v>
      </c>
      <c r="N80" s="68">
        <v>0.3114458088068879</v>
      </c>
      <c r="O80" s="68">
        <v>0.0793963102107776</v>
      </c>
      <c r="P80" s="68">
        <v>0.1780436962864229</v>
      </c>
      <c r="Q80" s="68">
        <v>0.08044186589824218</v>
      </c>
      <c r="R80" s="70">
        <v>0.8824189868960726</v>
      </c>
      <c r="S80" s="71">
        <v>604.0</v>
      </c>
      <c r="T80" s="121"/>
      <c r="U80" s="121"/>
    </row>
    <row r="81" spans="8:8" ht="14.65" customHeight="1">
      <c r="A81" s="66">
        <v>42930.0</v>
      </c>
      <c r="B81" s="67">
        <v>0.314732604313555</v>
      </c>
      <c r="C81" s="68">
        <v>0.2320388733949581</v>
      </c>
      <c r="D81" s="68">
        <v>0.1412832971619732</v>
      </c>
      <c r="E81" s="68">
        <v>0.069148178065569</v>
      </c>
      <c r="F81" s="68">
        <v>0.06096070990349386</v>
      </c>
      <c r="G81" s="69">
        <v>0.05272270601650765</v>
      </c>
      <c r="H81" s="68">
        <v>0.07078258069916855</v>
      </c>
      <c r="I81" s="68">
        <v>0.03034846905741396</v>
      </c>
      <c r="J81" s="68">
        <v>0.05383531814797846</v>
      </c>
      <c r="K81" s="68">
        <v>0.02653354954596186</v>
      </c>
      <c r="L81" s="68">
        <v>0.02773022258734106</v>
      </c>
      <c r="M81" s="68">
        <v>0.03477299443895514</v>
      </c>
      <c r="N81" s="68">
        <v>0.2667639280734667</v>
      </c>
      <c r="O81" s="68">
        <v>0.08461407227957389</v>
      </c>
      <c r="P81" s="68">
        <v>0.2149335932016246</v>
      </c>
      <c r="Q81" s="68">
        <v>0.08159361712663946</v>
      </c>
      <c r="R81" s="70">
        <v>0.8856017522675036</v>
      </c>
      <c r="S81" s="71">
        <v>608.0</v>
      </c>
      <c r="T81" s="121"/>
      <c r="U81" s="121"/>
    </row>
    <row r="82" spans="8:8" ht="14.65" customHeight="1">
      <c r="A82" s="66">
        <v>42937.0</v>
      </c>
      <c r="B82" s="67">
        <v>0.3270981534630611</v>
      </c>
      <c r="C82" s="68">
        <v>0.1947786713675232</v>
      </c>
      <c r="D82" s="68">
        <v>0.1573562450946894</v>
      </c>
      <c r="E82" s="68">
        <v>0.0838388535619999</v>
      </c>
      <c r="F82" s="68">
        <v>0.07364301709929884</v>
      </c>
      <c r="G82" s="69">
        <v>0.03504496067919376</v>
      </c>
      <c r="H82" s="68">
        <v>0.09578435121003451</v>
      </c>
      <c r="I82" s="68">
        <v>0.02064081408935443</v>
      </c>
      <c r="J82" s="68">
        <v>0.0463107649727335</v>
      </c>
      <c r="K82" s="68">
        <v>0.01940236762799278</v>
      </c>
      <c r="L82" s="68">
        <v>0.01921099049778583</v>
      </c>
      <c r="M82" s="68">
        <v>0.04007273450361699</v>
      </c>
      <c r="N82" s="68">
        <v>0.2247121967716859</v>
      </c>
      <c r="O82" s="68">
        <v>0.05411524251331074</v>
      </c>
      <c r="P82" s="68">
        <v>0.1896143499526487</v>
      </c>
      <c r="Q82" s="68">
        <v>0.1574657974299997</v>
      </c>
      <c r="R82" s="70">
        <v>0.8686586970781439</v>
      </c>
      <c r="S82" s="71">
        <v>620.0</v>
      </c>
      <c r="T82" s="121"/>
      <c r="U82" s="121"/>
    </row>
    <row r="83" spans="8:8" ht="14.65" customHeight="1">
      <c r="A83" s="66">
        <v>42944.0</v>
      </c>
      <c r="B83" s="67">
        <v>0.3122356772953335</v>
      </c>
      <c r="C83" s="68">
        <v>0.2703922244497154</v>
      </c>
      <c r="D83" s="68">
        <v>0.1015680941203337</v>
      </c>
      <c r="E83" s="68">
        <v>0.09538312414330058</v>
      </c>
      <c r="F83" s="68">
        <v>0.07374071902919817</v>
      </c>
      <c r="G83" s="69">
        <v>0.02299872202181184</v>
      </c>
      <c r="H83" s="68">
        <v>0.1325091607145962</v>
      </c>
      <c r="I83" s="68">
        <v>0.02741855353346258</v>
      </c>
      <c r="J83" s="68">
        <v>0.0414051990149322</v>
      </c>
      <c r="K83" s="68">
        <v>0.01601221054544444</v>
      </c>
      <c r="L83" s="68">
        <v>0.01620383673878594</v>
      </c>
      <c r="M83" s="68">
        <v>0.04446427960808075</v>
      </c>
      <c r="N83" s="68">
        <v>0.2714900074889523</v>
      </c>
      <c r="O83" s="68">
        <v>0.05978120678781682</v>
      </c>
      <c r="P83" s="68">
        <v>0.1284135579264214</v>
      </c>
      <c r="Q83" s="68">
        <v>0.1335900306815333</v>
      </c>
      <c r="R83" s="70">
        <v>0.872797198445926</v>
      </c>
      <c r="S83" s="71">
        <v>624.0</v>
      </c>
      <c r="T83" s="121"/>
      <c r="U83" s="121"/>
    </row>
    <row r="84" spans="8:8" ht="14.65" customHeight="1">
      <c r="A84" s="66">
        <v>42951.0</v>
      </c>
      <c r="B84" s="67">
        <v>0.3023299456493941</v>
      </c>
      <c r="C84" s="68">
        <v>0.2435076946096035</v>
      </c>
      <c r="D84" s="68">
        <v>0.1131278700084313</v>
      </c>
      <c r="E84" s="68">
        <v>0.0934232656489476</v>
      </c>
      <c r="F84" s="68">
        <v>0.08349223810895227</v>
      </c>
      <c r="G84" s="69">
        <v>0.02572366538766439</v>
      </c>
      <c r="H84" s="68">
        <v>0.1218556176991453</v>
      </c>
      <c r="I84" s="68">
        <v>0.01763624200123389</v>
      </c>
      <c r="J84" s="68">
        <v>0.05718467814768628</v>
      </c>
      <c r="K84" s="68">
        <v>0.01264551915061349</v>
      </c>
      <c r="L84" s="68">
        <v>0.01610950461353015</v>
      </c>
      <c r="M84" s="68">
        <v>0.06040711977086154</v>
      </c>
      <c r="N84" s="68">
        <v>0.2685410609028565</v>
      </c>
      <c r="O84" s="68">
        <v>0.05001492002617915</v>
      </c>
      <c r="P84" s="68">
        <v>0.1221882901877451</v>
      </c>
      <c r="Q84" s="68">
        <v>0.1509415485038879</v>
      </c>
      <c r="R84" s="70">
        <v>0.8727485545265155</v>
      </c>
      <c r="S84" s="71">
        <v>626.0</v>
      </c>
      <c r="T84" s="121"/>
      <c r="U84" s="121"/>
    </row>
    <row r="85" spans="8:8" ht="14.65" customHeight="1">
      <c r="A85" s="66">
        <v>42958.0</v>
      </c>
      <c r="B85" s="67">
        <v>0.316680392645219</v>
      </c>
      <c r="C85" s="68">
        <v>0.2403678906674779</v>
      </c>
      <c r="D85" s="68">
        <v>0.1012083176923999</v>
      </c>
      <c r="E85" s="68">
        <v>0.07019217331461537</v>
      </c>
      <c r="F85" s="68">
        <v>0.08894647506098677</v>
      </c>
      <c r="G85" s="69">
        <v>0.03149000373541078</v>
      </c>
      <c r="H85" s="68">
        <v>0.1233413577326968</v>
      </c>
      <c r="I85" s="68">
        <v>0.01440636041915658</v>
      </c>
      <c r="J85" s="68">
        <v>0.05661510392267307</v>
      </c>
      <c r="K85" s="68">
        <v>0.01261935635041458</v>
      </c>
      <c r="L85" s="68">
        <v>0.01897722781259331</v>
      </c>
      <c r="M85" s="68">
        <v>0.04521058202887362</v>
      </c>
      <c r="N85" s="68">
        <v>0.2895695290712836</v>
      </c>
      <c r="O85" s="68">
        <v>0.08424508303731647</v>
      </c>
      <c r="P85" s="68">
        <v>0.104115873389689</v>
      </c>
      <c r="Q85" s="68">
        <v>0.1179968226802599</v>
      </c>
      <c r="R85" s="70">
        <v>0.8616336834463028</v>
      </c>
      <c r="S85" s="71">
        <v>630.0</v>
      </c>
      <c r="T85" s="121"/>
      <c r="U85" s="121"/>
    </row>
    <row r="86" spans="8:8" ht="14.4">
      <c r="A86" s="66">
        <v>42965.0</v>
      </c>
      <c r="B86" s="67">
        <v>0.3054305052078243</v>
      </c>
      <c r="C86" s="68">
        <v>0.2663254974749726</v>
      </c>
      <c r="D86" s="68">
        <v>0.1052677373185853</v>
      </c>
      <c r="E86" s="68">
        <v>0.05859234354036361</v>
      </c>
      <c r="F86" s="68">
        <v>0.0749078071398193</v>
      </c>
      <c r="G86" s="69">
        <v>0.03465460104313916</v>
      </c>
      <c r="H86" s="68">
        <v>0.128947582973182</v>
      </c>
      <c r="I86" s="68">
        <v>0.01611194309439326</v>
      </c>
      <c r="J86" s="68">
        <v>0.03303364758778193</v>
      </c>
      <c r="K86" s="68">
        <v>0.0107918382866421</v>
      </c>
      <c r="L86" s="68">
        <v>0.02027729120351121</v>
      </c>
      <c r="M86" s="68">
        <v>0.02683793336853843</v>
      </c>
      <c r="N86" s="68">
        <v>0.2950528910399998</v>
      </c>
      <c r="O86" s="68">
        <v>0.05568410187205364</v>
      </c>
      <c r="P86" s="68">
        <v>0.1592183038025967</v>
      </c>
      <c r="Q86" s="68">
        <v>0.1210927978175062</v>
      </c>
      <c r="R86" s="70">
        <v>0.860487379249755</v>
      </c>
      <c r="S86" s="71">
        <v>631.0</v>
      </c>
      <c r="T86" s="121"/>
      <c r="U86" s="121"/>
    </row>
    <row r="87" spans="8:8" ht="14.4">
      <c r="A87" s="66">
        <v>42972.0</v>
      </c>
      <c r="B87" s="67">
        <v>0.2896679740873629</v>
      </c>
      <c r="C87" s="68">
        <v>0.2634700748464918</v>
      </c>
      <c r="D87" s="68">
        <v>0.1042914838679664</v>
      </c>
      <c r="E87" s="68">
        <v>0.06885187616976848</v>
      </c>
      <c r="F87" s="68">
        <v>0.07849610429286703</v>
      </c>
      <c r="G87" s="69">
        <v>0.03616279874189953</v>
      </c>
      <c r="H87" s="68">
        <v>0.1336328925949906</v>
      </c>
      <c r="I87" s="68">
        <v>0.01710117273756175</v>
      </c>
      <c r="J87" s="68">
        <v>0.02829672449336236</v>
      </c>
      <c r="K87" s="68">
        <v>0.01140173576664096</v>
      </c>
      <c r="L87" s="68">
        <v>0.02292289979918969</v>
      </c>
      <c r="M87" s="68">
        <v>0.02767927470647474</v>
      </c>
      <c r="N87" s="68">
        <v>0.2806963483758751</v>
      </c>
      <c r="O87" s="68">
        <v>0.05606019001899577</v>
      </c>
      <c r="P87" s="68">
        <v>0.1617837484387556</v>
      </c>
      <c r="Q87" s="68">
        <v>0.1143279961808173</v>
      </c>
      <c r="R87" s="70">
        <v>0.8500141817807716</v>
      </c>
      <c r="S87" s="71">
        <v>633.0</v>
      </c>
      <c r="T87" s="121"/>
      <c r="U87" s="121"/>
    </row>
    <row r="88" spans="8:8" ht="14.4">
      <c r="A88" s="66">
        <v>42979.0</v>
      </c>
      <c r="B88" s="67">
        <v>0.2506120684901936</v>
      </c>
      <c r="C88" s="68">
        <v>0.2767913478434879</v>
      </c>
      <c r="D88" s="68">
        <v>0.1127766019754494</v>
      </c>
      <c r="E88" s="68">
        <v>0.07301898915201734</v>
      </c>
      <c r="F88" s="68">
        <v>0.08477204754310147</v>
      </c>
      <c r="G88" s="69">
        <v>0.04213327487797533</v>
      </c>
      <c r="H88" s="68">
        <v>0.1480323737077068</v>
      </c>
      <c r="I88" s="68">
        <v>0.01397419609760338</v>
      </c>
      <c r="J88" s="68">
        <v>0.03147939605513366</v>
      </c>
      <c r="K88" s="68">
        <v>0.01095730836715948</v>
      </c>
      <c r="L88" s="68">
        <v>0.02194902146857516</v>
      </c>
      <c r="M88" s="68">
        <v>0.03087230123687442</v>
      </c>
      <c r="N88" s="68">
        <v>0.2757750028578485</v>
      </c>
      <c r="O88" s="68">
        <v>0.04425634086139964</v>
      </c>
      <c r="P88" s="68">
        <v>0.1654188726039319</v>
      </c>
      <c r="Q88" s="68">
        <v>0.1054425497730117</v>
      </c>
      <c r="R88" s="70">
        <v>0.8457414530851387</v>
      </c>
      <c r="S88" s="71">
        <v>614.0</v>
      </c>
      <c r="T88" s="121"/>
      <c r="U88" s="121"/>
    </row>
    <row r="89" spans="8:8" ht="14.4">
      <c r="A89" s="66">
        <v>42986.0</v>
      </c>
      <c r="B89" s="67">
        <v>0.2395762273455479</v>
      </c>
      <c r="C89" s="68">
        <v>0.2740467735329962</v>
      </c>
      <c r="D89" s="68">
        <v>0.1132308882604001</v>
      </c>
      <c r="E89" s="68">
        <v>0.07520219535956076</v>
      </c>
      <c r="F89" s="68">
        <v>0.06800767086843837</v>
      </c>
      <c r="G89" s="69">
        <v>0.06751844830853956</v>
      </c>
      <c r="H89" s="68">
        <v>0.1444430394129768</v>
      </c>
      <c r="I89" s="68">
        <v>0.01954984698930325</v>
      </c>
      <c r="J89" s="68">
        <v>0.04482305377536921</v>
      </c>
      <c r="K89" s="68">
        <v>0.01170463835689789</v>
      </c>
      <c r="L89" s="68">
        <v>0.03030329461922188</v>
      </c>
      <c r="M89" s="68">
        <v>0.03542535085799277</v>
      </c>
      <c r="N89" s="68">
        <v>0.2774363241942493</v>
      </c>
      <c r="O89" s="68">
        <v>0.06771378659114195</v>
      </c>
      <c r="P89" s="68">
        <v>0.1631100431265916</v>
      </c>
      <c r="Q89" s="68">
        <v>0.09332781215803362</v>
      </c>
      <c r="R89" s="70">
        <v>0.8727606941598897</v>
      </c>
      <c r="S89" s="71">
        <v>615.0</v>
      </c>
      <c r="T89" s="121"/>
      <c r="U89" s="121"/>
    </row>
    <row r="90" spans="8:8" ht="14.4">
      <c r="A90" s="66">
        <v>42993.0</v>
      </c>
      <c r="B90" s="67">
        <v>0.211204940023438</v>
      </c>
      <c r="C90" s="68">
        <v>0.3023622642304247</v>
      </c>
      <c r="D90" s="68">
        <v>0.1128714752966117</v>
      </c>
      <c r="E90" s="68">
        <v>0.07148995429099482</v>
      </c>
      <c r="F90" s="68">
        <v>0.06769181612988924</v>
      </c>
      <c r="G90" s="69">
        <v>0.07049094587170075</v>
      </c>
      <c r="H90" s="68">
        <v>0.1493336953702559</v>
      </c>
      <c r="I90" s="68">
        <v>0.0136965535632264</v>
      </c>
      <c r="J90" s="68">
        <v>0.09709996298788676</v>
      </c>
      <c r="K90" s="68">
        <v>0.01272828138917888</v>
      </c>
      <c r="L90" s="68">
        <v>0.02996639132469724</v>
      </c>
      <c r="M90" s="68">
        <v>0.03187594062814773</v>
      </c>
      <c r="N90" s="68">
        <v>0.2499405084772776</v>
      </c>
      <c r="O90" s="68">
        <v>0.06475462991509409</v>
      </c>
      <c r="P90" s="68">
        <v>0.1476789338016549</v>
      </c>
      <c r="Q90" s="68">
        <v>0.0921617233365878</v>
      </c>
      <c r="R90" s="70">
        <v>0.8732990533087229</v>
      </c>
      <c r="S90" s="71">
        <v>615.0</v>
      </c>
      <c r="T90" s="121"/>
      <c r="U90" s="121"/>
    </row>
    <row r="91" spans="8:8" ht="14.4">
      <c r="A91" s="66">
        <v>43000.0</v>
      </c>
      <c r="B91" s="67">
        <v>0.209142407159457</v>
      </c>
      <c r="C91" s="68">
        <v>0.2804527162603571</v>
      </c>
      <c r="D91" s="68">
        <v>0.1362362157659704</v>
      </c>
      <c r="E91" s="68">
        <v>0.06978684744599435</v>
      </c>
      <c r="F91" s="68">
        <v>0.06123829210137115</v>
      </c>
      <c r="G91" s="69">
        <v>0.07831017424556065</v>
      </c>
      <c r="H91" s="68">
        <v>0.1480495922913607</v>
      </c>
      <c r="I91" s="68">
        <v>0.0306088091395337</v>
      </c>
      <c r="J91" s="68">
        <v>0.0820111895152631</v>
      </c>
      <c r="K91" s="68">
        <v>0.01208163901795156</v>
      </c>
      <c r="L91" s="68">
        <v>0.02288994416391941</v>
      </c>
      <c r="M91" s="68">
        <v>0.02635941324363824</v>
      </c>
      <c r="N91" s="68">
        <v>0.2702985389797047</v>
      </c>
      <c r="O91" s="68">
        <v>0.05551799019862071</v>
      </c>
      <c r="P91" s="68">
        <v>0.1480783671231103</v>
      </c>
      <c r="Q91" s="68">
        <v>0.08850974310078699</v>
      </c>
      <c r="R91" s="70">
        <v>0.8696336546353358</v>
      </c>
      <c r="S91" s="71">
        <v>615.0</v>
      </c>
      <c r="T91" s="121"/>
      <c r="U91" s="121"/>
    </row>
    <row r="92" spans="8:8" ht="14.4">
      <c r="A92" s="66">
        <v>43007.0</v>
      </c>
      <c r="B92" s="67">
        <v>0.2325314812874598</v>
      </c>
      <c r="C92" s="68">
        <v>0.2940977489215664</v>
      </c>
      <c r="D92" s="68">
        <v>0.1283668012987143</v>
      </c>
      <c r="E92" s="68">
        <v>0.05947493654972218</v>
      </c>
      <c r="F92" s="68">
        <v>0.05952426676073213</v>
      </c>
      <c r="G92" s="69">
        <v>0.06585540778272317</v>
      </c>
      <c r="H92" s="68">
        <v>0.1437949910378053</v>
      </c>
      <c r="I92" s="68">
        <v>0.02845056253778125</v>
      </c>
      <c r="J92" s="68">
        <v>0.06843522346320274</v>
      </c>
      <c r="K92" s="68">
        <v>0.0126576860024433</v>
      </c>
      <c r="L92" s="68">
        <v>0.02264863110685909</v>
      </c>
      <c r="M92" s="68">
        <v>0.02347872892847647</v>
      </c>
      <c r="N92" s="68">
        <v>0.2447474958369695</v>
      </c>
      <c r="O92" s="68">
        <v>0.08376394681882968</v>
      </c>
      <c r="P92" s="68">
        <v>0.1736314260159994</v>
      </c>
      <c r="Q92" s="68">
        <v>0.08449737029485242</v>
      </c>
      <c r="R92" s="70">
        <v>0.8722294362105287</v>
      </c>
      <c r="S92" s="71">
        <v>616.0</v>
      </c>
      <c r="T92" s="121"/>
      <c r="U92" s="121"/>
    </row>
    <row r="93" spans="8:8" ht="14.4">
      <c r="A93" s="66">
        <v>43021.0</v>
      </c>
      <c r="B93" s="67">
        <v>0.24316487338067</v>
      </c>
      <c r="C93" s="68">
        <v>0.2716805628016713</v>
      </c>
      <c r="D93" s="68">
        <v>0.1151591421431104</v>
      </c>
      <c r="E93" s="68">
        <v>0.05612275873759448</v>
      </c>
      <c r="F93" s="68">
        <v>0.07391113442314486</v>
      </c>
      <c r="G93" s="69">
        <v>0.0690229339119938</v>
      </c>
      <c r="H93" s="68">
        <v>0.1617549106481442</v>
      </c>
      <c r="I93" s="68">
        <v>0.02861809292520649</v>
      </c>
      <c r="J93" s="68">
        <v>0.07409050094988118</v>
      </c>
      <c r="K93" s="68">
        <v>0.01383092962567241</v>
      </c>
      <c r="L93" s="68">
        <v>0.02305335652113266</v>
      </c>
      <c r="M93" s="68">
        <v>0.0224163064515333</v>
      </c>
      <c r="N93" s="68">
        <v>0.2441947339814997</v>
      </c>
      <c r="O93" s="68">
        <v>0.03717696204210504</v>
      </c>
      <c r="P93" s="68">
        <v>0.1624970143862991</v>
      </c>
      <c r="Q93" s="68">
        <v>0.08168340716631747</v>
      </c>
      <c r="R93" s="70">
        <v>0.8432397719079094</v>
      </c>
      <c r="S93" s="71">
        <v>616.0</v>
      </c>
      <c r="T93" s="121"/>
      <c r="U93" s="121"/>
    </row>
    <row r="94" spans="8:8" ht="14.4">
      <c r="A94" s="66">
        <v>43028.0</v>
      </c>
      <c r="B94" s="67">
        <v>0.3067892073748645</v>
      </c>
      <c r="C94" s="68">
        <v>0.2285341882633259</v>
      </c>
      <c r="D94" s="68">
        <v>0.09171598777626712</v>
      </c>
      <c r="E94" s="68">
        <v>0.05953930179844925</v>
      </c>
      <c r="F94" s="68">
        <v>0.09580932488513992</v>
      </c>
      <c r="G94" s="69">
        <v>0.05772955368157677</v>
      </c>
      <c r="H94" s="68">
        <v>0.1562756240167775</v>
      </c>
      <c r="I94" s="68">
        <v>0.02271620575381169</v>
      </c>
      <c r="J94" s="68">
        <v>0.05617687768738421</v>
      </c>
      <c r="K94" s="68">
        <v>0.02202170141216033</v>
      </c>
      <c r="L94" s="68">
        <v>0.02207459326124056</v>
      </c>
      <c r="M94" s="68">
        <v>0.0205012994317678</v>
      </c>
      <c r="N94" s="68">
        <v>0.2513171089682785</v>
      </c>
      <c r="O94" s="68">
        <v>0.04470278866714803</v>
      </c>
      <c r="P94" s="68">
        <v>0.1314021224327737</v>
      </c>
      <c r="Q94" s="68">
        <v>0.1154626473279827</v>
      </c>
      <c r="R94" s="70">
        <v>0.8418909474054145</v>
      </c>
      <c r="S94" s="71">
        <v>616.0</v>
      </c>
      <c r="T94" s="121"/>
      <c r="U94" s="121"/>
    </row>
    <row r="95" spans="8:8" ht="14.4">
      <c r="A95" s="66">
        <v>43035.0</v>
      </c>
      <c r="B95" s="67">
        <v>0.307672505253854</v>
      </c>
      <c r="C95" s="68">
        <v>0.2272190903844595</v>
      </c>
      <c r="D95" s="68">
        <v>0.08118083917233897</v>
      </c>
      <c r="E95" s="68">
        <v>0.05748634221520147</v>
      </c>
      <c r="F95" s="68">
        <v>0.1063724983820983</v>
      </c>
      <c r="G95" s="69">
        <v>0.06076292681510907</v>
      </c>
      <c r="H95" s="68">
        <v>0.1615083615493728</v>
      </c>
      <c r="I95" s="68">
        <v>0.01976391739390537</v>
      </c>
      <c r="J95" s="68">
        <v>0.05324576074203632</v>
      </c>
      <c r="K95" s="68">
        <v>0.01491574858320087</v>
      </c>
      <c r="L95" s="68">
        <v>0.01964236408316841</v>
      </c>
      <c r="M95" s="68">
        <v>0.02357246368440805</v>
      </c>
      <c r="N95" s="68">
        <v>0.213037611348786</v>
      </c>
      <c r="O95" s="68">
        <v>0.0924764985275843</v>
      </c>
      <c r="P95" s="68">
        <v>0.123634946904456</v>
      </c>
      <c r="Q95" s="68">
        <v>0.1155514804696252</v>
      </c>
      <c r="R95" s="70">
        <v>0.8383526679674987</v>
      </c>
      <c r="S95" s="71">
        <v>628.0</v>
      </c>
      <c r="T95" s="121"/>
      <c r="U95" s="121"/>
    </row>
    <row r="96" spans="8:8" ht="14.4">
      <c r="A96" s="66">
        <v>43042.0</v>
      </c>
      <c r="B96" s="67">
        <v>0.2951846383488692</v>
      </c>
      <c r="C96" s="68">
        <v>0.1891786694001359</v>
      </c>
      <c r="D96" s="68">
        <v>0.06261831294997644</v>
      </c>
      <c r="E96" s="68">
        <v>0.06565483879330757</v>
      </c>
      <c r="F96" s="68">
        <v>0.160959621009563</v>
      </c>
      <c r="G96" s="69">
        <v>0.05151670641457599</v>
      </c>
      <c r="H96" s="68">
        <v>0.1458775149316927</v>
      </c>
      <c r="I96" s="68">
        <v>0.02986331885367815</v>
      </c>
      <c r="J96" s="68">
        <v>0.0639774132139121</v>
      </c>
      <c r="K96" s="68">
        <v>0.01291773552986709</v>
      </c>
      <c r="L96" s="68">
        <v>0.02981753872492328</v>
      </c>
      <c r="M96" s="68">
        <v>0.02721993117102843</v>
      </c>
      <c r="N96" s="68">
        <v>0.1832591231857927</v>
      </c>
      <c r="O96" s="68">
        <v>0.07784049586523112</v>
      </c>
      <c r="P96" s="68">
        <v>0.1168795279386435</v>
      </c>
      <c r="Q96" s="68">
        <v>0.1232649222385335</v>
      </c>
      <c r="R96" s="70">
        <v>0.8151761012322402</v>
      </c>
      <c r="S96" s="71">
        <v>629.0</v>
      </c>
      <c r="T96" s="121"/>
      <c r="U96" s="121"/>
    </row>
    <row r="97" spans="8:8" ht="14.4">
      <c r="A97" s="66">
        <v>43049.0</v>
      </c>
      <c r="B97" s="67">
        <v>0.3731518441095583</v>
      </c>
      <c r="C97" s="68">
        <v>0.231139977557363</v>
      </c>
      <c r="D97" s="68">
        <v>0.05477483001195158</v>
      </c>
      <c r="E97" s="68">
        <v>0.05248631097984783</v>
      </c>
      <c r="F97" s="68">
        <v>0.1088418946959119</v>
      </c>
      <c r="G97" s="69">
        <v>0.05184113081757215</v>
      </c>
      <c r="H97" s="68">
        <v>0.1160993281490954</v>
      </c>
      <c r="I97" s="68">
        <v>0.02869287496431315</v>
      </c>
      <c r="J97" s="68">
        <v>0.1263430714076872</v>
      </c>
      <c r="K97" s="68">
        <v>0.01125701232439699</v>
      </c>
      <c r="L97" s="68">
        <v>0.02564222696464644</v>
      </c>
      <c r="M97" s="68">
        <v>0.02148401687010553</v>
      </c>
      <c r="N97" s="68">
        <v>0.2308055132798481</v>
      </c>
      <c r="O97" s="68">
        <v>0.1030193376346757</v>
      </c>
      <c r="P97" s="68">
        <v>0.1053097984914154</v>
      </c>
      <c r="Q97" s="68">
        <v>0.1049170942687275</v>
      </c>
      <c r="R97" s="70">
        <v>0.8731699885000994</v>
      </c>
      <c r="S97" s="71">
        <v>632.0</v>
      </c>
      <c r="T97" s="121"/>
      <c r="U97" s="121"/>
    </row>
    <row r="98" spans="8:8" ht="14.4">
      <c r="A98" s="66">
        <v>43056.0</v>
      </c>
      <c r="B98" s="67">
        <v>0.3616050714690193</v>
      </c>
      <c r="C98" s="68">
        <v>0.3011284140282341</v>
      </c>
      <c r="D98" s="68">
        <v>0.04406381474870983</v>
      </c>
      <c r="E98" s="68">
        <v>0.05533396338444914</v>
      </c>
      <c r="F98" s="68">
        <v>0.09775434981122606</v>
      </c>
      <c r="G98" s="69">
        <v>0.03531849458250527</v>
      </c>
      <c r="H98" s="68">
        <v>0.08886415749139187</v>
      </c>
      <c r="I98" s="68">
        <v>0.02938312352067132</v>
      </c>
      <c r="J98" s="68">
        <v>0.1729561109580478</v>
      </c>
      <c r="K98" s="68">
        <v>0.01110204743877191</v>
      </c>
      <c r="L98" s="68">
        <v>0.01891530244559264</v>
      </c>
      <c r="M98" s="68">
        <v>0.02875213631918465</v>
      </c>
      <c r="N98" s="68">
        <v>0.2005242605828947</v>
      </c>
      <c r="O98" s="68">
        <v>0.120538306544282</v>
      </c>
      <c r="P98" s="68">
        <v>0.1123247880460705</v>
      </c>
      <c r="Q98" s="68">
        <v>0.1269817463851753</v>
      </c>
      <c r="R98" s="70">
        <v>0.905800618219701</v>
      </c>
      <c r="S98" s="71">
        <v>634.0</v>
      </c>
      <c r="T98" s="121"/>
      <c r="U98" s="121"/>
    </row>
    <row r="99" spans="8:8" ht="14.4">
      <c r="A99" s="66">
        <v>43063.0</v>
      </c>
      <c r="B99" s="67">
        <v>0.3982007308401131</v>
      </c>
      <c r="C99" s="68">
        <v>0.3082654858479474</v>
      </c>
      <c r="D99" s="68">
        <v>0.03882588408547842</v>
      </c>
      <c r="E99" s="68">
        <v>0.05448094951401094</v>
      </c>
      <c r="F99" s="68">
        <v>0.07648726983120624</v>
      </c>
      <c r="G99" s="69">
        <v>0.02815257066924469</v>
      </c>
      <c r="H99" s="68">
        <v>0.05453156880083029</v>
      </c>
      <c r="I99" s="68">
        <v>0.01329741746985801</v>
      </c>
      <c r="J99" s="68">
        <v>0.1459526106792514</v>
      </c>
      <c r="K99" s="68">
        <v>0.008891841186609855</v>
      </c>
      <c r="L99" s="68">
        <v>0.01466158052871528</v>
      </c>
      <c r="M99" s="68">
        <v>0.03513556353387382</v>
      </c>
      <c r="N99" s="68">
        <v>0.2490774220455798</v>
      </c>
      <c r="O99" s="68">
        <v>0.08938598606076437</v>
      </c>
      <c r="P99" s="68">
        <v>0.1917505254788737</v>
      </c>
      <c r="Q99" s="68">
        <v>0.1162812934173516</v>
      </c>
      <c r="R99" s="70">
        <v>0.9145999336775958</v>
      </c>
      <c r="S99" s="71">
        <v>635.0</v>
      </c>
      <c r="T99" s="121"/>
      <c r="U99" s="121"/>
    </row>
    <row r="100" spans="8:8" ht="14.4">
      <c r="A100" s="66">
        <v>43070.0</v>
      </c>
      <c r="B100" s="67">
        <v>0.3887650474508218</v>
      </c>
      <c r="C100" s="68">
        <v>0.3027276522986048</v>
      </c>
      <c r="D100" s="68">
        <v>0.03699274011984652</v>
      </c>
      <c r="E100" s="68">
        <v>0.05224331342751289</v>
      </c>
      <c r="F100" s="68">
        <v>0.1038555260047709</v>
      </c>
      <c r="G100" s="69">
        <v>0.02509680459761331</v>
      </c>
      <c r="H100" s="68">
        <v>0.06158833535895876</v>
      </c>
      <c r="I100" s="68">
        <v>0.01472675191002134</v>
      </c>
      <c r="J100" s="68">
        <v>0.1195386806691112</v>
      </c>
      <c r="K100" s="68">
        <v>0.0063130347336411</v>
      </c>
      <c r="L100" s="68">
        <v>0.01305728962743571</v>
      </c>
      <c r="M100" s="68">
        <v>0.05408679290275622</v>
      </c>
      <c r="N100" s="68">
        <v>0.2480890792892632</v>
      </c>
      <c r="O100" s="68">
        <v>0.07488748271898381</v>
      </c>
      <c r="P100" s="68">
        <v>0.2209225398647587</v>
      </c>
      <c r="Q100" s="68">
        <v>0.1105088233656871</v>
      </c>
      <c r="R100" s="70">
        <v>0.919507492478183</v>
      </c>
      <c r="S100" s="71">
        <v>636.0</v>
      </c>
      <c r="T100" s="121"/>
      <c r="U100" s="121"/>
    </row>
    <row r="101" spans="8:8" ht="14.4">
      <c r="A101" s="66">
        <v>43077.0</v>
      </c>
      <c r="B101" s="67">
        <v>0.3847123717166143</v>
      </c>
      <c r="C101" s="68">
        <v>0.3056240481792997</v>
      </c>
      <c r="D101" s="68">
        <v>0.04223439514217711</v>
      </c>
      <c r="E101" s="68">
        <v>0.05204126235136326</v>
      </c>
      <c r="F101" s="68">
        <v>0.09774544943652681</v>
      </c>
      <c r="G101" s="69">
        <v>0.02614198403985691</v>
      </c>
      <c r="H101" s="68">
        <v>0.06308136587003176</v>
      </c>
      <c r="I101" s="68">
        <v>0.01777695837849729</v>
      </c>
      <c r="J101" s="68">
        <v>0.1081929318071291</v>
      </c>
      <c r="K101" s="68">
        <v>0.007572479627941002</v>
      </c>
      <c r="L101" s="68">
        <v>0.008694118134321012</v>
      </c>
      <c r="M101" s="68">
        <v>0.04794380897626505</v>
      </c>
      <c r="N101" s="68">
        <v>0.3005702662606229</v>
      </c>
      <c r="O101" s="68">
        <v>0.07020975352247155</v>
      </c>
      <c r="P101" s="68">
        <v>0.1864801781904813</v>
      </c>
      <c r="Q101" s="68">
        <v>0.1148662652146378</v>
      </c>
      <c r="R101" s="70">
        <v>0.9203215414474305</v>
      </c>
      <c r="S101" s="71">
        <v>638.0</v>
      </c>
      <c r="T101" s="121"/>
      <c r="U101" s="121"/>
    </row>
    <row r="102" spans="8:8" ht="14.4">
      <c r="A102" s="66">
        <v>43084.0</v>
      </c>
      <c r="B102" s="67">
        <v>0.3858455145355788</v>
      </c>
      <c r="C102" s="68">
        <v>0.2976822489108064</v>
      </c>
      <c r="D102" s="68">
        <v>0.05200954134921087</v>
      </c>
      <c r="E102" s="68">
        <v>0.05042031254396075</v>
      </c>
      <c r="F102" s="68">
        <v>0.09774372824238466</v>
      </c>
      <c r="G102" s="69">
        <v>0.02220336022523308</v>
      </c>
      <c r="H102" s="68">
        <v>0.0617290476564525</v>
      </c>
      <c r="I102" s="68">
        <v>0.01876726623072867</v>
      </c>
      <c r="J102" s="68">
        <v>0.08427197386018205</v>
      </c>
      <c r="K102" s="68">
        <v>0.00822456469234351</v>
      </c>
      <c r="L102" s="68">
        <v>0.006789598839681728</v>
      </c>
      <c r="M102" s="68">
        <v>0.04830355927598617</v>
      </c>
      <c r="N102" s="68">
        <v>0.3040132570599497</v>
      </c>
      <c r="O102" s="68">
        <v>0.0532370181451953</v>
      </c>
      <c r="P102" s="68">
        <v>0.2210911326586301</v>
      </c>
      <c r="Q102" s="68">
        <v>0.1168702764839571</v>
      </c>
      <c r="R102" s="70">
        <v>0.9180797981743272</v>
      </c>
      <c r="S102" s="71">
        <v>640.0</v>
      </c>
      <c r="T102" s="121"/>
      <c r="U102" s="121"/>
    </row>
    <row r="103" spans="8:8" ht="14.4">
      <c r="A103" s="66">
        <v>43091.0</v>
      </c>
      <c r="B103" s="67">
        <v>0.3790742365515709</v>
      </c>
      <c r="C103" s="68">
        <v>0.3106740301001934</v>
      </c>
      <c r="D103" s="68">
        <v>0.05095063836893996</v>
      </c>
      <c r="E103" s="68">
        <v>0.05832938172363901</v>
      </c>
      <c r="F103" s="68">
        <v>0.08576573194667698</v>
      </c>
      <c r="G103" s="69">
        <v>0.02767767490779752</v>
      </c>
      <c r="H103" s="68">
        <v>0.05952488893730715</v>
      </c>
      <c r="I103" s="68">
        <v>0.01795273309039358</v>
      </c>
      <c r="J103" s="68">
        <v>0.06333260753604643</v>
      </c>
      <c r="K103" s="68">
        <v>0.007919487008063216</v>
      </c>
      <c r="L103" s="68">
        <v>0.008036552549056468</v>
      </c>
      <c r="M103" s="68">
        <v>0.05516002544337056</v>
      </c>
      <c r="N103" s="68">
        <v>0.2852728623459883</v>
      </c>
      <c r="O103" s="68">
        <v>0.05160405648126688</v>
      </c>
      <c r="P103" s="68">
        <v>0.254383382315366</v>
      </c>
      <c r="Q103" s="68">
        <v>0.1227762000334916</v>
      </c>
      <c r="R103" s="70">
        <v>0.9219154650978905</v>
      </c>
      <c r="S103" s="71">
        <v>646.0</v>
      </c>
      <c r="T103" s="121"/>
      <c r="U103" s="121"/>
    </row>
    <row r="104" spans="8:8" ht="14.4">
      <c r="A104" s="66">
        <v>43098.0</v>
      </c>
      <c r="B104" s="67">
        <v>0.374943018924205</v>
      </c>
      <c r="C104" s="68">
        <v>0.3298899975824207</v>
      </c>
      <c r="D104" s="68">
        <v>0.04701029356146245</v>
      </c>
      <c r="E104" s="68">
        <v>0.06801480074065586</v>
      </c>
      <c r="F104" s="68">
        <v>0.06005506673475348</v>
      </c>
      <c r="G104" s="69">
        <v>0.03847275196199441</v>
      </c>
      <c r="H104" s="68">
        <v>0.04826202463116756</v>
      </c>
      <c r="I104" s="68">
        <v>0.01868235712553361</v>
      </c>
      <c r="J104" s="68">
        <v>0.06510993438773773</v>
      </c>
      <c r="K104" s="68">
        <v>0.008271664267476943</v>
      </c>
      <c r="L104" s="68">
        <v>0.01121273862325485</v>
      </c>
      <c r="M104" s="68">
        <v>0.0511108767994791</v>
      </c>
      <c r="N104" s="68">
        <v>0.2808068843168694</v>
      </c>
      <c r="O104" s="68">
        <v>0.04633609499329763</v>
      </c>
      <c r="P104" s="68">
        <v>0.2634373730615495</v>
      </c>
      <c r="Q104" s="68">
        <v>0.1350132627007864</v>
      </c>
      <c r="R104" s="70">
        <v>0.9252860264866544</v>
      </c>
      <c r="S104" s="71">
        <v>648.0</v>
      </c>
      <c r="T104" s="121"/>
      <c r="U104" s="121"/>
    </row>
    <row r="105" spans="8:8" ht="14.4">
      <c r="A105" s="66">
        <v>43105.0</v>
      </c>
      <c r="B105" s="67">
        <v>0.3637665710831374</v>
      </c>
      <c r="C105" s="68">
        <v>0.3216569512709101</v>
      </c>
      <c r="D105" s="68">
        <v>0.05781377043334308</v>
      </c>
      <c r="E105" s="68">
        <v>0.07394767288924445</v>
      </c>
      <c r="F105" s="68">
        <v>0.05832039234548832</v>
      </c>
      <c r="G105" s="69">
        <v>0.03492170069646716</v>
      </c>
      <c r="H105" s="68">
        <v>0.05815582361043957</v>
      </c>
      <c r="I105" s="68">
        <v>0.01832491144255885</v>
      </c>
      <c r="J105" s="68">
        <v>0.04223701105304205</v>
      </c>
      <c r="K105" s="68">
        <v>0.008574702665419244</v>
      </c>
      <c r="L105" s="68">
        <v>0.01158929501531585</v>
      </c>
      <c r="M105" s="68">
        <v>0.04564744268412352</v>
      </c>
      <c r="N105" s="68">
        <v>0.27497782228971</v>
      </c>
      <c r="O105" s="68">
        <v>0.05661828785087403</v>
      </c>
      <c r="P105" s="68">
        <v>0.2701959698800879</v>
      </c>
      <c r="Q105" s="68">
        <v>0.1416780256006144</v>
      </c>
      <c r="R105" s="70">
        <v>0.922727622080107</v>
      </c>
      <c r="S105" s="71">
        <v>648.0</v>
      </c>
      <c r="T105" s="121"/>
      <c r="U105" s="121"/>
    </row>
    <row r="106" spans="8:8" ht="14.4">
      <c r="A106" s="66">
        <v>43112.0</v>
      </c>
      <c r="B106" s="67">
        <v>0.3906754481937902</v>
      </c>
      <c r="C106" s="68">
        <v>0.2680796486662505</v>
      </c>
      <c r="D106" s="68">
        <v>0.05634423810975513</v>
      </c>
      <c r="E106" s="68">
        <v>0.06978092991628361</v>
      </c>
      <c r="F106" s="68">
        <v>0.08659594532899666</v>
      </c>
      <c r="G106" s="69">
        <v>0.03603817024336022</v>
      </c>
      <c r="H106" s="68">
        <v>0.07272910513626575</v>
      </c>
      <c r="I106" s="68">
        <v>0.02238235780939753</v>
      </c>
      <c r="J106" s="68">
        <v>0.07729283727827695</v>
      </c>
      <c r="K106" s="68">
        <v>0.009107891584484357</v>
      </c>
      <c r="L106" s="68">
        <v>0.02983446722499418</v>
      </c>
      <c r="M106" s="68">
        <v>0.05122492403131344</v>
      </c>
      <c r="N106" s="68">
        <v>0.3002771612387731</v>
      </c>
      <c r="O106" s="68">
        <v>0.07465827659610491</v>
      </c>
      <c r="P106" s="68">
        <v>0.1846765608817566</v>
      </c>
      <c r="Q106" s="68">
        <v>0.1072744606722556</v>
      </c>
      <c r="R106" s="70">
        <v>0.9228749438550665</v>
      </c>
      <c r="S106" s="71">
        <v>649.0</v>
      </c>
      <c r="T106" s="121"/>
      <c r="U106" s="121"/>
    </row>
    <row r="107" spans="8:8" ht="14.4">
      <c r="A107" s="66">
        <v>43119.0</v>
      </c>
      <c r="B107" s="67">
        <v>0.378430085875473</v>
      </c>
      <c r="C107" s="68">
        <v>0.2406608591074184</v>
      </c>
      <c r="D107" s="68">
        <v>0.06803822899560961</v>
      </c>
      <c r="E107" s="68">
        <v>0.07938524563218473</v>
      </c>
      <c r="F107" s="68">
        <v>0.1022937773361659</v>
      </c>
      <c r="G107" s="69">
        <v>0.03317062441604963</v>
      </c>
      <c r="H107" s="68">
        <v>0.06993631990922387</v>
      </c>
      <c r="I107" s="68">
        <v>0.01963748620482188</v>
      </c>
      <c r="J107" s="68">
        <v>0.07440310946788797</v>
      </c>
      <c r="K107" s="68">
        <v>0.0111988465898336</v>
      </c>
      <c r="L107" s="68">
        <v>0.03279626287720641</v>
      </c>
      <c r="M107" s="68">
        <v>0.05665618201535257</v>
      </c>
      <c r="N107" s="68">
        <v>0.3202035402785289</v>
      </c>
      <c r="O107" s="68">
        <v>0.06604738979090731</v>
      </c>
      <c r="P107" s="68">
        <v>0.1610618214671403</v>
      </c>
      <c r="Q107" s="68">
        <v>0.1139758647701401</v>
      </c>
      <c r="R107" s="70">
        <v>0.9187354227686003</v>
      </c>
      <c r="S107" s="71">
        <v>647.0</v>
      </c>
      <c r="T107" s="121"/>
      <c r="U107" s="121"/>
    </row>
    <row r="108" spans="8:8" ht="14.4">
      <c r="A108" s="66">
        <v>43126.0</v>
      </c>
      <c r="B108" s="67">
        <v>0.4045171959776327</v>
      </c>
      <c r="C108" s="68">
        <v>0.2132320679392022</v>
      </c>
      <c r="D108" s="68">
        <v>0.06957730031558343</v>
      </c>
      <c r="E108" s="68">
        <v>0.0842554040701669</v>
      </c>
      <c r="F108" s="68">
        <v>0.09004888455774751</v>
      </c>
      <c r="G108" s="69">
        <v>0.03549974965787921</v>
      </c>
      <c r="H108" s="68">
        <v>0.05622204541820998</v>
      </c>
      <c r="I108" s="68">
        <v>0.01600763981946184</v>
      </c>
      <c r="J108" s="68">
        <v>0.08477667015442279</v>
      </c>
      <c r="K108" s="68">
        <v>0.01290318931476295</v>
      </c>
      <c r="L108" s="68">
        <v>0.04706053533647241</v>
      </c>
      <c r="M108" s="68">
        <v>0.05361867359273109</v>
      </c>
      <c r="N108" s="68">
        <v>0.3711173956533966</v>
      </c>
      <c r="O108" s="68">
        <v>0.04573747595130342</v>
      </c>
      <c r="P108" s="68">
        <v>0.1320648000202251</v>
      </c>
      <c r="Q108" s="68">
        <v>0.1062570541787882</v>
      </c>
      <c r="R108" s="70">
        <v>0.9171750163633057</v>
      </c>
      <c r="S108" s="71">
        <v>652.0</v>
      </c>
      <c r="T108" s="121"/>
      <c r="U108" s="121"/>
    </row>
    <row r="109" spans="8:8" ht="14.4">
      <c r="A109" s="66">
        <v>43133.0</v>
      </c>
      <c r="B109" s="67">
        <v>0.4731201038543025</v>
      </c>
      <c r="C109" s="68">
        <v>0.09221910537490013</v>
      </c>
      <c r="D109" s="68">
        <v>0.1101906231883053</v>
      </c>
      <c r="E109" s="68">
        <v>0.1226604377588422</v>
      </c>
      <c r="F109" s="68">
        <v>0.0643798728235324</v>
      </c>
      <c r="G109" s="69">
        <v>0.02858806717901408</v>
      </c>
      <c r="H109" s="68">
        <v>0.1167185861054486</v>
      </c>
      <c r="I109" s="68">
        <v>0.003891646409843859</v>
      </c>
      <c r="J109" s="68">
        <v>0.02216167193402973</v>
      </c>
      <c r="K109" s="68">
        <v>0.01202387948299062</v>
      </c>
      <c r="L109" s="68">
        <v>0.02527379005866335</v>
      </c>
      <c r="M109" s="68">
        <v>0.04814938812932824</v>
      </c>
      <c r="N109" s="68">
        <v>0.3420986428530616</v>
      </c>
      <c r="O109" s="68">
        <v>0.0379362605477415</v>
      </c>
      <c r="P109" s="68">
        <v>0.1165482357205992</v>
      </c>
      <c r="Q109" s="68">
        <v>0.1598267939667417</v>
      </c>
      <c r="R109" s="70">
        <v>0.8865876896995827</v>
      </c>
      <c r="S109" s="71">
        <v>656.0</v>
      </c>
      <c r="T109" s="121"/>
      <c r="U109" s="121"/>
    </row>
    <row r="110" spans="8:8" ht="14.4">
      <c r="A110" s="66">
        <v>43140.0</v>
      </c>
      <c r="B110" s="67">
        <v>0.474696319169075</v>
      </c>
      <c r="C110" s="68">
        <v>0.05720745596879237</v>
      </c>
      <c r="D110" s="68">
        <v>0.1101837893226415</v>
      </c>
      <c r="E110" s="68">
        <v>0.1532893487913957</v>
      </c>
      <c r="F110" s="68">
        <v>0.06424988497395465</v>
      </c>
      <c r="G110" s="69">
        <v>0.0408874669540222</v>
      </c>
      <c r="H110" s="68">
        <v>0.1074233279145633</v>
      </c>
      <c r="I110" s="68">
        <v>0.005595495486774608</v>
      </c>
      <c r="J110" s="68">
        <v>0.01538880165042236</v>
      </c>
      <c r="K110" s="68">
        <v>0.03828870860715339</v>
      </c>
      <c r="L110" s="68">
        <v>0.01843269482397986</v>
      </c>
      <c r="M110" s="68">
        <v>0.0664443531502613</v>
      </c>
      <c r="N110" s="68">
        <v>0.3729048106099445</v>
      </c>
      <c r="O110" s="68">
        <v>0.02285803669967938</v>
      </c>
      <c r="P110" s="68">
        <v>0.07352898698332164</v>
      </c>
      <c r="Q110" s="68">
        <v>0.1681060116459119</v>
      </c>
      <c r="R110" s="70">
        <v>0.892434138854373</v>
      </c>
      <c r="S110" s="71">
        <v>658.0</v>
      </c>
      <c r="T110" s="121"/>
      <c r="U110" s="121"/>
    </row>
    <row r="111" spans="8:8" ht="14.4">
      <c r="A111" s="66">
        <v>43145.0</v>
      </c>
      <c r="B111" s="67">
        <v>0.4932910241354702</v>
      </c>
      <c r="C111" s="68">
        <v>0.0724189896247158</v>
      </c>
      <c r="D111" s="68">
        <v>0.1179800803268835</v>
      </c>
      <c r="E111" s="68">
        <v>0.1391972586565828</v>
      </c>
      <c r="F111" s="68">
        <v>0.06474965233869166</v>
      </c>
      <c r="G111" s="69">
        <v>0.02462529495250849</v>
      </c>
      <c r="H111" s="68">
        <v>0.1255526391590557</v>
      </c>
      <c r="I111" s="68">
        <v>0.006726825852815505</v>
      </c>
      <c r="J111" s="68">
        <v>0.01547276418512676</v>
      </c>
      <c r="K111" s="68">
        <v>0.02846957703469956</v>
      </c>
      <c r="L111" s="68">
        <v>0.01381570282874215</v>
      </c>
      <c r="M111" s="68">
        <v>0.07440322429833583</v>
      </c>
      <c r="N111" s="68">
        <v>0.3897864211728544</v>
      </c>
      <c r="O111" s="68">
        <v>0.02960308944018027</v>
      </c>
      <c r="P111" s="68">
        <v>0.08715867159175412</v>
      </c>
      <c r="Q111" s="68">
        <v>0.1380501658378113</v>
      </c>
      <c r="R111" s="70">
        <v>0.9100060469914186</v>
      </c>
      <c r="S111" s="71">
        <v>658.0</v>
      </c>
      <c r="T111" s="121"/>
      <c r="U111" s="121"/>
    </row>
    <row r="112" spans="8:8" ht="14.4">
      <c r="A112" s="66">
        <v>43154.0</v>
      </c>
      <c r="B112" s="67">
        <v>0.5016243192677152</v>
      </c>
      <c r="C112" s="68">
        <v>0.0769684691120153</v>
      </c>
      <c r="D112" s="68">
        <v>0.1126303721411177</v>
      </c>
      <c r="E112" s="68">
        <v>0.1367897461343822</v>
      </c>
      <c r="F112" s="68">
        <v>0.05959240482845191</v>
      </c>
      <c r="G112" s="69">
        <v>0.02531655842171028</v>
      </c>
      <c r="H112" s="68">
        <v>0.1275492337397553</v>
      </c>
      <c r="I112" s="68">
        <v>0.006189195901252829</v>
      </c>
      <c r="J112" s="68">
        <v>0.01345477744273962</v>
      </c>
      <c r="K112" s="68">
        <v>0.02294745145805027</v>
      </c>
      <c r="L112" s="68">
        <v>0.01306655595401985</v>
      </c>
      <c r="M112" s="68">
        <v>0.06793674769644592</v>
      </c>
      <c r="N112" s="68">
        <v>0.4068788030452472</v>
      </c>
      <c r="O112" s="68">
        <v>0.02203380722836717</v>
      </c>
      <c r="P112" s="68">
        <v>0.09366696658062876</v>
      </c>
      <c r="Q112" s="68">
        <v>0.1399972467511317</v>
      </c>
      <c r="R112" s="70">
        <v>0.9134811110299648</v>
      </c>
      <c r="S112" s="71">
        <v>658.0</v>
      </c>
      <c r="T112" s="121"/>
      <c r="U112" s="121"/>
    </row>
    <row r="113" spans="8:8" ht="14.4">
      <c r="A113" s="66">
        <v>43161.0</v>
      </c>
      <c r="B113" s="67">
        <v>0.4865351307534185</v>
      </c>
      <c r="C113" s="68">
        <v>0.0795386457872965</v>
      </c>
      <c r="D113" s="68">
        <v>0.1324796171597932</v>
      </c>
      <c r="E113" s="68">
        <v>0.1401363886548197</v>
      </c>
      <c r="F113" s="68">
        <v>0.06367493521401985</v>
      </c>
      <c r="G113" s="69">
        <v>0.01225524365577944</v>
      </c>
      <c r="H113" s="68">
        <v>0.1219607441281348</v>
      </c>
      <c r="I113" s="68">
        <v>0.00498648397122756</v>
      </c>
      <c r="J113" s="68">
        <v>0.0085097398651082</v>
      </c>
      <c r="K113" s="68">
        <v>0.01949571057491686</v>
      </c>
      <c r="L113" s="68">
        <v>0.011478649621756</v>
      </c>
      <c r="M113" s="68">
        <v>0.07814247885466283</v>
      </c>
      <c r="N113" s="68">
        <v>0.3830739202821</v>
      </c>
      <c r="O113" s="68">
        <v>0.01311309857033897</v>
      </c>
      <c r="P113" s="68">
        <v>0.1337279316249692</v>
      </c>
      <c r="Q113" s="68">
        <v>0.1442799591954176</v>
      </c>
      <c r="R113" s="70">
        <v>0.9175240900495806</v>
      </c>
      <c r="S113" s="71">
        <v>658.0</v>
      </c>
      <c r="T113" s="121"/>
      <c r="U113" s="121"/>
    </row>
    <row r="114" spans="8:8" ht="14.4">
      <c r="A114" s="66">
        <v>43168.0</v>
      </c>
      <c r="B114" s="67">
        <v>0.4779479497214902</v>
      </c>
      <c r="C114" s="68">
        <v>0.07728808124769591</v>
      </c>
      <c r="D114" s="68">
        <v>0.1421597869737612</v>
      </c>
      <c r="E114" s="68">
        <v>0.1417235362695696</v>
      </c>
      <c r="F114" s="68">
        <v>0.06095773758660743</v>
      </c>
      <c r="G114" s="69">
        <v>0.01407596512530369</v>
      </c>
      <c r="H114" s="68">
        <v>0.1099210248786516</v>
      </c>
      <c r="I114" s="68">
        <v>0.005827597399522971</v>
      </c>
      <c r="J114" s="68">
        <v>0.0070895996872609</v>
      </c>
      <c r="K114" s="68">
        <v>0.01526266851192019</v>
      </c>
      <c r="L114" s="68">
        <v>0.00870992222718993</v>
      </c>
      <c r="M114" s="68">
        <v>0.1025770705395392</v>
      </c>
      <c r="N114" s="68">
        <v>0.3584995770045833</v>
      </c>
      <c r="O114" s="68">
        <v>0.01933175827876691</v>
      </c>
      <c r="P114" s="68">
        <v>0.1482228418074173</v>
      </c>
      <c r="Q114" s="68">
        <v>0.143817894296258</v>
      </c>
      <c r="R114" s="70">
        <v>0.9177278853191057</v>
      </c>
      <c r="S114" s="71">
        <v>660.0</v>
      </c>
      <c r="T114" s="121"/>
      <c r="U114" s="121"/>
    </row>
    <row r="115" spans="8:8" ht="14.4">
      <c r="A115" s="66">
        <v>43175.0</v>
      </c>
      <c r="B115" s="67">
        <v>0.4688510515769737</v>
      </c>
      <c r="C115" s="68">
        <v>0.1073431110841731</v>
      </c>
      <c r="D115" s="68">
        <v>0.1222525926273844</v>
      </c>
      <c r="E115" s="68">
        <v>0.1438996876637721</v>
      </c>
      <c r="F115" s="68">
        <v>0.0603255948095205</v>
      </c>
      <c r="G115" s="69">
        <v>0.01415421006603804</v>
      </c>
      <c r="H115" s="68">
        <v>0.1113036306571617</v>
      </c>
      <c r="I115" s="68">
        <v>0.005525071482581629</v>
      </c>
      <c r="J115" s="68">
        <v>0.005769722959096857</v>
      </c>
      <c r="K115" s="68">
        <v>0.02312748340676003</v>
      </c>
      <c r="L115" s="68">
        <v>0.007560900167992744</v>
      </c>
      <c r="M115" s="68">
        <v>0.06842443162733955</v>
      </c>
      <c r="N115" s="68">
        <v>0.340409558880047</v>
      </c>
      <c r="O115" s="68">
        <v>0.02958569776862807</v>
      </c>
      <c r="P115" s="68">
        <v>0.1581442050243578</v>
      </c>
      <c r="Q115" s="68">
        <v>0.1748040862678825</v>
      </c>
      <c r="R115" s="70">
        <v>0.922306226117652</v>
      </c>
      <c r="S115" s="71">
        <v>661.0</v>
      </c>
      <c r="T115" s="121"/>
      <c r="U115" s="121"/>
    </row>
    <row r="116" spans="8:8" ht="14.4">
      <c r="A116" s="66">
        <v>43182.0</v>
      </c>
      <c r="B116" s="67">
        <v>0.4387026158944397</v>
      </c>
      <c r="C116" s="68">
        <v>0.1335897548029253</v>
      </c>
      <c r="D116" s="68">
        <v>0.1328834609386962</v>
      </c>
      <c r="E116" s="68">
        <v>0.1419935883561502</v>
      </c>
      <c r="F116" s="68">
        <v>0.0551016232376807</v>
      </c>
      <c r="G116" s="69">
        <v>0.01014590109362671</v>
      </c>
      <c r="H116" s="68">
        <v>0.1179754288098044</v>
      </c>
      <c r="I116" s="68">
        <v>0.00614131657835588</v>
      </c>
      <c r="J116" s="68">
        <v>0.002624359196403848</v>
      </c>
      <c r="K116" s="68">
        <v>0.02673824963351108</v>
      </c>
      <c r="L116" s="68">
        <v>0.007132889730213885</v>
      </c>
      <c r="M116" s="68">
        <v>0.05844909556673555</v>
      </c>
      <c r="N116" s="68">
        <v>0.3205403033037605</v>
      </c>
      <c r="O116" s="68">
        <v>0.08149505400244428</v>
      </c>
      <c r="P116" s="68">
        <v>0.161494964218893</v>
      </c>
      <c r="Q116" s="68">
        <v>0.139786973311105</v>
      </c>
      <c r="R116" s="70">
        <v>0.9193901273429148</v>
      </c>
      <c r="S116" s="71">
        <v>661.0</v>
      </c>
      <c r="T116" s="121"/>
      <c r="U116" s="121"/>
    </row>
    <row r="117" spans="8:8" ht="14.4">
      <c r="A117" s="66">
        <v>43189.0</v>
      </c>
      <c r="B117" s="67">
        <v>0.3977749415551004</v>
      </c>
      <c r="C117" s="68">
        <v>0.169704948985888</v>
      </c>
      <c r="D117" s="68">
        <v>0.1687135174460854</v>
      </c>
      <c r="E117" s="68">
        <v>0.1007700792534214</v>
      </c>
      <c r="F117" s="68">
        <v>0.05056096297231136</v>
      </c>
      <c r="G117" s="69">
        <v>0.009024273966334383</v>
      </c>
      <c r="H117" s="68">
        <v>0.0844362213127574</v>
      </c>
      <c r="I117" s="68">
        <v>0.00691801419385997</v>
      </c>
      <c r="J117" s="68">
        <v>0.008133626816627632</v>
      </c>
      <c r="K117" s="68">
        <v>0.04443492828335248</v>
      </c>
      <c r="L117" s="68">
        <v>0.01444023474352113</v>
      </c>
      <c r="M117" s="68">
        <v>0.04550479589662933</v>
      </c>
      <c r="N117" s="68">
        <v>0.3233592587815536</v>
      </c>
      <c r="O117" s="68">
        <v>0.1380800238841583</v>
      </c>
      <c r="P117" s="68">
        <v>0.1743459214825197</v>
      </c>
      <c r="Q117" s="68">
        <v>0.08296448836553497</v>
      </c>
      <c r="R117" s="70">
        <v>0.9147968768861025</v>
      </c>
      <c r="S117" s="71">
        <v>661.0</v>
      </c>
      <c r="T117" s="121"/>
      <c r="U117" s="121"/>
    </row>
    <row r="118" spans="8:8" ht="14.4">
      <c r="A118" s="66">
        <v>43194.0</v>
      </c>
      <c r="B118" s="67">
        <v>0.3882610387905047</v>
      </c>
      <c r="C118" s="68">
        <v>0.179883093724565</v>
      </c>
      <c r="D118" s="68">
        <v>0.1665484015699351</v>
      </c>
      <c r="E118" s="68">
        <v>0.09311682244743527</v>
      </c>
      <c r="F118" s="68">
        <v>0.04023912226708361</v>
      </c>
      <c r="G118" s="69">
        <v>0.01573847029451374</v>
      </c>
      <c r="H118" s="68">
        <v>0.08723476627273649</v>
      </c>
      <c r="I118" s="68">
        <v>0.008903173908226196</v>
      </c>
      <c r="J118" s="68">
        <v>0.01578337267494921</v>
      </c>
      <c r="K118" s="68">
        <v>0.02458136655220329</v>
      </c>
      <c r="L118" s="68">
        <v>0.01978471345054962</v>
      </c>
      <c r="M118" s="68">
        <v>0.04278359131754107</v>
      </c>
      <c r="N118" s="68">
        <v>0.271511647933261</v>
      </c>
      <c r="O118" s="68">
        <v>0.1489180879238613</v>
      </c>
      <c r="P118" s="68">
        <v>0.1988459483497921</v>
      </c>
      <c r="Q118" s="68">
        <v>0.09306543968691046</v>
      </c>
      <c r="R118" s="70">
        <v>0.9031245603772327</v>
      </c>
      <c r="S118" s="71">
        <v>660.0</v>
      </c>
      <c r="T118" s="121"/>
      <c r="U118" s="121"/>
    </row>
    <row r="119" spans="8:8" ht="14.4">
      <c r="A119" s="66">
        <v>43203.0</v>
      </c>
      <c r="B119" s="67">
        <v>0.3687666325269227</v>
      </c>
      <c r="C119" s="68">
        <v>0.1760020297089708</v>
      </c>
      <c r="D119" s="68">
        <v>0.1772466360042546</v>
      </c>
      <c r="E119" s="68">
        <v>0.09804436185854448</v>
      </c>
      <c r="F119" s="68">
        <v>0.03903664682962713</v>
      </c>
      <c r="G119" s="69">
        <v>0.01686385958236205</v>
      </c>
      <c r="H119" s="68">
        <v>0.09729649404569228</v>
      </c>
      <c r="I119" s="68">
        <v>0.01086486288257589</v>
      </c>
      <c r="J119" s="68">
        <v>0.01137547736166528</v>
      </c>
      <c r="K119" s="68">
        <v>0.02269367969570036</v>
      </c>
      <c r="L119" s="68">
        <v>0.008992885317548382</v>
      </c>
      <c r="M119" s="68">
        <v>0.04492317584200374</v>
      </c>
      <c r="N119" s="68">
        <v>0.2304354738407176</v>
      </c>
      <c r="O119" s="68">
        <v>0.135927954310493</v>
      </c>
      <c r="P119" s="68">
        <v>0.2052373656089822</v>
      </c>
      <c r="Q119" s="68">
        <v>0.1354731854270425</v>
      </c>
      <c r="R119" s="70">
        <v>0.8950424379858993</v>
      </c>
      <c r="S119" s="71">
        <v>660.0</v>
      </c>
      <c r="T119" s="121"/>
      <c r="U119" s="121"/>
    </row>
    <row r="120" spans="8:8" ht="14.4">
      <c r="A120" s="66">
        <v>43210.0</v>
      </c>
      <c r="B120" s="67">
        <v>0.3331338579653886</v>
      </c>
      <c r="C120" s="68">
        <v>0.1935198851911005</v>
      </c>
      <c r="D120" s="68">
        <v>0.1813041320139813</v>
      </c>
      <c r="E120" s="68">
        <v>0.09764421239373697</v>
      </c>
      <c r="F120" s="68">
        <v>0.03800932454085008</v>
      </c>
      <c r="G120" s="69">
        <v>0.02221727306094493</v>
      </c>
      <c r="H120" s="68">
        <v>0.09714711108721849</v>
      </c>
      <c r="I120" s="68">
        <v>0.01020630062335657</v>
      </c>
      <c r="J120" s="68">
        <v>0.01566790860553548</v>
      </c>
      <c r="K120" s="68">
        <v>0.0221163641164521</v>
      </c>
      <c r="L120" s="68">
        <v>0.008485966451531508</v>
      </c>
      <c r="M120" s="68">
        <v>0.04699659660213639</v>
      </c>
      <c r="N120" s="68">
        <v>0.2395691974506849</v>
      </c>
      <c r="O120" s="68">
        <v>0.1341194272057439</v>
      </c>
      <c r="P120" s="68">
        <v>0.214146118727623</v>
      </c>
      <c r="Q120" s="68">
        <v>0.1049331357264292</v>
      </c>
      <c r="R120" s="70">
        <v>0.8851202941674987</v>
      </c>
      <c r="S120" s="71">
        <v>651.0</v>
      </c>
      <c r="T120" s="121"/>
      <c r="U120" s="121"/>
    </row>
    <row r="121" spans="8:8" ht="14.4">
      <c r="A121" s="66">
        <v>43217.0</v>
      </c>
      <c r="B121" s="67">
        <v>0.3150580905116181</v>
      </c>
      <c r="C121" s="68">
        <v>0.190954327244248</v>
      </c>
      <c r="D121" s="68">
        <v>0.2204871302510956</v>
      </c>
      <c r="E121" s="68">
        <v>0.101811349717549</v>
      </c>
      <c r="F121" s="68">
        <v>0.02753299105670532</v>
      </c>
      <c r="G121" s="69">
        <v>0.01871045397740447</v>
      </c>
      <c r="H121" s="68">
        <v>0.0785591599339764</v>
      </c>
      <c r="I121" s="68">
        <v>0.01433411369941471</v>
      </c>
      <c r="J121" s="68">
        <v>0.00818837361760115</v>
      </c>
      <c r="K121" s="68">
        <v>0.03861451476916785</v>
      </c>
      <c r="L121" s="68">
        <v>0.02309248361166706</v>
      </c>
      <c r="M121" s="68">
        <v>0.05235900803513989</v>
      </c>
      <c r="N121" s="68">
        <v>0.2241656074376285</v>
      </c>
      <c r="O121" s="68">
        <v>0.1442172170178491</v>
      </c>
      <c r="P121" s="68">
        <v>0.21464593707613</v>
      </c>
      <c r="Q121" s="68">
        <v>0.1062336656092383</v>
      </c>
      <c r="R121" s="70">
        <v>0.8954533593930553</v>
      </c>
      <c r="S121" s="71">
        <v>651.0</v>
      </c>
      <c r="T121" s="121"/>
      <c r="U121" s="121"/>
    </row>
    <row r="122" spans="8:8" ht="14.4">
      <c r="A122" s="66">
        <v>43224.0</v>
      </c>
      <c r="B122" s="67">
        <v>0.3091469919100203</v>
      </c>
      <c r="C122" s="68">
        <v>0.2525478139936888</v>
      </c>
      <c r="D122" s="68">
        <v>0.1694354019134976</v>
      </c>
      <c r="E122" s="68">
        <v>0.09710080984648056</v>
      </c>
      <c r="F122" s="68">
        <v>0.02263462102800537</v>
      </c>
      <c r="G122" s="69">
        <v>0.02069794859913406</v>
      </c>
      <c r="H122" s="68">
        <v>0.05899905667053653</v>
      </c>
      <c r="I122" s="68">
        <v>0.01052727390826287</v>
      </c>
      <c r="J122" s="68">
        <v>0.003585201189596075</v>
      </c>
      <c r="K122" s="68">
        <v>0.0344808095049382</v>
      </c>
      <c r="L122" s="68">
        <v>0.03709475435512764</v>
      </c>
      <c r="M122" s="68">
        <v>0.05165330105336767</v>
      </c>
      <c r="N122" s="68">
        <v>0.2479622094697518</v>
      </c>
      <c r="O122" s="68">
        <v>0.1616965282383798</v>
      </c>
      <c r="P122" s="68">
        <v>0.2046910690022856</v>
      </c>
      <c r="Q122" s="68">
        <v>0.09911940614071076</v>
      </c>
      <c r="R122" s="70">
        <v>0.8983358028603178</v>
      </c>
      <c r="S122" s="71">
        <v>653.0</v>
      </c>
      <c r="T122" s="121"/>
      <c r="U122" s="121"/>
    </row>
    <row r="123" spans="8:8" ht="14.4">
      <c r="A123" s="66">
        <v>43231.0</v>
      </c>
      <c r="B123" s="67">
        <v>0.2983251433112629</v>
      </c>
      <c r="C123" s="68">
        <v>0.2661951060005503</v>
      </c>
      <c r="D123" s="68">
        <v>0.164791227499498</v>
      </c>
      <c r="E123" s="68">
        <v>0.09729979462296554</v>
      </c>
      <c r="F123" s="68">
        <v>0.02201817740515034</v>
      </c>
      <c r="G123" s="69">
        <v>0.02060285588138289</v>
      </c>
      <c r="H123" s="68">
        <v>0.0798858398225487</v>
      </c>
      <c r="I123" s="68">
        <v>0.01219804140966794</v>
      </c>
      <c r="J123" s="68">
        <v>0.00741935396218386</v>
      </c>
      <c r="K123" s="68">
        <v>0.03309244105303024</v>
      </c>
      <c r="L123" s="68">
        <v>0.02968694391639407</v>
      </c>
      <c r="M123" s="68">
        <v>0.04991095937339281</v>
      </c>
      <c r="N123" s="68">
        <v>0.2414117358318137</v>
      </c>
      <c r="O123" s="68">
        <v>0.1524666122928281</v>
      </c>
      <c r="P123" s="68">
        <v>0.203819485323024</v>
      </c>
      <c r="Q123" s="68">
        <v>0.09503220568876475</v>
      </c>
      <c r="R123" s="70">
        <v>0.8942162244877967</v>
      </c>
      <c r="S123" s="71">
        <v>653.0</v>
      </c>
      <c r="T123" s="121"/>
      <c r="U123" s="121"/>
    </row>
    <row r="124" spans="8:8" ht="14.4">
      <c r="A124" s="66">
        <v>43238.0</v>
      </c>
      <c r="B124" s="67">
        <v>0.3126478186000716</v>
      </c>
      <c r="C124" s="68">
        <v>0.2730344871080367</v>
      </c>
      <c r="D124" s="68">
        <v>0.1765408292237694</v>
      </c>
      <c r="E124" s="68">
        <v>0.07993481972058734</v>
      </c>
      <c r="F124" s="68">
        <v>0.02631538578768423</v>
      </c>
      <c r="G124" s="69">
        <v>0.0132710239009293</v>
      </c>
      <c r="H124" s="68">
        <v>0.05021991644997546</v>
      </c>
      <c r="I124" s="68">
        <v>0.008096141404567827</v>
      </c>
      <c r="J124" s="68">
        <v>0.03311203288894328</v>
      </c>
      <c r="K124" s="68">
        <v>0.034724424556822</v>
      </c>
      <c r="L124" s="68">
        <v>0.02930360079456862</v>
      </c>
      <c r="M124" s="68">
        <v>0.04290618711097887</v>
      </c>
      <c r="N124" s="68">
        <v>0.2503530327089242</v>
      </c>
      <c r="O124" s="68">
        <v>0.1559426394184825</v>
      </c>
      <c r="P124" s="68">
        <v>0.2080650555104378</v>
      </c>
      <c r="Q124" s="68">
        <v>0.1005943040658231</v>
      </c>
      <c r="R124" s="70">
        <v>0.90384544373899</v>
      </c>
      <c r="S124" s="71">
        <v>653.0</v>
      </c>
      <c r="T124" s="121"/>
      <c r="U124" s="121"/>
    </row>
    <row r="125" spans="8:8" ht="14.4">
      <c r="A125" s="66">
        <v>43245.0</v>
      </c>
      <c r="B125" s="67">
        <v>0.3135359463191432</v>
      </c>
      <c r="C125" s="68">
        <v>0.2406438136012191</v>
      </c>
      <c r="D125" s="68">
        <v>0.1894011751262306</v>
      </c>
      <c r="E125" s="68">
        <v>0.08471958120384174</v>
      </c>
      <c r="F125" s="68">
        <v>0.0272223335525373</v>
      </c>
      <c r="G125" s="69">
        <v>0.01326267514104583</v>
      </c>
      <c r="H125" s="68">
        <v>0.05951282118703834</v>
      </c>
      <c r="I125" s="68">
        <v>0.006310595128358764</v>
      </c>
      <c r="J125" s="68">
        <v>0.04258611824158918</v>
      </c>
      <c r="K125" s="68">
        <v>0.03431721500760226</v>
      </c>
      <c r="L125" s="68">
        <v>0.03744494176496339</v>
      </c>
      <c r="M125" s="68">
        <v>0.04689246352371557</v>
      </c>
      <c r="N125" s="68">
        <v>0.2278401274173689</v>
      </c>
      <c r="O125" s="68">
        <v>0.137451809573457</v>
      </c>
      <c r="P125" s="68">
        <v>0.225593163301065</v>
      </c>
      <c r="Q125" s="68">
        <v>0.09576779025722644</v>
      </c>
      <c r="R125" s="70">
        <v>0.9002375892648746</v>
      </c>
      <c r="S125" s="71">
        <v>657.0</v>
      </c>
      <c r="T125" s="121"/>
      <c r="U125" s="121"/>
    </row>
    <row r="126" spans="8:8" ht="14.4">
      <c r="A126" s="66">
        <v>43252.0</v>
      </c>
      <c r="B126" s="67">
        <v>0.3805021609720236</v>
      </c>
      <c r="C126" s="68">
        <v>0.2453530536256524</v>
      </c>
      <c r="D126" s="68">
        <v>0.1400568647843886</v>
      </c>
      <c r="E126" s="68">
        <v>0.06714275285705457</v>
      </c>
      <c r="F126" s="68">
        <v>0.02265670084242003</v>
      </c>
      <c r="G126" s="69">
        <v>0.01118910584381221</v>
      </c>
      <c r="H126" s="68">
        <v>0.04512147801677524</v>
      </c>
      <c r="I126" s="68">
        <v>0.003795492959406269</v>
      </c>
      <c r="J126" s="68">
        <v>0.02461783627763926</v>
      </c>
      <c r="K126" s="68">
        <v>0.03764670239113409</v>
      </c>
      <c r="L126" s="68">
        <v>0.0159161628988717</v>
      </c>
      <c r="M126" s="68">
        <v>0.03042313059245846</v>
      </c>
      <c r="N126" s="68">
        <v>0.2936225124237878</v>
      </c>
      <c r="O126" s="68">
        <v>0.1469370580434567</v>
      </c>
      <c r="P126" s="68">
        <v>0.2073088068808722</v>
      </c>
      <c r="Q126" s="68">
        <v>0.08738569878039135</v>
      </c>
      <c r="R126" s="70">
        <v>0.8850126071629605</v>
      </c>
      <c r="S126" s="71">
        <v>658.0</v>
      </c>
      <c r="T126" s="121"/>
      <c r="U126" s="121"/>
    </row>
    <row r="127" spans="8:8" ht="14.4">
      <c r="A127" s="66">
        <v>43259.0</v>
      </c>
      <c r="B127" s="67">
        <v>0.3630955473321693</v>
      </c>
      <c r="C127" s="68">
        <v>0.230101071481613</v>
      </c>
      <c r="D127" s="68">
        <v>0.1768256424632857</v>
      </c>
      <c r="E127" s="68">
        <v>0.05995924212609292</v>
      </c>
      <c r="F127" s="68">
        <v>0.02139224506532243</v>
      </c>
      <c r="G127" s="69">
        <v>0.0151203582654409</v>
      </c>
      <c r="H127" s="68">
        <v>0.03882901379349128</v>
      </c>
      <c r="I127" s="68">
        <v>0.005063086008367174</v>
      </c>
      <c r="J127" s="68">
        <v>0.0514809600132355</v>
      </c>
      <c r="K127" s="68">
        <v>0.03473153787803964</v>
      </c>
      <c r="L127" s="68">
        <v>0.01356983098409245</v>
      </c>
      <c r="M127" s="68">
        <v>0.04204555273005533</v>
      </c>
      <c r="N127" s="68">
        <v>0.2828547828792151</v>
      </c>
      <c r="O127" s="68">
        <v>0.1459572601316969</v>
      </c>
      <c r="P127" s="68">
        <v>0.2181848573169429</v>
      </c>
      <c r="Q127" s="68">
        <v>0.0526569027209953</v>
      </c>
      <c r="R127" s="70">
        <v>0.8797098811394694</v>
      </c>
      <c r="S127" s="71">
        <v>658.0</v>
      </c>
      <c r="T127" s="121"/>
      <c r="U127" s="121"/>
    </row>
    <row r="128" spans="8:8" ht="14.4">
      <c r="A128" s="66">
        <v>43266.0</v>
      </c>
      <c r="B128" s="67">
        <v>0.3791457508359669</v>
      </c>
      <c r="C128" s="68">
        <v>0.2476569978967502</v>
      </c>
      <c r="D128" s="68">
        <v>0.1396232553320107</v>
      </c>
      <c r="E128" s="68">
        <v>0.06785011697514716</v>
      </c>
      <c r="F128" s="68">
        <v>0.01796327913408585</v>
      </c>
      <c r="G128" s="69">
        <v>0.01813192727973789</v>
      </c>
      <c r="H128" s="68">
        <v>0.03152575523246062</v>
      </c>
      <c r="I128" s="68">
        <v>0.007921610451342686</v>
      </c>
      <c r="J128" s="68">
        <v>0.06872815653514784</v>
      </c>
      <c r="K128" s="68">
        <v>0.02334073848453113</v>
      </c>
      <c r="L128" s="68">
        <v>0.02315803411115074</v>
      </c>
      <c r="M128" s="68">
        <v>0.05871890139435299</v>
      </c>
      <c r="N128" s="68">
        <v>0.2874298400633042</v>
      </c>
      <c r="O128" s="68">
        <v>0.1403002170121319</v>
      </c>
      <c r="P128" s="68">
        <v>0.1793802751752556</v>
      </c>
      <c r="Q128" s="68">
        <v>0.05972435117885113</v>
      </c>
      <c r="R128" s="70">
        <v>0.8772709139830798</v>
      </c>
      <c r="S128" s="71">
        <v>658.0</v>
      </c>
      <c r="T128" s="121"/>
      <c r="U128" s="121"/>
    </row>
    <row r="129" spans="8:8" ht="14.4">
      <c r="A129" s="66">
        <v>43273.0</v>
      </c>
      <c r="B129" s="67">
        <v>0.406008734405875</v>
      </c>
      <c r="C129" s="68">
        <v>0.1710099831504593</v>
      </c>
      <c r="D129" s="68">
        <v>0.1678129870084198</v>
      </c>
      <c r="E129" s="68">
        <v>0.05476190542513974</v>
      </c>
      <c r="F129" s="68">
        <v>0.02722210158344824</v>
      </c>
      <c r="G129" s="69">
        <v>0.01609657318589261</v>
      </c>
      <c r="H129" s="68">
        <v>0.02679269414523384</v>
      </c>
      <c r="I129" s="68">
        <v>0.004201632410409413</v>
      </c>
      <c r="J129" s="68">
        <v>0.05758887176083274</v>
      </c>
      <c r="K129" s="68">
        <v>0.03179667687666393</v>
      </c>
      <c r="L129" s="68">
        <v>0.01158220706827149</v>
      </c>
      <c r="M129" s="68">
        <v>0.0377633858001629</v>
      </c>
      <c r="N129" s="68">
        <v>0.2644618803909264</v>
      </c>
      <c r="O129" s="68">
        <v>0.1512883930423476</v>
      </c>
      <c r="P129" s="68">
        <v>0.1646000937838323</v>
      </c>
      <c r="Q129" s="68">
        <v>0.07878413753114014</v>
      </c>
      <c r="R129" s="70">
        <v>0.8330756663946449</v>
      </c>
      <c r="S129" s="71">
        <v>658.0</v>
      </c>
      <c r="T129" s="121"/>
      <c r="U129" s="121"/>
    </row>
    <row r="130" spans="8:8" ht="14.4">
      <c r="A130" s="66">
        <v>43280.0</v>
      </c>
      <c r="B130" s="67">
        <v>0.4302528264315025</v>
      </c>
      <c r="C130" s="68">
        <v>0.2113754267893388</v>
      </c>
      <c r="D130" s="68">
        <v>0.1297136930113066</v>
      </c>
      <c r="E130" s="68">
        <v>0.07824427708915965</v>
      </c>
      <c r="F130" s="68">
        <v>0.01633924832519941</v>
      </c>
      <c r="G130" s="69">
        <v>0.013886393186883</v>
      </c>
      <c r="H130" s="68">
        <v>0.01881975767360353</v>
      </c>
      <c r="I130" s="68">
        <v>0.002250701932234696</v>
      </c>
      <c r="J130" s="68">
        <v>0.03387166871292616</v>
      </c>
      <c r="K130" s="68">
        <v>0.02269067284430528</v>
      </c>
      <c r="L130" s="68">
        <v>0.00957532444373025</v>
      </c>
      <c r="M130" s="68">
        <v>0.08951517864246702</v>
      </c>
      <c r="N130" s="68">
        <v>0.2562027720265245</v>
      </c>
      <c r="O130" s="68">
        <v>0.1813491919948091</v>
      </c>
      <c r="P130" s="68">
        <v>0.1678509655827999</v>
      </c>
      <c r="Q130" s="68">
        <v>0.09282993525350706</v>
      </c>
      <c r="R130" s="70">
        <v>0.8764128778248522</v>
      </c>
      <c r="S130" s="71">
        <v>658.0</v>
      </c>
      <c r="T130" s="121"/>
      <c r="U130" s="121"/>
    </row>
    <row r="131" spans="8:8" ht="14.4">
      <c r="A131" s="66">
        <v>43287.0</v>
      </c>
      <c r="B131" s="67">
        <v>0.3785350815994115</v>
      </c>
      <c r="C131" s="68">
        <v>0.2468113101065085</v>
      </c>
      <c r="D131" s="68">
        <v>0.1292390727955943</v>
      </c>
      <c r="E131" s="68">
        <v>0.07901615396839841</v>
      </c>
      <c r="F131" s="68">
        <v>0.0236809950715414</v>
      </c>
      <c r="G131" s="69">
        <v>0.009495010848556605</v>
      </c>
      <c r="H131" s="68">
        <v>0.02504617832565181</v>
      </c>
      <c r="I131" s="68">
        <v>0.005574146483402296</v>
      </c>
      <c r="J131" s="68">
        <v>0.02644750414429762</v>
      </c>
      <c r="K131" s="68">
        <v>0.01387097512721247</v>
      </c>
      <c r="L131" s="68">
        <v>0.01768229792334466</v>
      </c>
      <c r="M131" s="68">
        <v>0.09946859602052263</v>
      </c>
      <c r="N131" s="68">
        <v>0.2563293050573525</v>
      </c>
      <c r="O131" s="68">
        <v>0.1853649412845018</v>
      </c>
      <c r="P131" s="68">
        <v>0.1625005192012419</v>
      </c>
      <c r="Q131" s="68">
        <v>0.07446630012548366</v>
      </c>
      <c r="R131" s="70">
        <v>0.8667588219021111</v>
      </c>
      <c r="S131" s="71">
        <v>658.0</v>
      </c>
      <c r="T131" s="121"/>
      <c r="U131" s="121"/>
    </row>
    <row r="132" spans="8:8" ht="14.4">
      <c r="A132" s="66">
        <v>43294.0</v>
      </c>
      <c r="B132" s="67">
        <v>0.37184554367774</v>
      </c>
      <c r="C132" s="68">
        <v>0.2818375999665261</v>
      </c>
      <c r="D132" s="68">
        <v>0.1103549949762382</v>
      </c>
      <c r="E132" s="68">
        <v>0.08122632762362259</v>
      </c>
      <c r="F132" s="68">
        <v>0.01995248554201823</v>
      </c>
      <c r="G132" s="69">
        <v>0.009281740987099552</v>
      </c>
      <c r="H132" s="68">
        <v>0.0241304476531983</v>
      </c>
      <c r="I132" s="68">
        <v>0.009245531390384686</v>
      </c>
      <c r="J132" s="68">
        <v>0.02474827146481176</v>
      </c>
      <c r="K132" s="68">
        <v>0.01384220764354563</v>
      </c>
      <c r="L132" s="68">
        <v>0.01860691070489023</v>
      </c>
      <c r="M132" s="68">
        <v>0.09842142699825132</v>
      </c>
      <c r="N132" s="68">
        <v>0.219996741960346</v>
      </c>
      <c r="O132" s="68">
        <v>0.2484839585754488</v>
      </c>
      <c r="P132" s="68">
        <v>0.1317409242246916</v>
      </c>
      <c r="Q132" s="68">
        <v>0.09068015719453149</v>
      </c>
      <c r="R132" s="70">
        <v>0.8782772122990432</v>
      </c>
      <c r="S132" s="71">
        <v>659.0</v>
      </c>
      <c r="T132" s="121"/>
      <c r="U132" s="121"/>
    </row>
    <row r="133" spans="8:8" ht="14.4">
      <c r="A133" s="66">
        <v>43301.0</v>
      </c>
      <c r="B133" s="67">
        <v>0.3912542972819888</v>
      </c>
      <c r="C133" s="68">
        <v>0.2486439295847216</v>
      </c>
      <c r="D133" s="68">
        <v>0.1083828824773804</v>
      </c>
      <c r="E133" s="68">
        <v>0.06777624546882713</v>
      </c>
      <c r="F133" s="68">
        <v>0.03281011115233967</v>
      </c>
      <c r="G133" s="69">
        <v>0.02090025759657325</v>
      </c>
      <c r="H133" s="68">
        <v>0.02168290145341277</v>
      </c>
      <c r="I133" s="68">
        <v>0.01275517393323238</v>
      </c>
      <c r="J133" s="68">
        <v>0.007432437841721708</v>
      </c>
      <c r="K133" s="68">
        <v>0.01330259021405255</v>
      </c>
      <c r="L133" s="68">
        <v>0.02512808333284786</v>
      </c>
      <c r="M133" s="68">
        <v>0.1126058410395395</v>
      </c>
      <c r="N133" s="68">
        <v>0.2581546915409767</v>
      </c>
      <c r="O133" s="68">
        <v>0.2150534537261233</v>
      </c>
      <c r="P133" s="68">
        <v>0.1381638867692775</v>
      </c>
      <c r="Q133" s="68">
        <v>0.07636584619725449</v>
      </c>
      <c r="R133" s="70">
        <v>0.8773817513024563</v>
      </c>
      <c r="S133" s="71">
        <v>632.0</v>
      </c>
      <c r="T133" s="121"/>
      <c r="U133" s="121"/>
    </row>
    <row r="134" spans="8:8" ht="14.4">
      <c r="A134" s="66">
        <v>43308.0</v>
      </c>
      <c r="B134" s="67">
        <v>0.3687906634745701</v>
      </c>
      <c r="C134" s="68">
        <v>0.2864049951415356</v>
      </c>
      <c r="D134" s="68">
        <v>0.07908049220332831</v>
      </c>
      <c r="E134" s="68">
        <v>0.08943347575391035</v>
      </c>
      <c r="F134" s="68">
        <v>0.03324669091472361</v>
      </c>
      <c r="G134" s="69">
        <v>0.01151609235688922</v>
      </c>
      <c r="H134" s="68">
        <v>0.03737175433405695</v>
      </c>
      <c r="I134" s="68">
        <v>0.005116422436085353</v>
      </c>
      <c r="J134" s="68">
        <v>0.003544740403092331</v>
      </c>
      <c r="K134" s="68">
        <v>0.01891073787885284</v>
      </c>
      <c r="L134" s="68">
        <v>0.01010109456355144</v>
      </c>
      <c r="M134" s="68">
        <v>0.08898607932419697</v>
      </c>
      <c r="N134" s="68">
        <v>0.2612284607464143</v>
      </c>
      <c r="O134" s="68">
        <v>0.1682885498853338</v>
      </c>
      <c r="P134" s="68">
        <v>0.1782474804828469</v>
      </c>
      <c r="Q134" s="68">
        <v>0.1039430644310193</v>
      </c>
      <c r="R134" s="70">
        <v>0.8735585920933022</v>
      </c>
      <c r="S134" s="71">
        <v>633.0</v>
      </c>
      <c r="T134" s="121"/>
      <c r="U134" s="121"/>
    </row>
    <row r="135" spans="8:8" ht="14.4">
      <c r="A135" s="66">
        <v>43315.0</v>
      </c>
      <c r="B135" s="67">
        <v>0.3702379673680853</v>
      </c>
      <c r="C135" s="68">
        <v>0.2626273867282847</v>
      </c>
      <c r="D135" s="68">
        <v>0.1319642352722125</v>
      </c>
      <c r="E135" s="68">
        <v>0.07607699883169394</v>
      </c>
      <c r="F135" s="68">
        <v>0.02808493673518594</v>
      </c>
      <c r="G135" s="69">
        <v>0.01025625066352533</v>
      </c>
      <c r="H135" s="68">
        <v>0.04823549682229776</v>
      </c>
      <c r="I135" s="68">
        <v>0.006244367192942571</v>
      </c>
      <c r="J135" s="68">
        <v>0.005060852551903968</v>
      </c>
      <c r="K135" s="68">
        <v>0.01491495346351132</v>
      </c>
      <c r="L135" s="68">
        <v>0.03325917422242748</v>
      </c>
      <c r="M135" s="68">
        <v>0.06869408680524333</v>
      </c>
      <c r="N135" s="68">
        <v>0.2418174934202374</v>
      </c>
      <c r="O135" s="68">
        <v>0.1824422914472979</v>
      </c>
      <c r="P135" s="68">
        <v>0.2011321255321632</v>
      </c>
      <c r="Q135" s="68">
        <v>0.08747381887014792</v>
      </c>
      <c r="R135" s="70">
        <v>0.8862665949094173</v>
      </c>
      <c r="S135" s="71">
        <v>634.0</v>
      </c>
      <c r="T135" s="121"/>
      <c r="U135" s="121"/>
    </row>
    <row r="136" spans="8:8" ht="14.4">
      <c r="A136" s="66">
        <v>43322.0</v>
      </c>
      <c r="B136" s="67">
        <v>0.3526525712625084</v>
      </c>
      <c r="C136" s="68">
        <v>0.3546893297015606</v>
      </c>
      <c r="D136" s="68">
        <v>0.07272370617745338</v>
      </c>
      <c r="E136" s="68">
        <v>0.06898440612518839</v>
      </c>
      <c r="F136" s="68">
        <v>0.02263369251078872</v>
      </c>
      <c r="G136" s="69">
        <v>0.01286211423519466</v>
      </c>
      <c r="H136" s="68">
        <v>0.06842307759572605</v>
      </c>
      <c r="I136" s="68">
        <v>0.008719406109694915</v>
      </c>
      <c r="J136" s="68">
        <v>0.005344570060621563</v>
      </c>
      <c r="K136" s="68">
        <v>0.01319946284231524</v>
      </c>
      <c r="L136" s="68">
        <v>0.02659092137608466</v>
      </c>
      <c r="M136" s="68">
        <v>0.0352816277000056</v>
      </c>
      <c r="N136" s="68">
        <v>0.2286455384825694</v>
      </c>
      <c r="O136" s="68">
        <v>0.1812668373913349</v>
      </c>
      <c r="P136" s="68">
        <v>0.2488763922971098</v>
      </c>
      <c r="Q136" s="68">
        <v>0.08145928209651623</v>
      </c>
      <c r="R136" s="70">
        <v>0.893828727170193</v>
      </c>
      <c r="S136" s="71">
        <v>635.0</v>
      </c>
      <c r="T136" s="121"/>
      <c r="U136" s="121"/>
    </row>
    <row r="137" spans="8:8" ht="14.4">
      <c r="A137" s="66">
        <v>43329.0</v>
      </c>
      <c r="B137" s="67">
        <v>0.3432062297107065</v>
      </c>
      <c r="C137" s="68">
        <v>0.3594065078230366</v>
      </c>
      <c r="D137" s="68">
        <v>0.07550498728210321</v>
      </c>
      <c r="E137" s="68">
        <v>0.06915125968778511</v>
      </c>
      <c r="F137" s="68">
        <v>0.02043680271860512</v>
      </c>
      <c r="G137" s="69">
        <v>0.01531767850423658</v>
      </c>
      <c r="H137" s="68">
        <v>0.07127009775852892</v>
      </c>
      <c r="I137" s="68">
        <v>0.003636038432962669</v>
      </c>
      <c r="J137" s="68">
        <v>0.005457528210272021</v>
      </c>
      <c r="K137" s="68">
        <v>0.01329228739949923</v>
      </c>
      <c r="L137" s="68">
        <v>0.03139792835831706</v>
      </c>
      <c r="M137" s="68">
        <v>0.02945687553535226</v>
      </c>
      <c r="N137" s="68">
        <v>0.2186844922685248</v>
      </c>
      <c r="O137" s="68">
        <v>0.1803095930179654</v>
      </c>
      <c r="P137" s="68">
        <v>0.2588765664615397</v>
      </c>
      <c r="Q137" s="68">
        <v>0.08051495147104751</v>
      </c>
      <c r="R137" s="70">
        <v>0.8899344909577487</v>
      </c>
      <c r="S137" s="71">
        <v>639.0</v>
      </c>
      <c r="T137" s="121"/>
      <c r="U137" s="121"/>
    </row>
    <row r="138" spans="8:8" ht="14.4">
      <c r="A138" s="66">
        <v>43336.0</v>
      </c>
      <c r="B138" s="67">
        <v>0.3477466856311981</v>
      </c>
      <c r="C138" s="68">
        <v>0.3465790736981481</v>
      </c>
      <c r="D138" s="68">
        <v>0.08524661164764191</v>
      </c>
      <c r="E138" s="68">
        <v>0.06791286563377787</v>
      </c>
      <c r="F138" s="68">
        <v>0.02313277224272895</v>
      </c>
      <c r="G138" s="69">
        <v>0.01556425469526343</v>
      </c>
      <c r="H138" s="68">
        <v>0.06552116256873226</v>
      </c>
      <c r="I138" s="68">
        <v>0.01087492292918455</v>
      </c>
      <c r="J138" s="68">
        <v>0.004752154061719898</v>
      </c>
      <c r="K138" s="68">
        <v>0.02281112623522729</v>
      </c>
      <c r="L138" s="68">
        <v>0.03269280628525049</v>
      </c>
      <c r="M138" s="68">
        <v>0.02921795684253405</v>
      </c>
      <c r="N138" s="68">
        <v>0.2090551727648899</v>
      </c>
      <c r="O138" s="68">
        <v>0.1907707358399811</v>
      </c>
      <c r="P138" s="68">
        <v>0.2541840548862787</v>
      </c>
      <c r="Q138" s="68">
        <v>0.0783416521529686</v>
      </c>
      <c r="R138" s="70">
        <v>0.8946099002613642</v>
      </c>
      <c r="S138" s="71">
        <v>642.0</v>
      </c>
      <c r="T138" s="121"/>
      <c r="U138" s="121"/>
    </row>
    <row r="139" spans="8:8" ht="14.4">
      <c r="A139" s="66">
        <v>43343.0</v>
      </c>
      <c r="B139" s="67">
        <v>0.3566862375767749</v>
      </c>
      <c r="C139" s="68">
        <v>0.32019720781737</v>
      </c>
      <c r="D139" s="68">
        <v>0.09948762036605914</v>
      </c>
      <c r="E139" s="68">
        <v>0.07090623695509564</v>
      </c>
      <c r="F139" s="68">
        <v>0.02306766618996786</v>
      </c>
      <c r="G139" s="69">
        <v>0.01592837774490337</v>
      </c>
      <c r="H139" s="68">
        <v>0.0447842130012294</v>
      </c>
      <c r="I139" s="68">
        <v>0.008866390727591888</v>
      </c>
      <c r="J139" s="68">
        <v>0.005829069334600388</v>
      </c>
      <c r="K139" s="68">
        <v>0.02131915964772222</v>
      </c>
      <c r="L139" s="68">
        <v>0.04328106678423697</v>
      </c>
      <c r="M139" s="68">
        <v>0.03495852720810229</v>
      </c>
      <c r="N139" s="68">
        <v>0.2172794390983253</v>
      </c>
      <c r="O139" s="68">
        <v>0.1734252860483113</v>
      </c>
      <c r="P139" s="68">
        <v>0.2774050442689678</v>
      </c>
      <c r="Q139" s="68">
        <v>0.07180477936160497</v>
      </c>
      <c r="R139" s="70">
        <v>0.8951490868315359</v>
      </c>
      <c r="S139" s="71">
        <v>642.0</v>
      </c>
      <c r="T139" s="121"/>
      <c r="U139" s="121"/>
    </row>
    <row r="140" spans="8:8" ht="14.4">
      <c r="A140" s="66">
        <v>43350.0</v>
      </c>
      <c r="B140" s="67">
        <v>0.3550972135074252</v>
      </c>
      <c r="C140" s="68">
        <v>0.3052787953649637</v>
      </c>
      <c r="D140" s="68">
        <v>0.1156387078349855</v>
      </c>
      <c r="E140" s="68">
        <v>0.0676675406172023</v>
      </c>
      <c r="F140" s="68">
        <v>0.02708676839111345</v>
      </c>
      <c r="G140" s="69">
        <v>0.01411668333456246</v>
      </c>
      <c r="H140" s="68">
        <v>0.04715740280721589</v>
      </c>
      <c r="I140" s="68">
        <v>0.008750588428467636</v>
      </c>
      <c r="J140" s="68">
        <v>0.004672584609601193</v>
      </c>
      <c r="K140" s="68">
        <v>0.02320109567333656</v>
      </c>
      <c r="L140" s="68">
        <v>0.03781595113775577</v>
      </c>
      <c r="M140" s="68">
        <v>0.0416505209536869</v>
      </c>
      <c r="N140" s="68">
        <v>0.2474700206597103</v>
      </c>
      <c r="O140" s="68">
        <v>0.1666692115429675</v>
      </c>
      <c r="P140" s="68">
        <v>0.243923573060947</v>
      </c>
      <c r="Q140" s="68">
        <v>0.07775905235277973</v>
      </c>
      <c r="R140" s="70">
        <v>0.8948147135736038</v>
      </c>
      <c r="S140" s="71">
        <v>627.0</v>
      </c>
      <c r="T140" s="121"/>
      <c r="U140" s="121"/>
    </row>
    <row r="141" spans="8:8" ht="14.4">
      <c r="A141" s="66">
        <v>43357.0</v>
      </c>
      <c r="B141" s="67">
        <v>0.3432824889836696</v>
      </c>
      <c r="C141" s="68">
        <v>0.3112987641116882</v>
      </c>
      <c r="D141" s="68">
        <v>0.123904818560667</v>
      </c>
      <c r="E141" s="68">
        <v>0.06615771815619005</v>
      </c>
      <c r="F141" s="68">
        <v>0.03428394101439431</v>
      </c>
      <c r="G141" s="69">
        <v>0.01356992205268132</v>
      </c>
      <c r="H141" s="68">
        <v>0.0693415471750482</v>
      </c>
      <c r="I141" s="68">
        <v>0.006697148558551425</v>
      </c>
      <c r="J141" s="68">
        <v>0.00664405659313062</v>
      </c>
      <c r="K141" s="68">
        <v>0.03020384034285228</v>
      </c>
      <c r="L141" s="68">
        <v>0.03006186847871642</v>
      </c>
      <c r="M141" s="68">
        <v>0.04131375281469575</v>
      </c>
      <c r="N141" s="68">
        <v>0.2343420651670101</v>
      </c>
      <c r="O141" s="68">
        <v>0.1794506743602801</v>
      </c>
      <c r="P141" s="68">
        <v>0.2247647553485848</v>
      </c>
      <c r="Q141" s="68">
        <v>0.08108214565122125</v>
      </c>
      <c r="R141" s="70">
        <v>0.9004805940068508</v>
      </c>
      <c r="S141" s="71">
        <v>628.0</v>
      </c>
      <c r="T141" s="121"/>
      <c r="U141" s="121"/>
    </row>
    <row r="142" spans="8:8" ht="14.4">
      <c r="A142" s="66">
        <v>43364.0</v>
      </c>
      <c r="B142" s="67">
        <v>0.3589122014208593</v>
      </c>
      <c r="C142" s="68">
        <v>0.3203333380681226</v>
      </c>
      <c r="D142" s="68">
        <v>0.1015500437720218</v>
      </c>
      <c r="E142" s="68">
        <v>0.07171394529723117</v>
      </c>
      <c r="F142" s="68">
        <v>0.02279267057779739</v>
      </c>
      <c r="G142" s="69">
        <v>0.01709372467543798</v>
      </c>
      <c r="H142" s="68">
        <v>0.05031264793087416</v>
      </c>
      <c r="I142" s="68">
        <v>0.01095885001140406</v>
      </c>
      <c r="J142" s="68">
        <v>0.005562230470211706</v>
      </c>
      <c r="K142" s="68">
        <v>0.03098992514788359</v>
      </c>
      <c r="L142" s="68">
        <v>0.02228379034752784</v>
      </c>
      <c r="M142" s="68">
        <v>0.07296314421958489</v>
      </c>
      <c r="N142" s="68">
        <v>0.2616560873966906</v>
      </c>
      <c r="O142" s="68">
        <v>0.1717664488783402</v>
      </c>
      <c r="P142" s="68">
        <v>0.2061707199382788</v>
      </c>
      <c r="Q142" s="68">
        <v>0.07845429630967561</v>
      </c>
      <c r="R142" s="70">
        <v>0.9055014755987711</v>
      </c>
      <c r="S142" s="71">
        <v>630.0</v>
      </c>
      <c r="T142" s="121"/>
      <c r="U142" s="121"/>
    </row>
    <row r="143" spans="8:8" ht="14.4">
      <c r="A143" s="66">
        <v>43371.0</v>
      </c>
      <c r="B143" s="67">
        <v>0.3587524416676521</v>
      </c>
      <c r="C143" s="68">
        <v>0.305176740631109</v>
      </c>
      <c r="D143" s="68">
        <v>0.1034679790331249</v>
      </c>
      <c r="E143" s="68">
        <v>0.07948530936167723</v>
      </c>
      <c r="F143" s="68">
        <v>0.0261121024460469</v>
      </c>
      <c r="G143" s="69">
        <v>0.01764660181251777</v>
      </c>
      <c r="H143" s="68">
        <v>0.0470716282784876</v>
      </c>
      <c r="I143" s="68">
        <v>0.0214972849258527</v>
      </c>
      <c r="J143" s="68">
        <v>0.00547431088747213</v>
      </c>
      <c r="K143" s="68">
        <v>0.03300639209907635</v>
      </c>
      <c r="L143" s="68">
        <v>0.01481044180441988</v>
      </c>
      <c r="M143" s="68">
        <v>0.06520629233270002</v>
      </c>
      <c r="N143" s="68">
        <v>0.2721532509553297</v>
      </c>
      <c r="O143" s="68">
        <v>0.1647867894759893</v>
      </c>
      <c r="P143" s="68">
        <v>0.195251671315384</v>
      </c>
      <c r="Q143" s="68">
        <v>0.09058476149656813</v>
      </c>
      <c r="R143" s="70">
        <v>0.9040823289855342</v>
      </c>
      <c r="S143" s="71">
        <v>633.0</v>
      </c>
      <c r="T143" s="121"/>
      <c r="U143" s="121"/>
    </row>
    <row r="144" spans="8:8" ht="14.4">
      <c r="A144" s="66">
        <v>43385.0</v>
      </c>
      <c r="B144" s="67">
        <v>0.4337814420713124</v>
      </c>
      <c r="C144" s="68">
        <v>0.224561809031499</v>
      </c>
      <c r="D144" s="68">
        <v>0.073887619991128</v>
      </c>
      <c r="E144" s="68">
        <v>0.1071459954103459</v>
      </c>
      <c r="F144" s="68">
        <v>0.01517761780767562</v>
      </c>
      <c r="G144" s="69">
        <v>0.01468282975980034</v>
      </c>
      <c r="H144" s="68">
        <v>0.01735420701416743</v>
      </c>
      <c r="I144" s="68">
        <v>0.01504097005780601</v>
      </c>
      <c r="J144" s="68">
        <v>0.003825676505369132</v>
      </c>
      <c r="K144" s="68">
        <v>0.06574311783834358</v>
      </c>
      <c r="L144" s="68">
        <v>0.01239260822479186</v>
      </c>
      <c r="M144" s="68">
        <v>0.04168275957960773</v>
      </c>
      <c r="N144" s="68">
        <v>0.3496641627718097</v>
      </c>
      <c r="O144" s="68">
        <v>0.1399838410617966</v>
      </c>
      <c r="P144" s="68">
        <v>0.0881779813253938</v>
      </c>
      <c r="Q144" s="68">
        <v>0.1577247886896029</v>
      </c>
      <c r="R144" s="70">
        <v>0.8848842733696104</v>
      </c>
      <c r="S144" s="71">
        <v>633.0</v>
      </c>
      <c r="T144" s="121"/>
      <c r="U144" s="121"/>
    </row>
    <row r="145" spans="8:8" ht="14.4">
      <c r="A145" s="66">
        <v>43392.0</v>
      </c>
      <c r="B145" s="67">
        <v>0.4243258209860572</v>
      </c>
      <c r="C145" s="68">
        <v>0.2589214546006159</v>
      </c>
      <c r="D145" s="68">
        <v>0.06966661620628642</v>
      </c>
      <c r="E145" s="68">
        <v>0.08802377074583811</v>
      </c>
      <c r="F145" s="68">
        <v>0.02225146897392237</v>
      </c>
      <c r="G145" s="69">
        <v>0.009366282970338357</v>
      </c>
      <c r="H145" s="68">
        <v>0.01497065082469114</v>
      </c>
      <c r="I145" s="68">
        <v>0.01090493211446681</v>
      </c>
      <c r="J145" s="68">
        <v>0.003534108609881288</v>
      </c>
      <c r="K145" s="68">
        <v>0.04325379196868104</v>
      </c>
      <c r="L145" s="68">
        <v>0.009860453213186212</v>
      </c>
      <c r="M145" s="68">
        <v>0.07551441850686752</v>
      </c>
      <c r="N145" s="68">
        <v>0.310719951552398</v>
      </c>
      <c r="O145" s="68">
        <v>0.1364515820189664</v>
      </c>
      <c r="P145" s="68">
        <v>0.1411740080285793</v>
      </c>
      <c r="Q145" s="68">
        <v>0.1431268616801426</v>
      </c>
      <c r="R145" s="70">
        <v>0.8844241553074197</v>
      </c>
      <c r="S145" s="71">
        <v>633.0</v>
      </c>
      <c r="T145" s="121"/>
      <c r="U145" s="121"/>
    </row>
    <row r="146" spans="8:8" ht="14.4">
      <c r="A146" s="66">
        <v>43399.0</v>
      </c>
      <c r="B146" s="67">
        <v>0.4066929957562394</v>
      </c>
      <c r="C146" s="68">
        <v>0.2774144538231196</v>
      </c>
      <c r="D146" s="68">
        <v>0.04877510061777827</v>
      </c>
      <c r="E146" s="68">
        <v>0.1053379668061213</v>
      </c>
      <c r="F146" s="68">
        <v>0.02604294447228247</v>
      </c>
      <c r="G146" s="69">
        <v>0.01115570846262641</v>
      </c>
      <c r="H146" s="68">
        <v>0.010349377253399</v>
      </c>
      <c r="I146" s="68">
        <v>0.01032761826271991</v>
      </c>
      <c r="J146" s="68">
        <v>0.002775928137412913</v>
      </c>
      <c r="K146" s="68">
        <v>0.03401720160977697</v>
      </c>
      <c r="L146" s="68">
        <v>0.0127811495367523</v>
      </c>
      <c r="M146" s="68">
        <v>0.04835175183909413</v>
      </c>
      <c r="N146" s="68">
        <v>0.3485116628794585</v>
      </c>
      <c r="O146" s="68">
        <v>0.1339332442300382</v>
      </c>
      <c r="P146" s="68">
        <v>0.1429116051985506</v>
      </c>
      <c r="Q146" s="68">
        <v>0.1487591040615301</v>
      </c>
      <c r="R146" s="70">
        <v>0.887528801087563</v>
      </c>
      <c r="S146" s="71">
        <v>606.0</v>
      </c>
      <c r="T146" s="121"/>
      <c r="U146" s="121"/>
    </row>
    <row r="147" spans="8:8" ht="14.4">
      <c r="A147" s="66">
        <v>43406.0</v>
      </c>
      <c r="B147" s="67">
        <v>0.3302457745816132</v>
      </c>
      <c r="C147" s="68">
        <v>0.3164509433440316</v>
      </c>
      <c r="D147" s="68">
        <v>0.04726682847741765</v>
      </c>
      <c r="E147" s="68">
        <v>0.1368589184786184</v>
      </c>
      <c r="F147" s="68">
        <v>0.02138510716432153</v>
      </c>
      <c r="G147" s="69">
        <v>0.0113355805079501</v>
      </c>
      <c r="H147" s="68">
        <v>0.01109192642449437</v>
      </c>
      <c r="I147" s="68">
        <v>0.006789971290386675</v>
      </c>
      <c r="J147" s="68">
        <v>0.003324504293533003</v>
      </c>
      <c r="K147" s="68">
        <v>0.03346021018838842</v>
      </c>
      <c r="L147" s="68">
        <v>0.01366877513562567</v>
      </c>
      <c r="M147" s="68">
        <v>0.04322236966833416</v>
      </c>
      <c r="N147" s="68">
        <v>0.3016661580754937</v>
      </c>
      <c r="O147" s="68">
        <v>0.1723849865275765</v>
      </c>
      <c r="P147" s="68">
        <v>0.1608311675551562</v>
      </c>
      <c r="Q147" s="68">
        <v>0.1363645995131424</v>
      </c>
      <c r="R147" s="70">
        <v>0.8770262138366774</v>
      </c>
      <c r="S147" s="71">
        <v>606.0</v>
      </c>
      <c r="T147" s="121"/>
      <c r="U147" s="121"/>
    </row>
    <row r="148" spans="8:8" ht="14.4">
      <c r="A148" s="66">
        <v>43413.0</v>
      </c>
      <c r="B148" s="67">
        <v>0.3296921220179188</v>
      </c>
      <c r="C148" s="68">
        <v>0.314747615984353</v>
      </c>
      <c r="D148" s="68">
        <v>0.06003242677398454</v>
      </c>
      <c r="E148" s="68">
        <v>0.1224244409991372</v>
      </c>
      <c r="F148" s="68">
        <v>0.01931770201214624</v>
      </c>
      <c r="G148" s="69">
        <v>0.01301606020644134</v>
      </c>
      <c r="H148" s="68">
        <v>0.008537889603622955</v>
      </c>
      <c r="I148" s="68">
        <v>0.005243692109973967</v>
      </c>
      <c r="J148" s="68">
        <v>0.008347335724490312</v>
      </c>
      <c r="K148" s="68">
        <v>0.035544599653652</v>
      </c>
      <c r="L148" s="68">
        <v>0.009783322204731802</v>
      </c>
      <c r="M148" s="68">
        <v>0.04063798181162778</v>
      </c>
      <c r="N148" s="68">
        <v>0.3096569259029915</v>
      </c>
      <c r="O148" s="68">
        <v>0.1507850468937371</v>
      </c>
      <c r="P148" s="68">
        <v>0.1817735583537881</v>
      </c>
      <c r="Q148" s="68">
        <v>0.1305146832091936</v>
      </c>
      <c r="R148" s="70">
        <v>0.8743466352256607</v>
      </c>
      <c r="S148" s="71">
        <v>606.0</v>
      </c>
      <c r="T148" s="121"/>
      <c r="U148" s="121"/>
    </row>
    <row r="149" spans="8:8" ht="14.4">
      <c r="A149" s="66">
        <v>43420.0</v>
      </c>
      <c r="B149" s="67">
        <v>0.3258704801651383</v>
      </c>
      <c r="C149" s="68">
        <v>0.3059111786657364</v>
      </c>
      <c r="D149" s="68">
        <v>0.067825922922227</v>
      </c>
      <c r="E149" s="68">
        <v>0.1231449819005305</v>
      </c>
      <c r="F149" s="68">
        <v>0.02129536102258033</v>
      </c>
      <c r="G149" s="69">
        <v>0.01069725365918293</v>
      </c>
      <c r="H149" s="68">
        <v>0.01052782578854367</v>
      </c>
      <c r="I149" s="68">
        <v>0.005277594821533641</v>
      </c>
      <c r="J149" s="68">
        <v>0.01308585576823826</v>
      </c>
      <c r="K149" s="68">
        <v>0.02923811600209656</v>
      </c>
      <c r="L149" s="68">
        <v>0.004113497320092354</v>
      </c>
      <c r="M149" s="68">
        <v>0.02870628097974935</v>
      </c>
      <c r="N149" s="68">
        <v>0.2608192384939633</v>
      </c>
      <c r="O149" s="68">
        <v>0.1951371614421872</v>
      </c>
      <c r="P149" s="68">
        <v>0.1849125746341642</v>
      </c>
      <c r="Q149" s="68">
        <v>0.1360127924901774</v>
      </c>
      <c r="R149" s="70">
        <v>0.8639052099191408</v>
      </c>
      <c r="S149" s="71">
        <v>610.0</v>
      </c>
      <c r="T149" s="121"/>
      <c r="U149" s="121"/>
    </row>
    <row r="150" spans="8:8" ht="14.4">
      <c r="A150" s="66">
        <v>43427.0</v>
      </c>
      <c r="B150" s="67">
        <v>0.3308498152466596</v>
      </c>
      <c r="C150" s="68">
        <v>0.2949405555326746</v>
      </c>
      <c r="D150" s="68">
        <v>0.06495240991853328</v>
      </c>
      <c r="E150" s="68">
        <v>0.1109771033823562</v>
      </c>
      <c r="F150" s="68">
        <v>0.02545335193406828</v>
      </c>
      <c r="G150" s="69">
        <v>0.006763258648635717</v>
      </c>
      <c r="H150" s="68">
        <v>0.007281409102788116</v>
      </c>
      <c r="I150" s="68">
        <v>0.00315469415011082</v>
      </c>
      <c r="J150" s="68">
        <v>0.01142989509580595</v>
      </c>
      <c r="K150" s="68">
        <v>0.02548702227437218</v>
      </c>
      <c r="L150" s="68">
        <v>0.006501753005140851</v>
      </c>
      <c r="M150" s="68">
        <v>0.02259517513317359</v>
      </c>
      <c r="N150" s="68">
        <v>0.2700155604148577</v>
      </c>
      <c r="O150" s="68">
        <v>0.1735671513554484</v>
      </c>
      <c r="P150" s="68">
        <v>0.1782292918818755</v>
      </c>
      <c r="Q150" s="68">
        <v>0.1475496887219473</v>
      </c>
      <c r="R150" s="70">
        <v>0.8422490971937426</v>
      </c>
      <c r="S150" s="71">
        <v>611.0</v>
      </c>
      <c r="T150" s="121"/>
      <c r="U150" s="121"/>
    </row>
    <row r="151" spans="8:8" ht="14.4">
      <c r="A151" s="66">
        <v>43434.0</v>
      </c>
      <c r="B151" s="67">
        <v>0.3096465137671657</v>
      </c>
      <c r="C151" s="68">
        <v>0.3361451331705782</v>
      </c>
      <c r="D151" s="68">
        <v>0.04574287399584664</v>
      </c>
      <c r="E151" s="68">
        <v>0.1045199821379827</v>
      </c>
      <c r="F151" s="68">
        <v>0.0264650619135727</v>
      </c>
      <c r="G151" s="69">
        <v>0.005600699629384621</v>
      </c>
      <c r="H151" s="68">
        <v>0.01471739780553175</v>
      </c>
      <c r="I151" s="68">
        <v>0.004347421263575722</v>
      </c>
      <c r="J151" s="68">
        <v>0.01604952537648405</v>
      </c>
      <c r="K151" s="68">
        <v>0.02168475072198287</v>
      </c>
      <c r="L151" s="68">
        <v>0.005654807205177695</v>
      </c>
      <c r="M151" s="68">
        <v>0.01658331211582211</v>
      </c>
      <c r="N151" s="68">
        <v>0.2661809188850786</v>
      </c>
      <c r="O151" s="68">
        <v>0.1725588126258773</v>
      </c>
      <c r="P151" s="68">
        <v>0.1757754545084019</v>
      </c>
      <c r="Q151" s="68">
        <v>0.1518885080704913</v>
      </c>
      <c r="R151" s="70">
        <v>0.8402447153892554</v>
      </c>
      <c r="S151" s="71">
        <v>612.0</v>
      </c>
      <c r="T151" s="121"/>
      <c r="U151" s="121"/>
    </row>
    <row r="152" spans="8:8" ht="14.4">
      <c r="A152" s="66">
        <v>43441.0</v>
      </c>
      <c r="B152" s="67">
        <v>0.3177380221900678</v>
      </c>
      <c r="C152" s="68">
        <v>0.2988226758590355</v>
      </c>
      <c r="D152" s="68">
        <v>0.06085552216481843</v>
      </c>
      <c r="E152" s="68">
        <v>0.09625937862815404</v>
      </c>
      <c r="F152" s="68">
        <v>0.04136417599996556</v>
      </c>
      <c r="G152" s="69">
        <v>0.006477622257717403</v>
      </c>
      <c r="H152" s="68">
        <v>0.02732330967459876</v>
      </c>
      <c r="I152" s="68">
        <v>0.00600652100805319</v>
      </c>
      <c r="J152" s="68">
        <v>0.03153218866422803</v>
      </c>
      <c r="K152" s="68">
        <v>0.02163816913205392</v>
      </c>
      <c r="L152" s="68">
        <v>0.01700316632492373</v>
      </c>
      <c r="M152" s="68">
        <v>0.02197444569430937</v>
      </c>
      <c r="N152" s="68">
        <v>0.3011512683301741</v>
      </c>
      <c r="O152" s="68">
        <v>0.1173648571121078</v>
      </c>
      <c r="P152" s="68">
        <v>0.1693446747259728</v>
      </c>
      <c r="Q152" s="68">
        <v>0.116396431137038</v>
      </c>
      <c r="R152" s="70">
        <v>0.8272697413923494</v>
      </c>
      <c r="S152" s="71">
        <v>613.0</v>
      </c>
      <c r="T152" s="121"/>
      <c r="U152" s="121"/>
    </row>
    <row r="153" spans="8:8" ht="14.4">
      <c r="A153" s="66">
        <v>43448.0</v>
      </c>
      <c r="B153" s="67">
        <v>0.3273913739531901</v>
      </c>
      <c r="C153" s="68">
        <v>0.2607678997068939</v>
      </c>
      <c r="D153" s="68">
        <v>0.08034195188244143</v>
      </c>
      <c r="E153" s="68">
        <v>0.08127159410306399</v>
      </c>
      <c r="F153" s="68">
        <v>0.0488617512287355</v>
      </c>
      <c r="G153" s="69">
        <v>0.006749543233082812</v>
      </c>
      <c r="H153" s="68">
        <v>0.02396551697670167</v>
      </c>
      <c r="I153" s="68">
        <v>0.008920760080248695</v>
      </c>
      <c r="J153" s="68">
        <v>0.0309123380642335</v>
      </c>
      <c r="K153" s="68">
        <v>0.0132822810050324</v>
      </c>
      <c r="L153" s="68">
        <v>0.02543219245618891</v>
      </c>
      <c r="M153" s="68">
        <v>0.02413743002178521</v>
      </c>
      <c r="N153" s="68">
        <v>0.3118658386300799</v>
      </c>
      <c r="O153" s="68">
        <v>0.1031406844081876</v>
      </c>
      <c r="P153" s="68">
        <v>0.1683675688999776</v>
      </c>
      <c r="Q153" s="68">
        <v>0.1036353283082766</v>
      </c>
      <c r="R153" s="70">
        <v>0.8111771914277208</v>
      </c>
      <c r="S153" s="71">
        <v>614.0</v>
      </c>
      <c r="T153" s="121"/>
      <c r="U153" s="121"/>
    </row>
    <row r="154" spans="8:8" ht="14.4">
      <c r="A154" s="66">
        <v>43455.0</v>
      </c>
      <c r="B154" s="67">
        <v>0.3299936569151962</v>
      </c>
      <c r="C154" s="68">
        <v>0.2552340835926014</v>
      </c>
      <c r="D154" s="68">
        <v>0.09662385963587962</v>
      </c>
      <c r="E154" s="68">
        <v>0.07774487698850611</v>
      </c>
      <c r="F154" s="68">
        <v>0.04019539486444555</v>
      </c>
      <c r="G154" s="69">
        <v>0.01015918056259803</v>
      </c>
      <c r="H154" s="68">
        <v>0.02412532768334959</v>
      </c>
      <c r="I154" s="68">
        <v>0.007942300796735375</v>
      </c>
      <c r="J154" s="68">
        <v>0.03995368373965789</v>
      </c>
      <c r="K154" s="68">
        <v>0.01107368748586078</v>
      </c>
      <c r="L154" s="68">
        <v>0.021165636736897</v>
      </c>
      <c r="M154" s="68">
        <v>0.03239709828191806</v>
      </c>
      <c r="N154" s="68">
        <v>0.3099318113610623</v>
      </c>
      <c r="O154" s="68">
        <v>0.1257751060315554</v>
      </c>
      <c r="P154" s="68">
        <v>0.155825658032138</v>
      </c>
      <c r="Q154" s="68">
        <v>0.08877218970850634</v>
      </c>
      <c r="R154" s="70">
        <v>0.8148590656681445</v>
      </c>
      <c r="S154" s="71">
        <v>615.0</v>
      </c>
      <c r="T154" s="121"/>
      <c r="U154" s="121"/>
    </row>
    <row r="155" spans="8:8" ht="14.4">
      <c r="A155" s="66">
        <v>43462.0</v>
      </c>
      <c r="B155" s="67">
        <v>0.3395761971826373</v>
      </c>
      <c r="C155" s="68">
        <v>0.2614241588769822</v>
      </c>
      <c r="D155" s="68">
        <v>0.088798063120888</v>
      </c>
      <c r="E155" s="68">
        <v>0.07138271977577171</v>
      </c>
      <c r="F155" s="68">
        <v>0.034943840897981</v>
      </c>
      <c r="G155" s="69">
        <v>0.009636471941582363</v>
      </c>
      <c r="H155" s="68">
        <v>0.01833008312053212</v>
      </c>
      <c r="I155" s="68">
        <v>0.009087459493716775</v>
      </c>
      <c r="J155" s="68">
        <v>0.02680419266040361</v>
      </c>
      <c r="K155" s="68">
        <v>0.01278185193430766</v>
      </c>
      <c r="L155" s="68">
        <v>0.01345635221695853</v>
      </c>
      <c r="M155" s="68">
        <v>0.02886668068509928</v>
      </c>
      <c r="N155" s="68">
        <v>0.2845845976731464</v>
      </c>
      <c r="O155" s="68">
        <v>0.1393460673992565</v>
      </c>
      <c r="P155" s="68">
        <v>0.1765102878795601</v>
      </c>
      <c r="Q155" s="68">
        <v>0.09748148377865745</v>
      </c>
      <c r="R155" s="70">
        <v>0.8068027753278997</v>
      </c>
      <c r="S155" s="71">
        <v>616.0</v>
      </c>
      <c r="T155" s="121"/>
      <c r="U155" s="121"/>
    </row>
    <row r="156" spans="8:8" ht="14.4">
      <c r="A156" s="66">
        <v>43469.0</v>
      </c>
      <c r="B156" s="67">
        <v>0.3139501565549035</v>
      </c>
      <c r="C156" s="68">
        <v>0.3073396199119348</v>
      </c>
      <c r="D156" s="68">
        <v>0.06801015727297068</v>
      </c>
      <c r="E156" s="68">
        <v>0.08908579401417942</v>
      </c>
      <c r="F156" s="68">
        <v>0.02643274468754563</v>
      </c>
      <c r="G156" s="69">
        <v>0.008901172001269322</v>
      </c>
      <c r="H156" s="68">
        <v>0.02033250776644628</v>
      </c>
      <c r="I156" s="68">
        <v>0.02237121819430968</v>
      </c>
      <c r="J156" s="68">
        <v>0.02826342458993839</v>
      </c>
      <c r="K156" s="68">
        <v>0.01079650961805606</v>
      </c>
      <c r="L156" s="68">
        <v>0.0281734680767817</v>
      </c>
      <c r="M156" s="68">
        <v>0.03515078291985865</v>
      </c>
      <c r="N156" s="68">
        <v>0.2428926355224763</v>
      </c>
      <c r="O156" s="68">
        <v>0.1722182479395382</v>
      </c>
      <c r="P156" s="68">
        <v>0.1550588538834319</v>
      </c>
      <c r="Q156" s="68">
        <v>0.0793285116503671</v>
      </c>
      <c r="R156" s="70">
        <v>0.800326205445684</v>
      </c>
      <c r="S156" s="71">
        <v>618.0</v>
      </c>
      <c r="T156" s="121"/>
      <c r="U156" s="121"/>
    </row>
    <row r="157" spans="8:8" ht="14.4">
      <c r="A157" s="66">
        <v>43476.0</v>
      </c>
      <c r="B157" s="67">
        <v>0.3231506517552853</v>
      </c>
      <c r="C157" s="68">
        <v>0.2917263692793301</v>
      </c>
      <c r="D157" s="68">
        <v>0.07068908636065575</v>
      </c>
      <c r="E157" s="68">
        <v>0.1002838502080395</v>
      </c>
      <c r="F157" s="68">
        <v>0.02170116657439952</v>
      </c>
      <c r="G157" s="69">
        <v>0.009201511909952626</v>
      </c>
      <c r="H157" s="68">
        <v>0.01764741782721948</v>
      </c>
      <c r="I157" s="68">
        <v>0.01884341714809434</v>
      </c>
      <c r="J157" s="68">
        <v>0.04871986631116026</v>
      </c>
      <c r="K157" s="68">
        <v>0.01439412958135093</v>
      </c>
      <c r="L157" s="68">
        <v>0.02542963470871009</v>
      </c>
      <c r="M157" s="68">
        <v>0.03337687869678453</v>
      </c>
      <c r="N157" s="68">
        <v>0.2607323797637609</v>
      </c>
      <c r="O157" s="68">
        <v>0.1697675173939477</v>
      </c>
      <c r="P157" s="68">
        <v>0.1365547689764887</v>
      </c>
      <c r="Q157" s="68">
        <v>0.07339776424558238</v>
      </c>
      <c r="R157" s="70">
        <v>0.8042304330834683</v>
      </c>
      <c r="S157" s="71">
        <v>618.0</v>
      </c>
      <c r="T157" s="121"/>
      <c r="U157" s="121"/>
    </row>
    <row r="158" spans="8:8" ht="14.4">
      <c r="A158" s="66">
        <v>43483.0</v>
      </c>
      <c r="B158" s="67">
        <v>0.3625876604283524</v>
      </c>
      <c r="C158" s="68">
        <v>0.268135171274003</v>
      </c>
      <c r="D158" s="68">
        <v>0.07153092485913375</v>
      </c>
      <c r="E158" s="68">
        <v>0.09238418918641761</v>
      </c>
      <c r="F158" s="68">
        <v>0.01948218025764932</v>
      </c>
      <c r="G158" s="69">
        <v>0.00669704336410471</v>
      </c>
      <c r="H158" s="68">
        <v>0.02623171021403554</v>
      </c>
      <c r="I158" s="68">
        <v>0.01704787157425788</v>
      </c>
      <c r="J158" s="68">
        <v>0.04398324332647371</v>
      </c>
      <c r="K158" s="68">
        <v>0.01147719626623144</v>
      </c>
      <c r="L158" s="68">
        <v>0.03279171356136007</v>
      </c>
      <c r="M158" s="68">
        <v>0.03984556047209682</v>
      </c>
      <c r="N158" s="68">
        <v>0.2417677146184136</v>
      </c>
      <c r="O158" s="68">
        <v>0.1922612931701147</v>
      </c>
      <c r="P158" s="68">
        <v>0.1278690735020581</v>
      </c>
      <c r="Q158" s="68">
        <v>0.07315572526042936</v>
      </c>
      <c r="R158" s="70">
        <v>0.8107469221867281</v>
      </c>
      <c r="S158" s="71">
        <v>616.0</v>
      </c>
      <c r="T158" s="121"/>
      <c r="U158" s="121"/>
    </row>
    <row r="159" spans="8:8" ht="14.4">
      <c r="A159" s="66">
        <v>43490.0</v>
      </c>
      <c r="B159" s="67">
        <v>0.3496106464183552</v>
      </c>
      <c r="C159" s="68">
        <v>0.2815890592780152</v>
      </c>
      <c r="D159" s="68">
        <v>0.06983534420944067</v>
      </c>
      <c r="E159" s="68">
        <v>0.1124809630060921</v>
      </c>
      <c r="F159" s="68">
        <v>0.01336528530414516</v>
      </c>
      <c r="G159" s="69">
        <v>0.008556360441134147</v>
      </c>
      <c r="H159" s="68">
        <v>0.01201737706489684</v>
      </c>
      <c r="I159" s="68">
        <v>0.06730580071262474</v>
      </c>
      <c r="J159" s="68">
        <v>0.03281921890316728</v>
      </c>
      <c r="K159" s="68">
        <v>0.008315699774127652</v>
      </c>
      <c r="L159" s="68">
        <v>0.02294630762485818</v>
      </c>
      <c r="M159" s="68">
        <v>0.04297079371924319</v>
      </c>
      <c r="N159" s="68">
        <v>0.2178683425040902</v>
      </c>
      <c r="O159" s="68">
        <v>0.2006735267064971</v>
      </c>
      <c r="P159" s="68">
        <v>0.1154295403865718</v>
      </c>
      <c r="Q159" s="68">
        <v>0.09989439106976965</v>
      </c>
      <c r="R159" s="70">
        <v>0.8247999965232473</v>
      </c>
      <c r="S159" s="71">
        <v>583.0</v>
      </c>
      <c r="T159" s="121"/>
      <c r="U159" s="121"/>
    </row>
    <row r="160" spans="8:8" ht="14.4">
      <c r="A160" s="66">
        <v>43497.0</v>
      </c>
      <c r="B160" s="67">
        <v>0.3530130536643494</v>
      </c>
      <c r="C160" s="68">
        <v>0.2894625765036637</v>
      </c>
      <c r="D160" s="68">
        <v>0.05444747658485519</v>
      </c>
      <c r="E160" s="68">
        <v>0.1145726608176094</v>
      </c>
      <c r="F160" s="68">
        <v>0.01552886264915429</v>
      </c>
      <c r="G160" s="69">
        <v>0.0111333764019638</v>
      </c>
      <c r="H160" s="68">
        <v>0.01120327309724623</v>
      </c>
      <c r="I160" s="68">
        <v>0.02329410812310545</v>
      </c>
      <c r="J160" s="68">
        <v>0.03929836833301099</v>
      </c>
      <c r="K160" s="68">
        <v>0.008313018299238984</v>
      </c>
      <c r="L160" s="68">
        <v>0.01786544890098461</v>
      </c>
      <c r="M160" s="68">
        <v>0.06287467015658935</v>
      </c>
      <c r="N160" s="68">
        <v>0.253746491036865</v>
      </c>
      <c r="O160" s="68">
        <v>0.177909227762579</v>
      </c>
      <c r="P160" s="68">
        <v>0.09861047770866802</v>
      </c>
      <c r="Q160" s="68">
        <v>0.1275536706296232</v>
      </c>
      <c r="R160" s="70">
        <v>0.8259155298200163</v>
      </c>
      <c r="S160" s="71">
        <v>583.0</v>
      </c>
      <c r="T160" s="121"/>
      <c r="U160" s="121"/>
    </row>
    <row r="161" spans="8:8" ht="14.4">
      <c r="A161" s="66">
        <v>43511.0</v>
      </c>
      <c r="B161" s="67">
        <v>0.3409815520866337</v>
      </c>
      <c r="C161" s="68">
        <v>0.286586266740166</v>
      </c>
      <c r="D161" s="68">
        <v>0.04248934569916511</v>
      </c>
      <c r="E161" s="68">
        <v>0.1434394374367655</v>
      </c>
      <c r="F161" s="68">
        <v>0.01254845288032177</v>
      </c>
      <c r="G161" s="69">
        <v>0.01231541246242212</v>
      </c>
      <c r="H161" s="68">
        <v>0.007976279488540424</v>
      </c>
      <c r="I161" s="68">
        <v>0.0331012359158064</v>
      </c>
      <c r="J161" s="68">
        <v>0.05162865043768312</v>
      </c>
      <c r="K161" s="68">
        <v>0.007040668587234465</v>
      </c>
      <c r="L161" s="68">
        <v>0.01232924456149992</v>
      </c>
      <c r="M161" s="68">
        <v>0.06726806593569644</v>
      </c>
      <c r="N161" s="68">
        <v>0.2729925096690751</v>
      </c>
      <c r="O161" s="68">
        <v>0.1353365807970941</v>
      </c>
      <c r="P161" s="68">
        <v>0.07904301501687912</v>
      </c>
      <c r="Q161" s="68">
        <v>0.1735109228757694</v>
      </c>
      <c r="R161" s="70">
        <v>0.8396671614913371</v>
      </c>
      <c r="S161" s="71">
        <v>583.0</v>
      </c>
      <c r="T161" s="121"/>
      <c r="U161" s="121"/>
    </row>
    <row r="162" spans="8:8" ht="14.4">
      <c r="A162" s="66">
        <v>43518.0</v>
      </c>
      <c r="B162" s="67">
        <v>0.3397365051997841</v>
      </c>
      <c r="C162" s="68">
        <v>0.3180343287198605</v>
      </c>
      <c r="D162" s="68">
        <v>0.03626847893800534</v>
      </c>
      <c r="E162" s="68">
        <v>0.140034027205244</v>
      </c>
      <c r="F162" s="68">
        <v>0.006511599253747932</v>
      </c>
      <c r="G162" s="69">
        <v>0.01203213270583932</v>
      </c>
      <c r="H162" s="68">
        <v>0.007883704839517733</v>
      </c>
      <c r="I162" s="68">
        <v>0.03954085097716956</v>
      </c>
      <c r="J162" s="68">
        <v>0.06094975537484462</v>
      </c>
      <c r="K162" s="68">
        <v>0.004258290871144768</v>
      </c>
      <c r="L162" s="68">
        <v>0.004646090711974264</v>
      </c>
      <c r="M162" s="68">
        <v>0.0623428955795987</v>
      </c>
      <c r="N162" s="68">
        <v>0.258877482765469</v>
      </c>
      <c r="O162" s="68">
        <v>0.1431657552304803</v>
      </c>
      <c r="P162" s="68">
        <v>0.08700449651502662</v>
      </c>
      <c r="Q162" s="68">
        <v>0.1844507744318153</v>
      </c>
      <c r="R162" s="70">
        <v>0.8529691897146728</v>
      </c>
      <c r="S162" s="71">
        <v>583.0</v>
      </c>
      <c r="T162" s="121"/>
      <c r="U162" s="121"/>
    </row>
    <row r="163" spans="8:8" ht="14.4">
      <c r="A163" s="66">
        <v>43525.0</v>
      </c>
      <c r="B163" s="67">
        <v>0.3414566483311258</v>
      </c>
      <c r="C163" s="68">
        <v>0.3246198061279185</v>
      </c>
      <c r="D163" s="68">
        <v>0.02673710776514844</v>
      </c>
      <c r="E163" s="68">
        <v>0.1477896856450591</v>
      </c>
      <c r="F163" s="68">
        <v>0.01734997673306381</v>
      </c>
      <c r="G163" s="69">
        <v>0.01005729093539783</v>
      </c>
      <c r="H163" s="68">
        <v>0.02232170770981183</v>
      </c>
      <c r="I163" s="68">
        <v>0.02550631838627701</v>
      </c>
      <c r="J163" s="68">
        <v>0.1421276389640159</v>
      </c>
      <c r="K163" s="68">
        <v>0.002513384704720059</v>
      </c>
      <c r="L163" s="68">
        <v>0.006217835721358484</v>
      </c>
      <c r="M163" s="68">
        <v>0.0454990105697692</v>
      </c>
      <c r="N163" s="68">
        <v>0.2377161526300211</v>
      </c>
      <c r="O163" s="68">
        <v>0.1422902722425446</v>
      </c>
      <c r="P163" s="68">
        <v>0.07096538572360486</v>
      </c>
      <c r="Q163" s="68">
        <v>0.1626879073684283</v>
      </c>
      <c r="R163" s="70">
        <v>0.8608950844756998</v>
      </c>
      <c r="S163" s="71">
        <v>584.0</v>
      </c>
      <c r="T163" s="121"/>
      <c r="U163" s="121"/>
    </row>
    <row r="164" spans="8:8" ht="14.4">
      <c r="A164" s="66">
        <v>43532.0</v>
      </c>
      <c r="B164" s="67">
        <v>0.3996107673679692</v>
      </c>
      <c r="C164" s="68">
        <v>0.2709318893059954</v>
      </c>
      <c r="D164" s="68">
        <v>0.01599839362423586</v>
      </c>
      <c r="E164" s="68">
        <v>0.1231079482550692</v>
      </c>
      <c r="F164" s="68">
        <v>0.02965357629847621</v>
      </c>
      <c r="G164" s="69">
        <v>0.006056798795044658</v>
      </c>
      <c r="H164" s="68">
        <v>0.01051111326894811</v>
      </c>
      <c r="I164" s="68">
        <v>0.007932335988409468</v>
      </c>
      <c r="J164" s="68">
        <v>0.06731475002935952</v>
      </c>
      <c r="K164" s="68">
        <v>0.002846776367777929</v>
      </c>
      <c r="L164" s="68">
        <v>0.003479625373251649</v>
      </c>
      <c r="M164" s="68">
        <v>0.04855693093911675</v>
      </c>
      <c r="N164" s="68">
        <v>0.3256172400506865</v>
      </c>
      <c r="O164" s="68">
        <v>0.1269958673709541</v>
      </c>
      <c r="P164" s="68">
        <v>0.1061875528311263</v>
      </c>
      <c r="Q164" s="68">
        <v>0.1320963464567456</v>
      </c>
      <c r="R164" s="70">
        <v>0.8356847891675003</v>
      </c>
      <c r="S164" s="71">
        <v>584.0</v>
      </c>
      <c r="T164" s="121"/>
      <c r="U164" s="121"/>
    </row>
    <row r="165" spans="8:8" ht="14.4">
      <c r="A165" s="66">
        <v>43539.0</v>
      </c>
      <c r="B165" s="67">
        <v>0.3665083367900983</v>
      </c>
      <c r="C165" s="68">
        <v>0.2864888626699087</v>
      </c>
      <c r="D165" s="68">
        <v>0.05515477282560626</v>
      </c>
      <c r="E165" s="68">
        <v>0.1167577685575256</v>
      </c>
      <c r="F165" s="68">
        <v>0.02350238040311351</v>
      </c>
      <c r="G165" s="69">
        <v>0.01111949692249647</v>
      </c>
      <c r="H165" s="68">
        <v>0.0091510160547743</v>
      </c>
      <c r="I165" s="68">
        <v>0.01184999342049258</v>
      </c>
      <c r="J165" s="68">
        <v>0.06790060716264298</v>
      </c>
      <c r="K165" s="68">
        <v>0.01030488964073398</v>
      </c>
      <c r="L165" s="68">
        <v>0.006559093392581814</v>
      </c>
      <c r="M165" s="68">
        <v>0.02773459225575456</v>
      </c>
      <c r="N165" s="68">
        <v>0.3524196356313656</v>
      </c>
      <c r="O165" s="68">
        <v>0.09124716485942047</v>
      </c>
      <c r="P165" s="68">
        <v>0.1316116913494509</v>
      </c>
      <c r="Q165" s="68">
        <v>0.1236970933792563</v>
      </c>
      <c r="R165" s="70">
        <v>0.840592529453156</v>
      </c>
      <c r="S165" s="71">
        <v>585.0</v>
      </c>
      <c r="T165" s="121"/>
      <c r="U165" s="121"/>
    </row>
    <row r="166" spans="8:8" ht="14.4">
      <c r="A166" s="66">
        <v>43546.0</v>
      </c>
      <c r="B166" s="67">
        <v>0.3876048503866037</v>
      </c>
      <c r="C166" s="68">
        <v>0.2768176130343046</v>
      </c>
      <c r="D166" s="68">
        <v>0.05825562246930303</v>
      </c>
      <c r="E166" s="68">
        <v>0.1113834808732847</v>
      </c>
      <c r="F166" s="68">
        <v>0.02785419020085616</v>
      </c>
      <c r="G166" s="69">
        <v>0.007815265032224952</v>
      </c>
      <c r="H166" s="68">
        <v>0.007258131286514465</v>
      </c>
      <c r="I166" s="68">
        <v>0.009732310059331607</v>
      </c>
      <c r="J166" s="68">
        <v>0.06673526081050399</v>
      </c>
      <c r="K166" s="68">
        <v>0.01377604943326125</v>
      </c>
      <c r="L166" s="68">
        <v>0.01157866654669389</v>
      </c>
      <c r="M166" s="68">
        <v>0.02813773239511632</v>
      </c>
      <c r="N166" s="68">
        <v>0.3651726784737643</v>
      </c>
      <c r="O166" s="68">
        <v>0.08561267878775779</v>
      </c>
      <c r="P166" s="68">
        <v>0.1334632153115726</v>
      </c>
      <c r="Q166" s="68">
        <v>0.1203812575228013</v>
      </c>
      <c r="R166" s="70">
        <v>0.8502128930380954</v>
      </c>
      <c r="S166" s="71">
        <v>588.0</v>
      </c>
      <c r="T166" s="121"/>
      <c r="U166" s="121"/>
    </row>
    <row r="167" spans="8:8" ht="14.4">
      <c r="A167" s="66">
        <v>43553.0</v>
      </c>
      <c r="B167" s="67">
        <v>0.4178926882506654</v>
      </c>
      <c r="C167" s="68">
        <v>0.1843263483359434</v>
      </c>
      <c r="D167" s="68">
        <v>0.1227014109722604</v>
      </c>
      <c r="E167" s="68">
        <v>0.1092577409417783</v>
      </c>
      <c r="F167" s="68">
        <v>0.02804056784829158</v>
      </c>
      <c r="G167" s="69">
        <v>0.00788662513225156</v>
      </c>
      <c r="H167" s="68">
        <v>0.009442188379310292</v>
      </c>
      <c r="I167" s="68">
        <v>0.01620679660902834</v>
      </c>
      <c r="J167" s="68">
        <v>0.05509736639604065</v>
      </c>
      <c r="K167" s="68">
        <v>0.01785992117573599</v>
      </c>
      <c r="L167" s="68">
        <v>0.007147239294911252</v>
      </c>
      <c r="M167" s="68">
        <v>0.02759065579022596</v>
      </c>
      <c r="N167" s="68">
        <v>0.3865239670524036</v>
      </c>
      <c r="O167" s="68">
        <v>0.09021982096747899</v>
      </c>
      <c r="P167" s="68">
        <v>0.1389708082115144</v>
      </c>
      <c r="Q167" s="68">
        <v>0.1127188915267091</v>
      </c>
      <c r="R167" s="70">
        <v>0.8642759732267081</v>
      </c>
      <c r="S167" s="71">
        <v>591.0</v>
      </c>
      <c r="T167" s="121"/>
      <c r="U167" s="121"/>
    </row>
    <row r="168" spans="8:8" ht="14.4">
      <c r="A168" s="66">
        <v>43559.0</v>
      </c>
      <c r="B168" s="67">
        <v>0.4437929038821934</v>
      </c>
      <c r="C168" s="68">
        <v>0.1656197133116782</v>
      </c>
      <c r="D168" s="68">
        <v>0.1414802695410869</v>
      </c>
      <c r="E168" s="68">
        <v>0.08592192327827991</v>
      </c>
      <c r="F168" s="68">
        <v>0.03103158409655015</v>
      </c>
      <c r="G168" s="69">
        <v>0.008827076866127031</v>
      </c>
      <c r="H168" s="68">
        <v>0.01594355159882508</v>
      </c>
      <c r="I168" s="68">
        <v>0.02007223445609293</v>
      </c>
      <c r="J168" s="68">
        <v>0.05064194406764387</v>
      </c>
      <c r="K168" s="68">
        <v>0.01817711021637139</v>
      </c>
      <c r="L168" s="68">
        <v>0.008436202913879054</v>
      </c>
      <c r="M168" s="68">
        <v>0.03047633188242852</v>
      </c>
      <c r="N168" s="68">
        <v>0.3830520693966983</v>
      </c>
      <c r="O168" s="68">
        <v>0.08749713722939925</v>
      </c>
      <c r="P168" s="68">
        <v>0.1512416156102103</v>
      </c>
      <c r="Q168" s="68">
        <v>0.1036554791449277</v>
      </c>
      <c r="R168" s="70">
        <v>0.8714376148543082</v>
      </c>
      <c r="S168" s="71">
        <v>606.0</v>
      </c>
      <c r="T168" s="121"/>
      <c r="U168" s="121"/>
    </row>
    <row r="169" spans="8:8" ht="14.4">
      <c r="A169" s="66">
        <v>43567.0</v>
      </c>
      <c r="B169" s="67">
        <v>0.4428575392130956</v>
      </c>
      <c r="C169" s="68">
        <v>0.1845182987117297</v>
      </c>
      <c r="D169" s="68">
        <v>0.1450464101715552</v>
      </c>
      <c r="E169" s="68">
        <v>0.07057322222734706</v>
      </c>
      <c r="F169" s="68">
        <v>0.02425429499027557</v>
      </c>
      <c r="G169" s="69">
        <v>0.01120179007563147</v>
      </c>
      <c r="H169" s="68">
        <v>0.03341571383708926</v>
      </c>
      <c r="I169" s="68">
        <v>0.0093036384381677</v>
      </c>
      <c r="J169" s="68">
        <v>0.04225649935403942</v>
      </c>
      <c r="K169" s="68">
        <v>0.02198232359276668</v>
      </c>
      <c r="L169" s="68">
        <v>0.01348267843403128</v>
      </c>
      <c r="M169" s="68">
        <v>0.02922968987358061</v>
      </c>
      <c r="N169" s="68">
        <v>0.359062689866405</v>
      </c>
      <c r="O169" s="68">
        <v>0.09049840796947824</v>
      </c>
      <c r="P169" s="68">
        <v>0.1663653668221015</v>
      </c>
      <c r="Q169" s="68">
        <v>0.1012255449928289</v>
      </c>
      <c r="R169" s="70">
        <v>0.8703112538432324</v>
      </c>
      <c r="S169" s="71">
        <v>606.0</v>
      </c>
      <c r="T169" s="121"/>
      <c r="U169" s="121"/>
    </row>
    <row r="170" spans="8:8" ht="14.4">
      <c r="A170" s="66">
        <v>43574.0</v>
      </c>
      <c r="B170" s="67">
        <v>0.4463596344066355</v>
      </c>
      <c r="C170" s="68">
        <v>0.1675124303066891</v>
      </c>
      <c r="D170" s="68">
        <v>0.1602289167371102</v>
      </c>
      <c r="E170" s="68">
        <v>0.04898958727669234</v>
      </c>
      <c r="F170" s="68">
        <v>0.03307207404861316</v>
      </c>
      <c r="G170" s="69">
        <v>0.01240992768765013</v>
      </c>
      <c r="H170" s="68">
        <v>0.03039754086861374</v>
      </c>
      <c r="I170" s="68">
        <v>0.01865123918982051</v>
      </c>
      <c r="J170" s="68">
        <v>0.04141374603340027</v>
      </c>
      <c r="K170" s="68">
        <v>0.03084452699114501</v>
      </c>
      <c r="L170" s="68">
        <v>0.01774869792070495</v>
      </c>
      <c r="M170" s="68">
        <v>0.02942650077276889</v>
      </c>
      <c r="N170" s="68">
        <v>0.3721736328763077</v>
      </c>
      <c r="O170" s="68">
        <v>0.0851107085883365</v>
      </c>
      <c r="P170" s="68">
        <v>0.1514987009972965</v>
      </c>
      <c r="Q170" s="68">
        <v>0.09084220526040417</v>
      </c>
      <c r="R170" s="70">
        <v>0.8682470207881758</v>
      </c>
      <c r="S170" s="71">
        <v>631.0</v>
      </c>
      <c r="T170" s="121"/>
      <c r="U170" s="121"/>
    </row>
    <row r="171" spans="8:8" ht="14.4">
      <c r="A171" s="66">
        <v>43581.0</v>
      </c>
      <c r="B171" s="67">
        <v>0.4226629137839549</v>
      </c>
      <c r="C171" s="68">
        <v>0.1978982623710476</v>
      </c>
      <c r="D171" s="68">
        <v>0.1299888920601922</v>
      </c>
      <c r="E171" s="68">
        <v>0.05221758784905645</v>
      </c>
      <c r="F171" s="68">
        <v>0.02636032447748333</v>
      </c>
      <c r="G171" s="69">
        <v>0.0123808805450391</v>
      </c>
      <c r="H171" s="68">
        <v>0.02257410907161528</v>
      </c>
      <c r="I171" s="68">
        <v>0.01402417716476012</v>
      </c>
      <c r="J171" s="68">
        <v>0.02893949728555098</v>
      </c>
      <c r="K171" s="68">
        <v>0.02186359506796349</v>
      </c>
      <c r="L171" s="68">
        <v>0.01328187983739256</v>
      </c>
      <c r="M171" s="68">
        <v>0.04393441264565121</v>
      </c>
      <c r="N171" s="68">
        <v>0.3434547655983022</v>
      </c>
      <c r="O171" s="68">
        <v>0.08202401558665377</v>
      </c>
      <c r="P171" s="68">
        <v>0.1586847188019784</v>
      </c>
      <c r="Q171" s="68">
        <v>0.112327653851469</v>
      </c>
      <c r="R171" s="70">
        <v>0.8412288357639679</v>
      </c>
      <c r="S171" s="71">
        <v>650.0</v>
      </c>
      <c r="T171" s="121"/>
      <c r="U171" s="121"/>
    </row>
    <row r="172" spans="8:8" ht="14.4">
      <c r="A172" s="66">
        <v>43585.0</v>
      </c>
      <c r="B172" s="67">
        <v>0.4300227650404493</v>
      </c>
      <c r="C172" s="68">
        <v>0.1977258881849069</v>
      </c>
      <c r="D172" s="68">
        <v>0.1076632727323425</v>
      </c>
      <c r="E172" s="68">
        <v>0.07207136327088373</v>
      </c>
      <c r="F172" s="68">
        <v>0.02439924963577515</v>
      </c>
      <c r="G172" s="69">
        <v>0.007941771402471228</v>
      </c>
      <c r="H172" s="68">
        <v>0.01791212832135798</v>
      </c>
      <c r="I172" s="68">
        <v>0.0113044189303226</v>
      </c>
      <c r="J172" s="68">
        <v>0.02751370648255151</v>
      </c>
      <c r="K172" s="68">
        <v>0.01927103034796003</v>
      </c>
      <c r="L172" s="68">
        <v>0.01441527939582155</v>
      </c>
      <c r="M172" s="68">
        <v>0.02506815141972587</v>
      </c>
      <c r="N172" s="68">
        <v>0.2512112118968354</v>
      </c>
      <c r="O172" s="68">
        <v>0.1785434289356156</v>
      </c>
      <c r="P172" s="68">
        <v>0.1353432761596784</v>
      </c>
      <c r="Q172" s="68">
        <v>0.1607506251564834</v>
      </c>
      <c r="R172" s="70">
        <v>0.8408805730124952</v>
      </c>
      <c r="S172" s="71">
        <v>650.0</v>
      </c>
      <c r="T172" s="121"/>
      <c r="U172" s="121"/>
    </row>
    <row r="173" spans="8:8" ht="14.4">
      <c r="A173" s="66">
        <v>43595.0</v>
      </c>
      <c r="B173" s="67">
        <v>0.4935618723760861</v>
      </c>
      <c r="C173" s="68">
        <v>0.1558825469335211</v>
      </c>
      <c r="D173" s="68">
        <v>0.1169070087382734</v>
      </c>
      <c r="E173" s="68">
        <v>0.06169589814528609</v>
      </c>
      <c r="F173" s="68">
        <v>0.02412047052938504</v>
      </c>
      <c r="G173" s="69">
        <v>0.00956706635795947</v>
      </c>
      <c r="H173" s="68">
        <v>0.01972498890468128</v>
      </c>
      <c r="I173" s="68">
        <v>0.01503314738783229</v>
      </c>
      <c r="J173" s="68">
        <v>0.02489366240614879</v>
      </c>
      <c r="K173" s="68">
        <v>0.02598481253071831</v>
      </c>
      <c r="L173" s="68">
        <v>0.01477911314302081</v>
      </c>
      <c r="M173" s="68">
        <v>0.03105544726384465</v>
      </c>
      <c r="N173" s="68">
        <v>0.2753263254719958</v>
      </c>
      <c r="O173" s="68">
        <v>0.1546210626021892</v>
      </c>
      <c r="P173" s="68">
        <v>0.1096372613727459</v>
      </c>
      <c r="Q173" s="68">
        <v>0.1997107527573903</v>
      </c>
      <c r="R173" s="70">
        <v>0.8680570606125504</v>
      </c>
      <c r="S173" s="71">
        <v>650.0</v>
      </c>
      <c r="T173" s="121"/>
      <c r="U173" s="121"/>
    </row>
    <row r="174" spans="8:8" ht="14.4">
      <c r="A174" s="66">
        <v>43602.0</v>
      </c>
      <c r="B174" s="67">
        <v>0.4902005755656952</v>
      </c>
      <c r="C174" s="68">
        <v>0.1572417639814878</v>
      </c>
      <c r="D174" s="68">
        <v>0.1118046308457655</v>
      </c>
      <c r="E174" s="68">
        <v>0.06400033883393708</v>
      </c>
      <c r="F174" s="68">
        <v>0.02101853488852487</v>
      </c>
      <c r="G174" s="69">
        <v>0.01528543445572441</v>
      </c>
      <c r="H174" s="68">
        <v>0.01827888818514839</v>
      </c>
      <c r="I174" s="68">
        <v>0.01700052977997297</v>
      </c>
      <c r="J174" s="68">
        <v>0.02819789312862193</v>
      </c>
      <c r="K174" s="68">
        <v>0.02197495774396184</v>
      </c>
      <c r="L174" s="68">
        <v>0.01360485362650631</v>
      </c>
      <c r="M174" s="68">
        <v>0.03105133901618308</v>
      </c>
      <c r="N174" s="68">
        <v>0.2655994511553734</v>
      </c>
      <c r="O174" s="68">
        <v>0.1549016821021589</v>
      </c>
      <c r="P174" s="68">
        <v>0.1121064594662879</v>
      </c>
      <c r="Q174" s="68">
        <v>0.210683644735819</v>
      </c>
      <c r="R174" s="70">
        <v>0.8692451728293641</v>
      </c>
      <c r="S174" s="71">
        <v>651.0</v>
      </c>
      <c r="T174" s="121"/>
      <c r="U174" s="121"/>
    </row>
    <row r="175" spans="8:8" ht="14.4">
      <c r="A175" s="66">
        <v>43609.0</v>
      </c>
      <c r="B175" s="67">
        <v>0.511763732233062</v>
      </c>
      <c r="C175" s="68">
        <v>0.1578800384236388</v>
      </c>
      <c r="D175" s="68">
        <v>0.0949817796677331</v>
      </c>
      <c r="E175" s="68">
        <v>0.05967896541823577</v>
      </c>
      <c r="F175" s="68">
        <v>0.01616075182796685</v>
      </c>
      <c r="G175" s="69">
        <v>0.01793599211258218</v>
      </c>
      <c r="H175" s="68">
        <v>0.01822560486884328</v>
      </c>
      <c r="I175" s="68">
        <v>0.01593764362440758</v>
      </c>
      <c r="J175" s="68">
        <v>0.02020462939605166</v>
      </c>
      <c r="K175" s="68">
        <v>0.009701347669174477</v>
      </c>
      <c r="L175" s="68">
        <v>0.01643003663029937</v>
      </c>
      <c r="M175" s="68">
        <v>0.02854180675158411</v>
      </c>
      <c r="N175" s="68">
        <v>0.3308986284919166</v>
      </c>
      <c r="O175" s="68">
        <v>0.1493682641677195</v>
      </c>
      <c r="P175" s="68">
        <v>0.1142098609840791</v>
      </c>
      <c r="Q175" s="68">
        <v>0.1699459477558818</v>
      </c>
      <c r="R175" s="70">
        <v>0.8689450171429357</v>
      </c>
      <c r="S175" s="71">
        <v>652.0</v>
      </c>
      <c r="T175" s="121"/>
      <c r="U175" s="121"/>
    </row>
    <row r="176" spans="8:8" ht="14.4">
      <c r="A176" s="66">
        <v>43616.0</v>
      </c>
      <c r="B176" s="67">
        <v>0.5062550800833682</v>
      </c>
      <c r="C176" s="68">
        <v>0.1704763339113977</v>
      </c>
      <c r="D176" s="68">
        <v>0.09544275225183663</v>
      </c>
      <c r="E176" s="68">
        <v>0.0559059882653894</v>
      </c>
      <c r="F176" s="68">
        <v>0.0114112267329533</v>
      </c>
      <c r="G176" s="69">
        <v>0.01764854175830356</v>
      </c>
      <c r="H176" s="68">
        <v>0.0169771115894597</v>
      </c>
      <c r="I176" s="68">
        <v>0.01363512759855467</v>
      </c>
      <c r="J176" s="68">
        <v>0.02561112254617474</v>
      </c>
      <c r="K176" s="68">
        <v>0.008809946202767939</v>
      </c>
      <c r="L176" s="68">
        <v>0.0178054346269178</v>
      </c>
      <c r="M176" s="68">
        <v>0.02778784300763083</v>
      </c>
      <c r="N176" s="68">
        <v>0.3112767535796701</v>
      </c>
      <c r="O176" s="68">
        <v>0.1578180441246092</v>
      </c>
      <c r="P176" s="68">
        <v>0.1157169225303586</v>
      </c>
      <c r="Q176" s="68">
        <v>0.1778434098859667</v>
      </c>
      <c r="R176" s="70">
        <v>0.8684391778854518</v>
      </c>
      <c r="S176" s="71">
        <v>653.0</v>
      </c>
      <c r="T176" s="121"/>
      <c r="U176" s="121"/>
    </row>
    <row r="177" spans="8:8" ht="14.4">
      <c r="A177" s="66">
        <v>43622.0</v>
      </c>
      <c r="B177" s="67">
        <v>0.5216408829428867</v>
      </c>
      <c r="C177" s="68">
        <v>0.1178787909120748</v>
      </c>
      <c r="D177" s="68">
        <v>0.1121392631015221</v>
      </c>
      <c r="E177" s="68">
        <v>0.06731966476153833</v>
      </c>
      <c r="F177" s="68">
        <v>0.02158707415659323</v>
      </c>
      <c r="G177" s="69">
        <v>0.02331726416423048</v>
      </c>
      <c r="H177" s="68">
        <v>0.01107431925144959</v>
      </c>
      <c r="I177" s="68">
        <v>0.01801482471235282</v>
      </c>
      <c r="J177" s="68">
        <v>0.03437341799936586</v>
      </c>
      <c r="K177" s="68">
        <v>0.008557016717356439</v>
      </c>
      <c r="L177" s="68">
        <v>0.0119608994100965</v>
      </c>
      <c r="M177" s="68">
        <v>0.0450960199873025</v>
      </c>
      <c r="N177" s="68">
        <v>0.3307176249926271</v>
      </c>
      <c r="O177" s="68">
        <v>0.1387256118854362</v>
      </c>
      <c r="P177" s="68">
        <v>0.09926611709222005</v>
      </c>
      <c r="Q177" s="68">
        <v>0.1772934137048763</v>
      </c>
      <c r="R177" s="70">
        <v>0.8717203680388119</v>
      </c>
      <c r="S177" s="71">
        <v>655.0</v>
      </c>
      <c r="T177" s="121"/>
      <c r="U177" s="121"/>
    </row>
    <row r="178" spans="8:8" ht="14.4">
      <c r="A178" s="66">
        <v>43630.0</v>
      </c>
      <c r="B178" s="67">
        <v>0.5320409112903557</v>
      </c>
      <c r="C178" s="68">
        <v>0.09610978688079508</v>
      </c>
      <c r="D178" s="68">
        <v>0.1218946663830605</v>
      </c>
      <c r="E178" s="68">
        <v>0.07595358057511366</v>
      </c>
      <c r="F178" s="68">
        <v>0.01812315014885651</v>
      </c>
      <c r="G178" s="69">
        <v>0.02357373798701104</v>
      </c>
      <c r="H178" s="68">
        <v>0.01131971616964034</v>
      </c>
      <c r="I178" s="68">
        <v>0.00813068465691391</v>
      </c>
      <c r="J178" s="68">
        <v>0.03245274301599118</v>
      </c>
      <c r="K178" s="68">
        <v>0.008485783827994968</v>
      </c>
      <c r="L178" s="68">
        <v>0.01178063273020216</v>
      </c>
      <c r="M178" s="68">
        <v>0.05433848419646729</v>
      </c>
      <c r="N178" s="68">
        <v>0.3404607970579989</v>
      </c>
      <c r="O178" s="68">
        <v>0.1089927900538567</v>
      </c>
      <c r="P178" s="68">
        <v>0.1028297641325392</v>
      </c>
      <c r="Q178" s="68">
        <v>0.1937130073651714</v>
      </c>
      <c r="R178" s="70">
        <v>0.871061832224301</v>
      </c>
      <c r="S178" s="71">
        <v>657.0</v>
      </c>
      <c r="T178" s="121"/>
      <c r="U178" s="121"/>
    </row>
    <row r="179" spans="8:8" ht="14.4">
      <c r="A179" s="66">
        <v>43637.0</v>
      </c>
      <c r="B179" s="67">
        <v>0.5553616126423956</v>
      </c>
      <c r="C179" s="68">
        <v>0.1140790712281015</v>
      </c>
      <c r="D179" s="68">
        <v>0.1045877542820252</v>
      </c>
      <c r="E179" s="68">
        <v>0.06806043276214484</v>
      </c>
      <c r="F179" s="68">
        <v>0.01231219185627398</v>
      </c>
      <c r="G179" s="69">
        <v>0.02121529173141226</v>
      </c>
      <c r="H179" s="68">
        <v>0.00985845435621746</v>
      </c>
      <c r="I179" s="68">
        <v>0.01396945867198392</v>
      </c>
      <c r="J179" s="68">
        <v>0.03912725777643643</v>
      </c>
      <c r="K179" s="68">
        <v>0.009611191081545081</v>
      </c>
      <c r="L179" s="68">
        <v>0.01152250038985526</v>
      </c>
      <c r="M179" s="68">
        <v>0.04213100569707914</v>
      </c>
      <c r="N179" s="68">
        <v>0.3664255937874625</v>
      </c>
      <c r="O179" s="68">
        <v>0.0870087184144582</v>
      </c>
      <c r="P179" s="68">
        <v>0.1092849188236914</v>
      </c>
      <c r="Q179" s="68">
        <v>0.1828126704421845</v>
      </c>
      <c r="R179" s="70">
        <v>0.8729111449593457</v>
      </c>
      <c r="S179" s="71">
        <v>659.0</v>
      </c>
      <c r="T179" s="121"/>
      <c r="U179" s="121"/>
    </row>
    <row r="180" spans="8:8" ht="14.4">
      <c r="A180" s="66">
        <v>43644.0</v>
      </c>
      <c r="B180" s="67">
        <v>0.5721070864302739</v>
      </c>
      <c r="C180" s="68">
        <v>0.0943763521992157</v>
      </c>
      <c r="D180" s="68">
        <v>0.1063323243613773</v>
      </c>
      <c r="E180" s="68">
        <v>0.05961831849897481</v>
      </c>
      <c r="F180" s="68">
        <v>0.01405850531316984</v>
      </c>
      <c r="G180" s="69">
        <v>0.02599047451386148</v>
      </c>
      <c r="H180" s="68">
        <v>0.009960274160437274</v>
      </c>
      <c r="I180" s="68">
        <v>0.01950011350393864</v>
      </c>
      <c r="J180" s="68">
        <v>0.03649765923003957</v>
      </c>
      <c r="K180" s="68">
        <v>0.01182054829638498</v>
      </c>
      <c r="L180" s="68">
        <v>0.01417000229229573</v>
      </c>
      <c r="M180" s="68">
        <v>0.03649882570038715</v>
      </c>
      <c r="N180" s="68">
        <v>0.3734697926477392</v>
      </c>
      <c r="O180" s="68">
        <v>0.09604267184124539</v>
      </c>
      <c r="P180" s="68">
        <v>0.1218812308032386</v>
      </c>
      <c r="Q180" s="68">
        <v>0.1535727070247353</v>
      </c>
      <c r="R180" s="70">
        <v>0.8731345962453712</v>
      </c>
      <c r="S180" s="71">
        <v>660.0</v>
      </c>
      <c r="T180" s="121"/>
      <c r="U180" s="121"/>
    </row>
    <row r="181" spans="8:8" ht="14.4">
      <c r="A181" s="66">
        <v>43651.0</v>
      </c>
      <c r="B181" s="67">
        <v>0.5883122282704536</v>
      </c>
      <c r="C181" s="68">
        <v>0.09480509873260896</v>
      </c>
      <c r="D181" s="68">
        <v>0.105708953859556</v>
      </c>
      <c r="E181" s="68">
        <v>0.05170324271029614</v>
      </c>
      <c r="F181" s="68">
        <v>0.01430380402190227</v>
      </c>
      <c r="G181" s="69">
        <v>0.02600712256739088</v>
      </c>
      <c r="H181" s="68">
        <v>0.009964570819163836</v>
      </c>
      <c r="I181" s="68">
        <v>0.02027617105709049</v>
      </c>
      <c r="J181" s="68">
        <v>0.03299947181938509</v>
      </c>
      <c r="K181" s="68">
        <v>0.009029986512650677</v>
      </c>
      <c r="L181" s="68">
        <v>0.01604603951784788</v>
      </c>
      <c r="M181" s="68">
        <v>0.0385141400682955</v>
      </c>
      <c r="N181" s="68">
        <v>0.3794771126734119</v>
      </c>
      <c r="O181" s="68">
        <v>0.102547884471708</v>
      </c>
      <c r="P181" s="68">
        <v>0.1265548655809287</v>
      </c>
      <c r="Q181" s="68">
        <v>0.1387632760354961</v>
      </c>
      <c r="R181" s="70">
        <v>0.8761735980378471</v>
      </c>
      <c r="S181" s="71">
        <v>662.0</v>
      </c>
      <c r="T181" s="121"/>
      <c r="U181" s="121"/>
    </row>
    <row r="182" spans="8:8" ht="14.4">
      <c r="A182" s="66">
        <v>43658.0</v>
      </c>
      <c r="B182" s="67">
        <v>0.5821679382705681</v>
      </c>
      <c r="C182" s="68">
        <v>0.1141658941568806</v>
      </c>
      <c r="D182" s="68">
        <v>0.08591721551142023</v>
      </c>
      <c r="E182" s="68">
        <v>0.04835165066288766</v>
      </c>
      <c r="F182" s="68">
        <v>0.01540863272807092</v>
      </c>
      <c r="G182" s="69">
        <v>0.02560622985582377</v>
      </c>
      <c r="H182" s="68">
        <v>0.01365244935388526</v>
      </c>
      <c r="I182" s="68">
        <v>0.02230291066935725</v>
      </c>
      <c r="J182" s="68">
        <v>0.03666629003125369</v>
      </c>
      <c r="K182" s="68">
        <v>0.006898283304120351</v>
      </c>
      <c r="L182" s="68">
        <v>0.0183522427244782</v>
      </c>
      <c r="M182" s="68">
        <v>0.03618109666137292</v>
      </c>
      <c r="N182" s="68">
        <v>0.3910048789863252</v>
      </c>
      <c r="O182" s="68">
        <v>0.1004448888913365</v>
      </c>
      <c r="P182" s="68">
        <v>0.114738374685602</v>
      </c>
      <c r="Q182" s="68">
        <v>0.1188868167143493</v>
      </c>
      <c r="R182" s="70">
        <v>0.8628750307711518</v>
      </c>
      <c r="S182" s="71">
        <v>662.0</v>
      </c>
      <c r="T182" s="121"/>
      <c r="U182" s="121"/>
    </row>
    <row r="183" spans="8:8" ht="14.4">
      <c r="A183" s="66">
        <v>43665.0</v>
      </c>
      <c r="B183" s="67">
        <v>0.5599448693074803</v>
      </c>
      <c r="C183" s="68">
        <v>0.1662480892026411</v>
      </c>
      <c r="D183" s="68">
        <v>0.07011943985832879</v>
      </c>
      <c r="E183" s="68">
        <v>0.0438769963995988</v>
      </c>
      <c r="F183" s="68">
        <v>0.01793352049883802</v>
      </c>
      <c r="G183" s="69">
        <v>0.02106298998663689</v>
      </c>
      <c r="H183" s="68">
        <v>0.01163575399617449</v>
      </c>
      <c r="I183" s="68">
        <v>0.02714626138101755</v>
      </c>
      <c r="J183" s="68">
        <v>0.0386077466021961</v>
      </c>
      <c r="K183" s="68">
        <v>0.01125602801352646</v>
      </c>
      <c r="L183" s="68">
        <v>0.01417741844595428</v>
      </c>
      <c r="M183" s="68">
        <v>0.04095840311018804</v>
      </c>
      <c r="N183" s="68">
        <v>0.4022362069925193</v>
      </c>
      <c r="O183" s="68">
        <v>0.08828245389450068</v>
      </c>
      <c r="P183" s="68">
        <v>0.1120777103377646</v>
      </c>
      <c r="Q183" s="68">
        <v>0.1251467220705635</v>
      </c>
      <c r="R183" s="70">
        <v>0.8738230649671407</v>
      </c>
      <c r="S183" s="71">
        <v>653.0</v>
      </c>
      <c r="T183" s="121"/>
      <c r="U183" s="121"/>
    </row>
    <row r="184" spans="8:8" ht="14.4">
      <c r="A184" s="66">
        <v>43672.0</v>
      </c>
      <c r="B184" s="67">
        <v>0.5585536205483583</v>
      </c>
      <c r="C184" s="68">
        <v>0.2050513528239992</v>
      </c>
      <c r="D184" s="68">
        <v>0.03582556725699967</v>
      </c>
      <c r="E184" s="68">
        <v>0.0402386204269798</v>
      </c>
      <c r="F184" s="68">
        <v>0.0182871918310208</v>
      </c>
      <c r="G184" s="69">
        <v>0.01146304263122614</v>
      </c>
      <c r="H184" s="68">
        <v>0.007771228059173359</v>
      </c>
      <c r="I184" s="68">
        <v>0.01583308926963261</v>
      </c>
      <c r="J184" s="68">
        <v>0.0431596249870078</v>
      </c>
      <c r="K184" s="68">
        <v>0.006589979534016296</v>
      </c>
      <c r="L184" s="68">
        <v>0.01789196874579516</v>
      </c>
      <c r="M184" s="68">
        <v>0.03266920933603928</v>
      </c>
      <c r="N184" s="68">
        <v>0.3705041467859313</v>
      </c>
      <c r="O184" s="68">
        <v>0.091331637881964</v>
      </c>
      <c r="P184" s="68">
        <v>0.1213850997098632</v>
      </c>
      <c r="Q184" s="68">
        <v>0.1295961690532983</v>
      </c>
      <c r="R184" s="70">
        <v>0.8465383260094801</v>
      </c>
      <c r="S184" s="71">
        <v>654.0</v>
      </c>
      <c r="T184" s="121"/>
      <c r="U184" s="121"/>
    </row>
    <row r="185" spans="8:8" ht="14.4">
      <c r="A185" s="66">
        <v>43679.0</v>
      </c>
      <c r="B185" s="67">
        <v>0.5479184419740477</v>
      </c>
      <c r="C185" s="68">
        <v>0.2050750942614341</v>
      </c>
      <c r="D185" s="68">
        <v>0.03441092414414822</v>
      </c>
      <c r="E185" s="68">
        <v>0.04118751728917563</v>
      </c>
      <c r="F185" s="68">
        <v>0.01875391806951704</v>
      </c>
      <c r="G185" s="69">
        <v>0.01287061197738713</v>
      </c>
      <c r="H185" s="68">
        <v>0.007256614967499953</v>
      </c>
      <c r="I185" s="68">
        <v>0.01767096824673364</v>
      </c>
      <c r="J185" s="68">
        <v>0.04385640123419028</v>
      </c>
      <c r="K185" s="68">
        <v>0.006018680653518395</v>
      </c>
      <c r="L185" s="68">
        <v>0.01481201881080647</v>
      </c>
      <c r="M185" s="68">
        <v>0.03891072392919093</v>
      </c>
      <c r="N185" s="68">
        <v>0.3771257114825726</v>
      </c>
      <c r="O185" s="68">
        <v>0.08763521670754168</v>
      </c>
      <c r="P185" s="68">
        <v>0.119528403733899</v>
      </c>
      <c r="Q185" s="68">
        <v>0.1259067112099361</v>
      </c>
      <c r="R185" s="70">
        <v>0.8451699679978353</v>
      </c>
      <c r="S185" s="71">
        <v>657.0</v>
      </c>
      <c r="T185" s="121"/>
      <c r="U185" s="121"/>
    </row>
    <row r="186" spans="8:8" ht="14.4">
      <c r="A186" s="66">
        <v>43686.0</v>
      </c>
      <c r="B186" s="67">
        <v>0.5566423485103845</v>
      </c>
      <c r="C186" s="68">
        <v>0.1953026703613902</v>
      </c>
      <c r="D186" s="68">
        <v>0.03283100670871335</v>
      </c>
      <c r="E186" s="68">
        <v>0.03861863218190589</v>
      </c>
      <c r="F186" s="68">
        <v>0.02889475699874984</v>
      </c>
      <c r="G186" s="69">
        <v>0.01126332060381487</v>
      </c>
      <c r="H186" s="68">
        <v>0.01055147896654344</v>
      </c>
      <c r="I186" s="68">
        <v>0.01361293733064193</v>
      </c>
      <c r="J186" s="68">
        <v>0.02389121795484438</v>
      </c>
      <c r="K186" s="68">
        <v>0.006620314041709366</v>
      </c>
      <c r="L186" s="68">
        <v>0.00912393467566062</v>
      </c>
      <c r="M186" s="68">
        <v>0.04104785657111115</v>
      </c>
      <c r="N186" s="68">
        <v>0.3414148749472093</v>
      </c>
      <c r="O186" s="68">
        <v>0.1109964903625483</v>
      </c>
      <c r="P186" s="68">
        <v>0.1215038517785134</v>
      </c>
      <c r="Q186" s="68">
        <v>0.1704630160003999</v>
      </c>
      <c r="R186" s="70">
        <v>0.8535240014499148</v>
      </c>
      <c r="S186" s="71">
        <v>658.0</v>
      </c>
      <c r="T186" s="121"/>
      <c r="U186" s="121"/>
    </row>
    <row r="187" spans="8:8" ht="14.4">
      <c r="A187" s="66">
        <v>43693.0</v>
      </c>
      <c r="B187" s="67">
        <v>0.5599960469985801</v>
      </c>
      <c r="C187" s="68">
        <v>0.1800799654214919</v>
      </c>
      <c r="D187" s="68">
        <v>0.03930098937466018</v>
      </c>
      <c r="E187" s="68">
        <v>0.03923173484026601</v>
      </c>
      <c r="F187" s="68">
        <v>0.02713133228684219</v>
      </c>
      <c r="G187" s="69">
        <v>0.01343369554880602</v>
      </c>
      <c r="H187" s="68">
        <v>0.01126061216825738</v>
      </c>
      <c r="I187" s="68">
        <v>0.01333489974388197</v>
      </c>
      <c r="J187" s="68">
        <v>0.02194060281981088</v>
      </c>
      <c r="K187" s="68">
        <v>0.004798980443996021</v>
      </c>
      <c r="L187" s="68">
        <v>0.008651352674726354</v>
      </c>
      <c r="M187" s="68">
        <v>0.04639465046082008</v>
      </c>
      <c r="N187" s="68">
        <v>0.3127502025772618</v>
      </c>
      <c r="O187" s="68">
        <v>0.1056153568081065</v>
      </c>
      <c r="P187" s="68">
        <v>0.1411754729527421</v>
      </c>
      <c r="Q187" s="68">
        <v>0.1873179611351612</v>
      </c>
      <c r="R187" s="70">
        <v>0.8550201935905289</v>
      </c>
      <c r="S187" s="71">
        <v>658.0</v>
      </c>
      <c r="T187" s="121"/>
      <c r="U187" s="121"/>
    </row>
    <row r="188" spans="8:8" ht="14.4">
      <c r="A188" s="66">
        <v>43700.0</v>
      </c>
      <c r="B188" s="67">
        <v>0.4680114869877306</v>
      </c>
      <c r="C188" s="68">
        <v>0.2573409088369674</v>
      </c>
      <c r="D188" s="68">
        <v>0.0250184398184868</v>
      </c>
      <c r="E188" s="68">
        <v>0.05222082616509398</v>
      </c>
      <c r="F188" s="68">
        <v>0.02440163706768634</v>
      </c>
      <c r="G188" s="69">
        <v>0.016410334010249</v>
      </c>
      <c r="H188" s="68">
        <v>0.01098360537991216</v>
      </c>
      <c r="I188" s="68">
        <v>0.01133069245606468</v>
      </c>
      <c r="J188" s="68">
        <v>0.03930423408495825</v>
      </c>
      <c r="K188" s="68">
        <v>0.00341599836289687</v>
      </c>
      <c r="L188" s="68">
        <v>0.0160597343175287</v>
      </c>
      <c r="M188" s="68">
        <v>0.04164838380433761</v>
      </c>
      <c r="N188" s="68">
        <v>0.2350380854544672</v>
      </c>
      <c r="O188" s="68">
        <v>0.132135649273364</v>
      </c>
      <c r="P188" s="68">
        <v>0.1436753360140154</v>
      </c>
      <c r="Q188" s="68">
        <v>0.2090916883990492</v>
      </c>
      <c r="R188" s="70">
        <v>0.8428994751484801</v>
      </c>
      <c r="S188" s="71">
        <v>658.0</v>
      </c>
      <c r="T188" s="121"/>
      <c r="U188" s="121"/>
    </row>
    <row r="189" spans="8:8" ht="14.4">
      <c r="A189" s="66">
        <v>43707.0</v>
      </c>
      <c r="B189" s="67">
        <v>0.423272461740628</v>
      </c>
      <c r="C189" s="68">
        <v>0.2574661993290055</v>
      </c>
      <c r="D189" s="68">
        <v>0.04985816308039023</v>
      </c>
      <c r="E189" s="68">
        <v>0.05857258529562583</v>
      </c>
      <c r="F189" s="68">
        <v>0.03137847985695116</v>
      </c>
      <c r="G189" s="69">
        <v>0.02066332021592355</v>
      </c>
      <c r="H189" s="68">
        <v>0.01201953549668194</v>
      </c>
      <c r="I189" s="68">
        <v>0.01632724739502303</v>
      </c>
      <c r="J189" s="68">
        <v>0.0376244045385998</v>
      </c>
      <c r="K189" s="68">
        <v>0.006455397717505285</v>
      </c>
      <c r="L189" s="68">
        <v>0.01286822272228812</v>
      </c>
      <c r="M189" s="68">
        <v>0.04062908625761729</v>
      </c>
      <c r="N189" s="68">
        <v>0.2267181723479252</v>
      </c>
      <c r="O189" s="68">
        <v>0.1242317832568211</v>
      </c>
      <c r="P189" s="68">
        <v>0.1478556458325094</v>
      </c>
      <c r="Q189" s="68">
        <v>0.2138319495834834</v>
      </c>
      <c r="R189" s="70">
        <v>0.8393563744594754</v>
      </c>
      <c r="S189" s="71">
        <v>660.0</v>
      </c>
      <c r="T189" s="121"/>
      <c r="U189" s="121"/>
    </row>
    <row r="190" spans="8:8" ht="14.4">
      <c r="A190" s="66">
        <v>43714.0</v>
      </c>
      <c r="B190" s="67">
        <v>0.3810064141466617</v>
      </c>
      <c r="C190" s="68">
        <v>0.2858073076760155</v>
      </c>
      <c r="D190" s="68">
        <v>0.05753617172708644</v>
      </c>
      <c r="E190" s="68">
        <v>0.0420148478099964</v>
      </c>
      <c r="F190" s="68">
        <v>0.02482669727070067</v>
      </c>
      <c r="G190" s="69">
        <v>0.02215030803516769</v>
      </c>
      <c r="H190" s="68">
        <v>0.01282606684054628</v>
      </c>
      <c r="I190" s="68">
        <v>0.0149093527290163</v>
      </c>
      <c r="J190" s="68">
        <v>0.05523054555293238</v>
      </c>
      <c r="K190" s="68">
        <v>0.01214121639519775</v>
      </c>
      <c r="L190" s="68">
        <v>0.01209794747633003</v>
      </c>
      <c r="M190" s="68">
        <v>0.03849332951581813</v>
      </c>
      <c r="N190" s="68">
        <v>0.2271103318478913</v>
      </c>
      <c r="O190" s="68">
        <v>0.1384281867533496</v>
      </c>
      <c r="P190" s="68">
        <v>0.1449126957682637</v>
      </c>
      <c r="Q190" s="68">
        <v>0.168348212012397</v>
      </c>
      <c r="R190" s="70">
        <v>0.8211510434239081</v>
      </c>
      <c r="S190" s="71">
        <v>626.0</v>
      </c>
      <c r="T190" s="121"/>
      <c r="U190" s="121"/>
    </row>
    <row r="191" spans="8:8" ht="14.4">
      <c r="A191" s="66">
        <v>43720.0</v>
      </c>
      <c r="B191" s="67">
        <v>0.3696199489012093</v>
      </c>
      <c r="C191" s="68">
        <v>0.3316273983220338</v>
      </c>
      <c r="D191" s="68">
        <v>0.0465099056927244</v>
      </c>
      <c r="E191" s="68">
        <v>0.02651403607029602</v>
      </c>
      <c r="F191" s="68">
        <v>0.02390064278512091</v>
      </c>
      <c r="G191" s="69">
        <v>0.02216322178972646</v>
      </c>
      <c r="H191" s="68">
        <v>0.0133257877600269</v>
      </c>
      <c r="I191" s="68">
        <v>0.0122149748208327</v>
      </c>
      <c r="J191" s="68">
        <v>0.04529805653147323</v>
      </c>
      <c r="K191" s="68">
        <v>0.01936534613930037</v>
      </c>
      <c r="L191" s="68">
        <v>0.008005984763580037</v>
      </c>
      <c r="M191" s="68">
        <v>0.04884657741126765</v>
      </c>
      <c r="N191" s="68">
        <v>0.2304579304599921</v>
      </c>
      <c r="O191" s="68">
        <v>0.1124102753114059</v>
      </c>
      <c r="P191" s="68">
        <v>0.1820523571262944</v>
      </c>
      <c r="Q191" s="68">
        <v>0.1396551076268931</v>
      </c>
      <c r="R191" s="70">
        <v>0.8142432246340797</v>
      </c>
      <c r="S191" s="71">
        <v>627.0</v>
      </c>
      <c r="T191" s="121"/>
      <c r="U191" s="121"/>
    </row>
    <row r="192" spans="8:8" ht="14.4">
      <c r="A192" s="66">
        <v>43728.0</v>
      </c>
      <c r="B192" s="67">
        <v>0.3686430623746765</v>
      </c>
      <c r="C192" s="68">
        <v>0.3185975336650128</v>
      </c>
      <c r="D192" s="68">
        <v>0.06492615748559323</v>
      </c>
      <c r="E192" s="68">
        <v>0.02800915297325843</v>
      </c>
      <c r="F192" s="68">
        <v>0.02107063951291772</v>
      </c>
      <c r="G192" s="69">
        <v>0.02743190938635692</v>
      </c>
      <c r="H192" s="68">
        <v>0.01029683445652938</v>
      </c>
      <c r="I192" s="68">
        <v>0.0119650634565391</v>
      </c>
      <c r="J192" s="68">
        <v>0.04379701793996434</v>
      </c>
      <c r="K192" s="68">
        <v>0.0172550789264408</v>
      </c>
      <c r="L192" s="68">
        <v>0.007920007955528966</v>
      </c>
      <c r="M192" s="68">
        <v>0.05080197967334561</v>
      </c>
      <c r="N192" s="68">
        <v>0.2415024478164428</v>
      </c>
      <c r="O192" s="68">
        <v>0.1141684234106918</v>
      </c>
      <c r="P192" s="68">
        <v>0.1803679660565718</v>
      </c>
      <c r="Q192" s="68">
        <v>0.1375987484793983</v>
      </c>
      <c r="R192" s="70">
        <v>0.8195750343393617</v>
      </c>
      <c r="S192" s="71">
        <v>629.0</v>
      </c>
      <c r="T192" s="121"/>
      <c r="U192" s="121"/>
    </row>
    <row r="193" spans="8:8" ht="14.4">
      <c r="A193" s="66">
        <v>43735.0</v>
      </c>
      <c r="B193" s="67">
        <v>0.335654222675621</v>
      </c>
      <c r="C193" s="68">
        <v>0.2769125546603411</v>
      </c>
      <c r="D193" s="68">
        <v>0.1619631159918687</v>
      </c>
      <c r="E193" s="68">
        <v>0.01989783507796274</v>
      </c>
      <c r="F193" s="68">
        <v>0.02717129058422326</v>
      </c>
      <c r="G193" s="69">
        <v>0.02579799512938939</v>
      </c>
      <c r="H193" s="68">
        <v>0.0163060046607799</v>
      </c>
      <c r="I193" s="68">
        <v>0.01434593581872571</v>
      </c>
      <c r="J193" s="68">
        <v>0.04471784365461564</v>
      </c>
      <c r="K193" s="68">
        <v>0.02586110468916708</v>
      </c>
      <c r="L193" s="68">
        <v>0.01005542585387448</v>
      </c>
      <c r="M193" s="68">
        <v>0.05297942315484041</v>
      </c>
      <c r="N193" s="68">
        <v>0.2227145505555473</v>
      </c>
      <c r="O193" s="68">
        <v>0.12490770755192</v>
      </c>
      <c r="P193" s="68">
        <v>0.1837449983070621</v>
      </c>
      <c r="Q193" s="68">
        <v>0.137307563926521</v>
      </c>
      <c r="R193" s="70">
        <v>0.8372774949569595</v>
      </c>
      <c r="S193" s="71">
        <v>631.0</v>
      </c>
      <c r="T193" s="121"/>
      <c r="U193" s="121"/>
    </row>
    <row r="194" spans="8:8" ht="14.4">
      <c r="A194" s="66">
        <v>43738.0</v>
      </c>
      <c r="B194" s="67">
        <v>0.3317952430718261</v>
      </c>
      <c r="C194" s="68">
        <v>0.2755076506862947</v>
      </c>
      <c r="D194" s="68">
        <v>0.1608133952572048</v>
      </c>
      <c r="E194" s="68">
        <v>0.02083561715081783</v>
      </c>
      <c r="F194" s="68">
        <v>0.02857160318123151</v>
      </c>
      <c r="G194" s="69">
        <v>0.02771587875356457</v>
      </c>
      <c r="H194" s="68">
        <v>0.01574699196259324</v>
      </c>
      <c r="I194" s="68">
        <v>0.01412433458209168</v>
      </c>
      <c r="J194" s="68">
        <v>0.04308725076285676</v>
      </c>
      <c r="K194" s="68">
        <v>0.02512361475696866</v>
      </c>
      <c r="L194" s="68">
        <v>0.0129159315570959</v>
      </c>
      <c r="M194" s="68">
        <v>0.05231857564845836</v>
      </c>
      <c r="N194" s="68">
        <v>0.2208907961142154</v>
      </c>
      <c r="O194" s="68">
        <v>0.1225193557101518</v>
      </c>
      <c r="P194" s="68">
        <v>0.1879987506382343</v>
      </c>
      <c r="Q194" s="68">
        <v>0.1400989996507208</v>
      </c>
      <c r="R194" s="70">
        <v>0.8379490373986526</v>
      </c>
      <c r="S194" s="71">
        <v>633.0</v>
      </c>
      <c r="T194" s="121"/>
      <c r="U194" s="121"/>
    </row>
    <row r="195" spans="8:8" ht="14.4">
      <c r="A195" s="66">
        <v>43749.0</v>
      </c>
      <c r="B195" s="67">
        <v>0.3132080346848062</v>
      </c>
      <c r="C195" s="68">
        <v>0.2934044519268498</v>
      </c>
      <c r="D195" s="68">
        <v>0.1629814597403116</v>
      </c>
      <c r="E195" s="68">
        <v>0.02438865405469471</v>
      </c>
      <c r="F195" s="68">
        <v>0.02289446452195829</v>
      </c>
      <c r="G195" s="69">
        <v>0.0289659936081295</v>
      </c>
      <c r="H195" s="68">
        <v>0.0150264208788145</v>
      </c>
      <c r="I195" s="68">
        <v>0.01389176676071812</v>
      </c>
      <c r="J195" s="68">
        <v>0.04191107556682521</v>
      </c>
      <c r="K195" s="68">
        <v>0.02523796992365801</v>
      </c>
      <c r="L195" s="68">
        <v>0.01291378833234557</v>
      </c>
      <c r="M195" s="68">
        <v>0.04651007371143027</v>
      </c>
      <c r="N195" s="68">
        <v>0.2017503372511424</v>
      </c>
      <c r="O195" s="68">
        <v>0.1523743892138191</v>
      </c>
      <c r="P195" s="68">
        <v>0.1969611044221256</v>
      </c>
      <c r="Q195" s="68">
        <v>0.1303138719899856</v>
      </c>
      <c r="R195" s="70">
        <v>0.83957647619663</v>
      </c>
      <c r="S195" s="71">
        <v>634.0</v>
      </c>
      <c r="T195" s="121"/>
      <c r="U195" s="121"/>
    </row>
    <row r="196" spans="8:8" ht="14.4">
      <c r="A196" s="66">
        <v>43756.0</v>
      </c>
      <c r="B196" s="67">
        <v>0.3069957475859709</v>
      </c>
      <c r="C196" s="68">
        <v>0.2545638138608733</v>
      </c>
      <c r="D196" s="68">
        <v>0.1967521883468954</v>
      </c>
      <c r="E196" s="68">
        <v>0.02578033984241679</v>
      </c>
      <c r="F196" s="68">
        <v>0.01669634611112363</v>
      </c>
      <c r="G196" s="69">
        <v>0.02595706699659369</v>
      </c>
      <c r="H196" s="68">
        <v>0.01337610521662251</v>
      </c>
      <c r="I196" s="68">
        <v>0.01194218873775604</v>
      </c>
      <c r="J196" s="68">
        <v>0.04169966466907413</v>
      </c>
      <c r="K196" s="68">
        <v>0.02655654986771852</v>
      </c>
      <c r="L196" s="68">
        <v>0.01604923787628717</v>
      </c>
      <c r="M196" s="68">
        <v>0.04758453376054226</v>
      </c>
      <c r="N196" s="68">
        <v>0.1919944819026757</v>
      </c>
      <c r="O196" s="68">
        <v>0.1526636316509673</v>
      </c>
      <c r="P196" s="68">
        <v>0.2019264015242436</v>
      </c>
      <c r="Q196" s="68">
        <v>0.1264647327214021</v>
      </c>
      <c r="R196" s="70">
        <v>0.8292039203722645</v>
      </c>
      <c r="S196" s="71">
        <v>634.0</v>
      </c>
      <c r="T196" s="121"/>
      <c r="U196" s="121"/>
    </row>
    <row r="197" spans="8:8" ht="14.4">
      <c r="A197" s="66">
        <v>43763.0</v>
      </c>
      <c r="B197" s="67">
        <v>0.3014579445543016</v>
      </c>
      <c r="C197" s="68">
        <v>0.1949144331411426</v>
      </c>
      <c r="D197" s="68">
        <v>0.265755170119317</v>
      </c>
      <c r="E197" s="68">
        <v>0.02601077070192866</v>
      </c>
      <c r="F197" s="68">
        <v>0.0164396139282305</v>
      </c>
      <c r="G197" s="69">
        <v>0.02990140733968576</v>
      </c>
      <c r="H197" s="68">
        <v>0.01552925819943499</v>
      </c>
      <c r="I197" s="68">
        <v>0.01167054957619428</v>
      </c>
      <c r="J197" s="68">
        <v>0.0423415508722014</v>
      </c>
      <c r="K197" s="68">
        <v>0.02340905589463706</v>
      </c>
      <c r="L197" s="68">
        <v>0.01617868628718154</v>
      </c>
      <c r="M197" s="68">
        <v>0.05192763379717159</v>
      </c>
      <c r="N197" s="68">
        <v>0.2001215070456786</v>
      </c>
      <c r="O197" s="68">
        <v>0.1695841649803841</v>
      </c>
      <c r="P197" s="68">
        <v>0.2068130943189845</v>
      </c>
      <c r="Q197" s="68">
        <v>0.1045987484118162</v>
      </c>
      <c r="R197" s="70">
        <v>0.8398657765039609</v>
      </c>
      <c r="S197" s="71">
        <v>694.0</v>
      </c>
      <c r="T197" s="121"/>
      <c r="U197" s="121"/>
    </row>
    <row r="198" spans="8:8" ht="14.4">
      <c r="A198" s="66">
        <v>43770.0</v>
      </c>
      <c r="B198" s="67">
        <v>0.3101019397398842</v>
      </c>
      <c r="C198" s="68">
        <v>0.2188578256161858</v>
      </c>
      <c r="D198" s="68">
        <v>0.2254441282107789</v>
      </c>
      <c r="E198" s="68">
        <v>0.03735273341132896</v>
      </c>
      <c r="F198" s="68">
        <v>0.01179264172265347</v>
      </c>
      <c r="G198" s="69">
        <v>0.02427994137648239</v>
      </c>
      <c r="H198" s="68">
        <v>0.01285189152995639</v>
      </c>
      <c r="I198" s="68">
        <v>0.01865440972999336</v>
      </c>
      <c r="J198" s="68">
        <v>0.03405750978155306</v>
      </c>
      <c r="K198" s="68">
        <v>0.02655666328602239</v>
      </c>
      <c r="L198" s="68">
        <v>0.01821188960244114</v>
      </c>
      <c r="M198" s="68">
        <v>0.05140208932087972</v>
      </c>
      <c r="N198" s="68">
        <v>0.213810258231213</v>
      </c>
      <c r="O198" s="68">
        <v>0.1599131900722745</v>
      </c>
      <c r="P198" s="68">
        <v>0.1875369255870275</v>
      </c>
      <c r="Q198" s="68">
        <v>0.1099882032071437</v>
      </c>
      <c r="R198" s="70">
        <v>0.8314368842671475</v>
      </c>
      <c r="S198" s="71">
        <v>695.0</v>
      </c>
      <c r="T198" s="121"/>
      <c r="U198" s="121"/>
    </row>
    <row r="199" spans="8:8" ht="14.4">
      <c r="A199" s="66">
        <v>43777.0</v>
      </c>
      <c r="B199" s="67">
        <v>0.3108101059100103</v>
      </c>
      <c r="C199" s="68">
        <v>0.250067166727981</v>
      </c>
      <c r="D199" s="68">
        <v>0.2063340720657757</v>
      </c>
      <c r="E199" s="68">
        <v>0.02906167306802583</v>
      </c>
      <c r="F199" s="68">
        <v>0.01548775094699218</v>
      </c>
      <c r="G199" s="69">
        <v>0.02317856535819647</v>
      </c>
      <c r="H199" s="68">
        <v>0.01383710919503576</v>
      </c>
      <c r="I199" s="68">
        <v>0.01478533289019578</v>
      </c>
      <c r="J199" s="68">
        <v>0.02281106876152295</v>
      </c>
      <c r="K199" s="68">
        <v>0.02778673284724649</v>
      </c>
      <c r="L199" s="68">
        <v>0.02963343232732145</v>
      </c>
      <c r="M199" s="68">
        <v>0.04698683639718267</v>
      </c>
      <c r="N199" s="68">
        <v>0.227567473131299</v>
      </c>
      <c r="O199" s="68">
        <v>0.1602652503500139</v>
      </c>
      <c r="P199" s="68">
        <v>0.1937133722935249</v>
      </c>
      <c r="Q199" s="68">
        <v>0.111586982817781</v>
      </c>
      <c r="R199" s="70">
        <v>0.844763313930881</v>
      </c>
      <c r="S199" s="71">
        <v>695.0</v>
      </c>
      <c r="T199" s="121"/>
      <c r="U199" s="121"/>
    </row>
    <row r="200" spans="8:8" ht="14.4">
      <c r="A200" s="66">
        <v>43784.0</v>
      </c>
      <c r="B200" s="67">
        <v>0.2951401390530123</v>
      </c>
      <c r="C200" s="68">
        <v>0.3417873168204696</v>
      </c>
      <c r="D200" s="68">
        <v>0.1413897077900881</v>
      </c>
      <c r="E200" s="68">
        <v>0.02736722256893926</v>
      </c>
      <c r="F200" s="68">
        <v>0.0129679211216624</v>
      </c>
      <c r="G200" s="69">
        <v>0.01971854037903412</v>
      </c>
      <c r="H200" s="68">
        <v>0.00988333573843912</v>
      </c>
      <c r="I200" s="68">
        <v>0.01347305413087728</v>
      </c>
      <c r="J200" s="68">
        <v>0.0217681770826845</v>
      </c>
      <c r="K200" s="68">
        <v>0.02333790668819981</v>
      </c>
      <c r="L200" s="68">
        <v>0.02143466101482584</v>
      </c>
      <c r="M200" s="68">
        <v>0.04691994830918077</v>
      </c>
      <c r="N200" s="68">
        <v>0.2190018573669639</v>
      </c>
      <c r="O200" s="68">
        <v>0.1711957961484807</v>
      </c>
      <c r="P200" s="68">
        <v>0.2032889192321595</v>
      </c>
      <c r="Q200" s="68">
        <v>0.09593433446328685</v>
      </c>
      <c r="R200" s="70">
        <v>0.8298778474425305</v>
      </c>
      <c r="S200" s="71">
        <v>696.0</v>
      </c>
      <c r="T200" s="121"/>
      <c r="U200" s="121"/>
    </row>
    <row r="201" spans="8:8" ht="14.4">
      <c r="A201" s="66">
        <v>43791.0</v>
      </c>
      <c r="B201" s="67">
        <v>0.3350230907129175</v>
      </c>
      <c r="C201" s="68">
        <v>0.344208160670589</v>
      </c>
      <c r="D201" s="68">
        <v>0.137545275609215</v>
      </c>
      <c r="E201" s="68">
        <v>0.02267479838881359</v>
      </c>
      <c r="F201" s="68">
        <v>0.0251805340285154</v>
      </c>
      <c r="G201" s="69">
        <v>0.01317922141623318</v>
      </c>
      <c r="H201" s="68">
        <v>0.01423677950469327</v>
      </c>
      <c r="I201" s="68">
        <v>0.02322474577461848</v>
      </c>
      <c r="J201" s="68">
        <v>0.02111080326861062</v>
      </c>
      <c r="K201" s="68">
        <v>0.01378148895909795</v>
      </c>
      <c r="L201" s="68">
        <v>0.02695584125090754</v>
      </c>
      <c r="M201" s="68">
        <v>0.04768145454012648</v>
      </c>
      <c r="N201" s="68">
        <v>0.194986741189432</v>
      </c>
      <c r="O201" s="68">
        <v>0.2126659074744904</v>
      </c>
      <c r="P201" s="68">
        <v>0.1969318091680434</v>
      </c>
      <c r="Q201" s="68">
        <v>0.1023253600077996</v>
      </c>
      <c r="R201" s="70">
        <v>0.8610739760443589</v>
      </c>
      <c r="S201" s="71">
        <v>697.0</v>
      </c>
      <c r="T201" s="121"/>
      <c r="U201" s="121"/>
    </row>
    <row r="202" spans="8:8" ht="14.4">
      <c r="A202" s="66">
        <v>43798.0</v>
      </c>
      <c r="B202" s="67">
        <v>0.3305463246456344</v>
      </c>
      <c r="C202" s="68">
        <v>0.3443433487634242</v>
      </c>
      <c r="D202" s="68">
        <v>0.1247273737948167</v>
      </c>
      <c r="E202" s="68">
        <v>0.02698199027238895</v>
      </c>
      <c r="F202" s="68">
        <v>0.02327254179817306</v>
      </c>
      <c r="G202" s="69">
        <v>0.02959712259251678</v>
      </c>
      <c r="H202" s="68">
        <v>0.02066692515254383</v>
      </c>
      <c r="I202" s="68">
        <v>0.02549938704888211</v>
      </c>
      <c r="J202" s="68">
        <v>0.02095501745259308</v>
      </c>
      <c r="K202" s="68">
        <v>0.01354665250885405</v>
      </c>
      <c r="L202" s="68">
        <v>0.02616328338815963</v>
      </c>
      <c r="M202" s="68">
        <v>0.05229789405131002</v>
      </c>
      <c r="N202" s="68">
        <v>0.181338746097482</v>
      </c>
      <c r="O202" s="68">
        <v>0.2413088360767898</v>
      </c>
      <c r="P202" s="68">
        <v>0.1783210542458164</v>
      </c>
      <c r="Q202" s="68">
        <v>0.1017273293208037</v>
      </c>
      <c r="R202" s="70">
        <v>0.8671181983003504</v>
      </c>
      <c r="S202" s="71">
        <v>699.0</v>
      </c>
      <c r="T202" s="121"/>
      <c r="U202" s="121"/>
    </row>
    <row r="203" spans="8:8" ht="14.4">
      <c r="A203" s="66">
        <v>43805.0</v>
      </c>
      <c r="B203" s="67">
        <v>0.3278115550764921</v>
      </c>
      <c r="C203" s="68">
        <v>0.3348218613592829</v>
      </c>
      <c r="D203" s="68">
        <v>0.1389700980909592</v>
      </c>
      <c r="E203" s="68">
        <v>0.03226466574707737</v>
      </c>
      <c r="F203" s="68">
        <v>0.02444234608974699</v>
      </c>
      <c r="G203" s="69">
        <v>0.02372308594298572</v>
      </c>
      <c r="H203" s="68">
        <v>0.01489519588075317</v>
      </c>
      <c r="I203" s="68">
        <v>0.03160351612419975</v>
      </c>
      <c r="J203" s="68">
        <v>0.02233520938172659</v>
      </c>
      <c r="K203" s="68">
        <v>0.01067743253288598</v>
      </c>
      <c r="L203" s="68">
        <v>0.02426570556275088</v>
      </c>
      <c r="M203" s="68">
        <v>0.05885918937196544</v>
      </c>
      <c r="N203" s="68">
        <v>0.1963569880890057</v>
      </c>
      <c r="O203" s="68">
        <v>0.2182999484556878</v>
      </c>
      <c r="P203" s="68">
        <v>0.194428286690893</v>
      </c>
      <c r="Q203" s="68">
        <v>0.09947740612035856</v>
      </c>
      <c r="R203" s="70">
        <v>0.874449298439122</v>
      </c>
      <c r="S203" s="71">
        <v>701.0</v>
      </c>
      <c r="T203" s="121"/>
      <c r="U203" s="121"/>
    </row>
    <row r="204" spans="8:8" ht="14.4">
      <c r="A204" s="66">
        <v>43812.0</v>
      </c>
      <c r="B204" s="67">
        <v>0.3100322442441451</v>
      </c>
      <c r="C204" s="68">
        <v>0.3547760826730083</v>
      </c>
      <c r="D204" s="68">
        <v>0.1273104113027967</v>
      </c>
      <c r="E204" s="68">
        <v>0.03318442848176325</v>
      </c>
      <c r="F204" s="68">
        <v>0.02372990815280936</v>
      </c>
      <c r="G204" s="69">
        <v>0.02301159469386764</v>
      </c>
      <c r="H204" s="68">
        <v>0.01415930054169491</v>
      </c>
      <c r="I204" s="68">
        <v>0.02741143755249255</v>
      </c>
      <c r="J204" s="68">
        <v>0.02618622220233564</v>
      </c>
      <c r="K204" s="68">
        <v>0.01005609075812929</v>
      </c>
      <c r="L204" s="68">
        <v>0.02404527013759876</v>
      </c>
      <c r="M204" s="68">
        <v>0.05867627550380189</v>
      </c>
      <c r="N204" s="68">
        <v>0.1999557590461734</v>
      </c>
      <c r="O204" s="68">
        <v>0.2206493243702481</v>
      </c>
      <c r="P204" s="68">
        <v>0.194088118236115</v>
      </c>
      <c r="Q204" s="68">
        <v>0.1025557546278021</v>
      </c>
      <c r="R204" s="70">
        <v>0.8760618879479912</v>
      </c>
      <c r="S204" s="71">
        <v>701.0</v>
      </c>
      <c r="T204" s="121"/>
      <c r="U204" s="121"/>
    </row>
    <row r="205" spans="8:8" ht="14.4">
      <c r="A205" s="66">
        <v>43819.0</v>
      </c>
      <c r="B205" s="67">
        <v>0.3187917129964392</v>
      </c>
      <c r="C205" s="68">
        <v>0.3638890384498428</v>
      </c>
      <c r="D205" s="68">
        <v>0.1039647122032872</v>
      </c>
      <c r="E205" s="68">
        <v>0.03403133844785104</v>
      </c>
      <c r="F205" s="68">
        <v>0.02326148182480842</v>
      </c>
      <c r="G205" s="69">
        <v>0.02090932809792499</v>
      </c>
      <c r="H205" s="68">
        <v>0.0101331128746176</v>
      </c>
      <c r="I205" s="68">
        <v>0.02925957618238517</v>
      </c>
      <c r="J205" s="68">
        <v>0.02329335278482648</v>
      </c>
      <c r="K205" s="68">
        <v>0.008655132015349952</v>
      </c>
      <c r="L205" s="68">
        <v>0.0207652545467465</v>
      </c>
      <c r="M205" s="68">
        <v>0.06054940389504429</v>
      </c>
      <c r="N205" s="68">
        <v>0.220671515641598</v>
      </c>
      <c r="O205" s="68">
        <v>0.2103647771733762</v>
      </c>
      <c r="P205" s="68">
        <v>0.1929885288231078</v>
      </c>
      <c r="Q205" s="68">
        <v>0.09178341427327298</v>
      </c>
      <c r="R205" s="70">
        <v>0.8673791313532735</v>
      </c>
      <c r="S205" s="71">
        <v>705.0</v>
      </c>
      <c r="T205" s="121"/>
      <c r="U205" s="121"/>
    </row>
    <row r="206" spans="8:8" ht="14.4">
      <c r="A206" s="66">
        <v>43826.0</v>
      </c>
      <c r="B206" s="67">
        <v>0.3267322826831971</v>
      </c>
      <c r="C206" s="68">
        <v>0.3495234956025847</v>
      </c>
      <c r="D206" s="68">
        <v>0.1147620288555128</v>
      </c>
      <c r="E206" s="68">
        <v>0.03161463794699723</v>
      </c>
      <c r="F206" s="68">
        <v>0.02539329329176788</v>
      </c>
      <c r="G206" s="69">
        <v>0.01636390515062633</v>
      </c>
      <c r="H206" s="68">
        <v>0.01500771658194312</v>
      </c>
      <c r="I206" s="68">
        <v>0.08610472138363352</v>
      </c>
      <c r="J206" s="68">
        <v>0.01929013612673137</v>
      </c>
      <c r="K206" s="68">
        <v>0.004348923015417869</v>
      </c>
      <c r="L206" s="68">
        <v>0.01481332330748</v>
      </c>
      <c r="M206" s="68">
        <v>0.039656807195054</v>
      </c>
      <c r="N206" s="68">
        <v>0.2120208581503615</v>
      </c>
      <c r="O206" s="68">
        <v>0.2027825038273577</v>
      </c>
      <c r="P206" s="68">
        <v>0.1911438921115317</v>
      </c>
      <c r="Q206" s="68">
        <v>0.08354912239001017</v>
      </c>
      <c r="R206" s="70">
        <v>0.8674194959218704</v>
      </c>
      <c r="S206" s="71">
        <v>707.0</v>
      </c>
      <c r="T206" s="121"/>
      <c r="U206" s="121"/>
    </row>
    <row r="207" spans="8:8" ht="14.4">
      <c r="A207" s="66">
        <v>43833.0</v>
      </c>
      <c r="B207" s="67">
        <v>0.3407124367765832</v>
      </c>
      <c r="C207" s="68">
        <v>0.3320515773564345</v>
      </c>
      <c r="D207" s="68">
        <v>0.1289832524999251</v>
      </c>
      <c r="E207" s="68">
        <v>0.03921881644046506</v>
      </c>
      <c r="F207" s="68">
        <v>0.02704682245351937</v>
      </c>
      <c r="G207" s="69">
        <v>0.01173416388806333</v>
      </c>
      <c r="H207" s="68">
        <v>0.01134054841716122</v>
      </c>
      <c r="I207" s="68">
        <v>0.08916367173146342</v>
      </c>
      <c r="J207" s="68">
        <v>0.02346255805580924</v>
      </c>
      <c r="K207" s="68">
        <v>0.004168910467512058</v>
      </c>
      <c r="L207" s="68">
        <v>0.01918717061148267</v>
      </c>
      <c r="M207" s="68">
        <v>0.0336865611380592</v>
      </c>
      <c r="N207" s="68">
        <v>0.2623436197563916</v>
      </c>
      <c r="O207" s="68">
        <v>0.1532074040649685</v>
      </c>
      <c r="P207" s="68">
        <v>0.2031269042517627</v>
      </c>
      <c r="Q207" s="68">
        <v>0.08530302855070476</v>
      </c>
      <c r="R207" s="70">
        <v>0.8834173847562178</v>
      </c>
      <c r="S207" s="71">
        <v>707.0</v>
      </c>
      <c r="T207" s="121"/>
      <c r="U207" s="121"/>
    </row>
    <row r="208" spans="8:8" ht="14.4">
      <c r="A208" s="66">
        <v>43840.0</v>
      </c>
      <c r="B208" s="67">
        <v>0.3394881972432304</v>
      </c>
      <c r="C208" s="68">
        <v>0.3300084759353928</v>
      </c>
      <c r="D208" s="68">
        <v>0.116474401561985</v>
      </c>
      <c r="E208" s="68">
        <v>0.04906039870692985</v>
      </c>
      <c r="F208" s="68">
        <v>0.0226109522351948</v>
      </c>
      <c r="G208" s="69">
        <v>0.01578724076541654</v>
      </c>
      <c r="H208" s="68">
        <v>0.02091646533764645</v>
      </c>
      <c r="I208" s="68">
        <v>0.07763473011745425</v>
      </c>
      <c r="J208" s="68">
        <v>0.03228494248900689</v>
      </c>
      <c r="K208" s="68">
        <v>0.014043955002465</v>
      </c>
      <c r="L208" s="68">
        <v>0.0235225215786288</v>
      </c>
      <c r="M208" s="68">
        <v>0.03465824202469111</v>
      </c>
      <c r="N208" s="68">
        <v>0.2298171619231263</v>
      </c>
      <c r="O208" s="68">
        <v>0.1602182915825292</v>
      </c>
      <c r="P208" s="68">
        <v>0.2095493127542042</v>
      </c>
      <c r="Q208" s="68">
        <v>0.08240526750699838</v>
      </c>
      <c r="R208" s="70">
        <v>0.8815645231561703</v>
      </c>
      <c r="S208" s="71">
        <v>708.0</v>
      </c>
      <c r="T208" s="121"/>
      <c r="U208" s="121"/>
    </row>
    <row r="209" spans="8:8" ht="14.4">
      <c r="A209" s="66">
        <v>43847.0</v>
      </c>
      <c r="B209" s="67">
        <v>0.3254866608308686</v>
      </c>
      <c r="C209" s="68">
        <v>0.3097930928277148</v>
      </c>
      <c r="D209" s="68">
        <v>0.1282055976551085</v>
      </c>
      <c r="E209" s="68">
        <v>0.05545476936834497</v>
      </c>
      <c r="F209" s="68">
        <v>0.02618919774148628</v>
      </c>
      <c r="G209" s="69">
        <v>0.02245682262450145</v>
      </c>
      <c r="H209" s="68">
        <v>0.02231768221568689</v>
      </c>
      <c r="I209" s="68">
        <v>0.08518151796730812</v>
      </c>
      <c r="J209" s="68">
        <v>0.03437734106698304</v>
      </c>
      <c r="K209" s="68">
        <v>0.01674032199685625</v>
      </c>
      <c r="L209" s="68">
        <v>0.01712074360237062</v>
      </c>
      <c r="M209" s="68">
        <v>0.03675620428927532</v>
      </c>
      <c r="N209" s="68">
        <v>0.2223371827364713</v>
      </c>
      <c r="O209" s="68">
        <v>0.162188495390352</v>
      </c>
      <c r="P209" s="68">
        <v>0.2131863609623753</v>
      </c>
      <c r="Q209" s="68">
        <v>0.07666374414078707</v>
      </c>
      <c r="R209" s="70">
        <v>0.8810845583723335</v>
      </c>
      <c r="S209" s="71">
        <v>717.0</v>
      </c>
      <c r="T209" s="121"/>
      <c r="U209" s="121"/>
    </row>
    <row r="210" spans="8:8" ht="14.4">
      <c r="A210" s="66">
        <v>43853.0</v>
      </c>
      <c r="B210" s="67">
        <v>0.324899821244072</v>
      </c>
      <c r="C210" s="68">
        <v>0.317999619567471</v>
      </c>
      <c r="D210" s="68">
        <v>0.1050537450375005</v>
      </c>
      <c r="E210" s="68">
        <v>0.07938682734391166</v>
      </c>
      <c r="F210" s="68">
        <v>0.02839399764903198</v>
      </c>
      <c r="G210" s="69">
        <v>0.0294985494486042</v>
      </c>
      <c r="H210" s="68">
        <v>0.0155341653940914</v>
      </c>
      <c r="I210" s="68">
        <v>0.09566915754863171</v>
      </c>
      <c r="J210" s="68">
        <v>0.074992643152541</v>
      </c>
      <c r="K210" s="68">
        <v>0.01181444897263834</v>
      </c>
      <c r="L210" s="68">
        <v>0.0108445805964428</v>
      </c>
      <c r="M210" s="68">
        <v>0.0562971990211073</v>
      </c>
      <c r="N210" s="68">
        <v>0.2174786775928491</v>
      </c>
      <c r="O210" s="68">
        <v>0.0983778878917611</v>
      </c>
      <c r="P210" s="68">
        <v>0.2463834026079717</v>
      </c>
      <c r="Q210" s="68">
        <v>0.05749364153672404</v>
      </c>
      <c r="R210" s="70">
        <v>0.8849898311075083</v>
      </c>
      <c r="S210" s="71">
        <v>736.0</v>
      </c>
      <c r="T210" s="121"/>
      <c r="U210" s="121"/>
    </row>
    <row r="211" spans="8:8" ht="14.4">
      <c r="A211" s="66">
        <v>43868.0</v>
      </c>
      <c r="B211" s="67">
        <v>0.4098351721172367</v>
      </c>
      <c r="C211" s="68">
        <v>0.3476018321925834</v>
      </c>
      <c r="D211" s="68">
        <v>0.01612561629732397</v>
      </c>
      <c r="E211" s="68">
        <v>0.1061888489352808</v>
      </c>
      <c r="F211" s="68">
        <v>0.01812742446895814</v>
      </c>
      <c r="G211" s="69">
        <v>0.01340449919621736</v>
      </c>
      <c r="H211" s="68">
        <v>0.005405301831811582</v>
      </c>
      <c r="I211" s="68">
        <v>0.01563535407491753</v>
      </c>
      <c r="J211" s="68">
        <v>0.135285426249946</v>
      </c>
      <c r="K211" s="68">
        <v>0.002381472324707359</v>
      </c>
      <c r="L211" s="68">
        <v>0.002176814460181861</v>
      </c>
      <c r="M211" s="68">
        <v>0.006896699908990091</v>
      </c>
      <c r="N211" s="68">
        <v>0.230355406166272</v>
      </c>
      <c r="O211" s="68">
        <v>0.1110177980547158</v>
      </c>
      <c r="P211" s="68">
        <v>0.2342189912692026</v>
      </c>
      <c r="Q211" s="68">
        <v>0.1594525500563526</v>
      </c>
      <c r="R211" s="70">
        <v>0.9053630880402483</v>
      </c>
      <c r="S211" s="71">
        <v>747.0</v>
      </c>
      <c r="T211" s="121"/>
      <c r="U211" s="121"/>
    </row>
    <row r="212" spans="8:8" ht="14.4">
      <c r="A212" s="66">
        <v>43875.0</v>
      </c>
      <c r="B212" s="67">
        <v>0.4183464915354763</v>
      </c>
      <c r="C212" s="68">
        <v>0.3311588687530748</v>
      </c>
      <c r="D212" s="68">
        <v>0.01808326399269717</v>
      </c>
      <c r="E212" s="68">
        <v>0.1132381511031323</v>
      </c>
      <c r="F212" s="68">
        <v>0.02220376278709988</v>
      </c>
      <c r="G212" s="69">
        <v>0.01156347055484134</v>
      </c>
      <c r="H212" s="68">
        <v>0.008028771402570588</v>
      </c>
      <c r="I212" s="68">
        <v>0.02133920359095353</v>
      </c>
      <c r="J212" s="68">
        <v>0.1344434984062956</v>
      </c>
      <c r="K212" s="68">
        <v>0.001504483287659437</v>
      </c>
      <c r="L212" s="68">
        <v>0.002504191164759152</v>
      </c>
      <c r="M212" s="68">
        <v>0.01680038107457379</v>
      </c>
      <c r="N212" s="68">
        <v>0.2326175432077632</v>
      </c>
      <c r="O212" s="68">
        <v>0.1002506947132411</v>
      </c>
      <c r="P212" s="68">
        <v>0.2200275772381679</v>
      </c>
      <c r="Q212" s="68">
        <v>0.1665120276549202</v>
      </c>
      <c r="R212" s="70">
        <v>0.9071980628365296</v>
      </c>
      <c r="S212" s="71">
        <v>751.0</v>
      </c>
      <c r="T212" s="121"/>
      <c r="U212" s="121"/>
    </row>
    <row r="213" spans="8:8" ht="14.4">
      <c r="A213" s="66">
        <v>43882.0</v>
      </c>
      <c r="B213" s="67">
        <v>0.3517951222930561</v>
      </c>
      <c r="C213" s="68">
        <v>0.3824857307692646</v>
      </c>
      <c r="D213" s="68">
        <v>0.024627746826699</v>
      </c>
      <c r="E213" s="68">
        <v>0.1181283285202458</v>
      </c>
      <c r="F213" s="68">
        <v>0.02082809148258663</v>
      </c>
      <c r="G213" s="69">
        <v>0.01026802195820502</v>
      </c>
      <c r="H213" s="68">
        <v>0.01201185611283216</v>
      </c>
      <c r="I213" s="68">
        <v>0.02750187264317583</v>
      </c>
      <c r="J213" s="68">
        <v>0.1088130658017935</v>
      </c>
      <c r="K213" s="68">
        <v>0.002664330025497413</v>
      </c>
      <c r="L213" s="68">
        <v>0.00269253730548215</v>
      </c>
      <c r="M213" s="68">
        <v>0.03875989989483761</v>
      </c>
      <c r="N213" s="68">
        <v>0.2136205265946445</v>
      </c>
      <c r="O213" s="68">
        <v>0.1283352518696926</v>
      </c>
      <c r="P213" s="68">
        <v>0.2343055189740111</v>
      </c>
      <c r="Q213" s="68">
        <v>0.1278187051259653</v>
      </c>
      <c r="R213" s="70">
        <v>0.9000064075985696</v>
      </c>
      <c r="S213" s="71">
        <v>751.0</v>
      </c>
      <c r="T213" s="121"/>
      <c r="U213" s="121"/>
    </row>
    <row r="214" spans="8:8" ht="14.4">
      <c r="A214" s="66">
        <v>43889.0</v>
      </c>
      <c r="B214" s="67">
        <v>0.3400845611508315</v>
      </c>
      <c r="C214" s="68">
        <v>0.4222649143161961</v>
      </c>
      <c r="D214" s="68">
        <v>0.0282805911347239</v>
      </c>
      <c r="E214" s="68">
        <v>0.08572723106026282</v>
      </c>
      <c r="F214" s="68">
        <v>0.01810945217656228</v>
      </c>
      <c r="G214" s="69">
        <v>0.009876773869219467</v>
      </c>
      <c r="H214" s="68">
        <v>0.008228613288858048</v>
      </c>
      <c r="I214" s="68">
        <v>0.01625530844285319</v>
      </c>
      <c r="J214" s="68">
        <v>0.09982153926117181</v>
      </c>
      <c r="K214" s="68">
        <v>0.001829446415415275</v>
      </c>
      <c r="L214" s="68">
        <v>0.008221309120770397</v>
      </c>
      <c r="M214" s="68">
        <v>0.02386295970632277</v>
      </c>
      <c r="N214" s="68">
        <v>0.2424548147227394</v>
      </c>
      <c r="O214" s="68">
        <v>0.1478503529396315</v>
      </c>
      <c r="P214" s="68">
        <v>0.2505779844337548</v>
      </c>
      <c r="Q214" s="68">
        <v>0.0921798748048563</v>
      </c>
      <c r="R214" s="70">
        <v>0.8952005993078003</v>
      </c>
      <c r="S214" s="71">
        <v>751.0</v>
      </c>
      <c r="T214" s="121"/>
      <c r="U214" s="121"/>
    </row>
    <row r="215" spans="8:8" ht="14.4">
      <c r="A215" s="66">
        <v>43896.0</v>
      </c>
      <c r="B215" s="67">
        <v>0.2743978363862398</v>
      </c>
      <c r="C215" s="68">
        <v>0.4662060479196241</v>
      </c>
      <c r="D215" s="68">
        <v>0.02601776136614776</v>
      </c>
      <c r="E215" s="68">
        <v>0.09709175626950113</v>
      </c>
      <c r="F215" s="68">
        <v>0.02591215956028382</v>
      </c>
      <c r="G215" s="69">
        <v>0.007219447209508727</v>
      </c>
      <c r="H215" s="68">
        <v>0.002809789267856136</v>
      </c>
      <c r="I215" s="68">
        <v>0.02972978278953709</v>
      </c>
      <c r="J215" s="68">
        <v>0.06297856403891629</v>
      </c>
      <c r="K215" s="68">
        <v>0.002117633588145493</v>
      </c>
      <c r="L215" s="68">
        <v>0.03734948603117509</v>
      </c>
      <c r="M215" s="68">
        <v>0.0382462706563516</v>
      </c>
      <c r="N215" s="68">
        <v>0.1553605214053031</v>
      </c>
      <c r="O215" s="68">
        <v>0.139896478857052</v>
      </c>
      <c r="P215" s="68">
        <v>0.2989043298856442</v>
      </c>
      <c r="Q215" s="68">
        <v>0.1060569437363032</v>
      </c>
      <c r="R215" s="70">
        <v>0.8804683627927904</v>
      </c>
      <c r="S215" s="71">
        <v>752.0</v>
      </c>
      <c r="T215" s="121"/>
      <c r="U215" s="121"/>
    </row>
    <row r="216" spans="8:8" ht="14.4">
      <c r="A216" s="66">
        <v>43903.0</v>
      </c>
      <c r="B216" s="67">
        <v>0.297556228525876</v>
      </c>
      <c r="C216" s="68">
        <v>0.4589567695240361</v>
      </c>
      <c r="D216" s="68">
        <v>0.02808320957956289</v>
      </c>
      <c r="E216" s="68">
        <v>0.07742304420852075</v>
      </c>
      <c r="F216" s="68">
        <v>0.02544444325886215</v>
      </c>
      <c r="G216" s="69">
        <v>0.01029884904502943</v>
      </c>
      <c r="H216" s="68">
        <v>0.00902398533974346</v>
      </c>
      <c r="I216" s="68">
        <v>0.03629582579243468</v>
      </c>
      <c r="J216" s="68">
        <v>0.06107085006495722</v>
      </c>
      <c r="K216" s="68">
        <v>0.002987639943666089</v>
      </c>
      <c r="L216" s="68">
        <v>0.03236957624576868</v>
      </c>
      <c r="M216" s="68">
        <v>0.04356453920355874</v>
      </c>
      <c r="N216" s="68">
        <v>0.1700501173200601</v>
      </c>
      <c r="O216" s="68">
        <v>0.1477655554716624</v>
      </c>
      <c r="P216" s="68">
        <v>0.305601744549429</v>
      </c>
      <c r="Q216" s="68">
        <v>0.08008297927129861</v>
      </c>
      <c r="R216" s="70">
        <v>0.8914977324843714</v>
      </c>
      <c r="S216" s="71">
        <v>752.0</v>
      </c>
      <c r="T216" s="121"/>
      <c r="U216" s="121"/>
    </row>
    <row r="217" spans="8:8" ht="14.4">
      <c r="A217" s="66">
        <v>43910.0</v>
      </c>
      <c r="B217" s="67">
        <v>0.295357185827418</v>
      </c>
      <c r="C217" s="68">
        <v>0.3781273487730416</v>
      </c>
      <c r="D217" s="68">
        <v>0.08691345858603845</v>
      </c>
      <c r="E217" s="68">
        <v>0.09877942723057517</v>
      </c>
      <c r="F217" s="68">
        <v>0.01754505421635591</v>
      </c>
      <c r="G217" s="69">
        <v>0.0190038539498087</v>
      </c>
      <c r="H217" s="68">
        <v>0.01280307511955193</v>
      </c>
      <c r="I217" s="68">
        <v>0.07552558879824298</v>
      </c>
      <c r="J217" s="68">
        <v>0.05515232097843148</v>
      </c>
      <c r="K217" s="68">
        <v>0.005877102443656768</v>
      </c>
      <c r="L217" s="68">
        <v>0.04643454118526964</v>
      </c>
      <c r="M217" s="68">
        <v>0.04393080767704703</v>
      </c>
      <c r="N217" s="68">
        <v>0.1894547594495924</v>
      </c>
      <c r="O217" s="68">
        <v>0.1361168733568699</v>
      </c>
      <c r="P217" s="68">
        <v>0.2743396945351609</v>
      </c>
      <c r="Q217" s="68">
        <v>0.06189588122236875</v>
      </c>
      <c r="R217" s="70">
        <v>0.8997893499113055</v>
      </c>
      <c r="S217" s="71">
        <v>755.0</v>
      </c>
      <c r="T217" s="121"/>
      <c r="U217" s="121"/>
    </row>
    <row r="218" spans="8:8" ht="14.4">
      <c r="A218" s="66">
        <v>43917.0</v>
      </c>
      <c r="B218" s="67">
        <v>0.3221191641212487</v>
      </c>
      <c r="C218" s="68">
        <v>0.3766562917971258</v>
      </c>
      <c r="D218" s="68">
        <v>0.07606201504298114</v>
      </c>
      <c r="E218" s="68">
        <v>0.09016224695978371</v>
      </c>
      <c r="F218" s="68">
        <v>0.01599491982020822</v>
      </c>
      <c r="G218" s="69">
        <v>0.01687008419314731</v>
      </c>
      <c r="H218" s="68">
        <v>0.004004277553529487</v>
      </c>
      <c r="I218" s="68">
        <v>0.1104701929171599</v>
      </c>
      <c r="J218" s="68">
        <v>0.03762065057168332</v>
      </c>
      <c r="K218" s="68">
        <v>0.006256645773819096</v>
      </c>
      <c r="L218" s="68">
        <v>0.03357735552234745</v>
      </c>
      <c r="M218" s="68">
        <v>0.04974662971505866</v>
      </c>
      <c r="N218" s="68">
        <v>0.1767616290172045</v>
      </c>
      <c r="O218" s="68">
        <v>0.1726047159421751</v>
      </c>
      <c r="P218" s="68">
        <v>0.2633538924673787</v>
      </c>
      <c r="Q218" s="68">
        <v>0.05841401726615632</v>
      </c>
      <c r="R218" s="70">
        <v>0.9083264213029073</v>
      </c>
      <c r="S218" s="71">
        <v>758.0</v>
      </c>
      <c r="T218" s="121"/>
      <c r="U218" s="121"/>
    </row>
    <row r="219" spans="8:8" ht="14.4">
      <c r="A219" s="66">
        <v>43924.0</v>
      </c>
      <c r="B219" s="67">
        <v>0.3625802195498228</v>
      </c>
      <c r="C219" s="68">
        <v>0.3520714138569808</v>
      </c>
      <c r="D219" s="68">
        <v>0.0639997704874253</v>
      </c>
      <c r="E219" s="68">
        <v>0.08377950687343118</v>
      </c>
      <c r="F219" s="68">
        <v>0.0141516147090787</v>
      </c>
      <c r="G219" s="69">
        <v>0.01833059704222123</v>
      </c>
      <c r="H219" s="68">
        <v>0.005093870942618314</v>
      </c>
      <c r="I219" s="68">
        <v>0.1032313807430953</v>
      </c>
      <c r="J219" s="68">
        <v>0.03643058754359687</v>
      </c>
      <c r="K219" s="68">
        <v>0.006978858383636254</v>
      </c>
      <c r="L219" s="68">
        <v>0.02487061839356136</v>
      </c>
      <c r="M219" s="68">
        <v>0.05034419873313468</v>
      </c>
      <c r="N219" s="68">
        <v>0.2301907581500612</v>
      </c>
      <c r="O219" s="68">
        <v>0.1572181428608687</v>
      </c>
      <c r="P219" s="68">
        <v>0.2414195065525292</v>
      </c>
      <c r="Q219" s="68">
        <v>0.05494137263376761</v>
      </c>
      <c r="R219" s="70">
        <v>0.9059774432114966</v>
      </c>
      <c r="S219" s="71">
        <v>760.0</v>
      </c>
      <c r="T219" s="121"/>
      <c r="U219" s="121"/>
    </row>
    <row r="220" spans="8:8" ht="14.4">
      <c r="A220" s="66">
        <v>43931.0</v>
      </c>
      <c r="B220" s="67">
        <v>0.371982785815991</v>
      </c>
      <c r="C220" s="68">
        <v>0.3423953555234628</v>
      </c>
      <c r="D220" s="68">
        <v>0.07019302421263933</v>
      </c>
      <c r="E220" s="68">
        <v>0.08164482695725335</v>
      </c>
      <c r="F220" s="68">
        <v>0.01321933484767404</v>
      </c>
      <c r="G220" s="69">
        <v>0.01819754826221407</v>
      </c>
      <c r="H220" s="68">
        <v>0.003663098928366305</v>
      </c>
      <c r="I220" s="68">
        <v>0.1071721096408799</v>
      </c>
      <c r="J220" s="68">
        <v>0.03872314046093695</v>
      </c>
      <c r="K220" s="68">
        <v>0.005416889884404501</v>
      </c>
      <c r="L220" s="68">
        <v>0.01983645534831551</v>
      </c>
      <c r="M220" s="68">
        <v>0.04871636854200554</v>
      </c>
      <c r="N220" s="68">
        <v>0.2476372231019166</v>
      </c>
      <c r="O220" s="68">
        <v>0.1438572445408633</v>
      </c>
      <c r="P220" s="68">
        <v>0.2325233784183571</v>
      </c>
      <c r="Q220" s="68">
        <v>0.06032582431989449</v>
      </c>
      <c r="R220" s="70">
        <v>0.9048000759159285</v>
      </c>
      <c r="S220" s="71">
        <v>760.0</v>
      </c>
      <c r="T220" s="121"/>
      <c r="U220" s="121"/>
    </row>
    <row r="221" spans="8:8" ht="14.4">
      <c r="A221" s="66">
        <v>43938.0</v>
      </c>
      <c r="B221" s="67">
        <v>0.3805793879940112</v>
      </c>
      <c r="C221" s="68">
        <v>0.2977056067466159</v>
      </c>
      <c r="D221" s="68">
        <v>0.0824425200412622</v>
      </c>
      <c r="E221" s="68">
        <v>0.09213461640111463</v>
      </c>
      <c r="F221" s="68">
        <v>0.01746664599544042</v>
      </c>
      <c r="G221" s="69">
        <v>0.03217712005185856</v>
      </c>
      <c r="H221" s="68">
        <v>0.007563560564561333</v>
      </c>
      <c r="I221" s="68">
        <v>0.1429545754005914</v>
      </c>
      <c r="J221" s="68">
        <v>0.07019026681158698</v>
      </c>
      <c r="K221" s="68">
        <v>0.00799965956996482</v>
      </c>
      <c r="L221" s="68">
        <v>0.01989952041863504</v>
      </c>
      <c r="M221" s="68">
        <v>0.0583408798532983</v>
      </c>
      <c r="N221" s="68">
        <v>0.2282312523219176</v>
      </c>
      <c r="O221" s="68">
        <v>0.1127905690095975</v>
      </c>
      <c r="P221" s="68">
        <v>0.2001735760510179</v>
      </c>
      <c r="Q221" s="68">
        <v>0.06391592154938648</v>
      </c>
      <c r="R221" s="70">
        <v>0.9091936162544809</v>
      </c>
      <c r="S221" s="71">
        <v>760.0</v>
      </c>
      <c r="T221" s="121"/>
      <c r="U221" s="121"/>
    </row>
    <row r="222" spans="8:8" ht="14.4">
      <c r="A222" s="66">
        <v>43945.0</v>
      </c>
      <c r="B222" s="67">
        <v>0.4008691246963689</v>
      </c>
      <c r="C222" s="68">
        <v>0.248292689499297</v>
      </c>
      <c r="D222" s="68">
        <v>0.114269860505615</v>
      </c>
      <c r="E222" s="68">
        <v>0.07738996833175371</v>
      </c>
      <c r="F222" s="68">
        <v>0.01740095448527307</v>
      </c>
      <c r="G222" s="69">
        <v>0.05704327511437858</v>
      </c>
      <c r="H222" s="68">
        <v>0.01436475691735042</v>
      </c>
      <c r="I222" s="68">
        <v>0.1300513516384212</v>
      </c>
      <c r="J222" s="68">
        <v>0.1009416569801423</v>
      </c>
      <c r="K222" s="68">
        <v>0.01393235333979425</v>
      </c>
      <c r="L222" s="68">
        <v>0.01449676797561956</v>
      </c>
      <c r="M222" s="68">
        <v>0.05508397783166222</v>
      </c>
      <c r="N222" s="68">
        <v>0.2455699039660073</v>
      </c>
      <c r="O222" s="68">
        <v>0.1005804372458836</v>
      </c>
      <c r="P222" s="68">
        <v>0.1825587742992246</v>
      </c>
      <c r="Q222" s="68">
        <v>0.06403673415486165</v>
      </c>
      <c r="R222" s="70">
        <v>0.9197114618340829</v>
      </c>
      <c r="S222" s="71">
        <v>716.0</v>
      </c>
      <c r="T222" s="121"/>
      <c r="U222" s="121"/>
    </row>
    <row r="223" spans="8:8" ht="14.4">
      <c r="A223" s="66">
        <v>43951.0</v>
      </c>
      <c r="B223" s="67">
        <v>0.4619904820044337</v>
      </c>
      <c r="C223" s="68">
        <v>0.251716063075559</v>
      </c>
      <c r="D223" s="68">
        <v>0.0912283615999566</v>
      </c>
      <c r="E223" s="68">
        <v>0.06623289505975445</v>
      </c>
      <c r="F223" s="68">
        <v>0.01220872859855297</v>
      </c>
      <c r="G223" s="69">
        <v>0.01626169621910977</v>
      </c>
      <c r="H223" s="68">
        <v>0.006522301928744488</v>
      </c>
      <c r="I223" s="68">
        <v>0.02586229903031114</v>
      </c>
      <c r="J223" s="68">
        <v>0.0726002246917112</v>
      </c>
      <c r="K223" s="68">
        <v>0.01020198855890284</v>
      </c>
      <c r="L223" s="68">
        <v>0.007988731855487936</v>
      </c>
      <c r="M223" s="68">
        <v>0.06263890713880209</v>
      </c>
      <c r="N223" s="68">
        <v>0.2940033776589484</v>
      </c>
      <c r="O223" s="68">
        <v>0.1036234242292628</v>
      </c>
      <c r="P223" s="68">
        <v>0.2051285616299709</v>
      </c>
      <c r="Q223" s="68">
        <v>0.1354201962668217</v>
      </c>
      <c r="R223" s="70">
        <v>0.9166844770594842</v>
      </c>
      <c r="S223" s="71">
        <v>716.0</v>
      </c>
      <c r="T223" s="121"/>
      <c r="U223" s="121"/>
    </row>
    <row r="224" spans="8:8" ht="14.4">
      <c r="A224" s="66">
        <v>43959.0</v>
      </c>
      <c r="B224" s="67">
        <v>0.4563628750659819</v>
      </c>
      <c r="C224" s="68">
        <v>0.2414160650258154</v>
      </c>
      <c r="D224" s="68">
        <v>0.1001063522813028</v>
      </c>
      <c r="E224" s="68">
        <v>0.07294332185751634</v>
      </c>
      <c r="F224" s="68">
        <v>0.01243262269826918</v>
      </c>
      <c r="G224" s="69">
        <v>0.01736114673289749</v>
      </c>
      <c r="H224" s="68">
        <v>0.006292605407199127</v>
      </c>
      <c r="I224" s="68">
        <v>0.02697873882110878</v>
      </c>
      <c r="J224" s="68">
        <v>0.09095057303527578</v>
      </c>
      <c r="K224" s="68">
        <v>0.01099833751935653</v>
      </c>
      <c r="L224" s="68">
        <v>0.00881127201985452</v>
      </c>
      <c r="M224" s="68">
        <v>0.0673167511996464</v>
      </c>
      <c r="N224" s="68">
        <v>0.2979287883175087</v>
      </c>
      <c r="O224" s="68">
        <v>0.104019518703506</v>
      </c>
      <c r="P224" s="68">
        <v>0.1870616307010096</v>
      </c>
      <c r="Q224" s="68">
        <v>0.1221724414741068</v>
      </c>
      <c r="R224" s="70">
        <v>0.9159581751375355</v>
      </c>
      <c r="S224" s="71">
        <v>717.0</v>
      </c>
      <c r="T224" s="121"/>
      <c r="U224" s="121"/>
    </row>
    <row r="225" spans="8:8" ht="14.4">
      <c r="A225" s="66">
        <v>43966.0</v>
      </c>
      <c r="B225" s="67">
        <v>0.432802514479914</v>
      </c>
      <c r="C225" s="68">
        <v>0.2401154779866879</v>
      </c>
      <c r="D225" s="68">
        <v>0.107166880201024</v>
      </c>
      <c r="E225" s="68">
        <v>0.07845223385158424</v>
      </c>
      <c r="F225" s="68">
        <v>0.01851948845197949</v>
      </c>
      <c r="G225" s="69">
        <v>0.0192966078864355</v>
      </c>
      <c r="H225" s="68">
        <v>0.005889423752858344</v>
      </c>
      <c r="I225" s="68">
        <v>0.03126618815913658</v>
      </c>
      <c r="J225" s="68">
        <v>0.105888196146431</v>
      </c>
      <c r="K225" s="68">
        <v>0.00725879242380693</v>
      </c>
      <c r="L225" s="68">
        <v>0.01321773962697572</v>
      </c>
      <c r="M225" s="68">
        <v>0.06588379618958808</v>
      </c>
      <c r="N225" s="68">
        <v>0.2812506248850954</v>
      </c>
      <c r="O225" s="68">
        <v>0.1341840420926396</v>
      </c>
      <c r="P225" s="68">
        <v>0.16351462093309</v>
      </c>
      <c r="Q225" s="68">
        <v>0.1089083567137718</v>
      </c>
      <c r="R225" s="70">
        <v>0.910989207503663</v>
      </c>
      <c r="S225" s="71">
        <v>717.0</v>
      </c>
      <c r="T225" s="121"/>
      <c r="U225" s="121"/>
    </row>
    <row r="226" spans="8:8" ht="14.4">
      <c r="A226" s="66">
        <v>43973.0</v>
      </c>
      <c r="B226" s="67">
        <v>0.4120855051282084</v>
      </c>
      <c r="C226" s="68">
        <v>0.2581107200781276</v>
      </c>
      <c r="D226" s="68">
        <v>0.1256609843558312</v>
      </c>
      <c r="E226" s="68">
        <v>0.07884477172789835</v>
      </c>
      <c r="F226" s="68">
        <v>0.01281533312090838</v>
      </c>
      <c r="G226" s="69">
        <v>0.02053068877871108</v>
      </c>
      <c r="H226" s="68">
        <v>0.005431805380605176</v>
      </c>
      <c r="I226" s="68">
        <v>0.02941879160064953</v>
      </c>
      <c r="J226" s="68">
        <v>0.0656120979132967</v>
      </c>
      <c r="K226" s="68">
        <v>0.01431154397202357</v>
      </c>
      <c r="L226" s="68">
        <v>0.01342051517417449</v>
      </c>
      <c r="M226" s="68">
        <v>0.06916670504843266</v>
      </c>
      <c r="N226" s="68">
        <v>0.2929620392025171</v>
      </c>
      <c r="O226" s="68">
        <v>0.1316960915192457</v>
      </c>
      <c r="P226" s="68">
        <v>0.2017571159865108</v>
      </c>
      <c r="Q226" s="68">
        <v>0.09784666515451032</v>
      </c>
      <c r="R226" s="70">
        <v>0.9175507606232817</v>
      </c>
      <c r="S226" s="71">
        <v>718.0</v>
      </c>
      <c r="T226" s="121"/>
      <c r="U226" s="121"/>
    </row>
    <row r="227" spans="8:8" ht="14.4">
      <c r="A227" s="66">
        <v>43980.0</v>
      </c>
      <c r="B227" s="67">
        <v>0.3991150444838987</v>
      </c>
      <c r="C227" s="68">
        <v>0.2877313157603308</v>
      </c>
      <c r="D227" s="68">
        <v>0.1288178273741224</v>
      </c>
      <c r="E227" s="68">
        <v>0.05420746341049849</v>
      </c>
      <c r="F227" s="68">
        <v>0.01402276888490523</v>
      </c>
      <c r="G227" s="69">
        <v>0.02236729714002261</v>
      </c>
      <c r="H227" s="68">
        <v>0.005966990266426553</v>
      </c>
      <c r="I227" s="68">
        <v>0.02931266262232544</v>
      </c>
      <c r="J227" s="68">
        <v>0.0629323888528981</v>
      </c>
      <c r="K227" s="68">
        <v>0.01253262668309936</v>
      </c>
      <c r="L227" s="68">
        <v>0.01504612023323669</v>
      </c>
      <c r="M227" s="68">
        <v>0.04922020410380813</v>
      </c>
      <c r="N227" s="68">
        <v>0.2862836332021645</v>
      </c>
      <c r="O227" s="68">
        <v>0.1666006215985118</v>
      </c>
      <c r="P227" s="68">
        <v>0.2109276026475977</v>
      </c>
      <c r="Q227" s="68">
        <v>0.08311569770590406</v>
      </c>
      <c r="R227" s="70">
        <v>0.917235498657314</v>
      </c>
      <c r="S227" s="71">
        <v>719.0</v>
      </c>
      <c r="T227" s="121"/>
      <c r="U227" s="121"/>
    </row>
    <row r="228" spans="8:8" ht="14.4">
      <c r="A228" s="66">
        <v>43987.0</v>
      </c>
      <c r="B228" s="67">
        <v>0.3785838045799131</v>
      </c>
      <c r="C228" s="68">
        <v>0.3219485456052293</v>
      </c>
      <c r="D228" s="68">
        <v>0.1180550042194902</v>
      </c>
      <c r="E228" s="68">
        <v>0.05096575343297389</v>
      </c>
      <c r="F228" s="68">
        <v>0.009642318701728238</v>
      </c>
      <c r="G228" s="69">
        <v>0.01897241486061269</v>
      </c>
      <c r="H228" s="68">
        <v>0.004988953699230149</v>
      </c>
      <c r="I228" s="68">
        <v>0.03370019766262573</v>
      </c>
      <c r="J228" s="68">
        <v>0.07583237540533</v>
      </c>
      <c r="K228" s="68">
        <v>0.01341037062622013</v>
      </c>
      <c r="L228" s="68">
        <v>0.01080162446009981</v>
      </c>
      <c r="M228" s="68">
        <v>0.02265600727956179</v>
      </c>
      <c r="N228" s="68">
        <v>0.2757683534799361</v>
      </c>
      <c r="O228" s="68">
        <v>0.1929206781440084</v>
      </c>
      <c r="P228" s="68">
        <v>0.1898796589023912</v>
      </c>
      <c r="Q228" s="68">
        <v>0.09823600616624006</v>
      </c>
      <c r="R228" s="70">
        <v>0.9121863104979345</v>
      </c>
      <c r="S228" s="71">
        <v>721.0</v>
      </c>
      <c r="T228" s="121"/>
      <c r="U228" s="121"/>
    </row>
    <row r="229" spans="8:8" ht="14.4">
      <c r="A229" s="66">
        <v>43994.0</v>
      </c>
      <c r="B229" s="67">
        <v>0.3904594069168672</v>
      </c>
      <c r="C229" s="68">
        <v>0.3032681194257434</v>
      </c>
      <c r="D229" s="68">
        <v>0.1234278514472752</v>
      </c>
      <c r="E229" s="68">
        <v>0.04985620572819157</v>
      </c>
      <c r="F229" s="68">
        <v>0.01334600548098233</v>
      </c>
      <c r="G229" s="69">
        <v>0.01885907897465215</v>
      </c>
      <c r="H229" s="68">
        <v>0.003512159629867974</v>
      </c>
      <c r="I229" s="68">
        <v>0.03075135923594049</v>
      </c>
      <c r="J229" s="68">
        <v>0.08948332716023115</v>
      </c>
      <c r="K229" s="68">
        <v>0.01631429085967236</v>
      </c>
      <c r="L229" s="68">
        <v>0.01256888418677457</v>
      </c>
      <c r="M229" s="68">
        <v>0.02088996287435043</v>
      </c>
      <c r="N229" s="68">
        <v>0.230224448271073</v>
      </c>
      <c r="O229" s="68">
        <v>0.2335213914101378</v>
      </c>
      <c r="P229" s="68">
        <v>0.1835103143741221</v>
      </c>
      <c r="Q229" s="68">
        <v>0.09261795959399839</v>
      </c>
      <c r="R229" s="70">
        <v>0.9091408687094312</v>
      </c>
      <c r="S229" s="71">
        <v>723.0</v>
      </c>
      <c r="T229" s="121"/>
      <c r="U229" s="121"/>
    </row>
    <row r="230" spans="8:8" ht="14.4">
      <c r="A230" s="66">
        <v>44001.0</v>
      </c>
      <c r="B230" s="67">
        <v>0.4061031533798291</v>
      </c>
      <c r="C230" s="68">
        <v>0.3192532171216049</v>
      </c>
      <c r="D230" s="68">
        <v>0.1040460697710276</v>
      </c>
      <c r="E230" s="68">
        <v>0.05607709480181028</v>
      </c>
      <c r="F230" s="68">
        <v>0.009909554933019427</v>
      </c>
      <c r="G230" s="69">
        <v>0.01581311469461657</v>
      </c>
      <c r="H230" s="68">
        <v>0.006585858472619768</v>
      </c>
      <c r="I230" s="68">
        <v>0.03334755297298694</v>
      </c>
      <c r="J230" s="68">
        <v>0.0830684049874558</v>
      </c>
      <c r="K230" s="68">
        <v>0.01180479390763395</v>
      </c>
      <c r="L230" s="68">
        <v>0.01841901039791312</v>
      </c>
      <c r="M230" s="68">
        <v>0.0231176829145509</v>
      </c>
      <c r="N230" s="68">
        <v>0.2951092401479763</v>
      </c>
      <c r="O230" s="68">
        <v>0.176402721406767</v>
      </c>
      <c r="P230" s="68">
        <v>0.1947887039470465</v>
      </c>
      <c r="Q230" s="68">
        <v>0.07498765648248894</v>
      </c>
      <c r="R230" s="70">
        <v>0.9157027993567798</v>
      </c>
      <c r="S230" s="71">
        <v>723.0</v>
      </c>
      <c r="T230" s="121"/>
      <c r="U230" s="121"/>
    </row>
    <row r="231" spans="8:8" ht="14.4">
      <c r="A231" s="66">
        <v>44006.0</v>
      </c>
      <c r="B231" s="67">
        <v>0.4034524969430902</v>
      </c>
      <c r="C231" s="68">
        <v>0.339445521708582</v>
      </c>
      <c r="D231" s="68">
        <v>0.08565549536854815</v>
      </c>
      <c r="E231" s="68">
        <v>0.06219218642991008</v>
      </c>
      <c r="F231" s="68">
        <v>0.01082065318053799</v>
      </c>
      <c r="G231" s="69">
        <v>0.01426316862624722</v>
      </c>
      <c r="H231" s="68">
        <v>0.005772968685959416</v>
      </c>
      <c r="I231" s="68">
        <v>0.02658871569031285</v>
      </c>
      <c r="J231" s="68">
        <v>0.08058999504877236</v>
      </c>
      <c r="K231" s="68">
        <v>0.00893366151284968</v>
      </c>
      <c r="L231" s="68">
        <v>0.02001726692585068</v>
      </c>
      <c r="M231" s="68">
        <v>0.02983941481217742</v>
      </c>
      <c r="N231" s="68">
        <v>0.2939463035766824</v>
      </c>
      <c r="O231" s="68">
        <v>0.1872406974236946</v>
      </c>
      <c r="P231" s="68">
        <v>0.1996910237763732</v>
      </c>
      <c r="Q231" s="68">
        <v>0.06631268072873683</v>
      </c>
      <c r="R231" s="70">
        <v>0.9180017664040613</v>
      </c>
      <c r="S231" s="71">
        <v>723.0</v>
      </c>
      <c r="T231" s="121"/>
      <c r="U231" s="121"/>
    </row>
    <row r="232" spans="8:8" ht="14.4">
      <c r="A232" s="66">
        <v>44015.0</v>
      </c>
      <c r="B232" s="67">
        <v>0.2180214896274761</v>
      </c>
      <c r="C232" s="68">
        <v>0.4268556360654439</v>
      </c>
      <c r="D232" s="68">
        <v>0.1473935071974558</v>
      </c>
      <c r="E232" s="68">
        <v>0.04834255873834308</v>
      </c>
      <c r="F232" s="68">
        <v>0.004739746960312253</v>
      </c>
      <c r="G232" s="69">
        <v>0.01269704327712391</v>
      </c>
      <c r="H232" s="68">
        <v>0.005439498838967331</v>
      </c>
      <c r="I232" s="68">
        <v>0.01775059874699879</v>
      </c>
      <c r="J232" s="68">
        <v>0.06909523620972222</v>
      </c>
      <c r="K232" s="68">
        <v>0.006331903974797589</v>
      </c>
      <c r="L232" s="68">
        <v>0.01312725505208161</v>
      </c>
      <c r="M232" s="68">
        <v>0.0335703258262063</v>
      </c>
      <c r="N232" s="68">
        <v>0.2777786222388801</v>
      </c>
      <c r="O232" s="68">
        <v>0.2190497813306675</v>
      </c>
      <c r="P232" s="68">
        <v>0.2232990536566213</v>
      </c>
      <c r="Q232" s="68">
        <v>0.03519782410341494</v>
      </c>
      <c r="R232" s="70">
        <v>0.8878630645446968</v>
      </c>
      <c r="S232" s="71">
        <v>724.0</v>
      </c>
      <c r="T232" s="121"/>
      <c r="U232" s="121"/>
    </row>
    <row r="233" spans="8:8" ht="14.4">
      <c r="A233" s="66">
        <v>44022.0</v>
      </c>
      <c r="B233" s="67">
        <v>0.1428780441674049</v>
      </c>
      <c r="C233" s="68">
        <v>0.414668930501716</v>
      </c>
      <c r="D233" s="68">
        <v>0.2079325101767119</v>
      </c>
      <c r="E233" s="68">
        <v>0.03434060979216998</v>
      </c>
      <c r="F233" s="68">
        <v>0.005969130030895764</v>
      </c>
      <c r="G233" s="69">
        <v>0.0211167985639619</v>
      </c>
      <c r="H233" s="68">
        <v>0.02325831856513518</v>
      </c>
      <c r="I233" s="68">
        <v>0.02120437317453494</v>
      </c>
      <c r="J233" s="68">
        <v>0.08031050818841763</v>
      </c>
      <c r="K233" s="68">
        <v>0.01428867715039478</v>
      </c>
      <c r="L233" s="68">
        <v>0.009389462638137088</v>
      </c>
      <c r="M233" s="68">
        <v>0.03014271387877918</v>
      </c>
      <c r="N233" s="68">
        <v>0.2521054215072542</v>
      </c>
      <c r="O233" s="68">
        <v>0.2359174006211607</v>
      </c>
      <c r="P233" s="68">
        <v>0.2154325686902661</v>
      </c>
      <c r="Q233" s="68">
        <v>0.02943944947889788</v>
      </c>
      <c r="R233" s="70">
        <v>0.8861140326949425</v>
      </c>
      <c r="S233" s="71">
        <v>725.0</v>
      </c>
      <c r="T233" s="121"/>
      <c r="U233" s="121"/>
    </row>
    <row r="234" spans="8:8" ht="14.4">
      <c r="A234" s="66">
        <v>44029.0</v>
      </c>
      <c r="B234" s="67">
        <v>0.1538139421536996</v>
      </c>
      <c r="C234" s="68">
        <v>0.4717473663006495</v>
      </c>
      <c r="D234" s="68">
        <v>0.1444859557674462</v>
      </c>
      <c r="E234" s="68">
        <v>0.03056441063609764</v>
      </c>
      <c r="F234" s="68">
        <v>0.007325683391271768</v>
      </c>
      <c r="G234" s="69">
        <v>0.01371784627404614</v>
      </c>
      <c r="H234" s="68">
        <v>0.0383702123880974</v>
      </c>
      <c r="I234" s="68">
        <v>0.003763886453836957</v>
      </c>
      <c r="J234" s="68">
        <v>0.07502089710787178</v>
      </c>
      <c r="K234" s="68">
        <v>0.01874266433922782</v>
      </c>
      <c r="L234" s="68">
        <v>0.02932238591295855</v>
      </c>
      <c r="M234" s="68">
        <v>0.02202025864017355</v>
      </c>
      <c r="N234" s="68">
        <v>0.2454805048843469</v>
      </c>
      <c r="O234" s="68">
        <v>0.2160182147642467</v>
      </c>
      <c r="P234" s="68">
        <v>0.1687010122318161</v>
      </c>
      <c r="Q234" s="68">
        <v>0.03131251021946169</v>
      </c>
      <c r="R234" s="70">
        <v>0.8406233442163894</v>
      </c>
      <c r="S234" s="71">
        <v>731.0</v>
      </c>
      <c r="T234" s="121"/>
      <c r="U234" s="121"/>
    </row>
    <row r="235" spans="8:8" ht="14.4">
      <c r="A235" s="66">
        <v>44036.0</v>
      </c>
      <c r="B235" s="67">
        <v>0.1226033968052637</v>
      </c>
      <c r="C235" s="68">
        <v>0.5868120817675037</v>
      </c>
      <c r="D235" s="68">
        <v>0.08079697126703601</v>
      </c>
      <c r="E235" s="68">
        <v>0.02321223858631669</v>
      </c>
      <c r="F235" s="68">
        <v>0.01348001045430669</v>
      </c>
      <c r="G235" s="69">
        <v>0.01454677424973294</v>
      </c>
      <c r="H235" s="68">
        <v>0.02855588928469849</v>
      </c>
      <c r="I235" s="68">
        <v>0.008169229421214098</v>
      </c>
      <c r="J235" s="68">
        <v>0.05670361788490697</v>
      </c>
      <c r="K235" s="68">
        <v>0.01095432624864905</v>
      </c>
      <c r="L235" s="68">
        <v>0.05570607870158596</v>
      </c>
      <c r="M235" s="68">
        <v>0.01805480568183452</v>
      </c>
      <c r="N235" s="68">
        <v>0.2304051607369098</v>
      </c>
      <c r="O235" s="68">
        <v>0.2531604822667305</v>
      </c>
      <c r="P235" s="68">
        <v>0.1912860903180444</v>
      </c>
      <c r="Q235" s="68">
        <v>0.03041948187628794</v>
      </c>
      <c r="R235" s="70">
        <v>0.8708260556336511</v>
      </c>
      <c r="S235" s="71">
        <v>791.0</v>
      </c>
      <c r="T235" s="121"/>
      <c r="U235" s="121"/>
    </row>
    <row r="236" spans="8:8" ht="14.4">
      <c r="A236" s="66">
        <v>44043.0</v>
      </c>
      <c r="B236" s="67">
        <v>0.1172180359137546</v>
      </c>
      <c r="C236" s="68">
        <v>0.5547312510753805</v>
      </c>
      <c r="D236" s="68">
        <v>0.1276009667037914</v>
      </c>
      <c r="E236" s="68">
        <v>0.0265967520312076</v>
      </c>
      <c r="F236" s="68">
        <v>0.01313813085642575</v>
      </c>
      <c r="G236" s="69">
        <v>0.007630194763982505</v>
      </c>
      <c r="H236" s="68">
        <v>0.0281249875152135</v>
      </c>
      <c r="I236" s="68">
        <v>0.01562098664121126</v>
      </c>
      <c r="J236" s="68">
        <v>0.04022826811535509</v>
      </c>
      <c r="K236" s="68">
        <v>0.01393157522669596</v>
      </c>
      <c r="L236" s="68">
        <v>0.04113390780445628</v>
      </c>
      <c r="M236" s="68">
        <v>0.01682592178432313</v>
      </c>
      <c r="N236" s="68">
        <v>0.2639870934007404</v>
      </c>
      <c r="O236" s="68">
        <v>0.2295183501875029</v>
      </c>
      <c r="P236" s="68">
        <v>0.200312253768016</v>
      </c>
      <c r="Q236" s="68">
        <v>0.03388554412396578</v>
      </c>
      <c r="R236" s="70">
        <v>0.8725728214005988</v>
      </c>
      <c r="S236" s="71">
        <v>791.0</v>
      </c>
      <c r="T236" s="121"/>
      <c r="U236" s="121"/>
    </row>
    <row r="237" spans="8:8" ht="14.4">
      <c r="A237" s="66">
        <v>44050.0</v>
      </c>
      <c r="B237" s="67">
        <v>0.1196328918192096</v>
      </c>
      <c r="C237" s="68">
        <v>0.5538392488978839</v>
      </c>
      <c r="D237" s="68">
        <v>0.1168368069030906</v>
      </c>
      <c r="E237" s="68">
        <v>0.02499930407198181</v>
      </c>
      <c r="F237" s="68">
        <v>0.01904013910107294</v>
      </c>
      <c r="G237" s="69">
        <v>0.004958082893420019</v>
      </c>
      <c r="H237" s="68">
        <v>0.03495113551457618</v>
      </c>
      <c r="I237" s="68">
        <v>0.01640958989565326</v>
      </c>
      <c r="J237" s="68">
        <v>0.0351071721041522</v>
      </c>
      <c r="K237" s="68">
        <v>0.01823644641038958</v>
      </c>
      <c r="L237" s="68">
        <v>0.03502043542880795</v>
      </c>
      <c r="M237" s="68">
        <v>0.01590674376730088</v>
      </c>
      <c r="N237" s="68">
        <v>0.264442840751719</v>
      </c>
      <c r="O237" s="68">
        <v>0.2378921542315742</v>
      </c>
      <c r="P237" s="68">
        <v>0.1814858797422739</v>
      </c>
      <c r="Q237" s="68">
        <v>0.03803308277801037</v>
      </c>
      <c r="R237" s="70">
        <v>0.8660317785431179</v>
      </c>
      <c r="S237" s="71">
        <v>792.0</v>
      </c>
      <c r="T237" s="121"/>
      <c r="U237" s="121"/>
    </row>
    <row r="238" spans="8:8" ht="14.4">
      <c r="A238" s="66">
        <v>44057.0</v>
      </c>
      <c r="B238" s="67">
        <v>0.1209958114442338</v>
      </c>
      <c r="C238" s="68">
        <v>0.5015133974468076</v>
      </c>
      <c r="D238" s="68">
        <v>0.1696501679660256</v>
      </c>
      <c r="E238" s="68">
        <v>0.02663868429129606</v>
      </c>
      <c r="F238" s="68">
        <v>0.01662363115246148</v>
      </c>
      <c r="G238" s="69">
        <v>0.005513252373357576</v>
      </c>
      <c r="H238" s="68">
        <v>0.04072243054077551</v>
      </c>
      <c r="I238" s="68">
        <v>0.01240650080163293</v>
      </c>
      <c r="J238" s="68">
        <v>0.02970358417287934</v>
      </c>
      <c r="K238" s="68">
        <v>0.03349659607428761</v>
      </c>
      <c r="L238" s="68">
        <v>0.03013891837931899</v>
      </c>
      <c r="M238" s="68">
        <v>0.01674145520067849</v>
      </c>
      <c r="N238" s="68">
        <v>0.2683426930219596</v>
      </c>
      <c r="O238" s="68">
        <v>0.2495022359254098</v>
      </c>
      <c r="P238" s="68">
        <v>0.1625043726705684</v>
      </c>
      <c r="Q238" s="68">
        <v>0.04217010807975745</v>
      </c>
      <c r="R238" s="70">
        <v>0.8722907098093423</v>
      </c>
      <c r="S238" s="71">
        <v>791.0</v>
      </c>
      <c r="T238" s="121"/>
      <c r="U238" s="121"/>
    </row>
    <row r="239" spans="8:8" ht="14.4">
      <c r="A239" s="66">
        <v>44064.0</v>
      </c>
      <c r="B239" s="67">
        <v>0.1539947155035435</v>
      </c>
      <c r="C239" s="68">
        <v>0.5511307189677008</v>
      </c>
      <c r="D239" s="68">
        <v>0.1098323694684803</v>
      </c>
      <c r="E239" s="68">
        <v>0.02956135754301708</v>
      </c>
      <c r="F239" s="68">
        <v>0.01623134378410926</v>
      </c>
      <c r="G239" s="69">
        <v>0.004855750323724989</v>
      </c>
      <c r="H239" s="68">
        <v>0.0449502449595088</v>
      </c>
      <c r="I239" s="68">
        <v>0.007657713116921871</v>
      </c>
      <c r="J239" s="68">
        <v>0.03929358189632503</v>
      </c>
      <c r="K239" s="68">
        <v>0.03142135756590569</v>
      </c>
      <c r="L239" s="68">
        <v>0.02480174158470019</v>
      </c>
      <c r="M239" s="68">
        <v>0.01501838241742894</v>
      </c>
      <c r="N239" s="68">
        <v>0.2971814578122495</v>
      </c>
      <c r="O239" s="68">
        <v>0.2354654028690059</v>
      </c>
      <c r="P239" s="68">
        <v>0.1453312264980738</v>
      </c>
      <c r="Q239" s="68">
        <v>0.05699888777940811</v>
      </c>
      <c r="R239" s="70">
        <v>0.8883658742268422</v>
      </c>
      <c r="S239" s="71">
        <v>794.0</v>
      </c>
      <c r="T239" s="121"/>
      <c r="U239" s="121"/>
    </row>
    <row r="240" spans="8:8" ht="14.4">
      <c r="A240" s="66">
        <v>44071.0</v>
      </c>
      <c r="B240" s="67">
        <v>0.3270526236564497</v>
      </c>
      <c r="C240" s="68">
        <v>0.2972454901888191</v>
      </c>
      <c r="D240" s="68">
        <v>0.2166513805780454</v>
      </c>
      <c r="E240" s="68">
        <v>0.02418863911501958</v>
      </c>
      <c r="F240" s="68">
        <v>0.01256438505460853</v>
      </c>
      <c r="G240" s="69">
        <v>0.01011029042763955</v>
      </c>
      <c r="H240" s="68">
        <v>0.04038790500629715</v>
      </c>
      <c r="I240" s="68">
        <v>0.008988785564458805</v>
      </c>
      <c r="J240" s="68">
        <v>0.06490016603010629</v>
      </c>
      <c r="K240" s="68">
        <v>0.03082568122849445</v>
      </c>
      <c r="L240" s="68">
        <v>0.02365808170604701</v>
      </c>
      <c r="M240" s="68">
        <v>0.01509688345646366</v>
      </c>
      <c r="N240" s="68">
        <v>0.3024145133915446</v>
      </c>
      <c r="O240" s="68">
        <v>0.2111593845668435</v>
      </c>
      <c r="P240" s="68">
        <v>0.1571631297064386</v>
      </c>
      <c r="Q240" s="68">
        <v>0.04691711356799586</v>
      </c>
      <c r="R240" s="70">
        <v>0.8974019936634574</v>
      </c>
      <c r="S240" s="71">
        <v>794.0</v>
      </c>
      <c r="T240" s="121"/>
      <c r="U240" s="121"/>
    </row>
    <row r="241" spans="8:8" ht="14.4">
      <c r="A241" s="66">
        <v>44078.0</v>
      </c>
      <c r="B241" s="67">
        <v>0.3513804330626224</v>
      </c>
      <c r="C241" s="68">
        <v>0.26096339198369</v>
      </c>
      <c r="D241" s="68">
        <v>0.2453087385656301</v>
      </c>
      <c r="E241" s="68">
        <v>0.02106605036826213</v>
      </c>
      <c r="F241" s="68">
        <v>0.01286991535958222</v>
      </c>
      <c r="G241" s="69">
        <v>0.01033574541647608</v>
      </c>
      <c r="H241" s="68">
        <v>0.0341845701706435</v>
      </c>
      <c r="I241" s="68">
        <v>0.02188105029386001</v>
      </c>
      <c r="J241" s="68">
        <v>0.09126440809119526</v>
      </c>
      <c r="K241" s="68">
        <v>0.03274877720665826</v>
      </c>
      <c r="L241" s="68">
        <v>0.02448047253261641</v>
      </c>
      <c r="M241" s="68">
        <v>0.01298808861768932</v>
      </c>
      <c r="N241" s="68">
        <v>0.2931524903046913</v>
      </c>
      <c r="O241" s="68">
        <v>0.2136425040445874</v>
      </c>
      <c r="P241" s="68">
        <v>0.1388082374820224</v>
      </c>
      <c r="Q241" s="68">
        <v>0.0456309466943162</v>
      </c>
      <c r="R241" s="70">
        <v>0.9067243642336749</v>
      </c>
      <c r="S241" s="71">
        <v>795.0</v>
      </c>
      <c r="T241" s="121"/>
      <c r="U241" s="121"/>
    </row>
    <row r="242" spans="8:8" ht="14.4">
      <c r="A242" s="66">
        <v>44085.0</v>
      </c>
      <c r="B242" s="67">
        <v>0.4645780395192667</v>
      </c>
      <c r="C242" s="68">
        <v>0.2823096526701865</v>
      </c>
      <c r="D242" s="68">
        <v>0.1480996036236706</v>
      </c>
      <c r="E242" s="68">
        <v>0.01902385373855687</v>
      </c>
      <c r="F242" s="68">
        <v>0.005720022967557219</v>
      </c>
      <c r="G242" s="69">
        <v>0.002936306032874916</v>
      </c>
      <c r="H242" s="68">
        <v>0.02790325201624848</v>
      </c>
      <c r="I242" s="68">
        <v>0.01456491560930537</v>
      </c>
      <c r="J242" s="68">
        <v>0.08467172728324106</v>
      </c>
      <c r="K242" s="68">
        <v>0.02185043218296309</v>
      </c>
      <c r="L242" s="68">
        <v>0.004077054074533148</v>
      </c>
      <c r="M242" s="68">
        <v>0.0263280552994428</v>
      </c>
      <c r="N242" s="68">
        <v>0.4158384765527084</v>
      </c>
      <c r="O242" s="68">
        <v>0.2057493490314773</v>
      </c>
      <c r="P242" s="68">
        <v>0.09498517663161966</v>
      </c>
      <c r="Q242" s="68">
        <v>0.03323549029848649</v>
      </c>
      <c r="R242" s="70">
        <v>0.9272429938516519</v>
      </c>
      <c r="S242" s="71">
        <v>795.0</v>
      </c>
      <c r="T242" s="121"/>
      <c r="U242" s="121"/>
    </row>
    <row r="243" spans="8:8" ht="14.4">
      <c r="A243" s="66">
        <v>44092.0</v>
      </c>
      <c r="B243" s="67">
        <v>0.4266021134416773</v>
      </c>
      <c r="C243" s="68">
        <v>0.2928976296715025</v>
      </c>
      <c r="D243" s="68">
        <v>0.1671856144721323</v>
      </c>
      <c r="E243" s="68">
        <v>0.02189559272730749</v>
      </c>
      <c r="F243" s="68">
        <v>0.005782759506003332</v>
      </c>
      <c r="G243" s="69">
        <v>0.002050514249626059</v>
      </c>
      <c r="H243" s="68">
        <v>0.02734532911825286</v>
      </c>
      <c r="I243" s="68">
        <v>0.05950842325666254</v>
      </c>
      <c r="J243" s="68">
        <v>0.08867098511522425</v>
      </c>
      <c r="K243" s="68">
        <v>0.02401290200698237</v>
      </c>
      <c r="L243" s="68">
        <v>0.003218573163651362</v>
      </c>
      <c r="M243" s="68">
        <v>0.03427313901660337</v>
      </c>
      <c r="N243" s="68">
        <v>0.3776443995317295</v>
      </c>
      <c r="O243" s="68">
        <v>0.1977063665148662</v>
      </c>
      <c r="P243" s="68">
        <v>0.08692532434024729</v>
      </c>
      <c r="Q243" s="68">
        <v>0.02983387095949423</v>
      </c>
      <c r="R243" s="70">
        <v>0.9253217863370744</v>
      </c>
      <c r="S243" s="71">
        <v>796.0</v>
      </c>
      <c r="T243" s="121"/>
      <c r="U243" s="121"/>
    </row>
    <row r="244" spans="8:8" ht="14.4">
      <c r="A244" s="66">
        <v>44099.0</v>
      </c>
      <c r="B244" s="67">
        <v>0.4354830706040924</v>
      </c>
      <c r="C244" s="68">
        <v>0.2603161658325751</v>
      </c>
      <c r="D244" s="68">
        <v>0.1770696409417502</v>
      </c>
      <c r="E244" s="68">
        <v>0.02418932281820111</v>
      </c>
      <c r="F244" s="68">
        <v>0.01484945731856224</v>
      </c>
      <c r="G244" s="69">
        <v>0.002748815205456051</v>
      </c>
      <c r="H244" s="68">
        <v>0.03106945626268249</v>
      </c>
      <c r="I244" s="68">
        <v>0.06887804391995274</v>
      </c>
      <c r="J244" s="68">
        <v>0.09736013186405192</v>
      </c>
      <c r="K244" s="68">
        <v>0.02400045082257459</v>
      </c>
      <c r="L244" s="68">
        <v>0.00289993599484988</v>
      </c>
      <c r="M244" s="68">
        <v>0.03430033063340509</v>
      </c>
      <c r="N244" s="68">
        <v>0.3766896077109112</v>
      </c>
      <c r="O244" s="68">
        <v>0.1949876475695207</v>
      </c>
      <c r="P244" s="68">
        <v>0.06922600536829238</v>
      </c>
      <c r="Q244" s="68">
        <v>0.0284505373342446</v>
      </c>
      <c r="R244" s="70">
        <v>0.923900445052531</v>
      </c>
      <c r="S244" s="71">
        <v>796.0</v>
      </c>
      <c r="T244" s="121"/>
      <c r="U244" s="121"/>
    </row>
    <row r="245" spans="8:8" ht="14.4">
      <c r="A245" s="66">
        <v>44104.0</v>
      </c>
      <c r="B245" s="67">
        <v>0.466512105074061</v>
      </c>
      <c r="C245" s="68">
        <v>0.2074514250811711</v>
      </c>
      <c r="D245" s="68">
        <v>0.1983438386966006</v>
      </c>
      <c r="E245" s="68">
        <v>0.02246586714824768</v>
      </c>
      <c r="F245" s="68">
        <v>0.01591504599840656</v>
      </c>
      <c r="G245" s="69">
        <v>0.003257546867953733</v>
      </c>
      <c r="H245" s="68">
        <v>0.03110361508888658</v>
      </c>
      <c r="I245" s="68">
        <v>0.05051856364040552</v>
      </c>
      <c r="J245" s="68">
        <v>0.1269375624385164</v>
      </c>
      <c r="K245" s="68">
        <v>0.02411270358698829</v>
      </c>
      <c r="L245" s="68">
        <v>0.003105235236462252</v>
      </c>
      <c r="M245" s="68">
        <v>0.04093145828648531</v>
      </c>
      <c r="N245" s="68">
        <v>0.397768079141733</v>
      </c>
      <c r="O245" s="68">
        <v>0.1691444862293681</v>
      </c>
      <c r="P245" s="68">
        <v>0.05539376374687557</v>
      </c>
      <c r="Q245" s="68">
        <v>0.02847784019969986</v>
      </c>
      <c r="R245" s="70">
        <v>0.9234290639767267</v>
      </c>
      <c r="S245" s="71">
        <v>797.0</v>
      </c>
      <c r="T245" s="121"/>
      <c r="U245" s="121"/>
    </row>
    <row r="246" spans="8:8" ht="14.4">
      <c r="A246" s="66">
        <v>44113.0</v>
      </c>
      <c r="B246" s="67">
        <v>0.4499470867708376</v>
      </c>
      <c r="C246" s="68">
        <v>0.2054479391727123</v>
      </c>
      <c r="D246" s="68">
        <v>0.2099165694283659</v>
      </c>
      <c r="E246" s="68">
        <v>0.02601929352129209</v>
      </c>
      <c r="F246" s="68">
        <v>0.01274027313404532</v>
      </c>
      <c r="G246" s="69">
        <v>0.003696627000274405</v>
      </c>
      <c r="H246" s="68">
        <v>0.03283051143298797</v>
      </c>
      <c r="I246" s="68">
        <v>0.04902512125731657</v>
      </c>
      <c r="J246" s="68">
        <v>0.1404635081578366</v>
      </c>
      <c r="K246" s="68">
        <v>0.02583178706487662</v>
      </c>
      <c r="L246" s="68">
        <v>0.002953988967849942</v>
      </c>
      <c r="M246" s="68">
        <v>0.04654210976299035</v>
      </c>
      <c r="N246" s="68">
        <v>0.3789976939632226</v>
      </c>
      <c r="O246" s="68">
        <v>0.1768822993812907</v>
      </c>
      <c r="P246" s="68">
        <v>0.05248972927878513</v>
      </c>
      <c r="Q246" s="68">
        <v>0.02519863902906347</v>
      </c>
      <c r="R246" s="70">
        <v>0.9241811085156122</v>
      </c>
      <c r="S246" s="71">
        <v>797.0</v>
      </c>
      <c r="T246" s="121"/>
      <c r="U246" s="121"/>
    </row>
    <row r="247" spans="8:8" ht="14.4">
      <c r="A247" s="66">
        <v>44120.0</v>
      </c>
      <c r="B247" s="67">
        <v>0.4643373947164349</v>
      </c>
      <c r="C247" s="68">
        <v>0.1877324925324202</v>
      </c>
      <c r="D247" s="68">
        <v>0.2141116419208837</v>
      </c>
      <c r="E247" s="68">
        <v>0.02436447401747363</v>
      </c>
      <c r="F247" s="68">
        <v>0.00614846575475364</v>
      </c>
      <c r="G247" s="69">
        <v>0.003201458816409454</v>
      </c>
      <c r="H247" s="68">
        <v>0.01617982804582003</v>
      </c>
      <c r="I247" s="68">
        <v>0.05279630861326949</v>
      </c>
      <c r="J247" s="68">
        <v>0.156594324061734</v>
      </c>
      <c r="K247" s="68">
        <v>0.02076392825664811</v>
      </c>
      <c r="L247" s="68">
        <v>0.005620712192209287</v>
      </c>
      <c r="M247" s="68">
        <v>0.04628499204034173</v>
      </c>
      <c r="N247" s="68">
        <v>0.400642052637655</v>
      </c>
      <c r="O247" s="68">
        <v>0.1547675643006942</v>
      </c>
      <c r="P247" s="68">
        <v>0.04470019492904394</v>
      </c>
      <c r="Q247" s="68">
        <v>0.02073901603143201</v>
      </c>
      <c r="R247" s="70">
        <v>0.9133310231037061</v>
      </c>
      <c r="S247" s="71">
        <v>797.0</v>
      </c>
      <c r="T247" s="121"/>
      <c r="U247" s="121"/>
    </row>
    <row r="248" spans="8:8" ht="14.4">
      <c r="A248" s="66">
        <v>44127.0</v>
      </c>
      <c r="B248" s="67">
        <v>0.4140479456451297</v>
      </c>
      <c r="C248" s="68">
        <v>0.240121497322466</v>
      </c>
      <c r="D248" s="68">
        <v>0.2215038008487882</v>
      </c>
      <c r="E248" s="68">
        <v>0.02229893099458587</v>
      </c>
      <c r="F248" s="68">
        <v>0.009471239231298377</v>
      </c>
      <c r="G248" s="69">
        <v>0.002870802490241523</v>
      </c>
      <c r="H248" s="68">
        <v>0.02082093846805107</v>
      </c>
      <c r="I248" s="68">
        <v>0.05489031497995311</v>
      </c>
      <c r="J248" s="68">
        <v>0.1608073502531665</v>
      </c>
      <c r="K248" s="68">
        <v>0.02314639160355823</v>
      </c>
      <c r="L248" s="68">
        <v>0.008526614203757499</v>
      </c>
      <c r="M248" s="68">
        <v>0.04286009392836322</v>
      </c>
      <c r="N248" s="68">
        <v>0.3692947314592648</v>
      </c>
      <c r="O248" s="68">
        <v>0.1783366421158921</v>
      </c>
      <c r="P248" s="68">
        <v>0.03950108850699095</v>
      </c>
      <c r="Q248" s="68">
        <v>0.020102023842819</v>
      </c>
      <c r="R248" s="70">
        <v>0.9158945975130244</v>
      </c>
      <c r="S248" s="71">
        <v>797.0</v>
      </c>
      <c r="T248" s="121"/>
      <c r="U248" s="121"/>
    </row>
    <row r="249" spans="8:8" ht="14.4">
      <c r="A249" s="66">
        <v>44134.0</v>
      </c>
      <c r="B249" s="67">
        <v>0.364611122524518</v>
      </c>
      <c r="C249" s="68">
        <v>0.3076085693680593</v>
      </c>
      <c r="D249" s="68">
        <v>0.2033347368079409</v>
      </c>
      <c r="E249" s="68">
        <v>0.01718734175885532</v>
      </c>
      <c r="F249" s="68">
        <v>0.01075274352843455</v>
      </c>
      <c r="G249" s="69">
        <v>0.003899542799808881</v>
      </c>
      <c r="H249" s="68">
        <v>0.04167252084296368</v>
      </c>
      <c r="I249" s="68">
        <v>0.05559571620108994</v>
      </c>
      <c r="J249" s="68">
        <v>0.1703260442907008</v>
      </c>
      <c r="K249" s="68">
        <v>0.02770708842474547</v>
      </c>
      <c r="L249" s="68">
        <v>0.007417248253353231</v>
      </c>
      <c r="M249" s="68">
        <v>0.03329330771753655</v>
      </c>
      <c r="N249" s="68">
        <v>0.3146599812585517</v>
      </c>
      <c r="O249" s="68">
        <v>0.2078199378982998</v>
      </c>
      <c r="P249" s="68">
        <v>0.02541856481377438</v>
      </c>
      <c r="Q249" s="68">
        <v>0.01910053462366355</v>
      </c>
      <c r="R249" s="70">
        <v>0.9043258780635604</v>
      </c>
      <c r="S249" s="71">
        <v>884.0</v>
      </c>
      <c r="T249" s="121"/>
      <c r="U249" s="121"/>
    </row>
    <row r="250" spans="8:8" ht="14.4">
      <c r="A250" s="66">
        <v>44141.0</v>
      </c>
      <c r="B250" s="67">
        <v>0.382095060191965</v>
      </c>
      <c r="C250" s="68">
        <v>0.3120272192736676</v>
      </c>
      <c r="D250" s="68">
        <v>0.1733343193023738</v>
      </c>
      <c r="E250" s="68">
        <v>0.01669818806787517</v>
      </c>
      <c r="F250" s="68">
        <v>0.01877042748495821</v>
      </c>
      <c r="G250" s="69">
        <v>0.003416273732737256</v>
      </c>
      <c r="H250" s="68">
        <v>0.03959749275573215</v>
      </c>
      <c r="I250" s="68">
        <v>0.0900633088515422</v>
      </c>
      <c r="J250" s="68">
        <v>0.1791980094396468</v>
      </c>
      <c r="K250" s="68">
        <v>0.02189186983499743</v>
      </c>
      <c r="L250" s="68">
        <v>0.004655401308822515</v>
      </c>
      <c r="M250" s="68">
        <v>0.0190279953652675</v>
      </c>
      <c r="N250" s="68">
        <v>0.3267380476263615</v>
      </c>
      <c r="O250" s="68">
        <v>0.1744094575384778</v>
      </c>
      <c r="P250" s="68">
        <v>0.02330709198356363</v>
      </c>
      <c r="Q250" s="68">
        <v>0.02027130187736478</v>
      </c>
      <c r="R250" s="70">
        <v>0.9013144300233165</v>
      </c>
      <c r="S250" s="71">
        <v>886.0</v>
      </c>
      <c r="T250" s="121"/>
      <c r="U250" s="121"/>
    </row>
    <row r="251" spans="8:8" ht="14.4">
      <c r="A251" s="66">
        <v>44148.0</v>
      </c>
      <c r="B251" s="67">
        <v>0.3548634811859516</v>
      </c>
      <c r="C251" s="68">
        <v>0.343127450888047</v>
      </c>
      <c r="D251" s="68">
        <v>0.1641919069161402</v>
      </c>
      <c r="E251" s="68">
        <v>0.01566157999161043</v>
      </c>
      <c r="F251" s="68">
        <v>0.01862880574763199</v>
      </c>
      <c r="G251" s="69">
        <v>0.004657141079822185</v>
      </c>
      <c r="H251" s="68">
        <v>0.02996640553651283</v>
      </c>
      <c r="I251" s="68">
        <v>0.1038814055371916</v>
      </c>
      <c r="J251" s="68">
        <v>0.1641352259452554</v>
      </c>
      <c r="K251" s="68">
        <v>0.02278783188659882</v>
      </c>
      <c r="L251" s="68">
        <v>0.00740324658370953</v>
      </c>
      <c r="M251" s="68">
        <v>0.0181264265208131</v>
      </c>
      <c r="N251" s="68">
        <v>0.3063046569078515</v>
      </c>
      <c r="O251" s="68">
        <v>0.1798293852996942</v>
      </c>
      <c r="P251" s="68">
        <v>0.04643846925502869</v>
      </c>
      <c r="Q251" s="68">
        <v>0.02239003426769426</v>
      </c>
      <c r="R251" s="70">
        <v>0.901223271161006</v>
      </c>
      <c r="S251" s="71">
        <v>889.0</v>
      </c>
      <c r="T251" s="121"/>
      <c r="U251" s="121"/>
    </row>
    <row r="252" spans="8:8" ht="14.4">
      <c r="A252" s="66">
        <v>44155.0</v>
      </c>
      <c r="B252" s="67">
        <v>0.2873262888133341</v>
      </c>
      <c r="C252" s="68">
        <v>0.3205388074078578</v>
      </c>
      <c r="D252" s="68">
        <v>0.2287573307213372</v>
      </c>
      <c r="E252" s="68">
        <v>0.01832581712842903</v>
      </c>
      <c r="F252" s="68">
        <v>0.01868585910690266</v>
      </c>
      <c r="G252" s="69">
        <v>0.01325017015038722</v>
      </c>
      <c r="H252" s="68">
        <v>0.03620630210480663</v>
      </c>
      <c r="I252" s="68">
        <v>0.1248535831400678</v>
      </c>
      <c r="J252" s="68">
        <v>0.170953543032442</v>
      </c>
      <c r="K252" s="68">
        <v>0.03088347540034351</v>
      </c>
      <c r="L252" s="68">
        <v>0.01589700482313414</v>
      </c>
      <c r="M252" s="68">
        <v>0.01887816145226229</v>
      </c>
      <c r="N252" s="68">
        <v>0.2408178095083448</v>
      </c>
      <c r="O252" s="68">
        <v>0.1690754611760384</v>
      </c>
      <c r="P252" s="68">
        <v>0.05977923046812043</v>
      </c>
      <c r="Q252" s="68">
        <v>0.02819092874576093</v>
      </c>
      <c r="R252" s="70">
        <v>0.892940131894399</v>
      </c>
      <c r="S252" s="71">
        <v>891.0</v>
      </c>
      <c r="T252" s="121"/>
      <c r="U252" s="121"/>
    </row>
    <row r="253" spans="8:8" ht="14.4">
      <c r="A253" s="66">
        <v>44162.0</v>
      </c>
      <c r="B253" s="67">
        <v>0.2858439767249142</v>
      </c>
      <c r="C253" s="68">
        <v>0.3548695790606303</v>
      </c>
      <c r="D253" s="68">
        <v>0.2018525679691372</v>
      </c>
      <c r="E253" s="68">
        <v>0.01916059612537819</v>
      </c>
      <c r="F253" s="68">
        <v>0.01892864276024256</v>
      </c>
      <c r="G253" s="69">
        <v>0.01295350083139245</v>
      </c>
      <c r="H253" s="68">
        <v>0.03636563338505338</v>
      </c>
      <c r="I253" s="68">
        <v>0.1231083636905347</v>
      </c>
      <c r="J253" s="68">
        <v>0.1608822930572379</v>
      </c>
      <c r="K253" s="68">
        <v>0.03329224204933353</v>
      </c>
      <c r="L253" s="68">
        <v>0.01518891905808201</v>
      </c>
      <c r="M253" s="68">
        <v>0.02140315460649049</v>
      </c>
      <c r="N253" s="68">
        <v>0.2549163788624195</v>
      </c>
      <c r="O253" s="68">
        <v>0.1697632018586755</v>
      </c>
      <c r="P253" s="68">
        <v>0.05897460923530832</v>
      </c>
      <c r="Q253" s="68">
        <v>0.03124184503693182</v>
      </c>
      <c r="R253" s="70">
        <v>0.9016783076295554</v>
      </c>
      <c r="S253" s="71">
        <v>891.0</v>
      </c>
      <c r="T253" s="121"/>
      <c r="U253" s="121"/>
    </row>
    <row r="254" spans="8:8" ht="14.4">
      <c r="A254" s="66">
        <v>44169.0</v>
      </c>
      <c r="B254" s="67">
        <v>0.2925821172081284</v>
      </c>
      <c r="C254" s="68">
        <v>0.3074942933912801</v>
      </c>
      <c r="D254" s="68">
        <v>0.2334413775712481</v>
      </c>
      <c r="E254" s="68">
        <v>0.02024178699695912</v>
      </c>
      <c r="F254" s="68">
        <v>0.02843579170846127</v>
      </c>
      <c r="G254" s="69">
        <v>0.01542380403065424</v>
      </c>
      <c r="H254" s="68">
        <v>0.04010778179566871</v>
      </c>
      <c r="I254" s="68">
        <v>0.129016262940533</v>
      </c>
      <c r="J254" s="68">
        <v>0.1592784771237855</v>
      </c>
      <c r="K254" s="68">
        <v>0.03978901616438755</v>
      </c>
      <c r="L254" s="68">
        <v>0.01029861557088453</v>
      </c>
      <c r="M254" s="68">
        <v>0.01838889057630244</v>
      </c>
      <c r="N254" s="68">
        <v>0.2359020240669146</v>
      </c>
      <c r="O254" s="68">
        <v>0.1739229675790052</v>
      </c>
      <c r="P254" s="68">
        <v>0.06179357514753383</v>
      </c>
      <c r="Q254" s="68">
        <v>0.0373379597620968</v>
      </c>
      <c r="R254" s="70">
        <v>0.9033706507809978</v>
      </c>
      <c r="S254" s="71">
        <v>894.0</v>
      </c>
      <c r="T254" s="121"/>
      <c r="U254" s="121"/>
    </row>
    <row r="255" spans="8:8" ht="14.4">
      <c r="A255" s="66">
        <v>44176.0</v>
      </c>
      <c r="B255" s="67">
        <v>0.3003325696694842</v>
      </c>
      <c r="C255" s="68">
        <v>0.2745997767351711</v>
      </c>
      <c r="D255" s="68">
        <v>0.2488740816558659</v>
      </c>
      <c r="E255" s="68">
        <v>0.02213871830897305</v>
      </c>
      <c r="F255" s="68">
        <v>0.02668407997474033</v>
      </c>
      <c r="G255" s="69">
        <v>0.01229434686990196</v>
      </c>
      <c r="H255" s="68">
        <v>0.03912583852858514</v>
      </c>
      <c r="I255" s="68">
        <v>0.119332410023683</v>
      </c>
      <c r="J255" s="68">
        <v>0.1743283611005254</v>
      </c>
      <c r="K255" s="68">
        <v>0.03802806635368246</v>
      </c>
      <c r="L255" s="68">
        <v>0.01297402112979447</v>
      </c>
      <c r="M255" s="68">
        <v>0.0172403110316097</v>
      </c>
      <c r="N255" s="68">
        <v>0.2361907838063854</v>
      </c>
      <c r="O255" s="68">
        <v>0.1642638824957849</v>
      </c>
      <c r="P255" s="68">
        <v>0.06199312746237175</v>
      </c>
      <c r="Q255" s="68">
        <v>0.04083351859572859</v>
      </c>
      <c r="R255" s="70">
        <v>0.8984942963339465</v>
      </c>
      <c r="S255" s="71">
        <v>895.0</v>
      </c>
      <c r="T255" s="121"/>
      <c r="U255" s="121"/>
    </row>
    <row r="256" spans="8:8" ht="14.4">
      <c r="A256" s="66">
        <v>44183.0</v>
      </c>
      <c r="B256" s="67">
        <v>0.2709219251726188</v>
      </c>
      <c r="C256" s="68">
        <v>0.2688102799232088</v>
      </c>
      <c r="D256" s="68">
        <v>0.2686913210410047</v>
      </c>
      <c r="E256" s="68">
        <v>0.02449664340849307</v>
      </c>
      <c r="F256" s="68">
        <v>0.01803590841386612</v>
      </c>
      <c r="G256" s="69">
        <v>0.02255273151184306</v>
      </c>
      <c r="H256" s="68">
        <v>0.0381633594389851</v>
      </c>
      <c r="I256" s="68">
        <v>0.1173327085684011</v>
      </c>
      <c r="J256" s="68">
        <v>0.1658198551954255</v>
      </c>
      <c r="K256" s="68">
        <v>0.04190339502561749</v>
      </c>
      <c r="L256" s="68">
        <v>0.01513271859935584</v>
      </c>
      <c r="M256" s="68">
        <v>0.01399686062856004</v>
      </c>
      <c r="N256" s="68">
        <v>0.2559814738592562</v>
      </c>
      <c r="O256" s="68">
        <v>0.1613445234664429</v>
      </c>
      <c r="P256" s="68">
        <v>0.05528869909162539</v>
      </c>
      <c r="Q256" s="68">
        <v>0.03834647746040671</v>
      </c>
      <c r="R256" s="70">
        <v>0.8943696927751638</v>
      </c>
      <c r="S256" s="71">
        <v>896.0</v>
      </c>
      <c r="T256" s="121"/>
      <c r="U256" s="121"/>
    </row>
    <row r="257" spans="8:8" ht="14.4">
      <c r="A257" s="66">
        <v>44190.0</v>
      </c>
      <c r="B257" s="67">
        <v>0.2865938397700105</v>
      </c>
      <c r="C257" s="68">
        <v>0.192832314577119</v>
      </c>
      <c r="D257" s="68">
        <v>0.3195127499413289</v>
      </c>
      <c r="E257" s="68">
        <v>0.02748653305616804</v>
      </c>
      <c r="F257" s="68">
        <v>0.02326502567942395</v>
      </c>
      <c r="G257" s="69">
        <v>0.02082315492278796</v>
      </c>
      <c r="H257" s="68">
        <v>0.04697809535362837</v>
      </c>
      <c r="I257" s="68">
        <v>0.1151040987622471</v>
      </c>
      <c r="J257" s="68">
        <v>0.1619360879683646</v>
      </c>
      <c r="K257" s="68">
        <v>0.04919900326251419</v>
      </c>
      <c r="L257" s="68">
        <v>0.02510783900907639</v>
      </c>
      <c r="M257" s="68">
        <v>0.01193376908986254</v>
      </c>
      <c r="N257" s="68">
        <v>0.2288528683865237</v>
      </c>
      <c r="O257" s="68">
        <v>0.1705818612185077</v>
      </c>
      <c r="P257" s="68">
        <v>0.05166548715326078</v>
      </c>
      <c r="Q257" s="68">
        <v>0.04442022081471201</v>
      </c>
      <c r="R257" s="70">
        <v>0.8951996170971397</v>
      </c>
      <c r="S257" s="71">
        <v>895.0</v>
      </c>
      <c r="T257" s="121"/>
      <c r="U257" s="121"/>
    </row>
    <row r="258" spans="8:8" ht="14.4">
      <c r="A258" s="66">
        <v>44196.0</v>
      </c>
      <c r="B258" s="67">
        <v>0.36014832293653</v>
      </c>
      <c r="C258" s="68">
        <v>0.1536340666869524</v>
      </c>
      <c r="D258" s="68">
        <v>0.2720478278328681</v>
      </c>
      <c r="E258" s="68">
        <v>0.03025807209299082</v>
      </c>
      <c r="F258" s="68">
        <v>0.01892456347773614</v>
      </c>
      <c r="G258" s="69">
        <v>0.03519507176491091</v>
      </c>
      <c r="H258" s="68">
        <v>0.04577523213807808</v>
      </c>
      <c r="I258" s="68">
        <v>0.1061912401161809</v>
      </c>
      <c r="J258" s="68">
        <v>0.1524133322427169</v>
      </c>
      <c r="K258" s="68">
        <v>0.05105752544634617</v>
      </c>
      <c r="L258" s="68">
        <v>0.02277303582774896</v>
      </c>
      <c r="M258" s="68">
        <v>0.01538356061798926</v>
      </c>
      <c r="N258" s="68">
        <v>0.2300612988483437</v>
      </c>
      <c r="O258" s="68">
        <v>0.1535694170819355</v>
      </c>
      <c r="P258" s="68">
        <v>0.07651517536752185</v>
      </c>
      <c r="Q258" s="68">
        <v>0.04665478354170056</v>
      </c>
      <c r="R258" s="70">
        <v>0.8913385982975898</v>
      </c>
      <c r="S258" s="71">
        <v>896.0</v>
      </c>
      <c r="T258" s="121"/>
      <c r="U258" s="121"/>
    </row>
    <row r="259" spans="8:8" ht="14.4">
      <c r="A259" s="66">
        <v>44204.0</v>
      </c>
      <c r="B259" s="67">
        <v>0.4697168014212864</v>
      </c>
      <c r="C259" s="68">
        <v>0.1782466695907848</v>
      </c>
      <c r="D259" s="68">
        <v>0.155263959469321</v>
      </c>
      <c r="E259" s="68">
        <v>0.03949793736746723</v>
      </c>
      <c r="F259" s="68">
        <v>0.01591937550627943</v>
      </c>
      <c r="G259" s="69">
        <v>0.01536896810271313</v>
      </c>
      <c r="H259" s="68">
        <v>0.05145631318067774</v>
      </c>
      <c r="I259" s="68">
        <v>0.098973031325558</v>
      </c>
      <c r="J259" s="68">
        <v>0.1548300369435552</v>
      </c>
      <c r="K259" s="68">
        <v>0.05111876808253774</v>
      </c>
      <c r="L259" s="68">
        <v>0.0092313948924332</v>
      </c>
      <c r="M259" s="68">
        <v>0.01351727476852497</v>
      </c>
      <c r="N259" s="68">
        <v>0.2630807337720892</v>
      </c>
      <c r="O259" s="68">
        <v>0.1352977955533824</v>
      </c>
      <c r="P259" s="68">
        <v>0.06897584815085922</v>
      </c>
      <c r="Q259" s="68">
        <v>0.06148149957702336</v>
      </c>
      <c r="R259" s="70">
        <v>0.8977780008100043</v>
      </c>
      <c r="S259" s="71">
        <v>895.0</v>
      </c>
      <c r="T259" s="121"/>
      <c r="U259" s="121"/>
    </row>
    <row r="260" spans="8:8" ht="14.4">
      <c r="A260" s="66">
        <v>44211.0</v>
      </c>
      <c r="B260" s="67">
        <v>0.5196728090407547</v>
      </c>
      <c r="C260" s="68">
        <v>0.1272421593547617</v>
      </c>
      <c r="D260" s="68">
        <v>0.1586758536347846</v>
      </c>
      <c r="E260" s="68">
        <v>0.04436536603235176</v>
      </c>
      <c r="F260" s="68">
        <v>0.008957101563947224</v>
      </c>
      <c r="G260" s="69">
        <v>0.0164378818827244</v>
      </c>
      <c r="H260" s="68">
        <v>0.0434298225401584</v>
      </c>
      <c r="I260" s="68">
        <v>0.1394750037998245</v>
      </c>
      <c r="J260" s="68">
        <v>0.1214999839527665</v>
      </c>
      <c r="K260" s="68">
        <v>0.06755191343049681</v>
      </c>
      <c r="L260" s="68">
        <v>0.008990201602154123</v>
      </c>
      <c r="M260" s="68">
        <v>0.01335929164632827</v>
      </c>
      <c r="N260" s="68">
        <v>0.2389271402894666</v>
      </c>
      <c r="O260" s="68">
        <v>0.133085676391839</v>
      </c>
      <c r="P260" s="68">
        <v>0.0809847480084902</v>
      </c>
      <c r="Q260" s="68">
        <v>0.06175707180186833</v>
      </c>
      <c r="R260" s="70">
        <v>0.8989479488771722</v>
      </c>
      <c r="S260" s="71">
        <v>895.0</v>
      </c>
      <c r="T260" s="121"/>
      <c r="U260" s="121"/>
    </row>
    <row r="261" spans="8:8" ht="14.4">
      <c r="A261" s="66">
        <v>44218.0</v>
      </c>
      <c r="B261" s="67">
        <v>0.5483693404458598</v>
      </c>
      <c r="C261" s="68">
        <v>0.1126432543430344</v>
      </c>
      <c r="D261" s="68">
        <v>0.1376780509836839</v>
      </c>
      <c r="E261" s="68">
        <v>0.05875108635040368</v>
      </c>
      <c r="F261" s="68">
        <v>0.01248006410771794</v>
      </c>
      <c r="G261" s="69">
        <v>0.01704749209716663</v>
      </c>
      <c r="H261" s="68">
        <v>0.05382593652181907</v>
      </c>
      <c r="I261" s="68">
        <v>0.1330694971057996</v>
      </c>
      <c r="J261" s="68">
        <v>0.1507673111897618</v>
      </c>
      <c r="K261" s="68">
        <v>0.07434930816631599</v>
      </c>
      <c r="L261" s="68">
        <v>0.004253887101481902</v>
      </c>
      <c r="M261" s="68">
        <v>0.01192010255862965</v>
      </c>
      <c r="N261" s="68">
        <v>0.1901397859156316</v>
      </c>
      <c r="O261" s="68">
        <v>0.1798592344306808</v>
      </c>
      <c r="P261" s="68">
        <v>0.07801024567242303</v>
      </c>
      <c r="Q261" s="68">
        <v>0.04493444563485369</v>
      </c>
      <c r="R261" s="70">
        <v>0.9108816145065378</v>
      </c>
      <c r="S261" s="71">
        <v>932.0</v>
      </c>
      <c r="T261" s="121"/>
      <c r="U261" s="121"/>
    </row>
    <row r="262" spans="8:8" ht="14.4">
      <c r="A262" s="66">
        <v>44225.0</v>
      </c>
      <c r="B262" s="67">
        <v>0.5567228561795551</v>
      </c>
      <c r="C262" s="68">
        <v>0.1061500680764341</v>
      </c>
      <c r="D262" s="68">
        <v>0.1185090771859719</v>
      </c>
      <c r="E262" s="68">
        <v>0.06565101171864539</v>
      </c>
      <c r="F262" s="68">
        <v>0.01172332595035487</v>
      </c>
      <c r="G262" s="69">
        <v>0.0177254134634269</v>
      </c>
      <c r="H262" s="68">
        <v>0.04978621581520056</v>
      </c>
      <c r="I262" s="68">
        <v>0.1724202274128615</v>
      </c>
      <c r="J262" s="68">
        <v>0.1451555663118169</v>
      </c>
      <c r="K262" s="68">
        <v>0.06857372405322813</v>
      </c>
      <c r="L262" s="68">
        <v>0.004829702545615599</v>
      </c>
      <c r="M262" s="68">
        <v>0.01134546901521036</v>
      </c>
      <c r="N262" s="68">
        <v>0.1957950791978562</v>
      </c>
      <c r="O262" s="68">
        <v>0.1631788721367357</v>
      </c>
      <c r="P262" s="68">
        <v>0.07538835926267216</v>
      </c>
      <c r="Q262" s="68">
        <v>0.04046618581174745</v>
      </c>
      <c r="R262" s="70">
        <v>0.9118021068663775</v>
      </c>
      <c r="S262" s="71">
        <v>936.0</v>
      </c>
      <c r="T262" s="121"/>
      <c r="U262" s="121"/>
    </row>
    <row r="263" spans="8:8" ht="14.4">
      <c r="A263" s="66">
        <v>44232.0</v>
      </c>
      <c r="B263" s="67">
        <v>0.5579480292761967</v>
      </c>
      <c r="C263" s="68">
        <v>0.08759023794256511</v>
      </c>
      <c r="D263" s="68">
        <v>0.1350864624079749</v>
      </c>
      <c r="E263" s="68">
        <v>0.07119113083123267</v>
      </c>
      <c r="F263" s="68">
        <v>0.01723301720407771</v>
      </c>
      <c r="G263" s="69">
        <v>0.0131036916668312</v>
      </c>
      <c r="H263" s="68">
        <v>0.07722389952449032</v>
      </c>
      <c r="I263" s="68">
        <v>0.1582194128683702</v>
      </c>
      <c r="J263" s="68">
        <v>0.1345023265016899</v>
      </c>
      <c r="K263" s="68">
        <v>0.06420245984237147</v>
      </c>
      <c r="L263" s="68">
        <v>0.002525192507647282</v>
      </c>
      <c r="M263" s="68">
        <v>0.01260806323311536</v>
      </c>
      <c r="N263" s="68">
        <v>0.1982516692937522</v>
      </c>
      <c r="O263" s="68">
        <v>0.1631067712215007</v>
      </c>
      <c r="P263" s="68">
        <v>0.07515627719452798</v>
      </c>
      <c r="Q263" s="68">
        <v>0.04662169566433146</v>
      </c>
      <c r="R263" s="70">
        <v>0.9173382082949213</v>
      </c>
      <c r="S263" s="71">
        <v>937.0</v>
      </c>
      <c r="T263" s="121"/>
      <c r="U263" s="121"/>
    </row>
    <row r="264" spans="8:8" ht="14.4">
      <c r="A264" s="66">
        <v>44237.0</v>
      </c>
      <c r="B264" s="67">
        <v>0.5627744100396489</v>
      </c>
      <c r="C264" s="68">
        <v>0.08190555759685371</v>
      </c>
      <c r="D264" s="68">
        <v>0.1342257470177657</v>
      </c>
      <c r="E264" s="68">
        <v>0.07217288227579474</v>
      </c>
      <c r="F264" s="68">
        <v>0.01864802980136773</v>
      </c>
      <c r="G264" s="69">
        <v>0.01402300861345009</v>
      </c>
      <c r="H264" s="68">
        <v>0.07764978547003765</v>
      </c>
      <c r="I264" s="68">
        <v>0.1667552910053605</v>
      </c>
      <c r="J264" s="68">
        <v>0.135246422363711</v>
      </c>
      <c r="K264" s="68">
        <v>0.05519884515858357</v>
      </c>
      <c r="L264" s="68">
        <v>0.002306877912596797</v>
      </c>
      <c r="M264" s="68">
        <v>0.0131128872440614</v>
      </c>
      <c r="N264" s="68">
        <v>0.1978303153660523</v>
      </c>
      <c r="O264" s="68">
        <v>0.1627853710407333</v>
      </c>
      <c r="P264" s="68">
        <v>0.07056880343984358</v>
      </c>
      <c r="Q264" s="68">
        <v>0.04808976425044478</v>
      </c>
      <c r="R264" s="70">
        <v>0.9158059448794617</v>
      </c>
      <c r="S264" s="71">
        <v>936.0</v>
      </c>
      <c r="T264" s="121"/>
      <c r="U264" s="121"/>
    </row>
    <row r="265" spans="8:8" ht="14.4">
      <c r="A265" s="66">
        <v>44246.0</v>
      </c>
      <c r="B265" s="67">
        <v>0.61231404776737</v>
      </c>
      <c r="C265" s="68">
        <v>0.08896338668124981</v>
      </c>
      <c r="D265" s="68">
        <v>0.08580863010114244</v>
      </c>
      <c r="E265" s="68">
        <v>0.05869693099239959</v>
      </c>
      <c r="F265" s="68">
        <v>0.01491326748013995</v>
      </c>
      <c r="G265" s="69">
        <v>0.01266812203208221</v>
      </c>
      <c r="H265" s="68">
        <v>0.05540973989215917</v>
      </c>
      <c r="I265" s="68">
        <v>0.1807938349265951</v>
      </c>
      <c r="J265" s="68">
        <v>0.1616914190626914</v>
      </c>
      <c r="K265" s="68">
        <v>0.04233498141977352</v>
      </c>
      <c r="L265" s="68">
        <v>0.004099393597794081</v>
      </c>
      <c r="M265" s="68">
        <v>0.009343288518095644</v>
      </c>
      <c r="N265" s="68">
        <v>0.1805477568485396</v>
      </c>
      <c r="O265" s="68">
        <v>0.2022958349088664</v>
      </c>
      <c r="P265" s="68">
        <v>0.04876633956132514</v>
      </c>
      <c r="Q265" s="68">
        <v>0.04097992706332239</v>
      </c>
      <c r="R265" s="70">
        <v>0.9103930765757289</v>
      </c>
      <c r="S265" s="71">
        <v>936.0</v>
      </c>
      <c r="T265" s="121"/>
      <c r="U265" s="121"/>
    </row>
    <row r="266" spans="8:8" ht="14.4">
      <c r="A266" s="66">
        <v>44253.0</v>
      </c>
      <c r="B266" s="67">
        <v>0.6439277115112336</v>
      </c>
      <c r="C266" s="68">
        <v>0.07693575020280127</v>
      </c>
      <c r="D266" s="68">
        <v>0.07562549550634635</v>
      </c>
      <c r="E266" s="68">
        <v>0.07105176653304164</v>
      </c>
      <c r="F266" s="68">
        <v>0.02569243933784252</v>
      </c>
      <c r="G266" s="69">
        <v>0.01164630889250239</v>
      </c>
      <c r="H266" s="68">
        <v>0.06426530414184539</v>
      </c>
      <c r="I266" s="68">
        <v>0.1592721018872272</v>
      </c>
      <c r="J266" s="68">
        <v>0.1614590153853816</v>
      </c>
      <c r="K266" s="68">
        <v>0.03911669172368753</v>
      </c>
      <c r="L266" s="68">
        <v>0.004838339705659316</v>
      </c>
      <c r="M266" s="68">
        <v>0.01291094883042562</v>
      </c>
      <c r="N266" s="68">
        <v>0.2064363234487458</v>
      </c>
      <c r="O266" s="68">
        <v>0.2133106221330068</v>
      </c>
      <c r="P266" s="68">
        <v>0.03443467502638774</v>
      </c>
      <c r="Q266" s="68">
        <v>0.04302446446006442</v>
      </c>
      <c r="R266" s="70">
        <v>0.9288117823148323</v>
      </c>
      <c r="S266" s="71">
        <v>937.0</v>
      </c>
      <c r="T266" s="121"/>
      <c r="U266" s="121"/>
    </row>
    <row r="267" spans="8:8" ht="14.4">
      <c r="A267" s="66">
        <v>44260.0</v>
      </c>
      <c r="B267" s="67">
        <v>0.6509039294161792</v>
      </c>
      <c r="C267" s="68">
        <v>0.05764115758607299</v>
      </c>
      <c r="D267" s="68">
        <v>0.07700358678647798</v>
      </c>
      <c r="E267" s="68">
        <v>0.08187047000082363</v>
      </c>
      <c r="F267" s="68">
        <v>0.0203294786743321</v>
      </c>
      <c r="G267" s="69">
        <v>0.01459899754989246</v>
      </c>
      <c r="H267" s="68">
        <v>0.0743420839782581</v>
      </c>
      <c r="I267" s="68">
        <v>0.1393624042723707</v>
      </c>
      <c r="J267" s="68">
        <v>0.1801961708840845</v>
      </c>
      <c r="K267" s="68">
        <v>0.03457271117067711</v>
      </c>
      <c r="L267" s="68">
        <v>0.004919373627988076</v>
      </c>
      <c r="M267" s="68">
        <v>0.01583842081520791</v>
      </c>
      <c r="N267" s="68">
        <v>0.208627170882444</v>
      </c>
      <c r="O267" s="68">
        <v>0.2104201061990673</v>
      </c>
      <c r="P267" s="68">
        <v>0.03030249114413642</v>
      </c>
      <c r="Q267" s="68">
        <v>0.03863658924209244</v>
      </c>
      <c r="R267" s="70">
        <v>0.9267565515555621</v>
      </c>
      <c r="S267" s="71">
        <v>937.0</v>
      </c>
      <c r="T267" s="121"/>
      <c r="U267" s="121"/>
    </row>
    <row r="268" spans="8:8" ht="14.4">
      <c r="A268" s="66">
        <v>44267.0</v>
      </c>
      <c r="B268" s="67">
        <v>0.6270619961798191</v>
      </c>
      <c r="C268" s="68">
        <v>0.08264404023689925</v>
      </c>
      <c r="D268" s="68">
        <v>0.08232030134951288</v>
      </c>
      <c r="E268" s="68">
        <v>0.07896991003576537</v>
      </c>
      <c r="F268" s="68">
        <v>0.02909187104828346</v>
      </c>
      <c r="G268" s="69">
        <v>0.0075977092527558</v>
      </c>
      <c r="H268" s="68">
        <v>0.08165027909692078</v>
      </c>
      <c r="I268" s="68">
        <v>0.09906252798282243</v>
      </c>
      <c r="J268" s="68">
        <v>0.1903579693573758</v>
      </c>
      <c r="K268" s="68">
        <v>0.02921242324567831</v>
      </c>
      <c r="L268" s="68">
        <v>0.003289243046078646</v>
      </c>
      <c r="M268" s="68">
        <v>0.01756512870740829</v>
      </c>
      <c r="N268" s="68">
        <v>0.2109117243022232</v>
      </c>
      <c r="O268" s="68">
        <v>0.2272444963117553</v>
      </c>
      <c r="P268" s="68">
        <v>0.03444422406797275</v>
      </c>
      <c r="Q268" s="68">
        <v>0.03684530834150988</v>
      </c>
      <c r="R268" s="70">
        <v>0.9237140755527324</v>
      </c>
      <c r="S268" s="71">
        <v>940.0</v>
      </c>
      <c r="T268" s="121"/>
      <c r="U268" s="121"/>
    </row>
    <row r="269" spans="8:8" ht="14.4">
      <c r="A269" s="66">
        <v>44274.0</v>
      </c>
      <c r="B269" s="67">
        <v>0.613375670343845</v>
      </c>
      <c r="C269" s="68">
        <v>0.09361185123370526</v>
      </c>
      <c r="D269" s="68">
        <v>0.08405009167079515</v>
      </c>
      <c r="E269" s="68">
        <v>0.08173590205973592</v>
      </c>
      <c r="F269" s="68">
        <v>0.03022944347252082</v>
      </c>
      <c r="G269" s="69">
        <v>0.005072940454146318</v>
      </c>
      <c r="H269" s="68">
        <v>0.0821268705013328</v>
      </c>
      <c r="I269" s="68">
        <v>0.08164450357074571</v>
      </c>
      <c r="J269" s="68">
        <v>0.1999733308936836</v>
      </c>
      <c r="K269" s="68">
        <v>0.02421988570640326</v>
      </c>
      <c r="L269" s="68">
        <v>0.003672850312470035</v>
      </c>
      <c r="M269" s="68">
        <v>0.01950813539007869</v>
      </c>
      <c r="N269" s="68">
        <v>0.2318440694732546</v>
      </c>
      <c r="O269" s="68">
        <v>0.21851815367769</v>
      </c>
      <c r="P269" s="68">
        <v>0.03232178767896538</v>
      </c>
      <c r="Q269" s="68">
        <v>0.03827488648574182</v>
      </c>
      <c r="R269" s="70">
        <v>0.9248959013536806</v>
      </c>
      <c r="S269" s="71">
        <v>942.0</v>
      </c>
      <c r="T269" s="121"/>
      <c r="U269" s="121"/>
    </row>
    <row r="270" spans="8:8" ht="14.4">
      <c r="A270" s="66">
        <v>44281.0</v>
      </c>
      <c r="B270" s="67">
        <v>0.6121025389251826</v>
      </c>
      <c r="C270" s="68">
        <v>0.0805572789445258</v>
      </c>
      <c r="D270" s="68">
        <v>0.09046466672349644</v>
      </c>
      <c r="E270" s="68">
        <v>0.0776036710565627</v>
      </c>
      <c r="F270" s="68">
        <v>0.03517586074417051</v>
      </c>
      <c r="G270" s="69">
        <v>0.006776912365688157</v>
      </c>
      <c r="H270" s="68">
        <v>0.09750877034395872</v>
      </c>
      <c r="I270" s="68">
        <v>0.08640081234334221</v>
      </c>
      <c r="J270" s="68">
        <v>0.1752091917410934</v>
      </c>
      <c r="K270" s="68">
        <v>0.02336781219239258</v>
      </c>
      <c r="L270" s="68">
        <v>0.004397428148049844</v>
      </c>
      <c r="M270" s="68">
        <v>0.0199617224334745</v>
      </c>
      <c r="N270" s="68">
        <v>0.1954414990656063</v>
      </c>
      <c r="O270" s="68">
        <v>0.2605237804915842</v>
      </c>
      <c r="P270" s="68">
        <v>0.03869166229061215</v>
      </c>
      <c r="Q270" s="68">
        <v>0.03163658697602391</v>
      </c>
      <c r="R270" s="70">
        <v>0.9240017648461843</v>
      </c>
      <c r="S270" s="71">
        <v>945.0</v>
      </c>
      <c r="T270" s="121"/>
      <c r="U270" s="121"/>
    </row>
    <row r="271" spans="8:8" ht="14.4">
      <c r="A271" s="66">
        <v>44288.0</v>
      </c>
      <c r="B271" s="67">
        <v>0.6021404512701866</v>
      </c>
      <c r="C271" s="68">
        <v>0.08183540530354688</v>
      </c>
      <c r="D271" s="68">
        <v>0.09651609851891235</v>
      </c>
      <c r="E271" s="68">
        <v>0.07804452526610038</v>
      </c>
      <c r="F271" s="68">
        <v>0.03706518787232648</v>
      </c>
      <c r="G271" s="69">
        <v>0.00821365413163775</v>
      </c>
      <c r="H271" s="68">
        <v>0.101585191077368</v>
      </c>
      <c r="I271" s="68">
        <v>0.04197096762139911</v>
      </c>
      <c r="J271" s="68">
        <v>0.2104430013105138</v>
      </c>
      <c r="K271" s="68">
        <v>0.03626140907545464</v>
      </c>
      <c r="L271" s="68">
        <v>0.008304273533241525</v>
      </c>
      <c r="M271" s="68">
        <v>0.02078750398684225</v>
      </c>
      <c r="N271" s="68">
        <v>0.2023218758247266</v>
      </c>
      <c r="O271" s="68">
        <v>0.2262448347037475</v>
      </c>
      <c r="P271" s="68">
        <v>0.04733347494044426</v>
      </c>
      <c r="Q271" s="68">
        <v>0.03615658020339828</v>
      </c>
      <c r="R271" s="70">
        <v>0.9231309753028083</v>
      </c>
      <c r="S271" s="71">
        <v>993.0</v>
      </c>
      <c r="T271" s="121"/>
      <c r="U271" s="121"/>
    </row>
    <row r="272" spans="8:8" ht="14.4">
      <c r="A272" s="66">
        <v>44295.0</v>
      </c>
      <c r="B272" s="67">
        <v>0.5938496250489844</v>
      </c>
      <c r="C272" s="68">
        <v>0.09022340532450762</v>
      </c>
      <c r="D272" s="68">
        <v>0.1035455234453976</v>
      </c>
      <c r="E272" s="68">
        <v>0.07922857964854187</v>
      </c>
      <c r="F272" s="68">
        <v>0.02871663024555886</v>
      </c>
      <c r="G272" s="69">
        <v>0.008370379944511744</v>
      </c>
      <c r="H272" s="68">
        <v>0.09773044210182635</v>
      </c>
      <c r="I272" s="68">
        <v>0.03547847741232771</v>
      </c>
      <c r="J272" s="68">
        <v>0.1925416573769137</v>
      </c>
      <c r="K272" s="68">
        <v>0.0360797145395013</v>
      </c>
      <c r="L272" s="68">
        <v>0.008319777710668838</v>
      </c>
      <c r="M272" s="68">
        <v>0.01948549655721976</v>
      </c>
      <c r="N272" s="68">
        <v>0.1941484750660355</v>
      </c>
      <c r="O272" s="68">
        <v>0.263883329044465</v>
      </c>
      <c r="P272" s="68">
        <v>0.04610090859966813</v>
      </c>
      <c r="Q272" s="68">
        <v>0.03697093904026397</v>
      </c>
      <c r="R272" s="70">
        <v>0.9226976953114737</v>
      </c>
      <c r="S272" s="71">
        <v>994.0</v>
      </c>
      <c r="T272" s="121"/>
      <c r="U272" s="121"/>
    </row>
    <row r="273" spans="8:8" ht="14.4">
      <c r="A273" s="66">
        <v>44302.0</v>
      </c>
      <c r="B273" s="67">
        <v>0.5703607334708711</v>
      </c>
      <c r="C273" s="68">
        <v>0.1114226502796306</v>
      </c>
      <c r="D273" s="68">
        <v>0.1093058975886181</v>
      </c>
      <c r="E273" s="68">
        <v>0.08165234868279807</v>
      </c>
      <c r="F273" s="68">
        <v>0.02830627417142496</v>
      </c>
      <c r="G273" s="69">
        <v>0.009267670878056076</v>
      </c>
      <c r="H273" s="68">
        <v>0.1045291495368163</v>
      </c>
      <c r="I273" s="68">
        <v>0.02272859132539195</v>
      </c>
      <c r="J273" s="68">
        <v>0.1888757172346594</v>
      </c>
      <c r="K273" s="68">
        <v>0.04225306751930313</v>
      </c>
      <c r="L273" s="68">
        <v>0.00934936978835291</v>
      </c>
      <c r="M273" s="68">
        <v>0.01576194901418246</v>
      </c>
      <c r="N273" s="68">
        <v>0.1977409677498871</v>
      </c>
      <c r="O273" s="68">
        <v>0.2636583087677535</v>
      </c>
      <c r="P273" s="68">
        <v>0.0539717223635262</v>
      </c>
      <c r="Q273" s="68">
        <v>0.03477810151893414</v>
      </c>
      <c r="R273" s="70">
        <v>0.9266475338945847</v>
      </c>
      <c r="S273" s="71">
        <v>994.0</v>
      </c>
      <c r="T273" s="121"/>
      <c r="U273" s="121"/>
    </row>
    <row r="274" spans="8:8" ht="14.4">
      <c r="A274" s="66">
        <v>44309.0</v>
      </c>
      <c r="B274" s="67">
        <v>0.551601723041285</v>
      </c>
      <c r="C274" s="68">
        <v>0.1222600106793322</v>
      </c>
      <c r="D274" s="68">
        <v>0.1122902453971979</v>
      </c>
      <c r="E274" s="68">
        <v>0.07610477245789375</v>
      </c>
      <c r="F274" s="68">
        <v>0.02401932422801544</v>
      </c>
      <c r="G274" s="69">
        <v>0.01580204129025052</v>
      </c>
      <c r="H274" s="68">
        <v>0.1235559262867984</v>
      </c>
      <c r="I274" s="68">
        <v>0.01967727331510529</v>
      </c>
      <c r="J274" s="68">
        <v>0.2250595985835228</v>
      </c>
      <c r="K274" s="68">
        <v>0.03568921291059164</v>
      </c>
      <c r="L274" s="68">
        <v>0.01370258140774925</v>
      </c>
      <c r="M274" s="68">
        <v>0.009888926888548012</v>
      </c>
      <c r="N274" s="68">
        <v>0.1510266589796332</v>
      </c>
      <c r="O274" s="68">
        <v>0.2505890994868066</v>
      </c>
      <c r="P274" s="68">
        <v>0.06871191133737911</v>
      </c>
      <c r="Q274" s="68">
        <v>0.03127696333311027</v>
      </c>
      <c r="R274" s="70">
        <v>0.9210481418986637</v>
      </c>
      <c r="S274" s="71">
        <v>928.0</v>
      </c>
      <c r="T274" s="121"/>
      <c r="U274" s="121"/>
    </row>
    <row r="275" spans="8:8" ht="14.4">
      <c r="A275" s="66">
        <v>44316.0</v>
      </c>
      <c r="B275" s="67">
        <v>0.5469569897525007</v>
      </c>
      <c r="C275" s="68">
        <v>0.1241176005176257</v>
      </c>
      <c r="D275" s="68">
        <v>0.1152403215940481</v>
      </c>
      <c r="E275" s="68">
        <v>0.06855714670030984</v>
      </c>
      <c r="F275" s="68">
        <v>0.02607559382975367</v>
      </c>
      <c r="G275" s="69">
        <v>0.02159412653856848</v>
      </c>
      <c r="H275" s="68">
        <v>0.131945103328856</v>
      </c>
      <c r="I275" s="68">
        <v>0.01731356300194</v>
      </c>
      <c r="J275" s="68">
        <v>0.2047617602487641</v>
      </c>
      <c r="K275" s="68">
        <v>0.03416311183510722</v>
      </c>
      <c r="L275" s="68">
        <v>0.01418287531404191</v>
      </c>
      <c r="M275" s="68">
        <v>0.01063109724406639</v>
      </c>
      <c r="N275" s="68">
        <v>0.1776579927749889</v>
      </c>
      <c r="O275" s="68">
        <v>0.2431949269309869</v>
      </c>
      <c r="P275" s="68">
        <v>0.06653619018586915</v>
      </c>
      <c r="Q275" s="68">
        <v>0.03044634376672896</v>
      </c>
      <c r="R275" s="70">
        <v>0.9223456089217865</v>
      </c>
      <c r="S275" s="71">
        <v>930.0</v>
      </c>
      <c r="T275" s="121"/>
      <c r="U275" s="121"/>
    </row>
    <row r="276" spans="8:8" ht="14.4">
      <c r="A276" s="66">
        <v>44323.0</v>
      </c>
      <c r="B276" s="67">
        <v>0.5540102290670424</v>
      </c>
      <c r="C276" s="68">
        <v>0.1154232789284539</v>
      </c>
      <c r="D276" s="68">
        <v>0.1177270185404342</v>
      </c>
      <c r="E276" s="68">
        <v>0.05546076456143563</v>
      </c>
      <c r="F276" s="68">
        <v>0.04085924883636453</v>
      </c>
      <c r="G276" s="69">
        <v>0.02161965293066697</v>
      </c>
      <c r="H276" s="68">
        <v>0.1149277775934284</v>
      </c>
      <c r="I276" s="68">
        <v>0.01711623866094776</v>
      </c>
      <c r="J276" s="68">
        <v>0.2081585969067612</v>
      </c>
      <c r="K276" s="68">
        <v>0.03815241867224987</v>
      </c>
      <c r="L276" s="68">
        <v>0.01295244209884166</v>
      </c>
      <c r="M276" s="68">
        <v>0.01264423854260429</v>
      </c>
      <c r="N276" s="68">
        <v>0.1607181671769277</v>
      </c>
      <c r="O276" s="68">
        <v>0.2605247869565249</v>
      </c>
      <c r="P276" s="68">
        <v>0.07763453454526133</v>
      </c>
      <c r="Q276" s="68">
        <v>0.0300428406904964</v>
      </c>
      <c r="R276" s="70">
        <v>0.9245404871501496</v>
      </c>
      <c r="S276" s="71">
        <v>937.0</v>
      </c>
      <c r="T276" s="121"/>
      <c r="U276" s="121"/>
    </row>
    <row r="277" spans="8:8" ht="14.4">
      <c r="A277" s="66">
        <v>44330.0</v>
      </c>
      <c r="B277" s="67">
        <v>0.5372515817184984</v>
      </c>
      <c r="C277" s="68">
        <v>0.1296206310265523</v>
      </c>
      <c r="D277" s="68">
        <v>0.1114840721025815</v>
      </c>
      <c r="E277" s="68">
        <v>0.05186361897006542</v>
      </c>
      <c r="F277" s="68">
        <v>0.05804019277501489</v>
      </c>
      <c r="G277" s="69">
        <v>0.01067290412593461</v>
      </c>
      <c r="H277" s="68">
        <v>0.1051776324571319</v>
      </c>
      <c r="I277" s="68">
        <v>0.02842986428137328</v>
      </c>
      <c r="J277" s="68">
        <v>0.2336751065179546</v>
      </c>
      <c r="K277" s="68">
        <v>0.03614105908650609</v>
      </c>
      <c r="L277" s="68">
        <v>0.01121715473921247</v>
      </c>
      <c r="M277" s="68">
        <v>0.01294482052913332</v>
      </c>
      <c r="N277" s="68">
        <v>0.1849476645664315</v>
      </c>
      <c r="O277" s="68">
        <v>0.2008536076360843</v>
      </c>
      <c r="P277" s="68">
        <v>0.07929443238400966</v>
      </c>
      <c r="Q277" s="68">
        <v>0.03125763211118474</v>
      </c>
      <c r="R277" s="70">
        <v>0.9164371822319094</v>
      </c>
      <c r="S277" s="71">
        <v>939.0</v>
      </c>
      <c r="T277" s="121"/>
      <c r="U277" s="121"/>
    </row>
    <row r="278" spans="8:8" ht="14.4">
      <c r="A278" s="66">
        <v>44337.0</v>
      </c>
      <c r="B278" s="67">
        <v>0.5242142420915701</v>
      </c>
      <c r="C278" s="68">
        <v>0.1704649523233855</v>
      </c>
      <c r="D278" s="68">
        <v>0.09464732722238539</v>
      </c>
      <c r="E278" s="68">
        <v>0.05670565069922363</v>
      </c>
      <c r="F278" s="68">
        <v>0.0550860994699833</v>
      </c>
      <c r="G278" s="69">
        <v>0.009889873729198341</v>
      </c>
      <c r="H278" s="68">
        <v>0.09830732977148275</v>
      </c>
      <c r="I278" s="68">
        <v>0.02605852153042692</v>
      </c>
      <c r="J278" s="68">
        <v>0.2512081232732594</v>
      </c>
      <c r="K278" s="68">
        <v>0.03619832057920667</v>
      </c>
      <c r="L278" s="68">
        <v>0.008977521020676548</v>
      </c>
      <c r="M278" s="68">
        <v>0.009498400747473976</v>
      </c>
      <c r="N278" s="68">
        <v>0.2030792783840349</v>
      </c>
      <c r="O278" s="68">
        <v>0.1946607033651568</v>
      </c>
      <c r="P278" s="68">
        <v>0.06731216060569133</v>
      </c>
      <c r="Q278" s="68">
        <v>0.0327335695259181</v>
      </c>
      <c r="R278" s="70">
        <v>0.922926193823053</v>
      </c>
      <c r="S278" s="71">
        <v>937.0</v>
      </c>
      <c r="T278" s="121"/>
      <c r="U278" s="121"/>
    </row>
    <row r="279" spans="8:8" ht="14.4">
      <c r="A279" s="66">
        <v>44344.0</v>
      </c>
      <c r="B279" s="67">
        <v>0.5280477244718443</v>
      </c>
      <c r="C279" s="68">
        <v>0.1672122097911177</v>
      </c>
      <c r="D279" s="68">
        <v>0.09391128279342978</v>
      </c>
      <c r="E279" s="68">
        <v>0.0638055178676713</v>
      </c>
      <c r="F279" s="68">
        <v>0.05304893106870804</v>
      </c>
      <c r="G279" s="69">
        <v>0.01043525469536948</v>
      </c>
      <c r="H279" s="68">
        <v>0.09620299255719178</v>
      </c>
      <c r="I279" s="68">
        <v>0.02241551829435297</v>
      </c>
      <c r="J279" s="68">
        <v>0.2455035821629945</v>
      </c>
      <c r="K279" s="68">
        <v>0.03644365889735025</v>
      </c>
      <c r="L279" s="68">
        <v>0.008855843533811957</v>
      </c>
      <c r="M279" s="68">
        <v>0.007867522497610118</v>
      </c>
      <c r="N279" s="68">
        <v>0.2069382279878908</v>
      </c>
      <c r="O279" s="68">
        <v>0.1881003276222803</v>
      </c>
      <c r="P279" s="68">
        <v>0.08350628279457596</v>
      </c>
      <c r="Q279" s="68">
        <v>0.0343780574744181</v>
      </c>
      <c r="R279" s="70">
        <v>0.9260866858821759</v>
      </c>
      <c r="S279" s="71">
        <v>938.0</v>
      </c>
      <c r="T279" s="121"/>
      <c r="U279" s="121"/>
    </row>
    <row r="280" spans="8:8" ht="14.4">
      <c r="A280" s="66">
        <v>44351.0</v>
      </c>
      <c r="B280" s="67">
        <v>0.5071102309735817</v>
      </c>
      <c r="C280" s="68">
        <v>0.1738604114258231</v>
      </c>
      <c r="D280" s="68">
        <v>0.0947888727875726</v>
      </c>
      <c r="E280" s="68">
        <v>0.06984292362521187</v>
      </c>
      <c r="F280" s="68">
        <v>0.05461059259266027</v>
      </c>
      <c r="G280" s="69">
        <v>0.007296777836390897</v>
      </c>
      <c r="H280" s="68">
        <v>0.08776448963773155</v>
      </c>
      <c r="I280" s="68">
        <v>0.03252777160983539</v>
      </c>
      <c r="J280" s="68">
        <v>0.2362213869920326</v>
      </c>
      <c r="K280" s="68">
        <v>0.03286411830724143</v>
      </c>
      <c r="L280" s="68">
        <v>0.005772139195507868</v>
      </c>
      <c r="M280" s="68">
        <v>0.006488927666222888</v>
      </c>
      <c r="N280" s="68">
        <v>0.2155775088859279</v>
      </c>
      <c r="O280" s="68">
        <v>0.1826005131151439</v>
      </c>
      <c r="P280" s="68">
        <v>0.08469055576054799</v>
      </c>
      <c r="Q280" s="68">
        <v>0.03862047872988078</v>
      </c>
      <c r="R280" s="70">
        <v>0.9184424657024227</v>
      </c>
      <c r="S280" s="71">
        <v>940.0</v>
      </c>
      <c r="T280" s="121"/>
      <c r="U280" s="121"/>
    </row>
    <row r="281" spans="8:8" ht="14.4">
      <c r="A281" s="66">
        <v>44358.0</v>
      </c>
      <c r="B281" s="67">
        <v>0.4971788970383693</v>
      </c>
      <c r="C281" s="68">
        <v>0.18678761503503</v>
      </c>
      <c r="D281" s="68">
        <v>0.09321615488106541</v>
      </c>
      <c r="E281" s="68">
        <v>0.07510754480161844</v>
      </c>
      <c r="F281" s="68">
        <v>0.04838717227295822</v>
      </c>
      <c r="G281" s="69">
        <v>0.01195714830030691</v>
      </c>
      <c r="H281" s="68">
        <v>0.0872442016265056</v>
      </c>
      <c r="I281" s="68">
        <v>0.03724780074008226</v>
      </c>
      <c r="J281" s="68">
        <v>0.237302892526758</v>
      </c>
      <c r="K281" s="68">
        <v>0.03166298311720168</v>
      </c>
      <c r="L281" s="68">
        <v>0.006022150193062385</v>
      </c>
      <c r="M281" s="68">
        <v>0.007514508332337516</v>
      </c>
      <c r="N281" s="68">
        <v>0.213565445746992</v>
      </c>
      <c r="O281" s="68">
        <v>0.1773809494008246</v>
      </c>
      <c r="P281" s="68">
        <v>0.08391019345115341</v>
      </c>
      <c r="Q281" s="68">
        <v>0.04017261030239206</v>
      </c>
      <c r="R281" s="70">
        <v>0.9192069745049211</v>
      </c>
      <c r="S281" s="71">
        <v>944.0</v>
      </c>
      <c r="T281" s="121"/>
      <c r="U281" s="121"/>
    </row>
    <row r="282" spans="8:8" ht="14.4">
      <c r="A282" s="66">
        <v>44365.0</v>
      </c>
      <c r="B282" s="67">
        <v>0.4967237722013655</v>
      </c>
      <c r="C282" s="68">
        <v>0.1582203413058841</v>
      </c>
      <c r="D282" s="68">
        <v>0.09388611356071958</v>
      </c>
      <c r="E282" s="68">
        <v>0.09437477885748759</v>
      </c>
      <c r="F282" s="68">
        <v>0.04518091033551566</v>
      </c>
      <c r="G282" s="69">
        <v>0.01553614629786235</v>
      </c>
      <c r="H282" s="68">
        <v>0.0861030296257333</v>
      </c>
      <c r="I282" s="68">
        <v>0.03566429410610059</v>
      </c>
      <c r="J282" s="68">
        <v>0.2406891654602134</v>
      </c>
      <c r="K282" s="68">
        <v>0.02292106872176779</v>
      </c>
      <c r="L282" s="68">
        <v>0.003993077809979831</v>
      </c>
      <c r="M282" s="68">
        <v>0.006670416443108394</v>
      </c>
      <c r="N282" s="68">
        <v>0.1978435105812017</v>
      </c>
      <c r="O282" s="68">
        <v>0.1682871978260058</v>
      </c>
      <c r="P282" s="68">
        <v>0.118322380221757</v>
      </c>
      <c r="Q282" s="68">
        <v>0.0359858610022445</v>
      </c>
      <c r="R282" s="70">
        <v>0.912712620026329</v>
      </c>
      <c r="S282" s="71">
        <v>946.0</v>
      </c>
      <c r="T282" s="121"/>
      <c r="U282" s="121"/>
    </row>
    <row r="283" spans="8:8" ht="14.4">
      <c r="A283" s="66">
        <v>44372.0</v>
      </c>
      <c r="B283" s="67">
        <v>0.4909858906056666</v>
      </c>
      <c r="C283" s="68">
        <v>0.1380432332690533</v>
      </c>
      <c r="D283" s="68">
        <v>0.1134437060210576</v>
      </c>
      <c r="E283" s="68">
        <v>0.09275418219771119</v>
      </c>
      <c r="F283" s="68">
        <v>0.04757247161305057</v>
      </c>
      <c r="G283" s="69">
        <v>0.01278106428354522</v>
      </c>
      <c r="H283" s="68">
        <v>0.08820583432760754</v>
      </c>
      <c r="I283" s="68">
        <v>0.02788542741650776</v>
      </c>
      <c r="J283" s="68">
        <v>0.2338425934769733</v>
      </c>
      <c r="K283" s="68">
        <v>0.02344161303699525</v>
      </c>
      <c r="L283" s="68">
        <v>0.005030621041518464</v>
      </c>
      <c r="M283" s="68">
        <v>0.008802222091921757</v>
      </c>
      <c r="N283" s="68">
        <v>0.192005562172537</v>
      </c>
      <c r="O283" s="68">
        <v>0.1654415275001254</v>
      </c>
      <c r="P283" s="68">
        <v>0.1276829576069763</v>
      </c>
      <c r="Q283" s="68">
        <v>0.04151011839412422</v>
      </c>
      <c r="R283" s="70">
        <v>0.9083680983427261</v>
      </c>
      <c r="S283" s="71">
        <v>944.0</v>
      </c>
      <c r="T283" s="121"/>
      <c r="U283" s="121"/>
    </row>
    <row r="284" spans="8:8" ht="14.4">
      <c r="A284" s="66">
        <v>44379.0</v>
      </c>
      <c r="B284" s="67">
        <v>0.5232057327485521</v>
      </c>
      <c r="C284" s="68">
        <v>0.07781633449119872</v>
      </c>
      <c r="D284" s="68">
        <v>0.1380049290175776</v>
      </c>
      <c r="E284" s="68">
        <v>0.1013161332316477</v>
      </c>
      <c r="F284" s="68">
        <v>0.04099182033662965</v>
      </c>
      <c r="G284" s="69">
        <v>0.01340614984030039</v>
      </c>
      <c r="H284" s="68">
        <v>0.08157708607709167</v>
      </c>
      <c r="I284" s="68">
        <v>0.02446732997322101</v>
      </c>
      <c r="J284" s="68">
        <v>0.2241802010261395</v>
      </c>
      <c r="K284" s="68">
        <v>0.02210483671680575</v>
      </c>
      <c r="L284" s="68">
        <v>0.003777518420574476</v>
      </c>
      <c r="M284" s="68">
        <v>0.02011165235924598</v>
      </c>
      <c r="N284" s="68">
        <v>0.1660552485313909</v>
      </c>
      <c r="O284" s="68">
        <v>0.1964350141873085</v>
      </c>
      <c r="P284" s="68">
        <v>0.1236633891441145</v>
      </c>
      <c r="Q284" s="68">
        <v>0.05892738208377223</v>
      </c>
      <c r="R284" s="70">
        <v>0.9133320908635371</v>
      </c>
      <c r="S284" s="71">
        <v>948.0</v>
      </c>
      <c r="T284" s="121"/>
      <c r="U284" s="121"/>
    </row>
    <row r="285" spans="8:8" ht="14.4">
      <c r="A285" s="66">
        <v>44386.0</v>
      </c>
      <c r="B285" s="67">
        <v>0.5074630740524788</v>
      </c>
      <c r="C285" s="68">
        <v>0.09870296380265313</v>
      </c>
      <c r="D285" s="68">
        <v>0.1303468219329685</v>
      </c>
      <c r="E285" s="68">
        <v>0.1031174854754179</v>
      </c>
      <c r="F285" s="68">
        <v>0.0389278101229938</v>
      </c>
      <c r="G285" s="69">
        <v>0.01835778178483919</v>
      </c>
      <c r="H285" s="68">
        <v>0.07972584597237423</v>
      </c>
      <c r="I285" s="68">
        <v>0.02472097442791118</v>
      </c>
      <c r="J285" s="68">
        <v>0.2382081663865902</v>
      </c>
      <c r="K285" s="68">
        <v>0.03038161253789655</v>
      </c>
      <c r="L285" s="68">
        <v>0.006068849945688143</v>
      </c>
      <c r="M285" s="68">
        <v>0.02315485183656554</v>
      </c>
      <c r="N285" s="68">
        <v>0.1765945234800201</v>
      </c>
      <c r="O285" s="68">
        <v>0.1696489228453847</v>
      </c>
      <c r="P285" s="68">
        <v>0.1222370223706311</v>
      </c>
      <c r="Q285" s="68">
        <v>0.05456951718724203</v>
      </c>
      <c r="R285" s="70">
        <v>0.9167919820446179</v>
      </c>
      <c r="S285" s="71">
        <v>949.0</v>
      </c>
      <c r="T285" s="121"/>
      <c r="U285" s="121"/>
    </row>
    <row r="286" spans="8:8" ht="14.4">
      <c r="A286" s="66">
        <v>44393.0</v>
      </c>
      <c r="B286" s="67">
        <v>0.5125421345061117</v>
      </c>
      <c r="C286" s="68">
        <v>0.1060924054439707</v>
      </c>
      <c r="D286" s="68">
        <v>0.1119025558637965</v>
      </c>
      <c r="E286" s="68">
        <v>0.08995324409673063</v>
      </c>
      <c r="F286" s="68">
        <v>0.0401158609453738</v>
      </c>
      <c r="G286" s="69">
        <v>0.03234747601374872</v>
      </c>
      <c r="H286" s="68">
        <v>0.08113926838306221</v>
      </c>
      <c r="I286" s="68">
        <v>0.01905004706992102</v>
      </c>
      <c r="J286" s="68">
        <v>0.2466237651130654</v>
      </c>
      <c r="K286" s="68">
        <v>0.02361529277524673</v>
      </c>
      <c r="L286" s="68">
        <v>0.01244717934744346</v>
      </c>
      <c r="M286" s="68">
        <v>0.01951797477087085</v>
      </c>
      <c r="N286" s="68">
        <v>0.1561550080814887</v>
      </c>
      <c r="O286" s="68">
        <v>0.181131588874918</v>
      </c>
      <c r="P286" s="68">
        <v>0.1258950448628598</v>
      </c>
      <c r="Q286" s="68">
        <v>0.0565926595395361</v>
      </c>
      <c r="R286" s="70">
        <v>0.9134035832338081</v>
      </c>
      <c r="S286" s="71">
        <v>952.0</v>
      </c>
      <c r="T286" s="121"/>
      <c r="U286" s="121"/>
    </row>
    <row r="287" spans="8:8" ht="14.4">
      <c r="A287" s="66">
        <v>44400.0</v>
      </c>
      <c r="B287" s="67">
        <v>0.5019851334155343</v>
      </c>
      <c r="C287" s="68">
        <v>0.1079872623017133</v>
      </c>
      <c r="D287" s="68">
        <v>0.1487823346767031</v>
      </c>
      <c r="E287" s="68">
        <v>0.07303112817212365</v>
      </c>
      <c r="F287" s="68">
        <v>0.02805471385692131</v>
      </c>
      <c r="G287" s="69">
        <v>0.03943421208723499</v>
      </c>
      <c r="H287" s="68">
        <v>0.08488261113675691</v>
      </c>
      <c r="I287" s="68">
        <v>0.01488835089059301</v>
      </c>
      <c r="J287" s="68">
        <v>0.2668086942273842</v>
      </c>
      <c r="K287" s="68">
        <v>0.01936217176345439</v>
      </c>
      <c r="L287" s="68">
        <v>0.01840139349814847</v>
      </c>
      <c r="M287" s="68">
        <v>0.01923602350255168</v>
      </c>
      <c r="N287" s="68">
        <v>0.1151920803068935</v>
      </c>
      <c r="O287" s="68">
        <v>0.180969114916315</v>
      </c>
      <c r="P287" s="68">
        <v>0.1439359198636935</v>
      </c>
      <c r="Q287" s="68">
        <v>0.06841517266334003</v>
      </c>
      <c r="R287" s="70">
        <v>0.9222465082914606</v>
      </c>
      <c r="S287" s="71">
        <v>978.0</v>
      </c>
      <c r="T287" s="121"/>
      <c r="U287" s="121"/>
    </row>
    <row r="288" spans="8:8" ht="14.4">
      <c r="A288" s="66">
        <v>44407.0</v>
      </c>
      <c r="B288" s="67">
        <v>0.4933474042011634</v>
      </c>
      <c r="C288" s="68">
        <v>0.1105774952703091</v>
      </c>
      <c r="D288" s="68">
        <v>0.1722788411886967</v>
      </c>
      <c r="E288" s="68">
        <v>0.06075709061475776</v>
      </c>
      <c r="F288" s="68">
        <v>0.02607115852474344</v>
      </c>
      <c r="G288" s="69">
        <v>0.03976189887434877</v>
      </c>
      <c r="H288" s="68">
        <v>0.08043203111575516</v>
      </c>
      <c r="I288" s="68">
        <v>0.01106318989020409</v>
      </c>
      <c r="J288" s="68">
        <v>0.2922459116858417</v>
      </c>
      <c r="K288" s="68">
        <v>0.02095484554657397</v>
      </c>
      <c r="L288" s="68">
        <v>0.01731142767471573</v>
      </c>
      <c r="M288" s="68">
        <v>0.01666631661617653</v>
      </c>
      <c r="N288" s="68">
        <v>0.1203548679019247</v>
      </c>
      <c r="O288" s="68">
        <v>0.191853891752861</v>
      </c>
      <c r="P288" s="68">
        <v>0.1129892325554163</v>
      </c>
      <c r="Q288" s="68">
        <v>0.06483758831583734</v>
      </c>
      <c r="R288" s="70">
        <v>0.9209346787409202</v>
      </c>
      <c r="S288" s="71">
        <v>979.0</v>
      </c>
      <c r="T288" s="121"/>
      <c r="U288" s="121"/>
    </row>
    <row r="289" spans="8:8" ht="14.4">
      <c r="A289" s="66">
        <v>44414.0</v>
      </c>
      <c r="B289" s="67">
        <v>0.4523825193175149</v>
      </c>
      <c r="C289" s="68">
        <v>0.08777441833187152</v>
      </c>
      <c r="D289" s="68">
        <v>0.2381446685376186</v>
      </c>
      <c r="E289" s="68">
        <v>0.0768498475922851</v>
      </c>
      <c r="F289" s="68">
        <v>0.01500094073221945</v>
      </c>
      <c r="G289" s="69">
        <v>0.02780189215073358</v>
      </c>
      <c r="H289" s="68">
        <v>0.06780410218987716</v>
      </c>
      <c r="I289" s="68">
        <v>0.02246329115029026</v>
      </c>
      <c r="J289" s="68">
        <v>0.3204350379970215</v>
      </c>
      <c r="K289" s="68">
        <v>0.02091220196618791</v>
      </c>
      <c r="L289" s="68">
        <v>0.01568855403378713</v>
      </c>
      <c r="M289" s="68">
        <v>0.01745002218563987</v>
      </c>
      <c r="N289" s="68">
        <v>0.1240604723506594</v>
      </c>
      <c r="O289" s="68">
        <v>0.167952255998588</v>
      </c>
      <c r="P289" s="68">
        <v>0.1049520816693246</v>
      </c>
      <c r="Q289" s="68">
        <v>0.06426557618791617</v>
      </c>
      <c r="R289" s="70">
        <v>0.9175748030091773</v>
      </c>
      <c r="S289" s="71">
        <v>981.0</v>
      </c>
      <c r="T289" s="121"/>
      <c r="U289" s="121"/>
    </row>
    <row r="290" spans="8:8" ht="14.4">
      <c r="A290" s="66">
        <v>44421.0</v>
      </c>
      <c r="B290" s="67">
        <v>0.4456488699318562</v>
      </c>
      <c r="C290" s="68">
        <v>0.09702987782594813</v>
      </c>
      <c r="D290" s="68">
        <v>0.2352407379034233</v>
      </c>
      <c r="E290" s="68">
        <v>0.09089484686670203</v>
      </c>
      <c r="F290" s="68">
        <v>0.01266908027401589</v>
      </c>
      <c r="G290" s="69">
        <v>0.02647019314879265</v>
      </c>
      <c r="H290" s="68">
        <v>0.07939675647063486</v>
      </c>
      <c r="I290" s="68">
        <v>0.0269404115017824</v>
      </c>
      <c r="J290" s="68">
        <v>0.3097086236734012</v>
      </c>
      <c r="K290" s="68">
        <v>0.01929121055983537</v>
      </c>
      <c r="L290" s="68">
        <v>0.01804050517487134</v>
      </c>
      <c r="M290" s="68">
        <v>0.02122634723765782</v>
      </c>
      <c r="N290" s="68">
        <v>0.1051847655412299</v>
      </c>
      <c r="O290" s="68">
        <v>0.1757442299273231</v>
      </c>
      <c r="P290" s="68">
        <v>0.1042059571136096</v>
      </c>
      <c r="Q290" s="68">
        <v>0.06689698422111659</v>
      </c>
      <c r="R290" s="70">
        <v>0.9210311357802449</v>
      </c>
      <c r="S290" s="71">
        <v>980.0</v>
      </c>
      <c r="T290" s="121"/>
      <c r="U290" s="121"/>
    </row>
    <row r="291" spans="8:8" ht="14.4">
      <c r="A291" s="66">
        <v>44428.0</v>
      </c>
      <c r="B291" s="67">
        <v>0.4174232486663176</v>
      </c>
      <c r="C291" s="68">
        <v>0.1486372951197549</v>
      </c>
      <c r="D291" s="68">
        <v>0.2189118067762319</v>
      </c>
      <c r="E291" s="68">
        <v>0.0698365373958236</v>
      </c>
      <c r="F291" s="68">
        <v>0.009702617650938548</v>
      </c>
      <c r="G291" s="69">
        <v>0.02812823362130818</v>
      </c>
      <c r="H291" s="68">
        <v>0.06842457442367962</v>
      </c>
      <c r="I291" s="68">
        <v>0.03075676255471142</v>
      </c>
      <c r="J291" s="68">
        <v>0.3202186578480211</v>
      </c>
      <c r="K291" s="68">
        <v>0.02024292643032227</v>
      </c>
      <c r="L291" s="68">
        <v>0.01531153315249837</v>
      </c>
      <c r="M291" s="68">
        <v>0.0272001764035394</v>
      </c>
      <c r="N291" s="68">
        <v>0.113973055248965</v>
      </c>
      <c r="O291" s="68">
        <v>0.1643616859286348</v>
      </c>
      <c r="P291" s="68">
        <v>0.108552316491828</v>
      </c>
      <c r="Q291" s="68">
        <v>0.0440290567159117</v>
      </c>
      <c r="R291" s="70">
        <v>0.9069414434077905</v>
      </c>
      <c r="S291" s="71">
        <v>980.0</v>
      </c>
      <c r="T291" s="121"/>
      <c r="U291" s="121"/>
    </row>
    <row r="292" spans="8:8" ht="14.4">
      <c r="A292" s="66">
        <v>44435.0</v>
      </c>
      <c r="B292" s="67">
        <v>0.4080394089794958</v>
      </c>
      <c r="C292" s="68">
        <v>0.1644886845220093</v>
      </c>
      <c r="D292" s="68">
        <v>0.2183897078843784</v>
      </c>
      <c r="E292" s="68">
        <v>0.06987453418911847</v>
      </c>
      <c r="F292" s="68">
        <v>0.007286545268170215</v>
      </c>
      <c r="G292" s="69">
        <v>0.0242952367804274</v>
      </c>
      <c r="H292" s="68">
        <v>0.06593454257978038</v>
      </c>
      <c r="I292" s="68">
        <v>0.04596022912141243</v>
      </c>
      <c r="J292" s="68">
        <v>0.302543157280904</v>
      </c>
      <c r="K292" s="68">
        <v>0.02504201357686932</v>
      </c>
      <c r="L292" s="68">
        <v>0.01159050938256114</v>
      </c>
      <c r="M292" s="68">
        <v>0.02714841874620745</v>
      </c>
      <c r="N292" s="68">
        <v>0.1045152894348192</v>
      </c>
      <c r="O292" s="68">
        <v>0.1626271719420304</v>
      </c>
      <c r="P292" s="68">
        <v>0.1188603271302306</v>
      </c>
      <c r="Q292" s="68">
        <v>0.04844531244209378</v>
      </c>
      <c r="R292" s="70">
        <v>0.9065791154329158</v>
      </c>
      <c r="S292" s="71">
        <v>980.0</v>
      </c>
      <c r="T292" s="121"/>
      <c r="U292" s="121"/>
    </row>
    <row r="293" spans="8:8" ht="14.4">
      <c r="A293" s="66">
        <v>44442.0</v>
      </c>
      <c r="B293" s="67">
        <v>0.3549977811022706</v>
      </c>
      <c r="C293" s="68">
        <v>0.2161806576763445</v>
      </c>
      <c r="D293" s="68">
        <v>0.2109640583564094</v>
      </c>
      <c r="E293" s="68">
        <v>0.07978835143559344</v>
      </c>
      <c r="F293" s="68">
        <v>0.005054226387250176</v>
      </c>
      <c r="G293" s="69">
        <v>0.01960280241536406</v>
      </c>
      <c r="H293" s="68">
        <v>0.09092009318371075</v>
      </c>
      <c r="I293" s="68">
        <v>0.06703506466779864</v>
      </c>
      <c r="J293" s="68">
        <v>0.2557502940997652</v>
      </c>
      <c r="K293" s="68">
        <v>0.03233659253244964</v>
      </c>
      <c r="L293" s="68">
        <v>0.01145766141751335</v>
      </c>
      <c r="M293" s="68">
        <v>0.02960094534634143</v>
      </c>
      <c r="N293" s="68">
        <v>0.09706184525041336</v>
      </c>
      <c r="O293" s="68">
        <v>0.1715916585911599</v>
      </c>
      <c r="P293" s="68">
        <v>0.108697516828511</v>
      </c>
      <c r="Q293" s="68">
        <v>0.0463951212522413</v>
      </c>
      <c r="R293" s="70">
        <v>0.9035691184309028</v>
      </c>
      <c r="S293" s="71">
        <v>978.0</v>
      </c>
      <c r="T293" s="121"/>
      <c r="U293" s="121"/>
    </row>
    <row r="294" spans="8:8" ht="14.4">
      <c r="A294" s="66">
        <v>44449.0</v>
      </c>
      <c r="B294" s="67">
        <v>0.3574556905272983</v>
      </c>
      <c r="C294" s="68">
        <v>0.2311709413735926</v>
      </c>
      <c r="D294" s="68">
        <v>0.1988357964802264</v>
      </c>
      <c r="E294" s="68">
        <v>0.07329905409495593</v>
      </c>
      <c r="F294" s="68">
        <v>0.007446535243074472</v>
      </c>
      <c r="G294" s="69">
        <v>0.01997507156749405</v>
      </c>
      <c r="H294" s="68">
        <v>0.09763977010797212</v>
      </c>
      <c r="I294" s="68">
        <v>0.06276801061977785</v>
      </c>
      <c r="J294" s="68">
        <v>0.2464793491224261</v>
      </c>
      <c r="K294" s="68">
        <v>0.03613036282325709</v>
      </c>
      <c r="L294" s="68">
        <v>0.01342877580364255</v>
      </c>
      <c r="M294" s="68">
        <v>0.02288546064453866</v>
      </c>
      <c r="N294" s="68">
        <v>0.09496061841063165</v>
      </c>
      <c r="O294" s="68">
        <v>0.17605705469652</v>
      </c>
      <c r="P294" s="68">
        <v>0.1181034801522188</v>
      </c>
      <c r="Q294" s="68">
        <v>0.04977443839730136</v>
      </c>
      <c r="R294" s="70">
        <v>0.9092140513307928</v>
      </c>
      <c r="S294" s="71">
        <v>982.0</v>
      </c>
      <c r="T294" s="121"/>
      <c r="U294" s="121"/>
    </row>
    <row r="295" spans="8:8" ht="14.4">
      <c r="A295" s="66">
        <v>44456.0</v>
      </c>
      <c r="B295" s="67">
        <v>0.3633204542116563</v>
      </c>
      <c r="C295" s="68">
        <v>0.2306037793959927</v>
      </c>
      <c r="D295" s="68">
        <v>0.1901527778601731</v>
      </c>
      <c r="E295" s="68">
        <v>0.07183039098213524</v>
      </c>
      <c r="F295" s="68">
        <v>0.01724340429728142</v>
      </c>
      <c r="G295" s="69">
        <v>0.01680792350591081</v>
      </c>
      <c r="H295" s="68">
        <v>0.08931197984945562</v>
      </c>
      <c r="I295" s="68">
        <v>0.07802321199336901</v>
      </c>
      <c r="J295" s="68">
        <v>0.2432933621294659</v>
      </c>
      <c r="K295" s="68">
        <v>0.03608881121940394</v>
      </c>
      <c r="L295" s="68">
        <v>0.01115530809311637</v>
      </c>
      <c r="M295" s="68">
        <v>0.02378929064216509</v>
      </c>
      <c r="N295" s="68">
        <v>0.08975745447521297</v>
      </c>
      <c r="O295" s="68">
        <v>0.1799434833583233</v>
      </c>
      <c r="P295" s="68">
        <v>0.1171783597540667</v>
      </c>
      <c r="Q295" s="68">
        <v>0.04653177707285932</v>
      </c>
      <c r="R295" s="70">
        <v>0.9075387460871516</v>
      </c>
      <c r="S295" s="71">
        <v>984.0</v>
      </c>
      <c r="T295" s="121"/>
      <c r="U295" s="121"/>
    </row>
    <row r="296" spans="8:8" ht="14.4">
      <c r="A296" s="66">
        <v>44463.0</v>
      </c>
      <c r="B296" s="67">
        <v>0.3796331620687322</v>
      </c>
      <c r="C296" s="68">
        <v>0.2313290366258278</v>
      </c>
      <c r="D296" s="68">
        <v>0.1731548707258613</v>
      </c>
      <c r="E296" s="68">
        <v>0.06875137886892323</v>
      </c>
      <c r="F296" s="68">
        <v>0.01378896068831057</v>
      </c>
      <c r="G296" s="69">
        <v>0.02067004929833251</v>
      </c>
      <c r="H296" s="68">
        <v>0.08790880413303936</v>
      </c>
      <c r="I296" s="68">
        <v>0.08164954079189815</v>
      </c>
      <c r="J296" s="68">
        <v>0.2456438013270405</v>
      </c>
      <c r="K296" s="68">
        <v>0.03158871229414914</v>
      </c>
      <c r="L296" s="68">
        <v>0.01200054957497412</v>
      </c>
      <c r="M296" s="68">
        <v>0.01992693850421496</v>
      </c>
      <c r="N296" s="68">
        <v>0.09947044628792177</v>
      </c>
      <c r="O296" s="68">
        <v>0.1778528464426815</v>
      </c>
      <c r="P296" s="68">
        <v>0.1076980330509963</v>
      </c>
      <c r="Q296" s="68">
        <v>0.04973564780211039</v>
      </c>
      <c r="R296" s="70">
        <v>0.9056309616291145</v>
      </c>
      <c r="S296" s="71">
        <v>986.0</v>
      </c>
      <c r="T296" s="121"/>
      <c r="U296" s="121"/>
    </row>
    <row r="297" spans="8:8" ht="14.4">
      <c r="A297" s="66">
        <v>44469.0</v>
      </c>
      <c r="B297" s="67">
        <v>0.4210037305907347</v>
      </c>
      <c r="C297" s="68">
        <v>0.1625414344717636</v>
      </c>
      <c r="D297" s="68">
        <v>0.1943659523375658</v>
      </c>
      <c r="E297" s="68">
        <v>0.0701169005421165</v>
      </c>
      <c r="F297" s="68">
        <v>0.0145931871515028</v>
      </c>
      <c r="G297" s="69">
        <v>0.02060045236877676</v>
      </c>
      <c r="H297" s="68">
        <v>0.088702484868073</v>
      </c>
      <c r="I297" s="68">
        <v>0.07268812505782869</v>
      </c>
      <c r="J297" s="68">
        <v>0.2418786516149733</v>
      </c>
      <c r="K297" s="68">
        <v>0.03095359240663549</v>
      </c>
      <c r="L297" s="68">
        <v>0.01131533758760332</v>
      </c>
      <c r="M297" s="68">
        <v>0.02035582121066924</v>
      </c>
      <c r="N297" s="68">
        <v>0.1344405131756254</v>
      </c>
      <c r="O297" s="68">
        <v>0.1493058511272883</v>
      </c>
      <c r="P297" s="68">
        <v>0.1122647632827836</v>
      </c>
      <c r="Q297" s="68">
        <v>0.04396459625884127</v>
      </c>
      <c r="R297" s="70">
        <v>0.8990753128519632</v>
      </c>
      <c r="S297" s="71">
        <v>992.0</v>
      </c>
      <c r="T297" s="121"/>
      <c r="U297" s="121"/>
    </row>
    <row r="298" spans="8:8" ht="14.4">
      <c r="A298" s="66">
        <v>44477.0</v>
      </c>
      <c r="B298" s="67">
        <v>0.3975048353545731</v>
      </c>
      <c r="C298" s="68">
        <v>0.2028842153865626</v>
      </c>
      <c r="D298" s="68">
        <v>0.1787583997150418</v>
      </c>
      <c r="E298" s="68">
        <v>0.07150341552993635</v>
      </c>
      <c r="F298" s="68">
        <v>0.01510362217765175</v>
      </c>
      <c r="G298" s="69">
        <v>0.01919283369417271</v>
      </c>
      <c r="H298" s="68">
        <v>0.0913270806175628</v>
      </c>
      <c r="I298" s="68">
        <v>0.0567495280347876</v>
      </c>
      <c r="J298" s="68">
        <v>0.253719839086722</v>
      </c>
      <c r="K298" s="68">
        <v>0.03422821321261606</v>
      </c>
      <c r="L298" s="68">
        <v>0.01068685098099752</v>
      </c>
      <c r="M298" s="68">
        <v>0.02129134014892338</v>
      </c>
      <c r="N298" s="68">
        <v>0.1260816393061424</v>
      </c>
      <c r="O298" s="68">
        <v>0.1603109822221933</v>
      </c>
      <c r="P298" s="68">
        <v>0.1049685607660527</v>
      </c>
      <c r="Q298" s="68">
        <v>0.04552324995995213</v>
      </c>
      <c r="R298" s="70">
        <v>0.8989052955925465</v>
      </c>
      <c r="S298" s="71">
        <v>990.0</v>
      </c>
      <c r="T298" s="121"/>
      <c r="U298" s="121"/>
    </row>
    <row r="299" spans="8:8" ht="14.4">
      <c r="A299" s="66">
        <v>44484.0</v>
      </c>
      <c r="B299" s="67">
        <v>0.3896038232087281</v>
      </c>
      <c r="C299" s="68">
        <v>0.2581498293514327</v>
      </c>
      <c r="D299" s="68">
        <v>0.1350895696677665</v>
      </c>
      <c r="E299" s="68">
        <v>0.06879827248423499</v>
      </c>
      <c r="F299" s="68">
        <v>0.01235570982050704</v>
      </c>
      <c r="G299" s="69">
        <v>0.01745821730217302</v>
      </c>
      <c r="H299" s="68">
        <v>0.08446200685966923</v>
      </c>
      <c r="I299" s="68">
        <v>0.07340855731626651</v>
      </c>
      <c r="J299" s="68">
        <v>0.246617021477054</v>
      </c>
      <c r="K299" s="68">
        <v>0.04243662136484592</v>
      </c>
      <c r="L299" s="68">
        <v>0.01081341779393737</v>
      </c>
      <c r="M299" s="68">
        <v>0.01731762496928753</v>
      </c>
      <c r="N299" s="68">
        <v>0.120893639566308</v>
      </c>
      <c r="O299" s="68">
        <v>0.1476203600470754</v>
      </c>
      <c r="P299" s="68">
        <v>0.1152798851983061</v>
      </c>
      <c r="Q299" s="68">
        <v>0.04772459297652022</v>
      </c>
      <c r="R299" s="70">
        <v>0.8990382358489418</v>
      </c>
      <c r="S299" s="71">
        <v>990.0</v>
      </c>
      <c r="T299" s="121"/>
      <c r="U299" s="121"/>
    </row>
    <row r="300" spans="8:8" ht="14.4">
      <c r="A300" s="66">
        <v>44491.0</v>
      </c>
      <c r="B300" s="67">
        <v>0.3836944604182688</v>
      </c>
      <c r="C300" s="68">
        <v>0.2517727658380456</v>
      </c>
      <c r="D300" s="68">
        <v>0.147838699067657</v>
      </c>
      <c r="E300" s="68">
        <v>0.0675370191331747</v>
      </c>
      <c r="F300" s="68">
        <v>0.01155638068130245</v>
      </c>
      <c r="G300" s="69">
        <v>0.01941851605089194</v>
      </c>
      <c r="H300" s="68">
        <v>0.08205289478623681</v>
      </c>
      <c r="I300" s="68">
        <v>0.0622943251379242</v>
      </c>
      <c r="J300" s="68">
        <v>0.2408091705184801</v>
      </c>
      <c r="K300" s="68">
        <v>0.04999631942768457</v>
      </c>
      <c r="L300" s="68">
        <v>0.01009151463436218</v>
      </c>
      <c r="M300" s="68">
        <v>0.02121446479059787</v>
      </c>
      <c r="N300" s="68">
        <v>0.1395870626799883</v>
      </c>
      <c r="O300" s="68">
        <v>0.1413517006031307</v>
      </c>
      <c r="P300" s="68">
        <v>0.1191235997285301</v>
      </c>
      <c r="Q300" s="68">
        <v>0.04491192667023348</v>
      </c>
      <c r="R300" s="70">
        <v>0.9025484376408198</v>
      </c>
      <c r="S300" s="71">
        <v>993.0</v>
      </c>
      <c r="T300" s="121"/>
      <c r="U300" s="121"/>
    </row>
    <row r="301" spans="8:8" ht="14.4">
      <c r="A301" s="66">
        <v>44498.0</v>
      </c>
      <c r="B301" s="67">
        <v>0.3380496342015791</v>
      </c>
      <c r="C301" s="68">
        <v>0.2592632741860885</v>
      </c>
      <c r="D301" s="68">
        <v>0.1873708237146554</v>
      </c>
      <c r="E301" s="68">
        <v>0.068488387592678</v>
      </c>
      <c r="F301" s="68">
        <v>0.01376775346849521</v>
      </c>
      <c r="G301" s="69">
        <v>0.0229175741831796</v>
      </c>
      <c r="H301" s="68">
        <v>0.09385987231156268</v>
      </c>
      <c r="I301" s="68">
        <v>0.05324248617585211</v>
      </c>
      <c r="J301" s="68">
        <v>0.2741636793923092</v>
      </c>
      <c r="K301" s="68">
        <v>0.04470152811718458</v>
      </c>
      <c r="L301" s="68">
        <v>0.01602414607715568</v>
      </c>
      <c r="M301" s="68">
        <v>0.01845428148294313</v>
      </c>
      <c r="N301" s="68">
        <v>0.1206407152136981</v>
      </c>
      <c r="O301" s="68">
        <v>0.1200870605223749</v>
      </c>
      <c r="P301" s="68">
        <v>0.1147188269088573</v>
      </c>
      <c r="Q301" s="68">
        <v>0.05038446011154308</v>
      </c>
      <c r="R301" s="70">
        <v>0.9013511736234393</v>
      </c>
      <c r="S301" s="71">
        <v>1002.0</v>
      </c>
      <c r="T301" s="121"/>
      <c r="U301" s="121"/>
    </row>
    <row r="302" spans="8:8" ht="14.4">
      <c r="A302" s="66">
        <v>44505.0</v>
      </c>
      <c r="B302" s="67">
        <v>0.3547318854878931</v>
      </c>
      <c r="C302" s="68">
        <v>0.2592818687529706</v>
      </c>
      <c r="D302" s="68">
        <v>0.1696196515744774</v>
      </c>
      <c r="E302" s="68">
        <v>0.06262154142882138</v>
      </c>
      <c r="F302" s="68">
        <v>0.01899765138216342</v>
      </c>
      <c r="G302" s="69">
        <v>0.01865140325293135</v>
      </c>
      <c r="H302" s="68">
        <v>0.09099839290772872</v>
      </c>
      <c r="I302" s="68">
        <v>0.0520937767115426</v>
      </c>
      <c r="J302" s="68">
        <v>0.2719682157850368</v>
      </c>
      <c r="K302" s="68">
        <v>0.06388387769485519</v>
      </c>
      <c r="L302" s="68">
        <v>0.01696723541382866</v>
      </c>
      <c r="M302" s="68">
        <v>0.01851240158974672</v>
      </c>
      <c r="N302" s="68">
        <v>0.1333538859155365</v>
      </c>
      <c r="O302" s="68">
        <v>0.1120239515531202</v>
      </c>
      <c r="P302" s="68">
        <v>0.09473794463208697</v>
      </c>
      <c r="Q302" s="68">
        <v>0.04144416141992851</v>
      </c>
      <c r="R302" s="70">
        <v>0.8923598911001648</v>
      </c>
      <c r="S302" s="71">
        <v>1002.0</v>
      </c>
      <c r="T302" s="121"/>
      <c r="U302" s="121"/>
    </row>
    <row r="303" spans="8:8" ht="14.4">
      <c r="A303" s="66">
        <v>44512.0</v>
      </c>
      <c r="B303" s="67">
        <v>0.3799502608668013</v>
      </c>
      <c r="C303" s="68">
        <v>0.213190482739885</v>
      </c>
      <c r="D303" s="68">
        <v>0.1848532057840506</v>
      </c>
      <c r="E303" s="68">
        <v>0.06825315243198901</v>
      </c>
      <c r="F303" s="68">
        <v>0.01741431527097518</v>
      </c>
      <c r="G303" s="69">
        <v>0.01735249076739762</v>
      </c>
      <c r="H303" s="68">
        <v>0.09628093179219373</v>
      </c>
      <c r="I303" s="68">
        <v>0.05533152994677602</v>
      </c>
      <c r="J303" s="68">
        <v>0.2853300726701212</v>
      </c>
      <c r="K303" s="68">
        <v>0.05259468876699266</v>
      </c>
      <c r="L303" s="68">
        <v>0.0164476070538477</v>
      </c>
      <c r="M303" s="68">
        <v>0.02636353358396522</v>
      </c>
      <c r="N303" s="68">
        <v>0.1553311026395969</v>
      </c>
      <c r="O303" s="68">
        <v>0.08343097174530205</v>
      </c>
      <c r="P303" s="68">
        <v>0.08721171242826828</v>
      </c>
      <c r="Q303" s="68">
        <v>0.04553959574166739</v>
      </c>
      <c r="R303" s="70">
        <v>0.8970073948164414</v>
      </c>
      <c r="S303" s="71">
        <v>1002.0</v>
      </c>
      <c r="T303" s="121"/>
      <c r="U303" s="121"/>
    </row>
    <row r="304" spans="8:8" ht="14.4">
      <c r="A304" s="66">
        <v>44519.0</v>
      </c>
      <c r="B304" s="67">
        <v>0.3549902431068273</v>
      </c>
      <c r="C304" s="68">
        <v>0.2199003385329347</v>
      </c>
      <c r="D304" s="68">
        <v>0.1998544999012509</v>
      </c>
      <c r="E304" s="68">
        <v>0.07444975958563511</v>
      </c>
      <c r="F304" s="68">
        <v>0.01896782786971837</v>
      </c>
      <c r="G304" s="69">
        <v>0.01696500752022573</v>
      </c>
      <c r="H304" s="68">
        <v>0.08902448438895662</v>
      </c>
      <c r="I304" s="68">
        <v>0.04078252148982366</v>
      </c>
      <c r="J304" s="68">
        <v>0.2962233623258609</v>
      </c>
      <c r="K304" s="68">
        <v>0.04696077658552257</v>
      </c>
      <c r="L304" s="68">
        <v>0.0165152727428234</v>
      </c>
      <c r="M304" s="68">
        <v>0.03039354499598859</v>
      </c>
      <c r="N304" s="68">
        <v>0.1598207352234551</v>
      </c>
      <c r="O304" s="68">
        <v>0.06978572549819324</v>
      </c>
      <c r="P304" s="68">
        <v>0.09845468641293907</v>
      </c>
      <c r="Q304" s="68">
        <v>0.04517830448639906</v>
      </c>
      <c r="R304" s="70">
        <v>0.890735892859951</v>
      </c>
      <c r="S304" s="71">
        <v>1004.0</v>
      </c>
      <c r="T304" s="121"/>
      <c r="U304" s="121"/>
    </row>
    <row r="305" spans="8:8" ht="14.4">
      <c r="A305" s="66">
        <v>44526.0</v>
      </c>
      <c r="B305" s="67">
        <v>0.3393419020739539</v>
      </c>
      <c r="C305" s="68">
        <v>0.2208385054191109</v>
      </c>
      <c r="D305" s="68">
        <v>0.2130071874652983</v>
      </c>
      <c r="E305" s="68">
        <v>0.08043371600575545</v>
      </c>
      <c r="F305" s="68">
        <v>0.01125236332818618</v>
      </c>
      <c r="G305" s="69">
        <v>0.01500453609551089</v>
      </c>
      <c r="H305" s="68">
        <v>0.0940205647059376</v>
      </c>
      <c r="I305" s="68">
        <v>0.03982521191815377</v>
      </c>
      <c r="J305" s="68">
        <v>0.2991476591768487</v>
      </c>
      <c r="K305" s="68">
        <v>0.04284040608996802</v>
      </c>
      <c r="L305" s="68">
        <v>0.01591326881209271</v>
      </c>
      <c r="M305" s="68">
        <v>0.02726377520730994</v>
      </c>
      <c r="N305" s="68">
        <v>0.1596342334677878</v>
      </c>
      <c r="O305" s="68">
        <v>0.05732873276198491</v>
      </c>
      <c r="P305" s="68">
        <v>0.121094835204965</v>
      </c>
      <c r="Q305" s="68">
        <v>0.04294391523292657</v>
      </c>
      <c r="R305" s="70">
        <v>0.8939722849209272</v>
      </c>
      <c r="S305" s="71">
        <v>1005.0</v>
      </c>
      <c r="T305" s="121"/>
      <c r="U305" s="121"/>
    </row>
    <row r="306" spans="8:8" ht="14.4">
      <c r="A306" s="66">
        <v>44533.0</v>
      </c>
      <c r="B306" s="67">
        <v>0.336932648520824</v>
      </c>
      <c r="C306" s="68">
        <v>0.23744193349534</v>
      </c>
      <c r="D306" s="68">
        <v>0.2029921658338969</v>
      </c>
      <c r="E306" s="68">
        <v>0.07262137807235058</v>
      </c>
      <c r="F306" s="68">
        <v>0.01118782626198935</v>
      </c>
      <c r="G306" s="69">
        <v>0.01639293523201604</v>
      </c>
      <c r="H306" s="68">
        <v>0.09354959584054147</v>
      </c>
      <c r="I306" s="68">
        <v>0.04340773472966932</v>
      </c>
      <c r="J306" s="68">
        <v>0.2949055797783818</v>
      </c>
      <c r="K306" s="68">
        <v>0.05572478560549317</v>
      </c>
      <c r="L306" s="68">
        <v>0.01561177026465052</v>
      </c>
      <c r="M306" s="68">
        <v>0.02611505306229354</v>
      </c>
      <c r="N306" s="68">
        <v>0.1694317355604169</v>
      </c>
      <c r="O306" s="68">
        <v>0.06087991786272519</v>
      </c>
      <c r="P306" s="68">
        <v>0.1006623434322986</v>
      </c>
      <c r="Q306" s="68">
        <v>0.04126367046867037</v>
      </c>
      <c r="R306" s="70">
        <v>0.8943571968485237</v>
      </c>
      <c r="S306" s="71">
        <v>1009.0</v>
      </c>
      <c r="T306" s="121"/>
      <c r="U306" s="121"/>
    </row>
    <row r="307" spans="8:8" ht="14.4">
      <c r="A307" s="66">
        <v>44540.0</v>
      </c>
      <c r="B307" s="67">
        <v>0.2955049139691894</v>
      </c>
      <c r="C307" s="68">
        <v>0.2637451128710933</v>
      </c>
      <c r="D307" s="68">
        <v>0.233584779267816</v>
      </c>
      <c r="E307" s="68">
        <v>0.07431220426359177</v>
      </c>
      <c r="F307" s="68">
        <v>0.01036342758278862</v>
      </c>
      <c r="G307" s="69">
        <v>0.02029111719814213</v>
      </c>
      <c r="H307" s="68">
        <v>0.08171031839587661</v>
      </c>
      <c r="I307" s="68">
        <v>0.03932333616301972</v>
      </c>
      <c r="J307" s="68">
        <v>0.3015406365407283</v>
      </c>
      <c r="K307" s="68">
        <v>0.064604294579719</v>
      </c>
      <c r="L307" s="68">
        <v>0.02108503822130126</v>
      </c>
      <c r="M307" s="68">
        <v>0.02901708518386374</v>
      </c>
      <c r="N307" s="68">
        <v>0.161839810275819</v>
      </c>
      <c r="O307" s="68">
        <v>0.06298905526230011</v>
      </c>
      <c r="P307" s="68">
        <v>0.1152167111122656</v>
      </c>
      <c r="Q307" s="68">
        <v>0.0398357153109701</v>
      </c>
      <c r="R307" s="70">
        <v>0.9113538672778907</v>
      </c>
      <c r="S307" s="71">
        <v>1008.0</v>
      </c>
      <c r="T307" s="121"/>
      <c r="U307" s="121"/>
    </row>
    <row r="308" spans="8:8" ht="14.4">
      <c r="A308" s="66">
        <v>44547.0</v>
      </c>
      <c r="B308" s="67">
        <v>0.3071924559806695</v>
      </c>
      <c r="C308" s="68">
        <v>0.2218518767779462</v>
      </c>
      <c r="D308" s="68">
        <v>0.2666549504872908</v>
      </c>
      <c r="E308" s="68">
        <v>0.06763872628304685</v>
      </c>
      <c r="F308" s="68">
        <v>0.01079724342884939</v>
      </c>
      <c r="G308" s="69">
        <v>0.01919357073069508</v>
      </c>
      <c r="H308" s="68">
        <v>0.07818763046879641</v>
      </c>
      <c r="I308" s="68">
        <v>0.04982924029061202</v>
      </c>
      <c r="J308" s="68">
        <v>0.2854705817839359</v>
      </c>
      <c r="K308" s="68">
        <v>0.06854301975460579</v>
      </c>
      <c r="L308" s="68">
        <v>0.02044351651798502</v>
      </c>
      <c r="M308" s="68">
        <v>0.02317021506926795</v>
      </c>
      <c r="N308" s="68">
        <v>0.1804379712793792</v>
      </c>
      <c r="O308" s="68">
        <v>0.05764167987609556</v>
      </c>
      <c r="P308" s="68">
        <v>0.1163524814955791</v>
      </c>
      <c r="Q308" s="68">
        <v>0.04335987620734692</v>
      </c>
      <c r="R308" s="70">
        <v>0.914403996027072</v>
      </c>
      <c r="S308" s="71">
        <v>1012.0</v>
      </c>
      <c r="T308" s="121"/>
      <c r="U308" s="121"/>
    </row>
    <row r="309" spans="8:8" ht="14.4">
      <c r="A309" s="66">
        <v>44554.0</v>
      </c>
      <c r="B309" s="67">
        <v>0.2964366025485277</v>
      </c>
      <c r="C309" s="68">
        <v>0.1989811488705087</v>
      </c>
      <c r="D309" s="68">
        <v>0.2858383888454924</v>
      </c>
      <c r="E309" s="68">
        <v>0.07077017783724417</v>
      </c>
      <c r="F309" s="68">
        <v>0.01027103091046169</v>
      </c>
      <c r="G309" s="69">
        <v>0.01877097074155566</v>
      </c>
      <c r="H309" s="68">
        <v>0.08713112619424057</v>
      </c>
      <c r="I309" s="68">
        <v>0.0468770558725481</v>
      </c>
      <c r="J309" s="68">
        <v>0.2648719960471414</v>
      </c>
      <c r="K309" s="68">
        <v>0.07612774041123027</v>
      </c>
      <c r="L309" s="68">
        <v>0.02513196235509425</v>
      </c>
      <c r="M309" s="68">
        <v>0.01858138457105384</v>
      </c>
      <c r="N309" s="68">
        <v>0.1895839736467124</v>
      </c>
      <c r="O309" s="68">
        <v>0.05790025299663426</v>
      </c>
      <c r="P309" s="68">
        <v>0.1180920719481318</v>
      </c>
      <c r="Q309" s="68">
        <v>0.03623813652288951</v>
      </c>
      <c r="R309" s="70">
        <v>0.9086954863221105</v>
      </c>
      <c r="S309" s="71">
        <v>1025.0</v>
      </c>
      <c r="T309" s="121"/>
      <c r="U309" s="121"/>
    </row>
    <row r="310" spans="8:8" ht="14.4">
      <c r="A310" s="66">
        <v>44561.0</v>
      </c>
      <c r="B310" s="67">
        <v>0.2991419484502559</v>
      </c>
      <c r="C310" s="68">
        <v>0.1972046623602582</v>
      </c>
      <c r="D310" s="68">
        <v>0.2845693580252618</v>
      </c>
      <c r="E310" s="68">
        <v>0.0724980159323485</v>
      </c>
      <c r="F310" s="68">
        <v>0.009282205523796685</v>
      </c>
      <c r="G310" s="69">
        <v>0.02399083664590199</v>
      </c>
      <c r="H310" s="68">
        <v>0.0920583188905286</v>
      </c>
      <c r="I310" s="68">
        <v>0.04469760323719577</v>
      </c>
      <c r="J310" s="68">
        <v>0.2508522885565285</v>
      </c>
      <c r="K310" s="68">
        <v>0.0761249000807899</v>
      </c>
      <c r="L310" s="68">
        <v>0.03137487903403548</v>
      </c>
      <c r="M310" s="68">
        <v>0.01994741455949871</v>
      </c>
      <c r="N310" s="68">
        <v>0.1957513495937863</v>
      </c>
      <c r="O310" s="68">
        <v>0.05478545910117188</v>
      </c>
      <c r="P310" s="68">
        <v>0.1266982163553408</v>
      </c>
      <c r="Q310" s="68">
        <v>0.03216736804249876</v>
      </c>
      <c r="R310" s="70">
        <v>0.9131265662973092</v>
      </c>
      <c r="S310" s="71">
        <v>1027.0</v>
      </c>
      <c r="T310" s="121"/>
      <c r="U310" s="121"/>
    </row>
    <row r="311" spans="8:8" ht="14.4">
      <c r="A311" s="66">
        <v>44568.0</v>
      </c>
      <c r="B311" s="67">
        <v>0.2791936475970894</v>
      </c>
      <c r="C311" s="68">
        <v>0.2164125881525163</v>
      </c>
      <c r="D311" s="68">
        <v>0.2958010717094868</v>
      </c>
      <c r="E311" s="68">
        <v>0.0696526126483619</v>
      </c>
      <c r="F311" s="68">
        <v>0.009191493040635748</v>
      </c>
      <c r="G311" s="69">
        <v>0.02521424573028083</v>
      </c>
      <c r="H311" s="68">
        <v>0.07383997993882604</v>
      </c>
      <c r="I311" s="68">
        <v>0.03266349137593975</v>
      </c>
      <c r="J311" s="68">
        <v>0.3024201793263332</v>
      </c>
      <c r="K311" s="68">
        <v>0.0783624696298034</v>
      </c>
      <c r="L311" s="68">
        <v>0.03110407050181793</v>
      </c>
      <c r="M311" s="68">
        <v>0.0181798070504853</v>
      </c>
      <c r="N311" s="68">
        <v>0.1482124024194235</v>
      </c>
      <c r="O311" s="68">
        <v>0.0960659066224356</v>
      </c>
      <c r="P311" s="68">
        <v>0.1033532668006063</v>
      </c>
      <c r="Q311" s="68">
        <v>0.04901571455733683</v>
      </c>
      <c r="R311" s="70">
        <v>0.9218917994196167</v>
      </c>
      <c r="S311" s="71">
        <v>1027.0</v>
      </c>
      <c r="T311" s="121"/>
      <c r="U311" s="121"/>
    </row>
    <row r="312" spans="8:8" ht="14.4">
      <c r="A312" s="66">
        <v>44575.0</v>
      </c>
      <c r="B312" s="67">
        <v>0.2604927703109587</v>
      </c>
      <c r="C312" s="68">
        <v>0.2598467474729691</v>
      </c>
      <c r="D312" s="68">
        <v>0.2904421219679023</v>
      </c>
      <c r="E312" s="68">
        <v>0.06124162693509944</v>
      </c>
      <c r="F312" s="68">
        <v>0.007331633784330825</v>
      </c>
      <c r="G312" s="69">
        <v>0.02354872474707933</v>
      </c>
      <c r="H312" s="68">
        <v>0.04317322856480568</v>
      </c>
      <c r="I312" s="68">
        <v>0.04275571423792713</v>
      </c>
      <c r="J312" s="68">
        <v>0.317585178552191</v>
      </c>
      <c r="K312" s="68">
        <v>0.079890069715497</v>
      </c>
      <c r="L312" s="68">
        <v>0.02802548348412345</v>
      </c>
      <c r="M312" s="68">
        <v>0.02031999135294417</v>
      </c>
      <c r="N312" s="68">
        <v>0.1539877808522256</v>
      </c>
      <c r="O312" s="68">
        <v>0.1095035140304144</v>
      </c>
      <c r="P312" s="68">
        <v>0.1099343685657095</v>
      </c>
      <c r="Q312" s="68">
        <v>0.02545503119959497</v>
      </c>
      <c r="R312" s="70">
        <v>0.922312339954305</v>
      </c>
      <c r="S312" s="71">
        <v>1033.0</v>
      </c>
      <c r="T312" s="121"/>
      <c r="U312" s="121"/>
    </row>
    <row r="313" spans="8:8" ht="14.4">
      <c r="A313" s="66">
        <v>44582.0</v>
      </c>
      <c r="B313" s="67">
        <v>0.2758284186590902</v>
      </c>
      <c r="C313" s="68">
        <v>0.2598954063929322</v>
      </c>
      <c r="D313" s="68">
        <v>0.2728713931066384</v>
      </c>
      <c r="E313" s="68">
        <v>0.06590391783129221</v>
      </c>
      <c r="F313" s="68">
        <v>0.01020875480940632</v>
      </c>
      <c r="G313" s="69">
        <v>0.02249697365825345</v>
      </c>
      <c r="H313" s="68">
        <v>0.03411294113788089</v>
      </c>
      <c r="I313" s="68">
        <v>0.02963705781015662</v>
      </c>
      <c r="J313" s="68">
        <v>0.336057423449965</v>
      </c>
      <c r="K313" s="68">
        <v>0.09498486481553746</v>
      </c>
      <c r="L313" s="68">
        <v>0.0368072681378117</v>
      </c>
      <c r="M313" s="68">
        <v>0.01879008817573884</v>
      </c>
      <c r="N313" s="68">
        <v>0.1644097196911627</v>
      </c>
      <c r="O313" s="68">
        <v>0.06408333987900726</v>
      </c>
      <c r="P313" s="68">
        <v>0.1170910293181449</v>
      </c>
      <c r="Q313" s="68">
        <v>0.03718159282068478</v>
      </c>
      <c r="R313" s="70">
        <v>0.9253701870025469</v>
      </c>
      <c r="S313" s="71">
        <v>1046.0</v>
      </c>
      <c r="T313" s="121"/>
      <c r="U313" s="121"/>
    </row>
    <row r="314" spans="8:8" ht="14.4">
      <c r="A314" s="66">
        <v>44589.0</v>
      </c>
      <c r="B314" s="67">
        <v>0.3306297235609201</v>
      </c>
      <c r="C314" s="68">
        <v>0.1992131008427512</v>
      </c>
      <c r="D314" s="68">
        <v>0.2700376453087672</v>
      </c>
      <c r="E314" s="68">
        <v>0.06019002524646477</v>
      </c>
      <c r="F314" s="68">
        <v>0.01037179696141853</v>
      </c>
      <c r="G314" s="69">
        <v>0.02241916527960961</v>
      </c>
      <c r="H314" s="68">
        <v>0.05082588864158198</v>
      </c>
      <c r="I314" s="68">
        <v>0.02234097118103403</v>
      </c>
      <c r="J314" s="68">
        <v>0.3144390962944916</v>
      </c>
      <c r="K314" s="68">
        <v>0.1245355264493315</v>
      </c>
      <c r="L314" s="68">
        <v>0.03257878221090789</v>
      </c>
      <c r="M314" s="68">
        <v>0.01690866061625749</v>
      </c>
      <c r="N314" s="68">
        <v>0.1488158749552801</v>
      </c>
      <c r="O314" s="68">
        <v>0.06434139719421557</v>
      </c>
      <c r="P314" s="68">
        <v>0.08403427926439269</v>
      </c>
      <c r="Q314" s="68">
        <v>0.04494751446534455</v>
      </c>
      <c r="R314" s="70">
        <v>0.9004960310509655</v>
      </c>
      <c r="S314" s="71">
        <v>1054.0</v>
      </c>
      <c r="T314" s="121"/>
      <c r="U314" s="121"/>
    </row>
    <row r="315" spans="8:8" ht="14.4">
      <c r="A315" s="66">
        <v>44603.0</v>
      </c>
      <c r="B315" s="67">
        <v>0.4452895107159092</v>
      </c>
      <c r="C315" s="68">
        <v>0.1155428972718104</v>
      </c>
      <c r="D315" s="68">
        <v>0.2406338381138694</v>
      </c>
      <c r="E315" s="68">
        <v>0.03819939823140272</v>
      </c>
      <c r="F315" s="68">
        <v>0.01249817282604575</v>
      </c>
      <c r="G315" s="69">
        <v>0.01935847156208186</v>
      </c>
      <c r="H315" s="68">
        <v>0.03625428218012263</v>
      </c>
      <c r="I315" s="68">
        <v>0.01496261209552568</v>
      </c>
      <c r="J315" s="68">
        <v>0.3547087672844182</v>
      </c>
      <c r="K315" s="68">
        <v>0.1027963406002556</v>
      </c>
      <c r="L315" s="68">
        <v>0.02908726672800018</v>
      </c>
      <c r="M315" s="68">
        <v>0.01881711646012764</v>
      </c>
      <c r="N315" s="68">
        <v>0.1398706773177568</v>
      </c>
      <c r="O315" s="68">
        <v>0.05181310898950832</v>
      </c>
      <c r="P315" s="68">
        <v>0.08410331907843627</v>
      </c>
      <c r="Q315" s="68">
        <v>0.03378290496123578</v>
      </c>
      <c r="R315" s="70">
        <v>0.8677941636031067</v>
      </c>
      <c r="S315" s="71">
        <v>1056.0</v>
      </c>
      <c r="T315" s="121"/>
      <c r="U315" s="121"/>
    </row>
    <row r="316" spans="8:8" ht="14.4">
      <c r="A316" s="66">
        <v>44610.0</v>
      </c>
      <c r="B316" s="67">
        <v>0.4709852262197297</v>
      </c>
      <c r="C316" s="68">
        <v>0.115132590431349</v>
      </c>
      <c r="D316" s="68">
        <v>0.2038974430009196</v>
      </c>
      <c r="E316" s="68">
        <v>0.05212271354544243</v>
      </c>
      <c r="F316" s="68">
        <v>0.01156558708276148</v>
      </c>
      <c r="G316" s="69">
        <v>0.02065956353018815</v>
      </c>
      <c r="H316" s="68">
        <v>0.02663930487985154</v>
      </c>
      <c r="I316" s="68">
        <v>0.01292705486167183</v>
      </c>
      <c r="J316" s="68">
        <v>0.3771827249250689</v>
      </c>
      <c r="K316" s="68">
        <v>0.08997273685390823</v>
      </c>
      <c r="L316" s="68">
        <v>0.03546709197119784</v>
      </c>
      <c r="M316" s="68">
        <v>0.02083215403108891</v>
      </c>
      <c r="N316" s="68">
        <v>0.09938673265075065</v>
      </c>
      <c r="O316" s="68">
        <v>0.0584257475809774</v>
      </c>
      <c r="P316" s="68">
        <v>0.1060122906053103</v>
      </c>
      <c r="Q316" s="68">
        <v>0.04671199649857409</v>
      </c>
      <c r="R316" s="70">
        <v>0.8737994215439968</v>
      </c>
      <c r="S316" s="71">
        <v>1061.0</v>
      </c>
      <c r="T316" s="121"/>
      <c r="U316" s="121"/>
    </row>
    <row r="317" spans="8:8" ht="14.4">
      <c r="A317" s="66">
        <v>44617.0</v>
      </c>
      <c r="B317" s="67">
        <v>0.4915290089340038</v>
      </c>
      <c r="C317" s="68">
        <v>0.137490159576057</v>
      </c>
      <c r="D317" s="68">
        <v>0.1668580430116726</v>
      </c>
      <c r="E317" s="68">
        <v>0.05830345870326065</v>
      </c>
      <c r="F317" s="68">
        <v>0.01316978311894089</v>
      </c>
      <c r="G317" s="69">
        <v>0.02456658394692303</v>
      </c>
      <c r="H317" s="68">
        <v>0.03208461586990846</v>
      </c>
      <c r="I317" s="68">
        <v>0.0173264006996767</v>
      </c>
      <c r="J317" s="68">
        <v>0.4049489121556274</v>
      </c>
      <c r="K317" s="68">
        <v>0.05899768948862995</v>
      </c>
      <c r="L317" s="68">
        <v>0.03518952751196008</v>
      </c>
      <c r="M317" s="68">
        <v>0.02411123038362775</v>
      </c>
      <c r="N317" s="68">
        <v>0.1026680377533017</v>
      </c>
      <c r="O317" s="68">
        <v>0.06003170047968074</v>
      </c>
      <c r="P317" s="68">
        <v>0.1046899675088111</v>
      </c>
      <c r="Q317" s="68">
        <v>0.05230646543643244</v>
      </c>
      <c r="R317" s="70">
        <v>0.8922232942886168</v>
      </c>
      <c r="S317" s="71">
        <v>1063.0</v>
      </c>
      <c r="T317" s="121"/>
      <c r="U317" s="121"/>
    </row>
    <row r="318" spans="8:8" ht="14.4">
      <c r="A318" s="66">
        <v>44624.0</v>
      </c>
      <c r="B318" s="67">
        <v>0.4898292772403991</v>
      </c>
      <c r="C318" s="68">
        <v>0.1349872101695063</v>
      </c>
      <c r="D318" s="68">
        <v>0.1729814170566676</v>
      </c>
      <c r="E318" s="68">
        <v>0.06424715353565624</v>
      </c>
      <c r="F318" s="68">
        <v>0.01101443772474235</v>
      </c>
      <c r="G318" s="69">
        <v>0.02161929303273633</v>
      </c>
      <c r="H318" s="68">
        <v>0.04029184358682556</v>
      </c>
      <c r="I318" s="68">
        <v>0.01717166093414648</v>
      </c>
      <c r="J318" s="68">
        <v>0.3959699146170481</v>
      </c>
      <c r="K318" s="68">
        <v>0.05431362397658714</v>
      </c>
      <c r="L318" s="68">
        <v>0.03296479300634636</v>
      </c>
      <c r="M318" s="68">
        <v>0.01999743697985271</v>
      </c>
      <c r="N318" s="68">
        <v>0.09806238158941558</v>
      </c>
      <c r="O318" s="68">
        <v>0.05188242326179248</v>
      </c>
      <c r="P318" s="68">
        <v>0.1242417278152064</v>
      </c>
      <c r="Q318" s="68">
        <v>0.05160481062456865</v>
      </c>
      <c r="R318" s="70">
        <v>0.8889540681021649</v>
      </c>
      <c r="S318" s="71">
        <v>1071.0</v>
      </c>
      <c r="T318" s="121"/>
      <c r="U318" s="121"/>
    </row>
    <row r="319" spans="8:8" ht="14.4">
      <c r="A319" s="66">
        <v>44631.0</v>
      </c>
      <c r="B319" s="67">
        <v>0.5496527425600714</v>
      </c>
      <c r="C319" s="68">
        <v>0.07616999653137922</v>
      </c>
      <c r="D319" s="68">
        <v>0.1771823305004927</v>
      </c>
      <c r="E319" s="68">
        <v>0.0664563786070616</v>
      </c>
      <c r="F319" s="68">
        <v>0.009776857965749721</v>
      </c>
      <c r="G319" s="69">
        <v>0.01927635032768992</v>
      </c>
      <c r="H319" s="68">
        <v>0.05019796481813434</v>
      </c>
      <c r="I319" s="68">
        <v>0.01767857316947873</v>
      </c>
      <c r="J319" s="68">
        <v>0.407697724904617</v>
      </c>
      <c r="K319" s="68">
        <v>0.0368475678008053</v>
      </c>
      <c r="L319" s="68">
        <v>0.03476569194091086</v>
      </c>
      <c r="M319" s="68">
        <v>0.01679133711807954</v>
      </c>
      <c r="N319" s="68">
        <v>0.1087613168559038</v>
      </c>
      <c r="O319" s="68">
        <v>0.05458529235851352</v>
      </c>
      <c r="P319" s="68">
        <v>0.116893917172783</v>
      </c>
      <c r="Q319" s="68">
        <v>0.0500940411961386</v>
      </c>
      <c r="R319" s="70">
        <v>0.8955737960824885</v>
      </c>
      <c r="S319" s="71">
        <v>1075.0</v>
      </c>
      <c r="T319" s="121"/>
      <c r="U319" s="121"/>
    </row>
    <row r="320" spans="8:8" ht="14.4">
      <c r="A320" s="66">
        <v>44638.0</v>
      </c>
      <c r="B320" s="67">
        <v>0.620202539566861</v>
      </c>
      <c r="C320" s="68">
        <v>0.06430891757364326</v>
      </c>
      <c r="D320" s="68">
        <v>0.1102130724034366</v>
      </c>
      <c r="E320" s="68">
        <v>0.05391239799441274</v>
      </c>
      <c r="F320" s="68">
        <v>0.01087953128248927</v>
      </c>
      <c r="G320" s="69">
        <v>0.02850535998764449</v>
      </c>
      <c r="H320" s="68">
        <v>0.04296890695968516</v>
      </c>
      <c r="I320" s="68">
        <v>0.0586752568845745</v>
      </c>
      <c r="J320" s="68">
        <v>0.3795869070138189</v>
      </c>
      <c r="K320" s="68">
        <v>0.02362279294934313</v>
      </c>
      <c r="L320" s="68">
        <v>0.02960683931786632</v>
      </c>
      <c r="M320" s="68">
        <v>0.02454799052421615</v>
      </c>
      <c r="N320" s="68">
        <v>0.107393160493215</v>
      </c>
      <c r="O320" s="68">
        <v>0.05760794074083412</v>
      </c>
      <c r="P320" s="68">
        <v>0.1469545636116914</v>
      </c>
      <c r="Q320" s="68">
        <v>0.02262079036453154</v>
      </c>
      <c r="R320" s="70">
        <v>0.8919161498443895</v>
      </c>
      <c r="S320" s="71">
        <v>1081.0</v>
      </c>
      <c r="T320" s="121"/>
      <c r="U320" s="121"/>
    </row>
    <row r="321" spans="8:8" ht="14.4">
      <c r="A321" s="66">
        <v>44645.0</v>
      </c>
      <c r="B321" s="67">
        <v>0.5990948165325388</v>
      </c>
      <c r="C321" s="68">
        <v>0.06318234213719673</v>
      </c>
      <c r="D321" s="68">
        <v>0.1283243662523619</v>
      </c>
      <c r="E321" s="68">
        <v>0.06198284872446079</v>
      </c>
      <c r="F321" s="68">
        <v>0.01225880394733957</v>
      </c>
      <c r="G321" s="69">
        <v>0.02600690476201905</v>
      </c>
      <c r="H321" s="68">
        <v>0.05826915396611829</v>
      </c>
      <c r="I321" s="68">
        <v>0.07198738407890266</v>
      </c>
      <c r="J321" s="68">
        <v>0.3576670776554814</v>
      </c>
      <c r="K321" s="68">
        <v>0.01871448411145359</v>
      </c>
      <c r="L321" s="68">
        <v>0.02994998738500842</v>
      </c>
      <c r="M321" s="68">
        <v>0.02408597858435541</v>
      </c>
      <c r="N321" s="68">
        <v>0.09030497473033579</v>
      </c>
      <c r="O321" s="68">
        <v>0.06690759347579502</v>
      </c>
      <c r="P321" s="68">
        <v>0.1522515473745648</v>
      </c>
      <c r="Q321" s="68">
        <v>0.02674170916417195</v>
      </c>
      <c r="R321" s="70">
        <v>0.8950709480751061</v>
      </c>
      <c r="S321" s="71">
        <v>1086.0</v>
      </c>
      <c r="T321" s="121"/>
      <c r="U321" s="121"/>
    </row>
    <row r="322" spans="8:8" ht="14.4">
      <c r="A322" s="66">
        <v>44652.0</v>
      </c>
      <c r="B322" s="67">
        <v>0.6108301028267237</v>
      </c>
      <c r="C322" s="68">
        <v>0.08962284596822234</v>
      </c>
      <c r="D322" s="68">
        <v>0.09809758094588009</v>
      </c>
      <c r="E322" s="68">
        <v>0.06975364332140771</v>
      </c>
      <c r="F322" s="68">
        <v>0.01115717008921669</v>
      </c>
      <c r="G322" s="69">
        <v>0.02138731634211609</v>
      </c>
      <c r="H322" s="68">
        <v>0.06250693252664542</v>
      </c>
      <c r="I322" s="68">
        <v>0.06586161103638609</v>
      </c>
      <c r="J322" s="68">
        <v>0.378633790843565</v>
      </c>
      <c r="K322" s="68">
        <v>0.02911925117544913</v>
      </c>
      <c r="L322" s="68">
        <v>0.02473283130956755</v>
      </c>
      <c r="M322" s="68">
        <v>0.02515378392421609</v>
      </c>
      <c r="N322" s="68">
        <v>0.1523777470264506</v>
      </c>
      <c r="O322" s="68">
        <v>0.05213973901992355</v>
      </c>
      <c r="P322" s="68">
        <v>0.08768391712992049</v>
      </c>
      <c r="Q322" s="68">
        <v>0.02150190714917425</v>
      </c>
      <c r="R322" s="70">
        <v>0.9000526556469787</v>
      </c>
      <c r="S322" s="71">
        <v>1057.0</v>
      </c>
      <c r="T322" s="121"/>
      <c r="U322" s="121"/>
    </row>
    <row r="323" spans="8:8" ht="14.4">
      <c r="A323" s="66">
        <v>44659.0</v>
      </c>
      <c r="B323" s="67">
        <v>0.5900676047996254</v>
      </c>
      <c r="C323" s="68">
        <v>0.1122232802042452</v>
      </c>
      <c r="D323" s="68">
        <v>0.1038791531479945</v>
      </c>
      <c r="E323" s="68">
        <v>0.067092215652101</v>
      </c>
      <c r="F323" s="68">
        <v>0.01129842259188111</v>
      </c>
      <c r="G323" s="69">
        <v>0.01787053586283616</v>
      </c>
      <c r="H323" s="68">
        <v>0.07029870995800429</v>
      </c>
      <c r="I323" s="68">
        <v>0.05176551447858843</v>
      </c>
      <c r="J323" s="68">
        <v>0.3886196315105093</v>
      </c>
      <c r="K323" s="68">
        <v>0.03727788262172693</v>
      </c>
      <c r="L323" s="68">
        <v>0.02528266487957028</v>
      </c>
      <c r="M323" s="68">
        <v>0.02205569678040151</v>
      </c>
      <c r="N323" s="68">
        <v>0.1534607640578206</v>
      </c>
      <c r="O323" s="68">
        <v>0.04105325142166237</v>
      </c>
      <c r="P323" s="68">
        <v>0.09031327618251414</v>
      </c>
      <c r="Q323" s="68">
        <v>0.01948178681161113</v>
      </c>
      <c r="R323" s="70">
        <v>0.9004557887692912</v>
      </c>
      <c r="S323" s="71">
        <v>1058.0</v>
      </c>
      <c r="T323" s="121"/>
      <c r="U323" s="121"/>
    </row>
    <row r="324" spans="8:8" ht="14.4">
      <c r="A324" s="66">
        <v>44666.0</v>
      </c>
      <c r="B324" s="67">
        <v>0.5727362425260141</v>
      </c>
      <c r="C324" s="68">
        <v>0.1258149954051849</v>
      </c>
      <c r="D324" s="68">
        <v>0.1019954248551189</v>
      </c>
      <c r="E324" s="68">
        <v>0.05771331812918982</v>
      </c>
      <c r="F324" s="68">
        <v>0.02109712918435493</v>
      </c>
      <c r="G324" s="69">
        <v>0.01775719579383566</v>
      </c>
      <c r="H324" s="68">
        <v>0.07317244383491295</v>
      </c>
      <c r="I324" s="68">
        <v>0.04398297228269424</v>
      </c>
      <c r="J324" s="68">
        <v>0.3655135130452393</v>
      </c>
      <c r="K324" s="68">
        <v>0.05433181938497671</v>
      </c>
      <c r="L324" s="68">
        <v>0.01317579503951249</v>
      </c>
      <c r="M324" s="68">
        <v>0.03514479139701221</v>
      </c>
      <c r="N324" s="68">
        <v>0.1496733811600344</v>
      </c>
      <c r="O324" s="68">
        <v>0.04246392752351153</v>
      </c>
      <c r="P324" s="68">
        <v>0.07729822807525068</v>
      </c>
      <c r="Q324" s="68">
        <v>0.03073296511939649</v>
      </c>
      <c r="R324" s="70">
        <v>0.8889771775718881</v>
      </c>
      <c r="S324" s="71">
        <v>1060.0</v>
      </c>
      <c r="T324" s="121"/>
      <c r="U324" s="121"/>
    </row>
    <row r="325" spans="8:8" ht="14.4">
      <c r="A325" s="66">
        <v>44673.0</v>
      </c>
      <c r="B325" s="67">
        <v>0.4773321306161295</v>
      </c>
      <c r="C325" s="68">
        <v>0.1697081723671751</v>
      </c>
      <c r="D325" s="68">
        <v>0.1270401759292696</v>
      </c>
      <c r="E325" s="68">
        <v>0.06946667778730185</v>
      </c>
      <c r="F325" s="68">
        <v>0.02863310996421365</v>
      </c>
      <c r="G325" s="69">
        <v>0.02253370716992899</v>
      </c>
      <c r="H325" s="68">
        <v>0.06503175581916756</v>
      </c>
      <c r="I325" s="68">
        <v>0.03393626411466919</v>
      </c>
      <c r="J325" s="68">
        <v>0.3237455142888065</v>
      </c>
      <c r="K325" s="68">
        <v>0.06370839849388311</v>
      </c>
      <c r="L325" s="68">
        <v>0.02112564040293372</v>
      </c>
      <c r="M325" s="68">
        <v>0.03626993036770968</v>
      </c>
      <c r="N325" s="68">
        <v>0.1309514779377233</v>
      </c>
      <c r="O325" s="68">
        <v>0.04513896800553062</v>
      </c>
      <c r="P325" s="68">
        <v>0.09374307534155682</v>
      </c>
      <c r="Q325" s="68">
        <v>0.06396633893661836</v>
      </c>
      <c r="R325" s="70">
        <v>0.8827463467462248</v>
      </c>
      <c r="S325" s="71">
        <v>1015.0</v>
      </c>
      <c r="T325" s="121"/>
      <c r="U325" s="121"/>
    </row>
    <row r="326" spans="8:8" ht="14.4">
      <c r="A326" s="66">
        <v>44680.0</v>
      </c>
      <c r="B326" s="67">
        <v>0.3339247709034991</v>
      </c>
      <c r="C326" s="68">
        <v>0.3055970626351771</v>
      </c>
      <c r="D326" s="68">
        <v>0.1116988615291101</v>
      </c>
      <c r="E326" s="68">
        <v>0.07828733298805644</v>
      </c>
      <c r="F326" s="68">
        <v>0.02964284363368356</v>
      </c>
      <c r="G326" s="69">
        <v>0.01558300343349189</v>
      </c>
      <c r="H326" s="68">
        <v>0.05562305595230538</v>
      </c>
      <c r="I326" s="68">
        <v>0.01717689597346635</v>
      </c>
      <c r="J326" s="68">
        <v>0.333193879150127</v>
      </c>
      <c r="K326" s="68">
        <v>0.05830040402698984</v>
      </c>
      <c r="L326" s="68">
        <v>0.01580343866901436</v>
      </c>
      <c r="M326" s="68">
        <v>0.04719911434726297</v>
      </c>
      <c r="N326" s="68">
        <v>0.1121898526699246</v>
      </c>
      <c r="O326" s="68">
        <v>0.06952116480109911</v>
      </c>
      <c r="P326" s="68">
        <v>0.0917528530031418</v>
      </c>
      <c r="Q326" s="68">
        <v>0.03474304255581457</v>
      </c>
      <c r="R326" s="70">
        <v>0.8472727533413076</v>
      </c>
      <c r="S326" s="71">
        <v>1020.0</v>
      </c>
      <c r="T326" s="121"/>
      <c r="U326" s="121"/>
    </row>
    <row r="327" spans="8:8" ht="14.4">
      <c r="A327" s="66">
        <v>44687.0</v>
      </c>
      <c r="B327" s="67">
        <v>0.3652641285610627</v>
      </c>
      <c r="C327" s="68">
        <v>0.261192773231159</v>
      </c>
      <c r="D327" s="68">
        <v>0.1212585936589677</v>
      </c>
      <c r="E327" s="68">
        <v>0.0828470530979055</v>
      </c>
      <c r="F327" s="68">
        <v>0.03312541983849176</v>
      </c>
      <c r="G327" s="69">
        <v>0.01607523265278374</v>
      </c>
      <c r="H327" s="68">
        <v>0.05088216539871564</v>
      </c>
      <c r="I327" s="68">
        <v>0.01732561369954121</v>
      </c>
      <c r="J327" s="68">
        <v>0.3467305020017225</v>
      </c>
      <c r="K327" s="68">
        <v>0.05972070591117781</v>
      </c>
      <c r="L327" s="68">
        <v>0.01910321357039901</v>
      </c>
      <c r="M327" s="68">
        <v>0.0568202422734383</v>
      </c>
      <c r="N327" s="68">
        <v>0.1192372913287478</v>
      </c>
      <c r="O327" s="68">
        <v>0.05081431832117506</v>
      </c>
      <c r="P327" s="68">
        <v>0.07627337815895542</v>
      </c>
      <c r="Q327" s="68">
        <v>0.04747618959247071</v>
      </c>
      <c r="R327" s="70">
        <v>0.8549974944915515</v>
      </c>
      <c r="S327" s="71">
        <v>1020.0</v>
      </c>
      <c r="T327" s="121"/>
      <c r="U327" s="121"/>
    </row>
    <row r="328" spans="8:8" ht="14.4">
      <c r="A328" s="66">
        <v>44694.0</v>
      </c>
      <c r="B328" s="67">
        <v>0.397469615790575</v>
      </c>
      <c r="C328" s="68">
        <v>0.2177289720700181</v>
      </c>
      <c r="D328" s="68">
        <v>0.1295772552588149</v>
      </c>
      <c r="E328" s="68">
        <v>0.09122579587224319</v>
      </c>
      <c r="F328" s="68">
        <v>0.02961259244218365</v>
      </c>
      <c r="G328" s="69">
        <v>0.0172722986059589</v>
      </c>
      <c r="H328" s="68">
        <v>0.04802567293318744</v>
      </c>
      <c r="I328" s="68">
        <v>0.03087967258276425</v>
      </c>
      <c r="J328" s="68">
        <v>0.3543694074021849</v>
      </c>
      <c r="K328" s="68">
        <v>0.03573807052626014</v>
      </c>
      <c r="L328" s="68">
        <v>0.0189723068930117</v>
      </c>
      <c r="M328" s="68">
        <v>0.04434211634603052</v>
      </c>
      <c r="N328" s="68">
        <v>0.1275872768846266</v>
      </c>
      <c r="O328" s="68">
        <v>0.03524265327755253</v>
      </c>
      <c r="P328" s="68">
        <v>0.09061718406810347</v>
      </c>
      <c r="Q328" s="68">
        <v>0.06581932537937073</v>
      </c>
      <c r="R328" s="70">
        <v>0.8609815394171026</v>
      </c>
      <c r="S328" s="71">
        <v>1024.0</v>
      </c>
      <c r="T328" s="121"/>
      <c r="U328" s="121"/>
    </row>
    <row r="329" spans="8:8" ht="14.4">
      <c r="A329" s="66">
        <v>44701.0</v>
      </c>
      <c r="B329" s="67">
        <v>0.3772019551798244</v>
      </c>
      <c r="C329" s="68">
        <v>0.2506380114566457</v>
      </c>
      <c r="D329" s="68">
        <v>0.1029116668797255</v>
      </c>
      <c r="E329" s="68">
        <v>0.09377276961357704</v>
      </c>
      <c r="F329" s="68">
        <v>0.03562379245200493</v>
      </c>
      <c r="G329" s="69">
        <v>0.0211067849340884</v>
      </c>
      <c r="H329" s="68">
        <v>0.05683623947695008</v>
      </c>
      <c r="I329" s="68">
        <v>0.03037713843022655</v>
      </c>
      <c r="J329" s="68">
        <v>0.3180944620437777</v>
      </c>
      <c r="K329" s="68">
        <v>0.03723468778857138</v>
      </c>
      <c r="L329" s="68">
        <v>0.01956771049619752</v>
      </c>
      <c r="M329" s="68">
        <v>0.0335927758901268</v>
      </c>
      <c r="N329" s="68">
        <v>0.1365006224065057</v>
      </c>
      <c r="O329" s="68">
        <v>0.03584598350016577</v>
      </c>
      <c r="P329" s="68">
        <v>0.1101258625878009</v>
      </c>
      <c r="Q329" s="68">
        <v>0.08737139136169242</v>
      </c>
      <c r="R329" s="70">
        <v>0.8702593059421702</v>
      </c>
      <c r="S329" s="71">
        <v>1027.0</v>
      </c>
      <c r="T329" s="121"/>
      <c r="U329" s="121"/>
    </row>
    <row r="330" spans="8:8" ht="14.4">
      <c r="A330" s="66">
        <v>44708.0</v>
      </c>
      <c r="B330" s="67">
        <v>0.3991401056977847</v>
      </c>
      <c r="C330" s="68">
        <v>0.1988616897016641</v>
      </c>
      <c r="D330" s="68">
        <v>0.1179742874973562</v>
      </c>
      <c r="E330" s="68">
        <v>0.09831654819052643</v>
      </c>
      <c r="F330" s="68">
        <v>0.04079918508942226</v>
      </c>
      <c r="G330" s="69">
        <v>0.02295780573263157</v>
      </c>
      <c r="H330" s="68">
        <v>0.05978541451107385</v>
      </c>
      <c r="I330" s="68">
        <v>0.02827498456389373</v>
      </c>
      <c r="J330" s="68">
        <v>0.2996584103595241</v>
      </c>
      <c r="K330" s="68">
        <v>0.03730824742360949</v>
      </c>
      <c r="L330" s="68">
        <v>0.02701862933918051</v>
      </c>
      <c r="M330" s="68">
        <v>0.03727651449032167</v>
      </c>
      <c r="N330" s="68">
        <v>0.1269054618721302</v>
      </c>
      <c r="O330" s="68">
        <v>0.04232574452291165</v>
      </c>
      <c r="P330" s="68">
        <v>0.1125502335805408</v>
      </c>
      <c r="Q330" s="68">
        <v>0.09925734008064711</v>
      </c>
      <c r="R330" s="70">
        <v>0.8726675730934987</v>
      </c>
      <c r="S330" s="71">
        <v>1031.0</v>
      </c>
      <c r="T330" s="121"/>
      <c r="U330" s="121"/>
    </row>
    <row r="331" spans="8:8" ht="14.4">
      <c r="A331" s="66">
        <v>44714.0</v>
      </c>
      <c r="B331" s="67">
        <v>0.4087619709966885</v>
      </c>
      <c r="C331" s="68">
        <v>0.182890423337339</v>
      </c>
      <c r="D331" s="68">
        <v>0.1279489079296112</v>
      </c>
      <c r="E331" s="68">
        <v>0.08822678263800977</v>
      </c>
      <c r="F331" s="68">
        <v>0.04607490469026582</v>
      </c>
      <c r="G331" s="69">
        <v>0.02278518926891943</v>
      </c>
      <c r="H331" s="68">
        <v>0.05783921392706114</v>
      </c>
      <c r="I331" s="68">
        <v>0.0461244313553649</v>
      </c>
      <c r="J331" s="68">
        <v>0.2896000545149633</v>
      </c>
      <c r="K331" s="68">
        <v>0.03559781303594255</v>
      </c>
      <c r="L331" s="68">
        <v>0.02526218618193183</v>
      </c>
      <c r="M331" s="68">
        <v>0.03268296820107201</v>
      </c>
      <c r="N331" s="68">
        <v>0.1591969343139775</v>
      </c>
      <c r="O331" s="68">
        <v>0.03540949900685489</v>
      </c>
      <c r="P331" s="68">
        <v>0.1100051828192236</v>
      </c>
      <c r="Q331" s="68">
        <v>0.08274141654950437</v>
      </c>
      <c r="R331" s="70">
        <v>0.8751282435923773</v>
      </c>
      <c r="S331" s="71">
        <v>1036.0</v>
      </c>
      <c r="T331" s="121"/>
      <c r="U331" s="121"/>
    </row>
    <row r="332" spans="8:8" ht="14.4">
      <c r="A332" s="66">
        <v>44722.0</v>
      </c>
      <c r="B332" s="67">
        <v>0.3932049838022472</v>
      </c>
      <c r="C332" s="68">
        <v>0.2231755705446953</v>
      </c>
      <c r="D332" s="68">
        <v>0.1179801315146897</v>
      </c>
      <c r="E332" s="68">
        <v>0.08632213081742239</v>
      </c>
      <c r="F332" s="68">
        <v>0.03527626030408289</v>
      </c>
      <c r="G332" s="69">
        <v>0.02328593678295446</v>
      </c>
      <c r="H332" s="68">
        <v>0.08126873873991379</v>
      </c>
      <c r="I332" s="68">
        <v>0.06291428704129151</v>
      </c>
      <c r="J332" s="68">
        <v>0.2851843986440413</v>
      </c>
      <c r="K332" s="68">
        <v>0.02979651648509515</v>
      </c>
      <c r="L332" s="68">
        <v>0.02609552017760394</v>
      </c>
      <c r="M332" s="68">
        <v>0.02551439944750501</v>
      </c>
      <c r="N332" s="68">
        <v>0.1657815076457044</v>
      </c>
      <c r="O332" s="68">
        <v>0.03856151423763381</v>
      </c>
      <c r="P332" s="68">
        <v>0.1077043382188485</v>
      </c>
      <c r="Q332" s="68">
        <v>0.05523885134658227</v>
      </c>
      <c r="R332" s="70">
        <v>0.8784155545187813</v>
      </c>
      <c r="S332" s="71">
        <v>1036.0</v>
      </c>
      <c r="T332" s="121"/>
      <c r="U332" s="121"/>
    </row>
    <row r="333" spans="8:8" ht="14.4">
      <c r="A333" s="66">
        <v>44729.0</v>
      </c>
      <c r="B333" s="67">
        <v>0.3583666149585063</v>
      </c>
      <c r="C333" s="68">
        <v>0.2764346628220657</v>
      </c>
      <c r="D333" s="68">
        <v>0.1173527541947726</v>
      </c>
      <c r="E333" s="68">
        <v>0.0791598358400342</v>
      </c>
      <c r="F333" s="68">
        <v>0.02959604199780988</v>
      </c>
      <c r="G333" s="69">
        <v>0.02601312583019075</v>
      </c>
      <c r="H333" s="68">
        <v>0.09976806547957631</v>
      </c>
      <c r="I333" s="68">
        <v>0.06302155640669643</v>
      </c>
      <c r="J333" s="68">
        <v>0.3184431644391459</v>
      </c>
      <c r="K333" s="68">
        <v>0.03563710059384882</v>
      </c>
      <c r="L333" s="68">
        <v>0.02089545074844032</v>
      </c>
      <c r="M333" s="68">
        <v>0.02584536068321161</v>
      </c>
      <c r="N333" s="68">
        <v>0.155564257209987</v>
      </c>
      <c r="O333" s="68">
        <v>0.02967886714173984</v>
      </c>
      <c r="P333" s="68">
        <v>0.09606286744470793</v>
      </c>
      <c r="Q333" s="68">
        <v>0.06458140059612398</v>
      </c>
      <c r="R333" s="70">
        <v>0.9027255742134486</v>
      </c>
      <c r="S333" s="71">
        <v>1042.0</v>
      </c>
      <c r="T333" s="121"/>
      <c r="U333" s="121"/>
    </row>
    <row r="334" spans="8:8" ht="14.4">
      <c r="A334" s="66">
        <v>44736.0</v>
      </c>
      <c r="B334" s="67">
        <v>0.3486580255921175</v>
      </c>
      <c r="C334" s="68">
        <v>0.2620190367304169</v>
      </c>
      <c r="D334" s="68">
        <v>0.1445823526900013</v>
      </c>
      <c r="E334" s="68">
        <v>0.0787038026436682</v>
      </c>
      <c r="F334" s="68">
        <v>0.0249298030287808</v>
      </c>
      <c r="G334" s="69">
        <v>0.02320147257853467</v>
      </c>
      <c r="H334" s="68">
        <v>0.112658849744647</v>
      </c>
      <c r="I334" s="68">
        <v>0.06670205455874063</v>
      </c>
      <c r="J334" s="68">
        <v>0.2974178334817139</v>
      </c>
      <c r="K334" s="68">
        <v>0.04023398120433941</v>
      </c>
      <c r="L334" s="68">
        <v>0.01847697654838296</v>
      </c>
      <c r="M334" s="68">
        <v>0.02723145306507705</v>
      </c>
      <c r="N334" s="68">
        <v>0.1534648318429374</v>
      </c>
      <c r="O334" s="68">
        <v>0.02570895804012666</v>
      </c>
      <c r="P334" s="68">
        <v>0.107778729560211</v>
      </c>
      <c r="Q334" s="68">
        <v>0.0631815742890067</v>
      </c>
      <c r="R334" s="70">
        <v>0.9036270176136836</v>
      </c>
      <c r="S334" s="71">
        <v>1047.0</v>
      </c>
      <c r="T334" s="121"/>
      <c r="U334" s="121"/>
    </row>
    <row r="335" spans="8:8" ht="14.4">
      <c r="A335" s="66">
        <v>44743.0</v>
      </c>
      <c r="B335" s="67">
        <v>0.3266265578573943</v>
      </c>
      <c r="C335" s="68">
        <v>0.2751850111856278</v>
      </c>
      <c r="D335" s="68">
        <v>0.1603141428647407</v>
      </c>
      <c r="E335" s="68">
        <v>0.07772459670769409</v>
      </c>
      <c r="F335" s="68">
        <v>0.02458574866996824</v>
      </c>
      <c r="G335" s="69">
        <v>0.02035664305284156</v>
      </c>
      <c r="H335" s="68">
        <v>0.111929918060696</v>
      </c>
      <c r="I335" s="68">
        <v>0.07720048807118862</v>
      </c>
      <c r="J335" s="68">
        <v>0.2749438133114349</v>
      </c>
      <c r="K335" s="68">
        <v>0.03623613891564686</v>
      </c>
      <c r="L335" s="68">
        <v>0.0153515607096879</v>
      </c>
      <c r="M335" s="68">
        <v>0.02925693365958865</v>
      </c>
      <c r="N335" s="68">
        <v>0.1597762749486377</v>
      </c>
      <c r="O335" s="68">
        <v>0.03921932318618374</v>
      </c>
      <c r="P335" s="68">
        <v>0.11079858168996</v>
      </c>
      <c r="Q335" s="68">
        <v>0.05839527637150997</v>
      </c>
      <c r="R335" s="70">
        <v>0.904613626348654</v>
      </c>
      <c r="S335" s="71">
        <v>1048.0</v>
      </c>
      <c r="T335" s="121"/>
      <c r="U335" s="121"/>
    </row>
    <row r="336" spans="8:8" ht="14.4">
      <c r="A336" s="66">
        <v>44750.0</v>
      </c>
      <c r="B336" s="67">
        <v>0.2584999258765811</v>
      </c>
      <c r="C336" s="68">
        <v>0.2801777871123058</v>
      </c>
      <c r="D336" s="68">
        <v>0.2242690345184938</v>
      </c>
      <c r="E336" s="68">
        <v>0.07645935393036507</v>
      </c>
      <c r="F336" s="68">
        <v>0.01618844961856661</v>
      </c>
      <c r="G336" s="69">
        <v>0.03148420675356046</v>
      </c>
      <c r="H336" s="68">
        <v>0.1090516048614283</v>
      </c>
      <c r="I336" s="68">
        <v>0.07613237022313407</v>
      </c>
      <c r="J336" s="68">
        <v>0.2686246415904107</v>
      </c>
      <c r="K336" s="68">
        <v>0.04107365855171582</v>
      </c>
      <c r="L336" s="68">
        <v>0.01618138938096444</v>
      </c>
      <c r="M336" s="68">
        <v>0.03232487495469096</v>
      </c>
      <c r="N336" s="68">
        <v>0.1477888855753244</v>
      </c>
      <c r="O336" s="68">
        <v>0.05483423472890821</v>
      </c>
      <c r="P336" s="68">
        <v>0.1188569234239047</v>
      </c>
      <c r="Q336" s="68">
        <v>0.05067812543695382</v>
      </c>
      <c r="R336" s="70">
        <v>0.9070063234521666</v>
      </c>
      <c r="S336" s="71">
        <v>1051.0</v>
      </c>
      <c r="T336" s="121"/>
      <c r="U336" s="121"/>
    </row>
    <row r="337" spans="8:8" ht="14.4">
      <c r="A337" s="66">
        <v>44757.0</v>
      </c>
      <c r="B337" s="67">
        <v>0.2429861807579335</v>
      </c>
      <c r="C337" s="68">
        <v>0.2421177036687964</v>
      </c>
      <c r="D337" s="68">
        <v>0.294464698711392</v>
      </c>
      <c r="E337" s="68">
        <v>0.0576311012891938</v>
      </c>
      <c r="F337" s="68">
        <v>0.01785432472361076</v>
      </c>
      <c r="G337" s="69">
        <v>0.03141569618875058</v>
      </c>
      <c r="H337" s="68">
        <v>0.1069657066026261</v>
      </c>
      <c r="I337" s="68">
        <v>0.0927346155720538</v>
      </c>
      <c r="J337" s="68">
        <v>0.2477887527105071</v>
      </c>
      <c r="K337" s="68">
        <v>0.04793665245605575</v>
      </c>
      <c r="L337" s="68">
        <v>0.01652789584790441</v>
      </c>
      <c r="M337" s="68">
        <v>0.02542918366216064</v>
      </c>
      <c r="N337" s="68">
        <v>0.1416114744511579</v>
      </c>
      <c r="O337" s="68">
        <v>0.06205766685112635</v>
      </c>
      <c r="P337" s="68">
        <v>0.1213655593583114</v>
      </c>
      <c r="Q337" s="68">
        <v>0.03979220010746207</v>
      </c>
      <c r="R337" s="70">
        <v>0.8974877069354589</v>
      </c>
      <c r="S337" s="71">
        <v>1052.0</v>
      </c>
      <c r="T337" s="121"/>
      <c r="U337" s="121"/>
    </row>
    <row r="338" spans="8:8" ht="14.4">
      <c r="A338" s="66">
        <v>44764.0</v>
      </c>
      <c r="B338" s="67">
        <v>0.2851231285224547</v>
      </c>
      <c r="C338" s="68">
        <v>0.2620191624804444</v>
      </c>
      <c r="D338" s="68">
        <v>0.2371204091428801</v>
      </c>
      <c r="E338" s="68">
        <v>0.05438708566100479</v>
      </c>
      <c r="F338" s="68">
        <v>0.01903655241249771</v>
      </c>
      <c r="G338" s="69">
        <v>0.02790054903555918</v>
      </c>
      <c r="H338" s="68">
        <v>0.1001706884915167</v>
      </c>
      <c r="I338" s="68">
        <v>0.07458974492629417</v>
      </c>
      <c r="J338" s="68">
        <v>0.278126965962352</v>
      </c>
      <c r="K338" s="68">
        <v>0.04591912210571997</v>
      </c>
      <c r="L338" s="68">
        <v>0.01581563508299177</v>
      </c>
      <c r="M338" s="68">
        <v>0.0256787645151103</v>
      </c>
      <c r="N338" s="68">
        <v>0.1386132983014083</v>
      </c>
      <c r="O338" s="68">
        <v>0.0680409772604264</v>
      </c>
      <c r="P338" s="68">
        <v>0.1095521475465287</v>
      </c>
      <c r="Q338" s="68">
        <v>0.0406483070996646</v>
      </c>
      <c r="R338" s="70">
        <v>0.8936850220808613</v>
      </c>
      <c r="S338" s="71">
        <v>1065.0</v>
      </c>
      <c r="T338" s="121"/>
      <c r="U338" s="121"/>
    </row>
    <row r="339" spans="8:8" ht="14.4">
      <c r="A339" s="66">
        <v>44771.0</v>
      </c>
      <c r="B339" s="67">
        <v>0.272677927504162</v>
      </c>
      <c r="C339" s="68">
        <v>0.2393583188141135</v>
      </c>
      <c r="D339" s="68">
        <v>0.2787390556585324</v>
      </c>
      <c r="E339" s="68">
        <v>0.0531916028495253</v>
      </c>
      <c r="F339" s="68">
        <v>0.01962087810004465</v>
      </c>
      <c r="G339" s="69">
        <v>0.03273941352416535</v>
      </c>
      <c r="H339" s="68">
        <v>0.109008044384678</v>
      </c>
      <c r="I339" s="68">
        <v>0.073923228215511</v>
      </c>
      <c r="J339" s="68">
        <v>0.2710605696040678</v>
      </c>
      <c r="K339" s="68">
        <v>0.04086967270214031</v>
      </c>
      <c r="L339" s="68">
        <v>0.01326488811589252</v>
      </c>
      <c r="M339" s="68">
        <v>0.03018591625425185</v>
      </c>
      <c r="N339" s="68">
        <v>0.1287847201309847</v>
      </c>
      <c r="O339" s="68">
        <v>0.08089132138571006</v>
      </c>
      <c r="P339" s="68">
        <v>0.1176388002264183</v>
      </c>
      <c r="Q339" s="68">
        <v>0.03799611892700792</v>
      </c>
      <c r="R339" s="70">
        <v>0.9014344548978267</v>
      </c>
      <c r="S339" s="71">
        <v>1068.0</v>
      </c>
      <c r="T339" s="121"/>
      <c r="U339" s="121"/>
    </row>
    <row r="340" spans="8:8" ht="14.4">
      <c r="A340" s="66">
        <v>44778.0</v>
      </c>
      <c r="B340" s="67">
        <v>0.2757181163824317</v>
      </c>
      <c r="C340" s="68">
        <v>0.209865137578035</v>
      </c>
      <c r="D340" s="68">
        <v>0.3061017823030019</v>
      </c>
      <c r="E340" s="68">
        <v>0.04623483380072656</v>
      </c>
      <c r="F340" s="68">
        <v>0.02171134814651363</v>
      </c>
      <c r="G340" s="69">
        <v>0.02369013572765225</v>
      </c>
      <c r="H340" s="68">
        <v>0.0979007861784696</v>
      </c>
      <c r="I340" s="68">
        <v>0.07459036269296115</v>
      </c>
      <c r="J340" s="68">
        <v>0.2719243157909822</v>
      </c>
      <c r="K340" s="68">
        <v>0.05019443927421821</v>
      </c>
      <c r="L340" s="68">
        <v>0.007266456865177982</v>
      </c>
      <c r="M340" s="68">
        <v>0.03054456722803034</v>
      </c>
      <c r="N340" s="68">
        <v>0.1386317389757338</v>
      </c>
      <c r="O340" s="68">
        <v>0.05408891909393006</v>
      </c>
      <c r="P340" s="68">
        <v>0.1072718173758668</v>
      </c>
      <c r="Q340" s="68">
        <v>0.03292751485064295</v>
      </c>
      <c r="R340" s="70">
        <v>0.8707350490097174</v>
      </c>
      <c r="S340" s="71">
        <v>1071.0</v>
      </c>
      <c r="T340" s="121"/>
      <c r="U340" s="121"/>
    </row>
    <row r="341" spans="8:8" ht="14.4">
      <c r="A341" s="66">
        <v>44785.0</v>
      </c>
      <c r="B341" s="67">
        <v>0.2531669643631549</v>
      </c>
      <c r="C341" s="68">
        <v>0.2339132737714562</v>
      </c>
      <c r="D341" s="68">
        <v>0.3039421678262756</v>
      </c>
      <c r="E341" s="68">
        <v>0.04222368491311394</v>
      </c>
      <c r="F341" s="68">
        <v>0.02073298331211004</v>
      </c>
      <c r="G341" s="69">
        <v>0.0230692426179114</v>
      </c>
      <c r="H341" s="68">
        <v>0.0890646160618725</v>
      </c>
      <c r="I341" s="68">
        <v>0.07852363894846147</v>
      </c>
      <c r="J341" s="68">
        <v>0.270606973509304</v>
      </c>
      <c r="K341" s="68">
        <v>0.05089706275991172</v>
      </c>
      <c r="L341" s="68">
        <v>0.008292487588049902</v>
      </c>
      <c r="M341" s="68">
        <v>0.03007219781920813</v>
      </c>
      <c r="N341" s="68">
        <v>0.1372209514550058</v>
      </c>
      <c r="O341" s="68">
        <v>0.05982654648617199</v>
      </c>
      <c r="P341" s="68">
        <v>0.1095357932894257</v>
      </c>
      <c r="Q341" s="68">
        <v>0.03173770346848213</v>
      </c>
      <c r="R341" s="70">
        <v>0.8691590750113319</v>
      </c>
      <c r="S341" s="71">
        <v>1073.0</v>
      </c>
      <c r="T341" s="121"/>
      <c r="U341" s="121"/>
    </row>
    <row r="342" spans="8:8" ht="14.4">
      <c r="A342" s="66">
        <v>44792.0</v>
      </c>
      <c r="B342" s="67">
        <v>0.2454590411535449</v>
      </c>
      <c r="C342" s="68">
        <v>0.1834964377000353</v>
      </c>
      <c r="D342" s="68">
        <v>0.3625298685308478</v>
      </c>
      <c r="E342" s="68">
        <v>0.05136406959377357</v>
      </c>
      <c r="F342" s="68">
        <v>0.01903272448315456</v>
      </c>
      <c r="G342" s="69">
        <v>0.02063320448373594</v>
      </c>
      <c r="H342" s="68">
        <v>0.0904822709062414</v>
      </c>
      <c r="I342" s="68">
        <v>0.0718879260135153</v>
      </c>
      <c r="J342" s="68">
        <v>0.274242740372615</v>
      </c>
      <c r="K342" s="68">
        <v>0.05231346017311624</v>
      </c>
      <c r="L342" s="68">
        <v>0.01086586866814018</v>
      </c>
      <c r="M342" s="68">
        <v>0.02942497749711473</v>
      </c>
      <c r="N342" s="68">
        <v>0.1327441036984658</v>
      </c>
      <c r="O342" s="68">
        <v>0.05911344859438037</v>
      </c>
      <c r="P342" s="68">
        <v>0.1187863138119695</v>
      </c>
      <c r="Q342" s="68">
        <v>0.02771560687094313</v>
      </c>
      <c r="R342" s="70">
        <v>0.8720583054080787</v>
      </c>
      <c r="S342" s="71">
        <v>1078.0</v>
      </c>
      <c r="T342" s="121"/>
      <c r="U342" s="121"/>
    </row>
    <row r="343" spans="8:8" ht="14.4">
      <c r="A343" s="66">
        <v>44799.0</v>
      </c>
      <c r="B343" s="67">
        <v>0.2278553219149294</v>
      </c>
      <c r="C343" s="68">
        <v>0.173681425205543</v>
      </c>
      <c r="D343" s="68">
        <v>0.3920569460535798</v>
      </c>
      <c r="E343" s="68">
        <v>0.04843019725523982</v>
      </c>
      <c r="F343" s="68">
        <v>0.02820132885189212</v>
      </c>
      <c r="G343" s="69">
        <v>0.02250531727017488</v>
      </c>
      <c r="H343" s="68">
        <v>0.1247955322817634</v>
      </c>
      <c r="I343" s="68">
        <v>0.0723127684202505</v>
      </c>
      <c r="J343" s="68">
        <v>0.2603820003499104</v>
      </c>
      <c r="K343" s="68">
        <v>0.05020686295607299</v>
      </c>
      <c r="L343" s="68">
        <v>0.01441780219641693</v>
      </c>
      <c r="M343" s="68">
        <v>0.02750148160155964</v>
      </c>
      <c r="N343" s="68">
        <v>0.1380213788777397</v>
      </c>
      <c r="O343" s="68">
        <v>0.0573890646979382</v>
      </c>
      <c r="P343" s="68">
        <v>0.1070997159301146</v>
      </c>
      <c r="Q343" s="68">
        <v>0.03081219716016663</v>
      </c>
      <c r="R343" s="70">
        <v>0.8858763240957607</v>
      </c>
      <c r="S343" s="71">
        <v>1084.0</v>
      </c>
      <c r="T343" s="121"/>
      <c r="U343" s="121"/>
    </row>
    <row r="344" spans="8:8" ht="14.4">
      <c r="A344" s="66">
        <v>44806.0</v>
      </c>
      <c r="B344" s="67">
        <v>0.2396702392612517</v>
      </c>
      <c r="C344" s="68">
        <v>0.141050256586576</v>
      </c>
      <c r="D344" s="68">
        <v>0.4148179482765106</v>
      </c>
      <c r="E344" s="68">
        <v>0.04147716974508366</v>
      </c>
      <c r="F344" s="68">
        <v>0.0331531253905725</v>
      </c>
      <c r="G344" s="69">
        <v>0.02218578221039067</v>
      </c>
      <c r="H344" s="68">
        <v>0.114096568519172</v>
      </c>
      <c r="I344" s="68">
        <v>0.08559336022141191</v>
      </c>
      <c r="J344" s="68">
        <v>0.2526769368060314</v>
      </c>
      <c r="K344" s="68">
        <v>0.04956387160601436</v>
      </c>
      <c r="L344" s="68">
        <v>0.01350435552794568</v>
      </c>
      <c r="M344" s="68">
        <v>0.02437979194808084</v>
      </c>
      <c r="N344" s="68">
        <v>0.1407904752674456</v>
      </c>
      <c r="O344" s="68">
        <v>0.05950969864059961</v>
      </c>
      <c r="P344" s="68">
        <v>0.1073690226693821</v>
      </c>
      <c r="Q344" s="68">
        <v>0.03620983800882133</v>
      </c>
      <c r="R344" s="70">
        <v>0.8862920998915489</v>
      </c>
      <c r="S344" s="71">
        <v>1103.0</v>
      </c>
      <c r="T344" s="121"/>
      <c r="U344" s="121"/>
    </row>
    <row r="345" spans="8:8" ht="14.4">
      <c r="A345" s="66">
        <v>44813.0</v>
      </c>
      <c r="B345" s="67">
        <v>0.2448691549158811</v>
      </c>
      <c r="C345" s="68">
        <v>0.1332349716550249</v>
      </c>
      <c r="D345" s="68">
        <v>0.4180485666635193</v>
      </c>
      <c r="E345" s="68">
        <v>0.04034377970054782</v>
      </c>
      <c r="F345" s="68">
        <v>0.04131198446650243</v>
      </c>
      <c r="G345" s="69">
        <v>0.0177004527742482</v>
      </c>
      <c r="H345" s="68">
        <v>0.1193225435662592</v>
      </c>
      <c r="I345" s="68">
        <v>0.08429222619738376</v>
      </c>
      <c r="J345" s="68">
        <v>0.2543178548543604</v>
      </c>
      <c r="K345" s="68">
        <v>0.05021190609476662</v>
      </c>
      <c r="L345" s="68">
        <v>0.01542189427278106</v>
      </c>
      <c r="M345" s="68">
        <v>0.02509351126579385</v>
      </c>
      <c r="N345" s="68">
        <v>0.1200835348259261</v>
      </c>
      <c r="O345" s="68">
        <v>0.07505016119846483</v>
      </c>
      <c r="P345" s="68">
        <v>0.1011647987517194</v>
      </c>
      <c r="Q345" s="68">
        <v>0.0421454780817934</v>
      </c>
      <c r="R345" s="70">
        <v>0.8896254094291911</v>
      </c>
      <c r="S345" s="71">
        <v>1109.0</v>
      </c>
      <c r="T345" s="121"/>
      <c r="U345" s="121"/>
    </row>
    <row r="346" spans="8:8" ht="14.4">
      <c r="A346" s="66">
        <v>44820.0</v>
      </c>
      <c r="B346" s="67">
        <v>0.2292009569857075</v>
      </c>
      <c r="C346" s="68">
        <v>0.1205277856400461</v>
      </c>
      <c r="D346" s="68">
        <v>0.4347601955900175</v>
      </c>
      <c r="E346" s="68">
        <v>0.04716317370106661</v>
      </c>
      <c r="F346" s="68">
        <v>0.03635364044222088</v>
      </c>
      <c r="G346" s="69">
        <v>0.01135666614655002</v>
      </c>
      <c r="H346" s="68">
        <v>0.1046384073612973</v>
      </c>
      <c r="I346" s="68">
        <v>0.07591086157731891</v>
      </c>
      <c r="J346" s="68">
        <v>0.2642734608641938</v>
      </c>
      <c r="K346" s="68">
        <v>0.0579983463404349</v>
      </c>
      <c r="L346" s="68">
        <v>0.01597181314265354</v>
      </c>
      <c r="M346" s="68">
        <v>0.02874914789320614</v>
      </c>
      <c r="N346" s="68">
        <v>0.1247750336388525</v>
      </c>
      <c r="O346" s="68">
        <v>0.05698355576602641</v>
      </c>
      <c r="P346" s="68">
        <v>0.1071351349699566</v>
      </c>
      <c r="Q346" s="68">
        <v>0.0419130878218489</v>
      </c>
      <c r="R346" s="70">
        <v>0.8786529201147348</v>
      </c>
      <c r="S346" s="71">
        <v>1108.0</v>
      </c>
      <c r="T346" s="121"/>
      <c r="U346" s="121"/>
    </row>
    <row r="347" spans="8:8" ht="14.7">
      <c r="A347" s="66">
        <v>44827.0</v>
      </c>
      <c r="B347" s="67">
        <v>0.2376438217268473</v>
      </c>
      <c r="C347" s="68">
        <v>0.1253834885106216</v>
      </c>
      <c r="D347" s="68">
        <v>0.4293008455508681</v>
      </c>
      <c r="E347" s="68">
        <v>0.04920219016457278</v>
      </c>
      <c r="F347" s="68">
        <v>0.02974084019731777</v>
      </c>
      <c r="G347" s="69">
        <v>0.01301086723729851</v>
      </c>
      <c r="H347" s="68">
        <v>0.08983322286154252</v>
      </c>
      <c r="I347" s="68">
        <v>0.07887410719090304</v>
      </c>
      <c r="J347" s="68">
        <v>0.2650613748403515</v>
      </c>
      <c r="K347" s="68">
        <v>0.06850292404071837</v>
      </c>
      <c r="L347" s="68">
        <v>0.01418606308486888</v>
      </c>
      <c r="M347" s="68">
        <v>0.0298460129211323</v>
      </c>
      <c r="N347" s="68">
        <v>0.1446689190332257</v>
      </c>
      <c r="O347" s="68">
        <v>0.06020445608211908</v>
      </c>
      <c r="P347" s="68">
        <v>0.09819582889496653</v>
      </c>
      <c r="Q347" s="68">
        <v>0.03853530857239476</v>
      </c>
      <c r="R347" s="70">
        <v>0.8868203682818137</v>
      </c>
      <c r="S347" s="71">
        <v>1114.0</v>
      </c>
      <c r="T347" s="83"/>
      <c r="U347" s="83"/>
    </row>
    <row r="348" spans="8:8" ht="14.7">
      <c r="A348" s="66">
        <v>44834.0</v>
      </c>
      <c r="B348" s="67">
        <v>0.263024689441313</v>
      </c>
      <c r="C348" s="68">
        <v>0.08897236427964525</v>
      </c>
      <c r="D348" s="68">
        <v>0.4523835256490415</v>
      </c>
      <c r="E348" s="68">
        <v>0.03999097132062149</v>
      </c>
      <c r="F348" s="68">
        <v>0.02672430298729654</v>
      </c>
      <c r="G348" s="69">
        <v>0.01462251330536388</v>
      </c>
      <c r="H348" s="68">
        <v>0.05741372489319194</v>
      </c>
      <c r="I348" s="68">
        <v>0.09339861376408982</v>
      </c>
      <c r="J348" s="68">
        <v>0.3073401390857708</v>
      </c>
      <c r="K348" s="68">
        <v>0.04585175541414704</v>
      </c>
      <c r="L348" s="68">
        <v>0.008348629401409262</v>
      </c>
      <c r="M348" s="68">
        <v>0.03097131253192263</v>
      </c>
      <c r="N348" s="68">
        <v>0.151602605494638</v>
      </c>
      <c r="O348" s="68">
        <v>0.06434650493820242</v>
      </c>
      <c r="P348" s="68">
        <v>0.07965059742423798</v>
      </c>
      <c r="Q348" s="68">
        <v>0.03088751332325139</v>
      </c>
      <c r="R348" s="70">
        <v>0.8745834874845874</v>
      </c>
      <c r="S348" s="71">
        <v>1124.0</v>
      </c>
      <c r="T348" s="83"/>
      <c r="U348" s="83"/>
    </row>
    <row r="349" spans="8:8" ht="14.7">
      <c r="A349" s="66">
        <v>44848.0</v>
      </c>
      <c r="B349" s="67">
        <v>0.2376847480856186</v>
      </c>
      <c r="C349" s="68">
        <v>0.08713061629716394</v>
      </c>
      <c r="D349" s="68">
        <v>0.4590761468028787</v>
      </c>
      <c r="E349" s="68">
        <v>0.04582555076054498</v>
      </c>
      <c r="F349" s="68">
        <v>0.02826924986006364</v>
      </c>
      <c r="G349" s="69">
        <v>0.01671539495663005</v>
      </c>
      <c r="H349" s="68">
        <v>0.05875724562181075</v>
      </c>
      <c r="I349" s="68">
        <v>0.1002031988392503</v>
      </c>
      <c r="J349" s="68">
        <v>0.2901311349416155</v>
      </c>
      <c r="K349" s="68">
        <v>0.04931323775908277</v>
      </c>
      <c r="L349" s="68">
        <v>0.01599807844639224</v>
      </c>
      <c r="M349" s="68">
        <v>0.0304047482070949</v>
      </c>
      <c r="N349" s="68">
        <v>0.1723463169270847</v>
      </c>
      <c r="O349" s="68">
        <v>0.06399027896435262</v>
      </c>
      <c r="P349" s="68">
        <v>0.07836180029163771</v>
      </c>
      <c r="Q349" s="68">
        <v>0.02862547279463644</v>
      </c>
      <c r="R349" s="70">
        <v>0.8841025709839405</v>
      </c>
      <c r="S349" s="71">
        <v>1127.0</v>
      </c>
      <c r="T349" s="83"/>
      <c r="U349" s="83"/>
    </row>
    <row r="350" spans="8:8" ht="14.7">
      <c r="A350" s="66">
        <v>44855.0</v>
      </c>
      <c r="B350" s="67">
        <v>0.235329076504426</v>
      </c>
      <c r="C350" s="68">
        <v>0.08874239317395245</v>
      </c>
      <c r="D350" s="68">
        <v>0.4524384526231587</v>
      </c>
      <c r="E350" s="68">
        <v>0.04362383493032662</v>
      </c>
      <c r="F350" s="68">
        <v>0.03274528659812753</v>
      </c>
      <c r="G350" s="69">
        <v>0.01995179343101541</v>
      </c>
      <c r="H350" s="68">
        <v>0.05502906499576859</v>
      </c>
      <c r="I350" s="68">
        <v>0.1115482969719259</v>
      </c>
      <c r="J350" s="68">
        <v>0.2884231172968402</v>
      </c>
      <c r="K350" s="68">
        <v>0.04059535633200115</v>
      </c>
      <c r="L350" s="68">
        <v>0.017092123357803</v>
      </c>
      <c r="M350" s="68">
        <v>0.03217922225824726</v>
      </c>
      <c r="N350" s="68">
        <v>0.1639121988647585</v>
      </c>
      <c r="O350" s="68">
        <v>0.06130915335347318</v>
      </c>
      <c r="P350" s="68">
        <v>0.08161363036637703</v>
      </c>
      <c r="Q350" s="68">
        <v>0.02709261887394494</v>
      </c>
      <c r="R350" s="70">
        <v>0.8770055990480998</v>
      </c>
      <c r="S350" s="71">
        <v>1129.0</v>
      </c>
      <c r="T350" s="83"/>
      <c r="U350" s="83"/>
    </row>
    <row r="351" spans="8:8" ht="14.7">
      <c r="A351" s="66">
        <v>44862.0</v>
      </c>
      <c r="B351" s="67">
        <v>0.237749371173122</v>
      </c>
      <c r="C351" s="68">
        <v>0.1065140364036234</v>
      </c>
      <c r="D351" s="68">
        <v>0.4209988125088168</v>
      </c>
      <c r="E351" s="68">
        <v>0.03940743614978442</v>
      </c>
      <c r="F351" s="68">
        <v>0.02973359560508346</v>
      </c>
      <c r="G351" s="69">
        <v>0.02860550701452115</v>
      </c>
      <c r="H351" s="68">
        <v>0.04785785362806692</v>
      </c>
      <c r="I351" s="68">
        <v>0.05166989322936413</v>
      </c>
      <c r="J351" s="68">
        <v>0.3080233495027413</v>
      </c>
      <c r="K351" s="68">
        <v>0.06120914287459332</v>
      </c>
      <c r="L351" s="68">
        <v>0.01462213379316119</v>
      </c>
      <c r="M351" s="68">
        <v>0.02681651704405019</v>
      </c>
      <c r="N351" s="68">
        <v>0.149729062491478</v>
      </c>
      <c r="O351" s="68">
        <v>0.0709295290462138</v>
      </c>
      <c r="P351" s="68">
        <v>0.09163798549905462</v>
      </c>
      <c r="Q351" s="68">
        <v>0.03055347111521243</v>
      </c>
      <c r="R351" s="70">
        <v>0.8560368844132406</v>
      </c>
      <c r="S351" s="71">
        <v>1091.0</v>
      </c>
      <c r="T351" s="83"/>
      <c r="U351" s="83"/>
    </row>
    <row r="352" spans="8:8" ht="14.7">
      <c r="A352" s="66">
        <v>44869.0</v>
      </c>
      <c r="B352" s="67">
        <v>0.262789370015829</v>
      </c>
      <c r="C352" s="68">
        <v>0.1186194941691394</v>
      </c>
      <c r="D352" s="68">
        <v>0.3838171964385888</v>
      </c>
      <c r="E352" s="68">
        <v>0.04310581335680214</v>
      </c>
      <c r="F352" s="68">
        <v>0.02685205741784126</v>
      </c>
      <c r="G352" s="69">
        <v>0.03001965018890103</v>
      </c>
      <c r="H352" s="68">
        <v>0.04520940874684493</v>
      </c>
      <c r="I352" s="68">
        <v>0.05843478860580079</v>
      </c>
      <c r="J352" s="68">
        <v>0.3089040588221303</v>
      </c>
      <c r="K352" s="68">
        <v>0.06980584082557549</v>
      </c>
      <c r="L352" s="68">
        <v>0.0126239625628382</v>
      </c>
      <c r="M352" s="68">
        <v>0.03669096014503542</v>
      </c>
      <c r="N352" s="68">
        <v>0.1473034364209335</v>
      </c>
      <c r="O352" s="68">
        <v>0.06879579628519857</v>
      </c>
      <c r="P352" s="68">
        <v>0.08120076044550013</v>
      </c>
      <c r="Q352" s="68">
        <v>0.02087865425344712</v>
      </c>
      <c r="R352" s="70">
        <v>0.8544544414554436</v>
      </c>
      <c r="S352" s="71">
        <v>1098.0</v>
      </c>
      <c r="T352" s="83"/>
      <c r="U352" s="83"/>
    </row>
    <row r="353" spans="8:8" ht="14.7">
      <c r="A353" s="66">
        <v>44876.0</v>
      </c>
      <c r="B353" s="67">
        <v>0.2635907610073227</v>
      </c>
      <c r="C353" s="68">
        <v>0.1555028513765976</v>
      </c>
      <c r="D353" s="68">
        <v>0.3568973856996044</v>
      </c>
      <c r="E353" s="68">
        <v>0.04958155798641749</v>
      </c>
      <c r="F353" s="68">
        <v>0.02192147207099587</v>
      </c>
      <c r="G353" s="69">
        <v>0.02773656151379301</v>
      </c>
      <c r="H353" s="68">
        <v>0.04088105156282337</v>
      </c>
      <c r="I353" s="68">
        <v>0.06280116478317235</v>
      </c>
      <c r="J353" s="68">
        <v>0.3177266439004204</v>
      </c>
      <c r="K353" s="68">
        <v>0.08392833672138307</v>
      </c>
      <c r="L353" s="68">
        <v>0.01227099051264502</v>
      </c>
      <c r="M353" s="68">
        <v>0.05032078401589345</v>
      </c>
      <c r="N353" s="68">
        <v>0.1356386221877828</v>
      </c>
      <c r="O353" s="68">
        <v>0.06400905333232616</v>
      </c>
      <c r="P353" s="68">
        <v>0.07169992470714907</v>
      </c>
      <c r="Q353" s="68">
        <v>0.02822641338924243</v>
      </c>
      <c r="R353" s="70">
        <v>0.869821266475406</v>
      </c>
      <c r="S353" s="71">
        <v>1099.0</v>
      </c>
      <c r="T353" s="83"/>
      <c r="U353" s="83"/>
    </row>
    <row r="354" spans="8:8" ht="14.7">
      <c r="A354" s="66">
        <v>44883.0</v>
      </c>
      <c r="B354" s="67">
        <v>0.2608491285218369</v>
      </c>
      <c r="C354" s="68">
        <v>0.1403623272975801</v>
      </c>
      <c r="D354" s="68">
        <v>0.3790656857806152</v>
      </c>
      <c r="E354" s="68">
        <v>0.04859996562358785</v>
      </c>
      <c r="F354" s="68">
        <v>0.02290402467323052</v>
      </c>
      <c r="G354" s="69">
        <v>0.03018371668756676</v>
      </c>
      <c r="H354" s="68">
        <v>0.04563813367346927</v>
      </c>
      <c r="I354" s="68">
        <v>0.07297329467896564</v>
      </c>
      <c r="J354" s="68">
        <v>0.3092489898786896</v>
      </c>
      <c r="K354" s="68">
        <v>0.07165518616607315</v>
      </c>
      <c r="L354" s="68">
        <v>0.01574181569999681</v>
      </c>
      <c r="M354" s="68">
        <v>0.04725075679671995</v>
      </c>
      <c r="N354" s="68">
        <v>0.1261467261612359</v>
      </c>
      <c r="O354" s="68">
        <v>0.05540227698069785</v>
      </c>
      <c r="P354" s="68">
        <v>0.1003030014261605</v>
      </c>
      <c r="Q354" s="68">
        <v>0.03510456407182913</v>
      </c>
      <c r="R354" s="70">
        <v>0.8802147764490117</v>
      </c>
      <c r="S354" s="71">
        <v>1101.0</v>
      </c>
      <c r="T354" s="83"/>
      <c r="U354" s="83"/>
    </row>
    <row r="355" spans="8:8" ht="14.7">
      <c r="A355" s="66">
        <v>44890.0</v>
      </c>
      <c r="B355" s="67">
        <v>0.2255900885285985</v>
      </c>
      <c r="C355" s="68">
        <v>0.1484419567812407</v>
      </c>
      <c r="D355" s="68">
        <v>0.404164787817157</v>
      </c>
      <c r="E355" s="68">
        <v>0.0439944081267782</v>
      </c>
      <c r="F355" s="68">
        <v>0.03506508658615567</v>
      </c>
      <c r="G355" s="69">
        <v>0.03310638999174334</v>
      </c>
      <c r="H355" s="68">
        <v>0.0656387250703727</v>
      </c>
      <c r="I355" s="68">
        <v>0.08025505266980816</v>
      </c>
      <c r="J355" s="68">
        <v>0.2810855483853739</v>
      </c>
      <c r="K355" s="68">
        <v>0.08475266621345139</v>
      </c>
      <c r="L355" s="68">
        <v>0.02022032573316359</v>
      </c>
      <c r="M355" s="68">
        <v>0.03993658258482917</v>
      </c>
      <c r="N355" s="68">
        <v>0.1208347767178466</v>
      </c>
      <c r="O355" s="68">
        <v>0.05977102398768675</v>
      </c>
      <c r="P355" s="68">
        <v>0.09299469654138044</v>
      </c>
      <c r="Q355" s="68">
        <v>0.04813156267892982</v>
      </c>
      <c r="R355" s="70">
        <v>0.8926434877574917</v>
      </c>
      <c r="S355" s="71">
        <v>1107.0</v>
      </c>
      <c r="T355" s="83"/>
      <c r="U355" s="83"/>
    </row>
    <row r="356" spans="8:8" ht="14.7">
      <c r="A356" s="66">
        <v>44897.0</v>
      </c>
      <c r="B356" s="67">
        <v>0.2213487048989995</v>
      </c>
      <c r="C356" s="68">
        <v>0.1442074932054766</v>
      </c>
      <c r="D356" s="68">
        <v>0.4104444326235459</v>
      </c>
      <c r="E356" s="68">
        <v>0.04547622466559772</v>
      </c>
      <c r="F356" s="68">
        <v>0.03168944330286613</v>
      </c>
      <c r="G356" s="69">
        <v>0.03374255306688749</v>
      </c>
      <c r="H356" s="68">
        <v>0.07349672793007003</v>
      </c>
      <c r="I356" s="68">
        <v>0.0795511394454671</v>
      </c>
      <c r="J356" s="68">
        <v>0.2677987329715712</v>
      </c>
      <c r="K356" s="68">
        <v>0.09082848837209884</v>
      </c>
      <c r="L356" s="68">
        <v>0.02285821685661498</v>
      </c>
      <c r="M356" s="68">
        <v>0.04410662494170533</v>
      </c>
      <c r="N356" s="68">
        <v>0.1277873000631818</v>
      </c>
      <c r="O356" s="68">
        <v>0.05141195004427579</v>
      </c>
      <c r="P356" s="68">
        <v>0.1014801643596031</v>
      </c>
      <c r="Q356" s="68">
        <v>0.03920741841555107</v>
      </c>
      <c r="R356" s="70">
        <v>0.8950413899091094</v>
      </c>
      <c r="S356" s="71">
        <v>1112.0</v>
      </c>
      <c r="T356" s="83"/>
      <c r="U356" s="83"/>
    </row>
    <row r="357" spans="8:8" ht="14.7">
      <c r="A357" s="66">
        <v>44904.0</v>
      </c>
      <c r="B357" s="67">
        <v>0.2222764289436737</v>
      </c>
      <c r="C357" s="68">
        <v>0.1692591135130045</v>
      </c>
      <c r="D357" s="68">
        <v>0.3878030073478531</v>
      </c>
      <c r="E357" s="68">
        <v>0.04190590929851482</v>
      </c>
      <c r="F357" s="68">
        <v>0.02620689684523902</v>
      </c>
      <c r="G357" s="69">
        <v>0.02823342755729952</v>
      </c>
      <c r="H357" s="68">
        <v>0.07648336709844687</v>
      </c>
      <c r="I357" s="68">
        <v>0.0701550137154344</v>
      </c>
      <c r="J357" s="68">
        <v>0.2792578554033588</v>
      </c>
      <c r="K357" s="68">
        <v>0.09250880224169034</v>
      </c>
      <c r="L357" s="68">
        <v>0.01921960501826714</v>
      </c>
      <c r="M357" s="68">
        <v>0.04685284680253289</v>
      </c>
      <c r="N357" s="68">
        <v>0.1312873990431453</v>
      </c>
      <c r="O357" s="68">
        <v>0.04817597969791906</v>
      </c>
      <c r="P357" s="68">
        <v>0.09049419456221586</v>
      </c>
      <c r="Q357" s="68">
        <v>0.03887873039438464</v>
      </c>
      <c r="R357" s="70">
        <v>0.888025090835852</v>
      </c>
      <c r="S357" s="71">
        <v>1114.0</v>
      </c>
      <c r="T357" s="83"/>
      <c r="U357" s="83"/>
    </row>
    <row r="358" spans="8:8" ht="14.7">
      <c r="A358" s="66">
        <v>44911.0</v>
      </c>
      <c r="B358" s="67">
        <v>0.2147592393684841</v>
      </c>
      <c r="C358" s="68">
        <v>0.1466762436339741</v>
      </c>
      <c r="D358" s="68">
        <v>0.4268727446603048</v>
      </c>
      <c r="E358" s="68">
        <v>0.04077024291031869</v>
      </c>
      <c r="F358" s="68">
        <v>0.02700228830027743</v>
      </c>
      <c r="G358" s="69">
        <v>0.02592571900666849</v>
      </c>
      <c r="H358" s="68">
        <v>0.06508512041647789</v>
      </c>
      <c r="I358" s="68">
        <v>0.07123691010247572</v>
      </c>
      <c r="J358" s="68">
        <v>0.27417842703906</v>
      </c>
      <c r="K358" s="68">
        <v>0.103235312199749</v>
      </c>
      <c r="L358" s="68">
        <v>0.02007363080601469</v>
      </c>
      <c r="M358" s="68">
        <v>0.04606638388658602</v>
      </c>
      <c r="N358" s="68">
        <v>0.1384712135833108</v>
      </c>
      <c r="O358" s="68">
        <v>0.03995466474000605</v>
      </c>
      <c r="P358" s="68">
        <v>0.1032267860671704</v>
      </c>
      <c r="Q358" s="68">
        <v>0.0375712541690783</v>
      </c>
      <c r="R358" s="70">
        <v>0.8939717354709584</v>
      </c>
      <c r="S358" s="71">
        <v>1118.0</v>
      </c>
      <c r="T358" s="83"/>
      <c r="U358" s="83"/>
    </row>
    <row r="359" spans="8:8" ht="14.7">
      <c r="A359" s="66">
        <v>44918.0</v>
      </c>
      <c r="B359" s="67">
        <v>0.257956067202832</v>
      </c>
      <c r="C359" s="68">
        <v>0.1466980643024074</v>
      </c>
      <c r="D359" s="68">
        <v>0.3696182476236242</v>
      </c>
      <c r="E359" s="68">
        <v>0.03872170423481237</v>
      </c>
      <c r="F359" s="68">
        <v>0.01430702615186134</v>
      </c>
      <c r="G359" s="69">
        <v>0.0268743540426557</v>
      </c>
      <c r="H359" s="68">
        <v>0.05057097612267362</v>
      </c>
      <c r="I359" s="68">
        <v>0.06866549075724157</v>
      </c>
      <c r="J359" s="68">
        <v>0.2624274172572992</v>
      </c>
      <c r="K359" s="68">
        <v>0.09904557525335414</v>
      </c>
      <c r="L359" s="68">
        <v>0.01822278424972791</v>
      </c>
      <c r="M359" s="68">
        <v>0.04434885480031003</v>
      </c>
      <c r="N359" s="68">
        <v>0.1721356169386352</v>
      </c>
      <c r="O359" s="68">
        <v>0.03689248306217816</v>
      </c>
      <c r="P359" s="68">
        <v>0.1011534172786616</v>
      </c>
      <c r="Q359" s="68">
        <v>0.03521598177758577</v>
      </c>
      <c r="R359" s="100">
        <v>0.8783276573158249</v>
      </c>
      <c r="S359" s="71">
        <v>1122.0</v>
      </c>
      <c r="T359" s="83"/>
      <c r="U359" s="83"/>
    </row>
    <row r="360" spans="8:8" ht="14.7">
      <c r="A360" s="66">
        <v>44925.0</v>
      </c>
      <c r="B360" s="67">
        <v>0.2367293631252232</v>
      </c>
      <c r="C360" s="68">
        <v>0.1721884902625076</v>
      </c>
      <c r="D360" s="68">
        <v>0.388459052863949</v>
      </c>
      <c r="E360" s="68">
        <v>0.04003429881283824</v>
      </c>
      <c r="F360" s="68">
        <v>0.01388400386945148</v>
      </c>
      <c r="G360" s="69">
        <v>0.02673584129821037</v>
      </c>
      <c r="H360" s="68">
        <v>0.0531837137516153</v>
      </c>
      <c r="I360" s="68">
        <v>0.05917708785502859</v>
      </c>
      <c r="J360" s="68">
        <v>0.271476718537481</v>
      </c>
      <c r="K360" s="68">
        <v>0.1156079096742638</v>
      </c>
      <c r="L360" s="68">
        <v>0.017407536935435</v>
      </c>
      <c r="M360" s="68">
        <v>0.03944997843668141</v>
      </c>
      <c r="N360" s="68">
        <v>0.1660079996531195</v>
      </c>
      <c r="O360" s="68">
        <v>0.04204012217760323</v>
      </c>
      <c r="P360" s="68">
        <v>0.08963463986998516</v>
      </c>
      <c r="Q360" s="68">
        <v>0.04516340972775821</v>
      </c>
      <c r="R360" s="100">
        <v>0.8928136967029336</v>
      </c>
      <c r="S360" s="71">
        <v>1129.0</v>
      </c>
      <c r="T360" s="83"/>
      <c r="U360" s="83"/>
    </row>
    <row r="361" spans="8:8" ht="14.7">
      <c r="A361" s="66">
        <v>44932.0</v>
      </c>
      <c r="B361" s="67">
        <v>0.2419443807024843</v>
      </c>
      <c r="C361" s="68">
        <v>0.1778895404630622</v>
      </c>
      <c r="D361" s="68">
        <v>0.3795052221610126</v>
      </c>
      <c r="E361" s="68">
        <v>0.04656953760399557</v>
      </c>
      <c r="F361" s="68">
        <v>0.008969290278866886</v>
      </c>
      <c r="G361" s="69">
        <v>0.02662964831042792</v>
      </c>
      <c r="H361" s="68">
        <v>0.05228315180519582</v>
      </c>
      <c r="I361" s="68">
        <v>0.05652202872854298</v>
      </c>
      <c r="J361" s="68">
        <v>0.2903806165837108</v>
      </c>
      <c r="K361" s="68">
        <v>0.1092325150934726</v>
      </c>
      <c r="L361" s="68">
        <v>0.01886624227921511</v>
      </c>
      <c r="M361" s="68">
        <v>0.03770793785907843</v>
      </c>
      <c r="N361" s="68">
        <v>0.1820382410597631</v>
      </c>
      <c r="O361" s="68">
        <v>0.04008996309576789</v>
      </c>
      <c r="P361" s="68">
        <v>0.08008799089505984</v>
      </c>
      <c r="Q361" s="68">
        <v>0.0420116904813182</v>
      </c>
      <c r="R361" s="100">
        <v>0.9009065503727421</v>
      </c>
      <c r="S361" s="71">
        <v>1132.0</v>
      </c>
      <c r="T361" s="83"/>
      <c r="U361" s="83"/>
    </row>
    <row r="362" spans="8:8" ht="14.7">
      <c r="A362" s="66">
        <v>44939.0</v>
      </c>
      <c r="B362" s="67">
        <v>0.250757827598963</v>
      </c>
      <c r="C362" s="68">
        <v>0.1830401567125037</v>
      </c>
      <c r="D362" s="68">
        <v>0.37329944067186</v>
      </c>
      <c r="E362" s="68">
        <v>0.04268447962847028</v>
      </c>
      <c r="F362" s="68">
        <v>0.01209699529676114</v>
      </c>
      <c r="G362" s="69">
        <v>0.02692784782695437</v>
      </c>
      <c r="H362" s="68">
        <v>0.0532781675374378</v>
      </c>
      <c r="I362" s="68">
        <v>0.07068502950451418</v>
      </c>
      <c r="J362" s="68">
        <v>0.291260218923461</v>
      </c>
      <c r="K362" s="68">
        <v>0.08358636079182442</v>
      </c>
      <c r="L362" s="68">
        <v>0.01626723253614178</v>
      </c>
      <c r="M362" s="68">
        <v>0.0347275768288576</v>
      </c>
      <c r="N362" s="68">
        <v>0.1861490118241415</v>
      </c>
      <c r="O362" s="68">
        <v>0.04435230590512776</v>
      </c>
      <c r="P362" s="68">
        <v>0.08984646492769202</v>
      </c>
      <c r="Q362" s="68">
        <v>0.04195966568513881</v>
      </c>
      <c r="R362" s="100">
        <v>0.9051204484456895</v>
      </c>
      <c r="S362" s="71">
        <v>1137.0</v>
      </c>
      <c r="T362" s="83"/>
      <c r="U362" s="83"/>
    </row>
    <row r="363" spans="8:8" ht="14.7">
      <c r="A363" s="66">
        <v>44946.0</v>
      </c>
      <c r="B363" s="67">
        <v>0.2470747746127482</v>
      </c>
      <c r="C363" s="68">
        <v>0.1837179964082128</v>
      </c>
      <c r="D363" s="68">
        <v>0.3619689873810567</v>
      </c>
      <c r="E363" s="68">
        <v>0.0460530418940707</v>
      </c>
      <c r="F363" s="68">
        <v>0.01370644596164214</v>
      </c>
      <c r="G363" s="69">
        <v>0.02990797608793442</v>
      </c>
      <c r="H363" s="68">
        <v>0.055374807228742</v>
      </c>
      <c r="I363" s="68">
        <v>0.07739861960777003</v>
      </c>
      <c r="J363" s="68">
        <v>0.2615802996209292</v>
      </c>
      <c r="K363" s="68">
        <v>0.08215435086065923</v>
      </c>
      <c r="L363" s="68">
        <v>0.02140111422763732</v>
      </c>
      <c r="M363" s="68">
        <v>0.03722480897959861</v>
      </c>
      <c r="N363" s="68">
        <v>0.1751647758479371</v>
      </c>
      <c r="O363" s="68">
        <v>0.047748616273617</v>
      </c>
      <c r="P363" s="68">
        <v>0.1037807653028379</v>
      </c>
      <c r="Q363" s="68">
        <v>0.04293431066895516</v>
      </c>
      <c r="R363" s="100">
        <v>0.8980624947367779</v>
      </c>
      <c r="S363" s="71">
        <v>1137.0</v>
      </c>
      <c r="T363" s="83"/>
      <c r="U363" s="83"/>
    </row>
    <row r="364" spans="8:8" ht="14.7">
      <c r="A364" s="66">
        <v>44960.0</v>
      </c>
      <c r="B364" s="67">
        <v>0.2609486517549713</v>
      </c>
      <c r="C364" s="68">
        <v>0.2049095007359598</v>
      </c>
      <c r="D364" s="68">
        <v>0.3218272385857665</v>
      </c>
      <c r="E364" s="68">
        <v>0.04549034799875562</v>
      </c>
      <c r="F364" s="68">
        <v>0.01733304916735831</v>
      </c>
      <c r="G364" s="69">
        <v>0.02553931775248698</v>
      </c>
      <c r="H364" s="68">
        <v>0.04898167587941793</v>
      </c>
      <c r="I364" s="68">
        <v>0.05770335844251105</v>
      </c>
      <c r="J364" s="68">
        <v>0.2607588065941701</v>
      </c>
      <c r="K364" s="68">
        <v>0.04581989670182367</v>
      </c>
      <c r="L364" s="68">
        <v>0.02442955830190617</v>
      </c>
      <c r="M364" s="68">
        <v>0.03058096209724084</v>
      </c>
      <c r="N364" s="68">
        <v>0.1698733686046948</v>
      </c>
      <c r="O364" s="68">
        <v>0.06194099200765629</v>
      </c>
      <c r="P364" s="68">
        <v>0.1415146029235682</v>
      </c>
      <c r="Q364" s="68">
        <v>0.04721406246192272</v>
      </c>
      <c r="R364" s="100">
        <v>0.8849865306090278</v>
      </c>
      <c r="S364" s="71">
        <v>1147.0</v>
      </c>
      <c r="T364" s="83"/>
      <c r="U364" s="83"/>
    </row>
    <row r="365" spans="8:8" ht="14.7">
      <c r="A365" s="66">
        <v>44967.0</v>
      </c>
      <c r="B365" s="67">
        <v>0.2758793295378633</v>
      </c>
      <c r="C365" s="68">
        <v>0.2048316968641381</v>
      </c>
      <c r="D365" s="68">
        <v>0.3007564579070344</v>
      </c>
      <c r="E365" s="68">
        <v>0.05120336789803787</v>
      </c>
      <c r="F365" s="68">
        <v>0.0208436178406344</v>
      </c>
      <c r="G365" s="69">
        <v>0.02158659576988609</v>
      </c>
      <c r="H365" s="68">
        <v>0.05080248989176697</v>
      </c>
      <c r="I365" s="68">
        <v>0.05358103256520918</v>
      </c>
      <c r="J365" s="68">
        <v>0.2604014290469849</v>
      </c>
      <c r="K365" s="68">
        <v>0.0534433939878128</v>
      </c>
      <c r="L365" s="68">
        <v>0.02505985028718924</v>
      </c>
      <c r="M365" s="68">
        <v>0.02827273463200588</v>
      </c>
      <c r="N365" s="68">
        <v>0.1730123899952693</v>
      </c>
      <c r="O365" s="68">
        <v>0.06734634764316921</v>
      </c>
      <c r="P365" s="68">
        <v>0.1300929463088772</v>
      </c>
      <c r="Q365" s="68">
        <v>0.05201291770179464</v>
      </c>
      <c r="R365" s="70">
        <v>0.8883481921873337</v>
      </c>
      <c r="S365" s="71">
        <v>1156.0</v>
      </c>
      <c r="T365" s="83"/>
      <c r="U365" s="83"/>
    </row>
    <row r="366" spans="8:8" ht="14.7">
      <c r="A366" s="66">
        <v>44974.0</v>
      </c>
      <c r="B366" s="67">
        <v>0.3148884569824052</v>
      </c>
      <c r="C366" s="68">
        <v>0.1857524489465226</v>
      </c>
      <c r="D366" s="68">
        <v>0.288407934504516</v>
      </c>
      <c r="E366" s="68">
        <v>0.04956539544750083</v>
      </c>
      <c r="F366" s="68">
        <v>0.02154977621211876</v>
      </c>
      <c r="G366" s="69">
        <v>0.02302086984972712</v>
      </c>
      <c r="H366" s="68">
        <v>0.04352822362473068</v>
      </c>
      <c r="I366" s="68">
        <v>0.04799231685016268</v>
      </c>
      <c r="J366" s="68">
        <v>0.2678599226577167</v>
      </c>
      <c r="K366" s="68">
        <v>0.04548923618320857</v>
      </c>
      <c r="L366" s="68">
        <v>0.02613418838024174</v>
      </c>
      <c r="M366" s="68">
        <v>0.03283375049771544</v>
      </c>
      <c r="N366" s="68">
        <v>0.1794018834803861</v>
      </c>
      <c r="O366" s="68">
        <v>0.0682419975147758</v>
      </c>
      <c r="P366" s="68">
        <v>0.1351975363730914</v>
      </c>
      <c r="Q366" s="68">
        <v>0.05728917891102389</v>
      </c>
      <c r="R366" s="70">
        <v>0.8977332287139742</v>
      </c>
      <c r="S366" s="71">
        <v>1157.0</v>
      </c>
      <c r="T366" s="83"/>
      <c r="U366" s="83"/>
    </row>
    <row r="367" spans="8:8" ht="14.7">
      <c r="A367" s="66">
        <v>44981.0</v>
      </c>
      <c r="B367" s="67">
        <v>0.3477313228722913</v>
      </c>
      <c r="C367" s="68">
        <v>0.1335553757650977</v>
      </c>
      <c r="D367" s="68">
        <v>0.3075603395843248</v>
      </c>
      <c r="E367" s="68">
        <v>0.05627624444030362</v>
      </c>
      <c r="F367" s="68">
        <v>0.02257291742400485</v>
      </c>
      <c r="G367" s="69">
        <v>0.02355471311314481</v>
      </c>
      <c r="H367" s="68">
        <v>0.0356003152132093</v>
      </c>
      <c r="I367" s="68">
        <v>0.05158094952310394</v>
      </c>
      <c r="J367" s="68">
        <v>0.2702099720600558</v>
      </c>
      <c r="K367" s="68">
        <v>0.03793218020976852</v>
      </c>
      <c r="L367" s="68">
        <v>0.0307872824788499</v>
      </c>
      <c r="M367" s="68">
        <v>0.02617800247368592</v>
      </c>
      <c r="N367" s="68">
        <v>0.179672637940384</v>
      </c>
      <c r="O367" s="68">
        <v>0.07323050662634578</v>
      </c>
      <c r="P367" s="68">
        <v>0.1368462655266293</v>
      </c>
      <c r="Q367" s="68">
        <v>0.06423911008204668</v>
      </c>
      <c r="R367" s="70">
        <v>0.9017693294536054</v>
      </c>
      <c r="S367" s="71">
        <v>1159.0</v>
      </c>
      <c r="T367" s="83"/>
      <c r="U367" s="83"/>
    </row>
    <row r="368" spans="8:8" ht="14.7">
      <c r="A368" s="66">
        <v>44988.0</v>
      </c>
      <c r="B368" s="67">
        <v>0.3591495059667801</v>
      </c>
      <c r="C368" s="68">
        <v>0.1310739166213421</v>
      </c>
      <c r="D368" s="68">
        <v>0.2916367163463073</v>
      </c>
      <c r="E368" s="68">
        <v>0.05718259022644289</v>
      </c>
      <c r="F368" s="68">
        <v>0.02497924333215788</v>
      </c>
      <c r="G368" s="69">
        <v>0.02587002684161224</v>
      </c>
      <c r="H368" s="68">
        <v>0.03860403013525569</v>
      </c>
      <c r="I368" s="68">
        <v>0.0536777290880447</v>
      </c>
      <c r="J368" s="68">
        <v>0.2735125493836421</v>
      </c>
      <c r="K368" s="68">
        <v>0.03541549917051832</v>
      </c>
      <c r="L368" s="68">
        <v>0.02802111943946586</v>
      </c>
      <c r="M368" s="68">
        <v>0.02437971076905585</v>
      </c>
      <c r="N368" s="68">
        <v>0.190525401654185</v>
      </c>
      <c r="O368" s="68">
        <v>0.0668290447152462</v>
      </c>
      <c r="P368" s="68">
        <v>0.1298353106457972</v>
      </c>
      <c r="Q368" s="68">
        <v>0.06172814616294806</v>
      </c>
      <c r="R368" s="70">
        <v>0.898737578615304</v>
      </c>
      <c r="S368" s="71">
        <v>1160.0</v>
      </c>
      <c r="T368" s="83"/>
      <c r="U368" s="83"/>
    </row>
    <row r="369" spans="8:8" ht="14.7">
      <c r="A369" s="66">
        <v>44995.0</v>
      </c>
      <c r="B369" s="67">
        <v>0.3321777662151514</v>
      </c>
      <c r="C369" s="68">
        <v>0.2078112370402251</v>
      </c>
      <c r="D369" s="68">
        <v>0.2474724351775336</v>
      </c>
      <c r="E369" s="68">
        <v>0.05630687868740813</v>
      </c>
      <c r="F369" s="68">
        <v>0.02838554992046874</v>
      </c>
      <c r="G369" s="69">
        <v>0.0276148289111077</v>
      </c>
      <c r="H369" s="68">
        <v>0.04405355216862117</v>
      </c>
      <c r="I369" s="68">
        <v>0.0593517350834744</v>
      </c>
      <c r="J369" s="68">
        <v>0.270788098053151</v>
      </c>
      <c r="K369" s="68">
        <v>0.03358058534456043</v>
      </c>
      <c r="L369" s="68">
        <v>0.02774985285253708</v>
      </c>
      <c r="M369" s="68">
        <v>0.02371298446905456</v>
      </c>
      <c r="N369" s="68">
        <v>0.1632019913748192</v>
      </c>
      <c r="O369" s="68">
        <v>0.0916726599304337</v>
      </c>
      <c r="P369" s="68">
        <v>0.1291319489623172</v>
      </c>
      <c r="Q369" s="68">
        <v>0.06622743679830194</v>
      </c>
      <c r="R369" s="70">
        <v>0.9065602003116578</v>
      </c>
      <c r="S369" s="71">
        <v>1166.0</v>
      </c>
      <c r="T369" s="83"/>
      <c r="U369" s="83"/>
    </row>
    <row r="370" spans="8:8" ht="14.7">
      <c r="A370" s="66">
        <v>45002.0</v>
      </c>
      <c r="B370" s="67">
        <v>0.353440797702786</v>
      </c>
      <c r="C370" s="68">
        <v>0.2079942715669627</v>
      </c>
      <c r="D370" s="68">
        <v>0.1951903599699715</v>
      </c>
      <c r="E370" s="68">
        <v>0.07456368209326991</v>
      </c>
      <c r="F370" s="68">
        <v>0.03881689786171907</v>
      </c>
      <c r="G370" s="69">
        <v>0.02949160552907634</v>
      </c>
      <c r="H370" s="68">
        <v>0.05126171570987383</v>
      </c>
      <c r="I370" s="68">
        <v>0.05440725277582814</v>
      </c>
      <c r="J370" s="68">
        <v>0.2317731460503754</v>
      </c>
      <c r="K370" s="68">
        <v>0.03333635268360604</v>
      </c>
      <c r="L370" s="68">
        <v>0.03326093644164382</v>
      </c>
      <c r="M370" s="68">
        <v>0.01937361357693242</v>
      </c>
      <c r="N370" s="68">
        <v>0.197073215356783</v>
      </c>
      <c r="O370" s="68">
        <v>0.08157117844029804</v>
      </c>
      <c r="P370" s="68">
        <v>0.1447985598293436</v>
      </c>
      <c r="Q370" s="68">
        <v>0.05135652222047037</v>
      </c>
      <c r="R370" s="70">
        <v>0.898598029576744</v>
      </c>
      <c r="S370" s="71">
        <v>1171.0</v>
      </c>
      <c r="T370" s="83"/>
      <c r="U370" s="83"/>
    </row>
    <row r="371" spans="8:8" ht="14.7">
      <c r="A371" s="66">
        <v>45009.0</v>
      </c>
      <c r="B371" s="67">
        <v>0.3571377710247685</v>
      </c>
      <c r="C371" s="68">
        <v>0.1731521019614332</v>
      </c>
      <c r="D371" s="68">
        <v>0.2126383491501273</v>
      </c>
      <c r="E371" s="68">
        <v>0.0818497791281956</v>
      </c>
      <c r="F371" s="68">
        <v>0.03607775547193064</v>
      </c>
      <c r="G371" s="69">
        <v>0.03551195074851308</v>
      </c>
      <c r="H371" s="68">
        <v>0.04680961265691526</v>
      </c>
      <c r="I371" s="68">
        <v>0.05434652784204885</v>
      </c>
      <c r="J371" s="68">
        <v>0.202708993606397</v>
      </c>
      <c r="K371" s="68">
        <v>0.05021694506706553</v>
      </c>
      <c r="L371" s="68">
        <v>0.04848106963534028</v>
      </c>
      <c r="M371" s="68">
        <v>0.01520768625443824</v>
      </c>
      <c r="N371" s="68">
        <v>0.1809846505099659</v>
      </c>
      <c r="O371" s="68">
        <v>0.0860581419212243</v>
      </c>
      <c r="P371" s="68">
        <v>0.1470765475590791</v>
      </c>
      <c r="Q371" s="68">
        <v>0.06440209105463904</v>
      </c>
      <c r="R371" s="70">
        <v>0.8963148985204699</v>
      </c>
      <c r="S371" s="71">
        <v>1175.0</v>
      </c>
      <c r="T371" s="83"/>
      <c r="U371" s="83"/>
    </row>
    <row r="372" spans="8:8" ht="14.7">
      <c r="A372" s="66">
        <v>45016.0</v>
      </c>
      <c r="B372" s="67">
        <v>0.3562102462523099</v>
      </c>
      <c r="C372" s="68">
        <v>0.1748333108996405</v>
      </c>
      <c r="D372" s="68">
        <v>0.2163993317683816</v>
      </c>
      <c r="E372" s="68">
        <v>0.07210108544608741</v>
      </c>
      <c r="F372" s="68">
        <v>0.02798898391744254</v>
      </c>
      <c r="G372" s="69">
        <v>0.05319634545458453</v>
      </c>
      <c r="H372" s="68">
        <v>0.04518110946399331</v>
      </c>
      <c r="I372" s="68">
        <v>0.05753463959600952</v>
      </c>
      <c r="J372" s="68">
        <v>0.2032623064572309</v>
      </c>
      <c r="K372" s="68">
        <v>0.03184002793584564</v>
      </c>
      <c r="L372" s="68">
        <v>0.04195775975723991</v>
      </c>
      <c r="M372" s="68">
        <v>0.01449464505758681</v>
      </c>
      <c r="N372" s="68">
        <v>0.2125428468638238</v>
      </c>
      <c r="O372" s="68">
        <v>0.08467452938753665</v>
      </c>
      <c r="P372" s="68">
        <v>0.153820616916549</v>
      </c>
      <c r="Q372" s="68">
        <v>0.05684745334813504</v>
      </c>
      <c r="R372" s="70">
        <v>0.9017279454702993</v>
      </c>
      <c r="S372" s="71">
        <v>1178.0</v>
      </c>
      <c r="T372" s="83"/>
      <c r="U372" s="83"/>
    </row>
    <row r="373" spans="8:8" ht="14.7">
      <c r="A373" s="66">
        <v>45023.0</v>
      </c>
      <c r="B373" s="67">
        <v>0.3348044904313053</v>
      </c>
      <c r="C373" s="68">
        <v>0.143324147187723</v>
      </c>
      <c r="D373" s="68">
        <v>0.2435573674950611</v>
      </c>
      <c r="E373" s="68">
        <v>0.07253495696143059</v>
      </c>
      <c r="F373" s="68">
        <v>0.02338976470680445</v>
      </c>
      <c r="G373" s="69">
        <v>0.0805484405709066</v>
      </c>
      <c r="H373" s="68">
        <v>0.05013440969869856</v>
      </c>
      <c r="I373" s="68">
        <v>0.04912522644559657</v>
      </c>
      <c r="J373" s="68">
        <v>0.1982548065593057</v>
      </c>
      <c r="K373" s="68">
        <v>0.03663676694569988</v>
      </c>
      <c r="L373" s="68">
        <v>0.0420728416408726</v>
      </c>
      <c r="M373" s="68">
        <v>0.03140583583438727</v>
      </c>
      <c r="N373" s="68">
        <v>0.1788670549965</v>
      </c>
      <c r="O373" s="68">
        <v>0.1192319352358713</v>
      </c>
      <c r="P373" s="68">
        <v>0.1518406526685128</v>
      </c>
      <c r="Q373" s="68">
        <v>0.05080978380586779</v>
      </c>
      <c r="R373" s="70">
        <v>0.905313269887888</v>
      </c>
      <c r="S373" s="71">
        <v>1159.0</v>
      </c>
      <c r="T373" s="83"/>
      <c r="U373" s="83"/>
    </row>
    <row r="374" spans="8:8" ht="14.7">
      <c r="A374" s="66">
        <v>45030.0</v>
      </c>
      <c r="B374" s="67">
        <v>0.3130532562227922</v>
      </c>
      <c r="C374" s="68">
        <v>0.1377093443613983</v>
      </c>
      <c r="D374" s="68">
        <v>0.23682562343575</v>
      </c>
      <c r="E374" s="68">
        <v>0.0630801082693992</v>
      </c>
      <c r="F374" s="68">
        <v>0.02358001494249899</v>
      </c>
      <c r="G374" s="69">
        <v>0.1151104654136054</v>
      </c>
      <c r="H374" s="68">
        <v>0.0641516892664187</v>
      </c>
      <c r="I374" s="68">
        <v>0.07887761092268897</v>
      </c>
      <c r="J374" s="68">
        <v>0.1925909473000209</v>
      </c>
      <c r="K374" s="68">
        <v>0.0321275354710205</v>
      </c>
      <c r="L374" s="68">
        <v>0.0421298107716452</v>
      </c>
      <c r="M374" s="68">
        <v>0.02517945487276776</v>
      </c>
      <c r="N374" s="68">
        <v>0.1621869302144902</v>
      </c>
      <c r="O374" s="68">
        <v>0.1001769353588594</v>
      </c>
      <c r="P374" s="68">
        <v>0.1668801410252196</v>
      </c>
      <c r="Q374" s="68">
        <v>0.04753213825600516</v>
      </c>
      <c r="R374" s="70">
        <v>0.9050908792150286</v>
      </c>
      <c r="S374" s="71">
        <v>1163.0</v>
      </c>
      <c r="T374" s="83"/>
      <c r="U374" s="83"/>
    </row>
    <row r="375" spans="8:8" ht="14.4">
      <c r="A375" s="66">
        <v>45037.0</v>
      </c>
      <c r="B375" s="67">
        <v>0.3329401535066118</v>
      </c>
      <c r="C375" s="68">
        <v>0.1098158977069784</v>
      </c>
      <c r="D375" s="68">
        <v>0.2101301838450897</v>
      </c>
      <c r="E375" s="68">
        <v>0.06259319504476892</v>
      </c>
      <c r="F375" s="68">
        <v>0.03256971258721122</v>
      </c>
      <c r="G375" s="69">
        <v>0.1243638984471483</v>
      </c>
      <c r="H375" s="68">
        <v>0.05798893123941895</v>
      </c>
      <c r="I375" s="68">
        <v>0.08008759884435115</v>
      </c>
      <c r="J375" s="68">
        <v>0.1821739183777694</v>
      </c>
      <c r="K375" s="68">
        <v>0.0219360318710009</v>
      </c>
      <c r="L375" s="68">
        <v>0.05426722336263173</v>
      </c>
      <c r="M375" s="68">
        <v>0.02348652247368447</v>
      </c>
      <c r="N375" s="68">
        <v>0.1632518643550005</v>
      </c>
      <c r="O375" s="68">
        <v>0.09502775008946643</v>
      </c>
      <c r="P375" s="68">
        <v>0.182343320957677</v>
      </c>
      <c r="Q375" s="68">
        <v>0.04581239907090809</v>
      </c>
      <c r="R375" s="70">
        <v>0.8961868047906786</v>
      </c>
      <c r="S375" s="71">
        <v>1177.0</v>
      </c>
    </row>
    <row r="376" spans="8:8" ht="14.4">
      <c r="A376" s="66">
        <v>45044.0</v>
      </c>
      <c r="B376" s="67">
        <v>0.2945102112235452</v>
      </c>
      <c r="C376" s="68">
        <v>0.1737300251253024</v>
      </c>
      <c r="D376" s="68">
        <v>0.1614458783242043</v>
      </c>
      <c r="E376" s="68">
        <v>0.08574265140408177</v>
      </c>
      <c r="F376" s="68">
        <v>0.01468582382070365</v>
      </c>
      <c r="G376" s="69">
        <v>0.1540408797292469</v>
      </c>
      <c r="H376" s="68">
        <v>0.08206365261774805</v>
      </c>
      <c r="I376" s="68">
        <v>0.07257416235672687</v>
      </c>
      <c r="J376" s="68">
        <v>0.1575070593251101</v>
      </c>
      <c r="K376" s="68">
        <v>0.04321408217555429</v>
      </c>
      <c r="L376" s="68">
        <v>0.03428430045176371</v>
      </c>
      <c r="M376" s="68">
        <v>0.02267979014949921</v>
      </c>
      <c r="N376" s="68">
        <v>0.154620120642551</v>
      </c>
      <c r="O376" s="68">
        <v>0.09554694140913579</v>
      </c>
      <c r="P376" s="68">
        <v>0.173583496018341</v>
      </c>
      <c r="Q376" s="68">
        <v>0.0607120408534279</v>
      </c>
      <c r="R376" s="70">
        <v>0.8929965930880257</v>
      </c>
      <c r="S376" s="71">
        <v>1190.0</v>
      </c>
    </row>
    <row r="377" spans="8:8" ht="14.4">
      <c r="A377" s="66">
        <v>45051.0</v>
      </c>
      <c r="B377" s="67">
        <v>0.3111818978728612</v>
      </c>
      <c r="C377" s="68">
        <v>0.2082890171771798</v>
      </c>
      <c r="D377" s="68">
        <v>0.1359342856845665</v>
      </c>
      <c r="E377" s="68">
        <v>0.07341478841824312</v>
      </c>
      <c r="F377" s="68">
        <v>0.01720201885606832</v>
      </c>
      <c r="G377" s="69">
        <v>0.1360351445477605</v>
      </c>
      <c r="H377" s="68">
        <v>0.0960720651077995</v>
      </c>
      <c r="I377" s="68">
        <v>0.05740524983550441</v>
      </c>
      <c r="J377" s="68">
        <v>0.156612051655309</v>
      </c>
      <c r="K377" s="68">
        <v>0.05273178313447135</v>
      </c>
      <c r="L377" s="68">
        <v>0.03166419449456778</v>
      </c>
      <c r="M377" s="68">
        <v>0.02911416473823784</v>
      </c>
      <c r="N377" s="68">
        <v>0.1825411631369026</v>
      </c>
      <c r="O377" s="68">
        <v>0.08208733995163464</v>
      </c>
      <c r="P377" s="68">
        <v>0.1793122072177984</v>
      </c>
      <c r="Q377" s="68">
        <v>0.02732654629493671</v>
      </c>
      <c r="R377" s="70">
        <v>0.8910238816640174</v>
      </c>
      <c r="S377" s="71">
        <v>1193.0</v>
      </c>
    </row>
    <row r="378" spans="8:8" ht="14.4">
      <c r="A378" s="66">
        <v>45058.0</v>
      </c>
      <c r="B378" s="67">
        <v>0.3223533573721399</v>
      </c>
      <c r="C378" s="68">
        <v>0.129590262940703</v>
      </c>
      <c r="D378" s="68">
        <v>0.2034109976154242</v>
      </c>
      <c r="E378" s="68">
        <v>0.06016038433400627</v>
      </c>
      <c r="F378" s="68">
        <v>0.01681521510596224</v>
      </c>
      <c r="G378" s="69">
        <v>0.1285850716829519</v>
      </c>
      <c r="H378" s="68">
        <v>0.07971456472305799</v>
      </c>
      <c r="I378" s="68">
        <v>0.06258237267329285</v>
      </c>
      <c r="J378" s="68">
        <v>0.1595783076301845</v>
      </c>
      <c r="K378" s="68">
        <v>0.04046596263677502</v>
      </c>
      <c r="L378" s="68">
        <v>0.03226130828727648</v>
      </c>
      <c r="M378" s="68">
        <v>0.03032458688586638</v>
      </c>
      <c r="N378" s="68">
        <v>0.1819361106144704</v>
      </c>
      <c r="O378" s="68">
        <v>0.09224740356421421</v>
      </c>
      <c r="P378" s="68">
        <v>0.1816245527120023</v>
      </c>
      <c r="Q378" s="68">
        <v>0.038193748274764</v>
      </c>
      <c r="R378" s="70">
        <v>0.8875248293166891</v>
      </c>
      <c r="S378" s="71">
        <v>1193.0</v>
      </c>
    </row>
    <row r="379" spans="8:8" ht="14.4">
      <c r="A379" s="66">
        <v>45065.0</v>
      </c>
      <c r="B379" s="67">
        <v>0.3205549848581787</v>
      </c>
      <c r="C379" s="68">
        <v>0.1609892494268533</v>
      </c>
      <c r="D379" s="68">
        <v>0.1847075804746318</v>
      </c>
      <c r="E379" s="68">
        <v>0.05768572940351419</v>
      </c>
      <c r="F379" s="68">
        <v>0.01347732491168428</v>
      </c>
      <c r="G379" s="69">
        <v>0.1175039248107433</v>
      </c>
      <c r="H379" s="68">
        <v>0.08475708596729592</v>
      </c>
      <c r="I379" s="68">
        <v>0.05714493536505334</v>
      </c>
      <c r="J379" s="68">
        <v>0.157687652507309</v>
      </c>
      <c r="K379" s="68">
        <v>0.03875598086851058</v>
      </c>
      <c r="L379" s="68">
        <v>0.02526488924084682</v>
      </c>
      <c r="M379" s="68">
        <v>0.02626191212310631</v>
      </c>
      <c r="N379" s="68">
        <v>0.1732482177791159</v>
      </c>
      <c r="O379" s="68">
        <v>0.1128683239615184</v>
      </c>
      <c r="P379" s="68">
        <v>0.1868226734807934</v>
      </c>
      <c r="Q379" s="68">
        <v>0.03899719321696162</v>
      </c>
      <c r="R379" s="70">
        <v>0.8877418433230396</v>
      </c>
      <c r="S379" s="71">
        <v>1194.0</v>
      </c>
    </row>
    <row r="380" spans="8:8" ht="14.4">
      <c r="A380" s="66">
        <v>45072.0</v>
      </c>
      <c r="B380" s="67">
        <v>0.3589430758441702</v>
      </c>
      <c r="C380" s="68">
        <v>0.1489005908590659</v>
      </c>
      <c r="D380" s="68">
        <v>0.1717290206529541</v>
      </c>
      <c r="E380" s="68">
        <v>0.05794657032071727</v>
      </c>
      <c r="F380" s="68">
        <v>0.009515694734535925</v>
      </c>
      <c r="G380" s="69">
        <v>0.1214646304587304</v>
      </c>
      <c r="H380" s="68">
        <v>0.08227447154370289</v>
      </c>
      <c r="I380" s="68">
        <v>0.06128732343029224</v>
      </c>
      <c r="J380" s="68">
        <v>0.1581825173352617</v>
      </c>
      <c r="K380" s="68">
        <v>0.03541144126951731</v>
      </c>
      <c r="L380" s="68">
        <v>0.02605909365595675</v>
      </c>
      <c r="M380" s="68">
        <v>0.02522263445842365</v>
      </c>
      <c r="N380" s="68">
        <v>0.1738198961291393</v>
      </c>
      <c r="O380" s="68">
        <v>0.1081396086540835</v>
      </c>
      <c r="P380" s="68">
        <v>0.1910932910896075</v>
      </c>
      <c r="Q380" s="68">
        <v>0.03921250037948045</v>
      </c>
      <c r="R380" s="70">
        <v>0.8910418194228777</v>
      </c>
      <c r="S380" s="71">
        <v>1200.0</v>
      </c>
    </row>
    <row r="381" spans="8:8" ht="14.4">
      <c r="A381" s="66">
        <v>45079.0</v>
      </c>
      <c r="B381" s="67">
        <v>0.3914324199026479</v>
      </c>
      <c r="C381" s="68">
        <v>0.1437234554518989</v>
      </c>
      <c r="D381" s="68">
        <v>0.1514451459647805</v>
      </c>
      <c r="E381" s="68">
        <v>0.05625014927848562</v>
      </c>
      <c r="F381" s="68">
        <v>0.01575431085557487</v>
      </c>
      <c r="G381" s="69">
        <v>0.1247018420951465</v>
      </c>
      <c r="H381" s="68">
        <v>0.09633353137608563</v>
      </c>
      <c r="I381" s="68">
        <v>0.05398104377056857</v>
      </c>
      <c r="J381" s="68">
        <v>0.1572008616435507</v>
      </c>
      <c r="K381" s="68">
        <v>0.03127732039015477</v>
      </c>
      <c r="L381" s="68">
        <v>0.03522639866579388</v>
      </c>
      <c r="M381" s="68">
        <v>0.03398291821084178</v>
      </c>
      <c r="N381" s="68">
        <v>0.1753219427372</v>
      </c>
      <c r="O381" s="68">
        <v>0.09882833141446729</v>
      </c>
      <c r="P381" s="68">
        <v>0.1913069868604287</v>
      </c>
      <c r="Q381" s="68">
        <v>0.03305910477919253</v>
      </c>
      <c r="R381" s="70">
        <v>0.8995551049583589</v>
      </c>
      <c r="S381" s="71">
        <v>1207.0</v>
      </c>
    </row>
    <row r="382" spans="8:8" ht="14.4">
      <c r="A382" s="66">
        <v>45086.0</v>
      </c>
      <c r="B382" s="67">
        <v>0.3849566634304418</v>
      </c>
      <c r="C382" s="68">
        <v>0.1207616975029431</v>
      </c>
      <c r="D382" s="68">
        <v>0.1704415612448135</v>
      </c>
      <c r="E382" s="68">
        <v>0.06962196618563474</v>
      </c>
      <c r="F382" s="68">
        <v>0.01590558334580325</v>
      </c>
      <c r="G382" s="69">
        <v>0.1035261902332399</v>
      </c>
      <c r="H382" s="68">
        <v>0.09539906279918423</v>
      </c>
      <c r="I382" s="68">
        <v>0.05090110074412921</v>
      </c>
      <c r="J382" s="68">
        <v>0.1657846811693726</v>
      </c>
      <c r="K382" s="68">
        <v>0.03398434806837341</v>
      </c>
      <c r="L382" s="68">
        <v>0.03234692982945275</v>
      </c>
      <c r="M382" s="68">
        <v>0.03515668987163612</v>
      </c>
      <c r="N382" s="68">
        <v>0.1642399440228022</v>
      </c>
      <c r="O382" s="68">
        <v>0.1006801606035029</v>
      </c>
      <c r="P382" s="68">
        <v>0.1952880897613828</v>
      </c>
      <c r="Q382" s="68">
        <v>0.03211798218169264</v>
      </c>
      <c r="R382" s="70">
        <v>0.8936933909189331</v>
      </c>
      <c r="S382" s="71">
        <v>1209.0</v>
      </c>
    </row>
    <row r="383" spans="8:8" ht="14.4">
      <c r="A383" s="66">
        <v>45093.0</v>
      </c>
      <c r="B383" s="67">
        <v>0.405726569734046</v>
      </c>
      <c r="C383" s="68">
        <v>0.0968029104597369</v>
      </c>
      <c r="D383" s="68">
        <v>0.1744267373688305</v>
      </c>
      <c r="E383" s="68">
        <v>0.0588273424804493</v>
      </c>
      <c r="F383" s="68">
        <v>0.03003696688103567</v>
      </c>
      <c r="G383" s="69">
        <v>0.09577706376226162</v>
      </c>
      <c r="H383" s="68">
        <v>0.08217507740415175</v>
      </c>
      <c r="I383" s="68">
        <v>0.06190991693911155</v>
      </c>
      <c r="J383" s="68">
        <v>0.1654522279991055</v>
      </c>
      <c r="K383" s="68">
        <v>0.03388598824648485</v>
      </c>
      <c r="L383" s="68">
        <v>0.03423432520013491</v>
      </c>
      <c r="M383" s="68">
        <v>0.0318772113711881</v>
      </c>
      <c r="N383" s="68">
        <v>0.1791426326822112</v>
      </c>
      <c r="O383" s="68">
        <v>0.0915619546893749</v>
      </c>
      <c r="P383" s="68">
        <v>0.1976369793542208</v>
      </c>
      <c r="Q383" s="68">
        <v>0.02914341885595889</v>
      </c>
      <c r="R383" s="70">
        <v>0.8933930901252677</v>
      </c>
      <c r="S383" s="71">
        <v>1211.0</v>
      </c>
    </row>
    <row r="384" spans="8:8" ht="14.4">
      <c r="A384" s="66">
        <v>45098.0</v>
      </c>
      <c r="B384" s="67">
        <v>0.3973630257846443</v>
      </c>
      <c r="C384" s="68">
        <v>0.09654319181484854</v>
      </c>
      <c r="D384" s="68">
        <v>0.2145160231599302</v>
      </c>
      <c r="E384" s="68">
        <v>0.06053370700366737</v>
      </c>
      <c r="F384" s="68">
        <v>0.0188101531819806</v>
      </c>
      <c r="G384" s="69">
        <v>0.07412969703713197</v>
      </c>
      <c r="H384" s="68">
        <v>0.05798938342016399</v>
      </c>
      <c r="I384" s="68">
        <v>0.06676331662764955</v>
      </c>
      <c r="J384" s="68">
        <v>0.1671541378457924</v>
      </c>
      <c r="K384" s="68">
        <v>0.0486661638660712</v>
      </c>
      <c r="L384" s="68">
        <v>0.02658501448291761</v>
      </c>
      <c r="M384" s="68">
        <v>0.0314366762561096</v>
      </c>
      <c r="N384" s="68">
        <v>0.1766103880924306</v>
      </c>
      <c r="O384" s="68">
        <v>0.08898873515902977</v>
      </c>
      <c r="P384" s="68">
        <v>0.2110891734260146</v>
      </c>
      <c r="Q384" s="68">
        <v>0.02720536123265758</v>
      </c>
      <c r="R384" s="70">
        <v>0.8903105846808467</v>
      </c>
      <c r="S384" s="71">
        <v>1213.0</v>
      </c>
    </row>
    <row r="385" spans="8:8" ht="14.4">
      <c r="A385" s="66">
        <v>45107.0</v>
      </c>
      <c r="B385" s="67">
        <v>0.3550640070315359</v>
      </c>
      <c r="C385" s="68">
        <v>0.1149377164912449</v>
      </c>
      <c r="D385" s="68">
        <v>0.2262294792158639</v>
      </c>
      <c r="E385" s="68">
        <v>0.06897390276894298</v>
      </c>
      <c r="F385" s="68">
        <v>0.0358069711884076</v>
      </c>
      <c r="G385" s="69">
        <v>0.07499511218938501</v>
      </c>
      <c r="H385" s="68">
        <v>0.0543371556028151</v>
      </c>
      <c r="I385" s="68">
        <v>0.06631740031034494</v>
      </c>
      <c r="J385" s="68">
        <v>0.1687631102873576</v>
      </c>
      <c r="K385" s="68">
        <v>0.04511292347561948</v>
      </c>
      <c r="L385" s="68">
        <v>0.02734247643193532</v>
      </c>
      <c r="M385" s="68">
        <v>0.02908953203775802</v>
      </c>
      <c r="N385" s="68">
        <v>0.1722990743688397</v>
      </c>
      <c r="O385" s="68">
        <v>0.09026817280229785</v>
      </c>
      <c r="P385" s="68">
        <v>0.21010035282798</v>
      </c>
      <c r="Q385" s="68">
        <v>0.02656028875203594</v>
      </c>
      <c r="R385" s="70">
        <v>0.8859354974935029</v>
      </c>
      <c r="S385" s="71">
        <v>1215.0</v>
      </c>
    </row>
    <row r="386" spans="8:8" ht="14.4">
      <c r="A386" s="66">
        <v>45114.0</v>
      </c>
      <c r="B386" s="67">
        <v>0.3497226464897717</v>
      </c>
      <c r="C386" s="68">
        <v>0.08364022529003703</v>
      </c>
      <c r="D386" s="68">
        <v>0.3055662201855432</v>
      </c>
      <c r="E386" s="68">
        <v>0.070740592201007</v>
      </c>
      <c r="F386" s="68">
        <v>0.02088891764387907</v>
      </c>
      <c r="G386" s="69">
        <v>0.03981376807332218</v>
      </c>
      <c r="H386" s="68">
        <v>0.05210737436532122</v>
      </c>
      <c r="I386" s="68">
        <v>0.0790248919661966</v>
      </c>
      <c r="J386" s="68">
        <v>0.1653843748708105</v>
      </c>
      <c r="K386" s="68">
        <v>0.03833265044812128</v>
      </c>
      <c r="L386" s="68">
        <v>0.03571429843158445</v>
      </c>
      <c r="M386" s="68">
        <v>0.02594026215339668</v>
      </c>
      <c r="N386" s="68">
        <v>0.1619590068745523</v>
      </c>
      <c r="O386" s="68">
        <v>0.09546228776437962</v>
      </c>
      <c r="P386" s="68">
        <v>0.2149605464321511</v>
      </c>
      <c r="Q386" s="68">
        <v>0.02983408669485091</v>
      </c>
      <c r="R386" s="70">
        <v>0.8902155569660233</v>
      </c>
      <c r="S386" s="71">
        <v>1219.0</v>
      </c>
    </row>
    <row r="387" spans="8:8" ht="14.4">
      <c r="A387" s="66">
        <v>45121.0</v>
      </c>
      <c r="B387" s="67">
        <v>0.3088968942637317</v>
      </c>
      <c r="C387" s="68">
        <v>0.1305327131783381</v>
      </c>
      <c r="D387" s="68">
        <v>0.3085552351345172</v>
      </c>
      <c r="E387" s="68">
        <v>0.09404649524484734</v>
      </c>
      <c r="F387" s="68">
        <v>0.01391979413421725</v>
      </c>
      <c r="G387" s="69">
        <v>0.02716296449125559</v>
      </c>
      <c r="H387" s="68">
        <v>0.05854433603162584</v>
      </c>
      <c r="I387" s="68">
        <v>0.1037098306148519</v>
      </c>
      <c r="J387" s="68">
        <v>0.1481365884245157</v>
      </c>
      <c r="K387" s="68">
        <v>0.03759300567116051</v>
      </c>
      <c r="L387" s="68">
        <v>0.02882186331268441</v>
      </c>
      <c r="M387" s="68">
        <v>0.02841441199120437</v>
      </c>
      <c r="N387" s="68">
        <v>0.1499097938098407</v>
      </c>
      <c r="O387" s="68">
        <v>0.09111310547343975</v>
      </c>
      <c r="P387" s="68">
        <v>0.2118380668654365</v>
      </c>
      <c r="Q387" s="68">
        <v>0.03517863365004534</v>
      </c>
      <c r="R387" s="70">
        <v>0.8902159740254356</v>
      </c>
      <c r="S387" s="71">
        <v>1220.0</v>
      </c>
    </row>
    <row r="388" spans="8:8" ht="14.4">
      <c r="A388" s="66">
        <v>45128.0</v>
      </c>
      <c r="B388" s="67">
        <v>0.2649007991055861</v>
      </c>
      <c r="C388" s="68">
        <v>0.1432961817936466</v>
      </c>
      <c r="D388" s="68">
        <v>0.3424139877115495</v>
      </c>
      <c r="E388" s="68">
        <v>0.09608029162718744</v>
      </c>
      <c r="F388" s="68">
        <v>0.01340028431518972</v>
      </c>
      <c r="G388" s="69">
        <v>0.0214805221114646</v>
      </c>
      <c r="H388" s="68">
        <v>0.06344035683004326</v>
      </c>
      <c r="I388" s="68">
        <v>0.1083542302822872</v>
      </c>
      <c r="J388" s="68">
        <v>0.1366560996197634</v>
      </c>
      <c r="K388" s="68">
        <v>0.04416301509904997</v>
      </c>
      <c r="L388" s="68">
        <v>0.03775257649164207</v>
      </c>
      <c r="M388" s="68">
        <v>0.0245484401251186</v>
      </c>
      <c r="N388" s="68">
        <v>0.1425892000093198</v>
      </c>
      <c r="O388" s="68">
        <v>0.07697650888718816</v>
      </c>
      <c r="P388" s="68">
        <v>0.2266264073433581</v>
      </c>
      <c r="Q388" s="68">
        <v>0.03116464749644163</v>
      </c>
      <c r="R388" s="70">
        <v>0.8890616575283357</v>
      </c>
      <c r="S388" s="71">
        <v>1213.0</v>
      </c>
    </row>
    <row r="389" spans="8:8" ht="14.4">
      <c r="A389" s="66">
        <v>45135.0</v>
      </c>
      <c r="B389" s="67">
        <v>0.2416615165003154</v>
      </c>
      <c r="C389" s="68">
        <v>0.1389947593419779</v>
      </c>
      <c r="D389" s="68">
        <v>0.3555377208966614</v>
      </c>
      <c r="E389" s="68">
        <v>0.08525159640835059</v>
      </c>
      <c r="F389" s="68">
        <v>0.01566740392052212</v>
      </c>
      <c r="G389" s="69">
        <v>0.03233798265804554</v>
      </c>
      <c r="H389" s="68">
        <v>0.06482169201871818</v>
      </c>
      <c r="I389" s="68">
        <v>0.1080022447144593</v>
      </c>
      <c r="J389" s="68">
        <v>0.1387187868597393</v>
      </c>
      <c r="K389" s="68">
        <v>0.04530349402839605</v>
      </c>
      <c r="L389" s="68">
        <v>0.03530825494305694</v>
      </c>
      <c r="M389" s="68">
        <v>0.02930653025151061</v>
      </c>
      <c r="N389" s="68">
        <v>0.1244834419340309</v>
      </c>
      <c r="O389" s="68">
        <v>0.06130942285053095</v>
      </c>
      <c r="P389" s="68">
        <v>0.2270424386980923</v>
      </c>
      <c r="Q389" s="68">
        <v>0.04802280694902809</v>
      </c>
      <c r="R389" s="70">
        <v>0.8784586731910556</v>
      </c>
      <c r="S389" s="71">
        <v>1221.0</v>
      </c>
    </row>
    <row r="390" spans="8:8" ht="14.4">
      <c r="A390" s="66">
        <v>45142.0</v>
      </c>
      <c r="B390" s="67">
        <v>0.2315720345615773</v>
      </c>
      <c r="C390" s="68">
        <v>0.1157336745263472</v>
      </c>
      <c r="D390" s="68">
        <v>0.3744439857834294</v>
      </c>
      <c r="E390" s="68">
        <v>0.07316425986202933</v>
      </c>
      <c r="F390" s="68">
        <v>0.01911992273719592</v>
      </c>
      <c r="G390" s="69">
        <v>0.05053001098894826</v>
      </c>
      <c r="H390" s="68">
        <v>0.06440285798071885</v>
      </c>
      <c r="I390" s="68">
        <v>0.09929626075970256</v>
      </c>
      <c r="J390" s="68">
        <v>0.1275629377353992</v>
      </c>
      <c r="K390" s="68">
        <v>0.05257557660277039</v>
      </c>
      <c r="L390" s="68">
        <v>0.03275850857213604</v>
      </c>
      <c r="M390" s="68">
        <v>0.02626908633337723</v>
      </c>
      <c r="N390" s="68">
        <v>0.1133593108092871</v>
      </c>
      <c r="O390" s="68">
        <v>0.07640717834250575</v>
      </c>
      <c r="P390" s="68">
        <v>0.2336831524179613</v>
      </c>
      <c r="Q390" s="68">
        <v>0.05501506030182406</v>
      </c>
      <c r="R390" s="70">
        <v>0.876300117436836</v>
      </c>
      <c r="S390" s="71">
        <v>1227.0</v>
      </c>
    </row>
    <row r="391" spans="8:8" ht="14.4">
      <c r="A391" s="66">
        <v>45149.0</v>
      </c>
      <c r="B391" s="67">
        <v>0.2240641571072958</v>
      </c>
      <c r="C391" s="68">
        <v>0.1012673453098212</v>
      </c>
      <c r="D391" s="68">
        <v>0.388161599773071</v>
      </c>
      <c r="E391" s="68">
        <v>0.07506017766182584</v>
      </c>
      <c r="F391" s="68">
        <v>0.02996917795346711</v>
      </c>
      <c r="G391" s="69">
        <v>0.04620572993614081</v>
      </c>
      <c r="H391" s="68">
        <v>0.07381874317040563</v>
      </c>
      <c r="I391" s="68">
        <v>0.08737062219538856</v>
      </c>
      <c r="J391" s="68">
        <v>0.1284771236135596</v>
      </c>
      <c r="K391" s="68">
        <v>0.05436052537565117</v>
      </c>
      <c r="L391" s="68">
        <v>0.03654594589376164</v>
      </c>
      <c r="M391" s="68">
        <v>0.02639757570056547</v>
      </c>
      <c r="N391" s="68">
        <v>0.09132196487081036</v>
      </c>
      <c r="O391" s="68">
        <v>0.08290984263886035</v>
      </c>
      <c r="P391" s="68">
        <v>0.2326800514225329</v>
      </c>
      <c r="Q391" s="68">
        <v>0.06398611829327831</v>
      </c>
      <c r="R391" s="70">
        <v>0.8739264155448562</v>
      </c>
      <c r="S391" s="71">
        <v>1230.0</v>
      </c>
    </row>
    <row r="392" spans="8:8" ht="14.4">
      <c r="A392" s="66">
        <v>45156.0</v>
      </c>
      <c r="B392" s="67">
        <v>0.2423121503588396</v>
      </c>
      <c r="C392" s="68">
        <v>0.06333882971100895</v>
      </c>
      <c r="D392" s="68">
        <v>0.4237202083607726</v>
      </c>
      <c r="E392" s="68">
        <v>0.05802654584163981</v>
      </c>
      <c r="F392" s="68">
        <v>0.03319049429075929</v>
      </c>
      <c r="G392" s="69">
        <v>0.04403030440114519</v>
      </c>
      <c r="H392" s="68">
        <v>0.07703892609857771</v>
      </c>
      <c r="I392" s="68">
        <v>0.08816320361097578</v>
      </c>
      <c r="J392" s="68">
        <v>0.1186070790300353</v>
      </c>
      <c r="K392" s="68">
        <v>0.05546636885573578</v>
      </c>
      <c r="L392" s="68">
        <v>0.04554581628867847</v>
      </c>
      <c r="M392" s="68">
        <v>0.02620770622184654</v>
      </c>
      <c r="N392" s="68">
        <v>0.08835927565326791</v>
      </c>
      <c r="O392" s="68">
        <v>0.07301332542814075</v>
      </c>
      <c r="P392" s="68">
        <v>0.2223811976572596</v>
      </c>
      <c r="Q392" s="68">
        <v>0.07302202735601977</v>
      </c>
      <c r="R392" s="70">
        <v>0.866849008229626</v>
      </c>
      <c r="S392" s="71">
        <v>1235.0</v>
      </c>
    </row>
    <row r="393" spans="8:8" ht="14.4">
      <c r="A393" s="66">
        <v>45163.0</v>
      </c>
      <c r="B393" s="67">
        <v>0.2678684189675032</v>
      </c>
      <c r="C393" s="68">
        <v>0.08055659948728464</v>
      </c>
      <c r="D393" s="68">
        <v>0.4326015666208176</v>
      </c>
      <c r="E393" s="68">
        <v>0.04166366926185821</v>
      </c>
      <c r="F393" s="68">
        <v>0.02981186437928779</v>
      </c>
      <c r="G393" s="69">
        <v>0.02775946658554031</v>
      </c>
      <c r="H393" s="68">
        <v>0.07082498550955349</v>
      </c>
      <c r="I393" s="68">
        <v>0.07502335726568016</v>
      </c>
      <c r="J393" s="68">
        <v>0.134954619816737</v>
      </c>
      <c r="K393" s="68">
        <v>0.05204865107511354</v>
      </c>
      <c r="L393" s="68">
        <v>0.02973258834451536</v>
      </c>
      <c r="M393" s="68">
        <v>0.02159350109130736</v>
      </c>
      <c r="N393" s="68">
        <v>0.114368322366184</v>
      </c>
      <c r="O393" s="68">
        <v>0.0819040191360577</v>
      </c>
      <c r="P393" s="68">
        <v>0.2273939745058587</v>
      </c>
      <c r="Q393" s="68">
        <v>0.06458938983619743</v>
      </c>
      <c r="R393" s="70">
        <v>0.8747818618537307</v>
      </c>
      <c r="S393" s="71">
        <v>1244.0</v>
      </c>
    </row>
    <row r="394" spans="8:8" ht="14.4">
      <c r="A394" s="66">
        <v>45170.0</v>
      </c>
      <c r="B394" s="67">
        <v>0.2456561708198268</v>
      </c>
      <c r="C394" s="68">
        <v>0.1024355418130801</v>
      </c>
      <c r="D394" s="68">
        <v>0.4373480292475802</v>
      </c>
      <c r="E394" s="68">
        <v>0.04615656345074541</v>
      </c>
      <c r="F394" s="68">
        <v>0.01965011286190033</v>
      </c>
      <c r="G394" s="69">
        <v>0.02499232477465177</v>
      </c>
      <c r="H394" s="68">
        <v>0.08021670173241084</v>
      </c>
      <c r="I394" s="68">
        <v>0.1083767800842322</v>
      </c>
      <c r="J394" s="68">
        <v>0.1316185296456743</v>
      </c>
      <c r="K394" s="68">
        <v>0.04679050136742739</v>
      </c>
      <c r="L394" s="68">
        <v>0.02722218705445856</v>
      </c>
      <c r="M394" s="68">
        <v>0.01804453094016526</v>
      </c>
      <c r="N394" s="68">
        <v>0.1337136841126643</v>
      </c>
      <c r="O394" s="68">
        <v>0.08811832277180205</v>
      </c>
      <c r="P394" s="68">
        <v>0.1702016054457171</v>
      </c>
      <c r="Q394" s="68">
        <v>0.06325253463093385</v>
      </c>
      <c r="R394" s="70">
        <v>0.8701603873401754</v>
      </c>
      <c r="S394" s="71">
        <v>1104.0</v>
      </c>
    </row>
    <row r="395" spans="8:8" ht="14.4">
      <c r="A395" s="66">
        <v>45177.0</v>
      </c>
      <c r="B395" s="67">
        <v>0.2403078885788479</v>
      </c>
      <c r="C395" s="68">
        <v>0.121712442692289</v>
      </c>
      <c r="D395" s="68">
        <v>0.4222991901541053</v>
      </c>
      <c r="E395" s="68">
        <v>0.04518607987126549</v>
      </c>
      <c r="F395" s="68">
        <v>0.01559242994105833</v>
      </c>
      <c r="G395" s="69">
        <v>0.0223741540333368</v>
      </c>
      <c r="H395" s="68">
        <v>0.05078123727767584</v>
      </c>
      <c r="I395" s="68">
        <v>0.09182646695406078</v>
      </c>
      <c r="J395" s="68">
        <v>0.1457631804362579</v>
      </c>
      <c r="K395" s="68">
        <v>0.03972162025097963</v>
      </c>
      <c r="L395" s="68">
        <v>0.03210731130966246</v>
      </c>
      <c r="M395" s="68">
        <v>0.01848348594539836</v>
      </c>
      <c r="N395" s="68">
        <v>0.1509328855761051</v>
      </c>
      <c r="O395" s="68">
        <v>0.09067903626753471</v>
      </c>
      <c r="P395" s="68">
        <v>0.1758487936228861</v>
      </c>
      <c r="Q395" s="68">
        <v>0.05955016001492081</v>
      </c>
      <c r="R395" s="70">
        <v>0.8592275799401079</v>
      </c>
      <c r="S395" s="71">
        <v>1109.0</v>
      </c>
    </row>
    <row r="396" spans="8:8" ht="14.4">
      <c r="A396" s="66">
        <v>45184.0</v>
      </c>
      <c r="B396" s="67">
        <v>0.2569763122161514</v>
      </c>
      <c r="C396" s="68">
        <v>0.1083992203987567</v>
      </c>
      <c r="D396" s="68">
        <v>0.4140985001332991</v>
      </c>
      <c r="E396" s="68">
        <v>0.04598677281153198</v>
      </c>
      <c r="F396" s="68">
        <v>0.01529605937840794</v>
      </c>
      <c r="G396" s="69">
        <v>0.01711479720950031</v>
      </c>
      <c r="H396" s="68">
        <v>0.05800328647588341</v>
      </c>
      <c r="I396" s="68">
        <v>0.08175394749173655</v>
      </c>
      <c r="J396" s="68">
        <v>0.1447362718263746</v>
      </c>
      <c r="K396" s="68">
        <v>0.04476442066353917</v>
      </c>
      <c r="L396" s="68">
        <v>0.03598593740355654</v>
      </c>
      <c r="M396" s="68">
        <v>0.01965358234021566</v>
      </c>
      <c r="N396" s="68">
        <v>0.1507410439568146</v>
      </c>
      <c r="O396" s="68">
        <v>0.0814106878737837</v>
      </c>
      <c r="P396" s="68">
        <v>0.1746583044858527</v>
      </c>
      <c r="Q396" s="68">
        <v>0.06111980600637426</v>
      </c>
      <c r="R396" s="70">
        <v>0.854340600611186</v>
      </c>
      <c r="S396" s="71">
        <v>1113.0</v>
      </c>
    </row>
    <row r="397" spans="8:8" ht="14.4">
      <c r="A397" s="66">
        <v>45191.0</v>
      </c>
      <c r="B397" s="67">
        <v>0.2139680072094831</v>
      </c>
      <c r="C397" s="68">
        <v>0.1229148707408343</v>
      </c>
      <c r="D397" s="68">
        <v>0.4119982858044886</v>
      </c>
      <c r="E397" s="68">
        <v>0.04364785351885741</v>
      </c>
      <c r="F397" s="68">
        <v>0.03713248731701674</v>
      </c>
      <c r="G397" s="69">
        <v>0.01566760948033112</v>
      </c>
      <c r="H397" s="68">
        <v>0.08388959815587409</v>
      </c>
      <c r="I397" s="68">
        <v>0.09533165888227584</v>
      </c>
      <c r="J397" s="68">
        <v>0.1397869016812376</v>
      </c>
      <c r="K397" s="68">
        <v>0.04446482618906478</v>
      </c>
      <c r="L397" s="68">
        <v>0.03557660275435068</v>
      </c>
      <c r="M397" s="68">
        <v>0.01646635847625124</v>
      </c>
      <c r="N397" s="68">
        <v>0.126371685817449</v>
      </c>
      <c r="O397" s="68">
        <v>0.0874800485952637</v>
      </c>
      <c r="P397" s="68">
        <v>0.1589874517144725</v>
      </c>
      <c r="Q397" s="68">
        <v>0.05501743613488383</v>
      </c>
      <c r="R397" s="70">
        <v>0.8439595321020896</v>
      </c>
      <c r="S397" s="71">
        <v>1113.0</v>
      </c>
    </row>
    <row r="398" spans="8:8" ht="14.4">
      <c r="A398" s="66">
        <v>45197.0</v>
      </c>
      <c r="B398" s="67">
        <v>0.2213751862266371</v>
      </c>
      <c r="C398" s="68">
        <v>0.149484181575471</v>
      </c>
      <c r="D398" s="68">
        <v>0.3770692558550232</v>
      </c>
      <c r="E398" s="68">
        <v>0.04853799507520724</v>
      </c>
      <c r="F398" s="68">
        <v>0.03807263610873292</v>
      </c>
      <c r="G398" s="69">
        <v>0.01329457732223564</v>
      </c>
      <c r="H398" s="68">
        <v>0.07408116673755868</v>
      </c>
      <c r="I398" s="68">
        <v>0.08982380367583961</v>
      </c>
      <c r="J398" s="68">
        <v>0.1401802160384322</v>
      </c>
      <c r="K398" s="68">
        <v>0.03945660770181042</v>
      </c>
      <c r="L398" s="68">
        <v>0.03252269400597255</v>
      </c>
      <c r="M398" s="68">
        <v>0.01698295002927077</v>
      </c>
      <c r="N398" s="68">
        <v>0.1446498607996375</v>
      </c>
      <c r="O398" s="68">
        <v>0.08711378289684274</v>
      </c>
      <c r="P398" s="68">
        <v>0.1564486908684137</v>
      </c>
      <c r="Q398" s="68">
        <v>0.05848573701853883</v>
      </c>
      <c r="R398" s="70">
        <v>0.842172006489614</v>
      </c>
      <c r="S398" s="71">
        <v>1120.0</v>
      </c>
    </row>
    <row r="399" spans="8:8" ht="14.4">
      <c r="A399" s="66">
        <v>45212.0</v>
      </c>
      <c r="B399" s="67">
        <v>0.2358375639564474</v>
      </c>
      <c r="C399" s="68">
        <v>0.1622166555286857</v>
      </c>
      <c r="D399" s="68">
        <v>0.3570164895714893</v>
      </c>
      <c r="E399" s="68">
        <v>0.04507530064502806</v>
      </c>
      <c r="F399" s="68">
        <v>0.0317892296021311</v>
      </c>
      <c r="G399" s="69">
        <v>0.01949959429732541</v>
      </c>
      <c r="H399" s="68">
        <v>0.05822468729350123</v>
      </c>
      <c r="I399" s="68">
        <v>0.09183285324494281</v>
      </c>
      <c r="J399" s="68">
        <v>0.1374282936886673</v>
      </c>
      <c r="K399" s="68">
        <v>0.04205115611500798</v>
      </c>
      <c r="L399" s="68">
        <v>0.05248867356453959</v>
      </c>
      <c r="M399" s="68">
        <v>0.01787179376806674</v>
      </c>
      <c r="N399" s="68">
        <v>0.1633235720870757</v>
      </c>
      <c r="O399" s="68">
        <v>0.09485392747812739</v>
      </c>
      <c r="P399" s="68">
        <v>0.14402046556805</v>
      </c>
      <c r="Q399" s="68">
        <v>0.04903355675460314</v>
      </c>
      <c r="R399" s="70">
        <v>0.8512207357741394</v>
      </c>
      <c r="S399" s="71">
        <v>1120.0</v>
      </c>
    </row>
    <row r="400" spans="8:8" ht="14.4">
      <c r="A400" s="66">
        <v>45219.0</v>
      </c>
      <c r="B400" s="67">
        <v>0.2225085276083364</v>
      </c>
      <c r="C400" s="68">
        <v>0.1983257650665007</v>
      </c>
      <c r="D400" s="68">
        <v>0.3232951424057887</v>
      </c>
      <c r="E400" s="68">
        <v>0.04999537044057155</v>
      </c>
      <c r="F400" s="68">
        <v>0.02838625549957315</v>
      </c>
      <c r="G400" s="69">
        <v>0.02336355046743472</v>
      </c>
      <c r="H400" s="68">
        <v>0.04466925218529365</v>
      </c>
      <c r="I400" s="68">
        <v>0.09061136990460102</v>
      </c>
      <c r="J400" s="68">
        <v>0.1409654462397281</v>
      </c>
      <c r="K400" s="68">
        <v>0.04618948325423836</v>
      </c>
      <c r="L400" s="68">
        <v>0.05037256616291833</v>
      </c>
      <c r="M400" s="68">
        <v>0.01650656253258716</v>
      </c>
      <c r="N400" s="68">
        <v>0.1706500331205693</v>
      </c>
      <c r="O400" s="68">
        <v>0.09339120097914212</v>
      </c>
      <c r="P400" s="68">
        <v>0.1407036644606359</v>
      </c>
      <c r="Q400" s="68">
        <v>0.06093179429029974</v>
      </c>
      <c r="R400" s="70">
        <v>0.852256344637471</v>
      </c>
      <c r="S400" s="71">
        <v>1120.0</v>
      </c>
    </row>
    <row r="401" spans="8:8" ht="14.4">
      <c r="A401" s="66">
        <v>45226.0</v>
      </c>
      <c r="B401" s="67">
        <v>0.2183868746408356</v>
      </c>
      <c r="C401" s="68">
        <v>0.2154563159294958</v>
      </c>
      <c r="D401" s="68">
        <v>0.2833422534802446</v>
      </c>
      <c r="E401" s="68">
        <v>0.04233974429547151</v>
      </c>
      <c r="F401" s="68">
        <v>0.03408005385846881</v>
      </c>
      <c r="G401" s="69">
        <v>0.0511100750072721</v>
      </c>
      <c r="H401" s="68">
        <v>0.05653261663354157</v>
      </c>
      <c r="I401" s="68">
        <v>0.08541752786238387</v>
      </c>
      <c r="J401" s="68">
        <v>0.1349030417973951</v>
      </c>
      <c r="K401" s="68">
        <v>0.03822387932511363</v>
      </c>
      <c r="L401" s="68">
        <v>0.04899223105325989</v>
      </c>
      <c r="M401" s="68">
        <v>0.02265469044605907</v>
      </c>
      <c r="N401" s="68">
        <v>0.1532756470448476</v>
      </c>
      <c r="O401" s="68">
        <v>0.1261858984741286</v>
      </c>
      <c r="P401" s="68">
        <v>0.1234305187226559</v>
      </c>
      <c r="Q401" s="68">
        <v>0.05979359434657294</v>
      </c>
      <c r="R401" s="70">
        <v>0.8480013471577073</v>
      </c>
      <c r="S401" s="71">
        <v>1112.0</v>
      </c>
    </row>
    <row r="402" spans="8:8" ht="14.4">
      <c r="A402" s="66">
        <v>45233.0</v>
      </c>
      <c r="B402" s="67">
        <v>0.2397919320874033</v>
      </c>
      <c r="C402" s="68">
        <v>0.1812680034459597</v>
      </c>
      <c r="D402" s="68">
        <v>0.3013004467784592</v>
      </c>
      <c r="E402" s="68">
        <v>0.04138477249037704</v>
      </c>
      <c r="F402" s="68">
        <v>0.0378078569496239</v>
      </c>
      <c r="G402" s="69">
        <v>0.05376325654177722</v>
      </c>
      <c r="H402" s="68">
        <v>0.04915722249039029</v>
      </c>
      <c r="I402" s="68">
        <v>0.0719656903379214</v>
      </c>
      <c r="J402" s="68">
        <v>0.1401005020758636</v>
      </c>
      <c r="K402" s="68">
        <v>0.03835168691905956</v>
      </c>
      <c r="L402" s="68">
        <v>0.05614948754151858</v>
      </c>
      <c r="M402" s="68">
        <v>0.02192572707260141</v>
      </c>
      <c r="N402" s="68">
        <v>0.1495268287772592</v>
      </c>
      <c r="O402" s="68">
        <v>0.1278536421837647</v>
      </c>
      <c r="P402" s="68">
        <v>0.1356070216902893</v>
      </c>
      <c r="Q402" s="68">
        <v>0.07031705364560567</v>
      </c>
      <c r="R402" s="70">
        <v>0.8592632844020717</v>
      </c>
      <c r="S402" s="71">
        <v>1116.0</v>
      </c>
    </row>
    <row r="403" spans="8:8" ht="14.4">
      <c r="A403" s="66">
        <v>45240.0</v>
      </c>
      <c r="B403" s="67">
        <v>0.2441312476268407</v>
      </c>
      <c r="C403" s="68">
        <v>0.1769430358001954</v>
      </c>
      <c r="D403" s="68">
        <v>0.3017143912662078</v>
      </c>
      <c r="E403" s="68">
        <v>0.03979409046393247</v>
      </c>
      <c r="F403" s="68">
        <v>0.03850513792460324</v>
      </c>
      <c r="G403" s="69">
        <v>0.0584576091728732</v>
      </c>
      <c r="H403" s="68">
        <v>0.06061283250242766</v>
      </c>
      <c r="I403" s="68">
        <v>0.06593216653589597</v>
      </c>
      <c r="J403" s="68">
        <v>0.1531033287914883</v>
      </c>
      <c r="K403" s="68">
        <v>0.04115137825749145</v>
      </c>
      <c r="L403" s="68">
        <v>0.0633190945218334</v>
      </c>
      <c r="M403" s="68">
        <v>0.02173795741266633</v>
      </c>
      <c r="N403" s="68">
        <v>0.1386762956116663</v>
      </c>
      <c r="O403" s="68">
        <v>0.1238705448386989</v>
      </c>
      <c r="P403" s="68">
        <v>0.1288257917605022</v>
      </c>
      <c r="Q403" s="68">
        <v>0.05851479481326325</v>
      </c>
      <c r="R403" s="70">
        <v>0.8568845832085494</v>
      </c>
      <c r="S403" s="71">
        <v>1119.0</v>
      </c>
    </row>
    <row r="404" spans="8:8" ht="14.4">
      <c r="A404" s="66">
        <v>45247.0</v>
      </c>
      <c r="B404" s="67">
        <v>0.2599949845404684</v>
      </c>
      <c r="C404" s="68">
        <v>0.1918674416576901</v>
      </c>
      <c r="D404" s="68">
        <v>0.2686253570861039</v>
      </c>
      <c r="E404" s="68">
        <v>0.03887323148277188</v>
      </c>
      <c r="F404" s="68">
        <v>0.04228351549084593</v>
      </c>
      <c r="G404" s="69">
        <v>0.06348521344532285</v>
      </c>
      <c r="H404" s="68">
        <v>0.07324228161229691</v>
      </c>
      <c r="I404" s="68">
        <v>0.08287054461829513</v>
      </c>
      <c r="J404" s="68">
        <v>0.154626926973553</v>
      </c>
      <c r="K404" s="68">
        <v>0.02791270376954048</v>
      </c>
      <c r="L404" s="68">
        <v>0.05282457026199003</v>
      </c>
      <c r="M404" s="68">
        <v>0.01998605662171902</v>
      </c>
      <c r="N404" s="68">
        <v>0.1396468936925051</v>
      </c>
      <c r="O404" s="68">
        <v>0.1281965471159472</v>
      </c>
      <c r="P404" s="68">
        <v>0.1219859541746212</v>
      </c>
      <c r="Q404" s="68">
        <v>0.05379763729984089</v>
      </c>
      <c r="R404" s="70">
        <v>0.8581020044091772</v>
      </c>
      <c r="S404" s="71">
        <v>1120.0</v>
      </c>
    </row>
    <row r="405" spans="8:8" ht="14.4">
      <c r="A405" s="66">
        <v>45254.0</v>
      </c>
      <c r="B405" s="67">
        <v>0.2359458932013418</v>
      </c>
      <c r="C405" s="68">
        <v>0.2090367346597024</v>
      </c>
      <c r="D405" s="68">
        <v>0.2858030697888409</v>
      </c>
      <c r="E405" s="68">
        <v>0.03726944259103283</v>
      </c>
      <c r="F405" s="68">
        <v>0.04431458358568909</v>
      </c>
      <c r="G405" s="69">
        <v>0.05974456423110184</v>
      </c>
      <c r="H405" s="68">
        <v>0.07275355615232644</v>
      </c>
      <c r="I405" s="68">
        <v>0.1104711972575942</v>
      </c>
      <c r="J405" s="68">
        <v>0.153707876375614</v>
      </c>
      <c r="K405" s="68">
        <v>0.03088422339407083</v>
      </c>
      <c r="L405" s="68">
        <v>0.04903602391821107</v>
      </c>
      <c r="M405" s="68">
        <v>0.02387870398596938</v>
      </c>
      <c r="N405" s="68">
        <v>0.1294574485067597</v>
      </c>
      <c r="O405" s="68">
        <v>0.125698260179772</v>
      </c>
      <c r="P405" s="68">
        <v>0.1186008173263507</v>
      </c>
      <c r="Q405" s="68">
        <v>0.04434716941348096</v>
      </c>
      <c r="R405" s="70">
        <v>0.862818979974417</v>
      </c>
      <c r="S405" s="71">
        <v>1121.0</v>
      </c>
    </row>
    <row r="406" spans="8:8" ht="14.4">
      <c r="A406" s="66">
        <v>45261.0</v>
      </c>
      <c r="B406" s="67">
        <v>0.2462742412917498</v>
      </c>
      <c r="C406" s="68">
        <v>0.2452360682682337</v>
      </c>
      <c r="D406" s="68">
        <v>0.2557981787282926</v>
      </c>
      <c r="E406" s="68">
        <v>0.03670201092230614</v>
      </c>
      <c r="F406" s="68">
        <v>0.03167599588010951</v>
      </c>
      <c r="G406" s="69">
        <v>0.05510459194459499</v>
      </c>
      <c r="H406" s="68">
        <v>0.07508888420703291</v>
      </c>
      <c r="I406" s="68">
        <v>0.1233052067928866</v>
      </c>
      <c r="J406" s="68">
        <v>0.1567608629373289</v>
      </c>
      <c r="K406" s="68">
        <v>0.0343305465671618</v>
      </c>
      <c r="L406" s="68">
        <v>0.04450432335175746</v>
      </c>
      <c r="M406" s="68">
        <v>0.0196568260359319</v>
      </c>
      <c r="N406" s="68">
        <v>0.1341298219809774</v>
      </c>
      <c r="O406" s="68">
        <v>0.1204447943499372</v>
      </c>
      <c r="P406" s="68">
        <v>0.1052432875670527</v>
      </c>
      <c r="Q406" s="68">
        <v>0.03493317492260988</v>
      </c>
      <c r="R406" s="70">
        <v>0.8551157362094597</v>
      </c>
      <c r="S406" s="71">
        <v>1123.0</v>
      </c>
    </row>
    <row r="407" spans="8:8" ht="14.4">
      <c r="A407" s="66">
        <v>45268.0</v>
      </c>
      <c r="B407" s="67">
        <v>0.2535394450128775</v>
      </c>
      <c r="C407" s="68">
        <v>0.2386166125185454</v>
      </c>
      <c r="D407" s="68">
        <v>0.2468428953265387</v>
      </c>
      <c r="E407" s="68">
        <v>0.03951212401956353</v>
      </c>
      <c r="F407" s="68">
        <v>0.03036782811395503</v>
      </c>
      <c r="G407" s="69">
        <v>0.07050765179588672</v>
      </c>
      <c r="H407" s="68">
        <v>0.07413971320420441</v>
      </c>
      <c r="I407" s="68">
        <v>0.1060853269593115</v>
      </c>
      <c r="J407" s="68">
        <v>0.1540543903205257</v>
      </c>
      <c r="K407" s="68">
        <v>0.0256821127435038</v>
      </c>
      <c r="L407" s="68">
        <v>0.03930362623387738</v>
      </c>
      <c r="M407" s="68">
        <v>0.01882145880259552</v>
      </c>
      <c r="N407" s="68">
        <v>0.1160636834597797</v>
      </c>
      <c r="O407" s="68">
        <v>0.1374195729429303</v>
      </c>
      <c r="P407" s="68">
        <v>0.1339012577254932</v>
      </c>
      <c r="Q407" s="68">
        <v>0.04544411745741273</v>
      </c>
      <c r="R407" s="70">
        <v>0.859456648930954</v>
      </c>
      <c r="S407" s="71">
        <v>1130.0</v>
      </c>
    </row>
    <row r="408" spans="8:8" ht="14.4">
      <c r="A408" s="66">
        <v>45275.0</v>
      </c>
      <c r="B408" s="67">
        <v>0.2651150042620245</v>
      </c>
      <c r="C408" s="68">
        <v>0.2218621272792093</v>
      </c>
      <c r="D408" s="68">
        <v>0.2494757090725458</v>
      </c>
      <c r="E408" s="68">
        <v>0.04556328995553068</v>
      </c>
      <c r="F408" s="68">
        <v>0.03536542575890279</v>
      </c>
      <c r="G408" s="69">
        <v>0.0640011647166275</v>
      </c>
      <c r="H408" s="68">
        <v>0.07211972557040494</v>
      </c>
      <c r="I408" s="68">
        <v>0.1047487968519666</v>
      </c>
      <c r="J408" s="68">
        <v>0.1655713021454049</v>
      </c>
      <c r="K408" s="68">
        <v>0.02649766606363095</v>
      </c>
      <c r="L408" s="68">
        <v>0.04628346993358993</v>
      </c>
      <c r="M408" s="68">
        <v>0.02423662086815611</v>
      </c>
      <c r="N408" s="68">
        <v>0.1194118067844387</v>
      </c>
      <c r="O408" s="68">
        <v>0.123716520667754</v>
      </c>
      <c r="P408" s="68">
        <v>0.1328964393393012</v>
      </c>
      <c r="Q408" s="68">
        <v>0.04522250261735516</v>
      </c>
      <c r="R408" s="70">
        <v>0.8669082119028538</v>
      </c>
      <c r="S408" s="71">
        <v>1133.0</v>
      </c>
    </row>
    <row r="409" spans="8:8" ht="14.4">
      <c r="A409" s="66">
        <v>45282.0</v>
      </c>
      <c r="B409" s="67">
        <v>0.26216325389945</v>
      </c>
      <c r="C409" s="68">
        <v>0.2029523045873228</v>
      </c>
      <c r="D409" s="68">
        <v>0.268845583326509</v>
      </c>
      <c r="E409" s="68">
        <v>0.04446846062660817</v>
      </c>
      <c r="F409" s="68">
        <v>0.03565179090446853</v>
      </c>
      <c r="G409" s="69">
        <v>0.05627098394336246</v>
      </c>
      <c r="H409" s="68">
        <v>0.08264644303642653</v>
      </c>
      <c r="I409" s="68">
        <v>0.1201633117511925</v>
      </c>
      <c r="J409" s="68">
        <v>0.1373013991915849</v>
      </c>
      <c r="K409" s="68">
        <v>0.02730669597276644</v>
      </c>
      <c r="L409" s="68">
        <v>0.05705405024860304</v>
      </c>
      <c r="M409" s="68">
        <v>0.02619869557718739</v>
      </c>
      <c r="N409" s="68">
        <v>0.1067147041675484</v>
      </c>
      <c r="O409" s="68">
        <v>0.1150856521751946</v>
      </c>
      <c r="P409" s="68">
        <v>0.1352528091622423</v>
      </c>
      <c r="Q409" s="68">
        <v>0.05202419611012143</v>
      </c>
      <c r="R409" s="70">
        <v>0.8629292833613235</v>
      </c>
      <c r="S409" s="71">
        <v>1136.0</v>
      </c>
    </row>
    <row r="410" spans="8:8" ht="14.4">
      <c r="A410" s="66">
        <v>45289.0</v>
      </c>
      <c r="B410" s="67">
        <v>0.2707802140671154</v>
      </c>
      <c r="C410" s="68">
        <v>0.1776469496419757</v>
      </c>
      <c r="D410" s="68">
        <v>0.2691075072625561</v>
      </c>
      <c r="E410" s="68">
        <v>0.05723676825430402</v>
      </c>
      <c r="F410" s="68">
        <v>0.03306179134166246</v>
      </c>
      <c r="G410" s="69">
        <v>0.05599713044508629</v>
      </c>
      <c r="H410" s="68">
        <v>0.07746966512234746</v>
      </c>
      <c r="I410" s="68">
        <v>0.1319998879951337</v>
      </c>
      <c r="J410" s="68">
        <v>0.137063629495276</v>
      </c>
      <c r="K410" s="68">
        <v>0.0281417302622618</v>
      </c>
      <c r="L410" s="68">
        <v>0.04985814894321617</v>
      </c>
      <c r="M410" s="68">
        <v>0.02470456657328249</v>
      </c>
      <c r="N410" s="68">
        <v>0.1013785928241442</v>
      </c>
      <c r="O410" s="68">
        <v>0.1133234090993341</v>
      </c>
      <c r="P410" s="68">
        <v>0.1309156660415016</v>
      </c>
      <c r="Q410" s="68">
        <v>0.05324770648159659</v>
      </c>
      <c r="R410" s="70">
        <v>0.8528212102904759</v>
      </c>
      <c r="S410" s="71">
        <v>1140.0</v>
      </c>
    </row>
    <row r="411" spans="8:8" ht="14.4">
      <c r="A411" s="66">
        <v>45296.0</v>
      </c>
      <c r="B411" s="67">
        <v>0.2920283617120755</v>
      </c>
      <c r="C411" s="68">
        <v>0.1176819142785126</v>
      </c>
      <c r="D411" s="68">
        <v>0.3022234501678181</v>
      </c>
      <c r="E411" s="68">
        <v>0.05816881077140642</v>
      </c>
      <c r="F411" s="68">
        <v>0.04452070964952749</v>
      </c>
      <c r="G411" s="69">
        <v>0.04941645354194855</v>
      </c>
      <c r="H411" s="68">
        <v>0.04855461402159832</v>
      </c>
      <c r="I411" s="68">
        <v>0.1386950171926518</v>
      </c>
      <c r="J411" s="68">
        <v>0.1378810662572807</v>
      </c>
      <c r="K411" s="68">
        <v>0.02792648328121461</v>
      </c>
      <c r="L411" s="68">
        <v>0.05471426642790878</v>
      </c>
      <c r="M411" s="68">
        <v>0.02253713693459011</v>
      </c>
      <c r="N411" s="68">
        <v>0.1083394821279009</v>
      </c>
      <c r="O411" s="68">
        <v>0.09969407937087042</v>
      </c>
      <c r="P411" s="68">
        <v>0.1533599139708228</v>
      </c>
      <c r="Q411" s="68">
        <v>0.05957714944057946</v>
      </c>
      <c r="R411" s="70">
        <v>0.855107356354179</v>
      </c>
      <c r="S411" s="71">
        <v>1140.0</v>
      </c>
    </row>
    <row r="412" spans="8:8" ht="14.4">
      <c r="A412" s="66">
        <v>45303.0</v>
      </c>
      <c r="B412" s="67">
        <v>0.276030872665442</v>
      </c>
      <c r="C412" s="68">
        <v>0.1149355506294827</v>
      </c>
      <c r="D412" s="68">
        <v>0.3037550449362873</v>
      </c>
      <c r="E412" s="68">
        <v>0.0796843608252857</v>
      </c>
      <c r="F412" s="68">
        <v>0.02621778990617104</v>
      </c>
      <c r="G412" s="69">
        <v>0.05745672551202331</v>
      </c>
      <c r="H412" s="68">
        <v>0.04181148593646074</v>
      </c>
      <c r="I412" s="68">
        <v>0.1308150030235778</v>
      </c>
      <c r="J412" s="68">
        <v>0.1366696704540737</v>
      </c>
      <c r="K412" s="68">
        <v>0.03691442892875431</v>
      </c>
      <c r="L412" s="68">
        <v>0.07243908615076829</v>
      </c>
      <c r="M412" s="68">
        <v>0.02247122898096964</v>
      </c>
      <c r="N412" s="68">
        <v>0.1220432023541774</v>
      </c>
      <c r="O412" s="68">
        <v>0.0836893324825688</v>
      </c>
      <c r="P412" s="68">
        <v>0.1457108060325626</v>
      </c>
      <c r="Q412" s="68">
        <v>0.05734396334653097</v>
      </c>
      <c r="R412" s="70">
        <v>0.8523598487257186</v>
      </c>
      <c r="S412" s="71">
        <v>1140.0</v>
      </c>
    </row>
    <row r="413" spans="8:8" ht="14.4">
      <c r="A413" s="66">
        <v>45310.0</v>
      </c>
      <c r="B413" s="67">
        <v>0.2922130915193116</v>
      </c>
      <c r="C413" s="68">
        <v>0.1161934930580153</v>
      </c>
      <c r="D413" s="68">
        <v>0.2802288989428058</v>
      </c>
      <c r="E413" s="68">
        <v>0.07581933945952656</v>
      </c>
      <c r="F413" s="68">
        <v>0.02450249217118613</v>
      </c>
      <c r="G413" s="69">
        <v>0.07640169402708455</v>
      </c>
      <c r="H413" s="68">
        <v>0.04011377344855972</v>
      </c>
      <c r="I413" s="68">
        <v>0.1055923453811062</v>
      </c>
      <c r="J413" s="68">
        <v>0.133966746147215</v>
      </c>
      <c r="K413" s="68">
        <v>0.04303692543014946</v>
      </c>
      <c r="L413" s="68">
        <v>0.08262473602626448</v>
      </c>
      <c r="M413" s="68">
        <v>0.01678363671912815</v>
      </c>
      <c r="N413" s="68">
        <v>0.1499907270490663</v>
      </c>
      <c r="O413" s="68">
        <v>0.08849001380410565</v>
      </c>
      <c r="P413" s="68">
        <v>0.1532821215981394</v>
      </c>
      <c r="Q413" s="68">
        <v>0.05817577636572875</v>
      </c>
      <c r="R413" s="70">
        <v>0.8698316386378381</v>
      </c>
      <c r="S413" s="71">
        <v>1128.0</v>
      </c>
    </row>
    <row r="414" spans="8:8" ht="14.4">
      <c r="A414" s="66">
        <v>45317.0</v>
      </c>
      <c r="B414" s="67">
        <v>0.2946484029784825</v>
      </c>
      <c r="C414" s="68">
        <v>0.1211397894603297</v>
      </c>
      <c r="D414" s="68">
        <v>0.2540004017720734</v>
      </c>
      <c r="E414" s="68">
        <v>0.08602637011933686</v>
      </c>
      <c r="F414" s="68">
        <v>0.02637706463240649</v>
      </c>
      <c r="G414" s="69">
        <v>0.08577863561798232</v>
      </c>
      <c r="H414" s="68">
        <v>0.0461217204609608</v>
      </c>
      <c r="I414" s="68">
        <v>0.08208753360352723</v>
      </c>
      <c r="J414" s="68">
        <v>0.1684264996765388</v>
      </c>
      <c r="K414" s="68">
        <v>0.03101724541606376</v>
      </c>
      <c r="L414" s="68">
        <v>0.0670325270399363</v>
      </c>
      <c r="M414" s="68">
        <v>0.01471896815351721</v>
      </c>
      <c r="N414" s="68">
        <v>0.08861828210041009</v>
      </c>
      <c r="O414" s="68">
        <v>0.1306645848376633</v>
      </c>
      <c r="P414" s="68">
        <v>0.1597756650043223</v>
      </c>
      <c r="Q414" s="68">
        <v>0.0605743047075543</v>
      </c>
      <c r="R414" s="70">
        <v>0.8547173310745292</v>
      </c>
      <c r="S414" s="71">
        <v>1124.0</v>
      </c>
    </row>
    <row r="415" spans="8:8" ht="14.4">
      <c r="A415" s="66">
        <v>45324.0</v>
      </c>
      <c r="B415" s="67">
        <v>0.2741167543162319</v>
      </c>
      <c r="C415" s="68">
        <v>0.153824936191863</v>
      </c>
      <c r="D415" s="68">
        <v>0.2344919025540505</v>
      </c>
      <c r="E415" s="68">
        <v>0.1068690037707874</v>
      </c>
      <c r="F415" s="68">
        <v>0.02230787912197297</v>
      </c>
      <c r="G415" s="69">
        <v>0.07352741613018444</v>
      </c>
      <c r="H415" s="68">
        <v>0.03755271618422141</v>
      </c>
      <c r="I415" s="68">
        <v>0.1008185885889783</v>
      </c>
      <c r="J415" s="68">
        <v>0.1523160591252793</v>
      </c>
      <c r="K415" s="68">
        <v>0.02447751742446309</v>
      </c>
      <c r="L415" s="68">
        <v>0.06627023252916893</v>
      </c>
      <c r="M415" s="68">
        <v>0.01481903064878473</v>
      </c>
      <c r="N415" s="68">
        <v>0.1185562498614664</v>
      </c>
      <c r="O415" s="68">
        <v>0.0746257780727115</v>
      </c>
      <c r="P415" s="68">
        <v>0.1544287278234476</v>
      </c>
      <c r="Q415" s="68">
        <v>0.0758446788101622</v>
      </c>
      <c r="R415" s="70">
        <v>0.8469665668785276</v>
      </c>
      <c r="S415" s="71">
        <v>1126.0</v>
      </c>
    </row>
    <row r="416" spans="8:8" ht="14.4">
      <c r="A416" s="66">
        <v>45330.0</v>
      </c>
      <c r="B416" s="67">
        <v>0.2976183545001905</v>
      </c>
      <c r="C416" s="68">
        <v>0.09977405877677137</v>
      </c>
      <c r="D416" s="68">
        <v>0.2578319695894561</v>
      </c>
      <c r="E416" s="68">
        <v>0.1192619434594479</v>
      </c>
      <c r="F416" s="68">
        <v>0.02151613712122479</v>
      </c>
      <c r="G416" s="69">
        <v>0.06137773511733167</v>
      </c>
      <c r="H416" s="68">
        <v>0.04734765763508359</v>
      </c>
      <c r="I416" s="68">
        <v>0.05106035184865848</v>
      </c>
      <c r="J416" s="68">
        <v>0.1454234807243647</v>
      </c>
      <c r="K416" s="68">
        <v>0.0375387428638192</v>
      </c>
      <c r="L416" s="68">
        <v>0.02705130813414763</v>
      </c>
      <c r="M416" s="68">
        <v>0.02034534874227474</v>
      </c>
      <c r="N416" s="68">
        <v>0.072124439626701</v>
      </c>
      <c r="O416" s="68">
        <v>0.2112272590355428</v>
      </c>
      <c r="P416" s="68">
        <v>0.09464362126363617</v>
      </c>
      <c r="Q416" s="68">
        <v>0.1485049293746711</v>
      </c>
      <c r="R416" s="70">
        <v>0.8559010570435562</v>
      </c>
      <c r="S416" s="71">
        <v>1126.0</v>
      </c>
    </row>
    <row r="417" spans="8:8" ht="14.4">
      <c r="A417" s="66">
        <v>45345.0</v>
      </c>
      <c r="B417" s="67">
        <v>0.2931222190265916</v>
      </c>
      <c r="C417" s="68">
        <v>0.0921734605639733</v>
      </c>
      <c r="D417" s="68">
        <v>0.2716379018220246</v>
      </c>
      <c r="E417" s="68">
        <v>0.1264230624857735</v>
      </c>
      <c r="F417" s="68">
        <v>0.03235315648951301</v>
      </c>
      <c r="G417" s="69">
        <v>0.04664568823545939</v>
      </c>
      <c r="H417" s="68">
        <v>0.05341152288044473</v>
      </c>
      <c r="I417" s="68">
        <v>0.05015131141821785</v>
      </c>
      <c r="J417" s="68">
        <v>0.1446002805259327</v>
      </c>
      <c r="K417" s="68">
        <v>0.04107288226766958</v>
      </c>
      <c r="L417" s="68">
        <v>0.03101994569968462</v>
      </c>
      <c r="M417" s="68">
        <v>0.02037146381777129</v>
      </c>
      <c r="N417" s="68">
        <v>0.0667496074626615</v>
      </c>
      <c r="O417" s="68">
        <v>0.2113533436443852</v>
      </c>
      <c r="P417" s="68">
        <v>0.0936544524613127</v>
      </c>
      <c r="Q417" s="68">
        <v>0.1288816772726532</v>
      </c>
      <c r="R417" s="70">
        <v>0.847593187802514</v>
      </c>
      <c r="S417" s="71">
        <v>1127.0</v>
      </c>
    </row>
    <row r="418" spans="8:8" ht="14.4">
      <c r="A418" s="66">
        <v>45352.0</v>
      </c>
      <c r="B418" s="67">
        <v>0.283129500930526</v>
      </c>
      <c r="C418" s="68">
        <v>0.09439034113250583</v>
      </c>
      <c r="D418" s="68">
        <v>0.2933962703447813</v>
      </c>
      <c r="E418" s="68">
        <v>0.1261896685441181</v>
      </c>
      <c r="F418" s="68">
        <v>0.0295637011865067</v>
      </c>
      <c r="G418" s="69">
        <v>0.03559672691098609</v>
      </c>
      <c r="H418" s="68">
        <v>0.04832480390645618</v>
      </c>
      <c r="I418" s="68">
        <v>0.05439947182464324</v>
      </c>
      <c r="J418" s="68">
        <v>0.1391208768222151</v>
      </c>
      <c r="K418" s="68">
        <v>0.04159807455457513</v>
      </c>
      <c r="L418" s="68">
        <v>0.03089762612970719</v>
      </c>
      <c r="M418" s="68">
        <v>0.01939503403802936</v>
      </c>
      <c r="N418" s="68">
        <v>0.07479215214231666</v>
      </c>
      <c r="O418" s="68">
        <v>0.2074446033797748</v>
      </c>
      <c r="P418" s="68">
        <v>0.1063937653742349</v>
      </c>
      <c r="Q418" s="68">
        <v>0.1247043262371842</v>
      </c>
      <c r="R418" s="70">
        <v>0.8516293768012229</v>
      </c>
      <c r="S418" s="71">
        <v>1131.0</v>
      </c>
    </row>
    <row r="419" spans="8:8" ht="14.4">
      <c r="A419" s="66">
        <v>45359.0</v>
      </c>
      <c r="B419" s="67">
        <v>0.272440503607528</v>
      </c>
      <c r="C419" s="68">
        <v>0.09159067416873475</v>
      </c>
      <c r="D419" s="68">
        <v>0.3011899745241334</v>
      </c>
      <c r="E419" s="68">
        <v>0.1248905740919898</v>
      </c>
      <c r="F419" s="68">
        <v>0.03232364418829695</v>
      </c>
      <c r="G419" s="69">
        <v>0.03619655857344575</v>
      </c>
      <c r="H419" s="68">
        <v>0.06127613820020408</v>
      </c>
      <c r="I419" s="68">
        <v>0.05503072785150784</v>
      </c>
      <c r="J419" s="68">
        <v>0.1305345111933849</v>
      </c>
      <c r="K419" s="68">
        <v>0.0411034791307108</v>
      </c>
      <c r="L419" s="68">
        <v>0.03429886785606348</v>
      </c>
      <c r="M419" s="68">
        <v>0.01776110704514232</v>
      </c>
      <c r="N419" s="68">
        <v>0.0726181555938641</v>
      </c>
      <c r="O419" s="68">
        <v>0.1989856166113431</v>
      </c>
      <c r="P419" s="68">
        <v>0.1111726394964823</v>
      </c>
      <c r="Q419" s="68">
        <v>0.1191616743354122</v>
      </c>
      <c r="R419" s="70">
        <v>0.8469496208661191</v>
      </c>
      <c r="S419" s="71">
        <v>1132.0</v>
      </c>
    </row>
    <row r="420" spans="8:8" ht="14.4">
      <c r="A420" s="66">
        <v>45366.0</v>
      </c>
      <c r="B420" s="67">
        <v>0.2720809409327755</v>
      </c>
      <c r="C420" s="68">
        <v>0.08624177992292828</v>
      </c>
      <c r="D420" s="68">
        <v>0.2980907808928397</v>
      </c>
      <c r="E420" s="68">
        <v>0.1249604307554534</v>
      </c>
      <c r="F420" s="68">
        <v>0.03870525747079862</v>
      </c>
      <c r="G420" s="69">
        <v>0.03786008270303694</v>
      </c>
      <c r="H420" s="68">
        <v>0.09401680292953277</v>
      </c>
      <c r="I420" s="68">
        <v>0.05390043739344415</v>
      </c>
      <c r="J420" s="68">
        <v>0.1268957373041156</v>
      </c>
      <c r="K420" s="68">
        <v>0.04382523171530046</v>
      </c>
      <c r="L420" s="68">
        <v>0.03399283727261905</v>
      </c>
      <c r="M420" s="68">
        <v>0.01690444465802447</v>
      </c>
      <c r="N420" s="68">
        <v>0.05826802239291024</v>
      </c>
      <c r="O420" s="68">
        <v>0.178430168243604</v>
      </c>
      <c r="P420" s="68">
        <v>0.1148105482075768</v>
      </c>
      <c r="Q420" s="68">
        <v>0.1117440018844687</v>
      </c>
      <c r="R420" s="70">
        <v>0.840333544204467</v>
      </c>
      <c r="S420" s="71">
        <v>1132.0</v>
      </c>
    </row>
    <row r="421" spans="8:8" ht="14.4">
      <c r="A421" s="66">
        <v>45373.0</v>
      </c>
      <c r="B421" s="67">
        <v>0.2709554315475653</v>
      </c>
      <c r="C421" s="68">
        <v>0.08589866579142834</v>
      </c>
      <c r="D421" s="68">
        <v>0.2965370912235794</v>
      </c>
      <c r="E421" s="68">
        <v>0.1189257210790445</v>
      </c>
      <c r="F421" s="68">
        <v>0.04461151736641793</v>
      </c>
      <c r="G421" s="69">
        <v>0.03756009998598574</v>
      </c>
      <c r="H421" s="68">
        <v>0.09481026719549814</v>
      </c>
      <c r="I421" s="68">
        <v>0.05505341289500414</v>
      </c>
      <c r="J421" s="68">
        <v>0.1246850068410314</v>
      </c>
      <c r="K421" s="68">
        <v>0.04178173190005172</v>
      </c>
      <c r="L421" s="68">
        <v>0.03224144641481396</v>
      </c>
      <c r="M421" s="68">
        <v>0.01937254593264741</v>
      </c>
      <c r="N421" s="68">
        <v>0.06198188687775653</v>
      </c>
      <c r="O421" s="68">
        <v>0.1802361814765525</v>
      </c>
      <c r="P421" s="68">
        <v>0.1142283548726885</v>
      </c>
      <c r="Q421" s="68">
        <v>0.1028806536831332</v>
      </c>
      <c r="R421" s="70">
        <v>0.8354365997606306</v>
      </c>
      <c r="S421" s="71">
        <v>1132.0</v>
      </c>
    </row>
    <row r="422" spans="8:8" ht="14.4">
      <c r="A422" s="66">
        <v>45380.0</v>
      </c>
      <c r="B422" s="67">
        <v>0.2722810747015308</v>
      </c>
      <c r="C422" s="68">
        <v>0.07880358226316844</v>
      </c>
      <c r="D422" s="68">
        <v>0.2886355910074845</v>
      </c>
      <c r="E422" s="68">
        <v>0.1111343285450328</v>
      </c>
      <c r="F422" s="68">
        <v>0.05923421099422646</v>
      </c>
      <c r="G422" s="69">
        <v>0.03992129246383289</v>
      </c>
      <c r="H422" s="68">
        <v>0.1175809209210217</v>
      </c>
      <c r="I422" s="68">
        <v>0.05640879537479077</v>
      </c>
      <c r="J422" s="68">
        <v>0.1299793016649695</v>
      </c>
      <c r="K422" s="68">
        <v>0.04050165496968063</v>
      </c>
      <c r="L422" s="68">
        <v>0.03043736408684616</v>
      </c>
      <c r="M422" s="68">
        <v>0.01792406424910046</v>
      </c>
      <c r="N422" s="68">
        <v>0.05846415369371955</v>
      </c>
      <c r="O422" s="68">
        <v>0.1734115028112648</v>
      </c>
      <c r="P422" s="68">
        <v>0.1048981144591656</v>
      </c>
      <c r="Q422" s="68">
        <v>0.09475944054849282</v>
      </c>
      <c r="R422" s="70">
        <v>0.832058742937919</v>
      </c>
      <c r="S422" s="71">
        <v>1134.0</v>
      </c>
    </row>
    <row r="423" spans="8:8" ht="14.4">
      <c r="A423" s="66">
        <v>45385.0</v>
      </c>
      <c r="B423" s="67">
        <v>0.2709660657507669</v>
      </c>
      <c r="C423" s="68">
        <v>0.07813001414818949</v>
      </c>
      <c r="D423" s="68">
        <v>0.2746562946840739</v>
      </c>
      <c r="E423" s="68">
        <v>0.1036879839156605</v>
      </c>
      <c r="F423" s="68">
        <v>0.0723941100932733</v>
      </c>
      <c r="G423" s="69">
        <v>0.04609889125282221</v>
      </c>
      <c r="H423" s="68">
        <v>0.1249849132956699</v>
      </c>
      <c r="I423" s="68">
        <v>0.05072579962502323</v>
      </c>
      <c r="J423" s="68">
        <v>0.1256643727680345</v>
      </c>
      <c r="K423" s="68">
        <v>0.04412022179716604</v>
      </c>
      <c r="L423" s="68">
        <v>0.02891155726704854</v>
      </c>
      <c r="M423" s="68">
        <v>0.0175084761852</v>
      </c>
      <c r="N423" s="68">
        <v>0.05639477686253674</v>
      </c>
      <c r="O423" s="68">
        <v>0.1751935095901972</v>
      </c>
      <c r="P423" s="68">
        <v>0.1009258595611975</v>
      </c>
      <c r="Q423" s="68">
        <v>0.0928026151548372</v>
      </c>
      <c r="R423" s="70">
        <v>0.8258424794282735</v>
      </c>
      <c r="S423" s="71">
        <v>1183.0</v>
      </c>
    </row>
    <row r="424" spans="8:8" ht="14.4">
      <c r="A424" s="66">
        <v>45394.0</v>
      </c>
      <c r="B424" s="67">
        <v>0.2682947043609365</v>
      </c>
      <c r="C424" s="68">
        <v>0.08089998617624121</v>
      </c>
      <c r="D424" s="68">
        <v>0.2770909327038852</v>
      </c>
      <c r="E424" s="68">
        <v>0.09990832196529904</v>
      </c>
      <c r="F424" s="68">
        <v>0.06745018974935077</v>
      </c>
      <c r="G424" s="69">
        <v>0.04699491192333692</v>
      </c>
      <c r="H424" s="68">
        <v>0.1158940493136798</v>
      </c>
      <c r="I424" s="68">
        <v>0.05649415803628618</v>
      </c>
      <c r="J424" s="68">
        <v>0.1243355888002923</v>
      </c>
      <c r="K424" s="68">
        <v>0.03621671233001576</v>
      </c>
      <c r="L424" s="68">
        <v>0.04103412065967593</v>
      </c>
      <c r="M424" s="68">
        <v>0.01668982278995782</v>
      </c>
      <c r="N424" s="68">
        <v>0.06619275020986295</v>
      </c>
      <c r="O424" s="68">
        <v>0.1535166973024495</v>
      </c>
      <c r="P424" s="68">
        <v>0.1130172582363991</v>
      </c>
      <c r="Q424" s="68">
        <v>0.09284681505443781</v>
      </c>
      <c r="R424" s="70">
        <v>0.823558294976855</v>
      </c>
      <c r="S424" s="71">
        <v>1183.0</v>
      </c>
    </row>
    <row r="425" spans="8:8" ht="14.4">
      <c r="A425" s="66">
        <v>45401.0</v>
      </c>
      <c r="B425" s="67">
        <v>0.2743012281057291</v>
      </c>
      <c r="C425" s="68">
        <v>0.07493757635299919</v>
      </c>
      <c r="D425" s="68">
        <v>0.2697460554388622</v>
      </c>
      <c r="E425" s="68">
        <v>0.1027563855550003</v>
      </c>
      <c r="F425" s="68">
        <v>0.07308046407814228</v>
      </c>
      <c r="G425" s="69">
        <v>0.0439925882620847</v>
      </c>
      <c r="H425" s="68">
        <v>0.09497408127812991</v>
      </c>
      <c r="I425" s="68">
        <v>0.04832217961570796</v>
      </c>
      <c r="J425" s="68">
        <v>0.124439491157092</v>
      </c>
      <c r="K425" s="68">
        <v>0.03896930336363048</v>
      </c>
      <c r="L425" s="68">
        <v>0.04533118471825579</v>
      </c>
      <c r="M425" s="68">
        <v>0.01428778441238518</v>
      </c>
      <c r="N425" s="68">
        <v>0.05700374137606737</v>
      </c>
      <c r="O425" s="68">
        <v>0.1588589392699895</v>
      </c>
      <c r="P425" s="68">
        <v>0.1058909616869266</v>
      </c>
      <c r="Q425" s="68">
        <v>0.1238440805228182</v>
      </c>
      <c r="R425" s="70">
        <v>0.8199895125185473</v>
      </c>
      <c r="S425" s="71">
        <v>1183.0</v>
      </c>
    </row>
    <row r="426" spans="8:8" ht="14.4">
      <c r="A426" s="66">
        <v>45408.0</v>
      </c>
      <c r="B426" s="67">
        <v>0.2775856190393164</v>
      </c>
      <c r="C426" s="68">
        <v>0.0717773609060815</v>
      </c>
      <c r="D426" s="68">
        <v>0.2556366381014524</v>
      </c>
      <c r="E426" s="68">
        <v>0.1068596768515362</v>
      </c>
      <c r="F426" s="68">
        <v>0.08453773961515267</v>
      </c>
      <c r="G426" s="69">
        <v>0.03748242501868807</v>
      </c>
      <c r="H426" s="68">
        <v>0.1279129345696549</v>
      </c>
      <c r="I426" s="68">
        <v>0.04002943620964611</v>
      </c>
      <c r="J426" s="68">
        <v>0.1178518430730825</v>
      </c>
      <c r="K426" s="68">
        <v>0.0439940485910487</v>
      </c>
      <c r="L426" s="68">
        <v>0.0452835991415511</v>
      </c>
      <c r="M426" s="68">
        <v>0.01014575349984275</v>
      </c>
      <c r="N426" s="68">
        <v>0.05728988910991344</v>
      </c>
      <c r="O426" s="68">
        <v>0.1338453929850934</v>
      </c>
      <c r="P426" s="68">
        <v>0.1044789190995679</v>
      </c>
      <c r="Q426" s="68">
        <v>0.1247741655498892</v>
      </c>
      <c r="R426" s="70">
        <v>0.8140880251401712</v>
      </c>
      <c r="S426" s="71">
        <v>1165.0</v>
      </c>
    </row>
    <row r="427" spans="8:8" ht="14.4">
      <c r="A427" s="66">
        <v>45412.0</v>
      </c>
      <c r="B427" s="67">
        <v>0.2663004688757619</v>
      </c>
      <c r="C427" s="68">
        <v>0.08246987611310387</v>
      </c>
      <c r="D427" s="68">
        <v>0.2516366364509006</v>
      </c>
      <c r="E427" s="68">
        <v>0.1024443659334323</v>
      </c>
      <c r="F427" s="68">
        <v>0.08997523571136148</v>
      </c>
      <c r="G427" s="69">
        <v>0.03190480199720806</v>
      </c>
      <c r="H427" s="68">
        <v>0.1277241127518241</v>
      </c>
      <c r="I427" s="68">
        <v>0.04019170970330079</v>
      </c>
      <c r="J427" s="68">
        <v>0.1217239145315643</v>
      </c>
      <c r="K427" s="68">
        <v>0.04314528794438528</v>
      </c>
      <c r="L427" s="68">
        <v>0.05001797556333831</v>
      </c>
      <c r="M427" s="68">
        <v>0.01067187599836902</v>
      </c>
      <c r="N427" s="68">
        <v>0.05764133871198612</v>
      </c>
      <c r="O427" s="68">
        <v>0.1341749148906508</v>
      </c>
      <c r="P427" s="68">
        <v>0.1007561275080134</v>
      </c>
      <c r="Q427" s="68">
        <v>0.1166676185857645</v>
      </c>
      <c r="R427" s="70">
        <v>0.8093198288569681</v>
      </c>
      <c r="S427" s="71">
        <v>1166.0</v>
      </c>
    </row>
    <row r="428" spans="8:8" ht="14.4">
      <c r="A428" s="66">
        <v>45422.0</v>
      </c>
      <c r="B428" s="67">
        <v>0.2601637512467541</v>
      </c>
      <c r="C428" s="68">
        <v>0.0904223954637882</v>
      </c>
      <c r="D428" s="68">
        <v>0.2397854223802514</v>
      </c>
      <c r="E428" s="68">
        <v>0.1044815159923022</v>
      </c>
      <c r="F428" s="68">
        <v>0.09502627366598933</v>
      </c>
      <c r="G428" s="69">
        <v>0.04052162420489965</v>
      </c>
      <c r="H428" s="68">
        <v>0.1231664104693553</v>
      </c>
      <c r="I428" s="68">
        <v>0.04192307148947038</v>
      </c>
      <c r="J428" s="68">
        <v>0.1247069015375194</v>
      </c>
      <c r="K428" s="68">
        <v>0.03522911573694188</v>
      </c>
      <c r="L428" s="68">
        <v>0.06510413074932585</v>
      </c>
      <c r="M428" s="68">
        <v>0.01054433319347478</v>
      </c>
      <c r="N428" s="68">
        <v>0.06186700423175162</v>
      </c>
      <c r="O428" s="68">
        <v>0.1399742431227234</v>
      </c>
      <c r="P428" s="68">
        <v>0.09779946351920035</v>
      </c>
      <c r="Q428" s="68">
        <v>0.1102008987780503</v>
      </c>
      <c r="R428" s="70">
        <v>0.8164811958656647</v>
      </c>
      <c r="S428" s="71">
        <v>1166.0</v>
      </c>
    </row>
    <row r="429" spans="8:8" ht="14.4">
      <c r="A429" s="66">
        <v>45429.0</v>
      </c>
      <c r="B429" s="67">
        <v>0.2664156256137964</v>
      </c>
      <c r="C429" s="68">
        <v>0.08475142102024029</v>
      </c>
      <c r="D429" s="68">
        <v>0.2435030704130239</v>
      </c>
      <c r="E429" s="68">
        <v>0.09365126223224653</v>
      </c>
      <c r="F429" s="68">
        <v>0.0956352565675454</v>
      </c>
      <c r="G429" s="69">
        <v>0.03905255813960423</v>
      </c>
      <c r="H429" s="68">
        <v>0.1103295359706341</v>
      </c>
      <c r="I429" s="68">
        <v>0.04565244464368547</v>
      </c>
      <c r="J429" s="68">
        <v>0.1285828498467574</v>
      </c>
      <c r="K429" s="68">
        <v>0.03335166539321281</v>
      </c>
      <c r="L429" s="68">
        <v>0.07379983364786145</v>
      </c>
      <c r="M429" s="68">
        <v>0.01232279617200231</v>
      </c>
      <c r="N429" s="68">
        <v>0.06743716494738468</v>
      </c>
      <c r="O429" s="68">
        <v>0.1382096889174754</v>
      </c>
      <c r="P429" s="68">
        <v>0.09836921264229889</v>
      </c>
      <c r="Q429" s="68">
        <v>0.09904534031104584</v>
      </c>
      <c r="R429" s="70">
        <v>0.8118731309405878</v>
      </c>
      <c r="S429" s="71">
        <v>1166.0</v>
      </c>
    </row>
    <row r="430" spans="8:8" ht="14.4">
      <c r="A430" s="66">
        <v>45436.0</v>
      </c>
      <c r="B430" s="67">
        <v>0.2583160096709198</v>
      </c>
      <c r="C430" s="68">
        <v>0.0924891952748817</v>
      </c>
      <c r="D430" s="68">
        <v>0.2364976296041298</v>
      </c>
      <c r="E430" s="68">
        <v>0.0892893217163984</v>
      </c>
      <c r="F430" s="68">
        <v>0.1002288627826425</v>
      </c>
      <c r="G430" s="69">
        <v>0.04244601922225724</v>
      </c>
      <c r="H430" s="68">
        <v>0.1203800962208771</v>
      </c>
      <c r="I430" s="68">
        <v>0.04481343778472784</v>
      </c>
      <c r="J430" s="68">
        <v>0.1114745196292103</v>
      </c>
      <c r="K430" s="68">
        <v>0.03733587322324978</v>
      </c>
      <c r="L430" s="68">
        <v>0.07353446015983608</v>
      </c>
      <c r="M430" s="68">
        <v>0.01235056076333938</v>
      </c>
      <c r="N430" s="68">
        <v>0.06603983287123652</v>
      </c>
      <c r="O430" s="68">
        <v>0.1494358869804427</v>
      </c>
      <c r="P430" s="68">
        <v>0.09482364186195154</v>
      </c>
      <c r="Q430" s="68">
        <v>0.0977105386372048</v>
      </c>
      <c r="R430" s="70">
        <v>0.811309305173822</v>
      </c>
      <c r="S430" s="71">
        <v>1166.0</v>
      </c>
    </row>
    <row r="431" spans="8:8" ht="14.4">
      <c r="A431" s="66">
        <v>45443.0</v>
      </c>
      <c r="B431" s="67">
        <v>0.257126209859933</v>
      </c>
      <c r="C431" s="68">
        <v>0.09315392838765452</v>
      </c>
      <c r="D431" s="68">
        <v>0.2335723560801689</v>
      </c>
      <c r="E431" s="68">
        <v>0.09288209211790122</v>
      </c>
      <c r="F431" s="68">
        <v>0.104952265177768</v>
      </c>
      <c r="G431" s="69">
        <v>0.04182466225406677</v>
      </c>
      <c r="H431" s="68">
        <v>0.1260632285751277</v>
      </c>
      <c r="I431" s="68">
        <v>0.04403550118588821</v>
      </c>
      <c r="J431" s="68">
        <v>0.1129516399395956</v>
      </c>
      <c r="K431" s="68">
        <v>0.03167307205124839</v>
      </c>
      <c r="L431" s="68">
        <v>0.07317754030930376</v>
      </c>
      <c r="M431" s="68">
        <v>0.01259596956839118</v>
      </c>
      <c r="N431" s="68">
        <v>0.07007989639232726</v>
      </c>
      <c r="O431" s="68">
        <v>0.1466871415975191</v>
      </c>
      <c r="P431" s="68">
        <v>0.09609970786808292</v>
      </c>
      <c r="Q431" s="68">
        <v>0.1012808805600027</v>
      </c>
      <c r="R431" s="70">
        <v>0.8173046587964884</v>
      </c>
      <c r="S431" s="71">
        <v>1168.0</v>
      </c>
    </row>
    <row r="432" spans="8:8" ht="14.4">
      <c r="A432" s="66">
        <v>45450.0</v>
      </c>
      <c r="B432" s="67">
        <v>0.2712658890302477</v>
      </c>
      <c r="C432" s="68">
        <v>0.09501667820354484</v>
      </c>
      <c r="D432" s="68">
        <v>0.2226832649344865</v>
      </c>
      <c r="E432" s="68">
        <v>0.09317928823941667</v>
      </c>
      <c r="F432" s="68">
        <v>0.1039851003802697</v>
      </c>
      <c r="G432" s="69">
        <v>0.03941289735738923</v>
      </c>
      <c r="H432" s="68">
        <v>0.1274011335544953</v>
      </c>
      <c r="I432" s="68">
        <v>0.03714504773280053</v>
      </c>
      <c r="J432" s="68">
        <v>0.1223329177045545</v>
      </c>
      <c r="K432" s="68">
        <v>0.02482499055022265</v>
      </c>
      <c r="L432" s="68">
        <v>0.0644269130650628</v>
      </c>
      <c r="M432" s="68">
        <v>0.0117195175311654</v>
      </c>
      <c r="N432" s="68">
        <v>0.07945616808690525</v>
      </c>
      <c r="O432" s="68">
        <v>0.1360174745243648</v>
      </c>
      <c r="P432" s="68">
        <v>0.1061209686364757</v>
      </c>
      <c r="Q432" s="68">
        <v>0.0875529081719493</v>
      </c>
      <c r="R432" s="70">
        <v>0.8141250867104113</v>
      </c>
      <c r="S432" s="71">
        <v>1169.0</v>
      </c>
    </row>
    <row r="433" spans="8:8" ht="14.4">
      <c r="A433" s="66">
        <v>45457.0</v>
      </c>
      <c r="B433" s="67">
        <v>0.2704002209293984</v>
      </c>
      <c r="C433" s="68">
        <v>0.09525385691839865</v>
      </c>
      <c r="D433" s="68">
        <v>0.2200616812930325</v>
      </c>
      <c r="E433" s="68">
        <v>0.100768013492806</v>
      </c>
      <c r="F433" s="68">
        <v>0.0996610784183274</v>
      </c>
      <c r="G433" s="69">
        <v>0.04081493264910514</v>
      </c>
      <c r="H433" s="68">
        <v>0.1223336072307844</v>
      </c>
      <c r="I433" s="68">
        <v>0.03755620011691672</v>
      </c>
      <c r="J433" s="68">
        <v>0.1237813388885425</v>
      </c>
      <c r="K433" s="68">
        <v>0.02649503946537038</v>
      </c>
      <c r="L433" s="68">
        <v>0.07044775325218085</v>
      </c>
      <c r="M433" s="68">
        <v>0.01171057946073558</v>
      </c>
      <c r="N433" s="68">
        <v>0.08441080065786416</v>
      </c>
      <c r="O433" s="68">
        <v>0.127629255803424</v>
      </c>
      <c r="P433" s="68">
        <v>0.1026528530051371</v>
      </c>
      <c r="Q433" s="68">
        <v>0.09394759730662906</v>
      </c>
      <c r="R433" s="70">
        <v>0.8165618802956747</v>
      </c>
      <c r="S433" s="71">
        <v>1170.0</v>
      </c>
    </row>
    <row r="434" spans="8:8" ht="14.4">
      <c r="A434" s="66">
        <v>45464.0</v>
      </c>
      <c r="B434" s="67">
        <v>0.262758250035644</v>
      </c>
      <c r="C434" s="68">
        <v>0.09836128166471605</v>
      </c>
      <c r="D434" s="68">
        <v>0.2153514763109251</v>
      </c>
      <c r="E434" s="68">
        <v>0.1053751484820937</v>
      </c>
      <c r="F434" s="68">
        <v>0.1024711892541108</v>
      </c>
      <c r="G434" s="69">
        <v>0.03652394511884214</v>
      </c>
      <c r="H434" s="68">
        <v>0.1233771681481808</v>
      </c>
      <c r="I434" s="68">
        <v>0.03771611561985592</v>
      </c>
      <c r="J434" s="68">
        <v>0.1204511353165579</v>
      </c>
      <c r="K434" s="68">
        <v>0.02723006987544085</v>
      </c>
      <c r="L434" s="68">
        <v>0.07251188573953547</v>
      </c>
      <c r="M434" s="68">
        <v>0.01226045676073849</v>
      </c>
      <c r="N434" s="68">
        <v>0.08710139719569072</v>
      </c>
      <c r="O434" s="68">
        <v>0.1256653157323183</v>
      </c>
      <c r="P434" s="68">
        <v>0.1021436971485717</v>
      </c>
      <c r="Q434" s="68">
        <v>0.09141354397380294</v>
      </c>
      <c r="R434" s="70">
        <v>0.8124530887240763</v>
      </c>
      <c r="S434" s="71">
        <v>1172.0</v>
      </c>
    </row>
    <row r="435" spans="8:8" ht="14.4">
      <c r="A435" s="66">
        <v>45471.0</v>
      </c>
      <c r="B435" s="67">
        <v>0.238354912018121</v>
      </c>
      <c r="C435" s="68">
        <v>0.1302211815405738</v>
      </c>
      <c r="D435" s="68">
        <v>0.1982012306047313</v>
      </c>
      <c r="E435" s="68">
        <v>0.09757242767232743</v>
      </c>
      <c r="F435" s="68">
        <v>0.1162401738184934</v>
      </c>
      <c r="G435" s="69">
        <v>0.04310119796407581</v>
      </c>
      <c r="H435" s="68">
        <v>0.1111995242765977</v>
      </c>
      <c r="I435" s="68">
        <v>0.0435533844787666</v>
      </c>
      <c r="J435" s="68">
        <v>0.1279686771032382</v>
      </c>
      <c r="K435" s="68">
        <v>0.02519824312239446</v>
      </c>
      <c r="L435" s="68">
        <v>0.1132536092533998</v>
      </c>
      <c r="M435" s="68">
        <v>0.0140305484550943</v>
      </c>
      <c r="N435" s="68">
        <v>0.1053947674973305</v>
      </c>
      <c r="O435" s="68">
        <v>0.08057402135954045</v>
      </c>
      <c r="P435" s="68">
        <v>0.1064413926050839</v>
      </c>
      <c r="Q435" s="68">
        <v>0.05465275409358497</v>
      </c>
      <c r="R435" s="70">
        <v>0.8071214430690059</v>
      </c>
      <c r="S435" s="71">
        <v>1173.0</v>
      </c>
    </row>
    <row r="436" spans="8:8" ht="14.4">
      <c r="A436" s="66">
        <v>45478.0</v>
      </c>
      <c r="B436" s="67">
        <v>0.2232061751124602</v>
      </c>
      <c r="C436" s="68">
        <v>0.1797865637107899</v>
      </c>
      <c r="D436" s="68">
        <v>0.1633283120697223</v>
      </c>
      <c r="E436" s="68">
        <v>0.084481017217376</v>
      </c>
      <c r="F436" s="68">
        <v>0.1242433759619261</v>
      </c>
      <c r="G436" s="69">
        <v>0.03907066544559996</v>
      </c>
      <c r="H436" s="68">
        <v>0.1231495563899416</v>
      </c>
      <c r="I436" s="68">
        <v>0.05214962803727584</v>
      </c>
      <c r="J436" s="68">
        <v>0.1394678458040768</v>
      </c>
      <c r="K436" s="68">
        <v>0.02390947134266888</v>
      </c>
      <c r="L436" s="68">
        <v>0.09888600326051517</v>
      </c>
      <c r="M436" s="68">
        <v>0.01451794790941453</v>
      </c>
      <c r="N436" s="68">
        <v>0.09795252675291699</v>
      </c>
      <c r="O436" s="68">
        <v>0.06917943555880936</v>
      </c>
      <c r="P436" s="68">
        <v>0.1056141977627566</v>
      </c>
      <c r="Q436" s="68">
        <v>0.04818126471492994</v>
      </c>
      <c r="R436" s="70">
        <v>0.797672816724047</v>
      </c>
      <c r="S436" s="71">
        <v>1174.0</v>
      </c>
    </row>
    <row r="437" spans="8:8" ht="14.4">
      <c r="A437" s="66">
        <v>45485.0</v>
      </c>
      <c r="B437" s="67">
        <v>0.2288203720288953</v>
      </c>
      <c r="C437" s="68">
        <v>0.163157528816604</v>
      </c>
      <c r="D437" s="68">
        <v>0.1689943384565996</v>
      </c>
      <c r="E437" s="68">
        <v>0.08649622214039372</v>
      </c>
      <c r="F437" s="68">
        <v>0.1251979794215644</v>
      </c>
      <c r="G437" s="69">
        <v>0.04382052579116526</v>
      </c>
      <c r="H437" s="68">
        <v>0.1185280444488707</v>
      </c>
      <c r="I437" s="68">
        <v>0.05494600787438829</v>
      </c>
      <c r="J437" s="68">
        <v>0.133208039652972</v>
      </c>
      <c r="K437" s="68">
        <v>0.02334145992214301</v>
      </c>
      <c r="L437" s="68">
        <v>0.1044718480842195</v>
      </c>
      <c r="M437" s="68">
        <v>0.01446705877100749</v>
      </c>
      <c r="N437" s="68">
        <v>0.08695953524440099</v>
      </c>
      <c r="O437" s="68">
        <v>0.06750252607875372</v>
      </c>
      <c r="P437" s="68">
        <v>0.1116309777471475</v>
      </c>
      <c r="Q437" s="68">
        <v>0.05440448969598445</v>
      </c>
      <c r="R437" s="70">
        <v>0.7976761750010884</v>
      </c>
      <c r="S437" s="71">
        <v>1174.0</v>
      </c>
    </row>
    <row r="438" spans="8:8" ht="14.4">
      <c r="A438" s="66">
        <v>45492.0</v>
      </c>
      <c r="B438" s="67">
        <v>0.2486118823350559</v>
      </c>
      <c r="C438" s="68">
        <v>0.1006361850537189</v>
      </c>
      <c r="D438" s="68">
        <v>0.1959176235074195</v>
      </c>
      <c r="E438" s="68">
        <v>0.09331853119773553</v>
      </c>
      <c r="F438" s="68">
        <v>0.1288119479521316</v>
      </c>
      <c r="G438" s="69">
        <v>0.04097250229777009</v>
      </c>
      <c r="H438" s="68">
        <v>0.1532585738185543</v>
      </c>
      <c r="I438" s="68">
        <v>0.04581963297980102</v>
      </c>
      <c r="J438" s="68">
        <v>0.1248348533473494</v>
      </c>
      <c r="K438" s="68">
        <v>0.02520087336062511</v>
      </c>
      <c r="L438" s="68">
        <v>0.07518297746280363</v>
      </c>
      <c r="M438" s="68">
        <v>0.01317978541562364</v>
      </c>
      <c r="N438" s="68">
        <v>0.06345536271613643</v>
      </c>
      <c r="O438" s="68">
        <v>0.08844468992059389</v>
      </c>
      <c r="P438" s="68">
        <v>0.1037360855971575</v>
      </c>
      <c r="Q438" s="68">
        <v>0.07945437303203035</v>
      </c>
      <c r="R438" s="70">
        <v>0.793988086466569</v>
      </c>
      <c r="S438" s="71">
        <v>1131.0</v>
      </c>
    </row>
    <row r="439" spans="8:8" ht="14.4">
      <c r="A439" s="66">
        <v>45499.0</v>
      </c>
      <c r="B439" s="67">
        <v>0.23176778427958</v>
      </c>
      <c r="C439" s="68">
        <v>0.1639890432636313</v>
      </c>
      <c r="D439" s="68">
        <v>0.1589401515807692</v>
      </c>
      <c r="E439" s="68">
        <v>0.07732069189120477</v>
      </c>
      <c r="F439" s="68">
        <v>0.1501173703587747</v>
      </c>
      <c r="G439" s="69">
        <v>0.03719924430804683</v>
      </c>
      <c r="H439" s="68">
        <v>0.1744217940405359</v>
      </c>
      <c r="I439" s="68">
        <v>0.05244094427299544</v>
      </c>
      <c r="J439" s="68">
        <v>0.1048556347448094</v>
      </c>
      <c r="K439" s="68">
        <v>0.02001610087420209</v>
      </c>
      <c r="L439" s="68">
        <v>0.0727772252542035</v>
      </c>
      <c r="M439" s="68">
        <v>0.01386504121101388</v>
      </c>
      <c r="N439" s="68">
        <v>0.1001292374218173</v>
      </c>
      <c r="O439" s="68">
        <v>0.06619093822342417</v>
      </c>
      <c r="P439" s="68">
        <v>0.1211475936579297</v>
      </c>
      <c r="Q439" s="68">
        <v>0.05371351077832696</v>
      </c>
      <c r="R439" s="70">
        <v>0.8034237796009074</v>
      </c>
      <c r="S439" s="71">
        <v>1131.0</v>
      </c>
    </row>
    <row r="440" spans="8:8" ht="14.4">
      <c r="A440" s="66">
        <v>45506.0</v>
      </c>
      <c r="B440" s="67">
        <v>0.2544801063766725</v>
      </c>
      <c r="C440" s="68">
        <v>0.1594459892948586</v>
      </c>
      <c r="D440" s="68">
        <v>0.1406083889330013</v>
      </c>
      <c r="E440" s="68">
        <v>0.07876889904478351</v>
      </c>
      <c r="F440" s="68">
        <v>0.1496833066429856</v>
      </c>
      <c r="G440" s="69">
        <v>0.03822752845344798</v>
      </c>
      <c r="H440" s="68">
        <v>0.19054365753704</v>
      </c>
      <c r="I440" s="68">
        <v>0.05381932408008985</v>
      </c>
      <c r="J440" s="68">
        <v>0.1063303617437233</v>
      </c>
      <c r="K440" s="68">
        <v>0.01444086289614791</v>
      </c>
      <c r="L440" s="68">
        <v>0.05956537917536454</v>
      </c>
      <c r="M440" s="68">
        <v>0.01373048632311421</v>
      </c>
      <c r="N440" s="68">
        <v>0.1177558182759438</v>
      </c>
      <c r="O440" s="68">
        <v>0.05934361819276694</v>
      </c>
      <c r="P440" s="68">
        <v>0.1186442926279732</v>
      </c>
      <c r="Q440" s="68">
        <v>0.05513256316873268</v>
      </c>
      <c r="R440" s="70">
        <v>0.8084510768558082</v>
      </c>
      <c r="S440" s="71">
        <v>1133.0</v>
      </c>
    </row>
    <row r="441" spans="8:8" ht="14.4">
      <c r="A441" s="66">
        <v>45513.0</v>
      </c>
      <c r="B441" s="67">
        <v>0.252232795480234</v>
      </c>
      <c r="C441" s="68">
        <v>0.1584790723482654</v>
      </c>
      <c r="D441" s="68">
        <v>0.1544174801780005</v>
      </c>
      <c r="E441" s="68">
        <v>0.08963042254516806</v>
      </c>
      <c r="F441" s="68">
        <v>0.1366925679542519</v>
      </c>
      <c r="G441" s="69">
        <v>0.04009699383532542</v>
      </c>
      <c r="H441" s="68">
        <v>0.1987636412338852</v>
      </c>
      <c r="I441" s="68">
        <v>0.05506600658041543</v>
      </c>
      <c r="J441" s="68">
        <v>0.09827508331378029</v>
      </c>
      <c r="K441" s="68">
        <v>0.01570932390895441</v>
      </c>
      <c r="L441" s="68">
        <v>0.05548655637571213</v>
      </c>
      <c r="M441" s="68">
        <v>0.01541292147023278</v>
      </c>
      <c r="N441" s="68">
        <v>0.1174719677133783</v>
      </c>
      <c r="O441" s="68">
        <v>0.05696826479524881</v>
      </c>
      <c r="P441" s="68">
        <v>0.1327296042876597</v>
      </c>
      <c r="Q441" s="68">
        <v>0.04280445820018684</v>
      </c>
      <c r="R441" s="70">
        <v>0.8144047305565287</v>
      </c>
      <c r="S441" s="71">
        <v>1134.0</v>
      </c>
    </row>
    <row r="442" spans="8:8" ht="14.4">
      <c r="A442" s="66">
        <v>45520.0</v>
      </c>
      <c r="B442" s="67">
        <v>0.2403057245562008</v>
      </c>
      <c r="C442" s="68">
        <v>0.1756847642742113</v>
      </c>
      <c r="D442" s="68">
        <v>0.1499549993283515</v>
      </c>
      <c r="E442" s="68">
        <v>0.0972445955184335</v>
      </c>
      <c r="F442" s="68">
        <v>0.1296876992171935</v>
      </c>
      <c r="G442" s="69">
        <v>0.0391855449605874</v>
      </c>
      <c r="H442" s="68">
        <v>0.2148683983083164</v>
      </c>
      <c r="I442" s="68">
        <v>0.06183485248118944</v>
      </c>
      <c r="J442" s="68">
        <v>0.09301578634522145</v>
      </c>
      <c r="K442" s="68">
        <v>0.01609064572929397</v>
      </c>
      <c r="L442" s="68">
        <v>0.04922075873803838</v>
      </c>
      <c r="M442" s="68">
        <v>0.0152622972959062</v>
      </c>
      <c r="N442" s="68">
        <v>0.1009868204598854</v>
      </c>
      <c r="O442" s="68">
        <v>0.06194149746830351</v>
      </c>
      <c r="P442" s="68">
        <v>0.1303723935510134</v>
      </c>
      <c r="Q442" s="68">
        <v>0.05020929854748547</v>
      </c>
      <c r="R442" s="70">
        <v>0.8167590962828483</v>
      </c>
      <c r="S442" s="71">
        <v>1135.0</v>
      </c>
    </row>
    <row r="443" spans="8:8" ht="14.4">
      <c r="A443" s="66">
        <v>45527.0</v>
      </c>
      <c r="B443" s="67">
        <v>0.2524187890686835</v>
      </c>
      <c r="C443" s="68">
        <v>0.176742112873876</v>
      </c>
      <c r="D443" s="68">
        <v>0.1483305967492324</v>
      </c>
      <c r="E443" s="68">
        <v>0.0966894674342968</v>
      </c>
      <c r="F443" s="68">
        <v>0.1186652457429504</v>
      </c>
      <c r="G443" s="69">
        <v>0.03927322998521254</v>
      </c>
      <c r="H443" s="68">
        <v>0.218050026813886</v>
      </c>
      <c r="I443" s="68">
        <v>0.05810762130912162</v>
      </c>
      <c r="J443" s="68">
        <v>0.09306624208123783</v>
      </c>
      <c r="K443" s="68">
        <v>0.01773010193376634</v>
      </c>
      <c r="L443" s="68">
        <v>0.04698734990454906</v>
      </c>
      <c r="M443" s="68">
        <v>0.01396369066869576</v>
      </c>
      <c r="N443" s="68">
        <v>0.1022890910969863</v>
      </c>
      <c r="O443" s="68">
        <v>0.05802101914194482</v>
      </c>
      <c r="P443" s="68">
        <v>0.1286418078197678</v>
      </c>
      <c r="Q443" s="68">
        <v>0.05590623018804008</v>
      </c>
      <c r="R443" s="70">
        <v>0.8163769374957491</v>
      </c>
      <c r="S443" s="71">
        <v>1139.0</v>
      </c>
    </row>
    <row r="444" spans="8:8" ht="14.4">
      <c r="A444" s="66">
        <v>45534.0</v>
      </c>
      <c r="B444" s="67">
        <v>0.2255936258206204</v>
      </c>
      <c r="C444" s="68">
        <v>0.1906764570368752</v>
      </c>
      <c r="D444" s="68">
        <v>0.1604338100936163</v>
      </c>
      <c r="E444" s="68">
        <v>0.1117534674362776</v>
      </c>
      <c r="F444" s="68">
        <v>0.1074628389716403</v>
      </c>
      <c r="G444" s="69">
        <v>0.03803796020143122</v>
      </c>
      <c r="H444" s="68">
        <v>0.2012014478992116</v>
      </c>
      <c r="I444" s="68">
        <v>0.0636003273711011</v>
      </c>
      <c r="J444" s="68">
        <v>0.09024704948848888</v>
      </c>
      <c r="K444" s="68">
        <v>0.02342072080204383</v>
      </c>
      <c r="L444" s="68">
        <v>0.04455202028857904</v>
      </c>
      <c r="M444" s="68">
        <v>0.01396107708673957</v>
      </c>
      <c r="N444" s="68">
        <v>0.1109909870091806</v>
      </c>
      <c r="O444" s="68">
        <v>0.0587976187319295</v>
      </c>
      <c r="P444" s="68">
        <v>0.1297740439904054</v>
      </c>
      <c r="Q444" s="68">
        <v>0.07314801785423697</v>
      </c>
      <c r="R444" s="70">
        <v>0.8242522199450432</v>
      </c>
      <c r="S444" s="71">
        <v>1141.0</v>
      </c>
    </row>
    <row r="445" spans="8:8" ht="14.4">
      <c r="A445" s="66">
        <v>45541.0</v>
      </c>
      <c r="B445" s="67">
        <v>0.2410444725651526</v>
      </c>
      <c r="C445" s="68">
        <v>0.1813016743618076</v>
      </c>
      <c r="D445" s="68">
        <v>0.1709586171640091</v>
      </c>
      <c r="E445" s="68">
        <v>0.1057248408089979</v>
      </c>
      <c r="F445" s="68">
        <v>0.1057197052038884</v>
      </c>
      <c r="G445" s="69">
        <v>0.031871631441113</v>
      </c>
      <c r="H445" s="68">
        <v>0.1934849424824495</v>
      </c>
      <c r="I445" s="68">
        <v>0.07915958414329943</v>
      </c>
      <c r="J445" s="68">
        <v>0.08935407915421494</v>
      </c>
      <c r="K445" s="68">
        <v>0.02543184623866514</v>
      </c>
      <c r="L445" s="68">
        <v>0.04049135165279021</v>
      </c>
      <c r="M445" s="68">
        <v>0.01444562304401186</v>
      </c>
      <c r="N445" s="68">
        <v>0.1173727853162409</v>
      </c>
      <c r="O445" s="68">
        <v>0.05875622706545648</v>
      </c>
      <c r="P445" s="68">
        <v>0.1242159706233939</v>
      </c>
      <c r="Q445" s="68">
        <v>0.0668696028300399</v>
      </c>
      <c r="R445" s="70">
        <v>0.825805369947206</v>
      </c>
      <c r="S445" s="71">
        <v>1139.0</v>
      </c>
    </row>
    <row r="446" spans="8:8" ht="14.4">
      <c r="A446" s="66">
        <v>45548.0</v>
      </c>
      <c r="B446" s="67">
        <v>0.2357842822992646</v>
      </c>
      <c r="C446" s="68">
        <v>0.2249203723762394</v>
      </c>
      <c r="D446" s="68">
        <v>0.1521670585227188</v>
      </c>
      <c r="E446" s="68">
        <v>0.1019012110730909</v>
      </c>
      <c r="F446" s="68">
        <v>0.08612429000084496</v>
      </c>
      <c r="G446" s="69">
        <v>0.03265260163251892</v>
      </c>
      <c r="H446" s="68">
        <v>0.2010641641109874</v>
      </c>
      <c r="I446" s="68">
        <v>0.08538386766019089</v>
      </c>
      <c r="J446" s="68">
        <v>0.1025983108013649</v>
      </c>
      <c r="K446" s="68">
        <v>0.02420365835961668</v>
      </c>
      <c r="L446" s="68">
        <v>0.03985550896195297</v>
      </c>
      <c r="M446" s="68">
        <v>0.01417414007854918</v>
      </c>
      <c r="N446" s="68">
        <v>0.1177154490229541</v>
      </c>
      <c r="O446" s="68">
        <v>0.05469788460463382</v>
      </c>
      <c r="P446" s="68">
        <v>0.1097555142337245</v>
      </c>
      <c r="Q446" s="68">
        <v>0.06667429246138379</v>
      </c>
      <c r="R446" s="70">
        <v>0.8265790056609499</v>
      </c>
      <c r="S446" s="71">
        <v>1143.0</v>
      </c>
    </row>
    <row r="447" spans="8:8" ht="14.4">
      <c r="A447" s="66">
        <v>45555.0</v>
      </c>
      <c r="B447" s="67">
        <v>0.2222384236224712</v>
      </c>
      <c r="C447" s="68">
        <v>0.2414064687442187</v>
      </c>
      <c r="D447" s="68">
        <v>0.1512314689735994</v>
      </c>
      <c r="E447" s="68">
        <v>0.1098141812748371</v>
      </c>
      <c r="F447" s="68">
        <v>0.07414533422461493</v>
      </c>
      <c r="G447" s="69">
        <v>0.03507927438490733</v>
      </c>
      <c r="H447" s="68">
        <v>0.1881335411337814</v>
      </c>
      <c r="I447" s="68">
        <v>0.1079694558953128</v>
      </c>
      <c r="J447" s="68">
        <v>0.1024950890786343</v>
      </c>
      <c r="K447" s="68">
        <v>0.02909217445859336</v>
      </c>
      <c r="L447" s="68">
        <v>0.0349943873789904</v>
      </c>
      <c r="M447" s="68">
        <v>0.01606336809832279</v>
      </c>
      <c r="N447" s="68">
        <v>0.09233149053147119</v>
      </c>
      <c r="O447" s="68">
        <v>0.05807879074886952</v>
      </c>
      <c r="P447" s="68">
        <v>0.1056982069553374</v>
      </c>
      <c r="Q447" s="68">
        <v>0.07928759936039932</v>
      </c>
      <c r="R447" s="70">
        <v>0.8260067321906742</v>
      </c>
      <c r="S447" s="71">
        <v>1143.0</v>
      </c>
    </row>
    <row r="448" spans="8:8" ht="14.4">
      <c r="A448" s="66">
        <v>45562.0</v>
      </c>
      <c r="B448" s="67">
        <v>0.2060249673046822</v>
      </c>
      <c r="C448" s="68">
        <v>0.2639864825773005</v>
      </c>
      <c r="D448" s="68">
        <v>0.1743210852609533</v>
      </c>
      <c r="E448" s="68">
        <v>0.1081828086487937</v>
      </c>
      <c r="F448" s="68">
        <v>0.04162025870982877</v>
      </c>
      <c r="G448" s="69">
        <v>0.02042296588874195</v>
      </c>
      <c r="H448" s="68">
        <v>0.1823197238779268</v>
      </c>
      <c r="I448" s="68">
        <v>0.07069837119646753</v>
      </c>
      <c r="J448" s="68">
        <v>0.1227997322522104</v>
      </c>
      <c r="K448" s="68">
        <v>0.0300296780532059</v>
      </c>
      <c r="L448" s="68">
        <v>0.03006157306263075</v>
      </c>
      <c r="M448" s="68">
        <v>0.0279120368171648</v>
      </c>
      <c r="N448" s="68">
        <v>0.09896325894879271</v>
      </c>
      <c r="O448" s="68">
        <v>0.07539016732595785</v>
      </c>
      <c r="P448" s="68">
        <v>0.104696791090216</v>
      </c>
      <c r="Q448" s="68">
        <v>0.08823704318225437</v>
      </c>
      <c r="R448" s="70">
        <v>0.8211784913569111</v>
      </c>
      <c r="S448" s="71">
        <v>1146.0</v>
      </c>
    </row>
    <row r="449" spans="8:8" ht="14.4">
      <c r="A449" s="66">
        <v>45565.0</v>
      </c>
      <c r="B449" s="67">
        <v>0.2018134526624526</v>
      </c>
      <c r="C449" s="68">
        <v>0.2414921171918976</v>
      </c>
      <c r="D449" s="68">
        <v>0.1990300739727633</v>
      </c>
      <c r="E449" s="68">
        <v>0.1106758580418607</v>
      </c>
      <c r="F449" s="68">
        <v>0.04248766933558681</v>
      </c>
      <c r="G449" s="69">
        <v>0.02241847649696475</v>
      </c>
      <c r="H449" s="68">
        <v>0.174897463912879</v>
      </c>
      <c r="I449" s="68">
        <v>0.06821118298209272</v>
      </c>
      <c r="J449" s="68">
        <v>0.1196650730329274</v>
      </c>
      <c r="K449" s="68">
        <v>0.02710991714437569</v>
      </c>
      <c r="L449" s="68">
        <v>0.03217579602744081</v>
      </c>
      <c r="M449" s="68">
        <v>0.02693692768376517</v>
      </c>
      <c r="N449" s="68">
        <v>0.1048098543564998</v>
      </c>
      <c r="O449" s="68">
        <v>0.07166080036023174</v>
      </c>
      <c r="P449" s="68">
        <v>0.1156370305148513</v>
      </c>
      <c r="Q449" s="68">
        <v>0.08796626210416578</v>
      </c>
      <c r="R449" s="70">
        <v>0.8223787118686071</v>
      </c>
      <c r="S449" s="71">
        <v>1147.0</v>
      </c>
    </row>
    <row r="450" spans="8:8" ht="14.4">
      <c r="A450" s="66">
        <v>45576.0</v>
      </c>
      <c r="B450" s="67">
        <v>0.1934977976239393</v>
      </c>
      <c r="C450" s="68">
        <v>0.1181355083934902</v>
      </c>
      <c r="D450" s="68">
        <v>0.2354902254066108</v>
      </c>
      <c r="E450" s="68">
        <v>0.1176129903957087</v>
      </c>
      <c r="F450" s="68">
        <v>0.1258876099316727</v>
      </c>
      <c r="G450" s="69">
        <v>0.03723759355048917</v>
      </c>
      <c r="H450" s="68">
        <v>0.1495643232970968</v>
      </c>
      <c r="I450" s="68">
        <v>0.07381718993797474</v>
      </c>
      <c r="J450" s="68">
        <v>0.1113632418492477</v>
      </c>
      <c r="K450" s="68">
        <v>0.02272112381980255</v>
      </c>
      <c r="L450" s="68">
        <v>0.08378950708675206</v>
      </c>
      <c r="M450" s="68">
        <v>0.0220488238065291</v>
      </c>
      <c r="N450" s="68">
        <v>0.1214674463847183</v>
      </c>
      <c r="O450" s="68">
        <v>0.05758992706861411</v>
      </c>
      <c r="P450" s="68">
        <v>0.1229667600255706</v>
      </c>
      <c r="Q450" s="68">
        <v>0.06057012239078896</v>
      </c>
      <c r="R450" s="70">
        <v>0.8270764214479844</v>
      </c>
      <c r="S450" s="71">
        <v>1148.0</v>
      </c>
    </row>
    <row r="451" spans="8:8" ht="14.4">
      <c r="A451" s="66">
        <v>45583.0</v>
      </c>
      <c r="B451" s="67">
        <v>0.2162826065528764</v>
      </c>
      <c r="C451" s="68">
        <v>0.1495858269204915</v>
      </c>
      <c r="D451" s="68">
        <v>0.1983430337624449</v>
      </c>
      <c r="E451" s="68">
        <v>0.1054844712915922</v>
      </c>
      <c r="F451" s="68">
        <v>0.126133713264779</v>
      </c>
      <c r="G451" s="69">
        <v>0.03717064793546065</v>
      </c>
      <c r="H451" s="68">
        <v>0.1188953833949848</v>
      </c>
      <c r="I451" s="68">
        <v>0.08643194473147083</v>
      </c>
      <c r="J451" s="68">
        <v>0.1293684605345629</v>
      </c>
      <c r="K451" s="68">
        <v>0.0159727073286941</v>
      </c>
      <c r="L451" s="68">
        <v>0.08181674445071282</v>
      </c>
      <c r="M451" s="68">
        <v>0.02048778140917341</v>
      </c>
      <c r="N451" s="68">
        <v>0.1371401229531544</v>
      </c>
      <c r="O451" s="68">
        <v>0.04819597152279524</v>
      </c>
      <c r="P451" s="68">
        <v>0.1275068360677471</v>
      </c>
      <c r="Q451" s="68">
        <v>0.06268573411229168</v>
      </c>
      <c r="R451" s="70">
        <v>0.8312008544388216</v>
      </c>
      <c r="S451" s="71">
        <v>1149.0</v>
      </c>
    </row>
    <row r="452" spans="8:8" ht="14.4">
      <c r="A452" s="66">
        <v>45590.0</v>
      </c>
      <c r="B452" s="67">
        <v>0.2293311322629117</v>
      </c>
      <c r="C452" s="68">
        <v>0.1586661753279399</v>
      </c>
      <c r="D452" s="68">
        <v>0.1916323779453864</v>
      </c>
      <c r="E452" s="68">
        <v>0.1069688101577374</v>
      </c>
      <c r="F452" s="68">
        <v>0.1183566906358555</v>
      </c>
      <c r="G452" s="69">
        <v>0.03263110987542768</v>
      </c>
      <c r="H452" s="68">
        <v>0.09103361464315217</v>
      </c>
      <c r="I452" s="68">
        <v>0.09618703154358987</v>
      </c>
      <c r="J452" s="68">
        <v>0.1015935417140612</v>
      </c>
      <c r="K452" s="68">
        <v>0.01846521609833294</v>
      </c>
      <c r="L452" s="68">
        <v>0.07423773239391719</v>
      </c>
      <c r="M452" s="68">
        <v>0.02097298609892734</v>
      </c>
      <c r="N452" s="68">
        <v>0.1411213073073934</v>
      </c>
      <c r="O452" s="68">
        <v>0.07503708732369338</v>
      </c>
      <c r="P452" s="68">
        <v>0.1263393303221071</v>
      </c>
      <c r="Q452" s="68">
        <v>0.09141498814295054</v>
      </c>
      <c r="R452" s="70">
        <v>0.8371129119584052</v>
      </c>
      <c r="S452" s="71">
        <v>1169.0</v>
      </c>
    </row>
    <row r="453" spans="8:8" ht="14.4">
      <c r="A453" s="66">
        <v>45597.0</v>
      </c>
      <c r="B453" s="67">
        <v>0.2708575329376938</v>
      </c>
      <c r="C453" s="68">
        <v>0.1644690981566097</v>
      </c>
      <c r="D453" s="68">
        <v>0.1616767365763018</v>
      </c>
      <c r="E453" s="68">
        <v>0.1146873482957507</v>
      </c>
      <c r="F453" s="68">
        <v>0.09943423854296823</v>
      </c>
      <c r="G453" s="69">
        <v>0.02902683306761365</v>
      </c>
      <c r="H453" s="68">
        <v>0.1095686782028025</v>
      </c>
      <c r="I453" s="68">
        <v>0.06116307972440454</v>
      </c>
      <c r="J453" s="68">
        <v>0.1024698294182748</v>
      </c>
      <c r="K453" s="68">
        <v>0.015942020590956</v>
      </c>
      <c r="L453" s="68">
        <v>0.05000776801883997</v>
      </c>
      <c r="M453" s="68">
        <v>0.01498146059692047</v>
      </c>
      <c r="N453" s="68">
        <v>0.1290529729585843</v>
      </c>
      <c r="O453" s="68">
        <v>0.1199799560937115</v>
      </c>
      <c r="P453" s="68">
        <v>0.1040683251897404</v>
      </c>
      <c r="Q453" s="68">
        <v>0.1258389367489376</v>
      </c>
      <c r="R453" s="70">
        <v>0.8373202835634316</v>
      </c>
      <c r="S453" s="71">
        <v>1169.0</v>
      </c>
    </row>
    <row r="454" spans="8:8" ht="14.4">
      <c r="A454" s="66">
        <v>45604.0</v>
      </c>
      <c r="B454" s="67">
        <v>0.2406689183292424</v>
      </c>
      <c r="C454" s="68">
        <v>0.193815542631083</v>
      </c>
      <c r="D454" s="68">
        <v>0.1657106295871979</v>
      </c>
      <c r="E454" s="68">
        <v>0.1138389257512366</v>
      </c>
      <c r="F454" s="68">
        <v>0.09279493592598051</v>
      </c>
      <c r="G454" s="69">
        <v>0.02983686553235156</v>
      </c>
      <c r="H454" s="68">
        <v>0.1268094995240429</v>
      </c>
      <c r="I454" s="68">
        <v>0.0847345532959952</v>
      </c>
      <c r="J454" s="68">
        <v>0.1105176870505313</v>
      </c>
      <c r="K454" s="68">
        <v>0.02292097552445544</v>
      </c>
      <c r="L454" s="68">
        <v>0.04867170603549076</v>
      </c>
      <c r="M454" s="68">
        <v>0.01512472703739077</v>
      </c>
      <c r="N454" s="68">
        <v>0.109112061202697</v>
      </c>
      <c r="O454" s="68">
        <v>0.1043375249861854</v>
      </c>
      <c r="P454" s="68">
        <v>0.09702580571549907</v>
      </c>
      <c r="Q454" s="68">
        <v>0.1085218574606368</v>
      </c>
      <c r="R454" s="70">
        <v>0.8331100497874251</v>
      </c>
      <c r="S454" s="71">
        <v>1169.0</v>
      </c>
    </row>
    <row r="455" spans="8:8" ht="14.4">
      <c r="A455" s="66">
        <v>45611.0</v>
      </c>
      <c r="B455" s="67">
        <v>0.2369614937136047</v>
      </c>
      <c r="C455" s="68">
        <v>0.1754660008008222</v>
      </c>
      <c r="D455" s="68">
        <v>0.1898124604417778</v>
      </c>
      <c r="E455" s="68">
        <v>0.1102890026688498</v>
      </c>
      <c r="F455" s="68">
        <v>0.09987245020840532</v>
      </c>
      <c r="G455" s="69">
        <v>0.02484201463603088</v>
      </c>
      <c r="H455" s="68">
        <v>0.1354159015706504</v>
      </c>
      <c r="I455" s="68">
        <v>0.1012938254346059</v>
      </c>
      <c r="J455" s="68">
        <v>0.1100405806821632</v>
      </c>
      <c r="K455" s="68">
        <v>0.01867238653244853</v>
      </c>
      <c r="L455" s="68">
        <v>0.05277460648668895</v>
      </c>
      <c r="M455" s="68">
        <v>0.0136215724630891</v>
      </c>
      <c r="N455" s="68">
        <v>0.1070322147600175</v>
      </c>
      <c r="O455" s="68">
        <v>0.08558823895936875</v>
      </c>
      <c r="P455" s="68">
        <v>0.1064747655521943</v>
      </c>
      <c r="Q455" s="68">
        <v>0.09796334848994616</v>
      </c>
      <c r="R455" s="70">
        <v>0.8338970298541635</v>
      </c>
      <c r="S455" s="71">
        <v>1170.0</v>
      </c>
    </row>
    <row r="456" spans="8:8" ht="14.4">
      <c r="A456" s="66">
        <v>45618.0</v>
      </c>
      <c r="B456" s="67">
        <v>0.2485257329739421</v>
      </c>
      <c r="C456" s="68">
        <v>0.1602286694304391</v>
      </c>
      <c r="D456" s="68">
        <v>0.2021620697373784</v>
      </c>
      <c r="E456" s="68">
        <v>0.1005747920971091</v>
      </c>
      <c r="F456" s="68">
        <v>0.09695204013536446</v>
      </c>
      <c r="G456" s="69">
        <v>0.025384818728303</v>
      </c>
      <c r="H456" s="68">
        <v>0.1395574342038007</v>
      </c>
      <c r="I456" s="68">
        <v>0.0898886481626007</v>
      </c>
      <c r="J456" s="68">
        <v>0.1230224674978872</v>
      </c>
      <c r="K456" s="68">
        <v>0.01863177351793378</v>
      </c>
      <c r="L456" s="68">
        <v>0.05685164680805013</v>
      </c>
      <c r="M456" s="68">
        <v>0.01359383366153297</v>
      </c>
      <c r="N456" s="68">
        <v>0.09776847183357419</v>
      </c>
      <c r="O456" s="68">
        <v>0.07595938378613441</v>
      </c>
      <c r="P456" s="68">
        <v>0.1029859544784095</v>
      </c>
      <c r="Q456" s="68">
        <v>0.1085948076270759</v>
      </c>
      <c r="R456" s="70">
        <v>0.8310386424923215</v>
      </c>
      <c r="S456" s="71">
        <v>1171.0</v>
      </c>
    </row>
    <row r="457" spans="8:8" ht="14.4">
      <c r="A457" s="66">
        <v>45625.0</v>
      </c>
      <c r="B457" s="67">
        <v>0.2474552795070645</v>
      </c>
      <c r="C457" s="68">
        <v>0.1491543417084566</v>
      </c>
      <c r="D457" s="68">
        <v>0.2120065128327279</v>
      </c>
      <c r="E457" s="68">
        <v>0.1009824785824972</v>
      </c>
      <c r="F457" s="68">
        <v>0.1011862127039724</v>
      </c>
      <c r="G457" s="69">
        <v>0.02639658500594945</v>
      </c>
      <c r="H457" s="68">
        <v>0.1248575703167567</v>
      </c>
      <c r="I457" s="68">
        <v>0.07405855895041526</v>
      </c>
      <c r="J457" s="68">
        <v>0.1152222746621701</v>
      </c>
      <c r="K457" s="68">
        <v>0.02585744556671367</v>
      </c>
      <c r="L457" s="68">
        <v>0.05575146208334085</v>
      </c>
      <c r="M457" s="68">
        <v>0.01246162148847575</v>
      </c>
      <c r="N457" s="68">
        <v>0.1059940866047914</v>
      </c>
      <c r="O457" s="68">
        <v>0.08167571702278385</v>
      </c>
      <c r="P457" s="68">
        <v>0.1125749919789555</v>
      </c>
      <c r="Q457" s="68">
        <v>0.1225189846941456</v>
      </c>
      <c r="R457" s="70">
        <v>0.8346979315518203</v>
      </c>
      <c r="S457" s="71">
        <v>1172.0</v>
      </c>
    </row>
    <row r="458" spans="8:8" ht="14.4">
      <c r="A458" s="66">
        <v>45632.0</v>
      </c>
      <c r="B458" s="67">
        <v>0.2501796135490059</v>
      </c>
      <c r="C458" s="68">
        <v>0.1561434551482728</v>
      </c>
      <c r="D458" s="68">
        <v>0.2049385010830361</v>
      </c>
      <c r="E458" s="68">
        <v>0.0978081876287693</v>
      </c>
      <c r="F458" s="68">
        <v>0.1010542394205926</v>
      </c>
      <c r="G458" s="69">
        <v>0.02771686605637756</v>
      </c>
      <c r="H458" s="68">
        <v>0.1390297126541929</v>
      </c>
      <c r="I458" s="68">
        <v>0.05696110024714222</v>
      </c>
      <c r="J458" s="68">
        <v>0.1154750111684602</v>
      </c>
      <c r="K458" s="68">
        <v>0.02558930655207204</v>
      </c>
      <c r="L458" s="68">
        <v>0.04970419559925233</v>
      </c>
      <c r="M458" s="68">
        <v>0.01186539312520511</v>
      </c>
      <c r="N458" s="68">
        <v>0.109859392005664</v>
      </c>
      <c r="O458" s="68">
        <v>0.08798590758627213</v>
      </c>
      <c r="P458" s="68">
        <v>0.1163052628563226</v>
      </c>
      <c r="Q458" s="68">
        <v>0.1171779070164242</v>
      </c>
      <c r="R458" s="70">
        <v>0.8346857932560356</v>
      </c>
      <c r="S458" s="71">
        <v>1173.0</v>
      </c>
    </row>
    <row r="459" spans="8:8" ht="14.4">
      <c r="A459" s="66">
        <v>45639.0</v>
      </c>
      <c r="B459" s="67">
        <v>0.2633721208854441</v>
      </c>
      <c r="C459" s="68">
        <v>0.1582912623765453</v>
      </c>
      <c r="D459" s="68">
        <v>0.186898661841559</v>
      </c>
      <c r="E459" s="68">
        <v>0.1002078260758158</v>
      </c>
      <c r="F459" s="68">
        <v>0.1019478425598584</v>
      </c>
      <c r="G459" s="69">
        <v>0.0299928097915169</v>
      </c>
      <c r="H459" s="68">
        <v>0.1286754037736705</v>
      </c>
      <c r="I459" s="68">
        <v>0.05932831614615639</v>
      </c>
      <c r="J459" s="68">
        <v>0.1168312731648044</v>
      </c>
      <c r="K459" s="68">
        <v>0.02682100430119056</v>
      </c>
      <c r="L459" s="68">
        <v>0.05593532426062721</v>
      </c>
      <c r="M459" s="68">
        <v>0.009277209749720381</v>
      </c>
      <c r="N459" s="68">
        <v>0.1092724505410998</v>
      </c>
      <c r="O459" s="68">
        <v>0.08372691476463089</v>
      </c>
      <c r="P459" s="68">
        <v>0.1131432987738311</v>
      </c>
      <c r="Q459" s="68">
        <v>0.1222904035409434</v>
      </c>
      <c r="R459" s="70">
        <v>0.8345469537251136</v>
      </c>
      <c r="S459" s="71">
        <v>1173.0</v>
      </c>
    </row>
    <row r="460" spans="8:8" ht="14.4">
      <c r="A460" s="66">
        <v>45646.0</v>
      </c>
      <c r="B460" s="67">
        <v>0.3050421164250297</v>
      </c>
      <c r="C460" s="68">
        <v>0.194747120481953</v>
      </c>
      <c r="D460" s="68">
        <v>0.1559760611489432</v>
      </c>
      <c r="E460" s="68">
        <v>0.0884312497769855</v>
      </c>
      <c r="F460" s="68">
        <v>0.06778766887509857</v>
      </c>
      <c r="G460" s="69">
        <v>0.03580903651977879</v>
      </c>
      <c r="H460" s="68">
        <v>0.1172826518629039</v>
      </c>
      <c r="I460" s="68">
        <v>0.04531078728591073</v>
      </c>
      <c r="J460" s="68">
        <v>0.1478629297630691</v>
      </c>
      <c r="K460" s="68">
        <v>0.02561718542846638</v>
      </c>
      <c r="L460" s="68">
        <v>0.02834451954350439</v>
      </c>
      <c r="M460" s="68">
        <v>0.009594901488373565</v>
      </c>
      <c r="N460" s="68">
        <v>0.06244789852622765</v>
      </c>
      <c r="O460" s="68">
        <v>0.0833780608207467</v>
      </c>
      <c r="P460" s="68">
        <v>0.1178898190499863</v>
      </c>
      <c r="Q460" s="68">
        <v>0.1646547880562242</v>
      </c>
      <c r="R460" s="70">
        <v>0.8296293686668385</v>
      </c>
      <c r="S460" s="71">
        <v>1174.0</v>
      </c>
    </row>
    <row r="461" spans="8:8" ht="14.4">
      <c r="A461" s="66">
        <v>45653.0</v>
      </c>
      <c r="B461" s="67">
        <v>0.3192954185945735</v>
      </c>
      <c r="C461" s="68">
        <v>0.1756744239489028</v>
      </c>
      <c r="D461" s="68">
        <v>0.1664925626047238</v>
      </c>
      <c r="E461" s="68">
        <v>0.08326150225777658</v>
      </c>
      <c r="F461" s="68">
        <v>0.06243434064194127</v>
      </c>
      <c r="G461" s="69">
        <v>0.04048775174907696</v>
      </c>
      <c r="H461" s="68">
        <v>0.1272413589317565</v>
      </c>
      <c r="I461" s="68">
        <v>0.04460481334390471</v>
      </c>
      <c r="J461" s="68">
        <v>0.1379631348604699</v>
      </c>
      <c r="K461" s="68">
        <v>0.02764319892828149</v>
      </c>
      <c r="L461" s="68">
        <v>0.02405828130834224</v>
      </c>
      <c r="M461" s="68">
        <v>0.006754992072300826</v>
      </c>
      <c r="N461" s="68">
        <v>0.04805769131706905</v>
      </c>
      <c r="O461" s="68">
        <v>0.05873814425775652</v>
      </c>
      <c r="P461" s="68">
        <v>0.1201916144745307</v>
      </c>
      <c r="Q461" s="68">
        <v>0.1920956052874743</v>
      </c>
      <c r="R461" s="70">
        <v>0.8235271337909514</v>
      </c>
      <c r="S461" s="71">
        <v>1174.0</v>
      </c>
    </row>
    <row r="462" spans="8:8" ht="14.4">
      <c r="A462" s="66">
        <v>45660.0</v>
      </c>
      <c r="B462" s="67">
        <v>0.2975304160723262</v>
      </c>
      <c r="C462" s="68">
        <v>0.191783208830035</v>
      </c>
      <c r="D462" s="68">
        <v>0.1381751283723924</v>
      </c>
      <c r="E462" s="68">
        <v>0.08545176964018163</v>
      </c>
      <c r="F462" s="68">
        <v>0.06903829542065862</v>
      </c>
      <c r="G462" s="69">
        <v>0.04306793710966241</v>
      </c>
      <c r="H462" s="68">
        <v>0.1182493555852727</v>
      </c>
      <c r="I462" s="68">
        <v>0.03821714492740438</v>
      </c>
      <c r="J462" s="68">
        <v>0.1539094492810809</v>
      </c>
      <c r="K462" s="68">
        <v>0.02371473092259615</v>
      </c>
      <c r="L462" s="68">
        <v>0.02710758215851072</v>
      </c>
      <c r="M462" s="68">
        <v>0.00906864328064622</v>
      </c>
      <c r="N462" s="68">
        <v>0.0474611536825142</v>
      </c>
      <c r="O462" s="68">
        <v>0.08754161160605664</v>
      </c>
      <c r="P462" s="68">
        <v>0.1106739556382561</v>
      </c>
      <c r="Q462" s="68">
        <v>0.1690247002055327</v>
      </c>
      <c r="R462" s="70">
        <v>0.792984012919348</v>
      </c>
      <c r="S462" s="71">
        <v>1174.0</v>
      </c>
    </row>
    <row r="463" spans="8:8" ht="14.4">
      <c r="A463" s="66">
        <v>45667.0</v>
      </c>
      <c r="B463" s="67">
        <v>0.2871178087770724</v>
      </c>
      <c r="C463" s="68">
        <v>0.1837868455798099</v>
      </c>
      <c r="D463" s="68">
        <v>0.149733981005324</v>
      </c>
      <c r="E463" s="68">
        <v>0.0866210830753837</v>
      </c>
      <c r="F463" s="68">
        <v>0.06966825896582737</v>
      </c>
      <c r="G463" s="69">
        <v>0.04197540645348416</v>
      </c>
      <c r="H463" s="68">
        <v>0.1131363612702674</v>
      </c>
      <c r="I463" s="68">
        <v>0.0414139128863305</v>
      </c>
      <c r="J463" s="68">
        <v>0.1391930917775228</v>
      </c>
      <c r="K463" s="68">
        <v>0.03133010305933689</v>
      </c>
      <c r="L463" s="68">
        <v>0.03082451697177252</v>
      </c>
      <c r="M463" s="68">
        <v>0.006904935035741823</v>
      </c>
      <c r="N463" s="68">
        <v>0.05471302733896895</v>
      </c>
      <c r="O463" s="68">
        <v>0.06678437327857344</v>
      </c>
      <c r="P463" s="68">
        <v>0.1172364383303673</v>
      </c>
      <c r="Q463" s="68">
        <v>0.1722069258632241</v>
      </c>
      <c r="R463" s="70">
        <v>0.782775625421065</v>
      </c>
      <c r="S463" s="71">
        <v>1174.0</v>
      </c>
    </row>
    <row r="464" spans="8:8" ht="14.4">
      <c r="A464" s="66">
        <v>45674.0</v>
      </c>
      <c r="B464" s="67">
        <v>0.270628554333564</v>
      </c>
      <c r="C464" s="68">
        <v>0.1946005571337223</v>
      </c>
      <c r="D464" s="68">
        <v>0.1455017966694854</v>
      </c>
      <c r="E464" s="68">
        <v>0.08814287046972588</v>
      </c>
      <c r="F464" s="68">
        <v>0.07827641450278514</v>
      </c>
      <c r="G464" s="69">
        <v>0.04415635889603915</v>
      </c>
      <c r="H464" s="68">
        <v>0.1139113133284747</v>
      </c>
      <c r="I464" s="68">
        <v>0.04960066106699346</v>
      </c>
      <c r="J464" s="68">
        <v>0.1392951080904677</v>
      </c>
      <c r="K464" s="68">
        <v>0.04728256408192365</v>
      </c>
      <c r="L464" s="68">
        <v>0.03197670434888921</v>
      </c>
      <c r="M464" s="68">
        <v>0.007358048790333562</v>
      </c>
      <c r="N464" s="68">
        <v>0.05305923379924283</v>
      </c>
      <c r="O464" s="68">
        <v>0.06753610448658705</v>
      </c>
      <c r="P464" s="68">
        <v>0.1046207711255919</v>
      </c>
      <c r="Q464" s="68">
        <v>0.1606300891266431</v>
      </c>
      <c r="R464" s="70">
        <v>0.7844777889971821</v>
      </c>
      <c r="S464" s="71">
        <v>1176.0</v>
      </c>
    </row>
    <row r="465" spans="8:8" ht="14.4">
      <c r="A465" s="66">
        <v>45684.0</v>
      </c>
      <c r="B465" s="67">
        <v>0.2548651293752264</v>
      </c>
      <c r="C465" s="68">
        <v>0.1840558272580961</v>
      </c>
      <c r="D465" s="68">
        <v>0.1647823602205806</v>
      </c>
      <c r="E465" s="68">
        <v>0.07806989132865842</v>
      </c>
      <c r="F465" s="68">
        <v>0.1036016902122709</v>
      </c>
      <c r="G465" s="69">
        <v>0.0421975420427748</v>
      </c>
      <c r="H465" s="68">
        <v>0.08769608767603423</v>
      </c>
      <c r="I465" s="68">
        <v>0.04641486122826841</v>
      </c>
      <c r="J465" s="68">
        <v>0.1726543507766575</v>
      </c>
      <c r="K465" s="68">
        <v>0.04056676712210608</v>
      </c>
      <c r="L465" s="68">
        <v>0.05270584223279524</v>
      </c>
      <c r="M465" s="68">
        <v>0.006945987440549499</v>
      </c>
      <c r="N465" s="68">
        <v>0.04415979908815751</v>
      </c>
      <c r="O465" s="68">
        <v>0.06823338779417323</v>
      </c>
      <c r="P465" s="68">
        <v>0.1365311653068199</v>
      </c>
      <c r="Q465" s="68">
        <v>0.1146507895551152</v>
      </c>
      <c r="R465" s="70">
        <v>0.7819617186640629</v>
      </c>
      <c r="S465" s="71">
        <v>1128.0</v>
      </c>
    </row>
    <row r="466" spans="8:8" ht="14.4">
      <c r="A466" s="66">
        <v>45695.0</v>
      </c>
      <c r="B466" s="67">
        <v>0.2151887340300455</v>
      </c>
      <c r="C466" s="68">
        <v>0.2156234070397208</v>
      </c>
      <c r="D466" s="68">
        <v>0.1579172172672028</v>
      </c>
      <c r="E466" s="68">
        <v>0.08772437131208263</v>
      </c>
      <c r="F466" s="68">
        <v>0.117306303613239</v>
      </c>
      <c r="G466" s="69">
        <v>0.04046539964053101</v>
      </c>
      <c r="H466" s="68">
        <v>0.09088885810842981</v>
      </c>
      <c r="I466" s="68">
        <v>0.05635200509525792</v>
      </c>
      <c r="J466" s="68">
        <v>0.1895799219594863</v>
      </c>
      <c r="K466" s="68">
        <v>0.05033028151146177</v>
      </c>
      <c r="L466" s="68">
        <v>0.05666616484206203</v>
      </c>
      <c r="M466" s="68">
        <v>0.006099476131957108</v>
      </c>
      <c r="N466" s="68">
        <v>0.05746035826443264</v>
      </c>
      <c r="O466" s="68">
        <v>0.05302633148023131</v>
      </c>
      <c r="P466" s="68">
        <v>0.1086082127005102</v>
      </c>
      <c r="Q466" s="68">
        <v>0.1176577528685682</v>
      </c>
      <c r="R466" s="70">
        <v>0.7961805769504823</v>
      </c>
      <c r="S466" s="71">
        <v>1129.0</v>
      </c>
    </row>
    <row r="467" spans="8:8" ht="14.4">
      <c r="A467" s="66">
        <v>45702.0</v>
      </c>
      <c r="B467" s="67">
        <v>0.2596938125479832</v>
      </c>
      <c r="C467" s="68">
        <v>0.2003806926219143</v>
      </c>
      <c r="D467" s="68">
        <v>0.1460028516025552</v>
      </c>
      <c r="E467" s="68">
        <v>0.08874870533229146</v>
      </c>
      <c r="F467" s="68">
        <v>0.1087034835374982</v>
      </c>
      <c r="G467" s="69">
        <v>0.04080600562109479</v>
      </c>
      <c r="H467" s="68">
        <v>0.07342037681913068</v>
      </c>
      <c r="I467" s="68">
        <v>0.05586200041453659</v>
      </c>
      <c r="J467" s="68">
        <v>0.2086180845257136</v>
      </c>
      <c r="K467" s="68">
        <v>0.04585884267551089</v>
      </c>
      <c r="L467" s="68">
        <v>0.04573543745728767</v>
      </c>
      <c r="M467" s="68">
        <v>0.005300100702816442</v>
      </c>
      <c r="N467" s="68">
        <v>0.04538164401321473</v>
      </c>
      <c r="O467" s="68">
        <v>0.08120834384709082</v>
      </c>
      <c r="P467" s="68">
        <v>0.106013310152421</v>
      </c>
      <c r="Q467" s="68">
        <v>0.1188327839760336</v>
      </c>
      <c r="R467" s="70">
        <v>0.7978518499196723</v>
      </c>
      <c r="S467" s="71">
        <v>1129.0</v>
      </c>
    </row>
    <row r="468" spans="8:8" ht="14.4">
      <c r="A468" s="66">
        <v>45709.0</v>
      </c>
      <c r="B468" s="67">
        <v>0.2887202485027874</v>
      </c>
      <c r="C468" s="68">
        <v>0.1654834109978358</v>
      </c>
      <c r="D468" s="68">
        <v>0.1528663308751595</v>
      </c>
      <c r="E468" s="68">
        <v>0.09526961632156837</v>
      </c>
      <c r="F468" s="68">
        <v>0.09757086743011713</v>
      </c>
      <c r="G468" s="69">
        <v>0.04578827251113556</v>
      </c>
      <c r="H468" s="68">
        <v>0.08653262398253851</v>
      </c>
      <c r="I468" s="68">
        <v>0.04857680154214233</v>
      </c>
      <c r="J468" s="68">
        <v>0.2244756284745992</v>
      </c>
      <c r="K468" s="68">
        <v>0.04527808747701985</v>
      </c>
      <c r="L468" s="68">
        <v>0.03483523682830986</v>
      </c>
      <c r="M468" s="68">
        <v>0.004774119443815714</v>
      </c>
      <c r="N468" s="68">
        <v>0.03754859041456539</v>
      </c>
      <c r="O468" s="68">
        <v>0.06585164900946726</v>
      </c>
      <c r="P468" s="68">
        <v>0.1149451572263534</v>
      </c>
      <c r="Q468" s="68">
        <v>0.1217604388419943</v>
      </c>
      <c r="R468" s="70">
        <v>0.7968024159203654</v>
      </c>
      <c r="S468" s="71">
        <v>1128.0</v>
      </c>
    </row>
    <row r="469" spans="8:8" ht="14.4">
      <c r="A469" s="66">
        <v>45716.0</v>
      </c>
      <c r="B469" s="67">
        <v>0.2705154214182707</v>
      </c>
      <c r="C469" s="68">
        <v>0.1871749006522871</v>
      </c>
      <c r="D469" s="68">
        <v>0.1579699925911851</v>
      </c>
      <c r="E469" s="68">
        <v>0.1100118830301627</v>
      </c>
      <c r="F469" s="68">
        <v>0.08052849561196267</v>
      </c>
      <c r="G469" s="69">
        <v>0.04742986692088033</v>
      </c>
      <c r="H469" s="68">
        <v>0.08326198993727997</v>
      </c>
      <c r="I469" s="68">
        <v>0.07347700424553766</v>
      </c>
      <c r="J469" s="68">
        <v>0.186760201553568</v>
      </c>
      <c r="K469" s="68">
        <v>0.03143220656007559</v>
      </c>
      <c r="L469" s="68">
        <v>0.02819523862145544</v>
      </c>
      <c r="M469" s="68">
        <v>0.005629223541888025</v>
      </c>
      <c r="N469" s="68">
        <v>0.04365248838960513</v>
      </c>
      <c r="O469" s="68">
        <v>0.0719640710222712</v>
      </c>
      <c r="P469" s="68">
        <v>0.1350541188368579</v>
      </c>
      <c r="Q469" s="68">
        <v>0.1330892305398103</v>
      </c>
      <c r="R469" s="70">
        <v>0.8047387306436291</v>
      </c>
      <c r="S469" s="71">
        <v>1129.0</v>
      </c>
    </row>
    <row r="470" spans="8:8" ht="14.4">
      <c r="A470" s="66">
        <v>45723.0</v>
      </c>
      <c r="B470" s="67">
        <v>0.258944466034449</v>
      </c>
      <c r="C470" s="68">
        <v>0.1848212126966048</v>
      </c>
      <c r="D470" s="68">
        <v>0.160078687074353</v>
      </c>
      <c r="E470" s="68">
        <v>0.1105760585804322</v>
      </c>
      <c r="F470" s="68">
        <v>0.09895808931414196</v>
      </c>
      <c r="G470" s="69">
        <v>0.04210098583177843</v>
      </c>
      <c r="H470" s="68">
        <v>0.090551380242136</v>
      </c>
      <c r="I470" s="68">
        <v>0.09365582501540061</v>
      </c>
      <c r="J470" s="68">
        <v>0.1648659030685053</v>
      </c>
      <c r="K470" s="68">
        <v>0.03191448889945595</v>
      </c>
      <c r="L470" s="68">
        <v>0.03463603697546259</v>
      </c>
      <c r="M470" s="68">
        <v>0.006847559468406527</v>
      </c>
      <c r="N470" s="68">
        <v>0.04327033138273925</v>
      </c>
      <c r="O470" s="68">
        <v>0.06102143166156036</v>
      </c>
      <c r="P470" s="68">
        <v>0.1337403636510393</v>
      </c>
      <c r="Q470" s="68">
        <v>0.13809553144502</v>
      </c>
      <c r="R470" s="70">
        <v>0.8099749813541327</v>
      </c>
      <c r="S470" s="71">
        <v>1131.0</v>
      </c>
    </row>
    <row r="471" spans="8:8" ht="14.4">
      <c r="A471" s="66">
        <v>45730.0</v>
      </c>
      <c r="B471" s="67">
        <v>0.2599198073481685</v>
      </c>
      <c r="C471" s="68">
        <v>0.1814627871640064</v>
      </c>
      <c r="D471" s="68">
        <v>0.1723166927752649</v>
      </c>
      <c r="E471" s="68">
        <v>0.1223426593785318</v>
      </c>
      <c r="F471" s="68">
        <v>0.08787566329664151</v>
      </c>
      <c r="G471" s="69">
        <v>0.03809899656635408</v>
      </c>
      <c r="H471" s="68">
        <v>0.06989755665325513</v>
      </c>
      <c r="I471" s="68">
        <v>0.1245856463217017</v>
      </c>
      <c r="J471" s="68">
        <v>0.1285098295294544</v>
      </c>
      <c r="K471" s="68">
        <v>0.02833309725644707</v>
      </c>
      <c r="L471" s="68">
        <v>0.0274825930125672</v>
      </c>
      <c r="M471" s="68">
        <v>0.007779956422632329</v>
      </c>
      <c r="N471" s="68">
        <v>0.05294593240803585</v>
      </c>
      <c r="O471" s="68">
        <v>0.0656106645264454</v>
      </c>
      <c r="P471" s="68">
        <v>0.1358402931876859</v>
      </c>
      <c r="Q471" s="68">
        <v>0.1679743293856901</v>
      </c>
      <c r="R471" s="70">
        <v>0.8195712402689256</v>
      </c>
      <c r="S471" s="71">
        <v>1131.0</v>
      </c>
    </row>
    <row r="472" spans="8:8" ht="14.4">
      <c r="A472" s="66">
        <v>45737.0</v>
      </c>
      <c r="B472" s="67">
        <v>0.2751464631258987</v>
      </c>
      <c r="C472" s="68">
        <v>0.1593097584669964</v>
      </c>
      <c r="D472" s="68">
        <v>0.1871498694999313</v>
      </c>
      <c r="E472" s="68">
        <v>0.1269298819346633</v>
      </c>
      <c r="F472" s="68">
        <v>0.08285237446800428</v>
      </c>
      <c r="G472" s="69">
        <v>0.03499104533731337</v>
      </c>
      <c r="H472" s="68">
        <v>0.07853441469523212</v>
      </c>
      <c r="I472" s="68">
        <v>0.1083812709689255</v>
      </c>
      <c r="J472" s="68">
        <v>0.1226379603779509</v>
      </c>
      <c r="K472" s="68">
        <v>0.02623697385585606</v>
      </c>
      <c r="L472" s="68">
        <v>0.02917964754434025</v>
      </c>
      <c r="M472" s="68">
        <v>0.007420354755676902</v>
      </c>
      <c r="N472" s="68">
        <v>0.06030648657023791</v>
      </c>
      <c r="O472" s="68">
        <v>0.07426179119294106</v>
      </c>
      <c r="P472" s="68">
        <v>0.1546409617640674</v>
      </c>
      <c r="Q472" s="68">
        <v>0.1612409785422549</v>
      </c>
      <c r="R472" s="70">
        <v>0.8315485507805479</v>
      </c>
      <c r="S472" s="71">
        <v>1134.0</v>
      </c>
    </row>
    <row r="473" spans="8:8" ht="14.4">
      <c r="A473" s="66">
        <v>45744.0</v>
      </c>
      <c r="B473" s="67">
        <v>0.2743343127658642</v>
      </c>
      <c r="C473" s="68">
        <v>0.1549261160757469</v>
      </c>
      <c r="D473" s="68">
        <v>0.1934662266182018</v>
      </c>
      <c r="E473" s="68">
        <v>0.129830244177067</v>
      </c>
      <c r="F473" s="68">
        <v>0.07526558785323488</v>
      </c>
      <c r="G473" s="69">
        <v>0.03632855182061796</v>
      </c>
      <c r="H473" s="68">
        <v>0.08544830140375499</v>
      </c>
      <c r="I473" s="68">
        <v>0.093673667225215</v>
      </c>
      <c r="J473" s="68">
        <v>0.08261689844439536</v>
      </c>
      <c r="K473" s="68">
        <v>0.02448478728937148</v>
      </c>
      <c r="L473" s="68">
        <v>0.02239996495407242</v>
      </c>
      <c r="M473" s="68">
        <v>0.007364851585509668</v>
      </c>
      <c r="N473" s="68">
        <v>0.06382441363652276</v>
      </c>
      <c r="O473" s="68">
        <v>0.08319651488142861</v>
      </c>
      <c r="P473" s="68">
        <v>0.1805204176076653</v>
      </c>
      <c r="Q473" s="68">
        <v>0.1799574859867901</v>
      </c>
      <c r="R473" s="70">
        <v>0.831620050273927</v>
      </c>
      <c r="S473" s="71">
        <v>1133.0</v>
      </c>
    </row>
    <row r="474" spans="8:8" ht="14.4">
      <c r="A474" s="66">
        <v>45750.0</v>
      </c>
      <c r="B474" s="67">
        <v>0.2819965608877761</v>
      </c>
      <c r="C474" s="68">
        <v>0.1744668060978664</v>
      </c>
      <c r="D474" s="68">
        <v>0.1709688872081004</v>
      </c>
      <c r="E474" s="68">
        <v>0.1148996247660063</v>
      </c>
      <c r="F474" s="68">
        <v>0.07953268699400698</v>
      </c>
      <c r="G474" s="69">
        <v>0.04398091505511574</v>
      </c>
      <c r="H474" s="68">
        <v>0.0977187048703109</v>
      </c>
      <c r="I474" s="68">
        <v>0.1148056690611928</v>
      </c>
      <c r="J474" s="68">
        <v>0.1044174535878928</v>
      </c>
      <c r="K474" s="68">
        <v>0.02352717322068011</v>
      </c>
      <c r="L474" s="68">
        <v>0.02038490192029901</v>
      </c>
      <c r="M474" s="68">
        <v>0.007005842958828661</v>
      </c>
      <c r="N474" s="68">
        <v>0.04382445975960374</v>
      </c>
      <c r="O474" s="68">
        <v>0.07232699427988909</v>
      </c>
      <c r="P474" s="68">
        <v>0.1560000259166649</v>
      </c>
      <c r="Q474" s="68">
        <v>0.1785733408234209</v>
      </c>
      <c r="R474" s="70">
        <v>0.8280367493208007</v>
      </c>
      <c r="S474" s="71">
        <v>1142.0</v>
      </c>
    </row>
    <row r="475" spans="8:8" ht="14.4">
      <c r="A475" s="66">
        <v>45758.0</v>
      </c>
      <c r="B475" s="67">
        <v>0.2517116830462674</v>
      </c>
      <c r="C475" s="68">
        <v>0.1731408960991749</v>
      </c>
      <c r="D475" s="68">
        <v>0.2001436264461867</v>
      </c>
      <c r="E475" s="68">
        <v>0.1193572172579676</v>
      </c>
      <c r="F475" s="68">
        <v>0.08648901092779929</v>
      </c>
      <c r="G475" s="69">
        <v>0.04379732063330313</v>
      </c>
      <c r="H475" s="68">
        <v>0.1149230836216448</v>
      </c>
      <c r="I475" s="68">
        <v>0.1284380307605253</v>
      </c>
      <c r="J475" s="68">
        <v>0.1038860238897413</v>
      </c>
      <c r="K475" s="68">
        <v>0.02849080470749579</v>
      </c>
      <c r="L475" s="68">
        <v>0.02510464672299852</v>
      </c>
      <c r="M475" s="68">
        <v>0.006829511553055096</v>
      </c>
      <c r="N475" s="68">
        <v>0.04734926981488752</v>
      </c>
      <c r="O475" s="68">
        <v>0.06539971211584103</v>
      </c>
      <c r="P475" s="68">
        <v>0.1575193350475037</v>
      </c>
      <c r="Q475" s="68">
        <v>0.1623906123975171</v>
      </c>
      <c r="R475" s="70">
        <v>0.847192775387108</v>
      </c>
      <c r="S475" s="71">
        <v>1142.0</v>
      </c>
    </row>
    <row r="476" spans="8:8" ht="14.4">
      <c r="A476" s="66">
        <v>45765.0</v>
      </c>
      <c r="B476" s="67">
        <v>0.2329492053690906</v>
      </c>
      <c r="C476" s="68">
        <v>0.1756440073954357</v>
      </c>
      <c r="D476" s="68">
        <v>0.2108266232369267</v>
      </c>
      <c r="E476" s="68">
        <v>0.1193531527820744</v>
      </c>
      <c r="F476" s="68">
        <v>0.08124433742871111</v>
      </c>
      <c r="G476" s="69">
        <v>0.05235193890247392</v>
      </c>
      <c r="H476" s="68">
        <v>0.1092261599664339</v>
      </c>
      <c r="I476" s="68">
        <v>0.1299344986598567</v>
      </c>
      <c r="J476" s="68">
        <v>0.1026797655349769</v>
      </c>
      <c r="K476" s="68">
        <v>0.0302741671699477</v>
      </c>
      <c r="L476" s="68">
        <v>0.02527453108945443</v>
      </c>
      <c r="M476" s="68">
        <v>0.006529436559410077</v>
      </c>
      <c r="N476" s="68">
        <v>0.05589455792859962</v>
      </c>
      <c r="O476" s="68">
        <v>0.0705578229957923</v>
      </c>
      <c r="P476" s="68">
        <v>0.1591295305190177</v>
      </c>
      <c r="Q476" s="68">
        <v>0.1486879895717073</v>
      </c>
      <c r="R476" s="70">
        <v>0.8450246210190999</v>
      </c>
      <c r="S476" s="71">
        <v>1142.0</v>
      </c>
    </row>
    <row r="477" spans="8:8" ht="14.4">
      <c r="A477" s="66">
        <v>45772.0</v>
      </c>
      <c r="B477" s="67">
        <v>0.2299643872005779</v>
      </c>
      <c r="C477" s="68">
        <v>0.1736185808279273</v>
      </c>
      <c r="D477" s="68">
        <v>0.2239399450468517</v>
      </c>
      <c r="E477" s="68">
        <v>0.1195130496827097</v>
      </c>
      <c r="F477" s="68">
        <v>0.0737607793694374</v>
      </c>
      <c r="G477" s="69">
        <v>0.05459663966420601</v>
      </c>
      <c r="H477" s="68">
        <v>0.1069932748940029</v>
      </c>
      <c r="I477" s="68">
        <v>0.1348298404401285</v>
      </c>
      <c r="J477" s="68">
        <v>0.09426634381652507</v>
      </c>
      <c r="K477" s="68">
        <v>0.03063952548308306</v>
      </c>
      <c r="L477" s="68">
        <v>0.02029740216737741</v>
      </c>
      <c r="M477" s="68">
        <v>0.00736967896868169</v>
      </c>
      <c r="N477" s="68">
        <v>0.06104465279514396</v>
      </c>
      <c r="O477" s="68">
        <v>0.08520557752929254</v>
      </c>
      <c r="P477" s="68">
        <v>0.1670402951379797</v>
      </c>
      <c r="Q477" s="68">
        <v>0.1345733657780137</v>
      </c>
      <c r="R477" s="70">
        <v>0.8488866419665249</v>
      </c>
      <c r="S477" s="71">
        <v>1141.0</v>
      </c>
    </row>
    <row r="478" spans="8:8" ht="14.4">
      <c r="A478" s="66">
        <v>45777.0</v>
      </c>
      <c r="B478" s="67">
        <v>0.2299210298605998</v>
      </c>
      <c r="C478" s="68">
        <v>0.1748784580597428</v>
      </c>
      <c r="D478" s="68">
        <v>0.226263615939589</v>
      </c>
      <c r="E478" s="68">
        <v>0.1171361581507366</v>
      </c>
      <c r="F478" s="68">
        <v>0.07750712095633876</v>
      </c>
      <c r="G478" s="69">
        <v>0.04899156646221891</v>
      </c>
      <c r="H478" s="68">
        <v>0.1081171583259938</v>
      </c>
      <c r="I478" s="68">
        <v>0.1289376180043345</v>
      </c>
      <c r="J478" s="68">
        <v>0.09868949123911669</v>
      </c>
      <c r="K478" s="68">
        <v>0.03151998218253521</v>
      </c>
      <c r="L478" s="68">
        <v>0.0199521258590371</v>
      </c>
      <c r="M478" s="68">
        <v>0.006918637379576057</v>
      </c>
      <c r="N478" s="68">
        <v>0.06139635611228244</v>
      </c>
      <c r="O478" s="68">
        <v>0.08148490214754102</v>
      </c>
      <c r="P478" s="68">
        <v>0.1669540033825644</v>
      </c>
      <c r="Q478" s="68">
        <v>0.140156087850926</v>
      </c>
      <c r="R478" s="70">
        <v>0.8502406798729709</v>
      </c>
      <c r="S478" s="71">
        <v>1141.0</v>
      </c>
    </row>
    <row r="479" spans="8:8" ht="14.4">
      <c r="A479" s="66">
        <v>45786.0</v>
      </c>
      <c r="B479" s="67">
        <v>0.2358966263605566</v>
      </c>
      <c r="C479" s="68">
        <v>0.1598281685872927</v>
      </c>
      <c r="D479" s="68">
        <v>0.235526864348408</v>
      </c>
      <c r="E479" s="68">
        <v>0.1214013559511946</v>
      </c>
      <c r="F479" s="68">
        <v>0.08431901838476812</v>
      </c>
      <c r="G479" s="69">
        <v>0.0419177346625306</v>
      </c>
      <c r="H479" s="68">
        <v>0.0978245431851664</v>
      </c>
      <c r="I479" s="68">
        <v>0.1294224278389761</v>
      </c>
      <c r="J479" s="68">
        <v>0.0860704793016757</v>
      </c>
      <c r="K479" s="68">
        <v>0.02597713530016818</v>
      </c>
      <c r="L479" s="68">
        <v>0.02113121562734061</v>
      </c>
      <c r="M479" s="68">
        <v>0.007855448138451383</v>
      </c>
      <c r="N479" s="68">
        <v>0.0621601923359646</v>
      </c>
      <c r="O479" s="68">
        <v>0.09098568157298105</v>
      </c>
      <c r="P479" s="68">
        <v>0.177716151755437</v>
      </c>
      <c r="Q479" s="68">
        <v>0.1481026688115845</v>
      </c>
      <c r="R479" s="70">
        <v>0.8535747087531466</v>
      </c>
      <c r="S479" s="71">
        <v>1144.0</v>
      </c>
    </row>
    <row r="480" spans="8:8" ht="14.4">
      <c r="A480" s="66">
        <v>45793.0</v>
      </c>
      <c r="B480" s="67">
        <v>0.221519773010136</v>
      </c>
      <c r="C480" s="68">
        <v>0.1685568170192851</v>
      </c>
      <c r="D480" s="68">
        <v>0.2389720640237423</v>
      </c>
      <c r="E480" s="68">
        <v>0.1093992718722601</v>
      </c>
      <c r="F480" s="68">
        <v>0.09118873383578165</v>
      </c>
      <c r="G480" s="69">
        <v>0.04096560197692675</v>
      </c>
      <c r="H480" s="68">
        <v>0.0975394317228619</v>
      </c>
      <c r="I480" s="68">
        <v>0.1294485199472618</v>
      </c>
      <c r="J480" s="68">
        <v>0.087397154023733</v>
      </c>
      <c r="K480" s="68">
        <v>0.02723150594218761</v>
      </c>
      <c r="L480" s="68">
        <v>0.02058041155937533</v>
      </c>
      <c r="M480" s="68">
        <v>0.007678873062674335</v>
      </c>
      <c r="N480" s="68">
        <v>0.06804155545726677</v>
      </c>
      <c r="O480" s="68">
        <v>0.0860529989832022</v>
      </c>
      <c r="P480" s="68">
        <v>0.1808204828298697</v>
      </c>
      <c r="Q480" s="68">
        <v>0.1405182842084482</v>
      </c>
      <c r="R480" s="70">
        <v>0.8503678265371312</v>
      </c>
      <c r="S480" s="71">
        <v>1144.0</v>
      </c>
    </row>
    <row r="481" spans="8:8" ht="14.4">
      <c r="A481" s="66">
        <v>45800.0</v>
      </c>
      <c r="B481" s="67">
        <v>0.232130672491263</v>
      </c>
      <c r="C481" s="68">
        <v>0.1697414363270398</v>
      </c>
      <c r="D481" s="68">
        <v>0.2327792560494602</v>
      </c>
      <c r="E481" s="68">
        <v>0.1044659014920933</v>
      </c>
      <c r="F481" s="68">
        <v>0.09301262665486355</v>
      </c>
      <c r="G481" s="69">
        <v>0.03869804267925477</v>
      </c>
      <c r="H481" s="68">
        <v>0.09853620932682525</v>
      </c>
      <c r="I481" s="68">
        <v>0.1365964261537804</v>
      </c>
      <c r="J481" s="68">
        <v>0.0872575007336792</v>
      </c>
      <c r="K481" s="68">
        <v>0.02564713065306076</v>
      </c>
      <c r="L481" s="68">
        <v>0.01982881626347876</v>
      </c>
      <c r="M481" s="68">
        <v>0.006956643470830714</v>
      </c>
      <c r="N481" s="68">
        <v>0.06504550197480287</v>
      </c>
      <c r="O481" s="68">
        <v>0.09695622476560532</v>
      </c>
      <c r="P481" s="68">
        <v>0.171654466234701</v>
      </c>
      <c r="Q481" s="68">
        <v>0.1395680582067564</v>
      </c>
      <c r="R481" s="70">
        <v>0.8526031693656114</v>
      </c>
      <c r="S481" s="71">
        <v>1144.0</v>
      </c>
    </row>
    <row r="482" spans="8:8" ht="14.4">
      <c r="A482" s="66">
        <v>45807.0</v>
      </c>
      <c r="B482" s="67">
        <v>0.2447491293450151</v>
      </c>
      <c r="C482" s="68">
        <v>0.159874869263458</v>
      </c>
      <c r="D482" s="68">
        <v>0.2252066009986697</v>
      </c>
      <c r="E482" s="68">
        <v>0.1102004243797432</v>
      </c>
      <c r="F482" s="68">
        <v>0.08860083269118345</v>
      </c>
      <c r="G482" s="69">
        <v>0.04377715047673621</v>
      </c>
      <c r="H482" s="68">
        <v>0.09870518297997681</v>
      </c>
      <c r="I482" s="68">
        <v>0.1616802609173585</v>
      </c>
      <c r="J482" s="68">
        <v>0.07768204634969603</v>
      </c>
      <c r="K482" s="68">
        <v>0.02538350905662138</v>
      </c>
      <c r="L482" s="68">
        <v>0.01816800031434105</v>
      </c>
      <c r="M482" s="68">
        <v>0.006390034651254092</v>
      </c>
      <c r="N482" s="68">
        <v>0.06925838138585436</v>
      </c>
      <c r="O482" s="68">
        <v>0.09848424684360076</v>
      </c>
      <c r="P482" s="68">
        <v>0.1483190689474486</v>
      </c>
      <c r="Q482" s="68">
        <v>0.1454837479279391</v>
      </c>
      <c r="R482" s="70">
        <v>0.8541253849302337</v>
      </c>
      <c r="S482" s="71">
        <v>1144.0</v>
      </c>
    </row>
    <row r="483" spans="8:8" ht="14.4">
      <c r="A483" s="66">
        <v>45814.0</v>
      </c>
      <c r="B483" s="67">
        <v>0.2556015760385598</v>
      </c>
      <c r="C483" s="68">
        <v>0.1507929033104305</v>
      </c>
      <c r="D483" s="68">
        <v>0.2270161835810569</v>
      </c>
      <c r="E483" s="68">
        <v>0.1032619976553574</v>
      </c>
      <c r="F483" s="68">
        <v>0.0835122508742339</v>
      </c>
      <c r="G483" s="69">
        <v>0.04932073684352614</v>
      </c>
      <c r="H483" s="68">
        <v>0.09447813074948364</v>
      </c>
      <c r="I483" s="68">
        <v>0.1495121066500815</v>
      </c>
      <c r="J483" s="68">
        <v>0.08147442808141755</v>
      </c>
      <c r="K483" s="68">
        <v>0.02489271052418513</v>
      </c>
      <c r="L483" s="68">
        <v>0.01696320753704434</v>
      </c>
      <c r="M483" s="68">
        <v>0.006453811747351154</v>
      </c>
      <c r="N483" s="68">
        <v>0.0678298061408469</v>
      </c>
      <c r="O483" s="68">
        <v>0.1016487495698778</v>
      </c>
      <c r="P483" s="68">
        <v>0.1641013276337691</v>
      </c>
      <c r="Q483" s="68">
        <v>0.1363501541889337</v>
      </c>
      <c r="R483" s="70">
        <v>0.8488646759190256</v>
      </c>
      <c r="S483" s="71">
        <v>1144.0</v>
      </c>
    </row>
    <row r="484" spans="8:8" ht="14.4">
      <c r="A484" s="66">
        <v>45821.0</v>
      </c>
      <c r="B484" s="67">
        <v>0.2480960030022682</v>
      </c>
      <c r="C484" s="68">
        <v>0.1513240357034369</v>
      </c>
      <c r="D484" s="68">
        <v>0.2273877602283487</v>
      </c>
      <c r="E484" s="68">
        <v>0.1031161858776869</v>
      </c>
      <c r="F484" s="68">
        <v>0.08494885474663279</v>
      </c>
      <c r="G484" s="69">
        <v>0.0531940656667394</v>
      </c>
      <c r="H484" s="68">
        <v>0.1121620272560386</v>
      </c>
      <c r="I484" s="68">
        <v>0.1502353000009327</v>
      </c>
      <c r="J484" s="68">
        <v>0.06934067672007864</v>
      </c>
      <c r="K484" s="68">
        <v>0.02568576736134043</v>
      </c>
      <c r="L484" s="68">
        <v>0.02052460411033046</v>
      </c>
      <c r="M484" s="68">
        <v>0.006701757666211234</v>
      </c>
      <c r="N484" s="68">
        <v>0.07004779654280147</v>
      </c>
      <c r="O484" s="68">
        <v>0.08598391581781357</v>
      </c>
      <c r="P484" s="68">
        <v>0.1670618805836756</v>
      </c>
      <c r="Q484" s="68">
        <v>0.1333961937717453</v>
      </c>
      <c r="R484" s="70">
        <v>0.846525316909797</v>
      </c>
      <c r="S484" s="71">
        <v>1146.0</v>
      </c>
    </row>
    <row r="485" spans="8:8" ht="14.4">
      <c r="A485" s="66">
        <v>45828.0</v>
      </c>
      <c r="B485" s="67">
        <v>0.2440641003108467</v>
      </c>
      <c r="C485" s="68">
        <v>0.1606642468066883</v>
      </c>
      <c r="D485" s="68">
        <v>0.22468723641257</v>
      </c>
      <c r="E485" s="68">
        <v>0.09951940231156516</v>
      </c>
      <c r="F485" s="68">
        <v>0.08829931852981901</v>
      </c>
      <c r="G485" s="69">
        <v>0.05080429178202511</v>
      </c>
      <c r="H485" s="68">
        <v>0.107375299554653</v>
      </c>
      <c r="I485" s="68">
        <v>0.1588528079938702</v>
      </c>
      <c r="J485" s="68">
        <v>0.05824167657372448</v>
      </c>
      <c r="K485" s="68">
        <v>0.02635557364338851</v>
      </c>
      <c r="L485" s="68">
        <v>0.01927925348913037</v>
      </c>
      <c r="M485" s="68">
        <v>0.0075169124813558</v>
      </c>
      <c r="N485" s="68">
        <v>0.07829130531547118</v>
      </c>
      <c r="O485" s="68">
        <v>0.09670748470572184</v>
      </c>
      <c r="P485" s="68">
        <v>0.1638336810632853</v>
      </c>
      <c r="Q485" s="68">
        <v>0.1223536475317676</v>
      </c>
      <c r="R485" s="70">
        <v>0.8446538331125976</v>
      </c>
      <c r="S485" s="71">
        <v>1146.0</v>
      </c>
    </row>
    <row r="486" spans="8:8" ht="14.4">
      <c r="A486" s="66">
        <v>45835.0</v>
      </c>
      <c r="B486" s="67">
        <v>0.2474486510002512</v>
      </c>
      <c r="C486" s="68">
        <v>0.1571568422620341</v>
      </c>
      <c r="D486" s="68">
        <v>0.2185636641690221</v>
      </c>
      <c r="E486" s="68">
        <v>0.09427644401031847</v>
      </c>
      <c r="F486" s="68">
        <v>0.09556968459247392</v>
      </c>
      <c r="G486" s="69">
        <v>0.05235759832509754</v>
      </c>
      <c r="H486" s="68">
        <v>0.1006855138627344</v>
      </c>
      <c r="I486" s="68">
        <v>0.1655324088477149</v>
      </c>
      <c r="J486" s="68">
        <v>0.06195192890507924</v>
      </c>
      <c r="K486" s="68">
        <v>0.0260800130266939</v>
      </c>
      <c r="L486" s="68">
        <v>0.02233461958896382</v>
      </c>
      <c r="M486" s="68">
        <v>0.006945695214421374</v>
      </c>
      <c r="N486" s="68">
        <v>0.08961541820239165</v>
      </c>
      <c r="O486" s="68">
        <v>0.0957050526657366</v>
      </c>
      <c r="P486" s="68">
        <v>0.1577915567890862</v>
      </c>
      <c r="Q486" s="68">
        <v>0.1071331595563465</v>
      </c>
      <c r="R486" s="70">
        <v>0.8400948701991744</v>
      </c>
      <c r="S486" s="71">
        <v>1146.0</v>
      </c>
    </row>
    <row r="487" spans="8:8" ht="14.4">
      <c r="A487" s="66">
        <v>45842.0</v>
      </c>
      <c r="B487" s="67">
        <v>0.2388720726133706</v>
      </c>
      <c r="C487" s="68">
        <v>0.1959675382235653</v>
      </c>
      <c r="D487" s="68">
        <v>0.2077975590116704</v>
      </c>
      <c r="E487" s="68">
        <v>0.08865865826290943</v>
      </c>
      <c r="F487" s="68">
        <v>0.07974359552029138</v>
      </c>
      <c r="G487" s="69">
        <v>0.05455711049681016</v>
      </c>
      <c r="H487" s="68">
        <v>0.08323744033639058</v>
      </c>
      <c r="I487" s="68">
        <v>0.1535822521689714</v>
      </c>
      <c r="J487" s="68">
        <v>0.05629943717498424</v>
      </c>
      <c r="K487" s="68">
        <v>0.02779482139950107</v>
      </c>
      <c r="L487" s="68">
        <v>0.02258704046692361</v>
      </c>
      <c r="M487" s="68">
        <v>0.007768887443949469</v>
      </c>
      <c r="N487" s="68">
        <v>0.08805510237598071</v>
      </c>
      <c r="O487" s="68">
        <v>0.1137957646974696</v>
      </c>
      <c r="P487" s="68">
        <v>0.1762886917089751</v>
      </c>
      <c r="Q487" s="68">
        <v>0.1051505050468225</v>
      </c>
      <c r="R487" s="70">
        <v>0.8407672610816981</v>
      </c>
      <c r="S487" s="71">
        <v>1145.0</v>
      </c>
    </row>
    <row r="488" spans="8:8" ht="14.4">
      <c r="A488" s="66">
        <v>45849.0</v>
      </c>
      <c r="B488" s="67">
        <v>0.2212255096943541</v>
      </c>
      <c r="C488" s="68">
        <v>0.2300602542825365</v>
      </c>
      <c r="D488" s="68">
        <v>0.193877841441049</v>
      </c>
      <c r="E488" s="68">
        <v>0.09172653467592676</v>
      </c>
      <c r="F488" s="68">
        <v>0.07470484904487923</v>
      </c>
      <c r="G488" s="69">
        <v>0.052204173482996</v>
      </c>
      <c r="H488" s="68">
        <v>0.08923772433969089</v>
      </c>
      <c r="I488" s="68">
        <v>0.1425237495222217</v>
      </c>
      <c r="J488" s="68">
        <v>0.07133555283989579</v>
      </c>
      <c r="K488" s="68">
        <v>0.02717904755240139</v>
      </c>
      <c r="L488" s="68">
        <v>0.01910032157955667</v>
      </c>
      <c r="M488" s="68">
        <v>0.008675162530833124</v>
      </c>
      <c r="N488" s="68">
        <v>0.08349017825967724</v>
      </c>
      <c r="O488" s="68">
        <v>0.1094275142194792</v>
      </c>
      <c r="P488" s="68">
        <v>0.180207080699283</v>
      </c>
      <c r="Q488" s="68">
        <v>0.0976183239572724</v>
      </c>
      <c r="R488" s="70">
        <v>0.8357955569245975</v>
      </c>
      <c r="S488" s="71">
        <v>1146.0</v>
      </c>
    </row>
    <row r="489" spans="8:8" ht="14.4">
      <c r="A489" s="66">
        <v>45856.0</v>
      </c>
      <c r="B489" s="67">
        <v>0.1994179860984307</v>
      </c>
      <c r="C489" s="68">
        <v>0.2730464171295821</v>
      </c>
      <c r="D489" s="68">
        <v>0.1737966462113154</v>
      </c>
      <c r="E489" s="68">
        <v>0.0898055781187681</v>
      </c>
      <c r="F489" s="68">
        <v>0.07487704786465652</v>
      </c>
      <c r="G489" s="69">
        <v>0.05177068136317488</v>
      </c>
      <c r="H489" s="68">
        <v>0.08336944720829424</v>
      </c>
      <c r="I489" s="68">
        <v>0.1405875237985539</v>
      </c>
      <c r="J489" s="68">
        <v>0.0572553371752933</v>
      </c>
      <c r="K489" s="68">
        <v>0.02671100050381072</v>
      </c>
      <c r="L489" s="68">
        <v>0.02242536480954969</v>
      </c>
      <c r="M489" s="68">
        <v>0.008819106770686171</v>
      </c>
      <c r="N489" s="68">
        <v>0.07180562341044355</v>
      </c>
      <c r="O489" s="68">
        <v>0.1104850922359112</v>
      </c>
      <c r="P489" s="68">
        <v>0.2058263214593695</v>
      </c>
      <c r="Q489" s="68">
        <v>0.09393430890710007</v>
      </c>
      <c r="R489" s="70">
        <v>0.8295181723803955</v>
      </c>
      <c r="S489" s="71">
        <v>1146.0</v>
      </c>
    </row>
    <row r="490" spans="8:8" ht="14.4">
      <c r="A490" s="66">
        <v>45863.0</v>
      </c>
      <c r="B490" s="67">
        <v>0.1820013082258413</v>
      </c>
      <c r="C490" s="68">
        <v>0.2740119622973394</v>
      </c>
      <c r="D490" s="68">
        <v>0.1746551815616693</v>
      </c>
      <c r="E490" s="68">
        <v>0.09344896094814734</v>
      </c>
      <c r="F490" s="68">
        <v>0.08917418668234212</v>
      </c>
      <c r="G490" s="69">
        <v>0.04866832738843158</v>
      </c>
      <c r="H490" s="68">
        <v>0.08369524298309533</v>
      </c>
      <c r="I490" s="68">
        <v>0.136999520452529</v>
      </c>
      <c r="J490" s="68">
        <v>0.06119642775320541</v>
      </c>
      <c r="K490" s="68">
        <v>0.02633261099150883</v>
      </c>
      <c r="L490" s="68">
        <v>0.0272398125573027</v>
      </c>
      <c r="M490" s="68">
        <v>0.01013217521203044</v>
      </c>
      <c r="N490" s="68">
        <v>0.07208917370304228</v>
      </c>
      <c r="O490" s="68">
        <v>0.1062819664937912</v>
      </c>
      <c r="P490" s="68">
        <v>0.2082260114359327</v>
      </c>
      <c r="Q490" s="68">
        <v>0.08857619723471646</v>
      </c>
      <c r="R490" s="70">
        <v>0.8290072964744778</v>
      </c>
      <c r="S490" s="71">
        <v>1134.0</v>
      </c>
    </row>
    <row r="491" spans="8:8" ht="14.4">
      <c r="A491" s="66">
        <v>45870.0</v>
      </c>
      <c r="B491" s="67">
        <v>0.1743003805672359</v>
      </c>
      <c r="C491" s="68">
        <v>0.3096254697092587</v>
      </c>
      <c r="D491" s="68">
        <v>0.1419700352835729</v>
      </c>
      <c r="E491" s="68">
        <v>0.08756789320982578</v>
      </c>
      <c r="F491" s="68">
        <v>0.1009462148805394</v>
      </c>
      <c r="G491" s="69">
        <v>0.03776515845140292</v>
      </c>
      <c r="H491" s="68">
        <v>0.09206990480574763</v>
      </c>
      <c r="I491" s="68">
        <v>0.1002135909687527</v>
      </c>
      <c r="J491" s="68">
        <v>0.06701771487406213</v>
      </c>
      <c r="K491" s="68">
        <v>0.03039495713610576</v>
      </c>
      <c r="L491" s="68">
        <v>0.02827805507281498</v>
      </c>
      <c r="M491" s="68">
        <v>0.01199133662653511</v>
      </c>
      <c r="N491" s="68">
        <v>0.07925216299853631</v>
      </c>
      <c r="O491" s="68">
        <v>0.1189179491757566</v>
      </c>
      <c r="P491" s="68">
        <v>0.2107789320478808</v>
      </c>
      <c r="Q491" s="68">
        <v>0.0833730997795615</v>
      </c>
      <c r="R491" s="70">
        <v>0.82826519320897</v>
      </c>
      <c r="S491" s="71">
        <v>1135.0</v>
      </c>
    </row>
    <row r="492" spans="8:8" ht="14.4">
      <c r="A492" s="66">
        <v>45877.0</v>
      </c>
      <c r="B492" s="67">
        <v>0.163071841712159</v>
      </c>
      <c r="C492" s="68">
        <v>0.3147198871753943</v>
      </c>
      <c r="D492" s="68">
        <v>0.1414346808333076</v>
      </c>
      <c r="E492" s="68">
        <v>0.0829329596447412</v>
      </c>
      <c r="F492" s="68">
        <v>0.107084402267158</v>
      </c>
      <c r="G492" s="69">
        <v>0.0378630277909294</v>
      </c>
      <c r="H492" s="68">
        <v>0.09231634677067897</v>
      </c>
      <c r="I492" s="68">
        <v>0.1028897571623337</v>
      </c>
      <c r="J492" s="68">
        <v>0.07001272247246923</v>
      </c>
      <c r="K492" s="68">
        <v>0.03347978007038124</v>
      </c>
      <c r="L492" s="68">
        <v>0.03016220210684563</v>
      </c>
      <c r="M492" s="68">
        <v>0.01277229757027243</v>
      </c>
      <c r="N492" s="68">
        <v>0.07308111296559255</v>
      </c>
      <c r="O492" s="68">
        <v>0.1172566385448913</v>
      </c>
      <c r="P492" s="68">
        <v>0.2029309857772383</v>
      </c>
      <c r="Q492" s="68">
        <v>0.08544671209306223</v>
      </c>
      <c r="R492" s="70">
        <v>0.8257002043117505</v>
      </c>
      <c r="S492" s="71">
        <v>1135.0</v>
      </c>
    </row>
    <row r="493" spans="8:8" ht="14.4">
      <c r="A493" s="66">
        <v>45884.0</v>
      </c>
      <c r="B493" s="67">
        <v>0.1689581064071752</v>
      </c>
      <c r="C493" s="68">
        <v>0.3179333562697289</v>
      </c>
      <c r="D493" s="68">
        <v>0.1392757869143117</v>
      </c>
      <c r="E493" s="68">
        <v>0.08018083795048433</v>
      </c>
      <c r="F493" s="68">
        <v>0.1034213715684942</v>
      </c>
      <c r="G493" s="69">
        <v>0.04157247883099482</v>
      </c>
      <c r="H493" s="68">
        <v>0.09398606943584933</v>
      </c>
      <c r="I493" s="68">
        <v>0.09299756501178173</v>
      </c>
      <c r="J493" s="68">
        <v>0.07581166099927676</v>
      </c>
      <c r="K493" s="68">
        <v>0.02751694362587818</v>
      </c>
      <c r="L493" s="68">
        <v>0.03147369295793113</v>
      </c>
      <c r="M493" s="68">
        <v>0.01205301643478937</v>
      </c>
      <c r="N493" s="68">
        <v>0.05873552522358237</v>
      </c>
      <c r="O493" s="68">
        <v>0.1206489882012024</v>
      </c>
      <c r="P493" s="68">
        <v>0.2232064718255826</v>
      </c>
      <c r="Q493" s="68">
        <v>0.09120242598825509</v>
      </c>
      <c r="R493" s="70">
        <v>0.832374275351541</v>
      </c>
      <c r="S493" s="71">
        <v>1132.0</v>
      </c>
    </row>
    <row r="494" spans="8:8" ht="14.4">
      <c r="A494" s="66">
        <v>45891.0</v>
      </c>
      <c r="B494" s="67">
        <v>0.1663632853828145</v>
      </c>
      <c r="C494" s="68">
        <v>0.3124995892679454</v>
      </c>
      <c r="D494" s="68">
        <v>0.1420942326553127</v>
      </c>
      <c r="E494" s="68">
        <v>0.08022778962178255</v>
      </c>
      <c r="F494" s="68">
        <v>0.1046252996114847</v>
      </c>
      <c r="G494" s="69">
        <v>0.04671825407942683</v>
      </c>
      <c r="H494" s="68">
        <v>0.1069729394655453</v>
      </c>
      <c r="I494" s="68">
        <v>0.07717105261042996</v>
      </c>
      <c r="J494" s="68">
        <v>0.07017324470955237</v>
      </c>
      <c r="K494" s="68">
        <v>0.02697517465916122</v>
      </c>
      <c r="L494" s="68">
        <v>0.0344530036596422</v>
      </c>
      <c r="M494" s="68">
        <v>0.01072685955800435</v>
      </c>
      <c r="N494" s="68">
        <v>0.05370941628409472</v>
      </c>
      <c r="O494" s="68">
        <v>0.1114446414016068</v>
      </c>
      <c r="P494" s="68">
        <v>0.2493211515073668</v>
      </c>
      <c r="Q494" s="68">
        <v>0.09594557944039324</v>
      </c>
      <c r="R494" s="70">
        <v>0.840020140760391</v>
      </c>
      <c r="S494" s="71">
        <v>1133.0</v>
      </c>
    </row>
    <row r="495" spans="8:8" ht="14.4">
      <c r="A495" s="66">
        <v>45898.0</v>
      </c>
      <c r="B495" s="67">
        <v>0.1704322992184188</v>
      </c>
      <c r="C495" s="68">
        <v>0.3238074277802966</v>
      </c>
      <c r="D495" s="68">
        <v>0.1140610916945192</v>
      </c>
      <c r="E495" s="68">
        <v>0.07837152803668028</v>
      </c>
      <c r="F495" s="68">
        <v>0.1112545854804645</v>
      </c>
      <c r="G495" s="69">
        <v>0.07058359975475113</v>
      </c>
      <c r="H495" s="68">
        <v>0.1126591306329002</v>
      </c>
      <c r="I495" s="68">
        <v>0.07517704935819934</v>
      </c>
      <c r="J495" s="68">
        <v>0.08849897778913081</v>
      </c>
      <c r="K495" s="68">
        <v>0.03164500473425102</v>
      </c>
      <c r="L495" s="68">
        <v>0.03232711672404846</v>
      </c>
      <c r="M495" s="68">
        <v>0.009333894677763873</v>
      </c>
      <c r="N495" s="68">
        <v>0.06333876885083684</v>
      </c>
      <c r="O495" s="68">
        <v>0.1111212263203167</v>
      </c>
      <c r="P495" s="68">
        <v>0.2443554629502019</v>
      </c>
      <c r="Q495" s="68">
        <v>0.08857164858992322</v>
      </c>
      <c r="R495" s="70">
        <v>0.8593247308950841</v>
      </c>
      <c r="S495" s="71">
        <v>1134.0</v>
      </c>
    </row>
    <row r="496" spans="8:8" ht="14.4">
      <c r="A496" s="66">
        <v>45905.0</v>
      </c>
      <c r="B496" s="67">
        <v>0.1530555517171628</v>
      </c>
      <c r="C496" s="68">
        <v>0.3785769813401466</v>
      </c>
      <c r="D496" s="68">
        <v>0.1068947552521761</v>
      </c>
      <c r="E496" s="68">
        <v>0.04781208219642389</v>
      </c>
      <c r="F496" s="68">
        <v>0.103411862730974</v>
      </c>
      <c r="G496" s="69">
        <v>0.07446093825543326</v>
      </c>
      <c r="H496" s="68">
        <v>0.123545860966684</v>
      </c>
      <c r="I496" s="68">
        <v>0.03904746234708215</v>
      </c>
      <c r="J496" s="68">
        <v>0.1370866101448346</v>
      </c>
      <c r="K496" s="68">
        <v>0.02271782683417141</v>
      </c>
      <c r="L496" s="68">
        <v>0.03984626573295029</v>
      </c>
      <c r="M496" s="68">
        <v>0.009609079534395904</v>
      </c>
      <c r="N496" s="68">
        <v>0.03270974419244378</v>
      </c>
      <c r="O496" s="68">
        <v>0.1346447510486381</v>
      </c>
      <c r="P496" s="68">
        <v>0.275483328030187</v>
      </c>
      <c r="Q496" s="68">
        <v>0.05555010496407527</v>
      </c>
      <c r="R496" s="70">
        <v>0.8690352613348334</v>
      </c>
      <c r="S496" s="71">
        <v>1144.0</v>
      </c>
    </row>
    <row r="497" spans="8:8" ht="14.4">
      <c r="A497" s="66">
        <v>45912.0</v>
      </c>
      <c r="B497" s="67">
        <v>0.1503464120389237</v>
      </c>
      <c r="C497" s="68">
        <v>0.3448619512400417</v>
      </c>
      <c r="D497" s="68">
        <v>0.0971677466932683</v>
      </c>
      <c r="E497" s="68">
        <v>0.04681547560610385</v>
      </c>
      <c r="F497" s="68">
        <v>0.1071053010442223</v>
      </c>
      <c r="G497" s="69">
        <v>0.1122902065137378</v>
      </c>
      <c r="H497" s="68">
        <v>0.1273866239175752</v>
      </c>
      <c r="I497" s="68">
        <v>0.04052635010550949</v>
      </c>
      <c r="J497" s="68">
        <v>0.1354087870029436</v>
      </c>
      <c r="K497" s="68">
        <v>0.02228147998609886</v>
      </c>
      <c r="L497" s="68">
        <v>0.03806701243350805</v>
      </c>
      <c r="M497" s="68">
        <v>0.02006523064446985</v>
      </c>
      <c r="N497" s="68">
        <v>0.04426943801032144</v>
      </c>
      <c r="O497" s="68">
        <v>0.1123172561077343</v>
      </c>
      <c r="P497" s="68">
        <v>0.2734297280481224</v>
      </c>
      <c r="Q497" s="68">
        <v>0.05950438467563511</v>
      </c>
      <c r="R497" s="70">
        <v>0.8703224513727942</v>
      </c>
      <c r="S497" s="71">
        <v>1144.0</v>
      </c>
    </row>
    <row r="498" spans="8:8" ht="14.4">
      <c r="A498" s="66">
        <v>45919.0</v>
      </c>
      <c r="B498" s="67">
        <v>0.1584548182603867</v>
      </c>
      <c r="C498" s="68">
        <v>0.3256814375139568</v>
      </c>
      <c r="D498" s="68">
        <v>0.1011132918360933</v>
      </c>
      <c r="E498" s="68">
        <v>0.04793254771873775</v>
      </c>
      <c r="F498" s="68">
        <v>0.1210029005982891</v>
      </c>
      <c r="G498" s="69">
        <v>0.1108952748085786</v>
      </c>
      <c r="H498" s="68">
        <v>0.157611532303613</v>
      </c>
      <c r="I498" s="68">
        <v>0.04969087401883947</v>
      </c>
      <c r="J498" s="68">
        <v>0.1359610212196951</v>
      </c>
      <c r="K498" s="68">
        <v>0.02770398134994928</v>
      </c>
      <c r="L498" s="68">
        <v>0.04480085498694904</v>
      </c>
      <c r="M498" s="68">
        <v>0.018140494906708</v>
      </c>
      <c r="N498" s="68">
        <v>0.03200143507163775</v>
      </c>
      <c r="O498" s="68">
        <v>0.0896602122734588</v>
      </c>
      <c r="P498" s="68">
        <v>0.2633963761010324</v>
      </c>
      <c r="Q498" s="68">
        <v>0.05080234400061753</v>
      </c>
      <c r="R498" s="70">
        <v>0.8688313551332089</v>
      </c>
      <c r="S498" s="71">
        <v>1144.0</v>
      </c>
    </row>
    <row r="499" spans="8:8" ht="14.4">
      <c r="A499" s="66">
        <v>45926.0</v>
      </c>
      <c r="B499" s="67">
        <v>0.1957250390987791</v>
      </c>
      <c r="C499" s="68">
        <v>0.2945432369690501</v>
      </c>
      <c r="D499" s="68">
        <v>0.1115266918966063</v>
      </c>
      <c r="E499" s="68">
        <v>0.03850942157088898</v>
      </c>
      <c r="F499" s="68">
        <v>0.1117850972602665</v>
      </c>
      <c r="G499" s="69">
        <v>0.1140446754778656</v>
      </c>
      <c r="H499" s="68">
        <v>0.1319161824672506</v>
      </c>
      <c r="I499" s="68">
        <v>0.04700787294308381</v>
      </c>
      <c r="J499" s="68">
        <v>0.1468268127410998</v>
      </c>
      <c r="K499" s="68">
        <v>0.02434175044478721</v>
      </c>
      <c r="L499" s="68">
        <v>0.04241844484359383</v>
      </c>
      <c r="M499" s="68">
        <v>0.01975686502236238</v>
      </c>
      <c r="N499" s="68">
        <v>0.03429476998465681</v>
      </c>
      <c r="O499" s="68">
        <v>0.0947350406049518</v>
      </c>
      <c r="P499" s="68">
        <v>0.2719343833008456</v>
      </c>
      <c r="Q499" s="68">
        <v>0.05352027235065925</v>
      </c>
      <c r="R499" s="70">
        <v>0.8666287482173243</v>
      </c>
      <c r="S499" s="71">
        <v>1144.0</v>
      </c>
    </row>
    <row r="500" spans="8:8" ht="14.4">
      <c r="A500" s="66">
        <v>45930.0</v>
      </c>
      <c r="B500" s="67">
        <v>0.1926075539713872</v>
      </c>
      <c r="C500" s="68">
        <v>0.3049601570306031</v>
      </c>
      <c r="D500" s="68">
        <v>0.1082273108080504</v>
      </c>
      <c r="E500" s="68">
        <v>0.03787455513227641</v>
      </c>
      <c r="F500" s="68">
        <v>0.110766273364729</v>
      </c>
      <c r="G500" s="69">
        <v>0.1090314749967048</v>
      </c>
      <c r="H500" s="68">
        <v>0.1328505637385798</v>
      </c>
      <c r="I500" s="68">
        <v>0.04461421945819744</v>
      </c>
      <c r="J500" s="68">
        <v>0.1527375842568499</v>
      </c>
      <c r="K500" s="68">
        <v>0.02639625056031844</v>
      </c>
      <c r="L500" s="68">
        <v>0.04385166709942106</v>
      </c>
      <c r="M500" s="68">
        <v>0.01953662583437595</v>
      </c>
      <c r="N500" s="68">
        <v>0.03883726908153196</v>
      </c>
      <c r="O500" s="68">
        <v>0.08655011118140134</v>
      </c>
      <c r="P500" s="68">
        <v>0.2699052219332064</v>
      </c>
      <c r="Q500" s="68">
        <v>0.05447015662417776</v>
      </c>
      <c r="R500" s="70">
        <v>0.8684932008751983</v>
      </c>
      <c r="S500" s="71">
        <v>1144.0</v>
      </c>
    </row>
    <row r="501" spans="8:8" ht="14.4">
      <c r="A501" s="66">
        <v>45940.0</v>
      </c>
      <c r="B501" s="67">
        <v>0.2669414873944708</v>
      </c>
      <c r="C501" s="68">
        <v>0.2641349600007629</v>
      </c>
      <c r="D501" s="68">
        <v>0.1167021506368313</v>
      </c>
      <c r="E501" s="68">
        <v>0.03748070543620666</v>
      </c>
      <c r="F501" s="68">
        <v>0.07081348814960198</v>
      </c>
      <c r="G501" s="69">
        <v>0.1015014781850994</v>
      </c>
      <c r="H501" s="68">
        <v>0.09692499814267763</v>
      </c>
      <c r="I501" s="68">
        <v>0.0477317935145887</v>
      </c>
      <c r="J501" s="68">
        <v>0.171608305452662</v>
      </c>
      <c r="K501" s="68">
        <v>0.02403570220088284</v>
      </c>
      <c r="L501" s="68">
        <v>0.03474337791561018</v>
      </c>
      <c r="M501" s="68">
        <v>0.0318048250031151</v>
      </c>
      <c r="N501" s="68">
        <v>0.04596227545154735</v>
      </c>
      <c r="O501" s="68">
        <v>0.08644339259285007</v>
      </c>
      <c r="P501" s="68">
        <v>0.2802040389049573</v>
      </c>
      <c r="Q501" s="68">
        <v>0.04898845491036889</v>
      </c>
      <c r="R501" s="70">
        <v>0.8662725852320028</v>
      </c>
      <c r="S501" s="71">
        <v>1144.0</v>
      </c>
    </row>
    <row r="502" spans="8:8" ht="14.4">
      <c r="A502" s="66">
        <v>45947.0</v>
      </c>
      <c r="B502" s="67">
        <v>0.2671034705735909</v>
      </c>
      <c r="C502" s="68">
        <v>0.2923864853444315</v>
      </c>
      <c r="D502" s="68">
        <v>0.1074297753237895</v>
      </c>
      <c r="E502" s="68">
        <v>0.03785685137935708</v>
      </c>
      <c r="F502" s="68">
        <v>0.08034244125756122</v>
      </c>
      <c r="G502" s="69">
        <v>0.08599497809982742</v>
      </c>
      <c r="H502" s="68">
        <v>0.09225217268250184</v>
      </c>
      <c r="I502" s="68">
        <v>0.07071787791503899</v>
      </c>
      <c r="J502" s="68">
        <v>0.1678769308926264</v>
      </c>
      <c r="K502" s="68">
        <v>0.01762657778681595</v>
      </c>
      <c r="L502" s="68">
        <v>0.03312865129929971</v>
      </c>
      <c r="M502" s="68">
        <v>0.02412619242103805</v>
      </c>
      <c r="N502" s="68">
        <v>0.04917810429608651</v>
      </c>
      <c r="O502" s="68">
        <v>0.09945515021772867</v>
      </c>
      <c r="P502" s="68">
        <v>0.2914676792738692</v>
      </c>
      <c r="Q502" s="68">
        <v>0.04119654392697211</v>
      </c>
      <c r="R502" s="70">
        <v>0.8838435049652935</v>
      </c>
      <c r="S502" s="71">
        <v>1144.0</v>
      </c>
    </row>
    <row r="503" spans="8:8" ht="14.4">
      <c r="A503" s="66">
        <v>45954.0</v>
      </c>
      <c r="B503" s="67">
        <v>0.2727160418956771</v>
      </c>
      <c r="C503" s="68">
        <v>0.2449552469230254</v>
      </c>
      <c r="D503" s="68">
        <v>0.1549152190739741</v>
      </c>
      <c r="E503" s="68">
        <v>0.03621931778789887</v>
      </c>
      <c r="F503" s="68">
        <v>0.08390722513663212</v>
      </c>
      <c r="G503" s="69">
        <v>0.08092934498015206</v>
      </c>
      <c r="H503" s="68">
        <v>0.09136819658686929</v>
      </c>
      <c r="I503" s="68">
        <v>0.07213797865584963</v>
      </c>
      <c r="J503" s="68">
        <v>0.1658524618416664</v>
      </c>
      <c r="K503" s="68">
        <v>0.01969599991693227</v>
      </c>
      <c r="L503" s="68">
        <v>0.02918765456654679</v>
      </c>
      <c r="M503" s="68">
        <v>0.0184070391384695</v>
      </c>
      <c r="N503" s="68">
        <v>0.0562702725037529</v>
      </c>
      <c r="O503" s="68">
        <v>0.0900331580425107</v>
      </c>
      <c r="P503" s="68">
        <v>0.3060050455902328</v>
      </c>
      <c r="Q503" s="68">
        <v>0.0391078365300898</v>
      </c>
      <c r="R503" s="70">
        <v>0.885180993857808</v>
      </c>
      <c r="S503" s="71">
        <v>1144.0</v>
      </c>
    </row>
    <row r="504" spans="8:8" ht="14.4">
      <c r="A504" s="66">
        <v>45961.0</v>
      </c>
      <c r="B504" s="67">
        <v>0.2812445697930298</v>
      </c>
      <c r="C504" s="68">
        <v>0.2957166485829731</v>
      </c>
      <c r="D504" s="68">
        <v>0.126694522133063</v>
      </c>
      <c r="E504" s="68">
        <v>0.03678682348780253</v>
      </c>
      <c r="F504" s="68">
        <v>0.0562871293296641</v>
      </c>
      <c r="G504" s="69">
        <v>0.08166218642826745</v>
      </c>
      <c r="H504" s="68">
        <v>0.09696842234280482</v>
      </c>
      <c r="I504" s="68">
        <v>0.06595204625428025</v>
      </c>
      <c r="J504" s="68">
        <v>0.1690731661458174</v>
      </c>
      <c r="K504" s="68">
        <v>0.01780547935887896</v>
      </c>
      <c r="L504" s="68">
        <v>0.02829293049639369</v>
      </c>
      <c r="M504" s="68">
        <v>0.02066871084836116</v>
      </c>
      <c r="N504" s="68">
        <v>0.04463719004251619</v>
      </c>
      <c r="O504" s="68">
        <v>0.06700322756767658</v>
      </c>
      <c r="P504" s="68">
        <v>0.3377016513018937</v>
      </c>
      <c r="Q504" s="68">
        <v>0.04088334333934968</v>
      </c>
      <c r="R504" s="70">
        <v>0.886867310109338</v>
      </c>
      <c r="S504" s="71">
        <v>1208.0</v>
      </c>
    </row>
    <row r="505" spans="8:8" ht="14.4">
      <c r="A505" s="66">
        <v>45968.0</v>
      </c>
      <c r="B505" s="67">
        <v>0.2912728215532422</v>
      </c>
      <c r="C505" s="68">
        <v>0.2679140823082795</v>
      </c>
      <c r="D505" s="68">
        <v>0.143730784557617</v>
      </c>
      <c r="E505" s="68">
        <v>0.04350818568171081</v>
      </c>
      <c r="F505" s="68">
        <v>0.05889542608410982</v>
      </c>
      <c r="G505" s="69">
        <v>0.08312416086075447</v>
      </c>
      <c r="H505" s="68">
        <v>0.1135844750699112</v>
      </c>
      <c r="I505" s="68">
        <v>0.0906898772634771</v>
      </c>
      <c r="J505" s="68">
        <v>0.1457131552093711</v>
      </c>
      <c r="K505" s="68">
        <v>0.01956868173065571</v>
      </c>
      <c r="L505" s="68">
        <v>0.02391076885569349</v>
      </c>
      <c r="M505" s="68">
        <v>0.01770810420776303</v>
      </c>
      <c r="N505" s="68">
        <v>0.04511033318624489</v>
      </c>
      <c r="O505" s="68">
        <v>0.05628286732347702</v>
      </c>
      <c r="P505" s="68">
        <v>0.3423417390069632</v>
      </c>
      <c r="Q505" s="68">
        <v>0.04578660702721377</v>
      </c>
      <c r="R505" s="70">
        <v>0.8982463793137592</v>
      </c>
      <c r="S505" s="71">
        <v>1208.0</v>
      </c>
    </row>
    <row r="506" spans="8:8" ht="14.4">
      <c r="A506" s="66">
        <v>45975.0</v>
      </c>
      <c r="B506" s="67">
        <v>0.3333527835868453</v>
      </c>
      <c r="C506" s="68">
        <v>0.2433409451452912</v>
      </c>
      <c r="D506" s="68">
        <v>0.1333028042674768</v>
      </c>
      <c r="E506" s="68">
        <v>0.05716191438821052</v>
      </c>
      <c r="F506" s="68">
        <v>0.0630407090280484</v>
      </c>
      <c r="G506" s="69">
        <v>0.06135701831921038</v>
      </c>
      <c r="H506" s="68">
        <v>0.1160861772212359</v>
      </c>
      <c r="I506" s="68">
        <v>0.06161088512905955</v>
      </c>
      <c r="J506" s="68">
        <v>0.1322667885359549</v>
      </c>
      <c r="K506" s="68">
        <v>0.01893169138625447</v>
      </c>
      <c r="L506" s="68">
        <v>0.02130596143117539</v>
      </c>
      <c r="M506" s="68">
        <v>0.01336005300832502</v>
      </c>
      <c r="N506" s="68">
        <v>0.07056291747414592</v>
      </c>
      <c r="O506" s="68">
        <v>0.06573601163877758</v>
      </c>
      <c r="P506" s="68">
        <v>0.3674334110251946</v>
      </c>
      <c r="Q506" s="68">
        <v>0.04734728280487244</v>
      </c>
      <c r="R506" s="70">
        <v>0.9100241786710133</v>
      </c>
      <c r="S506" s="71">
        <v>1209.0</v>
      </c>
    </row>
    <row r="507" spans="8:8" ht="14.4">
      <c r="A507" s="66">
        <v>45982.0</v>
      </c>
      <c r="B507" s="67">
        <v>0.2809989536003841</v>
      </c>
      <c r="C507" s="68">
        <v>0.2964355270626263</v>
      </c>
      <c r="D507" s="68">
        <v>0.1296049210687223</v>
      </c>
      <c r="E507" s="68">
        <v>0.05180123914581368</v>
      </c>
      <c r="F507" s="68">
        <v>0.07568351229937657</v>
      </c>
      <c r="G507" s="69">
        <v>0.04498206378888864</v>
      </c>
      <c r="H507" s="68">
        <v>0.1158547721305748</v>
      </c>
      <c r="I507" s="68">
        <v>0.05827904077996463</v>
      </c>
      <c r="J507" s="68">
        <v>0.1411976437705292</v>
      </c>
      <c r="K507" s="68">
        <v>0.01677376940154602</v>
      </c>
      <c r="L507" s="68">
        <v>0.01900732265492921</v>
      </c>
      <c r="M507" s="68">
        <v>0.01064341391716787</v>
      </c>
      <c r="N507" s="68">
        <v>0.05287099100251668</v>
      </c>
      <c r="O507" s="68">
        <v>0.08200984984851788</v>
      </c>
      <c r="P507" s="68">
        <v>0.3327436095954139</v>
      </c>
      <c r="Q507" s="68">
        <v>0.06232566181522605</v>
      </c>
      <c r="R507" s="70">
        <v>0.8892661033262713</v>
      </c>
      <c r="S507" s="71">
        <v>1210.0</v>
      </c>
    </row>
    <row r="508" spans="8:8" ht="14.4">
      <c r="A508" s="66">
        <v>45989.0</v>
      </c>
      <c r="B508" s="67">
        <v>0.2796375535991164</v>
      </c>
      <c r="C508" s="68">
        <v>0.2736264866279172</v>
      </c>
      <c r="D508" s="68">
        <v>0.1642681473443141</v>
      </c>
      <c r="E508" s="68">
        <v>0.04969182422006577</v>
      </c>
      <c r="F508" s="68">
        <v>0.07220605177409709</v>
      </c>
      <c r="G508" s="69">
        <v>0.03656438892821159</v>
      </c>
      <c r="H508" s="68">
        <v>0.1157579306441736</v>
      </c>
      <c r="I508" s="68">
        <v>0.06869508307846629</v>
      </c>
      <c r="J508" s="68">
        <v>0.1327026665713971</v>
      </c>
      <c r="K508" s="68">
        <v>0.02118624432528859</v>
      </c>
      <c r="L508" s="68">
        <v>0.01662966364831619</v>
      </c>
      <c r="M508" s="68">
        <v>0.00907292792252905</v>
      </c>
      <c r="N508" s="68">
        <v>0.04853223688853456</v>
      </c>
      <c r="O508" s="68">
        <v>0.08513493745647442</v>
      </c>
      <c r="P508" s="68">
        <v>0.3296117071808611</v>
      </c>
      <c r="Q508" s="68">
        <v>0.06101797286360762</v>
      </c>
      <c r="R508" s="70">
        <v>0.8858719869624634</v>
      </c>
      <c r="S508" s="71">
        <v>1211.0</v>
      </c>
    </row>
    <row r="509" spans="8:8" ht="14.4">
      <c r="A509" s="66">
        <v>45996.0</v>
      </c>
      <c r="B509" s="67">
        <v>0.2531066906942492</v>
      </c>
      <c r="C509" s="68">
        <v>0.3078945544538642</v>
      </c>
      <c r="D509" s="68">
        <v>0.1364457136366899</v>
      </c>
      <c r="E509" s="68">
        <v>0.04989675440423023</v>
      </c>
      <c r="F509" s="68">
        <v>0.08829679095591857</v>
      </c>
      <c r="G509" s="69">
        <v>0.04135680805381332</v>
      </c>
      <c r="H509" s="68">
        <v>0.1258077709188216</v>
      </c>
      <c r="I509" s="68">
        <v>0.08790602510956756</v>
      </c>
      <c r="J509" s="68">
        <v>0.1222893403590428</v>
      </c>
      <c r="K509" s="68">
        <v>0.0198025463469095</v>
      </c>
      <c r="L509" s="68">
        <v>0.0181132252913167</v>
      </c>
      <c r="M509" s="68">
        <v>0.009400010291936324</v>
      </c>
      <c r="N509" s="68">
        <v>0.04365107741811619</v>
      </c>
      <c r="O509" s="68">
        <v>0.0813842126556768</v>
      </c>
      <c r="P509" s="68">
        <v>0.3169059785460221</v>
      </c>
      <c r="Q509" s="68">
        <v>0.05325847965585699</v>
      </c>
      <c r="R509" s="70">
        <v>0.8782143957143663</v>
      </c>
      <c r="S509" s="71">
        <v>1211.0</v>
      </c>
    </row>
    <row r="510" spans="8:8" ht="14.4">
      <c r="A510" s="66">
        <v>46003.0</v>
      </c>
      <c r="B510" s="67">
        <v>0.24029186241112</v>
      </c>
      <c r="C510" s="68">
        <v>0.2570497495660324</v>
      </c>
      <c r="D510" s="68">
        <v>0.1544118655631732</v>
      </c>
      <c r="E510" s="68">
        <v>0.05033992340620942</v>
      </c>
      <c r="F510" s="68">
        <v>0.1193968222406937</v>
      </c>
      <c r="G510" s="69">
        <v>0.04925209034541932</v>
      </c>
      <c r="H510" s="68">
        <v>0.1527156593440706</v>
      </c>
      <c r="I510" s="68">
        <v>0.08916450188978305</v>
      </c>
      <c r="J510" s="68">
        <v>0.109885233879388</v>
      </c>
      <c r="K510" s="68">
        <v>0.02773043398916457</v>
      </c>
      <c r="L510" s="68">
        <v>0.03346473322602365</v>
      </c>
      <c r="M510" s="68">
        <v>0.009076758946129991</v>
      </c>
      <c r="N510" s="68">
        <v>0.04826635308857223</v>
      </c>
      <c r="O510" s="68">
        <v>0.07183095043868017</v>
      </c>
      <c r="P510" s="68">
        <v>0.282815122948069</v>
      </c>
      <c r="Q510" s="68">
        <v>0.0459439189243055</v>
      </c>
      <c r="R510" s="70">
        <v>0.870863396045879</v>
      </c>
      <c r="S510" s="71">
        <v>1212.0</v>
      </c>
    </row>
    <row r="511" spans="8:8" ht="14.4">
      <c r="A511" s="66">
        <v>46010.0</v>
      </c>
      <c r="B511" s="67">
        <v>0.2417141433325578</v>
      </c>
      <c r="C511" s="68">
        <v>0.3049245240728851</v>
      </c>
      <c r="D511" s="68">
        <v>0.114705118553541</v>
      </c>
      <c r="E511" s="68">
        <v>0.05086210526515402</v>
      </c>
      <c r="F511" s="68">
        <v>0.1112079218944733</v>
      </c>
      <c r="G511" s="69">
        <v>0.05129738939381973</v>
      </c>
      <c r="H511" s="68">
        <v>0.1593555695260764</v>
      </c>
      <c r="I511" s="68">
        <v>0.08341239065948819</v>
      </c>
      <c r="J511" s="68">
        <v>0.1129199672701683</v>
      </c>
      <c r="K511" s="68">
        <v>0.01876501568461823</v>
      </c>
      <c r="L511" s="68">
        <v>0.02806918406100112</v>
      </c>
      <c r="M511" s="68">
        <v>0.00798778244829732</v>
      </c>
      <c r="N511" s="68">
        <v>0.04234829711273935</v>
      </c>
      <c r="O511" s="68">
        <v>0.07010017706584583</v>
      </c>
      <c r="P511" s="68">
        <v>0.2937436139756612</v>
      </c>
      <c r="Q511" s="68">
        <v>0.05177579303432552</v>
      </c>
      <c r="R511" s="70">
        <v>0.8697244731730635</v>
      </c>
      <c r="S511" s="71">
        <v>1212.0</v>
      </c>
    </row>
    <row r="512" spans="8:8" ht="14.4">
      <c r="A512" s="66">
        <v>46017.0</v>
      </c>
      <c r="B512" s="67">
        <v>0.2535854295984953</v>
      </c>
      <c r="C512" s="68">
        <v>0.2635176239315107</v>
      </c>
      <c r="D512" s="68">
        <v>0.154095356227977</v>
      </c>
      <c r="E512" s="68">
        <v>0.05748839450857921</v>
      </c>
      <c r="F512" s="68">
        <v>0.098493785149844</v>
      </c>
      <c r="G512" s="69">
        <v>0.05037585264006365</v>
      </c>
      <c r="H512" s="68">
        <v>0.1687857923185871</v>
      </c>
      <c r="I512" s="68">
        <v>0.0620335596246571</v>
      </c>
      <c r="J512" s="68">
        <v>0.1009446795834778</v>
      </c>
      <c r="K512" s="68">
        <v>0.01414859565270818</v>
      </c>
      <c r="L512" s="68">
        <v>0.01950828449655004</v>
      </c>
      <c r="M512" s="68">
        <v>0.006951482261874644</v>
      </c>
      <c r="N512" s="68">
        <v>0.05285495997038132</v>
      </c>
      <c r="O512" s="68">
        <v>0.09533060449439686</v>
      </c>
      <c r="P512" s="68">
        <v>0.2912438200479687</v>
      </c>
      <c r="Q512" s="68">
        <v>0.05234505717990923</v>
      </c>
      <c r="R512" s="70">
        <v>0.8668287569157028</v>
      </c>
      <c r="S512" s="71">
        <v>1212.0</v>
      </c>
    </row>
    <row r="513" spans="8:8" ht="14.4">
      <c r="A513" s="66">
        <v>46022.0</v>
      </c>
      <c r="B513" s="67">
        <v>0.2678205752570914</v>
      </c>
      <c r="C513" s="68">
        <v>0.2522027601738264</v>
      </c>
      <c r="D513" s="68">
        <v>0.1413662434728323</v>
      </c>
      <c r="E513" s="68">
        <v>0.06167148169131272</v>
      </c>
      <c r="F513" s="68">
        <v>0.1039328113955276</v>
      </c>
      <c r="G513" s="69">
        <v>0.05310754297369227</v>
      </c>
      <c r="H513" s="68">
        <v>0.1649205569041738</v>
      </c>
      <c r="I513" s="68">
        <v>0.05296264213270384</v>
      </c>
      <c r="J513" s="68">
        <v>0.1133391715116343</v>
      </c>
      <c r="K513" s="68">
        <v>0.0137712340000637</v>
      </c>
      <c r="L513" s="68">
        <v>0.01687381781524063</v>
      </c>
      <c r="M513" s="68">
        <v>0.007678419000240772</v>
      </c>
      <c r="N513" s="68">
        <v>0.05347133490199658</v>
      </c>
      <c r="O513" s="68">
        <v>0.09492114728344528</v>
      </c>
      <c r="P513" s="68">
        <v>0.2891395705171267</v>
      </c>
      <c r="Q513" s="68">
        <v>0.05642996811162698</v>
      </c>
      <c r="R513" s="70">
        <v>0.8668265727354587</v>
      </c>
      <c r="S513" s="71">
        <v>1212.0</v>
      </c>
    </row>
    <row r="514" spans="8:8" ht="14.4">
      <c r="A514" s="66">
        <v>46031.0</v>
      </c>
      <c r="B514" s="67">
        <v>0.3215730860650663</v>
      </c>
      <c r="C514" s="68">
        <v>0.2159312442063981</v>
      </c>
      <c r="D514" s="68">
        <v>0.1577493843035203</v>
      </c>
      <c r="E514" s="68">
        <v>0.05735806829828678</v>
      </c>
      <c r="F514" s="68">
        <v>0.07780513033306535</v>
      </c>
      <c r="G514" s="69">
        <v>0.05735697654889528</v>
      </c>
      <c r="H514" s="68">
        <v>0.1727954357561956</v>
      </c>
      <c r="I514" s="68">
        <v>0.03823141724579644</v>
      </c>
      <c r="J514" s="68">
        <v>0.1055412780828323</v>
      </c>
      <c r="K514" s="68">
        <v>0.01460518190294169</v>
      </c>
      <c r="L514" s="68">
        <v>0.01794911356589165</v>
      </c>
      <c r="M514" s="68">
        <v>0.007357299782759301</v>
      </c>
      <c r="N514" s="68">
        <v>0.0384572000602403</v>
      </c>
      <c r="O514" s="68">
        <v>0.1074198875473319</v>
      </c>
      <c r="P514" s="68">
        <v>0.2795040504844409</v>
      </c>
      <c r="Q514" s="68">
        <v>0.09668865711418491</v>
      </c>
      <c r="R514" s="70">
        <v>0.8813168320064001</v>
      </c>
      <c r="S514" s="71">
        <v>1212.0</v>
      </c>
    </row>
    <row r="515" spans="8:8" ht="14.4">
      <c r="A515" s="66">
        <v>46038.0</v>
      </c>
      <c r="B515" s="67">
        <v>0.386621367228499</v>
      </c>
      <c r="C515" s="68">
        <v>0.1217960505118808</v>
      </c>
      <c r="D515" s="68">
        <v>0.1611160384795681</v>
      </c>
      <c r="E515" s="68">
        <v>0.06960310545680141</v>
      </c>
      <c r="F515" s="68">
        <v>0.09452603554312977</v>
      </c>
      <c r="G515" s="69">
        <v>0.05467275458765024</v>
      </c>
      <c r="H515" s="68">
        <v>0.1950973497355224</v>
      </c>
      <c r="I515" s="68">
        <v>0.05932598848299284</v>
      </c>
      <c r="J515" s="68">
        <v>0.1533899328286386</v>
      </c>
      <c r="K515" s="68">
        <v>0.01188287133947574</v>
      </c>
      <c r="L515" s="68">
        <v>0.0170252037544188</v>
      </c>
      <c r="M515" s="68">
        <v>0.01650946229682528</v>
      </c>
      <c r="N515" s="68">
        <v>0.02847999570807259</v>
      </c>
      <c r="O515" s="68">
        <v>0.08134893498749901</v>
      </c>
      <c r="P515" s="68">
        <v>0.2066234733732855</v>
      </c>
      <c r="Q515" s="68">
        <v>0.0661477368839763</v>
      </c>
      <c r="R515" s="70">
        <v>0.8515822701157537</v>
      </c>
      <c r="S515" s="71">
        <v>1212.0</v>
      </c>
    </row>
    <row r="516" spans="8:8" ht="14.4">
      <c r="A516" s="66">
        <v>46045.0</v>
      </c>
      <c r="B516" s="67">
        <v>0.3882065885268366</v>
      </c>
      <c r="C516" s="68">
        <v>0.1105061664348003</v>
      </c>
      <c r="D516" s="68">
        <v>0.1650857305039023</v>
      </c>
      <c r="E516" s="68">
        <v>0.07773634236295607</v>
      </c>
      <c r="F516" s="68">
        <v>0.08844419436688157</v>
      </c>
      <c r="G516" s="69">
        <v>0.07140338309795186</v>
      </c>
      <c r="H516" s="68">
        <v>0.2117427473708235</v>
      </c>
      <c r="I516" s="68">
        <v>0.05631220557044533</v>
      </c>
      <c r="J516" s="68">
        <v>0.1062362479477451</v>
      </c>
      <c r="K516" s="68">
        <v>0.0168303179845629</v>
      </c>
      <c r="L516" s="68">
        <v>0.03930433820514908</v>
      </c>
      <c r="M516" s="68">
        <v>0.02028232524372933</v>
      </c>
      <c r="N516" s="68">
        <v>0.02324370226174226</v>
      </c>
      <c r="O516" s="68">
        <v>0.06071998942650435</v>
      </c>
      <c r="P516" s="68">
        <v>0.2309401125109557</v>
      </c>
      <c r="Q516" s="68">
        <v>0.08124566009515129</v>
      </c>
      <c r="R516" s="70">
        <v>0.8632150742197647</v>
      </c>
      <c r="S516" s="71">
        <v>1167.0</v>
      </c>
    </row>
    <row r="517" spans="8:8" ht="14.4">
      <c r="A517" s="66">
        <v>46052.0</v>
      </c>
      <c r="B517" s="67">
        <v>0.2638978610919068</v>
      </c>
      <c r="C517" s="68">
        <v>0.1352997502862416</v>
      </c>
      <c r="D517" s="68">
        <v>0.2520599535849732</v>
      </c>
      <c r="E517" s="68">
        <v>0.08518440499824775</v>
      </c>
      <c r="F517" s="68">
        <v>0.1100778038465597</v>
      </c>
      <c r="G517" s="69">
        <v>0.05268829505986539</v>
      </c>
      <c r="H517" s="68">
        <v>0.203002981224674</v>
      </c>
      <c r="I517" s="68">
        <v>0.06185289331806324</v>
      </c>
      <c r="J517" s="68">
        <v>0.1047325877899252</v>
      </c>
      <c r="K517" s="68">
        <v>0.01832637312409851</v>
      </c>
      <c r="L517" s="68">
        <v>0.03428434263125584</v>
      </c>
      <c r="M517" s="68">
        <v>0.02201099604205155</v>
      </c>
      <c r="N517" s="68">
        <v>0.0286090079007875</v>
      </c>
      <c r="O517" s="68">
        <v>0.03955138646234019</v>
      </c>
      <c r="P517" s="68">
        <v>0.2553160722094047</v>
      </c>
      <c r="Q517" s="68">
        <v>0.07883625192989156</v>
      </c>
      <c r="R517" s="70">
        <v>0.8623284455030829</v>
      </c>
      <c r="S517" s="71">
        <v>1167.0</v>
      </c>
    </row>
    <row r="518" spans="8:8" ht="14.4">
      <c r="A518" s="66">
        <v>46059.0</v>
      </c>
      <c r="B518" s="67">
        <v>0.2023376511808041</v>
      </c>
      <c r="C518" s="68">
        <v>0.1575340902454085</v>
      </c>
      <c r="D518" s="68">
        <v>0.2826351045167603</v>
      </c>
      <c r="E518" s="68">
        <v>0.09306085029308644</v>
      </c>
      <c r="F518" s="68">
        <v>0.1196283300522646</v>
      </c>
      <c r="G518" s="69">
        <v>0.04832796361321674</v>
      </c>
      <c r="H518" s="68">
        <v>0.2073186502307169</v>
      </c>
      <c r="I518" s="68">
        <v>0.08257845723248934</v>
      </c>
      <c r="J518" s="68">
        <v>0.08363699939588305</v>
      </c>
      <c r="K518" s="68">
        <v>0.01804072825000765</v>
      </c>
      <c r="L518" s="68">
        <v>0.03828392602892142</v>
      </c>
      <c r="M518" s="68">
        <v>0.03397020761035984</v>
      </c>
      <c r="N518" s="68">
        <v>0.02550063431762611</v>
      </c>
      <c r="O518" s="68">
        <v>0.04168653218506892</v>
      </c>
      <c r="P518" s="68">
        <v>0.2551457862717607</v>
      </c>
      <c r="Q518" s="68">
        <v>0.0918041759379571</v>
      </c>
      <c r="R518" s="70">
        <v>0.8856334651930159</v>
      </c>
      <c r="S518" s="71">
        <v>1170.0</v>
      </c>
    </row>
    <row r="519" spans="8:8" ht="14.4">
      <c r="A519" s="66">
        <v>46066.0</v>
      </c>
      <c r="B519" s="67">
        <v>0.1871095766441258</v>
      </c>
      <c r="C519" s="68">
        <v>0.1237111678238641</v>
      </c>
      <c r="D519" s="68">
        <v>0.3074871842521601</v>
      </c>
      <c r="E519" s="68">
        <v>0.09365262553022044</v>
      </c>
      <c r="F519" s="68">
        <v>0.1309485698373438</v>
      </c>
      <c r="G519" s="69">
        <v>0.05591760848688467</v>
      </c>
      <c r="H519" s="68">
        <v>0.2096470757874508</v>
      </c>
      <c r="I519" s="68">
        <v>0.08068928415945256</v>
      </c>
      <c r="J519" s="68">
        <v>0.08878320564523282</v>
      </c>
      <c r="K519" s="68">
        <v>0.01807629392414487</v>
      </c>
      <c r="L519" s="68">
        <v>0.04565301672602481</v>
      </c>
      <c r="M519" s="68">
        <v>0.02932526691437311</v>
      </c>
      <c r="N519" s="68">
        <v>0.02749433258468515</v>
      </c>
      <c r="O519" s="68">
        <v>0.04237230982786518</v>
      </c>
      <c r="P519" s="68">
        <v>0.2497687141752006</v>
      </c>
      <c r="Q519" s="68">
        <v>0.08525455071333997</v>
      </c>
      <c r="R519" s="70">
        <v>0.8835928550928186</v>
      </c>
      <c r="S519" s="71">
        <v>1170.0</v>
      </c>
    </row>
    <row r="520" spans="8:8" ht="14.4">
      <c r="A520" s="66">
        <v>46080.0</v>
      </c>
      <c r="B520" s="67">
        <v>0.200263934121286</v>
      </c>
      <c r="C520" s="68">
        <v>0.1219293512450184</v>
      </c>
      <c r="D520" s="68">
        <v>0.3032095585344799</v>
      </c>
      <c r="E520" s="68">
        <v>0.09832670195639566</v>
      </c>
      <c r="F520" s="68">
        <v>0.1243534302915234</v>
      </c>
      <c r="G520" s="69">
        <v>0.0462640323043031</v>
      </c>
      <c r="H520" s="68">
        <v>0.1972799859357323</v>
      </c>
      <c r="I520" s="68">
        <v>0.08853683175672898</v>
      </c>
      <c r="J520" s="68">
        <v>0.08402596909589238</v>
      </c>
      <c r="K520" s="68">
        <v>0.01758558478028882</v>
      </c>
      <c r="L520" s="68">
        <v>0.03726168699218085</v>
      </c>
      <c r="M520" s="68">
        <v>0.03896093695306523</v>
      </c>
      <c r="N520" s="68">
        <v>0.02455831179560613</v>
      </c>
      <c r="O520" s="68">
        <v>0.04969185716396216</v>
      </c>
      <c r="P520" s="68">
        <v>0.2462331223704473</v>
      </c>
      <c r="Q520" s="68">
        <v>0.09274950613721714</v>
      </c>
      <c r="R520" s="70">
        <v>0.8821227576226868</v>
      </c>
      <c r="S520" s="71">
        <v>1170.0</v>
      </c>
    </row>
    <row r="521" spans="8:8" ht="14.4">
      <c r="A521" s="66">
        <v>46087.0</v>
      </c>
      <c r="B521" s="67">
        <v>0.210529323566633</v>
      </c>
      <c r="C521" s="68">
        <v>0.1174861569493774</v>
      </c>
      <c r="D521" s="68">
        <v>0.2871018461887277</v>
      </c>
      <c r="E521" s="68">
        <v>0.07925812164986679</v>
      </c>
      <c r="F521" s="68">
        <v>0.1352484067350734</v>
      </c>
      <c r="G521" s="69">
        <v>0.06201118361283468</v>
      </c>
      <c r="H521" s="68">
        <v>0.2046893538384858</v>
      </c>
      <c r="I521" s="68">
        <v>0.1047057297304728</v>
      </c>
      <c r="J521" s="68">
        <v>0.06949786361170424</v>
      </c>
      <c r="K521" s="68">
        <v>0.0178980003820803</v>
      </c>
      <c r="L521" s="68">
        <v>0.03497414485593302</v>
      </c>
      <c r="M521" s="68">
        <v>0.03540224509858829</v>
      </c>
      <c r="N521" s="68">
        <v>0.02976088379678555</v>
      </c>
      <c r="O521" s="68">
        <v>0.05066140571234774</v>
      </c>
      <c r="P521" s="68">
        <v>0.2339751120948217</v>
      </c>
      <c r="Q521" s="68">
        <v>0.1019274969032225</v>
      </c>
      <c r="R521" s="70">
        <v>0.8859350768278632</v>
      </c>
      <c r="S521" s="71">
        <v>1170.0</v>
      </c>
    </row>
    <row r="522" spans="8:8" ht="14.4">
      <c r="A522" s="66">
        <v>46094.0</v>
      </c>
      <c r="B522" s="67">
        <v>0.2374909227001977</v>
      </c>
      <c r="C522" s="68">
        <v>0.1115987586327708</v>
      </c>
      <c r="D522" s="68">
        <v>0.2920097304741038</v>
      </c>
      <c r="E522" s="68">
        <v>0.06772544787633719</v>
      </c>
      <c r="F522" s="68">
        <v>0.1328119362901062</v>
      </c>
      <c r="G522" s="69">
        <v>0.05636064081481883</v>
      </c>
      <c r="H522" s="68">
        <v>0.18623575909856</v>
      </c>
      <c r="I522" s="68">
        <v>0.1550664548432349</v>
      </c>
      <c r="J522" s="68">
        <v>0.04834600476413969</v>
      </c>
      <c r="K522" s="68">
        <v>0.01886862114262618</v>
      </c>
      <c r="L522" s="68">
        <v>0.03538811192147603</v>
      </c>
      <c r="M522" s="68">
        <v>0.04576684324516944</v>
      </c>
      <c r="N522" s="68">
        <v>0.02556624291726443</v>
      </c>
      <c r="O522" s="68">
        <v>0.04834510617961033</v>
      </c>
      <c r="P522" s="68">
        <v>0.2255392279461074</v>
      </c>
      <c r="Q522" s="68">
        <v>0.1092459790428828</v>
      </c>
      <c r="R522" s="70">
        <v>0.8982570768072501</v>
      </c>
      <c r="S522" s="71">
        <v>1171.0</v>
      </c>
    </row>
    <row r="523" spans="8:8" ht="14.4">
      <c r="A523" s="66">
        <v>46101.0</v>
      </c>
      <c r="B523" s="67">
        <v>0.2557355118226778</v>
      </c>
      <c r="C523" s="68">
        <v>0.1006246329604693</v>
      </c>
      <c r="D523" s="68">
        <v>0.3121809441128662</v>
      </c>
      <c r="E523" s="68">
        <v>0.05872640125682676</v>
      </c>
      <c r="F523" s="68">
        <v>0.1246544840087525</v>
      </c>
      <c r="G523" s="69">
        <v>0.0512268396640656</v>
      </c>
      <c r="H523" s="68">
        <v>0.1751811196686053</v>
      </c>
      <c r="I523" s="68">
        <v>0.1250484726861834</v>
      </c>
      <c r="J523" s="68">
        <v>0.07845206309763715</v>
      </c>
      <c r="K523" s="68">
        <v>0.02070379827724582</v>
      </c>
      <c r="L523" s="68">
        <v>0.03993230520107247</v>
      </c>
      <c r="M523" s="68">
        <v>0.04726432889782376</v>
      </c>
      <c r="N523" s="68">
        <v>0.0265844354973632</v>
      </c>
      <c r="O523" s="68">
        <v>0.03955006812672396</v>
      </c>
      <c r="P523" s="68">
        <v>0.2463211249955567</v>
      </c>
      <c r="Q523" s="68">
        <v>0.1000677360430724</v>
      </c>
      <c r="R523" s="70">
        <v>0.9003184608915964</v>
      </c>
      <c r="S523" s="71">
        <v>1173.0</v>
      </c>
    </row>
    <row r="524" spans="8:8" ht="14.4">
      <c r="A524" s="66">
        <v>46108.0</v>
      </c>
      <c r="B524" s="67">
        <v>0.2388984938627391</v>
      </c>
      <c r="C524" s="68">
        <v>0.1092096109547636</v>
      </c>
      <c r="D524" s="68">
        <v>0.3014381575397278</v>
      </c>
      <c r="E524" s="68">
        <v>0.06161201594758942</v>
      </c>
      <c r="F524" s="68">
        <v>0.1295901795903771</v>
      </c>
      <c r="G524" s="69">
        <v>0.03971438904603895</v>
      </c>
      <c r="H524" s="68">
        <v>0.1830260140974412</v>
      </c>
      <c r="I524" s="68">
        <v>0.1068189385533284</v>
      </c>
      <c r="J524" s="68">
        <v>0.0796298443031151</v>
      </c>
      <c r="K524" s="68">
        <v>0.02446662192519214</v>
      </c>
      <c r="L524" s="68">
        <v>0.02380760429416338</v>
      </c>
      <c r="M524" s="68">
        <v>0.0365429075188006</v>
      </c>
      <c r="N524" s="68">
        <v>0.02335278798863114</v>
      </c>
      <c r="O524" s="68">
        <v>0.05392335306524581</v>
      </c>
      <c r="P524" s="68">
        <v>0.2377849108695466</v>
      </c>
      <c r="Q524" s="68">
        <v>0.08698066231919897</v>
      </c>
      <c r="R524" s="70">
        <v>0.8635724055366351</v>
      </c>
      <c r="S524" s="71">
        <v>1175.0</v>
      </c>
    </row>
    <row r="525" spans="8:8" ht="14.4">
      <c r="A525" s="66">
        <v>46115.0</v>
      </c>
      <c r="B525" s="67">
        <v>0.2512111121770418</v>
      </c>
      <c r="C525" s="68">
        <v>0.1348427849920543</v>
      </c>
      <c r="D525" s="68">
        <v>0.2744631213552331</v>
      </c>
      <c r="E525" s="68">
        <v>0.05723794120209566</v>
      </c>
      <c r="F525" s="68">
        <v>0.1211421216354854</v>
      </c>
      <c r="G525" s="69">
        <v>0.04439816080258317</v>
      </c>
      <c r="H525" s="68">
        <v>0.1823759023687199</v>
      </c>
      <c r="I525" s="68">
        <v>0.1151406955219973</v>
      </c>
      <c r="J525" s="68">
        <v>0.07026952255173778</v>
      </c>
      <c r="K525" s="68">
        <v>0.02134340482174497</v>
      </c>
      <c r="L525" s="68">
        <v>0.02080830172344151</v>
      </c>
      <c r="M525" s="68">
        <v>0.02648703334542296</v>
      </c>
      <c r="N525" s="68">
        <v>0.01890210039693862</v>
      </c>
      <c r="O525" s="68">
        <v>0.07540636237191259</v>
      </c>
      <c r="P525" s="68">
        <v>0.2347189908444563</v>
      </c>
      <c r="Q525" s="68">
        <v>0.08817765741360398</v>
      </c>
      <c r="R525" s="70">
        <v>0.8625295526013311</v>
      </c>
      <c r="S525" s="71">
        <v>1123.0</v>
      </c>
    </row>
    <row r="526" spans="8:8" ht="14.4">
      <c r="A526" s="66">
        <v>46122.0</v>
      </c>
      <c r="B526" s="67">
        <v>0.2840202672719933</v>
      </c>
      <c r="C526" s="68">
        <v>0.1278079603610345</v>
      </c>
      <c r="D526" s="68">
        <v>0.2590527008353087</v>
      </c>
      <c r="E526" s="68">
        <v>0.06134695036893522</v>
      </c>
      <c r="F526" s="68">
        <v>0.1012559571570583</v>
      </c>
      <c r="G526" s="69">
        <v>0.04562648214196861</v>
      </c>
      <c r="H526" s="68">
        <v>0.1463342935511529</v>
      </c>
      <c r="I526" s="68">
        <v>0.1338477972323394</v>
      </c>
      <c r="J526" s="68">
        <v>0.09912760340061895</v>
      </c>
      <c r="K526" s="68">
        <v>0.02263494466829526</v>
      </c>
      <c r="L526" s="68">
        <v>0.01751439352483051</v>
      </c>
      <c r="M526" s="68">
        <v>0.0253427805874608</v>
      </c>
      <c r="N526" s="68">
        <v>0.01942813850577015</v>
      </c>
      <c r="O526" s="68">
        <v>0.06791673856234902</v>
      </c>
      <c r="P526" s="68">
        <v>0.22647456677192</v>
      </c>
      <c r="Q526" s="68">
        <v>0.092762099896879</v>
      </c>
      <c r="R526" s="70">
        <v>0.8597014451320208</v>
      </c>
      <c r="S526" s="71">
        <v>1123.0</v>
      </c>
    </row>
    <row r="527" spans="8:8" ht="14.4">
      <c r="A527" s="66">
        <v>46129.0</v>
      </c>
      <c r="B527" s="67">
        <v>0.2635034785541299</v>
      </c>
      <c r="C527" s="68">
        <v>0.1055156526295755</v>
      </c>
      <c r="D527" s="68">
        <v>0.2991881056649568</v>
      </c>
      <c r="E527" s="68">
        <v>0.05947834165241823</v>
      </c>
      <c r="F527" s="68">
        <v>0.1065803019000471</v>
      </c>
      <c r="G527" s="69">
        <v>0.04575680228636931</v>
      </c>
      <c r="H527" s="68">
        <v>0.1499872887702834</v>
      </c>
      <c r="I527" s="68">
        <v>0.1441526523380311</v>
      </c>
      <c r="J527" s="68">
        <v>0.09825219775720219</v>
      </c>
      <c r="K527" s="68">
        <v>0.01897547566604176</v>
      </c>
      <c r="L527" s="68">
        <v>0.02094483391625191</v>
      </c>
      <c r="M527" s="68">
        <v>0.01733985348978438</v>
      </c>
      <c r="N527" s="68">
        <v>0.02404493641921135</v>
      </c>
      <c r="O527" s="68">
        <v>0.07604659244785507</v>
      </c>
      <c r="P527" s="68">
        <v>0.228274017691099</v>
      </c>
      <c r="Q527" s="68">
        <v>0.07847311579246014</v>
      </c>
      <c r="R527" s="70">
        <v>0.8635504798080031</v>
      </c>
      <c r="S527" s="71">
        <v>1123.0</v>
      </c>
    </row>
    <row r="528" spans="8:8" ht="14.4">
      <c r="A528" s="66">
        <v>46136.0</v>
      </c>
      <c r="B528" s="67">
        <v>0.2241021815514948</v>
      </c>
      <c r="C528" s="68">
        <v>0.1208704752289616</v>
      </c>
      <c r="D528" s="68">
        <v>0.3231263665197754</v>
      </c>
      <c r="E528" s="68">
        <v>0.06097817694048403</v>
      </c>
      <c r="F528" s="68">
        <v>0.08615727407874044</v>
      </c>
      <c r="G528" s="69">
        <v>0.06247408651549006</v>
      </c>
      <c r="H528" s="68">
        <v>0.1662778083523094</v>
      </c>
      <c r="I528" s="68">
        <v>0.1619733233956986</v>
      </c>
      <c r="J528" s="68">
        <v>0.07793301273391685</v>
      </c>
      <c r="K528" s="68">
        <v>0.02537859536032737</v>
      </c>
      <c r="L528" s="68">
        <v>0.02368585647221387</v>
      </c>
      <c r="M528" s="68">
        <v>0.01544055738881273</v>
      </c>
      <c r="N528" s="68">
        <v>0.0312857157894668</v>
      </c>
      <c r="O528" s="68">
        <v>0.0684470083162352</v>
      </c>
      <c r="P528" s="68">
        <v>0.2229304097301496</v>
      </c>
      <c r="Q528" s="68">
        <v>0.0585776604882812</v>
      </c>
      <c r="R528" s="70">
        <v>0.859663531869672</v>
      </c>
      <c r="S528" s="71">
        <v>1098.0</v>
      </c>
    </row>
    <row r="529" spans="8:8" ht="14.4">
      <c r="A529" s="66">
        <v>46142.0</v>
      </c>
      <c r="B529" s="67">
        <v>0.1894600743786069</v>
      </c>
      <c r="C529" s="68">
        <v>0.1169709134630015</v>
      </c>
      <c r="D529" s="68">
        <v>0.3366241294052127</v>
      </c>
      <c r="E529" s="68">
        <v>0.07951977127400768</v>
      </c>
      <c r="F529" s="68">
        <v>0.07846451654914208</v>
      </c>
      <c r="G529" s="69">
        <v>0.0808770106352674</v>
      </c>
      <c r="H529" s="68">
        <v>0.1697577696789318</v>
      </c>
      <c r="I529" s="68">
        <v>0.1455032214597848</v>
      </c>
      <c r="J529" s="68">
        <v>0.09530882303878652</v>
      </c>
      <c r="K529" s="68">
        <v>0.02655162309666699</v>
      </c>
      <c r="L529" s="68">
        <v>0.03007177176116691</v>
      </c>
      <c r="M529" s="68">
        <v>0.01372510881772317</v>
      </c>
      <c r="N529" s="68">
        <v>0.03650887764022481</v>
      </c>
      <c r="O529" s="68">
        <v>0.06968728881464638</v>
      </c>
      <c r="P529" s="68">
        <v>0.2158078308683132</v>
      </c>
      <c r="Q529" s="68">
        <v>0.05281327530827099</v>
      </c>
      <c r="R529" s="70">
        <v>0.8635898380507324</v>
      </c>
      <c r="S529" s="71">
        <v>1100.0</v>
      </c>
    </row>
    <row r="530" spans="8:8" ht="14.4">
      <c r="A530" s="66">
        <v>46150.0</v>
      </c>
      <c r="B530" s="67">
        <v>0.2329402276084082</v>
      </c>
      <c r="C530" s="68">
        <v>0.09332181368941717</v>
      </c>
      <c r="D530" s="68">
        <v>0.3325413265781543</v>
      </c>
      <c r="E530" s="68">
        <v>0.09767067490676007</v>
      </c>
      <c r="F530" s="68">
        <v>0.06856545565814771</v>
      </c>
      <c r="G530" s="69">
        <v>0.06366450436264467</v>
      </c>
      <c r="H530" s="68">
        <v>0.1664851731544123</v>
      </c>
      <c r="I530" s="68">
        <v>0.09020902191184914</v>
      </c>
      <c r="J530" s="68">
        <v>0.1357373399326545</v>
      </c>
      <c r="K530" s="68">
        <v>0.02580902536834521</v>
      </c>
      <c r="L530" s="68">
        <v>0.02514050458489033</v>
      </c>
      <c r="M530" s="68">
        <v>0.008063078664232535</v>
      </c>
      <c r="N530" s="68">
        <v>0.03136495737606568</v>
      </c>
      <c r="O530" s="68">
        <v>0.08167698792359279</v>
      </c>
      <c r="P530" s="68">
        <v>0.2315853678236396</v>
      </c>
      <c r="Q530" s="68">
        <v>0.05936235938366614</v>
      </c>
      <c r="R530" s="70">
        <v>0.8654148721274033</v>
      </c>
      <c r="S530" s="71">
        <v>1099.0</v>
      </c>
    </row>
    <row r="531" spans="8:8" ht="14.4">
      <c r="A531" s="66">
        <v>46157.0</v>
      </c>
      <c r="B531" s="67">
        <v>0.2064706170441716</v>
      </c>
      <c r="C531" s="68">
        <v>0.1329701188259556</v>
      </c>
      <c r="D531" s="68">
        <v>0.2786399058352044</v>
      </c>
      <c r="E531" s="68">
        <v>0.1143111447144718</v>
      </c>
      <c r="F531" s="68">
        <v>0.1128713913574165</v>
      </c>
      <c r="G531" s="69">
        <v>0.05928422810054132</v>
      </c>
      <c r="H531" s="68">
        <v>0.1704870753274038</v>
      </c>
      <c r="I531" s="68">
        <v>0.05754532549529071</v>
      </c>
      <c r="J531" s="68">
        <v>0.1269317214205837</v>
      </c>
      <c r="K531" s="68">
        <v>0.02433797617259154</v>
      </c>
      <c r="L531" s="68">
        <v>0.03291832991206714</v>
      </c>
      <c r="M531" s="68">
        <v>0.01356680926683756</v>
      </c>
      <c r="N531" s="68">
        <v>0.04195520780509541</v>
      </c>
      <c r="O531" s="68">
        <v>0.07703426535597081</v>
      </c>
      <c r="P531" s="68">
        <v>0.2458856803058486</v>
      </c>
      <c r="Q531" s="68">
        <v>0.0674070602547802</v>
      </c>
      <c r="R531" s="70">
        <v>0.8720128376848569</v>
      </c>
      <c r="S531" s="71">
        <v>1100.0</v>
      </c>
    </row>
    <row r="532" spans="8:8" ht="14.4">
      <c r="A532" s="66">
        <v>46164.0</v>
      </c>
      <c r="B532" s="67">
        <v>0.1930513270129863</v>
      </c>
      <c r="C532" s="68">
        <v>0.1325295613080695</v>
      </c>
      <c r="D532" s="68">
        <v>0.3200955280700735</v>
      </c>
      <c r="E532" s="68">
        <v>0.1161076384702737</v>
      </c>
      <c r="F532" s="68">
        <v>0.08526295805997411</v>
      </c>
      <c r="G532" s="69">
        <v>0.06055949145083607</v>
      </c>
      <c r="H532" s="68">
        <v>0.1972666653161646</v>
      </c>
      <c r="I532" s="68">
        <v>0.05868517817763642</v>
      </c>
      <c r="J532" s="68">
        <v>0.09125488753421986</v>
      </c>
      <c r="K532" s="68">
        <v>0.02210381371409777</v>
      </c>
      <c r="L532" s="68">
        <v>0.02279620410110468</v>
      </c>
      <c r="M532" s="68">
        <v>0.01832042430813357</v>
      </c>
      <c r="N532" s="68">
        <v>0.04737023793474395</v>
      </c>
      <c r="O532" s="68">
        <v>0.07870215072128868</v>
      </c>
      <c r="P532" s="68">
        <v>0.2690441127511565</v>
      </c>
      <c r="Q532" s="68">
        <v>0.06626752686285675</v>
      </c>
      <c r="R532" s="70">
        <v>0.8825497923066459</v>
      </c>
      <c r="S532" s="71">
        <v>1101.0</v>
      </c>
    </row>
    <row r="533" spans="8:8" ht="14.4">
      <c r="A533" s="66">
        <v>46171.0</v>
      </c>
      <c r="B533" s="67">
        <v>0.1714516682691378</v>
      </c>
      <c r="C533" s="68">
        <v>0.1137184224314266</v>
      </c>
      <c r="D533" s="68">
        <v>0.3480998291338598</v>
      </c>
      <c r="E533" s="68">
        <v>0.1177337618306113</v>
      </c>
      <c r="F533" s="68">
        <v>0.08260392956413559</v>
      </c>
      <c r="G533" s="69">
        <v>0.06446419693091256</v>
      </c>
      <c r="H533" s="68">
        <v>0.175040569588354</v>
      </c>
      <c r="I533" s="68">
        <v>0.05990885814072123</v>
      </c>
      <c r="J533" s="68">
        <v>0.09846471318556752</v>
      </c>
      <c r="K533" s="68">
        <v>0.0246008806715689</v>
      </c>
      <c r="L533" s="68">
        <v>0.02840613966010474</v>
      </c>
      <c r="M533" s="68">
        <v>0.01723317101140462</v>
      </c>
      <c r="N533" s="68">
        <v>0.04672235100179516</v>
      </c>
      <c r="O533" s="68">
        <v>0.07847218976775068</v>
      </c>
      <c r="P533" s="68">
        <v>0.2772279572999755</v>
      </c>
      <c r="Q533" s="68">
        <v>0.07353902807907217</v>
      </c>
      <c r="R533" s="70">
        <v>0.8851526433324453</v>
      </c>
      <c r="S533" s="71">
        <v>1104.0</v>
      </c>
    </row>
    <row r="534" spans="8:8" ht="14.4">
      <c r="A534" s="66">
        <v>46178.0</v>
      </c>
      <c r="B534" s="67">
        <v>0.2263131954809757</v>
      </c>
      <c r="C534" s="68">
        <v>0.09009306140758833</v>
      </c>
      <c r="D534" s="68">
        <v>0.3389632804578538</v>
      </c>
      <c r="E534" s="68">
        <v>0.1009452018566314</v>
      </c>
      <c r="F534" s="68">
        <v>0.06239765669528778</v>
      </c>
      <c r="G534" s="69">
        <v>0.08557592035820043</v>
      </c>
      <c r="H534" s="68">
        <v>0.1437814085925192</v>
      </c>
      <c r="I534" s="68">
        <v>0.05095538851286824</v>
      </c>
      <c r="J534" s="68">
        <v>0.0817508406170174</v>
      </c>
      <c r="K534" s="68">
        <v>0.02508813826209127</v>
      </c>
      <c r="L534" s="68">
        <v>0.02537865355832262</v>
      </c>
      <c r="M534" s="68">
        <v>0.01562077531226606</v>
      </c>
      <c r="N534" s="68">
        <v>0.04797045244964825</v>
      </c>
      <c r="O534" s="68">
        <v>0.06001558272762573</v>
      </c>
      <c r="P534" s="68">
        <v>0.3443963430495374</v>
      </c>
      <c r="Q534" s="68">
        <v>0.07448597638082777</v>
      </c>
      <c r="R534" s="70">
        <v>0.879896986500868</v>
      </c>
      <c r="S534" s="71">
        <v>1106.0</v>
      </c>
    </row>
    <row r="535" spans="8:8" ht="14.4">
      <c r="A535" s="66">
        <v>46185.0</v>
      </c>
      <c r="B535" s="67">
        <v>0.2138314711521047</v>
      </c>
      <c r="C535" s="68">
        <v>0.09178516185434962</v>
      </c>
      <c r="D535" s="68">
        <v>0.3466820749138683</v>
      </c>
      <c r="E535" s="68">
        <v>0.113753188998713</v>
      </c>
      <c r="F535" s="68">
        <v>0.04897152319051793</v>
      </c>
      <c r="G535" s="69">
        <v>0.09403526238088006</v>
      </c>
      <c r="H535" s="68">
        <v>0.1445745829430447</v>
      </c>
      <c r="I535" s="68">
        <v>0.04463183151024733</v>
      </c>
      <c r="J535" s="68">
        <v>0.08330556032474135</v>
      </c>
      <c r="K535" s="68">
        <v>0.02735707056685304</v>
      </c>
      <c r="L535" s="68">
        <v>0.02986678996348541</v>
      </c>
      <c r="M535" s="68">
        <v>0.01722449615808559</v>
      </c>
      <c r="N535" s="68">
        <v>0.04530569568868149</v>
      </c>
      <c r="O535" s="68">
        <v>0.06108368928775853</v>
      </c>
      <c r="P535" s="68">
        <v>0.3501519535495855</v>
      </c>
      <c r="Q535" s="68">
        <v>0.07495712060204682</v>
      </c>
      <c r="R535" s="70">
        <v>0.8876387581633008</v>
      </c>
      <c r="S535" s="71">
        <v>1106.0</v>
      </c>
    </row>
    <row r="536" spans="8:8" ht="14.4">
      <c r="A536" s="66">
        <v>46191.0</v>
      </c>
      <c r="B536" s="67">
        <v>0.2287510689962646</v>
      </c>
      <c r="C536" s="68">
        <v>0.09267852413477627</v>
      </c>
      <c r="D536" s="68">
        <v>0.3206115787505893</v>
      </c>
      <c r="E536" s="68">
        <v>0.1047725141884273</v>
      </c>
      <c r="F536" s="68">
        <v>0.05199246873404491</v>
      </c>
      <c r="G536" s="69">
        <v>0.09202432919707844</v>
      </c>
      <c r="H536" s="68">
        <v>0.1403825169172874</v>
      </c>
      <c r="I536" s="68">
        <v>0.04411766422116053</v>
      </c>
      <c r="J536" s="68">
        <v>0.06258615152081656</v>
      </c>
      <c r="K536" s="68">
        <v>0.0270374262192044</v>
      </c>
      <c r="L536" s="68">
        <v>0.03975153216883871</v>
      </c>
      <c r="M536" s="68">
        <v>0.01841809790296375</v>
      </c>
      <c r="N536" s="68">
        <v>0.04687857688775394</v>
      </c>
      <c r="O536" s="68">
        <v>0.06687005748957506</v>
      </c>
      <c r="P536" s="68">
        <v>0.3650932784781718</v>
      </c>
      <c r="Q536" s="68">
        <v>0.07027300582274221</v>
      </c>
      <c r="R536" s="70">
        <v>0.8842349605403143</v>
      </c>
      <c r="S536" s="71">
        <v>1107.0</v>
      </c>
    </row>
  </sheetData>
  <mergeCells count="3">
    <mergeCell ref="A2:S2"/>
    <mergeCell ref="F1:H1"/>
    <mergeCell ref="I1:S1"/>
  </mergeCells>
  <conditionalFormatting sqref="AD10:AM10">
    <cfRule type="colorScale" priority="5">
      <colorScale>
        <cfvo type="min"/>
        <cfvo type="percentile" val="50.0"/>
        <cfvo type="max"/>
        <color rgb="FF63BE7B"/>
        <color rgb="FFFFEB84"/>
        <color rgb="FFF8696B"/>
      </colorScale>
    </cfRule>
    <cfRule type="colorScale" priority="33">
      <colorScale>
        <cfvo type="min"/>
        <cfvo type="percentile" val="50.0"/>
        <cfvo type="max"/>
        <color rgb="FF63BE7B"/>
        <color rgb="FFFFEB84"/>
        <color rgb="FFF8696B"/>
      </colorScale>
    </cfRule>
    <cfRule type="colorScale" priority="31">
      <colorScale>
        <cfvo type="min"/>
        <cfvo type="num" val="0"/>
        <cfvo type="max"/>
        <color rgb="FF92D050"/>
        <color rgb="FFFFEB84"/>
        <color rgb="FFF7903D"/>
      </colorScale>
    </cfRule>
    <cfRule type="colorScale" priority="32">
      <colorScale>
        <cfvo type="min"/>
        <cfvo type="num" val="0"/>
        <cfvo type="max"/>
        <color rgb="FF92D050"/>
        <color rgb="FFFFEB84"/>
        <color rgb="FFF7903D"/>
      </colorScale>
    </cfRule>
  </conditionalFormatting>
  <conditionalFormatting sqref="X15:AC15">
    <cfRule type="colorScale" priority="23">
      <colorScale>
        <cfvo type="min"/>
        <cfvo type="num" val="0"/>
        <cfvo type="max"/>
        <color rgb="FF92D050"/>
        <color rgb="FFFFEB84"/>
        <color rgb="FFF7903D"/>
      </colorScale>
    </cfRule>
    <cfRule type="colorScale" priority="24">
      <colorScale>
        <cfvo type="min"/>
        <cfvo type="num" val="0"/>
        <cfvo type="max"/>
        <color rgb="FF92D050"/>
        <color rgb="FFFFEB84"/>
        <color rgb="FFF7903D"/>
      </colorScale>
    </cfRule>
    <cfRule type="colorScale" priority="25">
      <colorScale>
        <cfvo type="min"/>
        <cfvo type="percentile" val="50.0"/>
        <cfvo type="max"/>
        <color rgb="FF63BE7B"/>
        <color rgb="FFFFEB84"/>
        <color rgb="FFF8696B"/>
      </colorScale>
    </cfRule>
  </conditionalFormatting>
  <conditionalFormatting sqref="X8:AC8">
    <cfRule type="colorScale" priority="43">
      <colorScale>
        <cfvo type="min"/>
        <cfvo type="num" val="0"/>
        <cfvo type="max"/>
        <color rgb="FF92D050"/>
        <color rgb="FFFFEB84"/>
        <color rgb="FFF7903D"/>
      </colorScale>
    </cfRule>
    <cfRule type="colorScale" priority="44">
      <colorScale>
        <cfvo type="min"/>
        <cfvo type="num" val="0"/>
        <cfvo type="max"/>
        <color rgb="FF92D050"/>
        <color rgb="FFFFEB84"/>
        <color rgb="FFF7903D"/>
      </colorScale>
    </cfRule>
    <cfRule type="colorScale" priority="45">
      <colorScale>
        <cfvo type="min"/>
        <cfvo type="percentile" val="50.0"/>
        <cfvo type="max"/>
        <color rgb="FF63BE7B"/>
        <color rgb="FFFFEB84"/>
        <color rgb="FFF8696B"/>
      </colorScale>
    </cfRule>
  </conditionalFormatting>
  <conditionalFormatting sqref="X10:AC10">
    <cfRule type="colorScale" priority="37">
      <colorScale>
        <cfvo type="min"/>
        <cfvo type="num" val="0"/>
        <cfvo type="max"/>
        <color rgb="FF92D050"/>
        <color rgb="FFFFEB84"/>
        <color rgb="FFF7903D"/>
      </colorScale>
    </cfRule>
    <cfRule type="colorScale" priority="38">
      <colorScale>
        <cfvo type="min"/>
        <cfvo type="num" val="0"/>
        <cfvo type="max"/>
        <color rgb="FF92D050"/>
        <color rgb="FFFFEB84"/>
        <color rgb="FFF7903D"/>
      </colorScale>
    </cfRule>
    <cfRule type="colorScale" priority="39">
      <colorScale>
        <cfvo type="min"/>
        <cfvo type="percentile" val="50.0"/>
        <cfvo type="max"/>
        <color rgb="FF63BE7B"/>
        <color rgb="FFFFEB84"/>
        <color rgb="FFF8696B"/>
      </colorScale>
    </cfRule>
  </conditionalFormatting>
  <conditionalFormatting sqref="X17:AC17">
    <cfRule type="colorScale" priority="18">
      <colorScale>
        <cfvo type="min"/>
        <cfvo type="num" val="0"/>
        <cfvo type="max"/>
        <color rgb="FF92D050"/>
        <color rgb="FFFFEB84"/>
        <color rgb="FFF7903D"/>
      </colorScale>
    </cfRule>
    <cfRule type="colorScale" priority="17">
      <colorScale>
        <cfvo type="min"/>
        <cfvo type="num" val="0"/>
        <cfvo type="max"/>
        <color rgb="FF92D050"/>
        <color rgb="FFFFEB84"/>
        <color rgb="FFF7903D"/>
      </colorScale>
    </cfRule>
    <cfRule type="colorScale" priority="19">
      <colorScale>
        <cfvo type="min"/>
        <cfvo type="percentile" val="50.0"/>
        <cfvo type="max"/>
        <color rgb="FF63BE7B"/>
        <color rgb="FFFFEB84"/>
        <color rgb="FFF8696B"/>
      </colorScale>
    </cfRule>
  </conditionalFormatting>
  <conditionalFormatting sqref="AD11:AL11">
    <cfRule type="colorScale" priority="4">
      <colorScale>
        <cfvo type="min"/>
        <cfvo type="percentile" val="50.0"/>
        <cfvo type="max"/>
        <color rgb="FF63BE7B"/>
        <color rgb="FFFFEB84"/>
        <color rgb="FFF8696B"/>
      </colorScale>
    </cfRule>
  </conditionalFormatting>
  <conditionalFormatting sqref="AD9:AM9">
    <cfRule type="colorScale" priority="35">
      <colorScale>
        <cfvo type="min"/>
        <cfvo type="num" val="0"/>
        <cfvo type="max"/>
        <color rgb="FF92D050"/>
        <color rgb="FFFFEB84"/>
        <color rgb="FFF7903D"/>
      </colorScale>
    </cfRule>
    <cfRule type="colorScale" priority="34">
      <colorScale>
        <cfvo type="min"/>
        <cfvo type="num" val="0"/>
        <cfvo type="max"/>
        <color rgb="FF92D050"/>
        <color rgb="FFFFEB84"/>
        <color rgb="FFF7903D"/>
      </colorScale>
    </cfRule>
    <cfRule type="colorScale" priority="36">
      <colorScale>
        <cfvo type="min"/>
        <cfvo type="percentile" val="50.0"/>
        <cfvo type="max"/>
        <color rgb="FF63BE7B"/>
        <color rgb="FFFFEB84"/>
        <color rgb="FFF8696B"/>
      </colorScale>
    </cfRule>
    <cfRule type="colorScale" priority="6">
      <colorScale>
        <cfvo type="min"/>
        <cfvo type="percentile" val="50.0"/>
        <cfvo type="max"/>
        <color rgb="FF63BE7B"/>
        <color rgb="FFFFEB84"/>
        <color rgb="FFF8696B"/>
      </colorScale>
    </cfRule>
  </conditionalFormatting>
  <conditionalFormatting sqref="AD17:AM17">
    <cfRule type="colorScale" priority="9">
      <colorScale>
        <cfvo type="min"/>
        <cfvo type="num" val="0"/>
        <cfvo type="max"/>
        <color rgb="FF92D050"/>
        <color rgb="FFFFEB84"/>
        <color rgb="FFF7903D"/>
      </colorScale>
    </cfRule>
    <cfRule type="colorScale" priority="10">
      <colorScale>
        <cfvo type="min"/>
        <cfvo type="percentile" val="50.0"/>
        <cfvo type="max"/>
        <color rgb="FF63BE7B"/>
        <color rgb="FFFFEB84"/>
        <color rgb="FFF8696B"/>
      </colorScale>
    </cfRule>
    <cfRule type="colorScale" priority="1">
      <colorScale>
        <cfvo type="min"/>
        <cfvo type="percentile" val="50.0"/>
        <cfvo type="max"/>
        <color rgb="FF63BE7B"/>
        <color rgb="FFFFEB84"/>
        <color rgb="FFF8696B"/>
      </colorScale>
    </cfRule>
    <cfRule type="colorScale" priority="8">
      <colorScale>
        <cfvo type="min"/>
        <cfvo type="num" val="0"/>
        <cfvo type="max"/>
        <color rgb="FF92D050"/>
        <color rgb="FFFFEB84"/>
        <color rgb="FFF7903D"/>
      </colorScale>
    </cfRule>
  </conditionalFormatting>
  <conditionalFormatting sqref="AD15:AM15">
    <cfRule type="colorScale" priority="14">
      <colorScale>
        <cfvo type="min"/>
        <cfvo type="num" val="0"/>
        <cfvo type="max"/>
        <color rgb="FF92D050"/>
        <color rgb="FFFFEB84"/>
        <color rgb="FFF7903D"/>
      </colorScale>
    </cfRule>
    <cfRule type="colorScale" priority="3">
      <colorScale>
        <cfvo type="min"/>
        <cfvo type="percentile" val="50.0"/>
        <cfvo type="max"/>
        <color rgb="FF63BE7B"/>
        <color rgb="FFFFEB84"/>
        <color rgb="FFF8696B"/>
      </colorScale>
    </cfRule>
    <cfRule type="colorScale" priority="16">
      <colorScale>
        <cfvo type="min"/>
        <cfvo type="percentile" val="50.0"/>
        <cfvo type="max"/>
        <color rgb="FF63BE7B"/>
        <color rgb="FFFFEB84"/>
        <color rgb="FFF8696B"/>
      </colorScale>
    </cfRule>
    <cfRule type="colorScale" priority="15">
      <colorScale>
        <cfvo type="min"/>
        <cfvo type="num" val="0"/>
        <cfvo type="max"/>
        <color rgb="FF92D050"/>
        <color rgb="FFFFEB84"/>
        <color rgb="FFF7903D"/>
      </colorScale>
    </cfRule>
  </conditionalFormatting>
  <conditionalFormatting sqref="AD8:AM8">
    <cfRule type="colorScale" priority="29">
      <colorScale>
        <cfvo type="min"/>
        <cfvo type="num" val="0"/>
        <cfvo type="max"/>
        <color rgb="FF92D050"/>
        <color rgb="FFFFEB84"/>
        <color rgb="FFF7903D"/>
      </colorScale>
    </cfRule>
    <cfRule type="colorScale" priority="28">
      <colorScale>
        <cfvo type="min"/>
        <cfvo type="num" val="0"/>
        <cfvo type="max"/>
        <color rgb="FF92D050"/>
        <color rgb="FFFFEB84"/>
        <color rgb="FFF7903D"/>
      </colorScale>
    </cfRule>
    <cfRule type="colorScale" priority="7">
      <colorScale>
        <cfvo type="min"/>
        <cfvo type="percentile" val="50.0"/>
        <cfvo type="max"/>
        <color rgb="FF63BE7B"/>
        <color rgb="FFFFEB84"/>
        <color rgb="FFF8696B"/>
      </colorScale>
    </cfRule>
    <cfRule type="colorScale" priority="30">
      <colorScale>
        <cfvo type="min"/>
        <cfvo type="percentile" val="50.0"/>
        <cfvo type="max"/>
        <color rgb="FF63BE7B"/>
        <color rgb="FFFFEB84"/>
        <color rgb="FFF8696B"/>
      </colorScale>
    </cfRule>
  </conditionalFormatting>
  <conditionalFormatting sqref="X9:AC9">
    <cfRule type="colorScale" priority="42">
      <colorScale>
        <cfvo type="min"/>
        <cfvo type="percentile" val="50.0"/>
        <cfvo type="max"/>
        <color rgb="FF63BE7B"/>
        <color rgb="FFFFEB84"/>
        <color rgb="FFF8696B"/>
      </colorScale>
    </cfRule>
    <cfRule type="colorScale" priority="41">
      <colorScale>
        <cfvo type="min"/>
        <cfvo type="num" val="0"/>
        <cfvo type="max"/>
        <color rgb="FF92D050"/>
        <color rgb="FFFFEB84"/>
        <color rgb="FFF7903D"/>
      </colorScale>
    </cfRule>
    <cfRule type="colorScale" priority="40">
      <colorScale>
        <cfvo type="min"/>
        <cfvo type="num" val="0"/>
        <cfvo type="max"/>
        <color rgb="FF92D050"/>
        <color rgb="FFFFEB84"/>
        <color rgb="FFF7903D"/>
      </colorScale>
    </cfRule>
  </conditionalFormatting>
  <conditionalFormatting sqref="X11:AM11">
    <cfRule type="colorScale" priority="26">
      <colorScale>
        <cfvo type="min"/>
        <cfvo type="percentile" val="50.0"/>
        <cfvo type="max"/>
        <color rgb="FF59A95A"/>
        <color rgb="FFFFEB84"/>
        <color rgb="FFF7903D"/>
      </colorScale>
    </cfRule>
    <cfRule type="colorScale" priority="27">
      <colorScale>
        <cfvo type="min"/>
        <cfvo type="percentile" val="50.0"/>
        <cfvo type="max"/>
        <color rgb="FF63BE7B"/>
        <color rgb="FFFFEB84"/>
        <color rgb="FFF8696B"/>
      </colorScale>
    </cfRule>
  </conditionalFormatting>
  <conditionalFormatting sqref="X16:AC16">
    <cfRule type="colorScale" priority="20">
      <colorScale>
        <cfvo type="min"/>
        <cfvo type="num" val="0"/>
        <cfvo type="max"/>
        <color rgb="FF92D050"/>
        <color rgb="FFFFEB84"/>
        <color rgb="FFF7903D"/>
      </colorScale>
    </cfRule>
    <cfRule type="colorScale" priority="21">
      <colorScale>
        <cfvo type="min"/>
        <cfvo type="num" val="0"/>
        <cfvo type="max"/>
        <color rgb="FF92D050"/>
        <color rgb="FFFFEB84"/>
        <color rgb="FFF7903D"/>
      </colorScale>
    </cfRule>
    <cfRule type="colorScale" priority="22">
      <colorScale>
        <cfvo type="min"/>
        <cfvo type="percentile" val="50.0"/>
        <cfvo type="max"/>
        <color rgb="FF63BE7B"/>
        <color rgb="FFFFEB84"/>
        <color rgb="FFF8696B"/>
      </colorScale>
    </cfRule>
  </conditionalFormatting>
  <conditionalFormatting sqref="AD16:AM16">
    <cfRule type="colorScale" priority="2">
      <colorScale>
        <cfvo type="min"/>
        <cfvo type="percentile" val="50.0"/>
        <cfvo type="max"/>
        <color rgb="FF63BE7B"/>
        <color rgb="FFFFEB84"/>
        <color rgb="FFF8696B"/>
      </colorScale>
    </cfRule>
    <cfRule type="colorScale" priority="13">
      <colorScale>
        <cfvo type="min"/>
        <cfvo type="percentile" val="50.0"/>
        <cfvo type="max"/>
        <color rgb="FF63BE7B"/>
        <color rgb="FFFFEB84"/>
        <color rgb="FFF8696B"/>
      </colorScale>
    </cfRule>
    <cfRule type="colorScale" priority="11">
      <colorScale>
        <cfvo type="min"/>
        <cfvo type="num" val="0"/>
        <cfvo type="max"/>
        <color rgb="FF92D050"/>
        <color rgb="FFFFEB84"/>
        <color rgb="FFF7903D"/>
      </colorScale>
    </cfRule>
    <cfRule type="colorScale" priority="12">
      <colorScale>
        <cfvo type="min"/>
        <cfvo type="num" val="0"/>
        <cfvo type="max"/>
        <color rgb="FF92D050"/>
        <color rgb="FFFFEB84"/>
        <color rgb="FFF7903D"/>
      </colorScale>
    </cfRule>
  </conditionalFormatting>
  <pageMargins left="0.7" right="0.7" top="0.75" bottom="0.75" header="0.3" footer="0.3"/>
  <drawing r:id="rId1"/>
</worksheet>
</file>

<file path=xl/worksheets/sheet8.xml><?xml version="1.0" encoding="utf-8"?>
<worksheet xmlns:r="http://schemas.openxmlformats.org/officeDocument/2006/relationships" xmlns="http://schemas.openxmlformats.org/spreadsheetml/2006/main">
  <dimension ref="A1:XFD3999"/>
  <sheetViews>
    <sheetView workbookViewId="0">
      <pane ySplit="3" topLeftCell="A3969" state="frozen" activePane="bottomLeft"/>
      <selection pane="bottomLeft" activeCell="A3995" sqref="A3995:G3999"/>
    </sheetView>
  </sheetViews>
  <sheetFormatPr defaultRowHeight="14.1" defaultColWidth="0"/>
  <cols>
    <col min="1" max="1" customWidth="1" width="16.0" style="0"/>
    <col min="2" max="2" customWidth="1" width="12.1015625" style="0"/>
    <col min="3" max="3" customWidth="1" width="17.472656" style="0"/>
    <col min="4" max="4" customWidth="1" width="19.261719" style="0"/>
    <col min="5" max="6" customWidth="1" width="20.261719" style="0"/>
    <col min="7" max="7" customWidth="1" width="23.0" style="0"/>
    <col min="8" max="16383" hidden="1" customWidth="0" width="8.734375" style="0"/>
    <col min="16384" max="16384" hidden="1" customWidth="0" width="2.2617188" style="0"/>
  </cols>
  <sheetData>
    <row r="1" spans="8:8" ht="50.1" customHeight="1">
      <c r="A1" s="133"/>
      <c r="B1" s="133"/>
      <c r="C1" s="134" t="s">
        <v>118</v>
      </c>
      <c r="D1" s="135" t="str">
        <f>'首页 '!D2</f>
        <v>主动权益基金仓位跟踪周报(20260618)</v>
      </c>
      <c r="E1" s="136"/>
      <c r="F1" s="136"/>
      <c r="G1" s="136"/>
    </row>
    <row r="2" spans="8:8" ht="36.0" customHeight="1">
      <c r="A2" s="137" t="s">
        <v>57</v>
      </c>
      <c r="B2" s="138"/>
      <c r="C2" s="138"/>
      <c r="D2" s="138"/>
      <c r="E2" s="138"/>
      <c r="F2" s="138"/>
      <c r="G2" s="138"/>
    </row>
    <row r="3" spans="8:8" ht="28.15" customHeight="1">
      <c r="A3" s="139" t="s">
        <v>30</v>
      </c>
      <c r="B3" s="139" t="s">
        <v>41</v>
      </c>
      <c r="C3" s="139" t="s">
        <v>107</v>
      </c>
      <c r="D3" s="139" t="s">
        <v>42</v>
      </c>
      <c r="E3" s="139" t="s">
        <v>43</v>
      </c>
      <c r="F3" s="139" t="s">
        <v>44</v>
      </c>
      <c r="G3" s="139" t="s">
        <v>108</v>
      </c>
    </row>
    <row r="4" spans="8:8" ht="14.4">
      <c r="A4" s="53">
        <v>40178.0</v>
      </c>
      <c r="B4" s="140">
        <v>3795.33</v>
      </c>
      <c r="C4" s="140">
        <v>2553.8</v>
      </c>
      <c r="D4" s="140">
        <v>3575.684</v>
      </c>
      <c r="E4" s="140">
        <v>4485.255</v>
      </c>
      <c r="F4" s="140">
        <v>4391.281</v>
      </c>
      <c r="G4" s="140"/>
    </row>
    <row r="5" spans="8:8" ht="14.4">
      <c r="A5" s="53">
        <v>40182.0</v>
      </c>
      <c r="B5" s="140">
        <v>3772.497</v>
      </c>
      <c r="C5" s="140">
        <v>2514.646</v>
      </c>
      <c r="D5" s="140">
        <v>3535.229</v>
      </c>
      <c r="E5" s="140">
        <v>4510.527</v>
      </c>
      <c r="F5" s="140">
        <v>4406.765</v>
      </c>
      <c r="G5" s="140"/>
    </row>
    <row r="6" spans="8:8" ht="14.4">
      <c r="A6" s="53">
        <v>40183.0</v>
      </c>
      <c r="B6" s="140">
        <v>3806.741</v>
      </c>
      <c r="C6" s="140">
        <v>2543.991</v>
      </c>
      <c r="D6" s="140">
        <v>3564.038</v>
      </c>
      <c r="E6" s="140">
        <v>4557.475</v>
      </c>
      <c r="F6" s="140">
        <v>4462.232</v>
      </c>
      <c r="G6" s="140"/>
    </row>
    <row r="7" spans="8:8" ht="14.4">
      <c r="A7" s="53">
        <v>40184.0</v>
      </c>
      <c r="B7" s="140">
        <v>3788.803</v>
      </c>
      <c r="C7" s="140">
        <v>2514.014</v>
      </c>
      <c r="D7" s="140">
        <v>3541.727</v>
      </c>
      <c r="E7" s="140">
        <v>4550.279</v>
      </c>
      <c r="F7" s="140">
        <v>4452.868</v>
      </c>
      <c r="G7" s="140"/>
    </row>
    <row r="8" spans="8:8" ht="14.4">
      <c r="A8" s="53">
        <v>40185.0</v>
      </c>
      <c r="B8" s="140">
        <v>3713.539</v>
      </c>
      <c r="C8" s="140">
        <v>2463.758</v>
      </c>
      <c r="D8" s="140">
        <v>3471.456</v>
      </c>
      <c r="E8" s="140">
        <v>4459.155</v>
      </c>
      <c r="F8" s="140">
        <v>4361.161</v>
      </c>
      <c r="G8" s="140"/>
    </row>
    <row r="9" spans="8:8" ht="14.4">
      <c r="A9" s="53">
        <v>40186.0</v>
      </c>
      <c r="B9" s="140">
        <v>3735.382</v>
      </c>
      <c r="C9" s="140">
        <v>2466.165</v>
      </c>
      <c r="D9" s="140">
        <v>3480.13</v>
      </c>
      <c r="E9" s="140">
        <v>4514.452</v>
      </c>
      <c r="F9" s="140">
        <v>4417.771</v>
      </c>
      <c r="G9" s="140"/>
    </row>
    <row r="10" spans="8:8" ht="14.4">
      <c r="A10" s="53">
        <v>40189.0</v>
      </c>
      <c r="B10" s="140">
        <v>3745.841</v>
      </c>
      <c r="C10" s="140">
        <v>2478.81</v>
      </c>
      <c r="D10" s="140">
        <v>3482.052</v>
      </c>
      <c r="E10" s="140">
        <v>4542.949</v>
      </c>
      <c r="F10" s="140">
        <v>4449.942</v>
      </c>
      <c r="G10" s="140"/>
    </row>
    <row r="11" spans="8:8" ht="14.4">
      <c r="A11" s="53">
        <v>40190.0</v>
      </c>
      <c r="B11" s="140">
        <v>3809.633</v>
      </c>
      <c r="C11" s="140">
        <v>2508.039</v>
      </c>
      <c r="D11" s="140">
        <v>3534.916</v>
      </c>
      <c r="E11" s="140">
        <v>4639.632</v>
      </c>
      <c r="F11" s="140">
        <v>4541.602</v>
      </c>
      <c r="G11" s="140"/>
    </row>
    <row r="12" spans="8:8" ht="14.4">
      <c r="A12" s="53">
        <v>40191.0</v>
      </c>
      <c r="B12" s="140">
        <v>3716.072</v>
      </c>
      <c r="C12" s="140">
        <v>2399.642</v>
      </c>
      <c r="D12" s="140">
        <v>3421.144</v>
      </c>
      <c r="E12" s="140">
        <v>4591.024</v>
      </c>
      <c r="F12" s="140">
        <v>4485.317</v>
      </c>
      <c r="G12" s="140"/>
    </row>
    <row r="13" spans="8:8" ht="14.4">
      <c r="A13" s="53">
        <v>40192.0</v>
      </c>
      <c r="B13" s="140">
        <v>3784.207</v>
      </c>
      <c r="C13" s="140">
        <v>2422.771</v>
      </c>
      <c r="D13" s="140">
        <v>3469.051</v>
      </c>
      <c r="E13" s="140">
        <v>4714.1</v>
      </c>
      <c r="F13" s="140">
        <v>4609.304</v>
      </c>
      <c r="G13" s="140"/>
    </row>
    <row r="14" spans="8:8" ht="14.4">
      <c r="A14" s="53">
        <v>40193.0</v>
      </c>
      <c r="B14" s="140">
        <v>3804.152</v>
      </c>
      <c r="C14" s="140">
        <v>2427.807</v>
      </c>
      <c r="D14" s="140">
        <v>3482.738</v>
      </c>
      <c r="E14" s="140">
        <v>4747.648</v>
      </c>
      <c r="F14" s="140">
        <v>4658.087</v>
      </c>
      <c r="G14" s="140"/>
    </row>
    <row r="15" spans="8:8" ht="14.4">
      <c r="A15" s="53">
        <v>40196.0</v>
      </c>
      <c r="B15" s="140">
        <v>3839.077</v>
      </c>
      <c r="C15" s="140">
        <v>2421.188</v>
      </c>
      <c r="D15" s="140">
        <v>3500.684</v>
      </c>
      <c r="E15" s="140">
        <v>4829.062</v>
      </c>
      <c r="F15" s="140">
        <v>4734.051</v>
      </c>
      <c r="G15" s="140"/>
    </row>
    <row r="16" spans="8:8" ht="14.4">
      <c r="A16" s="53">
        <v>40197.0</v>
      </c>
      <c r="B16" s="140">
        <v>3843.874</v>
      </c>
      <c r="C16" s="140">
        <v>2432.713</v>
      </c>
      <c r="D16" s="140">
        <v>3507.482</v>
      </c>
      <c r="E16" s="140">
        <v>4830.016</v>
      </c>
      <c r="F16" s="140">
        <v>4740.448</v>
      </c>
      <c r="G16" s="140"/>
    </row>
    <row r="17" spans="8:8" ht="14.4">
      <c r="A17" s="53">
        <v>40198.0</v>
      </c>
      <c r="B17" s="140">
        <v>3715.206</v>
      </c>
      <c r="C17" s="140">
        <v>2359.485</v>
      </c>
      <c r="D17" s="140">
        <v>3394.434</v>
      </c>
      <c r="E17" s="140">
        <v>4651.074</v>
      </c>
      <c r="F17" s="140">
        <v>4586.747</v>
      </c>
      <c r="G17" s="140"/>
    </row>
    <row r="18" spans="8:8" ht="14.4">
      <c r="A18" s="53">
        <v>40199.0</v>
      </c>
      <c r="B18" s="140">
        <v>3730.97</v>
      </c>
      <c r="C18" s="140">
        <v>2377.753</v>
      </c>
      <c r="D18" s="140">
        <v>3408.574</v>
      </c>
      <c r="E18" s="140">
        <v>4667.209</v>
      </c>
      <c r="F18" s="140">
        <v>4606.434</v>
      </c>
      <c r="G18" s="140"/>
    </row>
    <row r="19" spans="8:8" ht="14.4">
      <c r="A19" s="53">
        <v>40200.0</v>
      </c>
      <c r="B19" s="140">
        <v>3665.17</v>
      </c>
      <c r="C19" s="140">
        <v>2380.055</v>
      </c>
      <c r="D19" s="140">
        <v>3366.197</v>
      </c>
      <c r="E19" s="140">
        <v>4537.88</v>
      </c>
      <c r="F19" s="140">
        <v>4471.278</v>
      </c>
      <c r="G19" s="140"/>
    </row>
    <row r="20" spans="8:8" ht="14.4">
      <c r="A20" s="53">
        <v>40203.0</v>
      </c>
      <c r="B20" s="140">
        <v>3617.689</v>
      </c>
      <c r="C20" s="140">
        <v>2353.471</v>
      </c>
      <c r="D20" s="140">
        <v>3328.014</v>
      </c>
      <c r="E20" s="140">
        <v>4481.16</v>
      </c>
      <c r="F20" s="140">
        <v>4407.043</v>
      </c>
      <c r="G20" s="140"/>
    </row>
    <row r="21" spans="8:8" ht="14.4">
      <c r="A21" s="53">
        <v>40204.0</v>
      </c>
      <c r="B21" s="140">
        <v>3510.546</v>
      </c>
      <c r="C21" s="140">
        <v>2311.447</v>
      </c>
      <c r="D21" s="140">
        <v>3242.797</v>
      </c>
      <c r="E21" s="140">
        <v>4294.383</v>
      </c>
      <c r="F21" s="140">
        <v>4226.935</v>
      </c>
      <c r="G21" s="140"/>
    </row>
    <row r="22" spans="8:8" ht="14.4">
      <c r="A22" s="53">
        <v>40205.0</v>
      </c>
      <c r="B22" s="140">
        <v>3471.122</v>
      </c>
      <c r="C22" s="140">
        <v>2264.605</v>
      </c>
      <c r="D22" s="140">
        <v>3198.566</v>
      </c>
      <c r="E22" s="140">
        <v>4267.113</v>
      </c>
      <c r="F22" s="140">
        <v>4194.634</v>
      </c>
      <c r="G22" s="140"/>
    </row>
    <row r="23" spans="8:8" ht="14.4">
      <c r="A23" s="53">
        <v>40206.0</v>
      </c>
      <c r="B23" s="140">
        <v>3494.778</v>
      </c>
      <c r="C23" s="140">
        <v>2252.61</v>
      </c>
      <c r="D23" s="140">
        <v>3206.57</v>
      </c>
      <c r="E23" s="140">
        <v>4336.381</v>
      </c>
      <c r="F23" s="140">
        <v>4248.036</v>
      </c>
      <c r="G23" s="140"/>
    </row>
    <row r="24" spans="8:8" ht="14.4">
      <c r="A24" s="53">
        <v>40207.0</v>
      </c>
      <c r="B24" s="140">
        <v>3504.567</v>
      </c>
      <c r="C24" s="140">
        <v>2243.994</v>
      </c>
      <c r="D24" s="140">
        <v>3204.155</v>
      </c>
      <c r="E24" s="140">
        <v>4374.649</v>
      </c>
      <c r="F24" s="140">
        <v>4290.323</v>
      </c>
      <c r="G24" s="140"/>
    </row>
    <row r="25" spans="8:8" ht="14.4">
      <c r="A25" s="53">
        <v>40210.0</v>
      </c>
      <c r="B25" s="140">
        <v>3454.906</v>
      </c>
      <c r="C25" s="140">
        <v>2208.936</v>
      </c>
      <c r="D25" s="140">
        <v>3152.707</v>
      </c>
      <c r="E25" s="140">
        <v>4331.366</v>
      </c>
      <c r="F25" s="140">
        <v>4239.985</v>
      </c>
      <c r="G25" s="140"/>
    </row>
    <row r="26" spans="8:8" ht="14.4">
      <c r="A26" s="53">
        <v>40211.0</v>
      </c>
      <c r="B26" s="140">
        <v>3443.356</v>
      </c>
      <c r="C26" s="140">
        <v>2214.033</v>
      </c>
      <c r="D26" s="140">
        <v>3146.189</v>
      </c>
      <c r="E26" s="140">
        <v>4301.768</v>
      </c>
      <c r="F26" s="140">
        <v>4225.466</v>
      </c>
      <c r="G26" s="140"/>
    </row>
    <row r="27" spans="8:8" ht="14.4">
      <c r="A27" s="53">
        <v>40212.0</v>
      </c>
      <c r="B27" s="140">
        <v>3521.391</v>
      </c>
      <c r="C27" s="140">
        <v>2277.798</v>
      </c>
      <c r="D27" s="140">
        <v>3230.715</v>
      </c>
      <c r="E27" s="140">
        <v>4363.079</v>
      </c>
      <c r="F27" s="140">
        <v>4304.836</v>
      </c>
      <c r="G27" s="140"/>
    </row>
    <row r="28" spans="8:8" ht="14.4">
      <c r="A28" s="53">
        <v>40213.0</v>
      </c>
      <c r="B28" s="140">
        <v>3526.18</v>
      </c>
      <c r="C28" s="140">
        <v>2261.358</v>
      </c>
      <c r="D28" s="140">
        <v>3218.802</v>
      </c>
      <c r="E28" s="140">
        <v>4408.441</v>
      </c>
      <c r="F28" s="140">
        <v>4364.225</v>
      </c>
      <c r="G28" s="140"/>
    </row>
    <row r="29" spans="8:8" ht="14.4">
      <c r="A29" s="53">
        <v>40214.0</v>
      </c>
      <c r="B29" s="140">
        <v>3453.973</v>
      </c>
      <c r="C29" s="140">
        <v>2219.6</v>
      </c>
      <c r="D29" s="140">
        <v>3153.087</v>
      </c>
      <c r="E29" s="140">
        <v>4311.293</v>
      </c>
      <c r="F29" s="140">
        <v>4281.782</v>
      </c>
      <c r="G29" s="140"/>
    </row>
    <row r="30" spans="8:8" ht="14.4">
      <c r="A30" s="53">
        <v>40217.0</v>
      </c>
      <c r="B30" s="140">
        <v>3452.078</v>
      </c>
      <c r="C30" s="140">
        <v>2211.135</v>
      </c>
      <c r="D30" s="140">
        <v>3150.988</v>
      </c>
      <c r="E30" s="140">
        <v>4310.894</v>
      </c>
      <c r="F30" s="140">
        <v>4278.582</v>
      </c>
      <c r="G30" s="140"/>
    </row>
    <row r="31" spans="8:8" ht="14.4">
      <c r="A31" s="53">
        <v>40218.0</v>
      </c>
      <c r="B31" s="140">
        <v>3465.49</v>
      </c>
      <c r="C31" s="140">
        <v>2229.038</v>
      </c>
      <c r="D31" s="140">
        <v>3169.19</v>
      </c>
      <c r="E31" s="140">
        <v>4311.891</v>
      </c>
      <c r="F31" s="140">
        <v>4277.332</v>
      </c>
      <c r="G31" s="140"/>
    </row>
    <row r="32" spans="8:8" ht="14.4">
      <c r="A32" s="53">
        <v>40219.0</v>
      </c>
      <c r="B32" s="140">
        <v>3512.458</v>
      </c>
      <c r="C32" s="140">
        <v>2259.99</v>
      </c>
      <c r="D32" s="140">
        <v>3214.13</v>
      </c>
      <c r="E32" s="140">
        <v>4366.25</v>
      </c>
      <c r="F32" s="140">
        <v>4330.417</v>
      </c>
      <c r="G32" s="140"/>
    </row>
    <row r="33" spans="8:8" ht="14.4">
      <c r="A33" s="53">
        <v>40220.0</v>
      </c>
      <c r="B33" s="140">
        <v>3513.177</v>
      </c>
      <c r="C33" s="140">
        <v>2265.138</v>
      </c>
      <c r="D33" s="140">
        <v>3220.398</v>
      </c>
      <c r="E33" s="140">
        <v>4356.517</v>
      </c>
      <c r="F33" s="140">
        <v>4307.129</v>
      </c>
      <c r="G33" s="140"/>
    </row>
    <row r="34" spans="8:8" ht="14.4">
      <c r="A34" s="53">
        <v>40221.0</v>
      </c>
      <c r="B34" s="140">
        <v>3551.14</v>
      </c>
      <c r="C34" s="140">
        <v>2284.386</v>
      </c>
      <c r="D34" s="140">
        <v>3251.278</v>
      </c>
      <c r="E34" s="140">
        <v>4416.219</v>
      </c>
      <c r="F34" s="140">
        <v>4366.276</v>
      </c>
      <c r="G34" s="140"/>
    </row>
    <row r="35" spans="8:8" ht="14.4">
      <c r="A35" s="53">
        <v>40231.0</v>
      </c>
      <c r="B35" s="140">
        <v>3541.111</v>
      </c>
      <c r="C35" s="140">
        <v>2269.045</v>
      </c>
      <c r="D35" s="140">
        <v>3233.345</v>
      </c>
      <c r="E35" s="140">
        <v>4419.547</v>
      </c>
      <c r="F35" s="140">
        <v>4392.687</v>
      </c>
      <c r="G35" s="140"/>
    </row>
    <row r="36" spans="8:8" ht="14.4">
      <c r="A36" s="53">
        <v>40232.0</v>
      </c>
      <c r="B36" s="140">
        <v>3529.613</v>
      </c>
      <c r="C36" s="140">
        <v>2227.952</v>
      </c>
      <c r="D36" s="140">
        <v>3198.634</v>
      </c>
      <c r="E36" s="140">
        <v>4459.155</v>
      </c>
      <c r="F36" s="140">
        <v>4464.227</v>
      </c>
      <c r="G36" s="140"/>
    </row>
    <row r="37" spans="8:8" ht="14.4">
      <c r="A37" s="53">
        <v>40233.0</v>
      </c>
      <c r="B37" s="140">
        <v>3589.373</v>
      </c>
      <c r="C37" s="140">
        <v>2251.7</v>
      </c>
      <c r="D37" s="140">
        <v>3244.483</v>
      </c>
      <c r="E37" s="140">
        <v>4556.281</v>
      </c>
      <c r="F37" s="140">
        <v>4559.661</v>
      </c>
      <c r="G37" s="140"/>
    </row>
    <row r="38" spans="8:8" ht="14.4">
      <c r="A38" s="53">
        <v>40234.0</v>
      </c>
      <c r="B38" s="140">
        <v>3644.415</v>
      </c>
      <c r="C38" s="140">
        <v>2282.64</v>
      </c>
      <c r="D38" s="140">
        <v>3292.128</v>
      </c>
      <c r="E38" s="140">
        <v>4629.965</v>
      </c>
      <c r="F38" s="140">
        <v>4645.06</v>
      </c>
      <c r="G38" s="140"/>
    </row>
    <row r="39" spans="8:8" ht="14.4">
      <c r="A39" s="53">
        <v>40235.0</v>
      </c>
      <c r="B39" s="140">
        <v>3638.796</v>
      </c>
      <c r="C39" s="140">
        <v>2274.325</v>
      </c>
      <c r="D39" s="140">
        <v>3281.666</v>
      </c>
      <c r="E39" s="140">
        <v>4634.671</v>
      </c>
      <c r="F39" s="140">
        <v>4653.344</v>
      </c>
      <c r="G39" s="140"/>
    </row>
    <row r="40" spans="8:8" ht="14.4">
      <c r="A40" s="53">
        <v>40238.0</v>
      </c>
      <c r="B40" s="140">
        <v>3685.066</v>
      </c>
      <c r="C40" s="140">
        <v>2311.075</v>
      </c>
      <c r="D40" s="140">
        <v>3324.423</v>
      </c>
      <c r="E40" s="140">
        <v>4686.266</v>
      </c>
      <c r="F40" s="140">
        <v>4721.887</v>
      </c>
      <c r="G40" s="140"/>
    </row>
    <row r="41" spans="8:8" ht="14.4">
      <c r="A41" s="53">
        <v>40239.0</v>
      </c>
      <c r="B41" s="140">
        <v>3676.661</v>
      </c>
      <c r="C41" s="140">
        <v>2302.185</v>
      </c>
      <c r="D41" s="140">
        <v>3311.236</v>
      </c>
      <c r="E41" s="140">
        <v>4690.293</v>
      </c>
      <c r="F41" s="140">
        <v>4724.64</v>
      </c>
      <c r="G41" s="140"/>
    </row>
    <row r="42" spans="8:8" ht="14.4">
      <c r="A42" s="53">
        <v>40240.0</v>
      </c>
      <c r="B42" s="140">
        <v>3711.335</v>
      </c>
      <c r="C42" s="140">
        <v>2311.841</v>
      </c>
      <c r="D42" s="140">
        <v>3335.081</v>
      </c>
      <c r="E42" s="140">
        <v>4758.434</v>
      </c>
      <c r="F42" s="140">
        <v>4788.502</v>
      </c>
      <c r="G42" s="140"/>
    </row>
    <row r="43" spans="8:8" ht="14.4">
      <c r="A43" s="53">
        <v>40241.0</v>
      </c>
      <c r="B43" s="140">
        <v>3603.657</v>
      </c>
      <c r="C43" s="140">
        <v>2261.926</v>
      </c>
      <c r="D43" s="140">
        <v>3250.573</v>
      </c>
      <c r="E43" s="140">
        <v>4586.523</v>
      </c>
      <c r="F43" s="140">
        <v>4617.845</v>
      </c>
      <c r="G43" s="140"/>
    </row>
    <row r="44" spans="8:8" ht="14.4">
      <c r="A44" s="53">
        <v>40242.0</v>
      </c>
      <c r="B44" s="140">
        <v>3614.571</v>
      </c>
      <c r="C44" s="140">
        <v>2267.939</v>
      </c>
      <c r="D44" s="140">
        <v>3259.764</v>
      </c>
      <c r="E44" s="140">
        <v>4604.586</v>
      </c>
      <c r="F44" s="140">
        <v>4617.363</v>
      </c>
      <c r="G44" s="140"/>
    </row>
    <row r="45" spans="8:8" ht="14.4">
      <c r="A45" s="53">
        <v>40245.0</v>
      </c>
      <c r="B45" s="140">
        <v>3647.573</v>
      </c>
      <c r="C45" s="140">
        <v>2284.682</v>
      </c>
      <c r="D45" s="140">
        <v>3286.178</v>
      </c>
      <c r="E45" s="140">
        <v>4654.583</v>
      </c>
      <c r="F45" s="140">
        <v>4676.44</v>
      </c>
      <c r="G45" s="140"/>
    </row>
    <row r="46" spans="8:8" ht="14.4">
      <c r="A46" s="53">
        <v>40246.0</v>
      </c>
      <c r="B46" s="140">
        <v>3662.139</v>
      </c>
      <c r="C46" s="140">
        <v>2302.393</v>
      </c>
      <c r="D46" s="140">
        <v>3305.863</v>
      </c>
      <c r="E46" s="140">
        <v>4660.126</v>
      </c>
      <c r="F46" s="140">
        <v>4682.254</v>
      </c>
      <c r="G46" s="140"/>
    </row>
    <row r="47" spans="8:8" ht="14.4">
      <c r="A47" s="53">
        <v>40247.0</v>
      </c>
      <c r="B47" s="140">
        <v>3627.759</v>
      </c>
      <c r="C47" s="140">
        <v>2292.503</v>
      </c>
      <c r="D47" s="140">
        <v>3279.694</v>
      </c>
      <c r="E47" s="140">
        <v>4598.994</v>
      </c>
      <c r="F47" s="140">
        <v>4630.01</v>
      </c>
      <c r="G47" s="140"/>
    </row>
    <row r="48" spans="8:8" ht="14.4">
      <c r="A48" s="53">
        <v>40248.0</v>
      </c>
      <c r="B48" s="140">
        <v>3617.067</v>
      </c>
      <c r="C48" s="140">
        <v>2300.043</v>
      </c>
      <c r="D48" s="140">
        <v>3276.705</v>
      </c>
      <c r="E48" s="140">
        <v>4562.872</v>
      </c>
      <c r="F48" s="140">
        <v>4605.249</v>
      </c>
      <c r="G48" s="140"/>
    </row>
    <row r="49" spans="8:8" ht="14.4">
      <c r="A49" s="53">
        <v>40249.0</v>
      </c>
      <c r="B49" s="140">
        <v>3566.385</v>
      </c>
      <c r="C49" s="140">
        <v>2274.532</v>
      </c>
      <c r="D49" s="140">
        <v>3233.126</v>
      </c>
      <c r="E49" s="140">
        <v>4492.861</v>
      </c>
      <c r="F49" s="140">
        <v>4532.081</v>
      </c>
      <c r="G49" s="140"/>
    </row>
    <row r="50" spans="8:8" ht="14.4">
      <c r="A50" s="53">
        <v>40252.0</v>
      </c>
      <c r="B50" s="140">
        <v>3520.148</v>
      </c>
      <c r="C50" s="140">
        <v>2240.731</v>
      </c>
      <c r="D50" s="140">
        <v>3183.183</v>
      </c>
      <c r="E50" s="140">
        <v>4454.76</v>
      </c>
      <c r="F50" s="140">
        <v>4498.085</v>
      </c>
      <c r="G50" s="140"/>
    </row>
    <row r="51" spans="8:8" ht="14.4">
      <c r="A51" s="53">
        <v>40253.0</v>
      </c>
      <c r="B51" s="140">
        <v>3547.042</v>
      </c>
      <c r="C51" s="140">
        <v>2261.515</v>
      </c>
      <c r="D51" s="140">
        <v>3203.971</v>
      </c>
      <c r="E51" s="140">
        <v>4491.465</v>
      </c>
      <c r="F51" s="140">
        <v>4555.309</v>
      </c>
      <c r="G51" s="140"/>
    </row>
    <row r="52" spans="8:8" ht="14.4">
      <c r="A52" s="53">
        <v>40254.0</v>
      </c>
      <c r="B52" s="140">
        <v>3630.646</v>
      </c>
      <c r="C52" s="140">
        <v>2307.083</v>
      </c>
      <c r="D52" s="140">
        <v>3273.916</v>
      </c>
      <c r="E52" s="140">
        <v>4616.053</v>
      </c>
      <c r="F52" s="140">
        <v>4674.636</v>
      </c>
      <c r="G52" s="140"/>
    </row>
    <row r="53" spans="8:8" ht="14.4">
      <c r="A53" s="53">
        <v>40255.0</v>
      </c>
      <c r="B53" s="140">
        <v>3630.381</v>
      </c>
      <c r="C53" s="140">
        <v>2294.947</v>
      </c>
      <c r="D53" s="140">
        <v>3267.555</v>
      </c>
      <c r="E53" s="140">
        <v>4630.953</v>
      </c>
      <c r="F53" s="140">
        <v>4686.251</v>
      </c>
      <c r="G53" s="140"/>
    </row>
    <row r="54" spans="8:8" ht="14.4">
      <c r="A54" s="53">
        <v>40256.0</v>
      </c>
      <c r="B54" s="140">
        <v>3658.564</v>
      </c>
      <c r="C54" s="140">
        <v>2310.546</v>
      </c>
      <c r="D54" s="140">
        <v>3293.871</v>
      </c>
      <c r="E54" s="140">
        <v>4663.903</v>
      </c>
      <c r="F54" s="140">
        <v>4723.848</v>
      </c>
      <c r="G54" s="140"/>
    </row>
    <row r="55" spans="8:8" ht="14.4">
      <c r="A55" s="53">
        <v>40259.0</v>
      </c>
      <c r="B55" s="140">
        <v>3673.782</v>
      </c>
      <c r="C55" s="140">
        <v>2316.631</v>
      </c>
      <c r="D55" s="140">
        <v>3302.628</v>
      </c>
      <c r="E55" s="140">
        <v>4690.198</v>
      </c>
      <c r="F55" s="140">
        <v>4766.944</v>
      </c>
      <c r="G55" s="140"/>
    </row>
    <row r="56" spans="8:8" ht="14.4">
      <c r="A56" s="53">
        <v>40260.0</v>
      </c>
      <c r="B56" s="140">
        <v>3646.575</v>
      </c>
      <c r="C56" s="140">
        <v>2292.004</v>
      </c>
      <c r="D56" s="140">
        <v>3275.573</v>
      </c>
      <c r="E56" s="140">
        <v>4658.626</v>
      </c>
      <c r="F56" s="140">
        <v>4739.367</v>
      </c>
      <c r="G56" s="140"/>
    </row>
    <row r="57" spans="8:8" ht="14.4">
      <c r="A57" s="53">
        <v>40261.0</v>
      </c>
      <c r="B57" s="140">
        <v>3653.164</v>
      </c>
      <c r="C57" s="140">
        <v>2291.833</v>
      </c>
      <c r="D57" s="140">
        <v>3276.669</v>
      </c>
      <c r="E57" s="140">
        <v>4683.065</v>
      </c>
      <c r="F57" s="140">
        <v>4750.988</v>
      </c>
      <c r="G57" s="140"/>
    </row>
    <row r="58" spans="8:8" ht="14.4">
      <c r="A58" s="53">
        <v>40262.0</v>
      </c>
      <c r="B58" s="140">
        <v>3601.7</v>
      </c>
      <c r="C58" s="140">
        <v>2259.141</v>
      </c>
      <c r="D58" s="140">
        <v>3229.128</v>
      </c>
      <c r="E58" s="140">
        <v>4620.749</v>
      </c>
      <c r="F58" s="140">
        <v>4678.813</v>
      </c>
      <c r="G58" s="140"/>
    </row>
    <row r="59" spans="8:8" ht="14.4">
      <c r="A59" s="53">
        <v>40263.0</v>
      </c>
      <c r="B59" s="140">
        <v>3652.179</v>
      </c>
      <c r="C59" s="140">
        <v>2292.673</v>
      </c>
      <c r="D59" s="140">
        <v>3275.002</v>
      </c>
      <c r="E59" s="140">
        <v>4686.931</v>
      </c>
      <c r="F59" s="140">
        <v>4742.465</v>
      </c>
      <c r="G59" s="140"/>
    </row>
    <row r="60" spans="8:8" ht="14.4">
      <c r="A60" s="53">
        <v>40266.0</v>
      </c>
      <c r="B60" s="140">
        <v>3720.893</v>
      </c>
      <c r="C60" s="140">
        <v>2363.976</v>
      </c>
      <c r="D60" s="140">
        <v>3358.54</v>
      </c>
      <c r="E60" s="140">
        <v>4723.611</v>
      </c>
      <c r="F60" s="140">
        <v>4770.536</v>
      </c>
      <c r="G60" s="140"/>
    </row>
    <row r="61" spans="8:8" ht="14.4">
      <c r="A61" s="53">
        <v>40267.0</v>
      </c>
      <c r="B61" s="140">
        <v>3733.555</v>
      </c>
      <c r="C61" s="140">
        <v>2368.51</v>
      </c>
      <c r="D61" s="140">
        <v>3366.708</v>
      </c>
      <c r="E61" s="140">
        <v>4744.423</v>
      </c>
      <c r="F61" s="140">
        <v>4800.452</v>
      </c>
      <c r="G61" s="140"/>
    </row>
    <row r="62" spans="8:8" ht="14.4">
      <c r="A62" s="53">
        <v>40268.0</v>
      </c>
      <c r="B62" s="140">
        <v>3722.858</v>
      </c>
      <c r="C62" s="140">
        <v>2350.818</v>
      </c>
      <c r="D62" s="140">
        <v>3345.607</v>
      </c>
      <c r="E62" s="140">
        <v>4756.157</v>
      </c>
      <c r="F62" s="140">
        <v>4822.084</v>
      </c>
      <c r="G62" s="140"/>
    </row>
    <row r="63" spans="8:8" ht="14.4">
      <c r="A63" s="53">
        <v>40269.0</v>
      </c>
      <c r="B63" s="140">
        <v>3776.169</v>
      </c>
      <c r="C63" s="140">
        <v>2376.597</v>
      </c>
      <c r="D63" s="140">
        <v>3391.935</v>
      </c>
      <c r="E63" s="140">
        <v>4827.214</v>
      </c>
      <c r="F63" s="140">
        <v>4904.303</v>
      </c>
      <c r="G63" s="140"/>
    </row>
    <row r="64" spans="8:8" ht="14.4">
      <c r="A64" s="53">
        <v>40270.0</v>
      </c>
      <c r="B64" s="140">
        <v>3791.722</v>
      </c>
      <c r="C64" s="140">
        <v>2379.194</v>
      </c>
      <c r="D64" s="140">
        <v>3407.346</v>
      </c>
      <c r="E64" s="140">
        <v>4843.175</v>
      </c>
      <c r="F64" s="140">
        <v>4922.824</v>
      </c>
      <c r="G64" s="140"/>
    </row>
    <row r="65" spans="8:8" ht="14.4">
      <c r="A65" s="53">
        <v>40274.0</v>
      </c>
      <c r="B65" s="140">
        <v>3793.427</v>
      </c>
      <c r="C65" s="140">
        <v>2378.575</v>
      </c>
      <c r="D65" s="140">
        <v>3405.145</v>
      </c>
      <c r="E65" s="140">
        <v>4852.904</v>
      </c>
      <c r="F65" s="140">
        <v>4942.334</v>
      </c>
      <c r="G65" s="140"/>
    </row>
    <row r="66" spans="8:8" ht="14.4">
      <c r="A66" s="53">
        <v>40275.0</v>
      </c>
      <c r="B66" s="140">
        <v>3783.848</v>
      </c>
      <c r="C66" s="140">
        <v>2362.281</v>
      </c>
      <c r="D66" s="140">
        <v>3386.949</v>
      </c>
      <c r="E66" s="140">
        <v>4863.639</v>
      </c>
      <c r="F66" s="140">
        <v>4951.727</v>
      </c>
      <c r="G66" s="140"/>
    </row>
    <row r="67" spans="8:8" ht="14.4">
      <c r="A67" s="53">
        <v>40276.0</v>
      </c>
      <c r="B67" s="140">
        <v>3755.686</v>
      </c>
      <c r="C67" s="140">
        <v>2325.672</v>
      </c>
      <c r="D67" s="140">
        <v>3346.744</v>
      </c>
      <c r="E67" s="140">
        <v>4864.922</v>
      </c>
      <c r="F67" s="140">
        <v>4956.366</v>
      </c>
      <c r="G67" s="140"/>
    </row>
    <row r="68" spans="8:8" ht="14.4">
      <c r="A68" s="53">
        <v>40277.0</v>
      </c>
      <c r="B68" s="140">
        <v>3799.513</v>
      </c>
      <c r="C68" s="140">
        <v>2345.754</v>
      </c>
      <c r="D68" s="140">
        <v>3379.17</v>
      </c>
      <c r="E68" s="140">
        <v>4939.176</v>
      </c>
      <c r="F68" s="140">
        <v>5031.25</v>
      </c>
      <c r="G68" s="140"/>
    </row>
    <row r="69" spans="8:8" ht="14.4">
      <c r="A69" s="53">
        <v>40280.0</v>
      </c>
      <c r="B69" s="140">
        <v>3792.268</v>
      </c>
      <c r="C69" s="140">
        <v>2317.383</v>
      </c>
      <c r="D69" s="140">
        <v>3351.478</v>
      </c>
      <c r="E69" s="140">
        <v>4976.38</v>
      </c>
      <c r="F69" s="140">
        <v>5088.293</v>
      </c>
      <c r="G69" s="140"/>
    </row>
    <row r="70" spans="8:8" ht="14.4">
      <c r="A70" s="53">
        <v>40281.0</v>
      </c>
      <c r="B70" s="140">
        <v>3801.304</v>
      </c>
      <c r="C70" s="140">
        <v>2364.837</v>
      </c>
      <c r="D70" s="140">
        <v>3391.716</v>
      </c>
      <c r="E70" s="140">
        <v>4919.873</v>
      </c>
      <c r="F70" s="140">
        <v>4989.386</v>
      </c>
      <c r="G70" s="140"/>
    </row>
    <row r="71" spans="8:8" ht="14.4">
      <c r="A71" s="53">
        <v>40282.0</v>
      </c>
      <c r="B71" s="140">
        <v>3827.271</v>
      </c>
      <c r="C71" s="140">
        <v>2366.611</v>
      </c>
      <c r="D71" s="140">
        <v>3403.707</v>
      </c>
      <c r="E71" s="140">
        <v>4977.508</v>
      </c>
      <c r="F71" s="140">
        <v>5074.676</v>
      </c>
      <c r="G71" s="140"/>
    </row>
    <row r="72" spans="8:8" ht="14.4">
      <c r="A72" s="53">
        <v>40283.0</v>
      </c>
      <c r="B72" s="140">
        <v>3804.061</v>
      </c>
      <c r="C72" s="140">
        <v>2366.572</v>
      </c>
      <c r="D72" s="140">
        <v>3394.574</v>
      </c>
      <c r="E72" s="140">
        <v>4914.747</v>
      </c>
      <c r="F72" s="140">
        <v>5024.773</v>
      </c>
      <c r="G72" s="140"/>
    </row>
    <row r="73" spans="8:8" ht="14.4">
      <c r="A73" s="53">
        <v>40284.0</v>
      </c>
      <c r="B73" s="140">
        <v>3773.157</v>
      </c>
      <c r="C73" s="140">
        <v>2329.12</v>
      </c>
      <c r="D73" s="140">
        <v>3356.332</v>
      </c>
      <c r="E73" s="140">
        <v>4898.67</v>
      </c>
      <c r="F73" s="140">
        <v>5019.351</v>
      </c>
      <c r="G73" s="140"/>
    </row>
    <row r="74" spans="8:8" ht="14.4">
      <c r="A74" s="53">
        <v>40287.0</v>
      </c>
      <c r="B74" s="140">
        <v>3586.866</v>
      </c>
      <c r="C74" s="140">
        <v>2210.82</v>
      </c>
      <c r="D74" s="140">
        <v>3176.423</v>
      </c>
      <c r="E74" s="140">
        <v>4688.836</v>
      </c>
      <c r="F74" s="140">
        <v>4806.11</v>
      </c>
      <c r="G74" s="140"/>
    </row>
    <row r="75" spans="8:8" ht="14.4">
      <c r="A75" s="53">
        <v>40288.0</v>
      </c>
      <c r="B75" s="140">
        <v>3602.041</v>
      </c>
      <c r="C75" s="140">
        <v>2204.812</v>
      </c>
      <c r="D75" s="140">
        <v>3173.374</v>
      </c>
      <c r="E75" s="140">
        <v>4749.934</v>
      </c>
      <c r="F75" s="140">
        <v>4875.092</v>
      </c>
      <c r="G75" s="140"/>
    </row>
    <row r="76" spans="8:8" ht="14.4">
      <c r="A76" s="53">
        <v>40289.0</v>
      </c>
      <c r="B76" s="140">
        <v>3687.748</v>
      </c>
      <c r="C76" s="140">
        <v>2238.501</v>
      </c>
      <c r="D76" s="140">
        <v>3236.679</v>
      </c>
      <c r="E76" s="140">
        <v>4893.978</v>
      </c>
      <c r="F76" s="140">
        <v>5029.03</v>
      </c>
      <c r="G76" s="140"/>
    </row>
    <row r="77" spans="8:8" ht="14.4">
      <c r="A77" s="53">
        <v>40290.0</v>
      </c>
      <c r="B77" s="140">
        <v>3666.337</v>
      </c>
      <c r="C77" s="140">
        <v>2196.224</v>
      </c>
      <c r="D77" s="140">
        <v>3201.541</v>
      </c>
      <c r="E77" s="140">
        <v>4902.405</v>
      </c>
      <c r="F77" s="140">
        <v>5060.748</v>
      </c>
      <c r="G77" s="140"/>
    </row>
    <row r="78" spans="8:8" ht="14.4">
      <c r="A78" s="53">
        <v>40291.0</v>
      </c>
      <c r="B78" s="140">
        <v>3646.314</v>
      </c>
      <c r="C78" s="140">
        <v>2185.155</v>
      </c>
      <c r="D78" s="140">
        <v>3190.003</v>
      </c>
      <c r="E78" s="140">
        <v>4864.164</v>
      </c>
      <c r="F78" s="140">
        <v>5007.598</v>
      </c>
      <c r="G78" s="140"/>
    </row>
    <row r="79" spans="8:8" ht="14.4">
      <c r="A79" s="53">
        <v>40294.0</v>
      </c>
      <c r="B79" s="140">
        <v>3633.639</v>
      </c>
      <c r="C79" s="140">
        <v>2170.319</v>
      </c>
      <c r="D79" s="140">
        <v>3171.997</v>
      </c>
      <c r="E79" s="140">
        <v>4866.553</v>
      </c>
      <c r="F79" s="140">
        <v>4999.058</v>
      </c>
      <c r="G79" s="140"/>
    </row>
    <row r="80" spans="8:8" ht="14.4">
      <c r="A80" s="53">
        <v>40295.0</v>
      </c>
      <c r="B80" s="140">
        <v>3552.642</v>
      </c>
      <c r="C80" s="140">
        <v>2131.841</v>
      </c>
      <c r="D80" s="140">
        <v>3108.409</v>
      </c>
      <c r="E80" s="140">
        <v>4739.269</v>
      </c>
      <c r="F80" s="140">
        <v>4869.611</v>
      </c>
      <c r="G80" s="140"/>
    </row>
    <row r="81" spans="8:8" ht="14.4">
      <c r="A81" s="53">
        <v>40296.0</v>
      </c>
      <c r="B81" s="140">
        <v>3536.494</v>
      </c>
      <c r="C81" s="140">
        <v>2126.529</v>
      </c>
      <c r="D81" s="140">
        <v>3097.353</v>
      </c>
      <c r="E81" s="140">
        <v>4714.432</v>
      </c>
      <c r="F81" s="140">
        <v>4834.789</v>
      </c>
      <c r="G81" s="140"/>
    </row>
    <row r="82" spans="8:8" ht="14.4">
      <c r="A82" s="53">
        <v>40297.0</v>
      </c>
      <c r="B82" s="140">
        <v>3468.145</v>
      </c>
      <c r="C82" s="140">
        <v>2124.392</v>
      </c>
      <c r="D82" s="140">
        <v>3060.064</v>
      </c>
      <c r="E82" s="140">
        <v>4561.4</v>
      </c>
      <c r="F82" s="140">
        <v>4686.941</v>
      </c>
      <c r="G82" s="140"/>
    </row>
    <row r="83" spans="8:8" ht="14.4">
      <c r="A83" s="53">
        <v>40298.0</v>
      </c>
      <c r="B83" s="140">
        <v>3435.975</v>
      </c>
      <c r="C83" s="140">
        <v>2149.453</v>
      </c>
      <c r="D83" s="140">
        <v>3067.365</v>
      </c>
      <c r="E83" s="140">
        <v>4438.681</v>
      </c>
      <c r="F83" s="140">
        <v>4527.758</v>
      </c>
      <c r="G83" s="140"/>
    </row>
    <row r="84" spans="8:8" ht="14.4">
      <c r="A84" s="53">
        <v>40302.0</v>
      </c>
      <c r="B84" s="140">
        <v>3400.087</v>
      </c>
      <c r="C84" s="140">
        <v>2109.812</v>
      </c>
      <c r="D84" s="140">
        <v>3019.449</v>
      </c>
      <c r="E84" s="140">
        <v>4434.131</v>
      </c>
      <c r="F84" s="140">
        <v>4520.36</v>
      </c>
      <c r="G84" s="140"/>
    </row>
    <row r="85" spans="8:8" ht="14.4">
      <c r="A85" s="53">
        <v>40303.0</v>
      </c>
      <c r="B85" s="140">
        <v>3449.605</v>
      </c>
      <c r="C85" s="140">
        <v>2110.045</v>
      </c>
      <c r="D85" s="140">
        <v>3036.394</v>
      </c>
      <c r="E85" s="140">
        <v>4564.807</v>
      </c>
      <c r="F85" s="140">
        <v>4662.835</v>
      </c>
      <c r="G85" s="140"/>
    </row>
    <row r="86" spans="8:8" ht="14.4">
      <c r="A86" s="53">
        <v>40304.0</v>
      </c>
      <c r="B86" s="140">
        <v>3311.329</v>
      </c>
      <c r="C86" s="140">
        <v>2007.012</v>
      </c>
      <c r="D86" s="140">
        <v>2896.856</v>
      </c>
      <c r="E86" s="140">
        <v>4419.781</v>
      </c>
      <c r="F86" s="140">
        <v>4533.896</v>
      </c>
      <c r="G86" s="140"/>
    </row>
    <row r="87" spans="8:8" ht="14.4">
      <c r="A87" s="53">
        <v>40305.0</v>
      </c>
      <c r="B87" s="140">
        <v>3248.09</v>
      </c>
      <c r="C87" s="140">
        <v>1980.168</v>
      </c>
      <c r="D87" s="140">
        <v>2836.789</v>
      </c>
      <c r="E87" s="140">
        <v>4350.758</v>
      </c>
      <c r="F87" s="140">
        <v>4453.169</v>
      </c>
      <c r="G87" s="140"/>
    </row>
    <row r="88" spans="8:8" ht="14.4">
      <c r="A88" s="53">
        <v>40308.0</v>
      </c>
      <c r="B88" s="140">
        <v>3240.746</v>
      </c>
      <c r="C88" s="140">
        <v>2007.522</v>
      </c>
      <c r="D88" s="140">
        <v>2858.233</v>
      </c>
      <c r="E88" s="140">
        <v>4269.108</v>
      </c>
      <c r="F88" s="140">
        <v>4367.269</v>
      </c>
      <c r="G88" s="140"/>
    </row>
    <row r="89" spans="8:8" ht="14.4">
      <c r="A89" s="53">
        <v>40309.0</v>
      </c>
      <c r="B89" s="140">
        <v>3165.43</v>
      </c>
      <c r="C89" s="140">
        <v>1967.66</v>
      </c>
      <c r="D89" s="140">
        <v>2800.817</v>
      </c>
      <c r="E89" s="140">
        <v>4144.352</v>
      </c>
      <c r="F89" s="140">
        <v>4239.791</v>
      </c>
      <c r="G89" s="140"/>
    </row>
    <row r="90" spans="8:8" ht="14.4">
      <c r="A90" s="53">
        <v>40310.0</v>
      </c>
      <c r="B90" s="140">
        <v>3149.003</v>
      </c>
      <c r="C90" s="140">
        <v>2001.131</v>
      </c>
      <c r="D90" s="140">
        <v>2818.16</v>
      </c>
      <c r="E90" s="140">
        <v>4042.516</v>
      </c>
      <c r="F90" s="140">
        <v>4134.516</v>
      </c>
      <c r="G90" s="140"/>
    </row>
    <row r="91" spans="8:8" ht="14.4">
      <c r="A91" s="53">
        <v>40311.0</v>
      </c>
      <c r="B91" s="140">
        <v>3228.7</v>
      </c>
      <c r="C91" s="140">
        <v>2041.556</v>
      </c>
      <c r="D91" s="140">
        <v>2886.911</v>
      </c>
      <c r="E91" s="140">
        <v>4157.842</v>
      </c>
      <c r="F91" s="140">
        <v>4236.403</v>
      </c>
      <c r="G91" s="140"/>
    </row>
    <row r="92" spans="8:8" ht="14.4">
      <c r="A92" s="53">
        <v>40312.0</v>
      </c>
      <c r="B92" s="140">
        <v>3222.386</v>
      </c>
      <c r="C92" s="140">
        <v>2019.73</v>
      </c>
      <c r="D92" s="140">
        <v>2868.023</v>
      </c>
      <c r="E92" s="140">
        <v>4184.841</v>
      </c>
      <c r="F92" s="140">
        <v>4257.811</v>
      </c>
      <c r="G92" s="140"/>
    </row>
    <row r="93" spans="8:8" ht="14.4">
      <c r="A93" s="53">
        <v>40315.0</v>
      </c>
      <c r="B93" s="140">
        <v>3038.314</v>
      </c>
      <c r="C93" s="140">
        <v>1927.692</v>
      </c>
      <c r="D93" s="140">
        <v>2714.715</v>
      </c>
      <c r="E93" s="140">
        <v>3915.752</v>
      </c>
      <c r="F93" s="140">
        <v>3981.288</v>
      </c>
      <c r="G93" s="140"/>
    </row>
    <row r="94" spans="8:8" ht="14.4">
      <c r="A94" s="53">
        <v>40316.0</v>
      </c>
      <c r="B94" s="140">
        <v>3091.452</v>
      </c>
      <c r="C94" s="140">
        <v>1968.37</v>
      </c>
      <c r="D94" s="140">
        <v>2771.348</v>
      </c>
      <c r="E94" s="140">
        <v>3972.154</v>
      </c>
      <c r="F94" s="140">
        <v>4007.415</v>
      </c>
      <c r="G94" s="140"/>
    </row>
    <row r="95" spans="8:8" ht="14.4">
      <c r="A95" s="53">
        <v>40317.0</v>
      </c>
      <c r="B95" s="140">
        <v>3085.787</v>
      </c>
      <c r="C95" s="140">
        <v>1956.22</v>
      </c>
      <c r="D95" s="140">
        <v>2762.174</v>
      </c>
      <c r="E95" s="140">
        <v>3977.377</v>
      </c>
      <c r="F95" s="140">
        <v>4007.155</v>
      </c>
      <c r="G95" s="140"/>
    </row>
    <row r="96" spans="8:8" ht="14.4">
      <c r="A96" s="53">
        <v>40318.0</v>
      </c>
      <c r="B96" s="140">
        <v>3038.313</v>
      </c>
      <c r="C96" s="140">
        <v>1925.244</v>
      </c>
      <c r="D96" s="140">
        <v>2726.022</v>
      </c>
      <c r="E96" s="140">
        <v>3901.257</v>
      </c>
      <c r="F96" s="140">
        <v>3918.575</v>
      </c>
      <c r="G96" s="140"/>
    </row>
    <row r="97" spans="8:8" ht="14.4">
      <c r="A97" s="53">
        <v>40319.0</v>
      </c>
      <c r="B97" s="140">
        <v>3090.108</v>
      </c>
      <c r="C97" s="140">
        <v>1943.429</v>
      </c>
      <c r="D97" s="140">
        <v>2768.791</v>
      </c>
      <c r="E97" s="140">
        <v>3982.385</v>
      </c>
      <c r="F97" s="140">
        <v>3993.737</v>
      </c>
      <c r="G97" s="140"/>
    </row>
    <row r="98" spans="8:8" ht="14.4">
      <c r="A98" s="53">
        <v>40322.0</v>
      </c>
      <c r="B98" s="140">
        <v>3215.119</v>
      </c>
      <c r="C98" s="140">
        <v>2007.763</v>
      </c>
      <c r="D98" s="140">
        <v>2873.469</v>
      </c>
      <c r="E98" s="140">
        <v>4163.477</v>
      </c>
      <c r="F98" s="140">
        <v>4179.353</v>
      </c>
      <c r="G98" s="140"/>
    </row>
    <row r="99" spans="8:8" ht="14.4">
      <c r="A99" s="53">
        <v>40323.0</v>
      </c>
      <c r="B99" s="140">
        <v>3165.845</v>
      </c>
      <c r="C99" s="140">
        <v>1958.458</v>
      </c>
      <c r="D99" s="140">
        <v>2813.943</v>
      </c>
      <c r="E99" s="140">
        <v>4133.346</v>
      </c>
      <c r="F99" s="140">
        <v>4169.405</v>
      </c>
      <c r="G99" s="140"/>
    </row>
    <row r="100" spans="8:8" ht="14.4">
      <c r="A100" s="53">
        <v>40324.0</v>
      </c>
      <c r="B100" s="140">
        <v>3169.711</v>
      </c>
      <c r="C100" s="140">
        <v>1957.943</v>
      </c>
      <c r="D100" s="140">
        <v>2813.944</v>
      </c>
      <c r="E100" s="140">
        <v>4144.662</v>
      </c>
      <c r="F100" s="140">
        <v>4182.714</v>
      </c>
      <c r="G100" s="140"/>
    </row>
    <row r="101" spans="8:8" ht="14.4">
      <c r="A101" s="53">
        <v>40325.0</v>
      </c>
      <c r="B101" s="140">
        <v>3223.431</v>
      </c>
      <c r="C101" s="140">
        <v>1982.952</v>
      </c>
      <c r="D101" s="140">
        <v>2859.979</v>
      </c>
      <c r="E101" s="140">
        <v>4218.637</v>
      </c>
      <c r="F101" s="140">
        <v>4264.161</v>
      </c>
      <c r="G101" s="140"/>
    </row>
    <row r="102" spans="8:8" ht="14.4">
      <c r="A102" s="53">
        <v>40326.0</v>
      </c>
      <c r="B102" s="140">
        <v>3221.74</v>
      </c>
      <c r="C102" s="140">
        <v>1973.622</v>
      </c>
      <c r="D102" s="140">
        <v>2850.302</v>
      </c>
      <c r="E102" s="140">
        <v>4235.322</v>
      </c>
      <c r="F102" s="140">
        <v>4281.087</v>
      </c>
      <c r="G102" s="140"/>
    </row>
    <row r="103" spans="8:8" ht="14.4">
      <c r="A103" s="53">
        <v>40329.0</v>
      </c>
      <c r="B103" s="140">
        <v>3130.954</v>
      </c>
      <c r="C103" s="140">
        <v>1926.109</v>
      </c>
      <c r="D103" s="140">
        <v>2773.264</v>
      </c>
      <c r="E103" s="140">
        <v>4104.364</v>
      </c>
      <c r="F103" s="140">
        <v>4149.964</v>
      </c>
      <c r="G103" s="140"/>
    </row>
    <row r="104" spans="8:8" ht="14.4">
      <c r="A104" s="53">
        <v>40330.0</v>
      </c>
      <c r="B104" s="140">
        <v>3087.956</v>
      </c>
      <c r="C104" s="140">
        <v>1911.432</v>
      </c>
      <c r="D104" s="140">
        <v>2744.162</v>
      </c>
      <c r="E104" s="140">
        <v>4025.789</v>
      </c>
      <c r="F104" s="140">
        <v>4061.445</v>
      </c>
      <c r="G104" s="140"/>
    </row>
    <row r="105" spans="8:8" ht="14.4">
      <c r="A105" s="53">
        <v>40331.0</v>
      </c>
      <c r="B105" s="140">
        <v>3114.218</v>
      </c>
      <c r="C105" s="140">
        <v>1907.902</v>
      </c>
      <c r="D105" s="140">
        <v>2757.527</v>
      </c>
      <c r="E105" s="140">
        <v>4083.616</v>
      </c>
      <c r="F105" s="140">
        <v>4129.533</v>
      </c>
      <c r="G105" s="140"/>
    </row>
    <row r="106" spans="8:8" ht="14.4">
      <c r="A106" s="53">
        <v>40332.0</v>
      </c>
      <c r="B106" s="140">
        <v>3091.48</v>
      </c>
      <c r="C106" s="140">
        <v>1895.147</v>
      </c>
      <c r="D106" s="140">
        <v>2736.076</v>
      </c>
      <c r="E106" s="140">
        <v>4053.985</v>
      </c>
      <c r="F106" s="140">
        <v>4098.902</v>
      </c>
      <c r="G106" s="140"/>
    </row>
    <row r="107" spans="8:8" ht="14.4">
      <c r="A107" s="53">
        <v>40333.0</v>
      </c>
      <c r="B107" s="140">
        <v>3106.367</v>
      </c>
      <c r="C107" s="140">
        <v>1894.45</v>
      </c>
      <c r="D107" s="140">
        <v>2744.391</v>
      </c>
      <c r="E107" s="140">
        <v>4089.035</v>
      </c>
      <c r="F107" s="140">
        <v>4133.329</v>
      </c>
      <c r="G107" s="140"/>
    </row>
    <row r="108" spans="8:8" ht="14.4">
      <c r="A108" s="53">
        <v>40336.0</v>
      </c>
      <c r="B108" s="140">
        <v>3067.169</v>
      </c>
      <c r="C108" s="140">
        <v>1853.363</v>
      </c>
      <c r="D108" s="140">
        <v>2695.715</v>
      </c>
      <c r="E108" s="140">
        <v>4072.568</v>
      </c>
      <c r="F108" s="140">
        <v>4119.615</v>
      </c>
      <c r="G108" s="140"/>
    </row>
    <row r="109" spans="8:8" ht="14.4">
      <c r="A109" s="53">
        <v>40337.0</v>
      </c>
      <c r="B109" s="140">
        <v>3081.74</v>
      </c>
      <c r="C109" s="140">
        <v>1845.13</v>
      </c>
      <c r="D109" s="140">
        <v>2699.336</v>
      </c>
      <c r="E109" s="140">
        <v>4109.317</v>
      </c>
      <c r="F109" s="140">
        <v>4180.617</v>
      </c>
      <c r="G109" s="140"/>
    </row>
    <row r="110" spans="8:8" ht="14.4">
      <c r="A110" s="53">
        <v>40338.0</v>
      </c>
      <c r="B110" s="140">
        <v>3169.266</v>
      </c>
      <c r="C110" s="140">
        <v>1906.896</v>
      </c>
      <c r="D110" s="140">
        <v>2782.133</v>
      </c>
      <c r="E110" s="140">
        <v>4211.881</v>
      </c>
      <c r="F110" s="140">
        <v>4288.897</v>
      </c>
      <c r="G110" s="140"/>
    </row>
    <row r="111" spans="8:8" ht="14.4">
      <c r="A111" s="53">
        <v>40339.0</v>
      </c>
      <c r="B111" s="140">
        <v>3148.913</v>
      </c>
      <c r="C111" s="140">
        <v>1873.824</v>
      </c>
      <c r="D111" s="140">
        <v>2750.023</v>
      </c>
      <c r="E111" s="140">
        <v>4223.566</v>
      </c>
      <c r="F111" s="140">
        <v>4297.883</v>
      </c>
      <c r="G111" s="140"/>
    </row>
    <row r="112" spans="8:8" ht="14.4">
      <c r="A112" s="53">
        <v>40340.0</v>
      </c>
      <c r="B112" s="140">
        <v>3148.398</v>
      </c>
      <c r="C112" s="140">
        <v>1883.196</v>
      </c>
      <c r="D112" s="140">
        <v>2758.866</v>
      </c>
      <c r="E112" s="140">
        <v>4197.995</v>
      </c>
      <c r="F112" s="140">
        <v>4277.137</v>
      </c>
      <c r="G112" s="140"/>
    </row>
    <row r="113" spans="8:8" ht="14.4">
      <c r="A113" s="53">
        <v>40346.0</v>
      </c>
      <c r="B113" s="140">
        <v>3123.838</v>
      </c>
      <c r="C113" s="140">
        <v>1882.133</v>
      </c>
      <c r="D113" s="140">
        <v>2742.733</v>
      </c>
      <c r="E113" s="140">
        <v>4145.243</v>
      </c>
      <c r="F113" s="140">
        <v>4231.545</v>
      </c>
      <c r="G113" s="140"/>
    </row>
    <row r="114" spans="8:8" ht="14.4">
      <c r="A114" s="53">
        <v>40347.0</v>
      </c>
      <c r="B114" s="140">
        <v>3042.931</v>
      </c>
      <c r="C114" s="140">
        <v>1870.871</v>
      </c>
      <c r="D114" s="140">
        <v>2696.166</v>
      </c>
      <c r="E114" s="140">
        <v>3972.286</v>
      </c>
      <c r="F114" s="140">
        <v>4067.739</v>
      </c>
      <c r="G114" s="140"/>
    </row>
    <row r="115" spans="8:8" ht="14.4">
      <c r="A115" s="53">
        <v>40350.0</v>
      </c>
      <c r="B115" s="140">
        <v>3133.849</v>
      </c>
      <c r="C115" s="140">
        <v>1933.616</v>
      </c>
      <c r="D115" s="140">
        <v>2780.663</v>
      </c>
      <c r="E115" s="140">
        <v>4087.017</v>
      </c>
      <c r="F115" s="140">
        <v>4169.358</v>
      </c>
      <c r="G115" s="140"/>
    </row>
    <row r="116" spans="8:8" ht="14.4">
      <c r="A116" s="53">
        <v>40351.0</v>
      </c>
      <c r="B116" s="140">
        <v>3145.721</v>
      </c>
      <c r="C116" s="140">
        <v>1930.002</v>
      </c>
      <c r="D116" s="140">
        <v>2783.72</v>
      </c>
      <c r="E116" s="140">
        <v>4119.722</v>
      </c>
      <c r="F116" s="140">
        <v>4207.43</v>
      </c>
      <c r="G116" s="140"/>
    </row>
    <row r="117" spans="8:8" ht="14.4">
      <c r="A117" s="53">
        <v>40352.0</v>
      </c>
      <c r="B117" s="140">
        <v>3122.841</v>
      </c>
      <c r="C117" s="140">
        <v>1913.626</v>
      </c>
      <c r="D117" s="140">
        <v>2758.495</v>
      </c>
      <c r="E117" s="140">
        <v>4094.568</v>
      </c>
      <c r="F117" s="140">
        <v>4205.533</v>
      </c>
      <c r="G117" s="140"/>
    </row>
    <row r="118" spans="8:8" ht="14.4">
      <c r="A118" s="53">
        <v>40353.0</v>
      </c>
      <c r="B118" s="140">
        <v>3122.774</v>
      </c>
      <c r="C118" s="140">
        <v>1914.646</v>
      </c>
      <c r="D118" s="140">
        <v>2757.498</v>
      </c>
      <c r="E118" s="140">
        <v>4095.295</v>
      </c>
      <c r="F118" s="140">
        <v>4207.913</v>
      </c>
      <c r="G118" s="140"/>
    </row>
    <row r="119" spans="8:8" ht="14.4">
      <c r="A119" s="53">
        <v>40354.0</v>
      </c>
      <c r="B119" s="140">
        <v>3088.873</v>
      </c>
      <c r="C119" s="140">
        <v>1915.91</v>
      </c>
      <c r="D119" s="140">
        <v>2736.287</v>
      </c>
      <c r="E119" s="140">
        <v>4028.433</v>
      </c>
      <c r="F119" s="140">
        <v>4139.807</v>
      </c>
      <c r="G119" s="140"/>
    </row>
    <row r="120" spans="8:8" ht="14.4">
      <c r="A120" s="53">
        <v>40357.0</v>
      </c>
      <c r="B120" s="140">
        <v>3055.475</v>
      </c>
      <c r="C120" s="140">
        <v>1910.469</v>
      </c>
      <c r="D120" s="140">
        <v>2716.777</v>
      </c>
      <c r="E120" s="140">
        <v>3961.382</v>
      </c>
      <c r="F120" s="140">
        <v>4053.193</v>
      </c>
      <c r="G120" s="140"/>
    </row>
    <row r="121" spans="8:8" ht="14.4">
      <c r="A121" s="53">
        <v>40358.0</v>
      </c>
      <c r="B121" s="140">
        <v>2903.186</v>
      </c>
      <c r="C121" s="140">
        <v>1833.037</v>
      </c>
      <c r="D121" s="140">
        <v>2592.019</v>
      </c>
      <c r="E121" s="140">
        <v>3736.982</v>
      </c>
      <c r="F121" s="140">
        <v>3814.469</v>
      </c>
      <c r="G121" s="140"/>
    </row>
    <row r="122" spans="8:8" ht="14.4">
      <c r="A122" s="53">
        <v>40359.0</v>
      </c>
      <c r="B122" s="140">
        <v>2862.784</v>
      </c>
      <c r="C122" s="140">
        <v>1819.109</v>
      </c>
      <c r="D122" s="140">
        <v>2563.07</v>
      </c>
      <c r="E122" s="140">
        <v>3664.464</v>
      </c>
      <c r="F122" s="140">
        <v>3732.652</v>
      </c>
      <c r="G122" s="140"/>
    </row>
    <row r="123" spans="8:8" ht="14.4">
      <c r="A123" s="53">
        <v>40360.0</v>
      </c>
      <c r="B123" s="140">
        <v>2821.479</v>
      </c>
      <c r="C123" s="140">
        <v>1799.881</v>
      </c>
      <c r="D123" s="140">
        <v>2526.071</v>
      </c>
      <c r="E123" s="140">
        <v>3606.593</v>
      </c>
      <c r="F123" s="140">
        <v>3685.538</v>
      </c>
      <c r="G123" s="140"/>
    </row>
    <row r="124" spans="8:8" ht="14.4">
      <c r="A124" s="53">
        <v>40361.0</v>
      </c>
      <c r="B124" s="140">
        <v>2819.716</v>
      </c>
      <c r="C124" s="140">
        <v>1812.58</v>
      </c>
      <c r="D124" s="140">
        <v>2534.105</v>
      </c>
      <c r="E124" s="140">
        <v>3585.576</v>
      </c>
      <c r="F124" s="140">
        <v>3659.949</v>
      </c>
      <c r="G124" s="140"/>
    </row>
    <row r="125" spans="8:8" ht="14.4">
      <c r="A125" s="53">
        <v>40364.0</v>
      </c>
      <c r="B125" s="140">
        <v>2798.436</v>
      </c>
      <c r="C125" s="140">
        <v>1797.66</v>
      </c>
      <c r="D125" s="140">
        <v>2512.651</v>
      </c>
      <c r="E125" s="140">
        <v>3563.882</v>
      </c>
      <c r="F125" s="140">
        <v>3627.288</v>
      </c>
      <c r="G125" s="140"/>
    </row>
    <row r="126" spans="8:8" ht="14.4">
      <c r="A126" s="53">
        <v>40365.0</v>
      </c>
      <c r="B126" s="140">
        <v>2863.208</v>
      </c>
      <c r="C126" s="140">
        <v>1826.395</v>
      </c>
      <c r="D126" s="140">
        <v>2562.902</v>
      </c>
      <c r="E126" s="140">
        <v>3665.334</v>
      </c>
      <c r="F126" s="140">
        <v>3738.738</v>
      </c>
      <c r="G126" s="140"/>
    </row>
    <row r="127" spans="8:8" ht="14.4">
      <c r="A127" s="53">
        <v>40366.0</v>
      </c>
      <c r="B127" s="140">
        <v>2890.858</v>
      </c>
      <c r="C127" s="140">
        <v>1829.557</v>
      </c>
      <c r="D127" s="140">
        <v>2580.477</v>
      </c>
      <c r="E127" s="140">
        <v>3718.662</v>
      </c>
      <c r="F127" s="140">
        <v>3795.585</v>
      </c>
      <c r="G127" s="140"/>
    </row>
    <row r="128" spans="8:8" ht="14.4">
      <c r="A128" s="53">
        <v>40367.0</v>
      </c>
      <c r="B128" s="140">
        <v>2882.316</v>
      </c>
      <c r="C128" s="140">
        <v>1828.131</v>
      </c>
      <c r="D128" s="140">
        <v>2575.921</v>
      </c>
      <c r="E128" s="140">
        <v>3698.342</v>
      </c>
      <c r="F128" s="140">
        <v>3773.37</v>
      </c>
      <c r="G128" s="140"/>
    </row>
    <row r="129" spans="8:8" ht="14.4">
      <c r="A129" s="53">
        <v>40368.0</v>
      </c>
      <c r="B129" s="140">
        <v>2963.601</v>
      </c>
      <c r="C129" s="140">
        <v>1870.303</v>
      </c>
      <c r="D129" s="140">
        <v>2647.104</v>
      </c>
      <c r="E129" s="140">
        <v>3807.604</v>
      </c>
      <c r="F129" s="140">
        <v>3886.272</v>
      </c>
      <c r="G129" s="140"/>
    </row>
    <row r="130" spans="8:8" ht="14.4">
      <c r="A130" s="53">
        <v>40371.0</v>
      </c>
      <c r="B130" s="140">
        <v>2996.35</v>
      </c>
      <c r="C130" s="140">
        <v>1887.671</v>
      </c>
      <c r="D130" s="140">
        <v>2676.218</v>
      </c>
      <c r="E130" s="140">
        <v>3849.52</v>
      </c>
      <c r="F130" s="140">
        <v>3934.179</v>
      </c>
      <c r="G130" s="140"/>
    </row>
    <row r="131" spans="8:8" ht="14.4">
      <c r="A131" s="53">
        <v>40372.0</v>
      </c>
      <c r="B131" s="140">
        <v>2951.067</v>
      </c>
      <c r="C131" s="140">
        <v>1859.152</v>
      </c>
      <c r="D131" s="140">
        <v>2634.593</v>
      </c>
      <c r="E131" s="140">
        <v>3788.751</v>
      </c>
      <c r="F131" s="140">
        <v>3878.641</v>
      </c>
      <c r="G131" s="140"/>
    </row>
    <row r="132" spans="8:8" ht="14.4">
      <c r="A132" s="53">
        <v>40373.0</v>
      </c>
      <c r="B132" s="140">
        <v>2974.539</v>
      </c>
      <c r="C132" s="140">
        <v>1873.038</v>
      </c>
      <c r="D132" s="140">
        <v>2653.609</v>
      </c>
      <c r="E132" s="140">
        <v>3824.046</v>
      </c>
      <c r="F132" s="140">
        <v>3916.171</v>
      </c>
      <c r="G132" s="140"/>
    </row>
    <row r="133" spans="8:8" ht="14.4">
      <c r="A133" s="53">
        <v>40374.0</v>
      </c>
      <c r="B133" s="140">
        <v>2916.699</v>
      </c>
      <c r="C133" s="140">
        <v>1840.668</v>
      </c>
      <c r="D133" s="140">
        <v>2608.519</v>
      </c>
      <c r="E133" s="140">
        <v>3735.395</v>
      </c>
      <c r="F133" s="140">
        <v>3816.801</v>
      </c>
      <c r="G133" s="140"/>
    </row>
    <row r="134" spans="8:8" ht="14.4">
      <c r="A134" s="53">
        <v>40375.0</v>
      </c>
      <c r="B134" s="140">
        <v>2928.325</v>
      </c>
      <c r="C134" s="140">
        <v>1839.219</v>
      </c>
      <c r="D134" s="140">
        <v>2616.128</v>
      </c>
      <c r="E134" s="140">
        <v>3757.432</v>
      </c>
      <c r="F134" s="140">
        <v>3841.829</v>
      </c>
      <c r="G134" s="140"/>
    </row>
    <row r="135" spans="8:8" ht="14.4">
      <c r="A135" s="53">
        <v>40378.0</v>
      </c>
      <c r="B135" s="140">
        <v>2999.13</v>
      </c>
      <c r="C135" s="140">
        <v>1878.528</v>
      </c>
      <c r="D135" s="140">
        <v>2682.472</v>
      </c>
      <c r="E135" s="140">
        <v>3842.313</v>
      </c>
      <c r="F135" s="140">
        <v>3930.956</v>
      </c>
      <c r="G135" s="140"/>
    </row>
    <row r="136" spans="8:8" ht="14.4">
      <c r="A136" s="53">
        <v>40379.0</v>
      </c>
      <c r="B136" s="140">
        <v>3072.461</v>
      </c>
      <c r="C136" s="140">
        <v>1909.965</v>
      </c>
      <c r="D136" s="140">
        <v>2741.503</v>
      </c>
      <c r="E136" s="140">
        <v>3951.358</v>
      </c>
      <c r="F136" s="140">
        <v>4053.185</v>
      </c>
      <c r="G136" s="140"/>
    </row>
    <row r="137" spans="8:8" ht="14.4">
      <c r="A137" s="53">
        <v>40380.0</v>
      </c>
      <c r="B137" s="140">
        <v>3078.941</v>
      </c>
      <c r="C137" s="140">
        <v>1914.33</v>
      </c>
      <c r="D137" s="140">
        <v>2747.335</v>
      </c>
      <c r="E137" s="140">
        <v>3959.427</v>
      </c>
      <c r="F137" s="140">
        <v>4059.375</v>
      </c>
      <c r="G137" s="140"/>
    </row>
    <row r="138" spans="8:8" ht="14.4">
      <c r="A138" s="53">
        <v>40381.0</v>
      </c>
      <c r="B138" s="140">
        <v>3119.909</v>
      </c>
      <c r="C138" s="140">
        <v>1933.877</v>
      </c>
      <c r="D138" s="140">
        <v>2781.286</v>
      </c>
      <c r="E138" s="140">
        <v>4017.864</v>
      </c>
      <c r="F138" s="140">
        <v>4125.246</v>
      </c>
      <c r="G138" s="140"/>
    </row>
    <row r="139" spans="8:8" ht="14.4">
      <c r="A139" s="53">
        <v>40382.0</v>
      </c>
      <c r="B139" s="140">
        <v>3128.351</v>
      </c>
      <c r="C139" s="140">
        <v>1945.451</v>
      </c>
      <c r="D139" s="140">
        <v>2793.076</v>
      </c>
      <c r="E139" s="140">
        <v>4015.467</v>
      </c>
      <c r="F139" s="140">
        <v>4131.474</v>
      </c>
      <c r="G139" s="140"/>
    </row>
    <row r="140" spans="8:8" ht="14.4">
      <c r="A140" s="53">
        <v>40385.0</v>
      </c>
      <c r="B140" s="140">
        <v>3157.164</v>
      </c>
      <c r="C140" s="140">
        <v>1951.87</v>
      </c>
      <c r="D140" s="140">
        <v>2811.055</v>
      </c>
      <c r="E140" s="140">
        <v>4071.094</v>
      </c>
      <c r="F140" s="140">
        <v>4188.472</v>
      </c>
      <c r="G140" s="140"/>
    </row>
    <row r="141" spans="8:8" ht="14.4">
      <c r="A141" s="53">
        <v>40386.0</v>
      </c>
      <c r="B141" s="140">
        <v>3146.779</v>
      </c>
      <c r="C141" s="140">
        <v>1936.074</v>
      </c>
      <c r="D141" s="140">
        <v>2795.724</v>
      </c>
      <c r="E141" s="140">
        <v>4068.864</v>
      </c>
      <c r="F141" s="140">
        <v>4184.582</v>
      </c>
      <c r="G141" s="140"/>
    </row>
    <row r="142" spans="8:8" ht="14.4">
      <c r="A142" s="53">
        <v>40387.0</v>
      </c>
      <c r="B142" s="140">
        <v>3220.088</v>
      </c>
      <c r="C142" s="140">
        <v>1983.628</v>
      </c>
      <c r="D142" s="140">
        <v>2863.724</v>
      </c>
      <c r="E142" s="140">
        <v>4162.321</v>
      </c>
      <c r="F142" s="140">
        <v>4266.85</v>
      </c>
      <c r="G142" s="140"/>
    </row>
    <row r="143" spans="8:8" ht="14.4">
      <c r="A143" s="53">
        <v>40388.0</v>
      </c>
      <c r="B143" s="140">
        <v>3238.269</v>
      </c>
      <c r="C143" s="140">
        <v>1993.87</v>
      </c>
      <c r="D143" s="140">
        <v>2877.976</v>
      </c>
      <c r="E143" s="140">
        <v>4194.04</v>
      </c>
      <c r="F143" s="140">
        <v>4296.211</v>
      </c>
      <c r="G143" s="140"/>
    </row>
    <row r="144" spans="8:8" ht="14.4">
      <c r="A144" s="53">
        <v>40389.0</v>
      </c>
      <c r="B144" s="140">
        <v>3231.484</v>
      </c>
      <c r="C144" s="140">
        <v>1986.76</v>
      </c>
      <c r="D144" s="140">
        <v>2868.846</v>
      </c>
      <c r="E144" s="140">
        <v>4191.13</v>
      </c>
      <c r="F144" s="140">
        <v>4299.045</v>
      </c>
      <c r="G144" s="140"/>
    </row>
    <row r="145" spans="8:8" ht="14.4">
      <c r="A145" s="53">
        <v>40392.0</v>
      </c>
      <c r="B145" s="140">
        <v>3289.324</v>
      </c>
      <c r="C145" s="140">
        <v>2015.655</v>
      </c>
      <c r="D145" s="140">
        <v>2917.275</v>
      </c>
      <c r="E145" s="140">
        <v>4267.895</v>
      </c>
      <c r="F145" s="140">
        <v>4389.718</v>
      </c>
      <c r="G145" s="140"/>
    </row>
    <row r="146" spans="8:8" ht="14.4">
      <c r="A146" s="53">
        <v>40393.0</v>
      </c>
      <c r="B146" s="140">
        <v>3233.472</v>
      </c>
      <c r="C146" s="140">
        <v>1978.414</v>
      </c>
      <c r="D146" s="140">
        <v>2865.971</v>
      </c>
      <c r="E146" s="140">
        <v>4193.641</v>
      </c>
      <c r="F146" s="140">
        <v>4320.949</v>
      </c>
      <c r="G146" s="140"/>
    </row>
    <row r="147" spans="8:8" ht="14.4">
      <c r="A147" s="53">
        <v>40394.0</v>
      </c>
      <c r="B147" s="140">
        <v>3255.485</v>
      </c>
      <c r="C147" s="140">
        <v>1981.525</v>
      </c>
      <c r="D147" s="140">
        <v>2876.434</v>
      </c>
      <c r="E147" s="140">
        <v>4248.014</v>
      </c>
      <c r="F147" s="140">
        <v>4372.506</v>
      </c>
      <c r="G147" s="140"/>
    </row>
    <row r="148" spans="8:8" ht="14.4">
      <c r="A148" s="53">
        <v>40395.0</v>
      </c>
      <c r="B148" s="140">
        <v>3244.377</v>
      </c>
      <c r="C148" s="140">
        <v>1954.336</v>
      </c>
      <c r="D148" s="140">
        <v>2850.829</v>
      </c>
      <c r="E148" s="140">
        <v>4267.955</v>
      </c>
      <c r="F148" s="140">
        <v>4396.119</v>
      </c>
      <c r="G148" s="140"/>
    </row>
    <row r="149" spans="8:8" ht="14.4">
      <c r="A149" s="53">
        <v>40396.0</v>
      </c>
      <c r="B149" s="140">
        <v>3301.802</v>
      </c>
      <c r="C149" s="140">
        <v>1979.228</v>
      </c>
      <c r="D149" s="140">
        <v>2897.659</v>
      </c>
      <c r="E149" s="140">
        <v>4356.012</v>
      </c>
      <c r="F149" s="140">
        <v>4480.654</v>
      </c>
      <c r="G149" s="140"/>
    </row>
    <row r="150" spans="8:8" ht="14.4">
      <c r="A150" s="53">
        <v>40399.0</v>
      </c>
      <c r="B150" s="140">
        <v>3333.61</v>
      </c>
      <c r="C150" s="140">
        <v>1988.017</v>
      </c>
      <c r="D150" s="140">
        <v>2918.241</v>
      </c>
      <c r="E150" s="140">
        <v>4413.568</v>
      </c>
      <c r="F150" s="140">
        <v>4549.791</v>
      </c>
      <c r="G150" s="140"/>
    </row>
    <row r="151" spans="8:8" ht="14.4">
      <c r="A151" s="53">
        <v>40400.0</v>
      </c>
      <c r="B151" s="140">
        <v>3226.128</v>
      </c>
      <c r="C151" s="140">
        <v>1934.587</v>
      </c>
      <c r="D151" s="140">
        <v>2832.638</v>
      </c>
      <c r="E151" s="140">
        <v>4246.46</v>
      </c>
      <c r="F151" s="140">
        <v>4385.809</v>
      </c>
      <c r="G151" s="140"/>
    </row>
    <row r="152" spans="8:8" ht="14.4">
      <c r="A152" s="53">
        <v>40401.0</v>
      </c>
      <c r="B152" s="140">
        <v>3253.145</v>
      </c>
      <c r="C152" s="140">
        <v>1939.844</v>
      </c>
      <c r="D152" s="140">
        <v>2850.211</v>
      </c>
      <c r="E152" s="140">
        <v>4297.904</v>
      </c>
      <c r="F152" s="140">
        <v>4439.113</v>
      </c>
      <c r="G152" s="140"/>
    </row>
    <row r="153" spans="8:8" ht="14.4">
      <c r="A153" s="53">
        <v>40402.0</v>
      </c>
      <c r="B153" s="140">
        <v>3214.205</v>
      </c>
      <c r="C153" s="140">
        <v>1914.451</v>
      </c>
      <c r="D153" s="140">
        <v>2816.386</v>
      </c>
      <c r="E153" s="140">
        <v>4241.592</v>
      </c>
      <c r="F153" s="140">
        <v>4388.62</v>
      </c>
      <c r="G153" s="140"/>
    </row>
    <row r="154" spans="8:8" ht="14.4">
      <c r="A154" s="53">
        <v>40403.0</v>
      </c>
      <c r="B154" s="140">
        <v>3265.493</v>
      </c>
      <c r="C154" s="140">
        <v>1930.671</v>
      </c>
      <c r="D154" s="140">
        <v>2855.547</v>
      </c>
      <c r="E154" s="140">
        <v>4323.052</v>
      </c>
      <c r="F154" s="140">
        <v>4471.538</v>
      </c>
      <c r="G154" s="140"/>
    </row>
    <row r="155" spans="8:8" ht="14.4">
      <c r="A155" s="53">
        <v>40406.0</v>
      </c>
      <c r="B155" s="140">
        <v>3340.924</v>
      </c>
      <c r="C155" s="140">
        <v>1971.295</v>
      </c>
      <c r="D155" s="140">
        <v>2922.083</v>
      </c>
      <c r="E155" s="140">
        <v>4423.315</v>
      </c>
      <c r="F155" s="140">
        <v>4573.421</v>
      </c>
      <c r="G155" s="140"/>
    </row>
    <row r="156" spans="8:8" ht="14.4">
      <c r="A156" s="53">
        <v>40407.0</v>
      </c>
      <c r="B156" s="140">
        <v>3366.391</v>
      </c>
      <c r="C156" s="140">
        <v>1979.789</v>
      </c>
      <c r="D156" s="140">
        <v>2942.291</v>
      </c>
      <c r="E156" s="140">
        <v>4457.759</v>
      </c>
      <c r="F156" s="140">
        <v>4618.328</v>
      </c>
      <c r="G156" s="140"/>
    </row>
    <row r="157" spans="8:8" ht="14.4">
      <c r="A157" s="53">
        <v>40408.0</v>
      </c>
      <c r="B157" s="140">
        <v>3362.677</v>
      </c>
      <c r="C157" s="140">
        <v>1974.664</v>
      </c>
      <c r="D157" s="140">
        <v>2937.362</v>
      </c>
      <c r="E157" s="140">
        <v>4457.127</v>
      </c>
      <c r="F157" s="140">
        <v>4611.647</v>
      </c>
      <c r="G157" s="140"/>
    </row>
    <row r="158" spans="8:8" ht="14.4">
      <c r="A158" s="53">
        <v>40409.0</v>
      </c>
      <c r="B158" s="140">
        <v>3376.847</v>
      </c>
      <c r="C158" s="140">
        <v>1994.162</v>
      </c>
      <c r="D158" s="140">
        <v>2955.395</v>
      </c>
      <c r="E158" s="140">
        <v>4461.488</v>
      </c>
      <c r="F158" s="140">
        <v>4621.568</v>
      </c>
      <c r="G158" s="140"/>
    </row>
    <row r="159" spans="8:8" ht="14.4">
      <c r="A159" s="53">
        <v>40410.0</v>
      </c>
      <c r="B159" s="140">
        <v>3308.992</v>
      </c>
      <c r="C159" s="140">
        <v>1967.061</v>
      </c>
      <c r="D159" s="140">
        <v>2898.333</v>
      </c>
      <c r="E159" s="140">
        <v>4366.604</v>
      </c>
      <c r="F159" s="140">
        <v>4522.607</v>
      </c>
      <c r="G159" s="140"/>
    </row>
    <row r="160" spans="8:8" ht="14.4">
      <c r="A160" s="53">
        <v>40413.0</v>
      </c>
      <c r="B160" s="140">
        <v>3318.44</v>
      </c>
      <c r="C160" s="140">
        <v>1962.778</v>
      </c>
      <c r="D160" s="140">
        <v>2896.192</v>
      </c>
      <c r="E160" s="140">
        <v>4404.718</v>
      </c>
      <c r="F160" s="140">
        <v>4565.868</v>
      </c>
      <c r="G160" s="140"/>
    </row>
    <row r="161" spans="8:8" ht="14.4">
      <c r="A161" s="53">
        <v>40414.0</v>
      </c>
      <c r="B161" s="140">
        <v>3345.492</v>
      </c>
      <c r="C161" s="140">
        <v>1960.055</v>
      </c>
      <c r="D161" s="140">
        <v>2911.827</v>
      </c>
      <c r="E161" s="140">
        <v>4456.497</v>
      </c>
      <c r="F161" s="140">
        <v>4626.348</v>
      </c>
      <c r="G161" s="140"/>
    </row>
    <row r="162" spans="8:8" ht="14.4">
      <c r="A162" s="53">
        <v>40415.0</v>
      </c>
      <c r="B162" s="140">
        <v>3271.813</v>
      </c>
      <c r="C162" s="140">
        <v>1914.997</v>
      </c>
      <c r="D162" s="140">
        <v>2843.023</v>
      </c>
      <c r="E162" s="140">
        <v>4368.304</v>
      </c>
      <c r="F162" s="140">
        <v>4534.713</v>
      </c>
      <c r="G162" s="140"/>
    </row>
    <row r="163" spans="8:8" ht="14.4">
      <c r="A163" s="53">
        <v>40416.0</v>
      </c>
      <c r="B163" s="140">
        <v>3285.196</v>
      </c>
      <c r="C163" s="140">
        <v>1914.636</v>
      </c>
      <c r="D163" s="140">
        <v>2850.093</v>
      </c>
      <c r="E163" s="140">
        <v>4399.284</v>
      </c>
      <c r="F163" s="140">
        <v>4562.351</v>
      </c>
      <c r="G163" s="140"/>
    </row>
    <row r="164" spans="8:8" ht="14.4">
      <c r="A164" s="53">
        <v>40417.0</v>
      </c>
      <c r="B164" s="140">
        <v>3299.987</v>
      </c>
      <c r="C164" s="140">
        <v>1917.581</v>
      </c>
      <c r="D164" s="140">
        <v>2858.566</v>
      </c>
      <c r="E164" s="140">
        <v>4431.444</v>
      </c>
      <c r="F164" s="140">
        <v>4585.511</v>
      </c>
      <c r="G164" s="140"/>
    </row>
    <row r="165" spans="8:8" ht="14.4">
      <c r="A165" s="53">
        <v>40420.0</v>
      </c>
      <c r="B165" s="140">
        <v>3374.498</v>
      </c>
      <c r="C165" s="140">
        <v>1942.559</v>
      </c>
      <c r="D165" s="140">
        <v>2915.01</v>
      </c>
      <c r="E165" s="140">
        <v>4553.023</v>
      </c>
      <c r="F165" s="140">
        <v>4705.878</v>
      </c>
      <c r="G165" s="140"/>
    </row>
    <row r="166" spans="8:8" ht="14.4">
      <c r="A166" s="53">
        <v>40421.0</v>
      </c>
      <c r="B166" s="140">
        <v>3378.093</v>
      </c>
      <c r="C166" s="140">
        <v>1923.907</v>
      </c>
      <c r="D166" s="140">
        <v>2903.188</v>
      </c>
      <c r="E166" s="140">
        <v>4589.289</v>
      </c>
      <c r="F166" s="140">
        <v>4755.854</v>
      </c>
      <c r="G166" s="140"/>
    </row>
    <row r="167" spans="8:8" ht="14.4">
      <c r="A167" s="53">
        <v>40422.0</v>
      </c>
      <c r="B167" s="140">
        <v>3347.765</v>
      </c>
      <c r="C167" s="140">
        <v>1917.33</v>
      </c>
      <c r="D167" s="140">
        <v>2884.042</v>
      </c>
      <c r="E167" s="140">
        <v>4530.229</v>
      </c>
      <c r="F167" s="140">
        <v>4698.733</v>
      </c>
      <c r="G167" s="140"/>
    </row>
    <row r="168" spans="8:8" ht="14.4">
      <c r="A168" s="53">
        <v>40423.0</v>
      </c>
      <c r="B168" s="140">
        <v>3401.521</v>
      </c>
      <c r="C168" s="140">
        <v>1935.922</v>
      </c>
      <c r="D168" s="140">
        <v>2921.393</v>
      </c>
      <c r="E168" s="140">
        <v>4625.395</v>
      </c>
      <c r="F168" s="140">
        <v>4802.265</v>
      </c>
      <c r="G168" s="140"/>
    </row>
    <row r="169" spans="8:8" ht="14.4">
      <c r="A169" s="53">
        <v>40424.0</v>
      </c>
      <c r="B169" s="140">
        <v>3411.982</v>
      </c>
      <c r="C169" s="140">
        <v>1929.186</v>
      </c>
      <c r="D169" s="140">
        <v>2920.205</v>
      </c>
      <c r="E169" s="140">
        <v>4662.96</v>
      </c>
      <c r="F169" s="140">
        <v>4845.913</v>
      </c>
      <c r="G169" s="140"/>
    </row>
    <row r="170" spans="8:8" ht="14.4">
      <c r="A170" s="53">
        <v>40427.0</v>
      </c>
      <c r="B170" s="140">
        <v>3446.497</v>
      </c>
      <c r="C170" s="140">
        <v>1975.677</v>
      </c>
      <c r="D170" s="140">
        <v>2975.09</v>
      </c>
      <c r="E170" s="140">
        <v>4651.963</v>
      </c>
      <c r="F170" s="140">
        <v>4824.306</v>
      </c>
      <c r="G170" s="140"/>
    </row>
    <row r="171" spans="8:8" ht="14.4">
      <c r="A171" s="53">
        <v>40428.0</v>
      </c>
      <c r="B171" s="140">
        <v>3460.921</v>
      </c>
      <c r="C171" s="140">
        <v>1973.14</v>
      </c>
      <c r="D171" s="140">
        <v>2983.108</v>
      </c>
      <c r="E171" s="140">
        <v>4679.942</v>
      </c>
      <c r="F171" s="140">
        <v>4865.778</v>
      </c>
      <c r="G171" s="140"/>
    </row>
    <row r="172" spans="8:8" ht="14.4">
      <c r="A172" s="53">
        <v>40429.0</v>
      </c>
      <c r="B172" s="140">
        <v>3471.414</v>
      </c>
      <c r="C172" s="140">
        <v>1956.33</v>
      </c>
      <c r="D172" s="140">
        <v>2980.967</v>
      </c>
      <c r="E172" s="140">
        <v>4720.375</v>
      </c>
      <c r="F172" s="140">
        <v>4905.627</v>
      </c>
      <c r="G172" s="140"/>
    </row>
    <row r="173" spans="8:8" ht="14.4">
      <c r="A173" s="53">
        <v>40430.0</v>
      </c>
      <c r="B173" s="140">
        <v>3415.419</v>
      </c>
      <c r="C173" s="140">
        <v>1918.286</v>
      </c>
      <c r="D173" s="140">
        <v>2926.46</v>
      </c>
      <c r="E173" s="140">
        <v>4658.009</v>
      </c>
      <c r="F173" s="140">
        <v>4837.024</v>
      </c>
      <c r="G173" s="140"/>
    </row>
    <row r="174" spans="8:8" ht="14.4">
      <c r="A174" s="53">
        <v>40431.0</v>
      </c>
      <c r="B174" s="140">
        <v>3434.13</v>
      </c>
      <c r="C174" s="140">
        <v>1915.645</v>
      </c>
      <c r="D174" s="140">
        <v>2932.554</v>
      </c>
      <c r="E174" s="140">
        <v>4705.31</v>
      </c>
      <c r="F174" s="140">
        <v>4886.05</v>
      </c>
      <c r="G174" s="140"/>
    </row>
    <row r="175" spans="8:8" ht="14.4">
      <c r="A175" s="53">
        <v>40434.0</v>
      </c>
      <c r="B175" s="140">
        <v>3479.449</v>
      </c>
      <c r="C175" s="140">
        <v>1922.142</v>
      </c>
      <c r="D175" s="140">
        <v>2962.319</v>
      </c>
      <c r="E175" s="140">
        <v>4789.693</v>
      </c>
      <c r="F175" s="140">
        <v>4967.466</v>
      </c>
      <c r="G175" s="140"/>
    </row>
    <row r="176" spans="8:8" ht="14.4">
      <c r="A176" s="53">
        <v>40435.0</v>
      </c>
      <c r="B176" s="140">
        <v>3486.028</v>
      </c>
      <c r="C176" s="140">
        <v>1925.014</v>
      </c>
      <c r="D176" s="140">
        <v>2965.009</v>
      </c>
      <c r="E176" s="140">
        <v>4805.416</v>
      </c>
      <c r="F176" s="140">
        <v>4982.859</v>
      </c>
      <c r="G176" s="140"/>
    </row>
    <row r="177" spans="8:8" ht="14.4">
      <c r="A177" s="53">
        <v>40436.0</v>
      </c>
      <c r="B177" s="140">
        <v>3426.308</v>
      </c>
      <c r="C177" s="140">
        <v>1893.027</v>
      </c>
      <c r="D177" s="140">
        <v>2913.194</v>
      </c>
      <c r="E177" s="140">
        <v>4730.143</v>
      </c>
      <c r="F177" s="140">
        <v>4888.01</v>
      </c>
      <c r="G177" s="140"/>
    </row>
    <row r="178" spans="8:8" ht="14.4">
      <c r="A178" s="53">
        <v>40437.0</v>
      </c>
      <c r="B178" s="140">
        <v>3353.931</v>
      </c>
      <c r="C178" s="140">
        <v>1858.449</v>
      </c>
      <c r="D178" s="140">
        <v>2857.789</v>
      </c>
      <c r="E178" s="140">
        <v>4610.916</v>
      </c>
      <c r="F178" s="140">
        <v>4766.853</v>
      </c>
      <c r="G178" s="140"/>
    </row>
    <row r="179" spans="8:8" ht="14.4">
      <c r="A179" s="53">
        <v>40438.0</v>
      </c>
      <c r="B179" s="140">
        <v>3355.767</v>
      </c>
      <c r="C179" s="140">
        <v>1857.31</v>
      </c>
      <c r="D179" s="140">
        <v>2861.369</v>
      </c>
      <c r="E179" s="140">
        <v>4603.489</v>
      </c>
      <c r="F179" s="140">
        <v>4767.48</v>
      </c>
      <c r="G179" s="140"/>
    </row>
    <row r="180" spans="8:8" ht="14.4">
      <c r="A180" s="53">
        <v>40441.0</v>
      </c>
      <c r="B180" s="140">
        <v>3331.836</v>
      </c>
      <c r="C180" s="140">
        <v>1860.854</v>
      </c>
      <c r="D180" s="140">
        <v>2849.828</v>
      </c>
      <c r="E180" s="140">
        <v>4553.12</v>
      </c>
      <c r="F180" s="140">
        <v>4695.945</v>
      </c>
      <c r="G180" s="140"/>
    </row>
    <row r="181" spans="8:8" ht="14.4">
      <c r="A181" s="53">
        <v>40442.0</v>
      </c>
      <c r="B181" s="140">
        <v>3333.738</v>
      </c>
      <c r="C181" s="140">
        <v>1864.414</v>
      </c>
      <c r="D181" s="140">
        <v>2857.476</v>
      </c>
      <c r="E181" s="140">
        <v>4546.724</v>
      </c>
      <c r="F181" s="140">
        <v>4677.679</v>
      </c>
      <c r="G181" s="140"/>
    </row>
    <row r="182" spans="8:8" ht="14.4">
      <c r="A182" s="53">
        <v>40448.0</v>
      </c>
      <c r="B182" s="140">
        <v>3402.622</v>
      </c>
      <c r="C182" s="140">
        <v>1881.545</v>
      </c>
      <c r="D182" s="140">
        <v>2905.029</v>
      </c>
      <c r="E182" s="140">
        <v>4673.602</v>
      </c>
      <c r="F182" s="140">
        <v>4801.456</v>
      </c>
      <c r="G182" s="140"/>
    </row>
    <row r="183" spans="8:8" ht="14.4">
      <c r="A183" s="53">
        <v>40449.0</v>
      </c>
      <c r="B183" s="140">
        <v>3380.643</v>
      </c>
      <c r="C183" s="140">
        <v>1863.881</v>
      </c>
      <c r="D183" s="140">
        <v>2880.907</v>
      </c>
      <c r="E183" s="140">
        <v>4654.345</v>
      </c>
      <c r="F183" s="140">
        <v>4785.696</v>
      </c>
      <c r="G183" s="140"/>
    </row>
    <row r="184" spans="8:8" ht="14.4">
      <c r="A184" s="53">
        <v>40450.0</v>
      </c>
      <c r="B184" s="140">
        <v>3358.65</v>
      </c>
      <c r="C184" s="140">
        <v>1868.749</v>
      </c>
      <c r="D184" s="140">
        <v>2874.812</v>
      </c>
      <c r="E184" s="140">
        <v>4590.317</v>
      </c>
      <c r="F184" s="140">
        <v>4720.634</v>
      </c>
      <c r="G184" s="140"/>
    </row>
    <row r="185" spans="8:8" ht="14.4">
      <c r="A185" s="53">
        <v>40451.0</v>
      </c>
      <c r="B185" s="140">
        <v>3420.955</v>
      </c>
      <c r="C185" s="140">
        <v>1913.109</v>
      </c>
      <c r="D185" s="140">
        <v>2935.574</v>
      </c>
      <c r="E185" s="140">
        <v>4660.605</v>
      </c>
      <c r="F185" s="140">
        <v>4785.49</v>
      </c>
      <c r="G185" s="140"/>
    </row>
    <row r="186" spans="8:8" ht="14.4">
      <c r="A186" s="53">
        <v>40459.0</v>
      </c>
      <c r="B186" s="140">
        <v>3528.451</v>
      </c>
      <c r="C186" s="140">
        <v>1990.014</v>
      </c>
      <c r="D186" s="140">
        <v>3044.233</v>
      </c>
      <c r="E186" s="140">
        <v>4767.967</v>
      </c>
      <c r="F186" s="140">
        <v>4899.57</v>
      </c>
      <c r="G186" s="140"/>
    </row>
    <row r="187" spans="8:8" ht="14.4">
      <c r="A187" s="53">
        <v>40462.0</v>
      </c>
      <c r="B187" s="140">
        <v>3595.386</v>
      </c>
      <c r="C187" s="140">
        <v>2066.948</v>
      </c>
      <c r="D187" s="140">
        <v>3132.895</v>
      </c>
      <c r="E187" s="140">
        <v>4789.155</v>
      </c>
      <c r="F187" s="140">
        <v>4922.591</v>
      </c>
      <c r="G187" s="140"/>
    </row>
    <row r="188" spans="8:8" ht="14.4">
      <c r="A188" s="53">
        <v>40463.0</v>
      </c>
      <c r="B188" s="140">
        <v>3629.271</v>
      </c>
      <c r="C188" s="140">
        <v>2091.781</v>
      </c>
      <c r="D188" s="140">
        <v>3172.726</v>
      </c>
      <c r="E188" s="140">
        <v>4806.029</v>
      </c>
      <c r="F188" s="140">
        <v>4950.258</v>
      </c>
      <c r="G188" s="140"/>
    </row>
    <row r="189" spans="8:8" ht="14.4">
      <c r="A189" s="53">
        <v>40464.0</v>
      </c>
      <c r="B189" s="140">
        <v>3667.776</v>
      </c>
      <c r="C189" s="140">
        <v>2125.614</v>
      </c>
      <c r="D189" s="140">
        <v>3217.577</v>
      </c>
      <c r="E189" s="140">
        <v>4836.737</v>
      </c>
      <c r="F189" s="140">
        <v>4968.83</v>
      </c>
      <c r="G189" s="140"/>
    </row>
    <row r="190" spans="8:8" ht="14.4">
      <c r="A190" s="53">
        <v>40465.0</v>
      </c>
      <c r="B190" s="140">
        <v>3628.323</v>
      </c>
      <c r="C190" s="140">
        <v>2160.837</v>
      </c>
      <c r="D190" s="140">
        <v>3224.14</v>
      </c>
      <c r="E190" s="140">
        <v>4679.548</v>
      </c>
      <c r="F190" s="140">
        <v>4809.474</v>
      </c>
      <c r="G190" s="140"/>
    </row>
    <row r="191" spans="8:8" ht="14.4">
      <c r="A191" s="53">
        <v>40466.0</v>
      </c>
      <c r="B191" s="140">
        <v>3700.673</v>
      </c>
      <c r="C191" s="140">
        <v>2254.392</v>
      </c>
      <c r="D191" s="140">
        <v>3327.683</v>
      </c>
      <c r="E191" s="140">
        <v>4691.45</v>
      </c>
      <c r="F191" s="140">
        <v>4789.479</v>
      </c>
      <c r="G191" s="140"/>
    </row>
    <row r="192" spans="8:8" ht="14.4">
      <c r="A192" s="53">
        <v>40469.0</v>
      </c>
      <c r="B192" s="140">
        <v>3667.066</v>
      </c>
      <c r="C192" s="140">
        <v>2241.722</v>
      </c>
      <c r="D192" s="140">
        <v>3306.16</v>
      </c>
      <c r="E192" s="140">
        <v>4636.639</v>
      </c>
      <c r="F192" s="140">
        <v>4708.405</v>
      </c>
      <c r="G192" s="140"/>
    </row>
    <row r="193" spans="8:8" ht="14.4">
      <c r="A193" s="53">
        <v>40470.0</v>
      </c>
      <c r="B193" s="140">
        <v>3758.122</v>
      </c>
      <c r="C193" s="140">
        <v>2278.353</v>
      </c>
      <c r="D193" s="140">
        <v>3375.674</v>
      </c>
      <c r="E193" s="140">
        <v>4778.607</v>
      </c>
      <c r="F193" s="140">
        <v>4865.697</v>
      </c>
      <c r="G193" s="140"/>
    </row>
    <row r="194" spans="8:8" ht="14.4">
      <c r="A194" s="53">
        <v>40471.0</v>
      </c>
      <c r="B194" s="140">
        <v>3778.904</v>
      </c>
      <c r="C194" s="140">
        <v>2285.214</v>
      </c>
      <c r="D194" s="140">
        <v>3396.879</v>
      </c>
      <c r="E194" s="140">
        <v>4794.194</v>
      </c>
      <c r="F194" s="140">
        <v>4892.282</v>
      </c>
      <c r="G194" s="140"/>
    </row>
    <row r="195" spans="8:8" ht="14.4">
      <c r="A195" s="53">
        <v>40472.0</v>
      </c>
      <c r="B195" s="140">
        <v>3774.813</v>
      </c>
      <c r="C195" s="140">
        <v>2245.248</v>
      </c>
      <c r="D195" s="140">
        <v>3374.685</v>
      </c>
      <c r="E195" s="140">
        <v>4833.8</v>
      </c>
      <c r="F195" s="140">
        <v>4930.621</v>
      </c>
      <c r="G195" s="140"/>
    </row>
    <row r="196" spans="8:8" ht="14.4">
      <c r="A196" s="53">
        <v>40473.0</v>
      </c>
      <c r="B196" s="140">
        <v>3791.903</v>
      </c>
      <c r="C196" s="140">
        <v>2231.057</v>
      </c>
      <c r="D196" s="140">
        <v>3378.655</v>
      </c>
      <c r="E196" s="140">
        <v>4877.927</v>
      </c>
      <c r="F196" s="140">
        <v>4985.849</v>
      </c>
      <c r="G196" s="140"/>
    </row>
    <row r="197" spans="8:8" ht="14.4">
      <c r="A197" s="53">
        <v>40476.0</v>
      </c>
      <c r="B197" s="140">
        <v>3899.028</v>
      </c>
      <c r="C197" s="140">
        <v>2294.451</v>
      </c>
      <c r="D197" s="140">
        <v>3481.081</v>
      </c>
      <c r="E197" s="140">
        <v>4998.5</v>
      </c>
      <c r="F197" s="140">
        <v>5107.281</v>
      </c>
      <c r="G197" s="140"/>
    </row>
    <row r="198" spans="8:8" ht="14.4">
      <c r="A198" s="53">
        <v>40477.0</v>
      </c>
      <c r="B198" s="140">
        <v>3900.682</v>
      </c>
      <c r="C198" s="140">
        <v>2272.208</v>
      </c>
      <c r="D198" s="140">
        <v>3466.084</v>
      </c>
      <c r="E198" s="140">
        <v>5046.148</v>
      </c>
      <c r="F198" s="140">
        <v>5158.053</v>
      </c>
      <c r="G198" s="140"/>
    </row>
    <row r="199" spans="8:8" ht="14.4">
      <c r="A199" s="53">
        <v>40478.0</v>
      </c>
      <c r="B199" s="140">
        <v>3844.398</v>
      </c>
      <c r="C199" s="140">
        <v>2225.371</v>
      </c>
      <c r="D199" s="140">
        <v>3403.872</v>
      </c>
      <c r="E199" s="140">
        <v>4994.774</v>
      </c>
      <c r="F199" s="140">
        <v>5124.132</v>
      </c>
      <c r="G199" s="140"/>
    </row>
    <row r="200" spans="8:8" ht="14.4">
      <c r="A200" s="53">
        <v>40479.0</v>
      </c>
      <c r="B200" s="140">
        <v>3842.25</v>
      </c>
      <c r="C200" s="140">
        <v>2224.238</v>
      </c>
      <c r="D200" s="140">
        <v>3397.692</v>
      </c>
      <c r="E200" s="140">
        <v>4999.59</v>
      </c>
      <c r="F200" s="140">
        <v>5145.555</v>
      </c>
      <c r="G200" s="140"/>
    </row>
    <row r="201" spans="8:8" ht="14.4">
      <c r="A201" s="53">
        <v>40480.0</v>
      </c>
      <c r="B201" s="140">
        <v>3846.181</v>
      </c>
      <c r="C201" s="140">
        <v>2189.479</v>
      </c>
      <c r="D201" s="140">
        <v>3379.983</v>
      </c>
      <c r="E201" s="140">
        <v>5055.492</v>
      </c>
      <c r="F201" s="140">
        <v>5211.524</v>
      </c>
      <c r="G201" s="140"/>
    </row>
    <row r="202" spans="8:8" ht="14.4">
      <c r="A202" s="53">
        <v>40483.0</v>
      </c>
      <c r="B202" s="140">
        <v>3953.594</v>
      </c>
      <c r="C202" s="140">
        <v>2238.471</v>
      </c>
      <c r="D202" s="140">
        <v>3472.995</v>
      </c>
      <c r="E202" s="140">
        <v>5199.525</v>
      </c>
      <c r="F202" s="140">
        <v>5362.945</v>
      </c>
      <c r="G202" s="140"/>
    </row>
    <row r="203" spans="8:8" ht="14.4">
      <c r="A203" s="53">
        <v>40484.0</v>
      </c>
      <c r="B203" s="140">
        <v>3940.284</v>
      </c>
      <c r="C203" s="140">
        <v>2231.704</v>
      </c>
      <c r="D203" s="140">
        <v>3463.131</v>
      </c>
      <c r="E203" s="140">
        <v>5173.066</v>
      </c>
      <c r="F203" s="140">
        <v>5343.489</v>
      </c>
      <c r="G203" s="140"/>
    </row>
    <row r="204" spans="8:8" ht="14.4">
      <c r="A204" s="53">
        <v>40485.0</v>
      </c>
      <c r="B204" s="140">
        <v>3889.061</v>
      </c>
      <c r="C204" s="140">
        <v>2226.468</v>
      </c>
      <c r="D204" s="140">
        <v>3420.341</v>
      </c>
      <c r="E204" s="140">
        <v>5098.539</v>
      </c>
      <c r="F204" s="140">
        <v>5271.815</v>
      </c>
      <c r="G204" s="140"/>
    </row>
    <row r="205" spans="8:8" ht="14.4">
      <c r="A205" s="53">
        <v>40486.0</v>
      </c>
      <c r="B205" s="140">
        <v>3966.447</v>
      </c>
      <c r="C205" s="140">
        <v>2254.763</v>
      </c>
      <c r="D205" s="140">
        <v>3480.505</v>
      </c>
      <c r="E205" s="140">
        <v>5228.296</v>
      </c>
      <c r="F205" s="140">
        <v>5392.557</v>
      </c>
      <c r="G205" s="140"/>
    </row>
    <row r="206" spans="8:8" ht="14.4">
      <c r="A206" s="53">
        <v>40487.0</v>
      </c>
      <c r="B206" s="140">
        <v>4018.234</v>
      </c>
      <c r="C206" s="140">
        <v>2279.004</v>
      </c>
      <c r="D206" s="140">
        <v>3520.798</v>
      </c>
      <c r="E206" s="140">
        <v>5311.77</v>
      </c>
      <c r="F206" s="140">
        <v>5473.105</v>
      </c>
      <c r="G206" s="140"/>
    </row>
    <row r="207" spans="8:8" ht="14.4">
      <c r="A207" s="53">
        <v>40490.0</v>
      </c>
      <c r="B207" s="140">
        <v>4071.824</v>
      </c>
      <c r="C207" s="140">
        <v>2289.964</v>
      </c>
      <c r="D207" s="140">
        <v>3548.566</v>
      </c>
      <c r="E207" s="140">
        <v>5431.091</v>
      </c>
      <c r="F207" s="140">
        <v>5598.485</v>
      </c>
      <c r="G207" s="140"/>
    </row>
    <row r="208" spans="8:8" ht="14.4">
      <c r="A208" s="53">
        <v>40491.0</v>
      </c>
      <c r="B208" s="140">
        <v>4064.703</v>
      </c>
      <c r="C208" s="140">
        <v>2257.348</v>
      </c>
      <c r="D208" s="140">
        <v>3523.954</v>
      </c>
      <c r="E208" s="140">
        <v>5467.839</v>
      </c>
      <c r="F208" s="140">
        <v>5635.753</v>
      </c>
      <c r="G208" s="140"/>
    </row>
    <row r="209" spans="8:8" ht="14.4">
      <c r="A209" s="53">
        <v>40492.0</v>
      </c>
      <c r="B209" s="140">
        <v>4054.479</v>
      </c>
      <c r="C209" s="140">
        <v>2226.16</v>
      </c>
      <c r="D209" s="140">
        <v>3499.111</v>
      </c>
      <c r="E209" s="140">
        <v>5484.742</v>
      </c>
      <c r="F209" s="140">
        <v>5651.386</v>
      </c>
      <c r="G209" s="140"/>
    </row>
    <row r="210" spans="8:8" ht="14.4">
      <c r="A210" s="53">
        <v>40493.0</v>
      </c>
      <c r="B210" s="140">
        <v>4048.106</v>
      </c>
      <c r="C210" s="140">
        <v>2252.283</v>
      </c>
      <c r="D210" s="140">
        <v>3509.975</v>
      </c>
      <c r="E210" s="140">
        <v>5440.099</v>
      </c>
      <c r="F210" s="140">
        <v>5596.381</v>
      </c>
      <c r="G210" s="140"/>
    </row>
    <row r="211" spans="8:8" ht="14.4">
      <c r="A211" s="53">
        <v>40494.0</v>
      </c>
      <c r="B211" s="140">
        <v>3797.948</v>
      </c>
      <c r="C211" s="140">
        <v>2130.581</v>
      </c>
      <c r="D211" s="140">
        <v>3291.833</v>
      </c>
      <c r="E211" s="140">
        <v>5111.189</v>
      </c>
      <c r="F211" s="140">
        <v>5227.248</v>
      </c>
      <c r="G211" s="140"/>
    </row>
    <row r="212" spans="8:8" ht="14.4">
      <c r="A212" s="53">
        <v>40497.0</v>
      </c>
      <c r="B212" s="140">
        <v>3856.257</v>
      </c>
      <c r="C212" s="140">
        <v>2126.697</v>
      </c>
      <c r="D212" s="140">
        <v>3314.893</v>
      </c>
      <c r="E212" s="140">
        <v>5255.267</v>
      </c>
      <c r="F212" s="140">
        <v>5367.205</v>
      </c>
      <c r="G212" s="140"/>
    </row>
    <row r="213" spans="8:8" ht="14.4">
      <c r="A213" s="53">
        <v>40498.0</v>
      </c>
      <c r="B213" s="140">
        <v>3704.685</v>
      </c>
      <c r="C213" s="140">
        <v>2032.498</v>
      </c>
      <c r="D213" s="140">
        <v>3169.538</v>
      </c>
      <c r="E213" s="140">
        <v>5068.465</v>
      </c>
      <c r="F213" s="140">
        <v>5197.371</v>
      </c>
      <c r="G213" s="140"/>
    </row>
    <row r="214" spans="8:8" ht="14.4">
      <c r="A214" s="53">
        <v>40499.0</v>
      </c>
      <c r="B214" s="140">
        <v>3600.781</v>
      </c>
      <c r="C214" s="140">
        <v>2013.607</v>
      </c>
      <c r="D214" s="140">
        <v>3103.906</v>
      </c>
      <c r="E214" s="140">
        <v>4855.85</v>
      </c>
      <c r="F214" s="140">
        <v>5001.936</v>
      </c>
      <c r="G214" s="140"/>
    </row>
    <row r="215" spans="8:8" ht="14.4">
      <c r="A215" s="53">
        <v>40500.0</v>
      </c>
      <c r="B215" s="140">
        <v>3652.742</v>
      </c>
      <c r="C215" s="140">
        <v>2037.462</v>
      </c>
      <c r="D215" s="140">
        <v>3147.962</v>
      </c>
      <c r="E215" s="140">
        <v>4932.401</v>
      </c>
      <c r="F215" s="140">
        <v>5080.876</v>
      </c>
      <c r="G215" s="140"/>
    </row>
    <row r="216" spans="8:8" ht="14.4">
      <c r="A216" s="53">
        <v>40501.0</v>
      </c>
      <c r="B216" s="140">
        <v>3718.198</v>
      </c>
      <c r="C216" s="140">
        <v>2039.445</v>
      </c>
      <c r="D216" s="140">
        <v>3178.846</v>
      </c>
      <c r="E216" s="140">
        <v>5081.03</v>
      </c>
      <c r="F216" s="140">
        <v>5236.569</v>
      </c>
      <c r="G216" s="140"/>
    </row>
    <row r="217" spans="8:8" ht="14.4">
      <c r="A217" s="53">
        <v>40504.0</v>
      </c>
      <c r="B217" s="140">
        <v>3736.314</v>
      </c>
      <c r="C217" s="140">
        <v>2019.668</v>
      </c>
      <c r="D217" s="140">
        <v>3171.941</v>
      </c>
      <c r="E217" s="140">
        <v>5150.665</v>
      </c>
      <c r="F217" s="140">
        <v>5332.612</v>
      </c>
      <c r="G217" s="140"/>
    </row>
    <row r="218" spans="8:8" ht="14.4">
      <c r="A218" s="53">
        <v>40505.0</v>
      </c>
      <c r="B218" s="140">
        <v>3668.448</v>
      </c>
      <c r="C218" s="140">
        <v>1981.261</v>
      </c>
      <c r="D218" s="140">
        <v>3107.176</v>
      </c>
      <c r="E218" s="140">
        <v>5063.237</v>
      </c>
      <c r="F218" s="140">
        <v>5261.922</v>
      </c>
      <c r="G218" s="140"/>
    </row>
    <row r="219" spans="8:8" ht="14.4">
      <c r="A219" s="53">
        <v>40506.0</v>
      </c>
      <c r="B219" s="140">
        <v>3759.738</v>
      </c>
      <c r="C219" s="140">
        <v>2014.155</v>
      </c>
      <c r="D219" s="140">
        <v>3177.043</v>
      </c>
      <c r="E219" s="140">
        <v>5206.149</v>
      </c>
      <c r="F219" s="140">
        <v>5414.166</v>
      </c>
      <c r="G219" s="140"/>
    </row>
    <row r="220" spans="8:8" ht="14.4">
      <c r="A220" s="53">
        <v>40507.0</v>
      </c>
      <c r="B220" s="140">
        <v>3805.276</v>
      </c>
      <c r="C220" s="140">
        <v>2041.337</v>
      </c>
      <c r="D220" s="140">
        <v>3223.484</v>
      </c>
      <c r="E220" s="140">
        <v>5259.81</v>
      </c>
      <c r="F220" s="140">
        <v>5452.842</v>
      </c>
      <c r="G220" s="140"/>
    </row>
    <row r="221" spans="8:8" ht="14.4">
      <c r="A221" s="53">
        <v>40508.0</v>
      </c>
      <c r="B221" s="140">
        <v>3778.268</v>
      </c>
      <c r="C221" s="140">
        <v>2018.397</v>
      </c>
      <c r="D221" s="140">
        <v>3194.853</v>
      </c>
      <c r="E221" s="140">
        <v>5227.648</v>
      </c>
      <c r="F221" s="140">
        <v>5444.856</v>
      </c>
      <c r="G221" s="140"/>
    </row>
    <row r="222" spans="8:8" ht="14.4">
      <c r="A222" s="53">
        <v>40511.0</v>
      </c>
      <c r="B222" s="140">
        <v>3780.912</v>
      </c>
      <c r="C222" s="140">
        <v>2011.898</v>
      </c>
      <c r="D222" s="140">
        <v>3190.05</v>
      </c>
      <c r="E222" s="140">
        <v>5248.747</v>
      </c>
      <c r="F222" s="140">
        <v>5458.102</v>
      </c>
      <c r="G222" s="140"/>
    </row>
    <row r="223" spans="8:8" ht="14.4">
      <c r="A223" s="53">
        <v>40512.0</v>
      </c>
      <c r="B223" s="140">
        <v>3701.815</v>
      </c>
      <c r="C223" s="140">
        <v>1979.891</v>
      </c>
      <c r="D223" s="140">
        <v>3136.985</v>
      </c>
      <c r="E223" s="140">
        <v>5110.875</v>
      </c>
      <c r="F223" s="140">
        <v>5294.698</v>
      </c>
      <c r="G223" s="140"/>
    </row>
    <row r="224" spans="8:8" ht="14.4">
      <c r="A224" s="53">
        <v>40513.0</v>
      </c>
      <c r="B224" s="140">
        <v>3702.453</v>
      </c>
      <c r="C224" s="140">
        <v>1984.305</v>
      </c>
      <c r="D224" s="140">
        <v>3136.024</v>
      </c>
      <c r="E224" s="140">
        <v>5116.837</v>
      </c>
      <c r="F224" s="140">
        <v>5306.358</v>
      </c>
      <c r="G224" s="140"/>
    </row>
    <row r="225" spans="8:8" ht="14.4">
      <c r="A225" s="53">
        <v>40514.0</v>
      </c>
      <c r="B225" s="140">
        <v>3722.495</v>
      </c>
      <c r="C225" s="140">
        <v>1998.149</v>
      </c>
      <c r="D225" s="140">
        <v>3155.059</v>
      </c>
      <c r="E225" s="140">
        <v>5138.487</v>
      </c>
      <c r="F225" s="140">
        <v>5333.577</v>
      </c>
      <c r="G225" s="140"/>
    </row>
    <row r="226" spans="8:8" ht="14.4">
      <c r="A226" s="53">
        <v>40515.0</v>
      </c>
      <c r="B226" s="140">
        <v>3713.282</v>
      </c>
      <c r="C226" s="140">
        <v>2008.12</v>
      </c>
      <c r="D226" s="140">
        <v>3158.156</v>
      </c>
      <c r="E226" s="140">
        <v>5100.366</v>
      </c>
      <c r="F226" s="140">
        <v>5299.78</v>
      </c>
      <c r="G226" s="140"/>
    </row>
    <row r="227" spans="8:8" ht="14.4">
      <c r="A227" s="53">
        <v>40518.0</v>
      </c>
      <c r="B227" s="140">
        <v>3696.287</v>
      </c>
      <c r="C227" s="140">
        <v>2032.03</v>
      </c>
      <c r="D227" s="140">
        <v>3165.57</v>
      </c>
      <c r="E227" s="140">
        <v>5016.528</v>
      </c>
      <c r="F227" s="140">
        <v>5224.884</v>
      </c>
      <c r="G227" s="140"/>
    </row>
    <row r="228" spans="8:8" ht="14.4">
      <c r="A228" s="53">
        <v>40519.0</v>
      </c>
      <c r="B228" s="140">
        <v>3741.368</v>
      </c>
      <c r="C228" s="140">
        <v>2046.723</v>
      </c>
      <c r="D228" s="140">
        <v>3200.339</v>
      </c>
      <c r="E228" s="140">
        <v>5084.583</v>
      </c>
      <c r="F228" s="140">
        <v>5295.331</v>
      </c>
      <c r="G228" s="140"/>
    </row>
    <row r="229" spans="8:8" ht="14.4">
      <c r="A229" s="53">
        <v>40520.0</v>
      </c>
      <c r="B229" s="140">
        <v>3718.654</v>
      </c>
      <c r="C229" s="140">
        <v>2018.461</v>
      </c>
      <c r="D229" s="140">
        <v>3171.882</v>
      </c>
      <c r="E229" s="140">
        <v>5069.97</v>
      </c>
      <c r="F229" s="140">
        <v>5294.811</v>
      </c>
      <c r="G229" s="140"/>
    </row>
    <row r="230" spans="8:8" ht="14.4">
      <c r="A230" s="53">
        <v>40521.0</v>
      </c>
      <c r="B230" s="140">
        <v>3654.54</v>
      </c>
      <c r="C230" s="140">
        <v>1996.384</v>
      </c>
      <c r="D230" s="140">
        <v>3123.366</v>
      </c>
      <c r="E230" s="140">
        <v>4964.901</v>
      </c>
      <c r="F230" s="140">
        <v>5186.432</v>
      </c>
      <c r="G230" s="140"/>
    </row>
    <row r="231" spans="8:8" ht="14.4">
      <c r="A231" s="53">
        <v>40522.0</v>
      </c>
      <c r="B231" s="140">
        <v>3701.414</v>
      </c>
      <c r="C231" s="140">
        <v>2021.651</v>
      </c>
      <c r="D231" s="140">
        <v>3161.977</v>
      </c>
      <c r="E231" s="140">
        <v>5039.165</v>
      </c>
      <c r="F231" s="140">
        <v>5253.71</v>
      </c>
      <c r="G231" s="140"/>
    </row>
    <row r="232" spans="8:8" ht="14.4">
      <c r="A232" s="53">
        <v>40525.0</v>
      </c>
      <c r="B232" s="140">
        <v>3812.638</v>
      </c>
      <c r="C232" s="140">
        <v>2074.334</v>
      </c>
      <c r="D232" s="140">
        <v>3261.061</v>
      </c>
      <c r="E232" s="140">
        <v>5179.021</v>
      </c>
      <c r="F232" s="140">
        <v>5403.927</v>
      </c>
      <c r="G232" s="140"/>
    </row>
    <row r="233" spans="8:8" ht="14.4">
      <c r="A233" s="53">
        <v>40526.0</v>
      </c>
      <c r="B233" s="140">
        <v>3837.363</v>
      </c>
      <c r="C233" s="140">
        <v>2069.921</v>
      </c>
      <c r="D233" s="140">
        <v>3269.474</v>
      </c>
      <c r="E233" s="140">
        <v>5244.038</v>
      </c>
      <c r="F233" s="140">
        <v>5482.794</v>
      </c>
      <c r="G233" s="140"/>
    </row>
    <row r="234" spans="8:8" ht="14.4">
      <c r="A234" s="53">
        <v>40527.0</v>
      </c>
      <c r="B234" s="140">
        <v>3818.617</v>
      </c>
      <c r="C234" s="140">
        <v>2054.017</v>
      </c>
      <c r="D234" s="140">
        <v>3247.644</v>
      </c>
      <c r="E234" s="140">
        <v>5230.68</v>
      </c>
      <c r="F234" s="140">
        <v>5464.135</v>
      </c>
      <c r="G234" s="140"/>
    </row>
    <row r="235" spans="8:8" ht="14.4">
      <c r="A235" s="53">
        <v>40528.0</v>
      </c>
      <c r="B235" s="140">
        <v>3804.384</v>
      </c>
      <c r="C235" s="140">
        <v>2036.554</v>
      </c>
      <c r="D235" s="140">
        <v>3230.665</v>
      </c>
      <c r="E235" s="140">
        <v>5216.851</v>
      </c>
      <c r="F235" s="140">
        <v>5470.228</v>
      </c>
      <c r="G235" s="140"/>
    </row>
    <row r="236" spans="8:8" ht="14.4">
      <c r="A236" s="53">
        <v>40529.0</v>
      </c>
      <c r="B236" s="140">
        <v>3802.809</v>
      </c>
      <c r="C236" s="140">
        <v>2032.138</v>
      </c>
      <c r="D236" s="140">
        <v>3225.661</v>
      </c>
      <c r="E236" s="140">
        <v>5228.337</v>
      </c>
      <c r="F236" s="140">
        <v>5473.968</v>
      </c>
      <c r="G236" s="140"/>
    </row>
    <row r="237" spans="8:8" ht="14.4">
      <c r="A237" s="53">
        <v>40532.0</v>
      </c>
      <c r="B237" s="140">
        <v>3750.679</v>
      </c>
      <c r="C237" s="140">
        <v>1999.525</v>
      </c>
      <c r="D237" s="140">
        <v>3178.657</v>
      </c>
      <c r="E237" s="140">
        <v>5163.529</v>
      </c>
      <c r="F237" s="140">
        <v>5409.479</v>
      </c>
      <c r="G237" s="140"/>
    </row>
    <row r="238" spans="8:8" ht="14.4">
      <c r="A238" s="53">
        <v>40533.0</v>
      </c>
      <c r="B238" s="140">
        <v>3816.779</v>
      </c>
      <c r="C238" s="140">
        <v>2049.223</v>
      </c>
      <c r="D238" s="140">
        <v>3249.509</v>
      </c>
      <c r="E238" s="140">
        <v>5222.792</v>
      </c>
      <c r="F238" s="140">
        <v>5461.559</v>
      </c>
      <c r="G238" s="140"/>
    </row>
    <row r="239" spans="8:8" ht="14.4">
      <c r="A239" s="53">
        <v>40534.0</v>
      </c>
      <c r="B239" s="140">
        <v>3780.46</v>
      </c>
      <c r="C239" s="140">
        <v>2021.976</v>
      </c>
      <c r="D239" s="140">
        <v>3215.453</v>
      </c>
      <c r="E239" s="140">
        <v>5174.539</v>
      </c>
      <c r="F239" s="140">
        <v>5420.185</v>
      </c>
      <c r="G239" s="140"/>
    </row>
    <row r="240" spans="8:8" ht="14.4">
      <c r="A240" s="53">
        <v>40535.0</v>
      </c>
      <c r="B240" s="140">
        <v>3731.454</v>
      </c>
      <c r="C240" s="140">
        <v>2017.665</v>
      </c>
      <c r="D240" s="140">
        <v>3188.607</v>
      </c>
      <c r="E240" s="140">
        <v>5069.523</v>
      </c>
      <c r="F240" s="140">
        <v>5307.187</v>
      </c>
      <c r="G240" s="140"/>
    </row>
    <row r="241" spans="8:8" ht="14.4">
      <c r="A241" s="53">
        <v>40536.0</v>
      </c>
      <c r="B241" s="140">
        <v>3688.429</v>
      </c>
      <c r="C241" s="140">
        <v>2013.25</v>
      </c>
      <c r="D241" s="140">
        <v>3162.955</v>
      </c>
      <c r="E241" s="140">
        <v>4991.544</v>
      </c>
      <c r="F241" s="140">
        <v>5205.723</v>
      </c>
      <c r="G241" s="140"/>
    </row>
    <row r="242" spans="8:8" ht="14.4">
      <c r="A242" s="53">
        <v>40539.0</v>
      </c>
      <c r="B242" s="140">
        <v>3602.289</v>
      </c>
      <c r="C242" s="140">
        <v>1977.692</v>
      </c>
      <c r="D242" s="140">
        <v>3099.709</v>
      </c>
      <c r="E242" s="140">
        <v>4849.63</v>
      </c>
      <c r="F242" s="140">
        <v>5046.635</v>
      </c>
      <c r="G242" s="140"/>
    </row>
    <row r="243" spans="8:8" ht="14.4">
      <c r="A243" s="53">
        <v>40540.0</v>
      </c>
      <c r="B243" s="140">
        <v>3531.295</v>
      </c>
      <c r="C243" s="140">
        <v>1950.329</v>
      </c>
      <c r="D243" s="140">
        <v>3044.931</v>
      </c>
      <c r="E243" s="140">
        <v>4730.497</v>
      </c>
      <c r="F243" s="140">
        <v>4934.745</v>
      </c>
      <c r="G243" s="140"/>
    </row>
    <row r="244" spans="8:8" ht="14.4">
      <c r="A244" s="53">
        <v>40541.0</v>
      </c>
      <c r="B244" s="140">
        <v>3567.783</v>
      </c>
      <c r="C244" s="140">
        <v>1953.334</v>
      </c>
      <c r="D244" s="140">
        <v>3061.83</v>
      </c>
      <c r="E244" s="140">
        <v>4812.532</v>
      </c>
      <c r="F244" s="140">
        <v>5022.071</v>
      </c>
      <c r="G244" s="140"/>
    </row>
    <row r="245" spans="8:8" ht="14.4">
      <c r="A245" s="53">
        <v>40542.0</v>
      </c>
      <c r="B245" s="140">
        <v>3575.238</v>
      </c>
      <c r="C245" s="140">
        <v>1946.515</v>
      </c>
      <c r="D245" s="140">
        <v>3064.098</v>
      </c>
      <c r="E245" s="140">
        <v>4828.489</v>
      </c>
      <c r="F245" s="140">
        <v>5044.617</v>
      </c>
      <c r="G245" s="140"/>
    </row>
    <row r="246" spans="8:8" ht="14.4">
      <c r="A246" s="53">
        <v>40543.0</v>
      </c>
      <c r="B246" s="140">
        <v>3652.168</v>
      </c>
      <c r="C246" s="140">
        <v>1977.366</v>
      </c>
      <c r="D246" s="140">
        <v>3128.261</v>
      </c>
      <c r="E246" s="140">
        <v>4936.716</v>
      </c>
      <c r="F246" s="140">
        <v>5155.555</v>
      </c>
      <c r="G246" s="140"/>
    </row>
    <row r="247" spans="8:8" ht="14.4">
      <c r="A247" s="53">
        <v>40547.0</v>
      </c>
      <c r="B247" s="140">
        <v>3715.531</v>
      </c>
      <c r="C247" s="140">
        <v>2015.112</v>
      </c>
      <c r="D247" s="140">
        <v>3189.682</v>
      </c>
      <c r="E247" s="140">
        <v>5011.498</v>
      </c>
      <c r="F247" s="140">
        <v>5230.735</v>
      </c>
      <c r="G247" s="140"/>
    </row>
    <row r="248" spans="8:8" ht="14.4">
      <c r="A248" s="53">
        <v>40548.0</v>
      </c>
      <c r="B248" s="140">
        <v>3709.431</v>
      </c>
      <c r="C248" s="140">
        <v>1999.219</v>
      </c>
      <c r="D248" s="140">
        <v>3175.662</v>
      </c>
      <c r="E248" s="140">
        <v>5028.766</v>
      </c>
      <c r="F248" s="140">
        <v>5243.372</v>
      </c>
      <c r="G248" s="140"/>
    </row>
    <row r="249" spans="8:8" ht="14.4">
      <c r="A249" s="53">
        <v>40549.0</v>
      </c>
      <c r="B249" s="140">
        <v>3691.124</v>
      </c>
      <c r="C249" s="140">
        <v>1984.278</v>
      </c>
      <c r="D249" s="140">
        <v>3159.643</v>
      </c>
      <c r="E249" s="140">
        <v>5001.283</v>
      </c>
      <c r="F249" s="140">
        <v>5224.823</v>
      </c>
      <c r="G249" s="140"/>
    </row>
    <row r="250" spans="8:8" ht="14.4">
      <c r="A250" s="53">
        <v>40550.0</v>
      </c>
      <c r="B250" s="140">
        <v>3687.252</v>
      </c>
      <c r="C250" s="140">
        <v>2006.374</v>
      </c>
      <c r="D250" s="140">
        <v>3166.624</v>
      </c>
      <c r="E250" s="140">
        <v>4975.144</v>
      </c>
      <c r="F250" s="140">
        <v>5191.945</v>
      </c>
      <c r="G250" s="140"/>
    </row>
    <row r="251" spans="8:8" ht="14.4">
      <c r="A251" s="53">
        <v>40553.0</v>
      </c>
      <c r="B251" s="140">
        <v>3605.544</v>
      </c>
      <c r="C251" s="140">
        <v>1975.744</v>
      </c>
      <c r="D251" s="140">
        <v>3108.187</v>
      </c>
      <c r="E251" s="140">
        <v>4830.562</v>
      </c>
      <c r="F251" s="140">
        <v>5051.952</v>
      </c>
      <c r="G251" s="140"/>
    </row>
    <row r="252" spans="8:8" ht="14.4">
      <c r="A252" s="53">
        <v>40554.0</v>
      </c>
      <c r="B252" s="140">
        <v>3607.074</v>
      </c>
      <c r="C252" s="140">
        <v>1999.764</v>
      </c>
      <c r="D252" s="140">
        <v>3124.922</v>
      </c>
      <c r="E252" s="140">
        <v>4804.822</v>
      </c>
      <c r="F252" s="140">
        <v>5006.632</v>
      </c>
      <c r="G252" s="140"/>
    </row>
    <row r="253" spans="8:8" ht="14.4">
      <c r="A253" s="53">
        <v>40555.0</v>
      </c>
      <c r="B253" s="140">
        <v>3628.088</v>
      </c>
      <c r="C253" s="140">
        <v>2017.149</v>
      </c>
      <c r="D253" s="140">
        <v>3142.337</v>
      </c>
      <c r="E253" s="140">
        <v>4833.58</v>
      </c>
      <c r="F253" s="140">
        <v>5042.236</v>
      </c>
      <c r="G253" s="140"/>
    </row>
    <row r="254" spans="8:8" ht="14.4">
      <c r="A254" s="53">
        <v>40556.0</v>
      </c>
      <c r="B254" s="140">
        <v>3626.512</v>
      </c>
      <c r="C254" s="140">
        <v>2014.167</v>
      </c>
      <c r="D254" s="140">
        <v>3141.284</v>
      </c>
      <c r="E254" s="140">
        <v>4826.757</v>
      </c>
      <c r="F254" s="140">
        <v>5043.775</v>
      </c>
      <c r="G254" s="140"/>
    </row>
    <row r="255" spans="8:8" ht="14.4">
      <c r="A255" s="53">
        <v>40557.0</v>
      </c>
      <c r="B255" s="140">
        <v>3562.683</v>
      </c>
      <c r="C255" s="140">
        <v>1982.623</v>
      </c>
      <c r="D255" s="140">
        <v>3091.862</v>
      </c>
      <c r="E255" s="140">
        <v>4723.426</v>
      </c>
      <c r="F255" s="140">
        <v>4942.074</v>
      </c>
      <c r="G255" s="140"/>
    </row>
    <row r="256" spans="8:8" ht="14.4">
      <c r="A256" s="53">
        <v>40560.0</v>
      </c>
      <c r="B256" s="140">
        <v>3421.591</v>
      </c>
      <c r="C256" s="140">
        <v>1918.422</v>
      </c>
      <c r="D256" s="140">
        <v>2974.35</v>
      </c>
      <c r="E256" s="140">
        <v>4519.913</v>
      </c>
      <c r="F256" s="140">
        <v>4728.306</v>
      </c>
      <c r="G256" s="140"/>
    </row>
    <row r="257" spans="8:8" ht="14.4">
      <c r="A257" s="53">
        <v>40561.0</v>
      </c>
      <c r="B257" s="140">
        <v>3429.723</v>
      </c>
      <c r="C257" s="140">
        <v>1923.695</v>
      </c>
      <c r="D257" s="140">
        <v>2977.648</v>
      </c>
      <c r="E257" s="140">
        <v>4536.964</v>
      </c>
      <c r="F257" s="140">
        <v>4750.153</v>
      </c>
      <c r="G257" s="140"/>
    </row>
    <row r="258" spans="8:8" ht="14.4">
      <c r="A258" s="53">
        <v>40562.0</v>
      </c>
      <c r="B258" s="140">
        <v>3509.175</v>
      </c>
      <c r="C258" s="140">
        <v>1953.352</v>
      </c>
      <c r="D258" s="140">
        <v>3044.851</v>
      </c>
      <c r="E258" s="140">
        <v>4646.087</v>
      </c>
      <c r="F258" s="140">
        <v>4873.798</v>
      </c>
      <c r="G258" s="140"/>
    </row>
    <row r="259" spans="8:8" ht="14.4">
      <c r="A259" s="53">
        <v>40563.0</v>
      </c>
      <c r="B259" s="140">
        <v>3391.508</v>
      </c>
      <c r="C259" s="140">
        <v>1895.004</v>
      </c>
      <c r="D259" s="140">
        <v>2944.713</v>
      </c>
      <c r="E259" s="140">
        <v>4477.359</v>
      </c>
      <c r="F259" s="140">
        <v>4699.945</v>
      </c>
      <c r="G259" s="140"/>
    </row>
    <row r="260" spans="8:8" ht="14.4">
      <c r="A260" s="53">
        <v>40564.0</v>
      </c>
      <c r="B260" s="140">
        <v>3427.489</v>
      </c>
      <c r="C260" s="140">
        <v>1925.838</v>
      </c>
      <c r="D260" s="140">
        <v>2983.456</v>
      </c>
      <c r="E260" s="140">
        <v>4506.322</v>
      </c>
      <c r="F260" s="140">
        <v>4739.904</v>
      </c>
      <c r="G260" s="140"/>
    </row>
    <row r="261" spans="8:8" ht="14.4">
      <c r="A261" s="53">
        <v>40567.0</v>
      </c>
      <c r="B261" s="140">
        <v>3375.646</v>
      </c>
      <c r="C261" s="140">
        <v>1911.754</v>
      </c>
      <c r="D261" s="140">
        <v>2954.232</v>
      </c>
      <c r="E261" s="140">
        <v>4398.495</v>
      </c>
      <c r="F261" s="140">
        <v>4636.905</v>
      </c>
      <c r="G261" s="140"/>
    </row>
    <row r="262" spans="8:8" ht="14.4">
      <c r="A262" s="53">
        <v>40568.0</v>
      </c>
      <c r="B262" s="140">
        <v>3343.786</v>
      </c>
      <c r="C262" s="140">
        <v>1911.306</v>
      </c>
      <c r="D262" s="140">
        <v>2938.654</v>
      </c>
      <c r="E262" s="140">
        <v>4341.909</v>
      </c>
      <c r="F262" s="140">
        <v>4540.682</v>
      </c>
      <c r="G262" s="140"/>
    </row>
    <row r="263" spans="8:8" ht="14.4">
      <c r="A263" s="53">
        <v>40569.0</v>
      </c>
      <c r="B263" s="140">
        <v>3394.795</v>
      </c>
      <c r="C263" s="140">
        <v>1926.036</v>
      </c>
      <c r="D263" s="140">
        <v>2978.431</v>
      </c>
      <c r="E263" s="140">
        <v>4424.892</v>
      </c>
      <c r="F263" s="140">
        <v>4619.121</v>
      </c>
      <c r="G263" s="140"/>
    </row>
    <row r="264" spans="8:8" ht="14.4">
      <c r="A264" s="53">
        <v>40570.0</v>
      </c>
      <c r="B264" s="140">
        <v>3450.206</v>
      </c>
      <c r="C264" s="140">
        <v>1949.372</v>
      </c>
      <c r="D264" s="140">
        <v>3026.466</v>
      </c>
      <c r="E264" s="140">
        <v>4502.808</v>
      </c>
      <c r="F264" s="140">
        <v>4695.329</v>
      </c>
      <c r="G264" s="140"/>
    </row>
    <row r="265" spans="8:8" ht="14.4">
      <c r="A265" s="53">
        <v>40571.0</v>
      </c>
      <c r="B265" s="140">
        <v>3471.969</v>
      </c>
      <c r="C265" s="140">
        <v>1945.141</v>
      </c>
      <c r="D265" s="140">
        <v>3036.735</v>
      </c>
      <c r="E265" s="140">
        <v>4548.206</v>
      </c>
      <c r="F265" s="140">
        <v>4749.429</v>
      </c>
      <c r="G265" s="140"/>
    </row>
    <row r="266" spans="8:8" ht="14.4">
      <c r="A266" s="53">
        <v>40574.0</v>
      </c>
      <c r="B266" s="140">
        <v>3518.07</v>
      </c>
      <c r="C266" s="140">
        <v>1964.106</v>
      </c>
      <c r="D266" s="140">
        <v>3076.508</v>
      </c>
      <c r="E266" s="140">
        <v>4610.86</v>
      </c>
      <c r="F266" s="140">
        <v>4816.663</v>
      </c>
      <c r="G266" s="140"/>
    </row>
    <row r="267" spans="8:8" ht="14.4">
      <c r="A267" s="53">
        <v>40575.0</v>
      </c>
      <c r="B267" s="140">
        <v>3522.85</v>
      </c>
      <c r="C267" s="140">
        <v>1968.687</v>
      </c>
      <c r="D267" s="140">
        <v>3077.283</v>
      </c>
      <c r="E267" s="140">
        <v>4630.58</v>
      </c>
      <c r="F267" s="140">
        <v>4830.407</v>
      </c>
      <c r="G267" s="140"/>
    </row>
    <row r="268" spans="8:8" ht="14.4">
      <c r="A268" s="53">
        <v>40583.0</v>
      </c>
      <c r="B268" s="140">
        <v>3492.891</v>
      </c>
      <c r="C268" s="140">
        <v>1943.001</v>
      </c>
      <c r="D268" s="140">
        <v>3040.949</v>
      </c>
      <c r="E268" s="140">
        <v>4609.717</v>
      </c>
      <c r="F268" s="140">
        <v>4820.363</v>
      </c>
      <c r="G268" s="140"/>
    </row>
    <row r="269" spans="8:8" ht="14.4">
      <c r="A269" s="53">
        <v>40584.0</v>
      </c>
      <c r="B269" s="140">
        <v>3574.733</v>
      </c>
      <c r="C269" s="140">
        <v>1975.98</v>
      </c>
      <c r="D269" s="140">
        <v>3104.163</v>
      </c>
      <c r="E269" s="140">
        <v>4733.973</v>
      </c>
      <c r="F269" s="140">
        <v>4962.519</v>
      </c>
      <c r="G269" s="140"/>
    </row>
    <row r="270" spans="8:8" ht="14.4">
      <c r="A270" s="53">
        <v>40585.0</v>
      </c>
      <c r="B270" s="140">
        <v>3601.834</v>
      </c>
      <c r="C270" s="140">
        <v>1976.473</v>
      </c>
      <c r="D270" s="140">
        <v>3120.956</v>
      </c>
      <c r="E270" s="140">
        <v>4786.806</v>
      </c>
      <c r="F270" s="140">
        <v>5012.78</v>
      </c>
      <c r="G270" s="140"/>
    </row>
    <row r="271" spans="8:8" ht="14.4">
      <c r="A271" s="53">
        <v>40588.0</v>
      </c>
      <c r="B271" s="140">
        <v>3693.83</v>
      </c>
      <c r="C271" s="140">
        <v>2047.694</v>
      </c>
      <c r="D271" s="140">
        <v>3219.143</v>
      </c>
      <c r="E271" s="140">
        <v>4872.495</v>
      </c>
      <c r="F271" s="140">
        <v>5087.252</v>
      </c>
      <c r="G271" s="140"/>
    </row>
    <row r="272" spans="8:8" ht="14.4">
      <c r="A272" s="53">
        <v>40589.0</v>
      </c>
      <c r="B272" s="140">
        <v>3693.804</v>
      </c>
      <c r="C272" s="140">
        <v>2042.644</v>
      </c>
      <c r="D272" s="140">
        <v>3217.671</v>
      </c>
      <c r="E272" s="140">
        <v>4869.687</v>
      </c>
      <c r="F272" s="140">
        <v>5100.428</v>
      </c>
      <c r="G272" s="140"/>
    </row>
    <row r="273" spans="8:8" ht="14.4">
      <c r="A273" s="53">
        <v>40590.0</v>
      </c>
      <c r="B273" s="140">
        <v>3740.295</v>
      </c>
      <c r="C273" s="140">
        <v>2051.488</v>
      </c>
      <c r="D273" s="140">
        <v>3248.527</v>
      </c>
      <c r="E273" s="140">
        <v>4952.667</v>
      </c>
      <c r="F273" s="140">
        <v>5196.151</v>
      </c>
      <c r="G273" s="140"/>
    </row>
    <row r="274" spans="8:8" ht="14.4">
      <c r="A274" s="53">
        <v>40591.0</v>
      </c>
      <c r="B274" s="140">
        <v>3748.309</v>
      </c>
      <c r="C274" s="140">
        <v>2046.975</v>
      </c>
      <c r="D274" s="140">
        <v>3245.907</v>
      </c>
      <c r="E274" s="140">
        <v>4987.48</v>
      </c>
      <c r="F274" s="140">
        <v>5231.708</v>
      </c>
      <c r="G274" s="140"/>
    </row>
    <row r="275" spans="8:8" ht="14.4">
      <c r="A275" s="53">
        <v>40592.0</v>
      </c>
      <c r="B275" s="140">
        <v>3712.299</v>
      </c>
      <c r="C275" s="140">
        <v>2030.318</v>
      </c>
      <c r="D275" s="140">
        <v>3211.876</v>
      </c>
      <c r="E275" s="140">
        <v>4941.432</v>
      </c>
      <c r="F275" s="140">
        <v>5197.122</v>
      </c>
      <c r="G275" s="140"/>
    </row>
    <row r="276" spans="8:8" ht="14.4">
      <c r="A276" s="53">
        <v>40595.0</v>
      </c>
      <c r="B276" s="140">
        <v>3773.695</v>
      </c>
      <c r="C276" s="140">
        <v>2046.085</v>
      </c>
      <c r="D276" s="140">
        <v>3257.908</v>
      </c>
      <c r="E276" s="140">
        <v>5042.967</v>
      </c>
      <c r="F276" s="140">
        <v>5304.079</v>
      </c>
      <c r="G276" s="140"/>
    </row>
    <row r="277" spans="8:8" ht="14.4">
      <c r="A277" s="53">
        <v>40596.0</v>
      </c>
      <c r="B277" s="140">
        <v>3669.537</v>
      </c>
      <c r="C277" s="140">
        <v>1991.013</v>
      </c>
      <c r="D277" s="140">
        <v>3163.578</v>
      </c>
      <c r="E277" s="140">
        <v>4909.745</v>
      </c>
      <c r="F277" s="140">
        <v>5166.968</v>
      </c>
      <c r="G277" s="140"/>
    </row>
    <row r="278" spans="8:8" ht="14.4">
      <c r="A278" s="53">
        <v>40597.0</v>
      </c>
      <c r="B278" s="140">
        <v>3696.698</v>
      </c>
      <c r="C278" s="140">
        <v>1995.679</v>
      </c>
      <c r="D278" s="140">
        <v>3174.742</v>
      </c>
      <c r="E278" s="140">
        <v>4979.057</v>
      </c>
      <c r="F278" s="140">
        <v>5235.266</v>
      </c>
      <c r="G278" s="140"/>
    </row>
    <row r="279" spans="8:8" ht="14.4">
      <c r="A279" s="53">
        <v>40598.0</v>
      </c>
      <c r="B279" s="140">
        <v>3719.314</v>
      </c>
      <c r="C279" s="140">
        <v>2002.832</v>
      </c>
      <c r="D279" s="140">
        <v>3190.935</v>
      </c>
      <c r="E279" s="140">
        <v>5027.731</v>
      </c>
      <c r="F279" s="140">
        <v>5269.962</v>
      </c>
      <c r="G279" s="140"/>
    </row>
    <row r="280" spans="8:8" ht="14.4">
      <c r="A280" s="53">
        <v>40599.0</v>
      </c>
      <c r="B280" s="140">
        <v>3725.679</v>
      </c>
      <c r="C280" s="140">
        <v>2006.66</v>
      </c>
      <c r="D280" s="140">
        <v>3197.617</v>
      </c>
      <c r="E280" s="140">
        <v>5032.797</v>
      </c>
      <c r="F280" s="140">
        <v>5279.127</v>
      </c>
      <c r="G280" s="140"/>
    </row>
    <row r="281" spans="8:8" ht="14.4">
      <c r="A281" s="53">
        <v>40602.0</v>
      </c>
      <c r="B281" s="140">
        <v>3774.153</v>
      </c>
      <c r="C281" s="140">
        <v>2021.849</v>
      </c>
      <c r="D281" s="140">
        <v>3239.559</v>
      </c>
      <c r="E281" s="140">
        <v>5095.208</v>
      </c>
      <c r="F281" s="140">
        <v>5347.299</v>
      </c>
      <c r="G281" s="140"/>
    </row>
    <row r="282" spans="8:8" ht="14.4">
      <c r="A282" s="53">
        <v>40603.0</v>
      </c>
      <c r="B282" s="140">
        <v>3792.093</v>
      </c>
      <c r="C282" s="140">
        <v>2035.365</v>
      </c>
      <c r="D282" s="140">
        <v>3254.893</v>
      </c>
      <c r="E282" s="140">
        <v>5122.441</v>
      </c>
      <c r="F282" s="140">
        <v>5373.203</v>
      </c>
      <c r="G282" s="140"/>
    </row>
    <row r="283" spans="8:8" ht="14.4">
      <c r="A283" s="53">
        <v>40604.0</v>
      </c>
      <c r="B283" s="140">
        <v>3780.556</v>
      </c>
      <c r="C283" s="140">
        <v>2040.892</v>
      </c>
      <c r="D283" s="140">
        <v>3243.298</v>
      </c>
      <c r="E283" s="140">
        <v>5108.74</v>
      </c>
      <c r="F283" s="140">
        <v>5362.239</v>
      </c>
      <c r="G283" s="140"/>
    </row>
    <row r="284" spans="8:8" ht="14.4">
      <c r="A284" s="53">
        <v>40605.0</v>
      </c>
      <c r="B284" s="140">
        <v>3738.289</v>
      </c>
      <c r="C284" s="140">
        <v>2051.649</v>
      </c>
      <c r="D284" s="140">
        <v>3221.718</v>
      </c>
      <c r="E284" s="140">
        <v>5009.047</v>
      </c>
      <c r="F284" s="140">
        <v>5266.435</v>
      </c>
      <c r="G284" s="140"/>
    </row>
    <row r="285" spans="8:8" ht="14.4">
      <c r="A285" s="53">
        <v>40606.0</v>
      </c>
      <c r="B285" s="140">
        <v>3789.42</v>
      </c>
      <c r="C285" s="140">
        <v>2080.143</v>
      </c>
      <c r="D285" s="140">
        <v>3270.666</v>
      </c>
      <c r="E285" s="140">
        <v>5067.621</v>
      </c>
      <c r="F285" s="140">
        <v>5330.17</v>
      </c>
      <c r="G285" s="140"/>
    </row>
    <row r="286" spans="8:8" ht="14.4">
      <c r="A286" s="53">
        <v>40609.0</v>
      </c>
      <c r="B286" s="140">
        <v>3852.048</v>
      </c>
      <c r="C286" s="140">
        <v>2123.28</v>
      </c>
      <c r="D286" s="140">
        <v>3334.51</v>
      </c>
      <c r="E286" s="140">
        <v>5138.248</v>
      </c>
      <c r="F286" s="140">
        <v>5389.84</v>
      </c>
      <c r="G286" s="140"/>
    </row>
    <row r="287" spans="8:8" ht="14.4">
      <c r="A287" s="53">
        <v>40610.0</v>
      </c>
      <c r="B287" s="140">
        <v>3862.655</v>
      </c>
      <c r="C287" s="140">
        <v>2123.781</v>
      </c>
      <c r="D287" s="140">
        <v>3337.457</v>
      </c>
      <c r="E287" s="140">
        <v>5165.735</v>
      </c>
      <c r="F287" s="140">
        <v>5425.681</v>
      </c>
      <c r="G287" s="140"/>
    </row>
    <row r="288" spans="8:8" ht="14.4">
      <c r="A288" s="53">
        <v>40611.0</v>
      </c>
      <c r="B288" s="140">
        <v>3868.732</v>
      </c>
      <c r="C288" s="140">
        <v>2120.211</v>
      </c>
      <c r="D288" s="140">
        <v>3338.858</v>
      </c>
      <c r="E288" s="140">
        <v>5181.368</v>
      </c>
      <c r="F288" s="140">
        <v>5446.142</v>
      </c>
      <c r="G288" s="140"/>
    </row>
    <row r="289" spans="8:8" ht="14.4">
      <c r="A289" s="53">
        <v>40612.0</v>
      </c>
      <c r="B289" s="140">
        <v>3818.756</v>
      </c>
      <c r="C289" s="140">
        <v>2071.724</v>
      </c>
      <c r="D289" s="140">
        <v>3280.259</v>
      </c>
      <c r="E289" s="140">
        <v>5143.413</v>
      </c>
      <c r="F289" s="140">
        <v>5413.565</v>
      </c>
      <c r="G289" s="140"/>
    </row>
    <row r="290" spans="8:8" ht="14.4">
      <c r="A290" s="53">
        <v>40613.0</v>
      </c>
      <c r="B290" s="140">
        <v>3794.69</v>
      </c>
      <c r="C290" s="140">
        <v>2049.113</v>
      </c>
      <c r="D290" s="140">
        <v>3247.376</v>
      </c>
      <c r="E290" s="140">
        <v>5139.746</v>
      </c>
      <c r="F290" s="140">
        <v>5406.95</v>
      </c>
      <c r="G290" s="140"/>
    </row>
    <row r="291" spans="8:8" ht="14.4">
      <c r="A291" s="53">
        <v>40616.0</v>
      </c>
      <c r="B291" s="140">
        <v>3820.495</v>
      </c>
      <c r="C291" s="140">
        <v>2053.52</v>
      </c>
      <c r="D291" s="140">
        <v>3262.92</v>
      </c>
      <c r="E291" s="140">
        <v>5190.037</v>
      </c>
      <c r="F291" s="140">
        <v>5462.395</v>
      </c>
      <c r="G291" s="140"/>
    </row>
    <row r="292" spans="8:8" ht="14.4">
      <c r="A292" s="53">
        <v>40617.0</v>
      </c>
      <c r="B292" s="140">
        <v>3762.91</v>
      </c>
      <c r="C292" s="140">
        <v>2018.389</v>
      </c>
      <c r="D292" s="140">
        <v>3203.961</v>
      </c>
      <c r="E292" s="140">
        <v>5131.332</v>
      </c>
      <c r="F292" s="140">
        <v>5411.269</v>
      </c>
      <c r="G292" s="140"/>
    </row>
    <row r="293" spans="8:8" ht="14.4">
      <c r="A293" s="53">
        <v>40618.0</v>
      </c>
      <c r="B293" s="140">
        <v>3813.219</v>
      </c>
      <c r="C293" s="140">
        <v>2048.93</v>
      </c>
      <c r="D293" s="140">
        <v>3248.195</v>
      </c>
      <c r="E293" s="140">
        <v>5199.358</v>
      </c>
      <c r="F293" s="140">
        <v>5481.891</v>
      </c>
      <c r="G293" s="140"/>
    </row>
    <row r="294" spans="8:8" ht="14.4">
      <c r="A294" s="53">
        <v>40619.0</v>
      </c>
      <c r="B294" s="140">
        <v>3749.132</v>
      </c>
      <c r="C294" s="140">
        <v>2023.047</v>
      </c>
      <c r="D294" s="140">
        <v>3197.1</v>
      </c>
      <c r="E294" s="140">
        <v>5104.134</v>
      </c>
      <c r="F294" s="140">
        <v>5377.458</v>
      </c>
      <c r="G294" s="140"/>
    </row>
    <row r="295" spans="8:8" ht="14.4">
      <c r="A295" s="53">
        <v>40620.0</v>
      </c>
      <c r="B295" s="140">
        <v>3770.427</v>
      </c>
      <c r="C295" s="140">
        <v>2034.485</v>
      </c>
      <c r="D295" s="140">
        <v>3215.685</v>
      </c>
      <c r="E295" s="140">
        <v>5126.934</v>
      </c>
      <c r="F295" s="140">
        <v>5417.939</v>
      </c>
      <c r="G295" s="140"/>
    </row>
    <row r="296" spans="8:8" ht="14.4">
      <c r="A296" s="53">
        <v>40623.0</v>
      </c>
      <c r="B296" s="140">
        <v>3754.416</v>
      </c>
      <c r="C296" s="140">
        <v>2036.231</v>
      </c>
      <c r="D296" s="140">
        <v>3207.11</v>
      </c>
      <c r="E296" s="140">
        <v>5086.108</v>
      </c>
      <c r="F296" s="140">
        <v>5389.572</v>
      </c>
      <c r="G296" s="140"/>
    </row>
    <row r="297" spans="8:8" ht="14.4">
      <c r="A297" s="53">
        <v>40624.0</v>
      </c>
      <c r="B297" s="140">
        <v>3765.03</v>
      </c>
      <c r="C297" s="140">
        <v>2054.753</v>
      </c>
      <c r="D297" s="140">
        <v>3222.961</v>
      </c>
      <c r="E297" s="140">
        <v>5085.812</v>
      </c>
      <c r="F297" s="140">
        <v>5389.592</v>
      </c>
      <c r="G297" s="140"/>
    </row>
    <row r="298" spans="8:8" ht="14.4">
      <c r="A298" s="53">
        <v>40625.0</v>
      </c>
      <c r="B298" s="140">
        <v>3813.223</v>
      </c>
      <c r="C298" s="140">
        <v>2074.808</v>
      </c>
      <c r="D298" s="140">
        <v>3264.926</v>
      </c>
      <c r="E298" s="140">
        <v>5155.337</v>
      </c>
      <c r="F298" s="140">
        <v>5448.016</v>
      </c>
      <c r="G298" s="140"/>
    </row>
    <row r="299" spans="8:8" ht="14.4">
      <c r="A299" s="53">
        <v>40626.0</v>
      </c>
      <c r="B299" s="140">
        <v>3808.205</v>
      </c>
      <c r="C299" s="140">
        <v>2064.165</v>
      </c>
      <c r="D299" s="140">
        <v>3251.361</v>
      </c>
      <c r="E299" s="140">
        <v>5169.264</v>
      </c>
      <c r="F299" s="140">
        <v>5473.535</v>
      </c>
      <c r="G299" s="140"/>
    </row>
    <row r="300" spans="8:8" ht="14.4">
      <c r="A300" s="53">
        <v>40627.0</v>
      </c>
      <c r="B300" s="140">
        <v>3848.789</v>
      </c>
      <c r="C300" s="140">
        <v>2096.286</v>
      </c>
      <c r="D300" s="140">
        <v>3294.484</v>
      </c>
      <c r="E300" s="140">
        <v>5212.345</v>
      </c>
      <c r="F300" s="140">
        <v>5502.752</v>
      </c>
      <c r="G300" s="140"/>
    </row>
    <row r="301" spans="8:8" ht="14.4">
      <c r="A301" s="53">
        <v>40630.0</v>
      </c>
      <c r="B301" s="140">
        <v>3841.937</v>
      </c>
      <c r="C301" s="140">
        <v>2103.043</v>
      </c>
      <c r="D301" s="140">
        <v>3290.571</v>
      </c>
      <c r="E301" s="140">
        <v>5199.552</v>
      </c>
      <c r="F301" s="140">
        <v>5493.785</v>
      </c>
      <c r="G301" s="140"/>
    </row>
    <row r="302" spans="8:8" ht="14.4">
      <c r="A302" s="53">
        <v>40631.0</v>
      </c>
      <c r="B302" s="140">
        <v>3793.728</v>
      </c>
      <c r="C302" s="140">
        <v>2097.564</v>
      </c>
      <c r="D302" s="140">
        <v>3257.979</v>
      </c>
      <c r="E302" s="140">
        <v>5111.153</v>
      </c>
      <c r="F302" s="140">
        <v>5404.851</v>
      </c>
      <c r="G302" s="140"/>
    </row>
    <row r="303" spans="8:8" ht="14.4">
      <c r="A303" s="53">
        <v>40632.0</v>
      </c>
      <c r="B303" s="140">
        <v>3779.121</v>
      </c>
      <c r="C303" s="140">
        <v>2101.44</v>
      </c>
      <c r="D303" s="140">
        <v>3256.08</v>
      </c>
      <c r="E303" s="140">
        <v>5064.545</v>
      </c>
      <c r="F303" s="140">
        <v>5357.795</v>
      </c>
      <c r="G303" s="140"/>
    </row>
    <row r="304" spans="8:8" ht="14.4">
      <c r="A304" s="53">
        <v>40633.0</v>
      </c>
      <c r="B304" s="140">
        <v>3737.716</v>
      </c>
      <c r="C304" s="140">
        <v>2083.748</v>
      </c>
      <c r="D304" s="140">
        <v>3223.288</v>
      </c>
      <c r="E304" s="140">
        <v>5000.402</v>
      </c>
      <c r="F304" s="140">
        <v>5285.193</v>
      </c>
      <c r="G304" s="140"/>
    </row>
    <row r="305" spans="8:8" ht="14.4">
      <c r="A305" s="53">
        <v>40634.0</v>
      </c>
      <c r="B305" s="140">
        <v>3790.167</v>
      </c>
      <c r="C305" s="140">
        <v>2126.451</v>
      </c>
      <c r="D305" s="140">
        <v>3272.729</v>
      </c>
      <c r="E305" s="140">
        <v>5065.076</v>
      </c>
      <c r="F305" s="140">
        <v>5346.701</v>
      </c>
      <c r="G305" s="140"/>
    </row>
    <row r="306" spans="8:8" ht="14.4">
      <c r="A306" s="53">
        <v>40639.0</v>
      </c>
      <c r="B306" s="140">
        <v>3814.875</v>
      </c>
      <c r="C306" s="140">
        <v>2175.778</v>
      </c>
      <c r="D306" s="140">
        <v>3311.067</v>
      </c>
      <c r="E306" s="140">
        <v>5057.84</v>
      </c>
      <c r="F306" s="140">
        <v>5345.396</v>
      </c>
      <c r="G306" s="140"/>
    </row>
    <row r="307" spans="8:8" ht="14.4">
      <c r="A307" s="53">
        <v>40640.0</v>
      </c>
      <c r="B307" s="140">
        <v>3833.132</v>
      </c>
      <c r="C307" s="140">
        <v>2174.401</v>
      </c>
      <c r="D307" s="140">
        <v>3324.419</v>
      </c>
      <c r="E307" s="140">
        <v>5089.751</v>
      </c>
      <c r="F307" s="140">
        <v>5373.334</v>
      </c>
      <c r="G307" s="140"/>
    </row>
    <row r="308" spans="8:8" ht="14.4">
      <c r="A308" s="53">
        <v>40641.0</v>
      </c>
      <c r="B308" s="140">
        <v>3870.617</v>
      </c>
      <c r="C308" s="140">
        <v>2185.316</v>
      </c>
      <c r="D308" s="140">
        <v>3353.358</v>
      </c>
      <c r="E308" s="140">
        <v>5148.799</v>
      </c>
      <c r="F308" s="140">
        <v>5430.062</v>
      </c>
      <c r="G308" s="140"/>
    </row>
    <row r="309" spans="8:8" ht="14.4">
      <c r="A309" s="53">
        <v>40644.0</v>
      </c>
      <c r="B309" s="140">
        <v>3846.02</v>
      </c>
      <c r="C309" s="140">
        <v>2175.964</v>
      </c>
      <c r="D309" s="140">
        <v>3333.427</v>
      </c>
      <c r="E309" s="140">
        <v>5107.137</v>
      </c>
      <c r="F309" s="140">
        <v>5396.874</v>
      </c>
      <c r="G309" s="140"/>
    </row>
    <row r="310" spans="8:8" ht="14.4">
      <c r="A310" s="53">
        <v>40645.0</v>
      </c>
      <c r="B310" s="140">
        <v>3841.72</v>
      </c>
      <c r="C310" s="140">
        <v>2165.833</v>
      </c>
      <c r="D310" s="140">
        <v>3326.771</v>
      </c>
      <c r="E310" s="140">
        <v>5114.459</v>
      </c>
      <c r="F310" s="140">
        <v>5377.314</v>
      </c>
      <c r="G310" s="140"/>
    </row>
    <row r="311" spans="8:8" ht="14.4">
      <c r="A311" s="53">
        <v>40646.0</v>
      </c>
      <c r="B311" s="140">
        <v>3887.909</v>
      </c>
      <c r="C311" s="140">
        <v>2199.229</v>
      </c>
      <c r="D311" s="140">
        <v>3372.031</v>
      </c>
      <c r="E311" s="140">
        <v>5165.207</v>
      </c>
      <c r="F311" s="140">
        <v>5424.455</v>
      </c>
      <c r="G311" s="140"/>
    </row>
    <row r="312" spans="8:8" ht="14.4">
      <c r="A312" s="53">
        <v>40647.0</v>
      </c>
      <c r="B312" s="140">
        <v>3873.124</v>
      </c>
      <c r="C312" s="140">
        <v>2190.147</v>
      </c>
      <c r="D312" s="140">
        <v>3353.56</v>
      </c>
      <c r="E312" s="140">
        <v>5150.869</v>
      </c>
      <c r="F312" s="140">
        <v>5419.136</v>
      </c>
      <c r="G312" s="140"/>
    </row>
    <row r="313" spans="8:8" ht="14.4">
      <c r="A313" s="53">
        <v>40648.0</v>
      </c>
      <c r="B313" s="140">
        <v>3878.761</v>
      </c>
      <c r="C313" s="140">
        <v>2201.086</v>
      </c>
      <c r="D313" s="140">
        <v>3358.944</v>
      </c>
      <c r="E313" s="140">
        <v>5162.415</v>
      </c>
      <c r="F313" s="140">
        <v>5418.884</v>
      </c>
      <c r="G313" s="140"/>
    </row>
    <row r="314" spans="8:8" ht="14.4">
      <c r="A314" s="53">
        <v>40651.0</v>
      </c>
      <c r="B314" s="140">
        <v>3886.017</v>
      </c>
      <c r="C314" s="140">
        <v>2201.371</v>
      </c>
      <c r="D314" s="140">
        <v>3359.438</v>
      </c>
      <c r="E314" s="140">
        <v>5178.894</v>
      </c>
      <c r="F314" s="140">
        <v>5453.712</v>
      </c>
      <c r="G314" s="140"/>
    </row>
    <row r="315" spans="8:8" ht="14.4">
      <c r="A315" s="53">
        <v>40652.0</v>
      </c>
      <c r="B315" s="140">
        <v>3826.113</v>
      </c>
      <c r="C315" s="140">
        <v>2151.957</v>
      </c>
      <c r="D315" s="140">
        <v>3295.812</v>
      </c>
      <c r="E315" s="140">
        <v>5116.144</v>
      </c>
      <c r="F315" s="140">
        <v>5408.906</v>
      </c>
      <c r="G315" s="140"/>
    </row>
    <row r="316" spans="8:8" ht="14.4">
      <c r="A316" s="53">
        <v>40653.0</v>
      </c>
      <c r="B316" s="140">
        <v>3837.607</v>
      </c>
      <c r="C316" s="140">
        <v>2144.274</v>
      </c>
      <c r="D316" s="140">
        <v>3295.758</v>
      </c>
      <c r="E316" s="140">
        <v>5152.395</v>
      </c>
      <c r="F316" s="140">
        <v>5446.993</v>
      </c>
      <c r="G316" s="140"/>
    </row>
    <row r="317" spans="8:8" ht="14.4">
      <c r="A317" s="53">
        <v>40654.0</v>
      </c>
      <c r="B317" s="140">
        <v>3863.048</v>
      </c>
      <c r="C317" s="140">
        <v>2160.699</v>
      </c>
      <c r="D317" s="140">
        <v>3317.367</v>
      </c>
      <c r="E317" s="140">
        <v>5188.111</v>
      </c>
      <c r="F317" s="140">
        <v>5472.287</v>
      </c>
      <c r="G317" s="140"/>
    </row>
    <row r="318" spans="8:8" ht="14.4">
      <c r="A318" s="53">
        <v>40655.0</v>
      </c>
      <c r="B318" s="140">
        <v>3842.823</v>
      </c>
      <c r="C318" s="140">
        <v>2151.669</v>
      </c>
      <c r="D318" s="140">
        <v>3299.942</v>
      </c>
      <c r="E318" s="140">
        <v>5165.123</v>
      </c>
      <c r="F318" s="140">
        <v>5430.406</v>
      </c>
      <c r="G318" s="140"/>
    </row>
    <row r="319" spans="8:8" ht="14.4">
      <c r="A319" s="53">
        <v>40658.0</v>
      </c>
      <c r="B319" s="140">
        <v>3775.007</v>
      </c>
      <c r="C319" s="140">
        <v>2127.462</v>
      </c>
      <c r="D319" s="140">
        <v>3249.574</v>
      </c>
      <c r="E319" s="140">
        <v>5054.768</v>
      </c>
      <c r="F319" s="140">
        <v>5298.652</v>
      </c>
      <c r="G319" s="140"/>
    </row>
    <row r="320" spans="8:8" ht="14.4">
      <c r="A320" s="53">
        <v>40659.0</v>
      </c>
      <c r="B320" s="140">
        <v>3734.637</v>
      </c>
      <c r="C320" s="140">
        <v>2118.326</v>
      </c>
      <c r="D320" s="140">
        <v>3230.96</v>
      </c>
      <c r="E320" s="140">
        <v>4970.572</v>
      </c>
      <c r="F320" s="140">
        <v>5196.523</v>
      </c>
      <c r="G320" s="140"/>
    </row>
    <row r="321" spans="8:8" ht="14.4">
      <c r="A321" s="53">
        <v>40660.0</v>
      </c>
      <c r="B321" s="140">
        <v>3702.521</v>
      </c>
      <c r="C321" s="140">
        <v>2113.012</v>
      </c>
      <c r="D321" s="140">
        <v>3209.503</v>
      </c>
      <c r="E321" s="140">
        <v>4913.497</v>
      </c>
      <c r="F321" s="140">
        <v>5128.222</v>
      </c>
      <c r="G321" s="140"/>
    </row>
    <row r="322" spans="8:8" ht="14.4">
      <c r="A322" s="53">
        <v>40661.0</v>
      </c>
      <c r="B322" s="140">
        <v>3620.668</v>
      </c>
      <c r="C322" s="140">
        <v>2111.489</v>
      </c>
      <c r="D322" s="140">
        <v>3161.776</v>
      </c>
      <c r="E322" s="140">
        <v>4755.416</v>
      </c>
      <c r="F322" s="140">
        <v>4948.711</v>
      </c>
      <c r="G322" s="140"/>
    </row>
    <row r="323" spans="8:8" ht="14.4">
      <c r="A323" s="53">
        <v>40662.0</v>
      </c>
      <c r="B323" s="140">
        <v>3665.819</v>
      </c>
      <c r="C323" s="140">
        <v>2113.871</v>
      </c>
      <c r="D323" s="140">
        <v>3192.723</v>
      </c>
      <c r="E323" s="140">
        <v>4836.866</v>
      </c>
      <c r="F323" s="140">
        <v>5027.552</v>
      </c>
      <c r="G323" s="140"/>
    </row>
    <row r="324" spans="8:8" ht="14.4">
      <c r="A324" s="53">
        <v>40666.0</v>
      </c>
      <c r="B324" s="140">
        <v>3704.248</v>
      </c>
      <c r="C324" s="140">
        <v>2114.417</v>
      </c>
      <c r="D324" s="140">
        <v>3211.132</v>
      </c>
      <c r="E324" s="140">
        <v>4920.57</v>
      </c>
      <c r="F324" s="140">
        <v>5119.157</v>
      </c>
      <c r="G324" s="140"/>
    </row>
    <row r="325" spans="8:8" ht="14.4">
      <c r="A325" s="53">
        <v>40667.0</v>
      </c>
      <c r="B325" s="140">
        <v>3617.758</v>
      </c>
      <c r="C325" s="140">
        <v>2056.699</v>
      </c>
      <c r="D325" s="140">
        <v>3129.028</v>
      </c>
      <c r="E325" s="140">
        <v>4814.781</v>
      </c>
      <c r="F325" s="140">
        <v>5016.806</v>
      </c>
      <c r="G325" s="140"/>
    </row>
    <row r="326" spans="8:8" ht="14.4">
      <c r="A326" s="53">
        <v>40668.0</v>
      </c>
      <c r="B326" s="140">
        <v>3621.68</v>
      </c>
      <c r="C326" s="140">
        <v>2050.069</v>
      </c>
      <c r="D326" s="140">
        <v>3126.117</v>
      </c>
      <c r="E326" s="140">
        <v>4827.212</v>
      </c>
      <c r="F326" s="140">
        <v>5040.33</v>
      </c>
      <c r="G326" s="140"/>
    </row>
    <row r="327" spans="8:8" ht="14.4">
      <c r="A327" s="53">
        <v>40669.0</v>
      </c>
      <c r="B327" s="140">
        <v>3627.419</v>
      </c>
      <c r="C327" s="140">
        <v>2037.748</v>
      </c>
      <c r="D327" s="140">
        <v>3121.396</v>
      </c>
      <c r="E327" s="140">
        <v>4849.969</v>
      </c>
      <c r="F327" s="140">
        <v>5080.042</v>
      </c>
      <c r="G327" s="140"/>
    </row>
    <row r="328" spans="8:8" ht="14.4">
      <c r="A328" s="53">
        <v>40672.0</v>
      </c>
      <c r="B328" s="140">
        <v>3645.969</v>
      </c>
      <c r="C328" s="140">
        <v>2036.764</v>
      </c>
      <c r="D328" s="140">
        <v>3129.759</v>
      </c>
      <c r="E328" s="140">
        <v>4889.92</v>
      </c>
      <c r="F328" s="140">
        <v>5126.679</v>
      </c>
      <c r="G328" s="140"/>
    </row>
    <row r="329" spans="8:8" ht="14.4">
      <c r="A329" s="53">
        <v>40673.0</v>
      </c>
      <c r="B329" s="140">
        <v>3672.021</v>
      </c>
      <c r="C329" s="140">
        <v>2057.666</v>
      </c>
      <c r="D329" s="140">
        <v>3153.221</v>
      </c>
      <c r="E329" s="140">
        <v>4918.674</v>
      </c>
      <c r="F329" s="140">
        <v>5169.234</v>
      </c>
      <c r="G329" s="140"/>
    </row>
    <row r="330" spans="8:8" ht="14.4">
      <c r="A330" s="53">
        <v>40674.0</v>
      </c>
      <c r="B330" s="140">
        <v>3669.307</v>
      </c>
      <c r="C330" s="140">
        <v>2048.342</v>
      </c>
      <c r="D330" s="140">
        <v>3145.085</v>
      </c>
      <c r="E330" s="140">
        <v>4929.488</v>
      </c>
      <c r="F330" s="140">
        <v>5179.608</v>
      </c>
      <c r="G330" s="140"/>
    </row>
    <row r="331" spans="8:8" ht="14.4">
      <c r="A331" s="53">
        <v>40675.0</v>
      </c>
      <c r="B331" s="140">
        <v>3618.247</v>
      </c>
      <c r="C331" s="140">
        <v>2021.283</v>
      </c>
      <c r="D331" s="140">
        <v>3101.603</v>
      </c>
      <c r="E331" s="140">
        <v>4863.795</v>
      </c>
      <c r="F331" s="140">
        <v>5100.274</v>
      </c>
      <c r="G331" s="140"/>
    </row>
    <row r="332" spans="8:8" ht="14.4">
      <c r="A332" s="53">
        <v>40676.0</v>
      </c>
      <c r="B332" s="140">
        <v>3647.631</v>
      </c>
      <c r="C332" s="140">
        <v>2043.259</v>
      </c>
      <c r="D332" s="140">
        <v>3128.093</v>
      </c>
      <c r="E332" s="140">
        <v>4902.564</v>
      </c>
      <c r="F332" s="140">
        <v>5143.46</v>
      </c>
      <c r="G332" s="140"/>
    </row>
    <row r="333" spans="8:8" ht="14.4">
      <c r="A333" s="53">
        <v>40679.0</v>
      </c>
      <c r="B333" s="140">
        <v>3627.76</v>
      </c>
      <c r="C333" s="140">
        <v>2019.536</v>
      </c>
      <c r="D333" s="140">
        <v>3100.463</v>
      </c>
      <c r="E333" s="140">
        <v>4900.706</v>
      </c>
      <c r="F333" s="140">
        <v>5141.23</v>
      </c>
      <c r="G333" s="140"/>
    </row>
    <row r="334" spans="8:8" ht="14.4">
      <c r="A334" s="53">
        <v>40680.0</v>
      </c>
      <c r="B334" s="140">
        <v>3629.398</v>
      </c>
      <c r="C334" s="140">
        <v>2033.78</v>
      </c>
      <c r="D334" s="140">
        <v>3116.028</v>
      </c>
      <c r="E334" s="140">
        <v>4873.954</v>
      </c>
      <c r="F334" s="140">
        <v>5100.069</v>
      </c>
      <c r="G334" s="140"/>
    </row>
    <row r="335" spans="8:8" ht="14.4">
      <c r="A335" s="53">
        <v>40681.0</v>
      </c>
      <c r="B335" s="140">
        <v>3655.518</v>
      </c>
      <c r="C335" s="140">
        <v>2053.637</v>
      </c>
      <c r="D335" s="140">
        <v>3139.379</v>
      </c>
      <c r="E335" s="140">
        <v>4906.189</v>
      </c>
      <c r="F335" s="140">
        <v>5137.721</v>
      </c>
      <c r="G335" s="140"/>
    </row>
    <row r="336" spans="8:8" ht="14.4">
      <c r="A336" s="53">
        <v>40682.0</v>
      </c>
      <c r="B336" s="140">
        <v>3635.841</v>
      </c>
      <c r="C336" s="140">
        <v>2046.113</v>
      </c>
      <c r="D336" s="140">
        <v>3120.639</v>
      </c>
      <c r="E336" s="140">
        <v>4879.892</v>
      </c>
      <c r="F336" s="140">
        <v>5115.634</v>
      </c>
      <c r="G336" s="140"/>
    </row>
    <row r="337" spans="8:8" ht="14.4">
      <c r="A337" s="53">
        <v>40683.0</v>
      </c>
      <c r="B337" s="140">
        <v>3631.619</v>
      </c>
      <c r="C337" s="140">
        <v>2052.544</v>
      </c>
      <c r="D337" s="140">
        <v>3121.596</v>
      </c>
      <c r="E337" s="140">
        <v>4863.185</v>
      </c>
      <c r="F337" s="140">
        <v>5102.129</v>
      </c>
      <c r="G337" s="140"/>
    </row>
    <row r="338" spans="8:8" ht="14.4">
      <c r="A338" s="53">
        <v>40686.0</v>
      </c>
      <c r="B338" s="140">
        <v>3508.694</v>
      </c>
      <c r="C338" s="140">
        <v>1993.067</v>
      </c>
      <c r="D338" s="140">
        <v>3022.98</v>
      </c>
      <c r="E338" s="140">
        <v>4679.527</v>
      </c>
      <c r="F338" s="140">
        <v>4907.393</v>
      </c>
      <c r="G338" s="140"/>
    </row>
    <row r="339" spans="8:8" ht="14.4">
      <c r="A339" s="53">
        <v>40687.0</v>
      </c>
      <c r="B339" s="140">
        <v>3510.264</v>
      </c>
      <c r="C339" s="140">
        <v>1995.273</v>
      </c>
      <c r="D339" s="140">
        <v>3026.223</v>
      </c>
      <c r="E339" s="140">
        <v>4672.076</v>
      </c>
      <c r="F339" s="140">
        <v>4908.914</v>
      </c>
      <c r="G339" s="140"/>
    </row>
    <row r="340" spans="8:8" ht="14.4">
      <c r="A340" s="53">
        <v>40688.0</v>
      </c>
      <c r="B340" s="140">
        <v>3469.131</v>
      </c>
      <c r="C340" s="140">
        <v>1971.097</v>
      </c>
      <c r="D340" s="140">
        <v>2990.343</v>
      </c>
      <c r="E340" s="140">
        <v>4618.748</v>
      </c>
      <c r="F340" s="140">
        <v>4855.585</v>
      </c>
      <c r="G340" s="140"/>
    </row>
    <row r="341" spans="8:8" ht="14.4">
      <c r="A341" s="53">
        <v>40689.0</v>
      </c>
      <c r="B341" s="140">
        <v>3447.892</v>
      </c>
      <c r="C341" s="140">
        <v>1974.328</v>
      </c>
      <c r="D341" s="140">
        <v>2978.381</v>
      </c>
      <c r="E341" s="140">
        <v>4572.942</v>
      </c>
      <c r="F341" s="140">
        <v>4815.847</v>
      </c>
      <c r="G341" s="140"/>
    </row>
    <row r="342" spans="8:8" ht="14.4">
      <c r="A342" s="53">
        <v>40690.0</v>
      </c>
      <c r="B342" s="140">
        <v>3392.377</v>
      </c>
      <c r="C342" s="140">
        <v>1976.693</v>
      </c>
      <c r="D342" s="140">
        <v>2963.308</v>
      </c>
      <c r="E342" s="140">
        <v>4428.894</v>
      </c>
      <c r="F342" s="140">
        <v>4644.289</v>
      </c>
      <c r="G342" s="140"/>
    </row>
    <row r="343" spans="8:8" ht="14.4">
      <c r="A343" s="53">
        <v>40693.0</v>
      </c>
      <c r="B343" s="140">
        <v>3362.27</v>
      </c>
      <c r="C343" s="140">
        <v>1980.74</v>
      </c>
      <c r="D343" s="140">
        <v>2954.506</v>
      </c>
      <c r="E343" s="140">
        <v>4345.048</v>
      </c>
      <c r="F343" s="140">
        <v>4565.116</v>
      </c>
      <c r="G343" s="140"/>
    </row>
    <row r="344" spans="8:8" ht="14.4">
      <c r="A344" s="53">
        <v>40694.0</v>
      </c>
      <c r="B344" s="140">
        <v>3423.782</v>
      </c>
      <c r="C344" s="140">
        <v>2010.564</v>
      </c>
      <c r="D344" s="140">
        <v>3001.556</v>
      </c>
      <c r="E344" s="140">
        <v>4444.276</v>
      </c>
      <c r="F344" s="140">
        <v>4661.693</v>
      </c>
      <c r="G344" s="140"/>
    </row>
    <row r="345" spans="8:8" ht="14.4">
      <c r="A345" s="53">
        <v>40695.0</v>
      </c>
      <c r="B345" s="140">
        <v>3440.537</v>
      </c>
      <c r="C345" s="140">
        <v>2002.659</v>
      </c>
      <c r="D345" s="140">
        <v>3004.173</v>
      </c>
      <c r="E345" s="140">
        <v>4490.892</v>
      </c>
      <c r="F345" s="140">
        <v>4723.706</v>
      </c>
      <c r="G345" s="140"/>
    </row>
    <row r="346" spans="8:8" ht="14.4">
      <c r="A346" s="53">
        <v>40696.0</v>
      </c>
      <c r="B346" s="140">
        <v>3388.541</v>
      </c>
      <c r="C346" s="140">
        <v>1963.052</v>
      </c>
      <c r="D346" s="140">
        <v>2955.705</v>
      </c>
      <c r="E346" s="140">
        <v>4429.999</v>
      </c>
      <c r="F346" s="140">
        <v>4658.373</v>
      </c>
      <c r="G346" s="140"/>
    </row>
    <row r="347" spans="8:8" ht="14.4">
      <c r="A347" s="53">
        <v>40697.0</v>
      </c>
      <c r="B347" s="140">
        <v>3432.729</v>
      </c>
      <c r="C347" s="140">
        <v>1974.951</v>
      </c>
      <c r="D347" s="140">
        <v>2986.349</v>
      </c>
      <c r="E347" s="140">
        <v>4506.196</v>
      </c>
      <c r="F347" s="140">
        <v>4739.359</v>
      </c>
      <c r="G347" s="140"/>
    </row>
    <row r="348" spans="8:8" ht="14.4">
      <c r="A348" s="53">
        <v>40701.0</v>
      </c>
      <c r="B348" s="140">
        <v>3458.145</v>
      </c>
      <c r="C348" s="140">
        <v>1984.446</v>
      </c>
      <c r="D348" s="140">
        <v>3004.262</v>
      </c>
      <c r="E348" s="140">
        <v>4547.303</v>
      </c>
      <c r="F348" s="140">
        <v>4792.018</v>
      </c>
      <c r="G348" s="140"/>
    </row>
    <row r="349" spans="8:8" ht="14.4">
      <c r="A349" s="53">
        <v>40702.0</v>
      </c>
      <c r="B349" s="140">
        <v>3468.075</v>
      </c>
      <c r="C349" s="140">
        <v>1980.672</v>
      </c>
      <c r="D349" s="140">
        <v>3008.652</v>
      </c>
      <c r="E349" s="140">
        <v>4562.972</v>
      </c>
      <c r="F349" s="140">
        <v>4826.858</v>
      </c>
      <c r="G349" s="140"/>
    </row>
    <row r="350" spans="8:8" ht="14.4">
      <c r="A350" s="53">
        <v>40703.0</v>
      </c>
      <c r="B350" s="140">
        <v>3397.602</v>
      </c>
      <c r="C350" s="140">
        <v>1947.875</v>
      </c>
      <c r="D350" s="140">
        <v>2951.889</v>
      </c>
      <c r="E350" s="140">
        <v>4456.73</v>
      </c>
      <c r="F350" s="140">
        <v>4716.715</v>
      </c>
      <c r="G350" s="140"/>
    </row>
    <row r="351" spans="8:8" ht="14.4">
      <c r="A351" s="53">
        <v>40704.0</v>
      </c>
      <c r="B351" s="140">
        <v>3407.1</v>
      </c>
      <c r="C351" s="140">
        <v>1951.031</v>
      </c>
      <c r="D351" s="140">
        <v>2961.932</v>
      </c>
      <c r="E351" s="140">
        <v>4469.049</v>
      </c>
      <c r="F351" s="140">
        <v>4724.618</v>
      </c>
      <c r="G351" s="140"/>
    </row>
    <row r="352" spans="8:8" ht="14.4">
      <c r="A352" s="53">
        <v>40707.0</v>
      </c>
      <c r="B352" s="140">
        <v>3397.93</v>
      </c>
      <c r="C352" s="140">
        <v>1945.72</v>
      </c>
      <c r="D352" s="140">
        <v>2950.348</v>
      </c>
      <c r="E352" s="140">
        <v>4468.787</v>
      </c>
      <c r="F352" s="140">
        <v>4724.573</v>
      </c>
      <c r="G352" s="140"/>
    </row>
    <row r="353" spans="8:8" ht="14.4">
      <c r="A353" s="53">
        <v>40708.0</v>
      </c>
      <c r="B353" s="140">
        <v>3448.501</v>
      </c>
      <c r="C353" s="140">
        <v>1970.099</v>
      </c>
      <c r="D353" s="140">
        <v>2993.559</v>
      </c>
      <c r="E353" s="140">
        <v>4540.939</v>
      </c>
      <c r="F353" s="140">
        <v>4796.473</v>
      </c>
      <c r="G353" s="140"/>
    </row>
    <row r="354" spans="8:8" ht="14.4">
      <c r="A354" s="53">
        <v>40709.0</v>
      </c>
      <c r="B354" s="140">
        <v>3415.572</v>
      </c>
      <c r="C354" s="140">
        <v>1952.076</v>
      </c>
      <c r="D354" s="140">
        <v>2963.119</v>
      </c>
      <c r="E354" s="140">
        <v>4499.694</v>
      </c>
      <c r="F354" s="140">
        <v>4755.425</v>
      </c>
      <c r="G354" s="140"/>
    </row>
    <row r="355" spans="8:8" ht="14.4">
      <c r="A355" s="53">
        <v>40710.0</v>
      </c>
      <c r="B355" s="140">
        <v>3353.318</v>
      </c>
      <c r="C355" s="140">
        <v>1927.047</v>
      </c>
      <c r="D355" s="140">
        <v>2917.578</v>
      </c>
      <c r="E355" s="140">
        <v>4402.143</v>
      </c>
      <c r="F355" s="140">
        <v>4645.556</v>
      </c>
      <c r="G355" s="140"/>
    </row>
    <row r="356" spans="8:8" ht="14.4">
      <c r="A356" s="53">
        <v>40711.0</v>
      </c>
      <c r="B356" s="140">
        <v>3315.636</v>
      </c>
      <c r="C356" s="140">
        <v>1912.379</v>
      </c>
      <c r="D356" s="140">
        <v>2892.157</v>
      </c>
      <c r="E356" s="140">
        <v>4337.367</v>
      </c>
      <c r="F356" s="140">
        <v>4571.232</v>
      </c>
      <c r="G356" s="140"/>
    </row>
    <row r="357" spans="8:8" ht="14.4">
      <c r="A357" s="53">
        <v>40714.0</v>
      </c>
      <c r="B357" s="140">
        <v>3285.562</v>
      </c>
      <c r="C357" s="140">
        <v>1904.8</v>
      </c>
      <c r="D357" s="140">
        <v>2874.896</v>
      </c>
      <c r="E357" s="140">
        <v>4278.753</v>
      </c>
      <c r="F357" s="140">
        <v>4505.848</v>
      </c>
      <c r="G357" s="140"/>
    </row>
    <row r="358" spans="8:8" ht="14.4">
      <c r="A358" s="53">
        <v>40715.0</v>
      </c>
      <c r="B358" s="140">
        <v>3326.553</v>
      </c>
      <c r="C358" s="140">
        <v>1923.816</v>
      </c>
      <c r="D358" s="140">
        <v>2909.073</v>
      </c>
      <c r="E358" s="140">
        <v>4338.422</v>
      </c>
      <c r="F358" s="140">
        <v>4562.736</v>
      </c>
      <c r="G358" s="140"/>
    </row>
    <row r="359" spans="8:8" ht="14.4">
      <c r="A359" s="53">
        <v>40716.0</v>
      </c>
      <c r="B359" s="140">
        <v>3323.38</v>
      </c>
      <c r="C359" s="140">
        <v>1923.562</v>
      </c>
      <c r="D359" s="140">
        <v>2908.582</v>
      </c>
      <c r="E359" s="140">
        <v>4321.219</v>
      </c>
      <c r="F359" s="140">
        <v>4565.618</v>
      </c>
      <c r="G359" s="140"/>
    </row>
    <row r="360" spans="8:8" ht="14.4">
      <c r="A360" s="53">
        <v>40717.0</v>
      </c>
      <c r="B360" s="140">
        <v>3380.999</v>
      </c>
      <c r="C360" s="140">
        <v>1950.874</v>
      </c>
      <c r="D360" s="140">
        <v>2957.629</v>
      </c>
      <c r="E360" s="140">
        <v>4402.938</v>
      </c>
      <c r="F360" s="140">
        <v>4647.985</v>
      </c>
      <c r="G360" s="140"/>
    </row>
    <row r="361" spans="8:8" ht="14.4">
      <c r="A361" s="53">
        <v>40718.0</v>
      </c>
      <c r="B361" s="140">
        <v>3460.726</v>
      </c>
      <c r="C361" s="140">
        <v>1997.298</v>
      </c>
      <c r="D361" s="140">
        <v>3027.47</v>
      </c>
      <c r="E361" s="140">
        <v>4509.18</v>
      </c>
      <c r="F361" s="140">
        <v>4757.732</v>
      </c>
      <c r="G361" s="140"/>
    </row>
    <row r="362" spans="8:8" ht="14.4">
      <c r="A362" s="53">
        <v>40721.0</v>
      </c>
      <c r="B362" s="140">
        <v>3485.794</v>
      </c>
      <c r="C362" s="140">
        <v>1994.583</v>
      </c>
      <c r="D362" s="140">
        <v>3036.491</v>
      </c>
      <c r="E362" s="140">
        <v>4568.189</v>
      </c>
      <c r="F362" s="140">
        <v>4832.012</v>
      </c>
      <c r="G362" s="140"/>
    </row>
    <row r="363" spans="8:8" ht="14.4">
      <c r="A363" s="53">
        <v>40722.0</v>
      </c>
      <c r="B363" s="140">
        <v>3492.893</v>
      </c>
      <c r="C363" s="140">
        <v>1993.723</v>
      </c>
      <c r="D363" s="140">
        <v>3041.734</v>
      </c>
      <c r="E363" s="140">
        <v>4574.477</v>
      </c>
      <c r="F363" s="140">
        <v>4850.796</v>
      </c>
      <c r="G363" s="140"/>
    </row>
    <row r="364" spans="8:8" ht="14.4">
      <c r="A364" s="53">
        <v>40723.0</v>
      </c>
      <c r="B364" s="140">
        <v>3446.54</v>
      </c>
      <c r="C364" s="140">
        <v>1960.771</v>
      </c>
      <c r="D364" s="140">
        <v>3000.169</v>
      </c>
      <c r="E364" s="140">
        <v>4511.545</v>
      </c>
      <c r="F364" s="140">
        <v>4800.193</v>
      </c>
      <c r="G364" s="140"/>
    </row>
    <row r="365" spans="8:8" ht="14.4">
      <c r="A365" s="53">
        <v>40724.0</v>
      </c>
      <c r="B365" s="140">
        <v>3496.739</v>
      </c>
      <c r="C365" s="140">
        <v>1989.433</v>
      </c>
      <c r="D365" s="140">
        <v>3044.089</v>
      </c>
      <c r="E365" s="140">
        <v>4579.332</v>
      </c>
      <c r="F365" s="140">
        <v>4872.268</v>
      </c>
      <c r="G365" s="140"/>
    </row>
    <row r="366" spans="8:8" ht="14.4">
      <c r="A366" s="53">
        <v>40725.0</v>
      </c>
      <c r="B366" s="140">
        <v>3507.994</v>
      </c>
      <c r="C366" s="140">
        <v>1986.03</v>
      </c>
      <c r="D366" s="140">
        <v>3049.745</v>
      </c>
      <c r="E366" s="140">
        <v>4604.746</v>
      </c>
      <c r="F366" s="140">
        <v>4899.16</v>
      </c>
      <c r="G366" s="140"/>
    </row>
    <row r="367" spans="8:8" ht="14.4">
      <c r="A367" s="53">
        <v>40728.0</v>
      </c>
      <c r="B367" s="140">
        <v>3590.998</v>
      </c>
      <c r="C367" s="140">
        <v>2033.855</v>
      </c>
      <c r="D367" s="140">
        <v>3121.98</v>
      </c>
      <c r="E367" s="140">
        <v>4719.391</v>
      </c>
      <c r="F367" s="140">
        <v>5011.675</v>
      </c>
      <c r="G367" s="140"/>
    </row>
    <row r="368" spans="8:8" ht="14.4">
      <c r="A368" s="53">
        <v>40729.0</v>
      </c>
      <c r="B368" s="140">
        <v>3602.282</v>
      </c>
      <c r="C368" s="140">
        <v>2029.623</v>
      </c>
      <c r="D368" s="140">
        <v>3122.5</v>
      </c>
      <c r="E368" s="140">
        <v>4749.424</v>
      </c>
      <c r="F368" s="140">
        <v>5055.645</v>
      </c>
      <c r="G368" s="140"/>
    </row>
    <row r="369" spans="8:8" ht="14.4">
      <c r="A369" s="53">
        <v>40730.0</v>
      </c>
      <c r="B369" s="140">
        <v>3601.898</v>
      </c>
      <c r="C369" s="140">
        <v>2017.172</v>
      </c>
      <c r="D369" s="140">
        <v>3113.712</v>
      </c>
      <c r="E369" s="140">
        <v>4760.917</v>
      </c>
      <c r="F369" s="140">
        <v>5081.962</v>
      </c>
      <c r="G369" s="140"/>
    </row>
    <row r="370" spans="8:8" ht="14.4">
      <c r="A370" s="53">
        <v>40731.0</v>
      </c>
      <c r="B370" s="140">
        <v>3593.652</v>
      </c>
      <c r="C370" s="140">
        <v>2006.141</v>
      </c>
      <c r="D370" s="140">
        <v>3101.68</v>
      </c>
      <c r="E370" s="140">
        <v>4761.452</v>
      </c>
      <c r="F370" s="140">
        <v>5073.056</v>
      </c>
      <c r="G370" s="140"/>
    </row>
    <row r="371" spans="8:8" ht="14.4">
      <c r="A371" s="53">
        <v>40732.0</v>
      </c>
      <c r="B371" s="140">
        <v>3596.059</v>
      </c>
      <c r="C371" s="140">
        <v>2014.733</v>
      </c>
      <c r="D371" s="140">
        <v>3109.183</v>
      </c>
      <c r="E371" s="140">
        <v>4756.614</v>
      </c>
      <c r="F371" s="140">
        <v>5057.722</v>
      </c>
      <c r="G371" s="140"/>
    </row>
    <row r="372" spans="8:8" ht="14.4">
      <c r="A372" s="53">
        <v>40735.0</v>
      </c>
      <c r="B372" s="140">
        <v>3612.672</v>
      </c>
      <c r="C372" s="140">
        <v>2010.689</v>
      </c>
      <c r="D372" s="140">
        <v>3113.206</v>
      </c>
      <c r="E372" s="140">
        <v>4799.42</v>
      </c>
      <c r="F372" s="140">
        <v>5110.356</v>
      </c>
      <c r="G372" s="140"/>
    </row>
    <row r="373" spans="8:8" ht="14.4">
      <c r="A373" s="53">
        <v>40736.0</v>
      </c>
      <c r="B373" s="140">
        <v>3552.077</v>
      </c>
      <c r="C373" s="140">
        <v>1968.076</v>
      </c>
      <c r="D373" s="140">
        <v>3056.905</v>
      </c>
      <c r="E373" s="140">
        <v>4731.118</v>
      </c>
      <c r="F373" s="140">
        <v>5030.082</v>
      </c>
      <c r="G373" s="140"/>
    </row>
    <row r="374" spans="8:8" ht="14.4">
      <c r="A374" s="53">
        <v>40737.0</v>
      </c>
      <c r="B374" s="140">
        <v>3614.835</v>
      </c>
      <c r="C374" s="140">
        <v>1998.413</v>
      </c>
      <c r="D374" s="140">
        <v>3106.247</v>
      </c>
      <c r="E374" s="140">
        <v>4825.419</v>
      </c>
      <c r="F374" s="140">
        <v>5132.073</v>
      </c>
      <c r="G374" s="140"/>
    </row>
    <row r="375" spans="8:8" ht="14.4">
      <c r="A375" s="53">
        <v>40738.0</v>
      </c>
      <c r="B375" s="140">
        <v>3635.623</v>
      </c>
      <c r="C375" s="140">
        <v>2005.752</v>
      </c>
      <c r="D375" s="140">
        <v>3115.745</v>
      </c>
      <c r="E375" s="140">
        <v>4866.165</v>
      </c>
      <c r="F375" s="140">
        <v>5187.076</v>
      </c>
      <c r="G375" s="140"/>
    </row>
    <row r="376" spans="8:8" ht="14.4">
      <c r="A376" s="53">
        <v>40739.0</v>
      </c>
      <c r="B376" s="140">
        <v>3655.582</v>
      </c>
      <c r="C376" s="140">
        <v>2012.032</v>
      </c>
      <c r="D376" s="140">
        <v>3128.889</v>
      </c>
      <c r="E376" s="140">
        <v>4896.043</v>
      </c>
      <c r="F376" s="140">
        <v>5229.099</v>
      </c>
      <c r="G376" s="140"/>
    </row>
    <row r="377" spans="8:8" ht="14.4">
      <c r="A377" s="53">
        <v>40742.0</v>
      </c>
      <c r="B377" s="140">
        <v>3652.593</v>
      </c>
      <c r="C377" s="140">
        <v>2002.826</v>
      </c>
      <c r="D377" s="140">
        <v>3122.6</v>
      </c>
      <c r="E377" s="140">
        <v>4895.26</v>
      </c>
      <c r="F377" s="140">
        <v>5235.194</v>
      </c>
      <c r="G377" s="140"/>
    </row>
    <row r="378" spans="8:8" ht="14.4">
      <c r="A378" s="53">
        <v>40743.0</v>
      </c>
      <c r="B378" s="140">
        <v>3616.539</v>
      </c>
      <c r="C378" s="140">
        <v>1988.297</v>
      </c>
      <c r="D378" s="140">
        <v>3095.125</v>
      </c>
      <c r="E378" s="140">
        <v>4843.705</v>
      </c>
      <c r="F378" s="140">
        <v>5176.185</v>
      </c>
      <c r="G378" s="140"/>
    </row>
    <row r="379" spans="8:8" ht="14.4">
      <c r="A379" s="53">
        <v>40744.0</v>
      </c>
      <c r="B379" s="140">
        <v>3616.388</v>
      </c>
      <c r="C379" s="140">
        <v>1983.668</v>
      </c>
      <c r="D379" s="140">
        <v>3091.567</v>
      </c>
      <c r="E379" s="140">
        <v>4849.057</v>
      </c>
      <c r="F379" s="140">
        <v>5184.115</v>
      </c>
      <c r="G379" s="140"/>
    </row>
    <row r="380" spans="8:8" ht="14.4">
      <c r="A380" s="53">
        <v>40745.0</v>
      </c>
      <c r="B380" s="140">
        <v>3573.986</v>
      </c>
      <c r="C380" s="140">
        <v>1961.302</v>
      </c>
      <c r="D380" s="140">
        <v>3059.139</v>
      </c>
      <c r="E380" s="140">
        <v>4784.388</v>
      </c>
      <c r="F380" s="140">
        <v>5111.413</v>
      </c>
      <c r="G380" s="140"/>
    </row>
    <row r="381" spans="8:8" ht="14.4">
      <c r="A381" s="53">
        <v>40746.0</v>
      </c>
      <c r="B381" s="140">
        <v>3586.674</v>
      </c>
      <c r="C381" s="140">
        <v>1964.828</v>
      </c>
      <c r="D381" s="140">
        <v>3067.985</v>
      </c>
      <c r="E381" s="140">
        <v>4800.938</v>
      </c>
      <c r="F381" s="140">
        <v>5143.206</v>
      </c>
      <c r="G381" s="140"/>
    </row>
    <row r="382" spans="8:8" ht="14.4">
      <c r="A382" s="53">
        <v>40749.0</v>
      </c>
      <c r="B382" s="140">
        <v>3458.394</v>
      </c>
      <c r="C382" s="140">
        <v>1909.813</v>
      </c>
      <c r="D382" s="140">
        <v>2968.289</v>
      </c>
      <c r="E382" s="140">
        <v>4613.73</v>
      </c>
      <c r="F382" s="140">
        <v>4920.456</v>
      </c>
      <c r="G382" s="140"/>
    </row>
    <row r="383" spans="8:8" ht="14.4">
      <c r="A383" s="53">
        <v>40750.0</v>
      </c>
      <c r="B383" s="140">
        <v>3471.906</v>
      </c>
      <c r="C383" s="140">
        <v>1914.154</v>
      </c>
      <c r="D383" s="140">
        <v>2977.766</v>
      </c>
      <c r="E383" s="140">
        <v>4633.372</v>
      </c>
      <c r="F383" s="140">
        <v>4951.521</v>
      </c>
      <c r="G383" s="140"/>
    </row>
    <row r="384" spans="8:8" ht="14.4">
      <c r="A384" s="53">
        <v>40751.0</v>
      </c>
      <c r="B384" s="140">
        <v>3511.529</v>
      </c>
      <c r="C384" s="140">
        <v>1918.787</v>
      </c>
      <c r="D384" s="140">
        <v>3000.052</v>
      </c>
      <c r="E384" s="140">
        <v>4710.379</v>
      </c>
      <c r="F384" s="140">
        <v>5037.957</v>
      </c>
      <c r="G384" s="140"/>
    </row>
    <row r="385" spans="8:8" ht="14.4">
      <c r="A385" s="53">
        <v>40752.0</v>
      </c>
      <c r="B385" s="140">
        <v>3491.167</v>
      </c>
      <c r="C385" s="140">
        <v>1900.219</v>
      </c>
      <c r="D385" s="140">
        <v>2981.002</v>
      </c>
      <c r="E385" s="140">
        <v>4680.898</v>
      </c>
      <c r="F385" s="140">
        <v>5013.657</v>
      </c>
      <c r="G385" s="140"/>
    </row>
    <row r="386" spans="8:8" ht="14.4">
      <c r="A386" s="53">
        <v>40753.0</v>
      </c>
      <c r="B386" s="140">
        <v>3470.446</v>
      </c>
      <c r="C386" s="140">
        <v>1908.213</v>
      </c>
      <c r="D386" s="140">
        <v>2972.079</v>
      </c>
      <c r="E386" s="140">
        <v>4628.32</v>
      </c>
      <c r="F386" s="140">
        <v>4963.417</v>
      </c>
      <c r="G386" s="140"/>
    </row>
    <row r="387" spans="8:8" ht="14.4">
      <c r="A387" s="53">
        <v>40756.0</v>
      </c>
      <c r="B387" s="140">
        <v>3481.104</v>
      </c>
      <c r="C387" s="140">
        <v>1909.952</v>
      </c>
      <c r="D387" s="140">
        <v>2977.721</v>
      </c>
      <c r="E387" s="140">
        <v>4644.462</v>
      </c>
      <c r="F387" s="140">
        <v>4995.385</v>
      </c>
      <c r="G387" s="140"/>
    </row>
    <row r="388" spans="8:8" ht="14.4">
      <c r="A388" s="53">
        <v>40757.0</v>
      </c>
      <c r="B388" s="140">
        <v>3457.892</v>
      </c>
      <c r="C388" s="140">
        <v>1894.323</v>
      </c>
      <c r="D388" s="140">
        <v>2956.383</v>
      </c>
      <c r="E388" s="140">
        <v>4610.783</v>
      </c>
      <c r="F388" s="140">
        <v>4971.388</v>
      </c>
      <c r="G388" s="140"/>
    </row>
    <row r="389" spans="8:8" ht="14.4">
      <c r="A389" s="53">
        <v>40758.0</v>
      </c>
      <c r="B389" s="140">
        <v>3462.98</v>
      </c>
      <c r="C389" s="140">
        <v>1893.003</v>
      </c>
      <c r="D389" s="140">
        <v>2954.87</v>
      </c>
      <c r="E389" s="140">
        <v>4625.173</v>
      </c>
      <c r="F389" s="140">
        <v>4995.003</v>
      </c>
      <c r="G389" s="140"/>
    </row>
    <row r="390" spans="8:8" ht="14.4">
      <c r="A390" s="53">
        <v>40759.0</v>
      </c>
      <c r="B390" s="140">
        <v>3473.524</v>
      </c>
      <c r="C390" s="140">
        <v>1895.43</v>
      </c>
      <c r="D390" s="140">
        <v>2960.309</v>
      </c>
      <c r="E390" s="140">
        <v>4649.425</v>
      </c>
      <c r="F390" s="140">
        <v>5016.52</v>
      </c>
      <c r="G390" s="140"/>
    </row>
    <row r="391" spans="8:8" ht="14.4">
      <c r="A391" s="53">
        <v>40760.0</v>
      </c>
      <c r="B391" s="140">
        <v>3400.429</v>
      </c>
      <c r="C391" s="140">
        <v>1850.143</v>
      </c>
      <c r="D391" s="140">
        <v>2897.417</v>
      </c>
      <c r="E391" s="140">
        <v>4559.018</v>
      </c>
      <c r="F391" s="140">
        <v>4896.379</v>
      </c>
      <c r="G391" s="140"/>
    </row>
    <row r="392" spans="8:8" ht="14.4">
      <c r="A392" s="53">
        <v>40763.0</v>
      </c>
      <c r="B392" s="140">
        <v>3257.112</v>
      </c>
      <c r="C392" s="140">
        <v>1794.431</v>
      </c>
      <c r="D392" s="140">
        <v>2793.897</v>
      </c>
      <c r="E392" s="140">
        <v>4330.771</v>
      </c>
      <c r="F392" s="140">
        <v>4627.101</v>
      </c>
      <c r="G392" s="140"/>
    </row>
    <row r="393" spans="8:8" ht="14.4">
      <c r="A393" s="53">
        <v>40764.0</v>
      </c>
      <c r="B393" s="140">
        <v>3256.304</v>
      </c>
      <c r="C393" s="140">
        <v>1801.822</v>
      </c>
      <c r="D393" s="140">
        <v>2798.19</v>
      </c>
      <c r="E393" s="140">
        <v>4317.107</v>
      </c>
      <c r="F393" s="140">
        <v>4619.644</v>
      </c>
      <c r="G393" s="140"/>
    </row>
    <row r="394" spans="8:8" ht="14.4">
      <c r="A394" s="53">
        <v>40765.0</v>
      </c>
      <c r="B394" s="140">
        <v>3294.261</v>
      </c>
      <c r="C394" s="140">
        <v>1814.667</v>
      </c>
      <c r="D394" s="140">
        <v>2824.12</v>
      </c>
      <c r="E394" s="140">
        <v>4378.698</v>
      </c>
      <c r="F394" s="140">
        <v>4693.61</v>
      </c>
      <c r="G394" s="140"/>
    </row>
    <row r="395" spans="8:8" ht="14.4">
      <c r="A395" s="53">
        <v>40766.0</v>
      </c>
      <c r="B395" s="140">
        <v>3348.175</v>
      </c>
      <c r="C395" s="140">
        <v>1840.289</v>
      </c>
      <c r="D395" s="140">
        <v>2866.924</v>
      </c>
      <c r="E395" s="140">
        <v>4454.394</v>
      </c>
      <c r="F395" s="140">
        <v>4780.688</v>
      </c>
      <c r="G395" s="140"/>
    </row>
    <row r="396" spans="8:8" ht="14.4">
      <c r="A396" s="53">
        <v>40767.0</v>
      </c>
      <c r="B396" s="140">
        <v>3370.212</v>
      </c>
      <c r="C396" s="140">
        <v>1838.159</v>
      </c>
      <c r="D396" s="140">
        <v>2875.365</v>
      </c>
      <c r="E396" s="140">
        <v>4505.886</v>
      </c>
      <c r="F396" s="140">
        <v>4838.915</v>
      </c>
      <c r="G396" s="140"/>
    </row>
    <row r="397" spans="8:8" ht="14.4">
      <c r="A397" s="53">
        <v>40770.0</v>
      </c>
      <c r="B397" s="140">
        <v>3419.895</v>
      </c>
      <c r="C397" s="140">
        <v>1872.389</v>
      </c>
      <c r="D397" s="140">
        <v>2917.883</v>
      </c>
      <c r="E397" s="140">
        <v>4571.719</v>
      </c>
      <c r="F397" s="140">
        <v>4918.885</v>
      </c>
      <c r="G397" s="140"/>
    </row>
    <row r="398" spans="8:8" ht="14.4">
      <c r="A398" s="53">
        <v>40771.0</v>
      </c>
      <c r="B398" s="140">
        <v>3395.637</v>
      </c>
      <c r="C398" s="140">
        <v>1862.892</v>
      </c>
      <c r="D398" s="140">
        <v>2897.581</v>
      </c>
      <c r="E398" s="140">
        <v>4533.321</v>
      </c>
      <c r="F398" s="140">
        <v>4888.682</v>
      </c>
      <c r="G398" s="140"/>
    </row>
    <row r="399" spans="8:8" ht="14.4">
      <c r="A399" s="53">
        <v>40772.0</v>
      </c>
      <c r="B399" s="140">
        <v>3384.14</v>
      </c>
      <c r="C399" s="140">
        <v>1858.303</v>
      </c>
      <c r="D399" s="140">
        <v>2886.013</v>
      </c>
      <c r="E399" s="140">
        <v>4513.485</v>
      </c>
      <c r="F399" s="140">
        <v>4881.837</v>
      </c>
      <c r="G399" s="140"/>
    </row>
    <row r="400" spans="8:8" ht="14.4">
      <c r="A400" s="53">
        <v>40773.0</v>
      </c>
      <c r="B400" s="140">
        <v>3323.582</v>
      </c>
      <c r="C400" s="140">
        <v>1824.857</v>
      </c>
      <c r="D400" s="140">
        <v>2834.254</v>
      </c>
      <c r="E400" s="140">
        <v>4436.101</v>
      </c>
      <c r="F400" s="140">
        <v>4789.206</v>
      </c>
      <c r="G400" s="140"/>
    </row>
    <row r="401" spans="8:8" ht="14.4">
      <c r="A401" s="53">
        <v>40774.0</v>
      </c>
      <c r="B401" s="140">
        <v>3292.86</v>
      </c>
      <c r="C401" s="140">
        <v>1806.283</v>
      </c>
      <c r="D401" s="140">
        <v>2807.664</v>
      </c>
      <c r="E401" s="140">
        <v>4395.019</v>
      </c>
      <c r="F401" s="140">
        <v>4742.324</v>
      </c>
      <c r="G401" s="140"/>
    </row>
    <row r="402" spans="8:8" ht="14.4">
      <c r="A402" s="53">
        <v>40777.0</v>
      </c>
      <c r="B402" s="140">
        <v>3263.782</v>
      </c>
      <c r="C402" s="140">
        <v>1790.136</v>
      </c>
      <c r="D402" s="140">
        <v>2777.787</v>
      </c>
      <c r="E402" s="140">
        <v>4363.959</v>
      </c>
      <c r="F402" s="140">
        <v>4715.704</v>
      </c>
      <c r="G402" s="140"/>
    </row>
    <row r="403" spans="8:8" ht="14.4">
      <c r="A403" s="53">
        <v>40778.0</v>
      </c>
      <c r="B403" s="140">
        <v>3316.38</v>
      </c>
      <c r="C403" s="140">
        <v>1821.192</v>
      </c>
      <c r="D403" s="140">
        <v>2821.003</v>
      </c>
      <c r="E403" s="140">
        <v>4434.922</v>
      </c>
      <c r="F403" s="140">
        <v>4799.179</v>
      </c>
      <c r="G403" s="140"/>
    </row>
    <row r="404" spans="8:8" ht="14.4">
      <c r="A404" s="53">
        <v>40779.0</v>
      </c>
      <c r="B404" s="140">
        <v>3307.902</v>
      </c>
      <c r="C404" s="140">
        <v>1806.79</v>
      </c>
      <c r="D404" s="140">
        <v>2810.016</v>
      </c>
      <c r="E404" s="140">
        <v>4427.978</v>
      </c>
      <c r="F404" s="140">
        <v>4797.8</v>
      </c>
      <c r="G404" s="140"/>
    </row>
    <row r="405" spans="8:8" ht="14.4">
      <c r="A405" s="53">
        <v>40780.0</v>
      </c>
      <c r="B405" s="140">
        <v>3397.274</v>
      </c>
      <c r="C405" s="140">
        <v>1878.479</v>
      </c>
      <c r="D405" s="140">
        <v>2903.837</v>
      </c>
      <c r="E405" s="140">
        <v>4520.171</v>
      </c>
      <c r="F405" s="140">
        <v>4879.624</v>
      </c>
      <c r="G405" s="140"/>
    </row>
    <row r="406" spans="8:8" ht="14.4">
      <c r="A406" s="53">
        <v>40781.0</v>
      </c>
      <c r="B406" s="140">
        <v>3400.345</v>
      </c>
      <c r="C406" s="140">
        <v>1876.334</v>
      </c>
      <c r="D406" s="140">
        <v>2901.216</v>
      </c>
      <c r="E406" s="140">
        <v>4530.423</v>
      </c>
      <c r="F406" s="140">
        <v>4905.074</v>
      </c>
      <c r="G406" s="140"/>
    </row>
    <row r="407" spans="8:8" ht="14.4">
      <c r="A407" s="53">
        <v>40784.0</v>
      </c>
      <c r="B407" s="140">
        <v>3356.705</v>
      </c>
      <c r="C407" s="140">
        <v>1836.877</v>
      </c>
      <c r="D407" s="140">
        <v>2852.809</v>
      </c>
      <c r="E407" s="140">
        <v>4490.158</v>
      </c>
      <c r="F407" s="140">
        <v>4876.72</v>
      </c>
      <c r="G407" s="140"/>
    </row>
    <row r="408" spans="8:8" ht="14.4">
      <c r="A408" s="53">
        <v>40785.0</v>
      </c>
      <c r="B408" s="140">
        <v>3336.009</v>
      </c>
      <c r="C408" s="140">
        <v>1835.072</v>
      </c>
      <c r="D408" s="140">
        <v>2841.74</v>
      </c>
      <c r="E408" s="140">
        <v>4451.726</v>
      </c>
      <c r="F408" s="140">
        <v>4824.919</v>
      </c>
      <c r="G408" s="140"/>
    </row>
    <row r="409" spans="8:8" ht="14.4">
      <c r="A409" s="53">
        <v>40786.0</v>
      </c>
      <c r="B409" s="140">
        <v>3331.982</v>
      </c>
      <c r="C409" s="140">
        <v>1841.539</v>
      </c>
      <c r="D409" s="140">
        <v>2846.776</v>
      </c>
      <c r="E409" s="140">
        <v>4430.538</v>
      </c>
      <c r="F409" s="140">
        <v>4798.727</v>
      </c>
      <c r="G409" s="140"/>
    </row>
    <row r="410" spans="8:8" ht="14.4">
      <c r="A410" s="53">
        <v>40787.0</v>
      </c>
      <c r="B410" s="140">
        <v>3313.778</v>
      </c>
      <c r="C410" s="140">
        <v>1840.371</v>
      </c>
      <c r="D410" s="140">
        <v>2834.535</v>
      </c>
      <c r="E410" s="140">
        <v>4395.069</v>
      </c>
      <c r="F410" s="140">
        <v>4771.877</v>
      </c>
      <c r="G410" s="140"/>
    </row>
    <row r="411" spans="8:8" ht="14.4">
      <c r="A411" s="53">
        <v>40788.0</v>
      </c>
      <c r="B411" s="140">
        <v>3276.955</v>
      </c>
      <c r="C411" s="140">
        <v>1820.676</v>
      </c>
      <c r="D411" s="140">
        <v>2803.854</v>
      </c>
      <c r="E411" s="140">
        <v>4344.977</v>
      </c>
      <c r="F411" s="140">
        <v>4716.878</v>
      </c>
      <c r="G411" s="140"/>
    </row>
    <row r="412" spans="8:8" ht="14.4">
      <c r="A412" s="53">
        <v>40791.0</v>
      </c>
      <c r="B412" s="140">
        <v>3203.01</v>
      </c>
      <c r="C412" s="140">
        <v>1786.465</v>
      </c>
      <c r="D412" s="140">
        <v>2743.817</v>
      </c>
      <c r="E412" s="140">
        <v>4238.069</v>
      </c>
      <c r="F412" s="140">
        <v>4596.131</v>
      </c>
      <c r="G412" s="140"/>
    </row>
    <row r="413" spans="8:8" ht="14.4">
      <c r="A413" s="53">
        <v>40792.0</v>
      </c>
      <c r="B413" s="140">
        <v>3179.7</v>
      </c>
      <c r="C413" s="140">
        <v>1779.518</v>
      </c>
      <c r="D413" s="140">
        <v>2723.303</v>
      </c>
      <c r="E413" s="140">
        <v>4204.908</v>
      </c>
      <c r="F413" s="140">
        <v>4568.585</v>
      </c>
      <c r="G413" s="140"/>
    </row>
    <row r="414" spans="8:8" ht="14.4">
      <c r="A414" s="53">
        <v>40793.0</v>
      </c>
      <c r="B414" s="140">
        <v>3249.364</v>
      </c>
      <c r="C414" s="140">
        <v>1813.864</v>
      </c>
      <c r="D414" s="140">
        <v>2779.09</v>
      </c>
      <c r="E414" s="140">
        <v>4306.361</v>
      </c>
      <c r="F414" s="140">
        <v>4684.104</v>
      </c>
      <c r="G414" s="140"/>
    </row>
    <row r="415" spans="8:8" ht="14.4">
      <c r="A415" s="53">
        <v>40794.0</v>
      </c>
      <c r="B415" s="140">
        <v>3219.831</v>
      </c>
      <c r="C415" s="140">
        <v>1799.784</v>
      </c>
      <c r="D415" s="140">
        <v>2756.105</v>
      </c>
      <c r="E415" s="140">
        <v>4260.155</v>
      </c>
      <c r="F415" s="140">
        <v>4635.026</v>
      </c>
      <c r="G415" s="140"/>
    </row>
    <row r="416" spans="8:8" ht="14.4">
      <c r="A416" s="53">
        <v>40795.0</v>
      </c>
      <c r="B416" s="140">
        <v>3208.336</v>
      </c>
      <c r="C416" s="140">
        <v>1800.934</v>
      </c>
      <c r="D416" s="140">
        <v>2751.095</v>
      </c>
      <c r="E416" s="140">
        <v>4233.748</v>
      </c>
      <c r="F416" s="140">
        <v>4609.577</v>
      </c>
      <c r="G416" s="140"/>
    </row>
    <row r="417" spans="8:8" ht="14.4">
      <c r="A417" s="53">
        <v>40799.0</v>
      </c>
      <c r="B417" s="140">
        <v>3165.217</v>
      </c>
      <c r="C417" s="140">
        <v>1783.181</v>
      </c>
      <c r="D417" s="140">
        <v>2720.283</v>
      </c>
      <c r="E417" s="140">
        <v>4164.288</v>
      </c>
      <c r="F417" s="140">
        <v>4532.082</v>
      </c>
      <c r="G417" s="140"/>
    </row>
    <row r="418" spans="8:8" ht="14.4">
      <c r="A418" s="53">
        <v>40800.0</v>
      </c>
      <c r="B418" s="140">
        <v>3189.476</v>
      </c>
      <c r="C418" s="140">
        <v>1787.115</v>
      </c>
      <c r="D418" s="140">
        <v>2733.108</v>
      </c>
      <c r="E418" s="140">
        <v>4212.129</v>
      </c>
      <c r="F418" s="140">
        <v>4589.687</v>
      </c>
      <c r="G418" s="140"/>
    </row>
    <row r="419" spans="8:8" ht="14.4">
      <c r="A419" s="53">
        <v>40801.0</v>
      </c>
      <c r="B419" s="140">
        <v>3188.574</v>
      </c>
      <c r="C419" s="140">
        <v>1779.684</v>
      </c>
      <c r="D419" s="140">
        <v>2729.051</v>
      </c>
      <c r="E419" s="140">
        <v>4215.5</v>
      </c>
      <c r="F419" s="140">
        <v>4598.446</v>
      </c>
      <c r="G419" s="140"/>
    </row>
    <row r="420" spans="8:8" ht="14.4">
      <c r="A420" s="53">
        <v>40802.0</v>
      </c>
      <c r="B420" s="140">
        <v>3192.084</v>
      </c>
      <c r="C420" s="140">
        <v>1784.934</v>
      </c>
      <c r="D420" s="140">
        <v>2733.987</v>
      </c>
      <c r="E420" s="140">
        <v>4214.816</v>
      </c>
      <c r="F420" s="140">
        <v>4598.815</v>
      </c>
      <c r="G420" s="140"/>
    </row>
    <row r="421" spans="8:8" ht="14.4">
      <c r="A421" s="53">
        <v>40805.0</v>
      </c>
      <c r="B421" s="140">
        <v>3129.022</v>
      </c>
      <c r="C421" s="140">
        <v>1749.705</v>
      </c>
      <c r="D421" s="140">
        <v>2679.27</v>
      </c>
      <c r="E421" s="140">
        <v>4131.885</v>
      </c>
      <c r="F421" s="140">
        <v>4507.677</v>
      </c>
      <c r="G421" s="140"/>
    </row>
    <row r="422" spans="8:8" ht="14.4">
      <c r="A422" s="53">
        <v>40806.0</v>
      </c>
      <c r="B422" s="140">
        <v>3143.218</v>
      </c>
      <c r="C422" s="140">
        <v>1757.641</v>
      </c>
      <c r="D422" s="140">
        <v>2689.845</v>
      </c>
      <c r="E422" s="140">
        <v>4151.851</v>
      </c>
      <c r="F422" s="140">
        <v>4537.526</v>
      </c>
      <c r="G422" s="140"/>
    </row>
    <row r="423" spans="8:8" ht="14.4">
      <c r="A423" s="53">
        <v>40807.0</v>
      </c>
      <c r="B423" s="140">
        <v>3236.144</v>
      </c>
      <c r="C423" s="140">
        <v>1808.37</v>
      </c>
      <c r="D423" s="140">
        <v>2771.011</v>
      </c>
      <c r="E423" s="140">
        <v>4275.094</v>
      </c>
      <c r="F423" s="140">
        <v>4666.074</v>
      </c>
      <c r="G423" s="140"/>
    </row>
    <row r="424" spans="8:8" ht="14.4">
      <c r="A424" s="53">
        <v>40808.0</v>
      </c>
      <c r="B424" s="140">
        <v>3139.471</v>
      </c>
      <c r="C424" s="140">
        <v>1750.611</v>
      </c>
      <c r="D424" s="140">
        <v>2685.688</v>
      </c>
      <c r="E424" s="140">
        <v>4151.8</v>
      </c>
      <c r="F424" s="140">
        <v>4529.956</v>
      </c>
      <c r="G424" s="140"/>
    </row>
    <row r="425" spans="8:8" ht="14.4">
      <c r="A425" s="53">
        <v>40809.0</v>
      </c>
      <c r="B425" s="140">
        <v>3117.811</v>
      </c>
      <c r="C425" s="140">
        <v>1740.322</v>
      </c>
      <c r="D425" s="140">
        <v>2669.478</v>
      </c>
      <c r="E425" s="140">
        <v>4117.735</v>
      </c>
      <c r="F425" s="140">
        <v>4494.477</v>
      </c>
      <c r="G425" s="140"/>
    </row>
    <row r="426" spans="8:8" ht="14.4">
      <c r="A426" s="53">
        <v>40812.0</v>
      </c>
      <c r="B426" s="140">
        <v>3057.857</v>
      </c>
      <c r="C426" s="140">
        <v>1689.931</v>
      </c>
      <c r="D426" s="140">
        <v>2610.919</v>
      </c>
      <c r="E426" s="140">
        <v>4051.425</v>
      </c>
      <c r="F426" s="140">
        <v>4426.398</v>
      </c>
      <c r="G426" s="140"/>
    </row>
    <row r="427" spans="8:8" ht="14.4">
      <c r="A427" s="53">
        <v>40813.0</v>
      </c>
      <c r="B427" s="140">
        <v>3080.886</v>
      </c>
      <c r="C427" s="140">
        <v>1710.987</v>
      </c>
      <c r="D427" s="140">
        <v>2637.879</v>
      </c>
      <c r="E427" s="140">
        <v>4068.231</v>
      </c>
      <c r="F427" s="140">
        <v>4441.807</v>
      </c>
      <c r="G427" s="140"/>
    </row>
    <row r="428" spans="8:8" ht="14.4">
      <c r="A428" s="53">
        <v>40814.0</v>
      </c>
      <c r="B428" s="140">
        <v>3039.791</v>
      </c>
      <c r="C428" s="140">
        <v>1695.837</v>
      </c>
      <c r="D428" s="140">
        <v>2610.59</v>
      </c>
      <c r="E428" s="140">
        <v>3999.782</v>
      </c>
      <c r="F428" s="140">
        <v>4358.335</v>
      </c>
      <c r="G428" s="140"/>
    </row>
    <row r="429" spans="8:8" ht="14.4">
      <c r="A429" s="53">
        <v>40815.0</v>
      </c>
      <c r="B429" s="140">
        <v>2981.468</v>
      </c>
      <c r="C429" s="140">
        <v>1689.538</v>
      </c>
      <c r="D429" s="140">
        <v>2588.185</v>
      </c>
      <c r="E429" s="140">
        <v>3871.06</v>
      </c>
      <c r="F429" s="140">
        <v>4189.114</v>
      </c>
      <c r="G429" s="140"/>
    </row>
    <row r="430" spans="8:8" ht="14.4">
      <c r="A430" s="53">
        <v>40816.0</v>
      </c>
      <c r="B430" s="140">
        <v>2972.772</v>
      </c>
      <c r="C430" s="140">
        <v>1684.497</v>
      </c>
      <c r="D430" s="140">
        <v>2581.351</v>
      </c>
      <c r="E430" s="140">
        <v>3856.828</v>
      </c>
      <c r="F430" s="140">
        <v>4174.447</v>
      </c>
      <c r="G430" s="140"/>
    </row>
    <row r="431" spans="8:8" ht="14.4">
      <c r="A431" s="53">
        <v>40826.0</v>
      </c>
      <c r="B431" s="140">
        <v>2950.187</v>
      </c>
      <c r="C431" s="140">
        <v>1669.348</v>
      </c>
      <c r="D431" s="140">
        <v>2557.082</v>
      </c>
      <c r="E431" s="140">
        <v>3832.577</v>
      </c>
      <c r="F431" s="140">
        <v>4159.453</v>
      </c>
      <c r="G431" s="140"/>
    </row>
    <row r="432" spans="8:8" ht="14.4">
      <c r="A432" s="53">
        <v>40827.0</v>
      </c>
      <c r="B432" s="140">
        <v>2943.765</v>
      </c>
      <c r="C432" s="140">
        <v>1675.42</v>
      </c>
      <c r="D432" s="140">
        <v>2551.994</v>
      </c>
      <c r="E432" s="140">
        <v>3817.927</v>
      </c>
      <c r="F432" s="140">
        <v>4152.716</v>
      </c>
      <c r="G432" s="140"/>
    </row>
    <row r="433" spans="8:8" ht="14.4">
      <c r="A433" s="53">
        <v>40828.0</v>
      </c>
      <c r="B433" s="140">
        <v>3049.376</v>
      </c>
      <c r="C433" s="140">
        <v>1737.358</v>
      </c>
      <c r="D433" s="140">
        <v>2644.758</v>
      </c>
      <c r="E433" s="140">
        <v>3950.655</v>
      </c>
      <c r="F433" s="140">
        <v>4302.102</v>
      </c>
      <c r="G433" s="140"/>
    </row>
    <row r="434" spans="8:8" ht="14.4">
      <c r="A434" s="53">
        <v>40829.0</v>
      </c>
      <c r="B434" s="140">
        <v>3079.313</v>
      </c>
      <c r="C434" s="140">
        <v>1746.935</v>
      </c>
      <c r="D434" s="140">
        <v>2662.601</v>
      </c>
      <c r="E434" s="140">
        <v>4001.853</v>
      </c>
      <c r="F434" s="140">
        <v>4370.724</v>
      </c>
      <c r="G434" s="140"/>
    </row>
    <row r="435" spans="8:8" ht="14.4">
      <c r="A435" s="53">
        <v>40830.0</v>
      </c>
      <c r="B435" s="140">
        <v>3067.602</v>
      </c>
      <c r="C435" s="140">
        <v>1745.214</v>
      </c>
      <c r="D435" s="140">
        <v>2653.782</v>
      </c>
      <c r="E435" s="140">
        <v>3985.193</v>
      </c>
      <c r="F435" s="140">
        <v>4350.424</v>
      </c>
      <c r="G435" s="140"/>
    </row>
    <row r="436" spans="8:8" ht="14.4">
      <c r="A436" s="53">
        <v>40833.0</v>
      </c>
      <c r="B436" s="140">
        <v>3080.959</v>
      </c>
      <c r="C436" s="140">
        <v>1757.056</v>
      </c>
      <c r="D436" s="140">
        <v>2666.951</v>
      </c>
      <c r="E436" s="140">
        <v>3997.121</v>
      </c>
      <c r="F436" s="140">
        <v>4368.772</v>
      </c>
      <c r="G436" s="140"/>
    </row>
    <row r="437" spans="8:8" ht="14.4">
      <c r="A437" s="53">
        <v>40834.0</v>
      </c>
      <c r="B437" s="140">
        <v>2992.026</v>
      </c>
      <c r="C437" s="140">
        <v>1709.283</v>
      </c>
      <c r="D437" s="140">
        <v>2592.209</v>
      </c>
      <c r="E437" s="140">
        <v>3877.024</v>
      </c>
      <c r="F437" s="140">
        <v>4230.954</v>
      </c>
      <c r="G437" s="140"/>
    </row>
    <row r="438" spans="8:8" ht="14.4">
      <c r="A438" s="53">
        <v>40835.0</v>
      </c>
      <c r="B438" s="140">
        <v>2979.855</v>
      </c>
      <c r="C438" s="140">
        <v>1708.946</v>
      </c>
      <c r="D438" s="140">
        <v>2583.081</v>
      </c>
      <c r="E438" s="140">
        <v>3854.169</v>
      </c>
      <c r="F438" s="140">
        <v>4216.672</v>
      </c>
      <c r="G438" s="140"/>
    </row>
    <row r="439" spans="8:8" ht="14.4">
      <c r="A439" s="53">
        <v>40836.0</v>
      </c>
      <c r="B439" s="140">
        <v>2901.724</v>
      </c>
      <c r="C439" s="140">
        <v>1674.027</v>
      </c>
      <c r="D439" s="140">
        <v>2520.532</v>
      </c>
      <c r="E439" s="140">
        <v>3740.469</v>
      </c>
      <c r="F439" s="140">
        <v>4088.078</v>
      </c>
      <c r="G439" s="140"/>
    </row>
    <row r="440" spans="8:8" ht="14.4">
      <c r="A440" s="53">
        <v>40837.0</v>
      </c>
      <c r="B440" s="140">
        <v>2871.394</v>
      </c>
      <c r="C440" s="140">
        <v>1676.097</v>
      </c>
      <c r="D440" s="140">
        <v>2507.877</v>
      </c>
      <c r="E440" s="140">
        <v>3671.695</v>
      </c>
      <c r="F440" s="140">
        <v>4008.554</v>
      </c>
      <c r="G440" s="140"/>
    </row>
    <row r="441" spans="8:8" ht="14.4">
      <c r="A441" s="53">
        <v>40840.0</v>
      </c>
      <c r="B441" s="140">
        <v>2938.164</v>
      </c>
      <c r="C441" s="140">
        <v>1729.033</v>
      </c>
      <c r="D441" s="140">
        <v>2576.669</v>
      </c>
      <c r="E441" s="140">
        <v>3736.765</v>
      </c>
      <c r="F441" s="140">
        <v>4071.455</v>
      </c>
      <c r="G441" s="140"/>
    </row>
    <row r="442" spans="8:8" ht="14.4">
      <c r="A442" s="53">
        <v>40841.0</v>
      </c>
      <c r="B442" s="140">
        <v>3003.89</v>
      </c>
      <c r="C442" s="140">
        <v>1751.677</v>
      </c>
      <c r="D442" s="140">
        <v>2625.425</v>
      </c>
      <c r="E442" s="140">
        <v>3842.978</v>
      </c>
      <c r="F442" s="140">
        <v>4185.191</v>
      </c>
      <c r="G442" s="140"/>
    </row>
    <row r="443" spans="8:8" ht="14.4">
      <c r="A443" s="53">
        <v>40842.0</v>
      </c>
      <c r="B443" s="140">
        <v>3033.2</v>
      </c>
      <c r="C443" s="140">
        <v>1765.63</v>
      </c>
      <c r="D443" s="140">
        <v>2651.652</v>
      </c>
      <c r="E443" s="140">
        <v>3884.39</v>
      </c>
      <c r="F443" s="140">
        <v>4217.893</v>
      </c>
      <c r="G443" s="140"/>
    </row>
    <row r="444" spans="8:8" ht="14.4">
      <c r="A444" s="53">
        <v>40843.0</v>
      </c>
      <c r="B444" s="140">
        <v>3038.43</v>
      </c>
      <c r="C444" s="140">
        <v>1774.506</v>
      </c>
      <c r="D444" s="140">
        <v>2657.478</v>
      </c>
      <c r="E444" s="140">
        <v>3888.992</v>
      </c>
      <c r="F444" s="140">
        <v>4216.232</v>
      </c>
      <c r="G444" s="140"/>
    </row>
    <row r="445" spans="8:8" ht="14.4">
      <c r="A445" s="53">
        <v>40844.0</v>
      </c>
      <c r="B445" s="140">
        <v>3100.589</v>
      </c>
      <c r="C445" s="140">
        <v>1807.056</v>
      </c>
      <c r="D445" s="140">
        <v>2709.017</v>
      </c>
      <c r="E445" s="140">
        <v>3978.8</v>
      </c>
      <c r="F445" s="140">
        <v>4306.396</v>
      </c>
      <c r="G445" s="140"/>
    </row>
    <row r="446" spans="8:8" ht="14.4">
      <c r="A446" s="53">
        <v>40847.0</v>
      </c>
      <c r="B446" s="140">
        <v>3100.438</v>
      </c>
      <c r="C446" s="140">
        <v>1792.051</v>
      </c>
      <c r="D446" s="140">
        <v>2695.307</v>
      </c>
      <c r="E446" s="140">
        <v>3999.362</v>
      </c>
      <c r="F446" s="140">
        <v>4350.134</v>
      </c>
      <c r="G446" s="140"/>
    </row>
    <row r="447" spans="8:8" ht="14.4">
      <c r="A447" s="53">
        <v>40848.0</v>
      </c>
      <c r="B447" s="140">
        <v>3102.531</v>
      </c>
      <c r="C447" s="140">
        <v>1795.392</v>
      </c>
      <c r="D447" s="140">
        <v>2697.534</v>
      </c>
      <c r="E447" s="140">
        <v>3999.831</v>
      </c>
      <c r="F447" s="140">
        <v>4354.996</v>
      </c>
      <c r="G447" s="140"/>
    </row>
    <row r="448" spans="8:8" ht="14.4">
      <c r="A448" s="53">
        <v>40849.0</v>
      </c>
      <c r="B448" s="140">
        <v>3155.777</v>
      </c>
      <c r="C448" s="140">
        <v>1825.453</v>
      </c>
      <c r="D448" s="140">
        <v>2742.39</v>
      </c>
      <c r="E448" s="140">
        <v>4072.781</v>
      </c>
      <c r="F448" s="140">
        <v>4432.334</v>
      </c>
      <c r="G448" s="140"/>
    </row>
    <row r="449" spans="8:8" ht="14.4">
      <c r="A449" s="53">
        <v>40850.0</v>
      </c>
      <c r="B449" s="140">
        <v>3164.567</v>
      </c>
      <c r="C449" s="140">
        <v>1819.042</v>
      </c>
      <c r="D449" s="140">
        <v>2744.301</v>
      </c>
      <c r="E449" s="140">
        <v>4097.618</v>
      </c>
      <c r="F449" s="140">
        <v>4458.448</v>
      </c>
      <c r="G449" s="140"/>
    </row>
    <row r="450" spans="8:8" ht="14.4">
      <c r="A450" s="53">
        <v>40851.0</v>
      </c>
      <c r="B450" s="140">
        <v>3187.575</v>
      </c>
      <c r="C450" s="140">
        <v>1831.755</v>
      </c>
      <c r="D450" s="140">
        <v>2763.746</v>
      </c>
      <c r="E450" s="140">
        <v>4131.13</v>
      </c>
      <c r="F450" s="140">
        <v>4491.169</v>
      </c>
      <c r="G450" s="140"/>
    </row>
    <row r="451" spans="8:8" ht="14.4">
      <c r="A451" s="53">
        <v>40854.0</v>
      </c>
      <c r="B451" s="140">
        <v>3164.373</v>
      </c>
      <c r="C451" s="140">
        <v>1809.798</v>
      </c>
      <c r="D451" s="140">
        <v>2736.248</v>
      </c>
      <c r="E451" s="140">
        <v>4114.767</v>
      </c>
      <c r="F451" s="140">
        <v>4474.752</v>
      </c>
      <c r="G451" s="140"/>
    </row>
    <row r="452" spans="8:8" ht="14.4">
      <c r="A452" s="53">
        <v>40855.0</v>
      </c>
      <c r="B452" s="140">
        <v>3142.486</v>
      </c>
      <c r="C452" s="140">
        <v>1808.609</v>
      </c>
      <c r="D452" s="140">
        <v>2727.71</v>
      </c>
      <c r="E452" s="140">
        <v>4057.555</v>
      </c>
      <c r="F452" s="140">
        <v>4420.984</v>
      </c>
      <c r="G452" s="140"/>
    </row>
    <row r="453" spans="8:8" ht="14.4">
      <c r="A453" s="53">
        <v>40856.0</v>
      </c>
      <c r="B453" s="140">
        <v>3180.284</v>
      </c>
      <c r="C453" s="140">
        <v>1821.756</v>
      </c>
      <c r="D453" s="140">
        <v>2751.654</v>
      </c>
      <c r="E453" s="140">
        <v>4126.003</v>
      </c>
      <c r="F453" s="140">
        <v>4501.262</v>
      </c>
      <c r="G453" s="140"/>
    </row>
    <row r="454" spans="8:8" ht="14.4">
      <c r="A454" s="53">
        <v>40857.0</v>
      </c>
      <c r="B454" s="140">
        <v>3127.82</v>
      </c>
      <c r="C454" s="140">
        <v>1781.911</v>
      </c>
      <c r="D454" s="140">
        <v>2699.588</v>
      </c>
      <c r="E454" s="140">
        <v>4064.371</v>
      </c>
      <c r="F454" s="140">
        <v>4441.789</v>
      </c>
      <c r="G454" s="140"/>
    </row>
    <row r="455" spans="8:8" ht="14.4">
      <c r="A455" s="53">
        <v>40858.0</v>
      </c>
      <c r="B455" s="140">
        <v>3124.664</v>
      </c>
      <c r="C455" s="140">
        <v>1779.514</v>
      </c>
      <c r="D455" s="140">
        <v>2695.002</v>
      </c>
      <c r="E455" s="140">
        <v>4062.144</v>
      </c>
      <c r="F455" s="140">
        <v>4441.938</v>
      </c>
      <c r="G455" s="140"/>
    </row>
    <row r="456" spans="8:8" ht="14.4">
      <c r="A456" s="53">
        <v>40861.0</v>
      </c>
      <c r="B456" s="140">
        <v>3193.561</v>
      </c>
      <c r="C456" s="140">
        <v>1816.057</v>
      </c>
      <c r="D456" s="140">
        <v>2750.195</v>
      </c>
      <c r="E456" s="140">
        <v>4159.567</v>
      </c>
      <c r="F456" s="140">
        <v>4553.241</v>
      </c>
      <c r="G456" s="140"/>
    </row>
    <row r="457" spans="8:8" ht="14.4">
      <c r="A457" s="53">
        <v>40862.0</v>
      </c>
      <c r="B457" s="140">
        <v>3199.471</v>
      </c>
      <c r="C457" s="140">
        <v>1808.176</v>
      </c>
      <c r="D457" s="140">
        <v>2744.68</v>
      </c>
      <c r="E457" s="140">
        <v>4192.665</v>
      </c>
      <c r="F457" s="140">
        <v>4587.389</v>
      </c>
      <c r="G457" s="140"/>
    </row>
    <row r="458" spans="8:8" ht="14.4">
      <c r="A458" s="53">
        <v>40863.0</v>
      </c>
      <c r="B458" s="140">
        <v>3115.883</v>
      </c>
      <c r="C458" s="140">
        <v>1755.415</v>
      </c>
      <c r="D458" s="140">
        <v>2670.116</v>
      </c>
      <c r="E458" s="140">
        <v>4088.323</v>
      </c>
      <c r="F458" s="140">
        <v>4474.273</v>
      </c>
      <c r="G458" s="140"/>
    </row>
    <row r="459" spans="8:8" ht="14.4">
      <c r="A459" s="53">
        <v>40864.0</v>
      </c>
      <c r="B459" s="140">
        <v>3109.424</v>
      </c>
      <c r="C459" s="140">
        <v>1748.447</v>
      </c>
      <c r="D459" s="140">
        <v>2662.017</v>
      </c>
      <c r="E459" s="140">
        <v>4079.536</v>
      </c>
      <c r="F459" s="140">
        <v>4474.337</v>
      </c>
      <c r="G459" s="140"/>
    </row>
    <row r="460" spans="8:8" ht="14.4">
      <c r="A460" s="53">
        <v>40865.0</v>
      </c>
      <c r="B460" s="140">
        <v>3033.943</v>
      </c>
      <c r="C460" s="140">
        <v>1720.764</v>
      </c>
      <c r="D460" s="140">
        <v>2606.495</v>
      </c>
      <c r="E460" s="140">
        <v>3963.258</v>
      </c>
      <c r="F460" s="140">
        <v>4333.894</v>
      </c>
      <c r="G460" s="140"/>
    </row>
    <row r="461" spans="8:8" ht="14.4">
      <c r="A461" s="53">
        <v>40868.0</v>
      </c>
      <c r="B461" s="140">
        <v>3037.405</v>
      </c>
      <c r="C461" s="140">
        <v>1721.386</v>
      </c>
      <c r="D461" s="140">
        <v>2609.687</v>
      </c>
      <c r="E461" s="140">
        <v>3966.636</v>
      </c>
      <c r="F461" s="140">
        <v>4346.996</v>
      </c>
      <c r="G461" s="140"/>
    </row>
    <row r="462" spans="8:8" ht="14.4">
      <c r="A462" s="53">
        <v>40869.0</v>
      </c>
      <c r="B462" s="140">
        <v>3035.623</v>
      </c>
      <c r="C462" s="140">
        <v>1722.234</v>
      </c>
      <c r="D462" s="140">
        <v>2609.475</v>
      </c>
      <c r="E462" s="140">
        <v>3957.93</v>
      </c>
      <c r="F462" s="140">
        <v>4341.689</v>
      </c>
      <c r="G462" s="140"/>
    </row>
    <row r="463" spans="8:8" ht="14.4">
      <c r="A463" s="53">
        <v>40870.0</v>
      </c>
      <c r="B463" s="140">
        <v>3013.378</v>
      </c>
      <c r="C463" s="140">
        <v>1701.065</v>
      </c>
      <c r="D463" s="140">
        <v>2584.011</v>
      </c>
      <c r="E463" s="140">
        <v>3942.695</v>
      </c>
      <c r="F463" s="140">
        <v>4318.118</v>
      </c>
      <c r="G463" s="140"/>
    </row>
    <row r="464" spans="8:8" ht="14.4">
      <c r="A464" s="53">
        <v>40871.0</v>
      </c>
      <c r="B464" s="140">
        <v>3014.869</v>
      </c>
      <c r="C464" s="140">
        <v>1704.691</v>
      </c>
      <c r="D464" s="140">
        <v>2588.915</v>
      </c>
      <c r="E464" s="140">
        <v>3935.273</v>
      </c>
      <c r="F464" s="140">
        <v>4311.28</v>
      </c>
      <c r="G464" s="140"/>
    </row>
    <row r="465" spans="8:8" ht="14.4">
      <c r="A465" s="53">
        <v>40872.0</v>
      </c>
      <c r="B465" s="140">
        <v>2993.836</v>
      </c>
      <c r="C465" s="140">
        <v>1691.671</v>
      </c>
      <c r="D465" s="140">
        <v>2569.973</v>
      </c>
      <c r="E465" s="140">
        <v>3911.356</v>
      </c>
      <c r="F465" s="140">
        <v>4280.951</v>
      </c>
      <c r="G465" s="140"/>
    </row>
    <row r="466" spans="8:8" ht="14.4">
      <c r="A466" s="53">
        <v>40875.0</v>
      </c>
      <c r="B466" s="140">
        <v>2997.055</v>
      </c>
      <c r="C466" s="140">
        <v>1693.668</v>
      </c>
      <c r="D466" s="140">
        <v>2573.321</v>
      </c>
      <c r="E466" s="140">
        <v>3915.298</v>
      </c>
      <c r="F466" s="140">
        <v>4283.102</v>
      </c>
      <c r="G466" s="140"/>
    </row>
    <row r="467" spans="8:8" ht="14.4">
      <c r="A467" s="53">
        <v>40876.0</v>
      </c>
      <c r="B467" s="140">
        <v>3041.405</v>
      </c>
      <c r="C467" s="140">
        <v>1716.095</v>
      </c>
      <c r="D467" s="140">
        <v>2608.569</v>
      </c>
      <c r="E467" s="140">
        <v>3980.618</v>
      </c>
      <c r="F467" s="140">
        <v>4358.574</v>
      </c>
      <c r="G467" s="140"/>
    </row>
    <row r="468" spans="8:8" ht="14.4">
      <c r="A468" s="53">
        <v>40877.0</v>
      </c>
      <c r="B468" s="140">
        <v>2929.286</v>
      </c>
      <c r="C468" s="140">
        <v>1662.748</v>
      </c>
      <c r="D468" s="140">
        <v>2521.52</v>
      </c>
      <c r="E468" s="140">
        <v>3819.942</v>
      </c>
      <c r="F468" s="140">
        <v>4164.115</v>
      </c>
      <c r="G468" s="140"/>
    </row>
    <row r="469" spans="8:8" ht="14.4">
      <c r="A469" s="53">
        <v>40878.0</v>
      </c>
      <c r="B469" s="140">
        <v>2995.854</v>
      </c>
      <c r="C469" s="140">
        <v>1713.048</v>
      </c>
      <c r="D469" s="140">
        <v>2583.613</v>
      </c>
      <c r="E469" s="140">
        <v>3897.019</v>
      </c>
      <c r="F469" s="140">
        <v>4254.087</v>
      </c>
      <c r="G469" s="140"/>
    </row>
    <row r="470" spans="8:8" ht="14.4">
      <c r="A470" s="53">
        <v>40879.0</v>
      </c>
      <c r="B470" s="140">
        <v>2951.963</v>
      </c>
      <c r="C470" s="140">
        <v>1704.457</v>
      </c>
      <c r="D470" s="140">
        <v>2557.311</v>
      </c>
      <c r="E470" s="140">
        <v>3817.041</v>
      </c>
      <c r="F470" s="140">
        <v>4164.809</v>
      </c>
      <c r="G470" s="140"/>
    </row>
    <row r="471" spans="8:8" ht="14.4">
      <c r="A471" s="53">
        <v>40882.0</v>
      </c>
      <c r="B471" s="140">
        <v>2887.603</v>
      </c>
      <c r="C471" s="140">
        <v>1694.496</v>
      </c>
      <c r="D471" s="140">
        <v>2521.385</v>
      </c>
      <c r="E471" s="140">
        <v>3692.227</v>
      </c>
      <c r="F471" s="140">
        <v>4021.213</v>
      </c>
      <c r="G471" s="140"/>
    </row>
    <row r="472" spans="8:8" ht="14.4">
      <c r="A472" s="53">
        <v>40883.0</v>
      </c>
      <c r="B472" s="140">
        <v>2884.757</v>
      </c>
      <c r="C472" s="140">
        <v>1689.01</v>
      </c>
      <c r="D472" s="140">
        <v>2516.341</v>
      </c>
      <c r="E472" s="140">
        <v>3691.804</v>
      </c>
      <c r="F472" s="140">
        <v>4022.734</v>
      </c>
      <c r="G472" s="140"/>
    </row>
    <row r="473" spans="8:8" ht="14.4">
      <c r="A473" s="53">
        <v>40884.0</v>
      </c>
      <c r="B473" s="140">
        <v>2896.423</v>
      </c>
      <c r="C473" s="140">
        <v>1702.454</v>
      </c>
      <c r="D473" s="140">
        <v>2528.228</v>
      </c>
      <c r="E473" s="140">
        <v>3702.103</v>
      </c>
      <c r="F473" s="140">
        <v>4035.026</v>
      </c>
      <c r="G473" s="140"/>
    </row>
    <row r="474" spans="8:8" ht="14.4">
      <c r="A474" s="53">
        <v>40885.0</v>
      </c>
      <c r="B474" s="140">
        <v>2894.187</v>
      </c>
      <c r="C474" s="140">
        <v>1701.68</v>
      </c>
      <c r="D474" s="140">
        <v>2525.001</v>
      </c>
      <c r="E474" s="140">
        <v>3700.089</v>
      </c>
      <c r="F474" s="140">
        <v>4034.047</v>
      </c>
      <c r="G474" s="140"/>
    </row>
    <row r="475" spans="8:8" ht="14.4">
      <c r="A475" s="53">
        <v>40886.0</v>
      </c>
      <c r="B475" s="140">
        <v>2868.239</v>
      </c>
      <c r="C475" s="140">
        <v>1692.061</v>
      </c>
      <c r="D475" s="140">
        <v>2503.461</v>
      </c>
      <c r="E475" s="140">
        <v>3663.843</v>
      </c>
      <c r="F475" s="140">
        <v>3991.445</v>
      </c>
      <c r="G475" s="140"/>
    </row>
    <row r="476" spans="8:8" ht="14.4">
      <c r="A476" s="53">
        <v>40889.0</v>
      </c>
      <c r="B476" s="140">
        <v>2836.174</v>
      </c>
      <c r="C476" s="140">
        <v>1678.698</v>
      </c>
      <c r="D476" s="140">
        <v>2477.692</v>
      </c>
      <c r="E476" s="140">
        <v>3616.087</v>
      </c>
      <c r="F476" s="140">
        <v>3939.273</v>
      </c>
      <c r="G476" s="140"/>
    </row>
    <row r="477" spans="8:8" ht="14.4">
      <c r="A477" s="53">
        <v>40890.0</v>
      </c>
      <c r="B477" s="140">
        <v>2757.904</v>
      </c>
      <c r="C477" s="140">
        <v>1645.815</v>
      </c>
      <c r="D477" s="140">
        <v>2421.928</v>
      </c>
      <c r="E477" s="140">
        <v>3490.4</v>
      </c>
      <c r="F477" s="140">
        <v>3789.032</v>
      </c>
      <c r="G477" s="140"/>
    </row>
    <row r="478" spans="8:8" ht="14.4">
      <c r="A478" s="53">
        <v>40891.0</v>
      </c>
      <c r="B478" s="140">
        <v>2720.681</v>
      </c>
      <c r="C478" s="140">
        <v>1637.009</v>
      </c>
      <c r="D478" s="140">
        <v>2397.48</v>
      </c>
      <c r="E478" s="140">
        <v>3423.474</v>
      </c>
      <c r="F478" s="140">
        <v>3705.481</v>
      </c>
      <c r="G478" s="140"/>
    </row>
    <row r="479" spans="8:8" ht="14.4">
      <c r="A479" s="53">
        <v>40892.0</v>
      </c>
      <c r="B479" s="140">
        <v>2654.353</v>
      </c>
      <c r="C479" s="140">
        <v>1599.012</v>
      </c>
      <c r="D479" s="140">
        <v>2340.788</v>
      </c>
      <c r="E479" s="140">
        <v>3329.575</v>
      </c>
      <c r="F479" s="140">
        <v>3598.937</v>
      </c>
      <c r="G479" s="140"/>
    </row>
    <row r="480" spans="8:8" ht="14.4">
      <c r="A480" s="53">
        <v>40893.0</v>
      </c>
      <c r="B480" s="140">
        <v>2718.427</v>
      </c>
      <c r="C480" s="140">
        <v>1628.999</v>
      </c>
      <c r="D480" s="140">
        <v>2390.129</v>
      </c>
      <c r="E480" s="140">
        <v>3427.214</v>
      </c>
      <c r="F480" s="140">
        <v>3705.577</v>
      </c>
      <c r="G480" s="140"/>
    </row>
    <row r="481" spans="8:8" ht="14.4">
      <c r="A481" s="53">
        <v>40896.0</v>
      </c>
      <c r="B481" s="140">
        <v>2717.108</v>
      </c>
      <c r="C481" s="140">
        <v>1625.257</v>
      </c>
      <c r="D481" s="140">
        <v>2384.408</v>
      </c>
      <c r="E481" s="140">
        <v>3434.845</v>
      </c>
      <c r="F481" s="140">
        <v>3715.703</v>
      </c>
      <c r="G481" s="140"/>
    </row>
    <row r="482" spans="8:8" ht="14.4">
      <c r="A482" s="53">
        <v>40897.0</v>
      </c>
      <c r="B482" s="140">
        <v>2708.549</v>
      </c>
      <c r="C482" s="140">
        <v>1624.445</v>
      </c>
      <c r="D482" s="140">
        <v>2377.073</v>
      </c>
      <c r="E482" s="140">
        <v>3424.448</v>
      </c>
      <c r="F482" s="140">
        <v>3701.62</v>
      </c>
      <c r="G482" s="140"/>
    </row>
    <row r="483" spans="8:8" ht="14.4">
      <c r="A483" s="53">
        <v>40898.0</v>
      </c>
      <c r="B483" s="140">
        <v>2656.214</v>
      </c>
      <c r="C483" s="140">
        <v>1604.251</v>
      </c>
      <c r="D483" s="140">
        <v>2339.108</v>
      </c>
      <c r="E483" s="140">
        <v>3342.401</v>
      </c>
      <c r="F483" s="140">
        <v>3602.598</v>
      </c>
      <c r="G483" s="140"/>
    </row>
    <row r="484" spans="8:8" ht="14.4">
      <c r="A484" s="53">
        <v>40899.0</v>
      </c>
      <c r="B484" s="140">
        <v>2641.151</v>
      </c>
      <c r="C484" s="140">
        <v>1608.238</v>
      </c>
      <c r="D484" s="140">
        <v>2341.335</v>
      </c>
      <c r="E484" s="140">
        <v>3298.724</v>
      </c>
      <c r="F484" s="140">
        <v>3535.237</v>
      </c>
      <c r="G484" s="140"/>
    </row>
    <row r="485" spans="8:8" ht="14.4">
      <c r="A485" s="53">
        <v>40900.0</v>
      </c>
      <c r="B485" s="140">
        <v>2662.012</v>
      </c>
      <c r="C485" s="140">
        <v>1617.944</v>
      </c>
      <c r="D485" s="140">
        <v>2359.159</v>
      </c>
      <c r="E485" s="140">
        <v>3327.394</v>
      </c>
      <c r="F485" s="140">
        <v>3561.984</v>
      </c>
      <c r="G485" s="140"/>
    </row>
    <row r="486" spans="8:8" ht="14.4">
      <c r="A486" s="53">
        <v>40903.0</v>
      </c>
      <c r="B486" s="140">
        <v>2639.32</v>
      </c>
      <c r="C486" s="140">
        <v>1601.467</v>
      </c>
      <c r="D486" s="140">
        <v>2335.702</v>
      </c>
      <c r="E486" s="140">
        <v>3308.072</v>
      </c>
      <c r="F486" s="140">
        <v>3536.285</v>
      </c>
      <c r="G486" s="140"/>
    </row>
    <row r="487" spans="8:8" ht="14.4">
      <c r="A487" s="53">
        <v>40904.0</v>
      </c>
      <c r="B487" s="140">
        <v>2589.547</v>
      </c>
      <c r="C487" s="140">
        <v>1590.995</v>
      </c>
      <c r="D487" s="140">
        <v>2305.035</v>
      </c>
      <c r="E487" s="140">
        <v>3224.148</v>
      </c>
      <c r="F487" s="140">
        <v>3422.983</v>
      </c>
      <c r="G487" s="140"/>
    </row>
    <row r="488" spans="8:8" ht="14.4">
      <c r="A488" s="53">
        <v>40905.0</v>
      </c>
      <c r="B488" s="140">
        <v>2584.89</v>
      </c>
      <c r="C488" s="140">
        <v>1594.835</v>
      </c>
      <c r="D488" s="140">
        <v>2307.928</v>
      </c>
      <c r="E488" s="140">
        <v>3207.399</v>
      </c>
      <c r="F488" s="140">
        <v>3393.368</v>
      </c>
      <c r="G488" s="140"/>
    </row>
    <row r="489" spans="8:8" ht="14.4">
      <c r="A489" s="53">
        <v>40906.0</v>
      </c>
      <c r="B489" s="140">
        <v>2587.587</v>
      </c>
      <c r="C489" s="140">
        <v>1596.587</v>
      </c>
      <c r="D489" s="140">
        <v>2311.361</v>
      </c>
      <c r="E489" s="140">
        <v>3207.181</v>
      </c>
      <c r="F489" s="140">
        <v>3394.846</v>
      </c>
      <c r="G489" s="140"/>
    </row>
    <row r="490" spans="8:8" ht="14.4">
      <c r="A490" s="53">
        <v>40907.0</v>
      </c>
      <c r="B490" s="140">
        <v>2629.347</v>
      </c>
      <c r="C490" s="140">
        <v>1617.613</v>
      </c>
      <c r="D490" s="140">
        <v>2345.742</v>
      </c>
      <c r="E490" s="140">
        <v>3266.775</v>
      </c>
      <c r="F490" s="140">
        <v>3456.287</v>
      </c>
      <c r="G490" s="140"/>
    </row>
    <row r="491" spans="8:8" ht="14.4">
      <c r="A491" s="53">
        <v>40912.0</v>
      </c>
      <c r="B491" s="140">
        <v>2571.951</v>
      </c>
      <c r="C491" s="140">
        <v>1595.12</v>
      </c>
      <c r="D491" s="140">
        <v>2298.753</v>
      </c>
      <c r="E491" s="140">
        <v>3192.234</v>
      </c>
      <c r="F491" s="140">
        <v>3362.829</v>
      </c>
      <c r="G491" s="140"/>
    </row>
    <row r="492" spans="8:8" ht="14.4">
      <c r="A492" s="53">
        <v>40913.0</v>
      </c>
      <c r="B492" s="140">
        <v>2513.699</v>
      </c>
      <c r="C492" s="140">
        <v>1596.593</v>
      </c>
      <c r="D492" s="140">
        <v>2276.385</v>
      </c>
      <c r="E492" s="140">
        <v>3074.368</v>
      </c>
      <c r="F492" s="140">
        <v>3205.402</v>
      </c>
      <c r="G492" s="140"/>
    </row>
    <row r="493" spans="8:8" ht="14.4">
      <c r="A493" s="53">
        <v>40914.0</v>
      </c>
      <c r="B493" s="140">
        <v>2527.247</v>
      </c>
      <c r="C493" s="140">
        <v>1608.358</v>
      </c>
      <c r="D493" s="140">
        <v>2290.601</v>
      </c>
      <c r="E493" s="140">
        <v>3087.546</v>
      </c>
      <c r="F493" s="140">
        <v>3224.498</v>
      </c>
      <c r="G493" s="140"/>
    </row>
    <row r="494" spans="8:8" ht="14.4">
      <c r="A494" s="53">
        <v>40917.0</v>
      </c>
      <c r="B494" s="140">
        <v>2619.638</v>
      </c>
      <c r="C494" s="140">
        <v>1659.054</v>
      </c>
      <c r="D494" s="140">
        <v>2368.57</v>
      </c>
      <c r="E494" s="140">
        <v>3212.904</v>
      </c>
      <c r="F494" s="140">
        <v>3365.897</v>
      </c>
      <c r="G494" s="140"/>
    </row>
    <row r="495" spans="8:8" ht="14.4">
      <c r="A495" s="53">
        <v>40918.0</v>
      </c>
      <c r="B495" s="140">
        <v>2713.529</v>
      </c>
      <c r="C495" s="140">
        <v>1704.744</v>
      </c>
      <c r="D495" s="140">
        <v>2447.349</v>
      </c>
      <c r="E495" s="140">
        <v>3345.391</v>
      </c>
      <c r="F495" s="140">
        <v>3503.239</v>
      </c>
      <c r="G495" s="140"/>
    </row>
    <row r="496" spans="8:8" ht="14.4">
      <c r="A496" s="53">
        <v>40919.0</v>
      </c>
      <c r="B496" s="140">
        <v>2707.796</v>
      </c>
      <c r="C496" s="140">
        <v>1694.264</v>
      </c>
      <c r="D496" s="140">
        <v>2435.608</v>
      </c>
      <c r="E496" s="140">
        <v>3346.742</v>
      </c>
      <c r="F496" s="140">
        <v>3519.512</v>
      </c>
      <c r="G496" s="140"/>
    </row>
    <row r="497" spans="8:8" ht="14.4">
      <c r="A497" s="53">
        <v>40920.0</v>
      </c>
      <c r="B497" s="140">
        <v>2706.03</v>
      </c>
      <c r="C497" s="140">
        <v>1701.452</v>
      </c>
      <c r="D497" s="140">
        <v>2435.219</v>
      </c>
      <c r="E497" s="140">
        <v>3345.812</v>
      </c>
      <c r="F497" s="140">
        <v>3518.881</v>
      </c>
      <c r="G497" s="140"/>
    </row>
    <row r="498" spans="8:8" ht="14.4">
      <c r="A498" s="53">
        <v>40921.0</v>
      </c>
      <c r="B498" s="140">
        <v>2638.112</v>
      </c>
      <c r="C498" s="140">
        <v>1685.913</v>
      </c>
      <c r="D498" s="140">
        <v>2394.334</v>
      </c>
      <c r="E498" s="140">
        <v>3233.701</v>
      </c>
      <c r="F498" s="140">
        <v>3374.155</v>
      </c>
      <c r="G498" s="140"/>
    </row>
    <row r="499" spans="8:8" ht="14.4">
      <c r="A499" s="53">
        <v>40924.0</v>
      </c>
      <c r="B499" s="140">
        <v>2570.845</v>
      </c>
      <c r="C499" s="140">
        <v>1661.994</v>
      </c>
      <c r="D499" s="140">
        <v>2345.649</v>
      </c>
      <c r="E499" s="140">
        <v>3130.558</v>
      </c>
      <c r="F499" s="140">
        <v>3255.889</v>
      </c>
      <c r="G499" s="140"/>
    </row>
    <row r="500" spans="8:8" ht="14.4">
      <c r="A500" s="53">
        <v>40925.0</v>
      </c>
      <c r="B500" s="140">
        <v>2701.592</v>
      </c>
      <c r="C500" s="140">
        <v>1736.606</v>
      </c>
      <c r="D500" s="140">
        <v>2460.601</v>
      </c>
      <c r="E500" s="140">
        <v>3304.88</v>
      </c>
      <c r="F500" s="140">
        <v>3437.331</v>
      </c>
      <c r="G500" s="140"/>
    </row>
    <row r="501" spans="8:8" ht="14.4">
      <c r="A501" s="53">
        <v>40926.0</v>
      </c>
      <c r="B501" s="140">
        <v>2650.583</v>
      </c>
      <c r="C501" s="140">
        <v>1714.699</v>
      </c>
      <c r="D501" s="140">
        <v>2422.189</v>
      </c>
      <c r="E501" s="140">
        <v>3237.852</v>
      </c>
      <c r="F501" s="140">
        <v>3350.366</v>
      </c>
      <c r="G501" s="140"/>
    </row>
    <row r="502" spans="8:8" ht="14.4">
      <c r="A502" s="53">
        <v>40927.0</v>
      </c>
      <c r="B502" s="140">
        <v>2690.351</v>
      </c>
      <c r="C502" s="140">
        <v>1750.521</v>
      </c>
      <c r="D502" s="140">
        <v>2468.35</v>
      </c>
      <c r="E502" s="140">
        <v>3270.765</v>
      </c>
      <c r="F502" s="140">
        <v>3374.285</v>
      </c>
      <c r="G502" s="140"/>
    </row>
    <row r="503" spans="8:8" ht="14.4">
      <c r="A503" s="53">
        <v>40928.0</v>
      </c>
      <c r="B503" s="140">
        <v>2728.343</v>
      </c>
      <c r="C503" s="140">
        <v>1775.091</v>
      </c>
      <c r="D503" s="140">
        <v>2504.086</v>
      </c>
      <c r="E503" s="140">
        <v>3315.603</v>
      </c>
      <c r="F503" s="140">
        <v>3415.753</v>
      </c>
      <c r="G503" s="140"/>
    </row>
    <row r="504" spans="8:8" ht="14.4">
      <c r="A504" s="53">
        <v>40938.0</v>
      </c>
      <c r="B504" s="140">
        <v>2694.404</v>
      </c>
      <c r="C504" s="140">
        <v>1742.818</v>
      </c>
      <c r="D504" s="140">
        <v>2460.72</v>
      </c>
      <c r="E504" s="140">
        <v>3292.409</v>
      </c>
      <c r="F504" s="140">
        <v>3404.912</v>
      </c>
      <c r="G504" s="140"/>
    </row>
    <row r="505" spans="8:8" ht="14.4">
      <c r="A505" s="53">
        <v>40939.0</v>
      </c>
      <c r="B505" s="140">
        <v>2697.423</v>
      </c>
      <c r="C505" s="140">
        <v>1744.708</v>
      </c>
      <c r="D505" s="140">
        <v>2464.26</v>
      </c>
      <c r="E505" s="140">
        <v>3294.494</v>
      </c>
      <c r="F505" s="140">
        <v>3406.675</v>
      </c>
      <c r="G505" s="140"/>
    </row>
    <row r="506" spans="8:8" ht="14.4">
      <c r="A506" s="53">
        <v>40940.0</v>
      </c>
      <c r="B506" s="140">
        <v>2667.517</v>
      </c>
      <c r="C506" s="140">
        <v>1713.684</v>
      </c>
      <c r="D506" s="140">
        <v>2428.994</v>
      </c>
      <c r="E506" s="140">
        <v>3266.234</v>
      </c>
      <c r="F506" s="140">
        <v>3387.939</v>
      </c>
      <c r="G506" s="140"/>
    </row>
    <row r="507" spans="8:8" ht="14.4">
      <c r="A507" s="53">
        <v>40941.0</v>
      </c>
      <c r="B507" s="140">
        <v>2725.674</v>
      </c>
      <c r="C507" s="140">
        <v>1761.941</v>
      </c>
      <c r="D507" s="140">
        <v>2486.238</v>
      </c>
      <c r="E507" s="140">
        <v>3328.153</v>
      </c>
      <c r="F507" s="140">
        <v>3457.054</v>
      </c>
      <c r="G507" s="140"/>
    </row>
    <row r="508" spans="8:8" ht="14.4">
      <c r="A508" s="53">
        <v>40942.0</v>
      </c>
      <c r="B508" s="140">
        <v>2757.062</v>
      </c>
      <c r="C508" s="140">
        <v>1772.192</v>
      </c>
      <c r="D508" s="140">
        <v>2506.09</v>
      </c>
      <c r="E508" s="140">
        <v>3383.05</v>
      </c>
      <c r="F508" s="140">
        <v>3518.866</v>
      </c>
      <c r="G508" s="140"/>
    </row>
    <row r="509" spans="8:8" ht="14.4">
      <c r="A509" s="53">
        <v>40945.0</v>
      </c>
      <c r="B509" s="140">
        <v>2766.554</v>
      </c>
      <c r="C509" s="140">
        <v>1764.818</v>
      </c>
      <c r="D509" s="140">
        <v>2504.322</v>
      </c>
      <c r="E509" s="140">
        <v>3412.405</v>
      </c>
      <c r="F509" s="140">
        <v>3557.079</v>
      </c>
      <c r="G509" s="140"/>
    </row>
    <row r="510" spans="8:8" ht="14.4">
      <c r="A510" s="53">
        <v>40946.0</v>
      </c>
      <c r="B510" s="140">
        <v>2717.702</v>
      </c>
      <c r="C510" s="140">
        <v>1732.024</v>
      </c>
      <c r="D510" s="140">
        <v>2457.954</v>
      </c>
      <c r="E510" s="140">
        <v>3356.838</v>
      </c>
      <c r="F510" s="140">
        <v>3496.399</v>
      </c>
      <c r="G510" s="140"/>
    </row>
    <row r="511" spans="8:8" ht="14.4">
      <c r="A511" s="53">
        <v>40947.0</v>
      </c>
      <c r="B511" s="140">
        <v>2792.748</v>
      </c>
      <c r="C511" s="140">
        <v>1782.059</v>
      </c>
      <c r="D511" s="140">
        <v>2528.236</v>
      </c>
      <c r="E511" s="140">
        <v>3445.52</v>
      </c>
      <c r="F511" s="140">
        <v>3593.278</v>
      </c>
      <c r="G511" s="140"/>
    </row>
    <row r="512" spans="8:8" ht="14.4">
      <c r="A512" s="53">
        <v>40948.0</v>
      </c>
      <c r="B512" s="140">
        <v>2802.279</v>
      </c>
      <c r="C512" s="140">
        <v>1778.097</v>
      </c>
      <c r="D512" s="140">
        <v>2529.231</v>
      </c>
      <c r="E512" s="140">
        <v>3469.846</v>
      </c>
      <c r="F512" s="140">
        <v>3627.821</v>
      </c>
      <c r="G512" s="140"/>
    </row>
    <row r="513" spans="8:8" ht="14.4">
      <c r="A513" s="53">
        <v>40949.0</v>
      </c>
      <c r="B513" s="140">
        <v>2811.136</v>
      </c>
      <c r="C513" s="140">
        <v>1778.317</v>
      </c>
      <c r="D513" s="140">
        <v>2533.624</v>
      </c>
      <c r="E513" s="140">
        <v>3488.229</v>
      </c>
      <c r="F513" s="140">
        <v>3648.415</v>
      </c>
      <c r="G513" s="140"/>
    </row>
    <row r="514" spans="8:8" ht="14.4">
      <c r="A514" s="53">
        <v>40952.0</v>
      </c>
      <c r="B514" s="140">
        <v>2822.687</v>
      </c>
      <c r="C514" s="140">
        <v>1768.539</v>
      </c>
      <c r="D514" s="140">
        <v>2531.981</v>
      </c>
      <c r="E514" s="140">
        <v>3519.875</v>
      </c>
      <c r="F514" s="140">
        <v>3700.103</v>
      </c>
      <c r="G514" s="140"/>
    </row>
    <row r="515" spans="8:8" ht="14.4">
      <c r="A515" s="53">
        <v>40953.0</v>
      </c>
      <c r="B515" s="140">
        <v>2817.058</v>
      </c>
      <c r="C515" s="140">
        <v>1758.984</v>
      </c>
      <c r="D515" s="140">
        <v>2522.107</v>
      </c>
      <c r="E515" s="140">
        <v>3524.625</v>
      </c>
      <c r="F515" s="140">
        <v>3703.359</v>
      </c>
      <c r="G515" s="140"/>
    </row>
    <row r="516" spans="8:8" ht="14.4">
      <c r="A516" s="53">
        <v>40954.0</v>
      </c>
      <c r="B516" s="140">
        <v>2853.766</v>
      </c>
      <c r="C516" s="140">
        <v>1773.169</v>
      </c>
      <c r="D516" s="140">
        <v>2549.607</v>
      </c>
      <c r="E516" s="140">
        <v>3578.149</v>
      </c>
      <c r="F516" s="140">
        <v>3769.992</v>
      </c>
      <c r="G516" s="140"/>
    </row>
    <row r="517" spans="8:8" ht="14.4">
      <c r="A517" s="53">
        <v>40955.0</v>
      </c>
      <c r="B517" s="140">
        <v>2845.036</v>
      </c>
      <c r="C517" s="140">
        <v>1761.877</v>
      </c>
      <c r="D517" s="140">
        <v>2536.074</v>
      </c>
      <c r="E517" s="140">
        <v>3577.202</v>
      </c>
      <c r="F517" s="140">
        <v>3775.798</v>
      </c>
      <c r="G517" s="140"/>
    </row>
    <row r="518" spans="8:8" ht="14.4">
      <c r="A518" s="53">
        <v>40956.0</v>
      </c>
      <c r="B518" s="140">
        <v>2841.682</v>
      </c>
      <c r="C518" s="140">
        <v>1765.652</v>
      </c>
      <c r="D518" s="140">
        <v>2537.086</v>
      </c>
      <c r="E518" s="140">
        <v>3565.306</v>
      </c>
      <c r="F518" s="140">
        <v>3763.086</v>
      </c>
      <c r="G518" s="140"/>
    </row>
    <row r="519" spans="8:8" ht="14.4">
      <c r="A519" s="53">
        <v>40959.0</v>
      </c>
      <c r="B519" s="140">
        <v>2847.056</v>
      </c>
      <c r="C519" s="140">
        <v>1769.412</v>
      </c>
      <c r="D519" s="140">
        <v>2540.706</v>
      </c>
      <c r="E519" s="140">
        <v>3574.458</v>
      </c>
      <c r="F519" s="140">
        <v>3771.663</v>
      </c>
      <c r="G519" s="140"/>
    </row>
    <row r="520" spans="8:8" ht="14.4">
      <c r="A520" s="53">
        <v>40960.0</v>
      </c>
      <c r="B520" s="140">
        <v>2875.493</v>
      </c>
      <c r="C520" s="140">
        <v>1779.94</v>
      </c>
      <c r="D520" s="140">
        <v>2562.453</v>
      </c>
      <c r="E520" s="140">
        <v>3618.302</v>
      </c>
      <c r="F520" s="140">
        <v>3820.259</v>
      </c>
      <c r="G520" s="140"/>
    </row>
    <row r="521" spans="8:8" ht="14.4">
      <c r="A521" s="53">
        <v>40961.0</v>
      </c>
      <c r="B521" s="140">
        <v>2922.194</v>
      </c>
      <c r="C521" s="140">
        <v>1795.26</v>
      </c>
      <c r="D521" s="140">
        <v>2597.476</v>
      </c>
      <c r="E521" s="140">
        <v>3689.004</v>
      </c>
      <c r="F521" s="140">
        <v>3895.765</v>
      </c>
      <c r="G521" s="140"/>
    </row>
    <row r="522" spans="8:8" ht="14.4">
      <c r="A522" s="53">
        <v>40962.0</v>
      </c>
      <c r="B522" s="140">
        <v>2931.251</v>
      </c>
      <c r="C522" s="140">
        <v>1799.644</v>
      </c>
      <c r="D522" s="140">
        <v>2606.256</v>
      </c>
      <c r="E522" s="140">
        <v>3700.888</v>
      </c>
      <c r="F522" s="140">
        <v>3900.044</v>
      </c>
      <c r="G522" s="140"/>
    </row>
    <row r="523" spans="8:8" ht="14.4">
      <c r="A523" s="53">
        <v>40963.0</v>
      </c>
      <c r="B523" s="140">
        <v>2974.595</v>
      </c>
      <c r="C523" s="140">
        <v>1826.716</v>
      </c>
      <c r="D523" s="140">
        <v>2648.017</v>
      </c>
      <c r="E523" s="140">
        <v>3756.825</v>
      </c>
      <c r="F523" s="140">
        <v>3941.745</v>
      </c>
      <c r="G523" s="140"/>
    </row>
    <row r="524" spans="8:8" ht="14.4">
      <c r="A524" s="53">
        <v>40966.0</v>
      </c>
      <c r="B524" s="140">
        <v>2982.534</v>
      </c>
      <c r="C524" s="140">
        <v>1828.408</v>
      </c>
      <c r="D524" s="140">
        <v>2656.573</v>
      </c>
      <c r="E524" s="140">
        <v>3764.326</v>
      </c>
      <c r="F524" s="140">
        <v>3942.394</v>
      </c>
      <c r="G524" s="140"/>
    </row>
    <row r="525" spans="8:8" ht="14.4">
      <c r="A525" s="53">
        <v>40967.0</v>
      </c>
      <c r="B525" s="140">
        <v>2977.756</v>
      </c>
      <c r="C525" s="140">
        <v>1839.055</v>
      </c>
      <c r="D525" s="140">
        <v>2662.463</v>
      </c>
      <c r="E525" s="140">
        <v>3745.58</v>
      </c>
      <c r="F525" s="140">
        <v>3907.702</v>
      </c>
      <c r="G525" s="140"/>
    </row>
    <row r="526" spans="8:8" ht="14.4">
      <c r="A526" s="53">
        <v>40968.0</v>
      </c>
      <c r="B526" s="140">
        <v>2943.445</v>
      </c>
      <c r="C526" s="140">
        <v>1822.769</v>
      </c>
      <c r="D526" s="140">
        <v>2634.143</v>
      </c>
      <c r="E526" s="140">
        <v>3696.144</v>
      </c>
      <c r="F526" s="140">
        <v>3858.542</v>
      </c>
      <c r="G526" s="140"/>
    </row>
    <row r="527" spans="8:8" ht="14.4">
      <c r="A527" s="53">
        <v>40969.0</v>
      </c>
      <c r="B527" s="140">
        <v>2950.118</v>
      </c>
      <c r="C527" s="140">
        <v>1818.279</v>
      </c>
      <c r="D527" s="140">
        <v>2633.345</v>
      </c>
      <c r="E527" s="140">
        <v>3715.673</v>
      </c>
      <c r="F527" s="140">
        <v>3887.172</v>
      </c>
      <c r="G527" s="140"/>
    </row>
    <row r="528" spans="8:8" ht="14.4">
      <c r="A528" s="53">
        <v>40970.0</v>
      </c>
      <c r="B528" s="140">
        <v>3004.724</v>
      </c>
      <c r="C528" s="140">
        <v>1843.848</v>
      </c>
      <c r="D528" s="140">
        <v>2679.934</v>
      </c>
      <c r="E528" s="140">
        <v>3794.416</v>
      </c>
      <c r="F528" s="140">
        <v>3961.58</v>
      </c>
      <c r="G528" s="140"/>
    </row>
    <row r="529" spans="8:8" ht="14.4">
      <c r="A529" s="53">
        <v>40973.0</v>
      </c>
      <c r="B529" s="140">
        <v>2996.008</v>
      </c>
      <c r="C529" s="140">
        <v>1827.938</v>
      </c>
      <c r="D529" s="140">
        <v>2662.698</v>
      </c>
      <c r="E529" s="140">
        <v>3798.377</v>
      </c>
      <c r="F529" s="140">
        <v>3981.733</v>
      </c>
      <c r="G529" s="140"/>
    </row>
    <row r="530" spans="8:8" ht="14.4">
      <c r="A530" s="53">
        <v>40974.0</v>
      </c>
      <c r="B530" s="140">
        <v>2957.477</v>
      </c>
      <c r="C530" s="140">
        <v>1794.264</v>
      </c>
      <c r="D530" s="140">
        <v>2621.052</v>
      </c>
      <c r="E530" s="140">
        <v>3760.585</v>
      </c>
      <c r="F530" s="140">
        <v>3954.189</v>
      </c>
      <c r="G530" s="140"/>
    </row>
    <row r="531" spans="8:8" ht="14.4">
      <c r="A531" s="53">
        <v>40975.0</v>
      </c>
      <c r="B531" s="140">
        <v>2938.741</v>
      </c>
      <c r="C531" s="140">
        <v>1776.363</v>
      </c>
      <c r="D531" s="140">
        <v>2603.005</v>
      </c>
      <c r="E531" s="140">
        <v>3732.707</v>
      </c>
      <c r="F531" s="140">
        <v>3939.305</v>
      </c>
      <c r="G531" s="140"/>
    </row>
    <row r="532" spans="8:8" ht="14.4">
      <c r="A532" s="53">
        <v>40976.0</v>
      </c>
      <c r="B532" s="140">
        <v>2978.285</v>
      </c>
      <c r="C532" s="140">
        <v>1798.1</v>
      </c>
      <c r="D532" s="140">
        <v>2635.791</v>
      </c>
      <c r="E532" s="140">
        <v>3791.827</v>
      </c>
      <c r="F532" s="140">
        <v>3993.563</v>
      </c>
      <c r="G532" s="140"/>
    </row>
    <row r="533" spans="8:8" ht="14.4">
      <c r="A533" s="53">
        <v>40977.0</v>
      </c>
      <c r="B533" s="140">
        <v>3015.739</v>
      </c>
      <c r="C533" s="140">
        <v>1811.486</v>
      </c>
      <c r="D533" s="140">
        <v>2664.302</v>
      </c>
      <c r="E533" s="140">
        <v>3848.108</v>
      </c>
      <c r="F533" s="140">
        <v>4053.904</v>
      </c>
      <c r="G533" s="140"/>
    </row>
    <row r="534" spans="8:8" ht="14.4">
      <c r="A534" s="53">
        <v>40980.0</v>
      </c>
      <c r="B534" s="140">
        <v>3017.148</v>
      </c>
      <c r="C534" s="140">
        <v>1796.937</v>
      </c>
      <c r="D534" s="140">
        <v>2654.402</v>
      </c>
      <c r="E534" s="140">
        <v>3871.12</v>
      </c>
      <c r="F534" s="140">
        <v>4078.684</v>
      </c>
      <c r="G534" s="140"/>
    </row>
    <row r="535" spans="8:8" ht="14.4">
      <c r="A535" s="53">
        <v>40981.0</v>
      </c>
      <c r="B535" s="140">
        <v>3047.039</v>
      </c>
      <c r="C535" s="140">
        <v>1813.201</v>
      </c>
      <c r="D535" s="140">
        <v>2681.073</v>
      </c>
      <c r="E535" s="140">
        <v>3910.064</v>
      </c>
      <c r="F535" s="140">
        <v>4114.569</v>
      </c>
      <c r="G535" s="140"/>
    </row>
    <row r="536" spans="8:8" ht="14.4">
      <c r="A536" s="53">
        <v>40982.0</v>
      </c>
      <c r="B536" s="140">
        <v>2939.647</v>
      </c>
      <c r="C536" s="140">
        <v>1776.407</v>
      </c>
      <c r="D536" s="140">
        <v>2605.106</v>
      </c>
      <c r="E536" s="140">
        <v>3734.317</v>
      </c>
      <c r="F536" s="140">
        <v>3919.621</v>
      </c>
      <c r="G536" s="140"/>
    </row>
    <row r="537" spans="8:8" ht="14.4">
      <c r="A537" s="53">
        <v>40983.0</v>
      </c>
      <c r="B537" s="140">
        <v>2912.907</v>
      </c>
      <c r="C537" s="140">
        <v>1760.476</v>
      </c>
      <c r="D537" s="140">
        <v>2585.546</v>
      </c>
      <c r="E537" s="140">
        <v>3689.014</v>
      </c>
      <c r="F537" s="140">
        <v>3869.059</v>
      </c>
      <c r="G537" s="140"/>
    </row>
    <row r="538" spans="8:8" ht="14.4">
      <c r="A538" s="53">
        <v>40984.0</v>
      </c>
      <c r="B538" s="140">
        <v>2969.033</v>
      </c>
      <c r="C538" s="140">
        <v>1780.076</v>
      </c>
      <c r="D538" s="140">
        <v>2623.52</v>
      </c>
      <c r="E538" s="140">
        <v>3786.617</v>
      </c>
      <c r="F538" s="140">
        <v>3971.51</v>
      </c>
      <c r="G538" s="140"/>
    </row>
    <row r="539" spans="8:8" ht="14.4">
      <c r="A539" s="53">
        <v>40987.0</v>
      </c>
      <c r="B539" s="140">
        <v>2990.095</v>
      </c>
      <c r="C539" s="140">
        <v>1778.981</v>
      </c>
      <c r="D539" s="140">
        <v>2630.013</v>
      </c>
      <c r="E539" s="140">
        <v>3829.696</v>
      </c>
      <c r="F539" s="140">
        <v>4040.955</v>
      </c>
      <c r="G539" s="140"/>
    </row>
    <row r="540" spans="8:8" ht="14.4">
      <c r="A540" s="53">
        <v>40988.0</v>
      </c>
      <c r="B540" s="140">
        <v>2932.541</v>
      </c>
      <c r="C540" s="140">
        <v>1755.725</v>
      </c>
      <c r="D540" s="140">
        <v>2584.445</v>
      </c>
      <c r="E540" s="140">
        <v>3746.284</v>
      </c>
      <c r="F540" s="140">
        <v>3949.486</v>
      </c>
      <c r="G540" s="140"/>
    </row>
    <row r="541" spans="8:8" ht="14.4">
      <c r="A541" s="53">
        <v>40989.0</v>
      </c>
      <c r="B541" s="140">
        <v>2938.38</v>
      </c>
      <c r="C541" s="140">
        <v>1758.624</v>
      </c>
      <c r="D541" s="140">
        <v>2587.793</v>
      </c>
      <c r="E541" s="140">
        <v>3760.047</v>
      </c>
      <c r="F541" s="140">
        <v>3965.638</v>
      </c>
      <c r="G541" s="140"/>
    </row>
    <row r="542" spans="8:8" ht="14.4">
      <c r="A542" s="53">
        <v>40990.0</v>
      </c>
      <c r="B542" s="140">
        <v>2931.922</v>
      </c>
      <c r="C542" s="140">
        <v>1760.335</v>
      </c>
      <c r="D542" s="140">
        <v>2583.747</v>
      </c>
      <c r="E542" s="140">
        <v>3742.388</v>
      </c>
      <c r="F542" s="140">
        <v>3956.74</v>
      </c>
      <c r="G542" s="140"/>
    </row>
    <row r="543" spans="8:8" ht="14.4">
      <c r="A543" s="53">
        <v>40991.0</v>
      </c>
      <c r="B543" s="140">
        <v>2887.495</v>
      </c>
      <c r="C543" s="140">
        <v>1747.916</v>
      </c>
      <c r="D543" s="140">
        <v>2552.94</v>
      </c>
      <c r="E543" s="140">
        <v>3670.129</v>
      </c>
      <c r="F543" s="140">
        <v>3873.485</v>
      </c>
      <c r="G543" s="140"/>
    </row>
    <row r="544" spans="8:8" ht="14.4">
      <c r="A544" s="53">
        <v>40994.0</v>
      </c>
      <c r="B544" s="140">
        <v>2886.869</v>
      </c>
      <c r="C544" s="140">
        <v>1749.888</v>
      </c>
      <c r="D544" s="140">
        <v>2555.442</v>
      </c>
      <c r="E544" s="140">
        <v>3666.279</v>
      </c>
      <c r="F544" s="140">
        <v>3860.819</v>
      </c>
      <c r="G544" s="140"/>
    </row>
    <row r="545" spans="8:8" ht="14.4">
      <c r="A545" s="53">
        <v>40995.0</v>
      </c>
      <c r="B545" s="140">
        <v>2877.95</v>
      </c>
      <c r="C545" s="140">
        <v>1749.185</v>
      </c>
      <c r="D545" s="140">
        <v>2547.143</v>
      </c>
      <c r="E545" s="140">
        <v>3652.876</v>
      </c>
      <c r="F545" s="140">
        <v>3852.903</v>
      </c>
      <c r="G545" s="140"/>
    </row>
    <row r="546" spans="8:8" ht="14.4">
      <c r="A546" s="53">
        <v>40996.0</v>
      </c>
      <c r="B546" s="140">
        <v>2776.021</v>
      </c>
      <c r="C546" s="140">
        <v>1708.853</v>
      </c>
      <c r="D546" s="140">
        <v>2474.9</v>
      </c>
      <c r="E546" s="140">
        <v>3490.007</v>
      </c>
      <c r="F546" s="140">
        <v>3663.069</v>
      </c>
      <c r="G546" s="140"/>
    </row>
    <row r="547" spans="8:8" ht="14.4">
      <c r="A547" s="53">
        <v>40997.0</v>
      </c>
      <c r="B547" s="140">
        <v>2733.407</v>
      </c>
      <c r="C547" s="140">
        <v>1688.09</v>
      </c>
      <c r="D547" s="140">
        <v>2443.122</v>
      </c>
      <c r="E547" s="140">
        <v>3425.702</v>
      </c>
      <c r="F547" s="140">
        <v>3580.747</v>
      </c>
      <c r="G547" s="140"/>
    </row>
    <row r="548" spans="8:8" ht="14.4">
      <c r="A548" s="53">
        <v>40998.0</v>
      </c>
      <c r="B548" s="140">
        <v>2737.201</v>
      </c>
      <c r="C548" s="140">
        <v>1705.633</v>
      </c>
      <c r="D548" s="140">
        <v>2454.899</v>
      </c>
      <c r="E548" s="140">
        <v>3416.856</v>
      </c>
      <c r="F548" s="140">
        <v>3560.485</v>
      </c>
      <c r="G548" s="140"/>
    </row>
    <row r="549" spans="8:8" ht="14.4">
      <c r="A549" s="53">
        <v>41004.0</v>
      </c>
      <c r="B549" s="140">
        <v>2811.069</v>
      </c>
      <c r="C549" s="140">
        <v>1735.283</v>
      </c>
      <c r="D549" s="140">
        <v>2512.832</v>
      </c>
      <c r="E549" s="140">
        <v>3531.549</v>
      </c>
      <c r="F549" s="140">
        <v>3676.546</v>
      </c>
      <c r="G549" s="140"/>
    </row>
    <row r="550" spans="8:8" ht="14.4">
      <c r="A550" s="53">
        <v>41005.0</v>
      </c>
      <c r="B550" s="140">
        <v>2824.326</v>
      </c>
      <c r="C550" s="140">
        <v>1737.512</v>
      </c>
      <c r="D550" s="140">
        <v>2519.83</v>
      </c>
      <c r="E550" s="140">
        <v>3554.027</v>
      </c>
      <c r="F550" s="140">
        <v>3713.277</v>
      </c>
      <c r="G550" s="140"/>
    </row>
    <row r="551" spans="8:8" ht="14.4">
      <c r="A551" s="53">
        <v>41008.0</v>
      </c>
      <c r="B551" s="140">
        <v>2794.769</v>
      </c>
      <c r="C551" s="140">
        <v>1721.426</v>
      </c>
      <c r="D551" s="140">
        <v>2495.146</v>
      </c>
      <c r="E551" s="140">
        <v>3512.914</v>
      </c>
      <c r="F551" s="140">
        <v>3666.366</v>
      </c>
      <c r="G551" s="140"/>
    </row>
    <row r="552" spans="8:8" ht="14.4">
      <c r="A552" s="53">
        <v>41009.0</v>
      </c>
      <c r="B552" s="140">
        <v>2823.859</v>
      </c>
      <c r="C552" s="140">
        <v>1736.24</v>
      </c>
      <c r="D552" s="140">
        <v>2519.788</v>
      </c>
      <c r="E552" s="140">
        <v>3554.038</v>
      </c>
      <c r="F552" s="140">
        <v>3710.364</v>
      </c>
      <c r="G552" s="140"/>
    </row>
    <row r="553" spans="8:8" ht="14.4">
      <c r="A553" s="53">
        <v>41010.0</v>
      </c>
      <c r="B553" s="140">
        <v>2829.664</v>
      </c>
      <c r="C553" s="140">
        <v>1734.594</v>
      </c>
      <c r="D553" s="140">
        <v>2520.036</v>
      </c>
      <c r="E553" s="140">
        <v>3566.476</v>
      </c>
      <c r="F553" s="140">
        <v>3739.421</v>
      </c>
      <c r="G553" s="140"/>
    </row>
    <row r="554" spans="8:8" ht="14.4">
      <c r="A554" s="53">
        <v>41011.0</v>
      </c>
      <c r="B554" s="140">
        <v>2886.758</v>
      </c>
      <c r="C554" s="140">
        <v>1770.947</v>
      </c>
      <c r="D554" s="140">
        <v>2570.436</v>
      </c>
      <c r="E554" s="140">
        <v>3640.407</v>
      </c>
      <c r="F554" s="140">
        <v>3818.153</v>
      </c>
      <c r="G554" s="140"/>
    </row>
    <row r="555" spans="8:8" ht="14.4">
      <c r="A555" s="53">
        <v>41012.0</v>
      </c>
      <c r="B555" s="140">
        <v>2903.378</v>
      </c>
      <c r="C555" s="140">
        <v>1777.068</v>
      </c>
      <c r="D555" s="140">
        <v>2580.454</v>
      </c>
      <c r="E555" s="140">
        <v>3675.028</v>
      </c>
      <c r="F555" s="140">
        <v>3850.725</v>
      </c>
      <c r="G555" s="140"/>
    </row>
    <row r="556" spans="8:8" ht="14.4">
      <c r="A556" s="53">
        <v>41015.0</v>
      </c>
      <c r="B556" s="140">
        <v>2902.518</v>
      </c>
      <c r="C556" s="140">
        <v>1770.679</v>
      </c>
      <c r="D556" s="140">
        <v>2574.044</v>
      </c>
      <c r="E556" s="140">
        <v>3685.481</v>
      </c>
      <c r="F556" s="140">
        <v>3868.563</v>
      </c>
      <c r="G556" s="140"/>
    </row>
    <row r="557" spans="8:8" ht="14.4">
      <c r="A557" s="53">
        <v>41016.0</v>
      </c>
      <c r="B557" s="140">
        <v>2864.525</v>
      </c>
      <c r="C557" s="140">
        <v>1749.4</v>
      </c>
      <c r="D557" s="140">
        <v>2541.883</v>
      </c>
      <c r="E557" s="140">
        <v>3631.556</v>
      </c>
      <c r="F557" s="140">
        <v>3815.248</v>
      </c>
      <c r="G557" s="140"/>
    </row>
    <row r="558" spans="8:8" ht="14.4">
      <c r="A558" s="53">
        <v>41017.0</v>
      </c>
      <c r="B558" s="140">
        <v>2929.285</v>
      </c>
      <c r="C558" s="140">
        <v>1789.627</v>
      </c>
      <c r="D558" s="140">
        <v>2599.908</v>
      </c>
      <c r="E558" s="140">
        <v>3714.02</v>
      </c>
      <c r="F558" s="140">
        <v>3904.486</v>
      </c>
      <c r="G558" s="140"/>
    </row>
    <row r="559" spans="8:8" ht="14.4">
      <c r="A559" s="53">
        <v>41018.0</v>
      </c>
      <c r="B559" s="140">
        <v>2924.667</v>
      </c>
      <c r="C559" s="140">
        <v>1791.382</v>
      </c>
      <c r="D559" s="140">
        <v>2596.056</v>
      </c>
      <c r="E559" s="140">
        <v>3704.705</v>
      </c>
      <c r="F559" s="140">
        <v>3901.323</v>
      </c>
      <c r="G559" s="140"/>
    </row>
    <row r="560" spans="8:8" ht="14.4">
      <c r="A560" s="53">
        <v>41019.0</v>
      </c>
      <c r="B560" s="140">
        <v>2954.358</v>
      </c>
      <c r="C560" s="140">
        <v>1815.882</v>
      </c>
      <c r="D560" s="140">
        <v>2626.839</v>
      </c>
      <c r="E560" s="140">
        <v>3736.365</v>
      </c>
      <c r="F560" s="140">
        <v>3932.118</v>
      </c>
      <c r="G560" s="140"/>
    </row>
    <row r="561" spans="8:8" ht="14.4">
      <c r="A561" s="53">
        <v>41022.0</v>
      </c>
      <c r="B561" s="140">
        <v>2922.326</v>
      </c>
      <c r="C561" s="140">
        <v>1799.907</v>
      </c>
      <c r="D561" s="140">
        <v>2606.038</v>
      </c>
      <c r="E561" s="140">
        <v>3691.574</v>
      </c>
      <c r="F561" s="140">
        <v>3867.25</v>
      </c>
      <c r="G561" s="140"/>
    </row>
    <row r="562" spans="8:8" ht="14.4">
      <c r="A562" s="53">
        <v>41023.0</v>
      </c>
      <c r="B562" s="140">
        <v>2911.868</v>
      </c>
      <c r="C562" s="140">
        <v>1808.859</v>
      </c>
      <c r="D562" s="140">
        <v>2604.866</v>
      </c>
      <c r="E562" s="140">
        <v>3666.395</v>
      </c>
      <c r="F562" s="140">
        <v>3832.415</v>
      </c>
      <c r="G562" s="140"/>
    </row>
    <row r="563" spans="8:8" ht="14.4">
      <c r="A563" s="53">
        <v>41024.0</v>
      </c>
      <c r="B563" s="140">
        <v>2943.039</v>
      </c>
      <c r="C563" s="140">
        <v>1819.217</v>
      </c>
      <c r="D563" s="140">
        <v>2625.99</v>
      </c>
      <c r="E563" s="140">
        <v>3718.911</v>
      </c>
      <c r="F563" s="140">
        <v>3894.923</v>
      </c>
      <c r="G563" s="140"/>
    </row>
    <row r="564" spans="8:8" ht="14.4">
      <c r="A564" s="53">
        <v>41025.0</v>
      </c>
      <c r="B564" s="140">
        <v>2940.104</v>
      </c>
      <c r="C564" s="140">
        <v>1822.206</v>
      </c>
      <c r="D564" s="140">
        <v>2631.487</v>
      </c>
      <c r="E564" s="140">
        <v>3700.028</v>
      </c>
      <c r="F564" s="140">
        <v>3870.688</v>
      </c>
      <c r="G564" s="140"/>
    </row>
    <row r="565" spans="8:8" ht="14.4">
      <c r="A565" s="53">
        <v>41026.0</v>
      </c>
      <c r="B565" s="140">
        <v>2926.836</v>
      </c>
      <c r="C565" s="140">
        <v>1822.542</v>
      </c>
      <c r="D565" s="140">
        <v>2626.157</v>
      </c>
      <c r="E565" s="140">
        <v>3664.638</v>
      </c>
      <c r="F565" s="140">
        <v>3837.878</v>
      </c>
      <c r="G565" s="140"/>
    </row>
    <row r="566" spans="8:8" ht="14.4">
      <c r="A566" s="53">
        <v>41031.0</v>
      </c>
      <c r="B566" s="140">
        <v>2979.694</v>
      </c>
      <c r="C566" s="140">
        <v>1862.755</v>
      </c>
      <c r="D566" s="140">
        <v>2683.487</v>
      </c>
      <c r="E566" s="140">
        <v>3718.259</v>
      </c>
      <c r="F566" s="140">
        <v>3874.242</v>
      </c>
      <c r="G566" s="140"/>
    </row>
    <row r="567" spans="8:8" ht="14.4">
      <c r="A567" s="53">
        <v>41032.0</v>
      </c>
      <c r="B567" s="140">
        <v>2990.597</v>
      </c>
      <c r="C567" s="140">
        <v>1864.295</v>
      </c>
      <c r="D567" s="140">
        <v>2691.518</v>
      </c>
      <c r="E567" s="140">
        <v>3733.816</v>
      </c>
      <c r="F567" s="140">
        <v>3892.933</v>
      </c>
      <c r="G567" s="140"/>
    </row>
    <row r="568" spans="8:8" ht="14.4">
      <c r="A568" s="53">
        <v>41033.0</v>
      </c>
      <c r="B568" s="140">
        <v>3015.884</v>
      </c>
      <c r="C568" s="140">
        <v>1876.658</v>
      </c>
      <c r="D568" s="140">
        <v>2715.879</v>
      </c>
      <c r="E568" s="140">
        <v>3758.004</v>
      </c>
      <c r="F568" s="140">
        <v>3924.256</v>
      </c>
      <c r="G568" s="140"/>
    </row>
    <row r="569" spans="8:8" ht="14.4">
      <c r="A569" s="53">
        <v>41036.0</v>
      </c>
      <c r="B569" s="140">
        <v>3026.91</v>
      </c>
      <c r="C569" s="140">
        <v>1866.619</v>
      </c>
      <c r="D569" s="140">
        <v>2717.778</v>
      </c>
      <c r="E569" s="140">
        <v>3784.556</v>
      </c>
      <c r="F569" s="140">
        <v>3954.183</v>
      </c>
      <c r="G569" s="140"/>
    </row>
    <row r="570" spans="8:8" ht="14.4">
      <c r="A570" s="53">
        <v>41037.0</v>
      </c>
      <c r="B570" s="140">
        <v>3021.787</v>
      </c>
      <c r="C570" s="140">
        <v>1862.401</v>
      </c>
      <c r="D570" s="140">
        <v>2709.116</v>
      </c>
      <c r="E570" s="140">
        <v>3783.472</v>
      </c>
      <c r="F570" s="140">
        <v>3958.42</v>
      </c>
      <c r="G570" s="140"/>
    </row>
    <row r="571" spans="8:8" ht="14.4">
      <c r="A571" s="53">
        <v>41038.0</v>
      </c>
      <c r="B571" s="140">
        <v>2967.797</v>
      </c>
      <c r="C571" s="140">
        <v>1830.132</v>
      </c>
      <c r="D571" s="140">
        <v>2657.514</v>
      </c>
      <c r="E571" s="140">
        <v>3717.47</v>
      </c>
      <c r="F571" s="140">
        <v>3897.47</v>
      </c>
      <c r="G571" s="140"/>
    </row>
    <row r="572" spans="8:8" ht="14.4">
      <c r="A572" s="53">
        <v>41039.0</v>
      </c>
      <c r="B572" s="140">
        <v>2972.471</v>
      </c>
      <c r="C572" s="140">
        <v>1829.607</v>
      </c>
      <c r="D572" s="140">
        <v>2657.214</v>
      </c>
      <c r="E572" s="140">
        <v>3731.131</v>
      </c>
      <c r="F572" s="140">
        <v>3912.465</v>
      </c>
      <c r="G572" s="140"/>
    </row>
    <row r="573" spans="8:8" ht="14.4">
      <c r="A573" s="53">
        <v>41040.0</v>
      </c>
      <c r="B573" s="140">
        <v>2952.357</v>
      </c>
      <c r="C573" s="140">
        <v>1815.732</v>
      </c>
      <c r="D573" s="140">
        <v>2636.917</v>
      </c>
      <c r="E573" s="140">
        <v>3715.385</v>
      </c>
      <c r="F573" s="140">
        <v>3886.516</v>
      </c>
      <c r="G573" s="140"/>
    </row>
    <row r="574" spans="8:8" ht="14.4">
      <c r="A574" s="53">
        <v>41043.0</v>
      </c>
      <c r="B574" s="140">
        <v>2936.583</v>
      </c>
      <c r="C574" s="140">
        <v>1800.503</v>
      </c>
      <c r="D574" s="140">
        <v>2615.534</v>
      </c>
      <c r="E574" s="140">
        <v>3710.097</v>
      </c>
      <c r="F574" s="140">
        <v>3880.78</v>
      </c>
      <c r="G574" s="140"/>
    </row>
    <row r="575" spans="8:8" ht="14.4">
      <c r="A575" s="53">
        <v>41044.0</v>
      </c>
      <c r="B575" s="140">
        <v>2934.811</v>
      </c>
      <c r="C575" s="140">
        <v>1801.064</v>
      </c>
      <c r="D575" s="140">
        <v>2617.374</v>
      </c>
      <c r="E575" s="140">
        <v>3705.883</v>
      </c>
      <c r="F575" s="140">
        <v>3865.876</v>
      </c>
      <c r="G575" s="140"/>
    </row>
    <row r="576" spans="8:8" ht="14.4">
      <c r="A576" s="53">
        <v>41045.0</v>
      </c>
      <c r="B576" s="140">
        <v>2893.028</v>
      </c>
      <c r="C576" s="140">
        <v>1774.243</v>
      </c>
      <c r="D576" s="140">
        <v>2574.647</v>
      </c>
      <c r="E576" s="140">
        <v>3660.312</v>
      </c>
      <c r="F576" s="140">
        <v>3826.03</v>
      </c>
      <c r="G576" s="140"/>
    </row>
    <row r="577" spans="8:8" ht="14.4">
      <c r="A577" s="53">
        <v>41046.0</v>
      </c>
      <c r="B577" s="140">
        <v>2936.009</v>
      </c>
      <c r="C577" s="140">
        <v>1801.11</v>
      </c>
      <c r="D577" s="140">
        <v>2613.942</v>
      </c>
      <c r="E577" s="140">
        <v>3714.186</v>
      </c>
      <c r="F577" s="140">
        <v>3880.794</v>
      </c>
      <c r="G577" s="140"/>
    </row>
    <row r="578" spans="8:8" ht="14.4">
      <c r="A578" s="53">
        <v>41047.0</v>
      </c>
      <c r="B578" s="140">
        <v>2890.434</v>
      </c>
      <c r="C578" s="140">
        <v>1775.572</v>
      </c>
      <c r="D578" s="140">
        <v>2573.976</v>
      </c>
      <c r="E578" s="140">
        <v>3655.858</v>
      </c>
      <c r="F578" s="140">
        <v>3810.514</v>
      </c>
      <c r="G578" s="140"/>
    </row>
    <row r="579" spans="8:8" ht="14.4">
      <c r="A579" s="53">
        <v>41050.0</v>
      </c>
      <c r="B579" s="140">
        <v>2896.938</v>
      </c>
      <c r="C579" s="140">
        <v>1784.943</v>
      </c>
      <c r="D579" s="140">
        <v>2587.231</v>
      </c>
      <c r="E579" s="140">
        <v>3653.546</v>
      </c>
      <c r="F579" s="140">
        <v>3802.147</v>
      </c>
      <c r="G579" s="140"/>
    </row>
    <row r="580" spans="8:8" ht="14.4">
      <c r="A580" s="53">
        <v>41051.0</v>
      </c>
      <c r="B580" s="140">
        <v>2940.529</v>
      </c>
      <c r="C580" s="140">
        <v>1810.411</v>
      </c>
      <c r="D580" s="140">
        <v>2627.525</v>
      </c>
      <c r="E580" s="140">
        <v>3711.055</v>
      </c>
      <c r="F580" s="140">
        <v>3852.179</v>
      </c>
      <c r="G580" s="140"/>
    </row>
    <row r="581" spans="8:8" ht="14.4">
      <c r="A581" s="53">
        <v>41052.0</v>
      </c>
      <c r="B581" s="140">
        <v>2931.775</v>
      </c>
      <c r="C581" s="140">
        <v>1801.466</v>
      </c>
      <c r="D581" s="140">
        <v>2616.869</v>
      </c>
      <c r="E581" s="140">
        <v>3708.919</v>
      </c>
      <c r="F581" s="140">
        <v>3844.083</v>
      </c>
      <c r="G581" s="140"/>
    </row>
    <row r="582" spans="8:8" ht="14.4">
      <c r="A582" s="53">
        <v>41053.0</v>
      </c>
      <c r="B582" s="140">
        <v>2908.337</v>
      </c>
      <c r="C582" s="140">
        <v>1789.434</v>
      </c>
      <c r="D582" s="140">
        <v>2595.26</v>
      </c>
      <c r="E582" s="140">
        <v>3678.093</v>
      </c>
      <c r="F582" s="140">
        <v>3816.309</v>
      </c>
      <c r="G582" s="140"/>
    </row>
    <row r="583" spans="8:8" ht="14.4">
      <c r="A583" s="53">
        <v>41054.0</v>
      </c>
      <c r="B583" s="140">
        <v>2879.712</v>
      </c>
      <c r="C583" s="140">
        <v>1776.376</v>
      </c>
      <c r="D583" s="140">
        <v>2573.103</v>
      </c>
      <c r="E583" s="140">
        <v>3635.516</v>
      </c>
      <c r="F583" s="140">
        <v>3773.093</v>
      </c>
      <c r="G583" s="140"/>
    </row>
    <row r="584" spans="8:8" ht="14.4">
      <c r="A584" s="53">
        <v>41057.0</v>
      </c>
      <c r="B584" s="140">
        <v>2922.591</v>
      </c>
      <c r="C584" s="140">
        <v>1800.913</v>
      </c>
      <c r="D584" s="140">
        <v>2614.689</v>
      </c>
      <c r="E584" s="140">
        <v>3687.455</v>
      </c>
      <c r="F584" s="140">
        <v>3822.53</v>
      </c>
      <c r="G584" s="140"/>
    </row>
    <row r="585" spans="8:8" ht="14.4">
      <c r="A585" s="53">
        <v>41058.0</v>
      </c>
      <c r="B585" s="140">
        <v>2965.028</v>
      </c>
      <c r="C585" s="140">
        <v>1824.429</v>
      </c>
      <c r="D585" s="140">
        <v>2650.854</v>
      </c>
      <c r="E585" s="140">
        <v>3745.678</v>
      </c>
      <c r="F585" s="140">
        <v>3881.067</v>
      </c>
      <c r="G585" s="140"/>
    </row>
    <row r="586" spans="8:8" ht="14.4">
      <c r="A586" s="53">
        <v>41059.0</v>
      </c>
      <c r="B586" s="140">
        <v>2962.261</v>
      </c>
      <c r="C586" s="140">
        <v>1818.385</v>
      </c>
      <c r="D586" s="140">
        <v>2642.258</v>
      </c>
      <c r="E586" s="140">
        <v>3752.219</v>
      </c>
      <c r="F586" s="140">
        <v>3889.618</v>
      </c>
      <c r="G586" s="140"/>
    </row>
    <row r="587" spans="8:8" ht="14.4">
      <c r="A587" s="53">
        <v>41060.0</v>
      </c>
      <c r="B587" s="140">
        <v>2957.274</v>
      </c>
      <c r="C587" s="140">
        <v>1804.593</v>
      </c>
      <c r="D587" s="140">
        <v>2632.042</v>
      </c>
      <c r="E587" s="140">
        <v>3753.593</v>
      </c>
      <c r="F587" s="140">
        <v>3898.591</v>
      </c>
      <c r="G587" s="140"/>
    </row>
    <row r="588" spans="8:8" ht="14.4">
      <c r="A588" s="53">
        <v>41061.0</v>
      </c>
      <c r="B588" s="140">
        <v>2955.832</v>
      </c>
      <c r="C588" s="140">
        <v>1808.527</v>
      </c>
      <c r="D588" s="140">
        <v>2632.998</v>
      </c>
      <c r="E588" s="140">
        <v>3744.437</v>
      </c>
      <c r="F588" s="140">
        <v>3892.216</v>
      </c>
      <c r="G588" s="140"/>
    </row>
    <row r="589" spans="8:8" ht="14.4">
      <c r="A589" s="53">
        <v>41064.0</v>
      </c>
      <c r="B589" s="140">
        <v>2867.402</v>
      </c>
      <c r="C589" s="140">
        <v>1760.955</v>
      </c>
      <c r="D589" s="140">
        <v>2559.026</v>
      </c>
      <c r="E589" s="140">
        <v>3621.808</v>
      </c>
      <c r="F589" s="140">
        <v>3754.999</v>
      </c>
      <c r="G589" s="140"/>
    </row>
    <row r="590" spans="8:8" ht="14.4">
      <c r="A590" s="53">
        <v>41065.0</v>
      </c>
      <c r="B590" s="140">
        <v>2866.419</v>
      </c>
      <c r="C590" s="140">
        <v>1763.7</v>
      </c>
      <c r="D590" s="140">
        <v>2558.842</v>
      </c>
      <c r="E590" s="140">
        <v>3617.614</v>
      </c>
      <c r="F590" s="140">
        <v>3748.975</v>
      </c>
      <c r="G590" s="140"/>
    </row>
    <row r="591" spans="8:8" ht="14.4">
      <c r="A591" s="53">
        <v>41066.0</v>
      </c>
      <c r="B591" s="140">
        <v>2861.283</v>
      </c>
      <c r="C591" s="140">
        <v>1768.575</v>
      </c>
      <c r="D591" s="140">
        <v>2557.401</v>
      </c>
      <c r="E591" s="140">
        <v>3600.163</v>
      </c>
      <c r="F591" s="140">
        <v>3734.666</v>
      </c>
      <c r="G591" s="140"/>
    </row>
    <row r="592" spans="8:8" ht="14.4">
      <c r="A592" s="53">
        <v>41067.0</v>
      </c>
      <c r="B592" s="140">
        <v>2845.283</v>
      </c>
      <c r="C592" s="140">
        <v>1757.766</v>
      </c>
      <c r="D592" s="140">
        <v>2542.184</v>
      </c>
      <c r="E592" s="140">
        <v>3581.137</v>
      </c>
      <c r="F592" s="140">
        <v>3712.697</v>
      </c>
      <c r="G592" s="140"/>
    </row>
    <row r="593" spans="8:8" ht="14.4">
      <c r="A593" s="53">
        <v>41068.0</v>
      </c>
      <c r="B593" s="140">
        <v>2828.696</v>
      </c>
      <c r="C593" s="140">
        <v>1738.587</v>
      </c>
      <c r="D593" s="140">
        <v>2524.329</v>
      </c>
      <c r="E593" s="140">
        <v>3564.158</v>
      </c>
      <c r="F593" s="140">
        <v>3697.722</v>
      </c>
      <c r="G593" s="140"/>
    </row>
    <row r="594" spans="8:8" ht="14.4">
      <c r="A594" s="53">
        <v>41071.0</v>
      </c>
      <c r="B594" s="140">
        <v>2871.921</v>
      </c>
      <c r="C594" s="140">
        <v>1756.031</v>
      </c>
      <c r="D594" s="140">
        <v>2558.265</v>
      </c>
      <c r="E594" s="140">
        <v>3630.314</v>
      </c>
      <c r="F594" s="140">
        <v>3760.43</v>
      </c>
      <c r="G594" s="140"/>
    </row>
    <row r="595" spans="8:8" ht="14.4">
      <c r="A595" s="53">
        <v>41072.0</v>
      </c>
      <c r="B595" s="140">
        <v>2854.21</v>
      </c>
      <c r="C595" s="140">
        <v>1745.454</v>
      </c>
      <c r="D595" s="140">
        <v>2540.178</v>
      </c>
      <c r="E595" s="140">
        <v>3608.391</v>
      </c>
      <c r="F595" s="140">
        <v>3738.892</v>
      </c>
      <c r="G595" s="140"/>
    </row>
    <row r="596" spans="8:8" ht="14.4">
      <c r="A596" s="53">
        <v>41073.0</v>
      </c>
      <c r="B596" s="140">
        <v>2902.557</v>
      </c>
      <c r="C596" s="140">
        <v>1771.422</v>
      </c>
      <c r="D596" s="140">
        <v>2580.636</v>
      </c>
      <c r="E596" s="140">
        <v>3674.875</v>
      </c>
      <c r="F596" s="140">
        <v>3803.815</v>
      </c>
      <c r="G596" s="140"/>
    </row>
    <row r="597" spans="8:8" ht="14.4">
      <c r="A597" s="53">
        <v>41074.0</v>
      </c>
      <c r="B597" s="140">
        <v>2882.038</v>
      </c>
      <c r="C597" s="140">
        <v>1756.301</v>
      </c>
      <c r="D597" s="140">
        <v>2560.421</v>
      </c>
      <c r="E597" s="140">
        <v>3652.705</v>
      </c>
      <c r="F597" s="140">
        <v>3777.587</v>
      </c>
      <c r="G597" s="140"/>
    </row>
    <row r="598" spans="8:8" ht="14.4">
      <c r="A598" s="53">
        <v>41075.0</v>
      </c>
      <c r="B598" s="140">
        <v>2887.456</v>
      </c>
      <c r="C598" s="140">
        <v>1769.492</v>
      </c>
      <c r="D598" s="140">
        <v>2568.054</v>
      </c>
      <c r="E598" s="140">
        <v>3648.994</v>
      </c>
      <c r="F598" s="140">
        <v>3784.172</v>
      </c>
      <c r="G598" s="140"/>
    </row>
    <row r="599" spans="8:8" ht="14.4">
      <c r="A599" s="53">
        <v>41078.0</v>
      </c>
      <c r="B599" s="140">
        <v>2908.231</v>
      </c>
      <c r="C599" s="140">
        <v>1776.244</v>
      </c>
      <c r="D599" s="140">
        <v>2581.212</v>
      </c>
      <c r="E599" s="140">
        <v>3684.727</v>
      </c>
      <c r="F599" s="140">
        <v>3824.152</v>
      </c>
      <c r="G599" s="140"/>
    </row>
    <row r="600" spans="8:8" ht="14.4">
      <c r="A600" s="53">
        <v>41079.0</v>
      </c>
      <c r="B600" s="140">
        <v>2886.106</v>
      </c>
      <c r="C600" s="140">
        <v>1764.881</v>
      </c>
      <c r="D600" s="140">
        <v>2558.621</v>
      </c>
      <c r="E600" s="140">
        <v>3657.958</v>
      </c>
      <c r="F600" s="140">
        <v>3799.515</v>
      </c>
      <c r="G600" s="140"/>
    </row>
    <row r="601" spans="8:8" ht="14.4">
      <c r="A601" s="53">
        <v>41080.0</v>
      </c>
      <c r="B601" s="140">
        <v>2877.219</v>
      </c>
      <c r="C601" s="140">
        <v>1763.631</v>
      </c>
      <c r="D601" s="140">
        <v>2552.611</v>
      </c>
      <c r="E601" s="140">
        <v>3636.09</v>
      </c>
      <c r="F601" s="140">
        <v>3784.332</v>
      </c>
      <c r="G601" s="140"/>
    </row>
    <row r="602" spans="8:8" ht="14.4">
      <c r="A602" s="53">
        <v>41081.0</v>
      </c>
      <c r="B602" s="140">
        <v>2835.268</v>
      </c>
      <c r="C602" s="140">
        <v>1735.336</v>
      </c>
      <c r="D602" s="140">
        <v>2512.185</v>
      </c>
      <c r="E602" s="140">
        <v>3590.837</v>
      </c>
      <c r="F602" s="140">
        <v>3729.205</v>
      </c>
      <c r="G602" s="140"/>
    </row>
    <row r="603" spans="8:8" ht="14.4">
      <c r="A603" s="53">
        <v>41085.0</v>
      </c>
      <c r="B603" s="140">
        <v>2769.358</v>
      </c>
      <c r="C603" s="140">
        <v>1704.567</v>
      </c>
      <c r="D603" s="140">
        <v>2456.518</v>
      </c>
      <c r="E603" s="140">
        <v>3493.116</v>
      </c>
      <c r="F603" s="140">
        <v>3633.235</v>
      </c>
      <c r="G603" s="140"/>
    </row>
    <row r="604" spans="8:8" ht="14.4">
      <c r="A604" s="53">
        <v>41086.0</v>
      </c>
      <c r="B604" s="140">
        <v>2766.748</v>
      </c>
      <c r="C604" s="140">
        <v>1700.499</v>
      </c>
      <c r="D604" s="140">
        <v>2454.915</v>
      </c>
      <c r="E604" s="140">
        <v>3489.972</v>
      </c>
      <c r="F604" s="140">
        <v>3627.992</v>
      </c>
      <c r="G604" s="140"/>
    </row>
    <row r="605" spans="8:8" ht="14.4">
      <c r="A605" s="53">
        <v>41087.0</v>
      </c>
      <c r="B605" s="140">
        <v>2758.886</v>
      </c>
      <c r="C605" s="140">
        <v>1695.031</v>
      </c>
      <c r="D605" s="140">
        <v>2447.195</v>
      </c>
      <c r="E605" s="140">
        <v>3476.403</v>
      </c>
      <c r="F605" s="140">
        <v>3615.949</v>
      </c>
      <c r="G605" s="140"/>
    </row>
    <row r="606" spans="8:8" ht="14.4">
      <c r="A606" s="53">
        <v>41088.0</v>
      </c>
      <c r="B606" s="140">
        <v>2729.538</v>
      </c>
      <c r="C606" s="140">
        <v>1681.384</v>
      </c>
      <c r="D606" s="140">
        <v>2425.729</v>
      </c>
      <c r="E606" s="140">
        <v>3427.819</v>
      </c>
      <c r="F606" s="140">
        <v>3562.42</v>
      </c>
      <c r="G606" s="140"/>
    </row>
    <row r="607" spans="8:8" ht="14.4">
      <c r="A607" s="53">
        <v>41089.0</v>
      </c>
      <c r="B607" s="140">
        <v>2767.827</v>
      </c>
      <c r="C607" s="140">
        <v>1708.856</v>
      </c>
      <c r="D607" s="140">
        <v>2461.612</v>
      </c>
      <c r="E607" s="140">
        <v>3470.965</v>
      </c>
      <c r="F607" s="140">
        <v>3610.25</v>
      </c>
      <c r="G607" s="140"/>
    </row>
    <row r="608" spans="8:8" ht="14.4">
      <c r="A608" s="53">
        <v>41092.0</v>
      </c>
      <c r="B608" s="140">
        <v>2783.993</v>
      </c>
      <c r="C608" s="140">
        <v>1706.168</v>
      </c>
      <c r="D608" s="140">
        <v>2465.238</v>
      </c>
      <c r="E608" s="140">
        <v>3509.503</v>
      </c>
      <c r="F608" s="140">
        <v>3659.612</v>
      </c>
      <c r="G608" s="140"/>
    </row>
    <row r="609" spans="8:8" ht="14.4">
      <c r="A609" s="53">
        <v>41093.0</v>
      </c>
      <c r="B609" s="140">
        <v>2789.573</v>
      </c>
      <c r="C609" s="140">
        <v>1710.412</v>
      </c>
      <c r="D609" s="140">
        <v>2468.721</v>
      </c>
      <c r="E609" s="140">
        <v>3515.778</v>
      </c>
      <c r="F609" s="140">
        <v>3672.966</v>
      </c>
      <c r="G609" s="140"/>
    </row>
    <row r="610" spans="8:8" ht="14.4">
      <c r="A610" s="53">
        <v>41094.0</v>
      </c>
      <c r="B610" s="140">
        <v>2781.86</v>
      </c>
      <c r="C610" s="140">
        <v>1712.937</v>
      </c>
      <c r="D610" s="140">
        <v>2464.919</v>
      </c>
      <c r="E610" s="140">
        <v>3497.748</v>
      </c>
      <c r="F610" s="140">
        <v>3659.605</v>
      </c>
      <c r="G610" s="140"/>
    </row>
    <row r="611" spans="8:8" ht="14.4">
      <c r="A611" s="53">
        <v>41095.0</v>
      </c>
      <c r="B611" s="140">
        <v>2733.35</v>
      </c>
      <c r="C611" s="140">
        <v>1695.356</v>
      </c>
      <c r="D611" s="140">
        <v>2430.37</v>
      </c>
      <c r="E611" s="140">
        <v>3418.202</v>
      </c>
      <c r="F611" s="140">
        <v>3572.745</v>
      </c>
      <c r="G611" s="140"/>
    </row>
    <row r="612" spans="8:8" ht="14.4">
      <c r="A612" s="53">
        <v>41096.0</v>
      </c>
      <c r="B612" s="140">
        <v>2783.098</v>
      </c>
      <c r="C612" s="140">
        <v>1711.579</v>
      </c>
      <c r="D612" s="140">
        <v>2472.614</v>
      </c>
      <c r="E612" s="140">
        <v>3486.546</v>
      </c>
      <c r="F612" s="140">
        <v>3645.546</v>
      </c>
      <c r="G612" s="140"/>
    </row>
    <row r="613" spans="8:8" ht="14.4">
      <c r="A613" s="53">
        <v>41099.0</v>
      </c>
      <c r="B613" s="140">
        <v>2717.87</v>
      </c>
      <c r="C613" s="140">
        <v>1668.022</v>
      </c>
      <c r="D613" s="140">
        <v>2416.036</v>
      </c>
      <c r="E613" s="140">
        <v>3398.805</v>
      </c>
      <c r="F613" s="140">
        <v>3553.28</v>
      </c>
      <c r="G613" s="140"/>
    </row>
    <row r="614" spans="8:8" ht="14.4">
      <c r="A614" s="53">
        <v>41100.0</v>
      </c>
      <c r="B614" s="140">
        <v>2699.772</v>
      </c>
      <c r="C614" s="140">
        <v>1664.424</v>
      </c>
      <c r="D614" s="140">
        <v>2406.706</v>
      </c>
      <c r="E614" s="140">
        <v>3365.665</v>
      </c>
      <c r="F614" s="140">
        <v>3512.122</v>
      </c>
      <c r="G614" s="140"/>
    </row>
    <row r="615" spans="8:8" ht="14.4">
      <c r="A615" s="53">
        <v>41101.0</v>
      </c>
      <c r="B615" s="140">
        <v>2722.597</v>
      </c>
      <c r="C615" s="140">
        <v>1672.252</v>
      </c>
      <c r="D615" s="140">
        <v>2425.572</v>
      </c>
      <c r="E615" s="140">
        <v>3404.104</v>
      </c>
      <c r="F615" s="140">
        <v>3544.09</v>
      </c>
      <c r="G615" s="140"/>
    </row>
    <row r="616" spans="8:8" ht="14.4">
      <c r="A616" s="53">
        <v>41102.0</v>
      </c>
      <c r="B616" s="140">
        <v>2753.279</v>
      </c>
      <c r="C616" s="140">
        <v>1680.05</v>
      </c>
      <c r="D616" s="140">
        <v>2449.181</v>
      </c>
      <c r="E616" s="140">
        <v>3450.302</v>
      </c>
      <c r="F616" s="140">
        <v>3596.42</v>
      </c>
      <c r="G616" s="140"/>
    </row>
    <row r="617" spans="8:8" ht="14.4">
      <c r="A617" s="53">
        <v>41103.0</v>
      </c>
      <c r="B617" s="140">
        <v>2747.579</v>
      </c>
      <c r="C617" s="140">
        <v>1685.019</v>
      </c>
      <c r="D617" s="140">
        <v>2450.633</v>
      </c>
      <c r="E617" s="140">
        <v>3435.084</v>
      </c>
      <c r="F617" s="140">
        <v>3570.765</v>
      </c>
      <c r="G617" s="140"/>
    </row>
    <row r="618" spans="8:8" ht="14.4">
      <c r="A618" s="53">
        <v>41106.0</v>
      </c>
      <c r="B618" s="140">
        <v>2669.988</v>
      </c>
      <c r="C618" s="140">
        <v>1657.623</v>
      </c>
      <c r="D618" s="140">
        <v>2399.731</v>
      </c>
      <c r="E618" s="140">
        <v>3311.089</v>
      </c>
      <c r="F618" s="140">
        <v>3416.2</v>
      </c>
      <c r="G618" s="140"/>
    </row>
    <row r="619" spans="8:8" ht="14.4">
      <c r="A619" s="53">
        <v>41107.0</v>
      </c>
      <c r="B619" s="140">
        <v>2687.484</v>
      </c>
      <c r="C619" s="140">
        <v>1669.706</v>
      </c>
      <c r="D619" s="140">
        <v>2414.201</v>
      </c>
      <c r="E619" s="140">
        <v>3334.286</v>
      </c>
      <c r="F619" s="140">
        <v>3445.553</v>
      </c>
      <c r="G619" s="140"/>
    </row>
    <row r="620" spans="8:8" ht="14.4">
      <c r="A620" s="53">
        <v>41108.0</v>
      </c>
      <c r="B620" s="140">
        <v>2695.346</v>
      </c>
      <c r="C620" s="140">
        <v>1665.865</v>
      </c>
      <c r="D620" s="140">
        <v>2414.335</v>
      </c>
      <c r="E620" s="140">
        <v>3352.848</v>
      </c>
      <c r="F620" s="140">
        <v>3476.416</v>
      </c>
      <c r="G620" s="140"/>
    </row>
    <row r="621" spans="8:8" ht="14.4">
      <c r="A621" s="53">
        <v>41109.0</v>
      </c>
      <c r="B621" s="140">
        <v>2715.881</v>
      </c>
      <c r="C621" s="140">
        <v>1674.268</v>
      </c>
      <c r="D621" s="140">
        <v>2424.322</v>
      </c>
      <c r="E621" s="140">
        <v>3392.656</v>
      </c>
      <c r="F621" s="140">
        <v>3525.84</v>
      </c>
      <c r="G621" s="140"/>
    </row>
    <row r="622" spans="8:8" ht="14.4">
      <c r="A622" s="53">
        <v>41110.0</v>
      </c>
      <c r="B622" s="140">
        <v>2692.548</v>
      </c>
      <c r="C622" s="140">
        <v>1658.3</v>
      </c>
      <c r="D622" s="140">
        <v>2398.455</v>
      </c>
      <c r="E622" s="140">
        <v>3369.913</v>
      </c>
      <c r="F622" s="140">
        <v>3510.48</v>
      </c>
      <c r="G622" s="140"/>
    </row>
    <row r="623" spans="8:8" ht="14.4">
      <c r="A623" s="53">
        <v>41113.0</v>
      </c>
      <c r="B623" s="140">
        <v>2660.152</v>
      </c>
      <c r="C623" s="140">
        <v>1629.065</v>
      </c>
      <c r="D623" s="140">
        <v>2365.431</v>
      </c>
      <c r="E623" s="140">
        <v>3337.856</v>
      </c>
      <c r="F623" s="140">
        <v>3477.062</v>
      </c>
      <c r="G623" s="140"/>
    </row>
    <row r="624" spans="8:8" ht="14.4">
      <c r="A624" s="53">
        <v>41114.0</v>
      </c>
      <c r="B624" s="140">
        <v>2675.53</v>
      </c>
      <c r="C624" s="140">
        <v>1632.952</v>
      </c>
      <c r="D624" s="140">
        <v>2375.992</v>
      </c>
      <c r="E624" s="140">
        <v>3361.09</v>
      </c>
      <c r="F624" s="140">
        <v>3507.029</v>
      </c>
      <c r="G624" s="140"/>
    </row>
    <row r="625" spans="8:8" ht="14.4">
      <c r="A625" s="53">
        <v>41115.0</v>
      </c>
      <c r="B625" s="140">
        <v>2656.744</v>
      </c>
      <c r="C625" s="140">
        <v>1627.959</v>
      </c>
      <c r="D625" s="140">
        <v>2360.083</v>
      </c>
      <c r="E625" s="140">
        <v>3332.085</v>
      </c>
      <c r="F625" s="140">
        <v>3482.59</v>
      </c>
      <c r="G625" s="140"/>
    </row>
    <row r="626" spans="8:8" ht="14.4">
      <c r="A626" s="53">
        <v>41116.0</v>
      </c>
      <c r="B626" s="140">
        <v>2638.343</v>
      </c>
      <c r="C626" s="140">
        <v>1624.464</v>
      </c>
      <c r="D626" s="140">
        <v>2347.488</v>
      </c>
      <c r="E626" s="140">
        <v>3302.336</v>
      </c>
      <c r="F626" s="140">
        <v>3444.937</v>
      </c>
      <c r="G626" s="140"/>
    </row>
    <row r="627" spans="8:8" ht="14.4">
      <c r="A627" s="53">
        <v>41117.0</v>
      </c>
      <c r="B627" s="140">
        <v>2632.714</v>
      </c>
      <c r="C627" s="140">
        <v>1630.31</v>
      </c>
      <c r="D627" s="140">
        <v>2349.108</v>
      </c>
      <c r="E627" s="140">
        <v>3283.592</v>
      </c>
      <c r="F627" s="140">
        <v>3420.614</v>
      </c>
      <c r="G627" s="140"/>
    </row>
    <row r="628" spans="8:8" ht="14.4">
      <c r="A628" s="53">
        <v>41120.0</v>
      </c>
      <c r="B628" s="140">
        <v>2600.721</v>
      </c>
      <c r="C628" s="140">
        <v>1625.636</v>
      </c>
      <c r="D628" s="140">
        <v>2335.793</v>
      </c>
      <c r="E628" s="140">
        <v>3217.452</v>
      </c>
      <c r="F628" s="140">
        <v>3335.241</v>
      </c>
      <c r="G628" s="140"/>
    </row>
    <row r="629" spans="8:8" ht="14.4">
      <c r="A629" s="53">
        <v>41121.0</v>
      </c>
      <c r="B629" s="140">
        <v>2580.403</v>
      </c>
      <c r="C629" s="140">
        <v>1631.885</v>
      </c>
      <c r="D629" s="140">
        <v>2332.922</v>
      </c>
      <c r="E629" s="140">
        <v>3159.192</v>
      </c>
      <c r="F629" s="140">
        <v>3272.056</v>
      </c>
      <c r="G629" s="140"/>
    </row>
    <row r="630" spans="8:8" ht="14.4">
      <c r="A630" s="53">
        <v>41122.0</v>
      </c>
      <c r="B630" s="140">
        <v>2615.484</v>
      </c>
      <c r="C630" s="140">
        <v>1645.616</v>
      </c>
      <c r="D630" s="140">
        <v>2358.651</v>
      </c>
      <c r="E630" s="140">
        <v>3216.184</v>
      </c>
      <c r="F630" s="140">
        <v>3333.011</v>
      </c>
      <c r="G630" s="140"/>
    </row>
    <row r="631" spans="8:8" ht="14.4">
      <c r="A631" s="53">
        <v>41123.0</v>
      </c>
      <c r="B631" s="140">
        <v>2593.601</v>
      </c>
      <c r="C631" s="140">
        <v>1634.553</v>
      </c>
      <c r="D631" s="140">
        <v>2334.882</v>
      </c>
      <c r="E631" s="140">
        <v>3195.863</v>
      </c>
      <c r="F631" s="140">
        <v>3314.228</v>
      </c>
      <c r="G631" s="140"/>
    </row>
    <row r="632" spans="8:8" ht="14.4">
      <c r="A632" s="53">
        <v>41124.0</v>
      </c>
      <c r="B632" s="140">
        <v>2628.529</v>
      </c>
      <c r="C632" s="140">
        <v>1641.599</v>
      </c>
      <c r="D632" s="140">
        <v>2353.737</v>
      </c>
      <c r="E632" s="140">
        <v>3259.856</v>
      </c>
      <c r="F632" s="140">
        <v>3393.94</v>
      </c>
      <c r="G632" s="140"/>
    </row>
    <row r="633" spans="8:8" ht="14.4">
      <c r="A633" s="53">
        <v>41127.0</v>
      </c>
      <c r="B633" s="140">
        <v>2675.802</v>
      </c>
      <c r="C633" s="140">
        <v>1658.371</v>
      </c>
      <c r="D633" s="140">
        <v>2385.611</v>
      </c>
      <c r="E633" s="140">
        <v>3337.267</v>
      </c>
      <c r="F633" s="140">
        <v>3484.002</v>
      </c>
      <c r="G633" s="140"/>
    </row>
    <row r="634" spans="8:8" ht="14.4">
      <c r="A634" s="53">
        <v>41128.0</v>
      </c>
      <c r="B634" s="140">
        <v>2689.0</v>
      </c>
      <c r="C634" s="140">
        <v>1657.911</v>
      </c>
      <c r="D634" s="140">
        <v>2388.873</v>
      </c>
      <c r="E634" s="140">
        <v>3368.252</v>
      </c>
      <c r="F634" s="140">
        <v>3524.754</v>
      </c>
      <c r="G634" s="140"/>
    </row>
    <row r="635" spans="8:8" ht="14.4">
      <c r="A635" s="53">
        <v>41129.0</v>
      </c>
      <c r="B635" s="140">
        <v>2686.008</v>
      </c>
      <c r="C635" s="140">
        <v>1662.768</v>
      </c>
      <c r="D635" s="140">
        <v>2389.795</v>
      </c>
      <c r="E635" s="140">
        <v>3356.485</v>
      </c>
      <c r="F635" s="140">
        <v>3515.607</v>
      </c>
      <c r="G635" s="140"/>
    </row>
    <row r="636" spans="8:8" ht="14.4">
      <c r="A636" s="53">
        <v>41130.0</v>
      </c>
      <c r="B636" s="140">
        <v>2716.334</v>
      </c>
      <c r="C636" s="140">
        <v>1671.954</v>
      </c>
      <c r="D636" s="140">
        <v>2411.7</v>
      </c>
      <c r="E636" s="140">
        <v>3405.058</v>
      </c>
      <c r="F636" s="140">
        <v>3565.896</v>
      </c>
      <c r="G636" s="140"/>
    </row>
    <row r="637" spans="8:8" ht="14.4">
      <c r="A637" s="53">
        <v>41131.0</v>
      </c>
      <c r="B637" s="140">
        <v>2706.727</v>
      </c>
      <c r="C637" s="140">
        <v>1665.175</v>
      </c>
      <c r="D637" s="140">
        <v>2399.751</v>
      </c>
      <c r="E637" s="140">
        <v>3395.849</v>
      </c>
      <c r="F637" s="140">
        <v>3562.507</v>
      </c>
      <c r="G637" s="140"/>
    </row>
    <row r="638" spans="8:8" ht="14.4">
      <c r="A638" s="53">
        <v>41134.0</v>
      </c>
      <c r="B638" s="140">
        <v>2651.257</v>
      </c>
      <c r="C638" s="140">
        <v>1632.001</v>
      </c>
      <c r="D638" s="140">
        <v>2351.931</v>
      </c>
      <c r="E638" s="140">
        <v>3318.1</v>
      </c>
      <c r="F638" s="140">
        <v>3489.253</v>
      </c>
      <c r="G638" s="140"/>
    </row>
    <row r="639" spans="8:8" ht="14.4">
      <c r="A639" s="53">
        <v>41135.0</v>
      </c>
      <c r="B639" s="140">
        <v>2664.73</v>
      </c>
      <c r="C639" s="140">
        <v>1633.143</v>
      </c>
      <c r="D639" s="140">
        <v>2357.016</v>
      </c>
      <c r="E639" s="140">
        <v>3349.585</v>
      </c>
      <c r="F639" s="140">
        <v>3526.634</v>
      </c>
      <c r="G639" s="140"/>
    </row>
    <row r="640" spans="8:8" ht="14.4">
      <c r="A640" s="53">
        <v>41136.0</v>
      </c>
      <c r="B640" s="140">
        <v>2636.574</v>
      </c>
      <c r="C640" s="140">
        <v>1610.413</v>
      </c>
      <c r="D640" s="140">
        <v>2331.615</v>
      </c>
      <c r="E640" s="140">
        <v>3310.839</v>
      </c>
      <c r="F640" s="140">
        <v>3490.392</v>
      </c>
      <c r="G640" s="140"/>
    </row>
    <row r="641" spans="8:8" ht="14.4">
      <c r="A641" s="53">
        <v>41137.0</v>
      </c>
      <c r="B641" s="140">
        <v>2620.765</v>
      </c>
      <c r="C641" s="140">
        <v>1605.276</v>
      </c>
      <c r="D641" s="140">
        <v>2319.67</v>
      </c>
      <c r="E641" s="140">
        <v>3286.828</v>
      </c>
      <c r="F641" s="140">
        <v>3462.815</v>
      </c>
      <c r="G641" s="140"/>
    </row>
    <row r="642" spans="8:8" ht="14.4">
      <c r="A642" s="53">
        <v>41138.0</v>
      </c>
      <c r="B642" s="140">
        <v>2617.06</v>
      </c>
      <c r="C642" s="140">
        <v>1606.003</v>
      </c>
      <c r="D642" s="140">
        <v>2313.476</v>
      </c>
      <c r="E642" s="140">
        <v>3286.778</v>
      </c>
      <c r="F642" s="140">
        <v>3465.931</v>
      </c>
      <c r="G642" s="140"/>
    </row>
    <row r="643" spans="8:8" ht="14.4">
      <c r="A643" s="53">
        <v>41141.0</v>
      </c>
      <c r="B643" s="140">
        <v>2612.8</v>
      </c>
      <c r="C643" s="140">
        <v>1596.195</v>
      </c>
      <c r="D643" s="140">
        <v>2301.788</v>
      </c>
      <c r="E643" s="140">
        <v>3289.439</v>
      </c>
      <c r="F643" s="140">
        <v>3487.599</v>
      </c>
      <c r="G643" s="140"/>
    </row>
    <row r="644" spans="8:8" ht="14.4">
      <c r="A644" s="53">
        <v>41142.0</v>
      </c>
      <c r="B644" s="140">
        <v>2637.7</v>
      </c>
      <c r="C644" s="140">
        <v>1598.5</v>
      </c>
      <c r="D644" s="140">
        <v>2313.703</v>
      </c>
      <c r="E644" s="140">
        <v>3335.753</v>
      </c>
      <c r="F644" s="140">
        <v>3549.838</v>
      </c>
      <c r="G644" s="140"/>
    </row>
    <row r="645" spans="8:8" ht="14.4">
      <c r="A645" s="53">
        <v>41143.0</v>
      </c>
      <c r="B645" s="140">
        <v>2617.647</v>
      </c>
      <c r="C645" s="140">
        <v>1591.334</v>
      </c>
      <c r="D645" s="140">
        <v>2295.586</v>
      </c>
      <c r="E645" s="140">
        <v>3306.111</v>
      </c>
      <c r="F645" s="140">
        <v>3528.2</v>
      </c>
      <c r="G645" s="140"/>
    </row>
    <row r="646" spans="8:8" ht="14.4">
      <c r="A646" s="53">
        <v>41144.0</v>
      </c>
      <c r="B646" s="140">
        <v>2629.531</v>
      </c>
      <c r="C646" s="140">
        <v>1596.574</v>
      </c>
      <c r="D646" s="140">
        <v>2302.199</v>
      </c>
      <c r="E646" s="140">
        <v>3327.99</v>
      </c>
      <c r="F646" s="140">
        <v>3556.22</v>
      </c>
      <c r="G646" s="140"/>
    </row>
    <row r="647" spans="8:8" ht="14.4">
      <c r="A647" s="53">
        <v>41145.0</v>
      </c>
      <c r="B647" s="140">
        <v>2589.796</v>
      </c>
      <c r="C647" s="140">
        <v>1588.111</v>
      </c>
      <c r="D647" s="140">
        <v>2275.677</v>
      </c>
      <c r="E647" s="140">
        <v>3265.749</v>
      </c>
      <c r="F647" s="140">
        <v>3475.556</v>
      </c>
      <c r="G647" s="140"/>
    </row>
    <row r="648" spans="8:8" ht="14.4">
      <c r="A648" s="53">
        <v>41148.0</v>
      </c>
      <c r="B648" s="140">
        <v>2533.084</v>
      </c>
      <c r="C648" s="140">
        <v>1557.165</v>
      </c>
      <c r="D648" s="140">
        <v>2228.204</v>
      </c>
      <c r="E648" s="140">
        <v>3184.331</v>
      </c>
      <c r="F648" s="140">
        <v>3394.922</v>
      </c>
      <c r="G648" s="140"/>
    </row>
    <row r="649" spans="8:8" ht="14.4">
      <c r="A649" s="53">
        <v>41149.0</v>
      </c>
      <c r="B649" s="140">
        <v>2546.603</v>
      </c>
      <c r="C649" s="140">
        <v>1570.44</v>
      </c>
      <c r="D649" s="140">
        <v>2238.411</v>
      </c>
      <c r="E649" s="140">
        <v>3200.993</v>
      </c>
      <c r="F649" s="140">
        <v>3420.871</v>
      </c>
      <c r="G649" s="140"/>
    </row>
    <row r="650" spans="8:8" ht="14.4">
      <c r="A650" s="53">
        <v>41150.0</v>
      </c>
      <c r="B650" s="140">
        <v>2525.708</v>
      </c>
      <c r="C650" s="140">
        <v>1554.403</v>
      </c>
      <c r="D650" s="140">
        <v>2214.814</v>
      </c>
      <c r="E650" s="140">
        <v>3179.54</v>
      </c>
      <c r="F650" s="140">
        <v>3408.171</v>
      </c>
      <c r="G650" s="140"/>
    </row>
    <row r="651" spans="8:8" ht="14.4">
      <c r="A651" s="53">
        <v>41151.0</v>
      </c>
      <c r="B651" s="140">
        <v>2504.941</v>
      </c>
      <c r="C651" s="140">
        <v>1560.286</v>
      </c>
      <c r="D651" s="140">
        <v>2211.37</v>
      </c>
      <c r="E651" s="140">
        <v>3129.495</v>
      </c>
      <c r="F651" s="140">
        <v>3340.95</v>
      </c>
      <c r="G651" s="140"/>
    </row>
    <row r="652" spans="8:8" ht="14.4">
      <c r="A652" s="53">
        <v>41152.0</v>
      </c>
      <c r="B652" s="140">
        <v>2504.764</v>
      </c>
      <c r="C652" s="140">
        <v>1551.199</v>
      </c>
      <c r="D652" s="140">
        <v>2204.868</v>
      </c>
      <c r="E652" s="140">
        <v>3139.5</v>
      </c>
      <c r="F652" s="140">
        <v>3354.8</v>
      </c>
      <c r="G652" s="140"/>
    </row>
    <row r="653" spans="8:8" ht="14.4">
      <c r="A653" s="53">
        <v>41155.0</v>
      </c>
      <c r="B653" s="140">
        <v>2539.721</v>
      </c>
      <c r="C653" s="140">
        <v>1560.08</v>
      </c>
      <c r="D653" s="140">
        <v>2228.369</v>
      </c>
      <c r="E653" s="140">
        <v>3200.306</v>
      </c>
      <c r="F653" s="140">
        <v>3417.636</v>
      </c>
      <c r="G653" s="140"/>
    </row>
    <row r="654" spans="8:8" ht="14.4">
      <c r="A654" s="53">
        <v>41156.0</v>
      </c>
      <c r="B654" s="140">
        <v>2514.302</v>
      </c>
      <c r="C654" s="140">
        <v>1548.042</v>
      </c>
      <c r="D654" s="140">
        <v>2204.407</v>
      </c>
      <c r="E654" s="140">
        <v>3164.826</v>
      </c>
      <c r="F654" s="140">
        <v>3390.987</v>
      </c>
      <c r="G654" s="140"/>
    </row>
    <row r="655" spans="8:8" ht="14.4">
      <c r="A655" s="53">
        <v>41157.0</v>
      </c>
      <c r="B655" s="140">
        <v>2518.498</v>
      </c>
      <c r="C655" s="140">
        <v>1537.531</v>
      </c>
      <c r="D655" s="140">
        <v>2199.875</v>
      </c>
      <c r="E655" s="140">
        <v>3181.8</v>
      </c>
      <c r="F655" s="140">
        <v>3419.603</v>
      </c>
      <c r="G655" s="140"/>
    </row>
    <row r="656" spans="8:8" ht="14.4">
      <c r="A656" s="53">
        <v>41158.0</v>
      </c>
      <c r="B656" s="140">
        <v>2542.345</v>
      </c>
      <c r="C656" s="140">
        <v>1550.971</v>
      </c>
      <c r="D656" s="140">
        <v>2217.823</v>
      </c>
      <c r="E656" s="140">
        <v>3217.936</v>
      </c>
      <c r="F656" s="140">
        <v>3458.193</v>
      </c>
      <c r="G656" s="140"/>
    </row>
    <row r="657" spans="8:8" ht="14.4">
      <c r="A657" s="53">
        <v>41159.0</v>
      </c>
      <c r="B657" s="140">
        <v>2644.542</v>
      </c>
      <c r="C657" s="140">
        <v>1619.213</v>
      </c>
      <c r="D657" s="140">
        <v>2317.179</v>
      </c>
      <c r="E657" s="140">
        <v>3334.66</v>
      </c>
      <c r="F657" s="140">
        <v>3569.983</v>
      </c>
      <c r="G657" s="140"/>
    </row>
    <row r="658" spans="8:8" ht="14.4">
      <c r="A658" s="53">
        <v>41162.0</v>
      </c>
      <c r="B658" s="140">
        <v>2661.057</v>
      </c>
      <c r="C658" s="140">
        <v>1620.027</v>
      </c>
      <c r="D658" s="140">
        <v>2326.666</v>
      </c>
      <c r="E658" s="140">
        <v>3363.605</v>
      </c>
      <c r="F658" s="140">
        <v>3608.761</v>
      </c>
      <c r="G658" s="140"/>
    </row>
    <row r="659" spans="8:8" ht="14.4">
      <c r="A659" s="53">
        <v>41163.0</v>
      </c>
      <c r="B659" s="140">
        <v>2647.719</v>
      </c>
      <c r="C659" s="140">
        <v>1605.073</v>
      </c>
      <c r="D659" s="140">
        <v>2311.89</v>
      </c>
      <c r="E659" s="140">
        <v>3350.088</v>
      </c>
      <c r="F659" s="140">
        <v>3602.089</v>
      </c>
      <c r="G659" s="140"/>
    </row>
    <row r="660" spans="8:8" ht="14.4">
      <c r="A660" s="53">
        <v>41164.0</v>
      </c>
      <c r="B660" s="140">
        <v>2661.142</v>
      </c>
      <c r="C660" s="140">
        <v>1607.989</v>
      </c>
      <c r="D660" s="140">
        <v>2320.071</v>
      </c>
      <c r="E660" s="140">
        <v>3376.122</v>
      </c>
      <c r="F660" s="140">
        <v>3628.534</v>
      </c>
      <c r="G660" s="140"/>
    </row>
    <row r="661" spans="8:8" ht="14.4">
      <c r="A661" s="53">
        <v>41165.0</v>
      </c>
      <c r="B661" s="140">
        <v>2630.404</v>
      </c>
      <c r="C661" s="140">
        <v>1597.16</v>
      </c>
      <c r="D661" s="140">
        <v>2298.461</v>
      </c>
      <c r="E661" s="140">
        <v>3329.299</v>
      </c>
      <c r="F661" s="140">
        <v>3567.508</v>
      </c>
      <c r="G661" s="140"/>
    </row>
    <row r="662" spans="8:8" ht="14.4">
      <c r="A662" s="53">
        <v>41166.0</v>
      </c>
      <c r="B662" s="140">
        <v>2642.745</v>
      </c>
      <c r="C662" s="140">
        <v>1614.7</v>
      </c>
      <c r="D662" s="140">
        <v>2315.542</v>
      </c>
      <c r="E662" s="140">
        <v>3338.038</v>
      </c>
      <c r="F662" s="140">
        <v>3568.222</v>
      </c>
      <c r="G662" s="140"/>
    </row>
    <row r="663" spans="8:8" ht="14.4">
      <c r="A663" s="53">
        <v>41169.0</v>
      </c>
      <c r="B663" s="140">
        <v>2572.489</v>
      </c>
      <c r="C663" s="140">
        <v>1582.095</v>
      </c>
      <c r="D663" s="140">
        <v>2258.705</v>
      </c>
      <c r="E663" s="140">
        <v>3237.704</v>
      </c>
      <c r="F663" s="140">
        <v>3462.533</v>
      </c>
      <c r="G663" s="140"/>
    </row>
    <row r="664" spans="8:8" ht="14.4">
      <c r="A664" s="53">
        <v>41170.0</v>
      </c>
      <c r="B664" s="140">
        <v>2553.313</v>
      </c>
      <c r="C664" s="140">
        <v>1564.982</v>
      </c>
      <c r="D664" s="140">
        <v>2235.239</v>
      </c>
      <c r="E664" s="140">
        <v>3224.259</v>
      </c>
      <c r="F664" s="140">
        <v>3454.667</v>
      </c>
      <c r="G664" s="140"/>
    </row>
    <row r="665" spans="8:8" ht="14.4">
      <c r="A665" s="53">
        <v>41171.0</v>
      </c>
      <c r="B665" s="140">
        <v>2570.365</v>
      </c>
      <c r="C665" s="140">
        <v>1569.069</v>
      </c>
      <c r="D665" s="140">
        <v>2246.236</v>
      </c>
      <c r="E665" s="140">
        <v>3255.866</v>
      </c>
      <c r="F665" s="140">
        <v>3486.526</v>
      </c>
      <c r="G665" s="140"/>
    </row>
    <row r="666" spans="8:8" ht="14.4">
      <c r="A666" s="53">
        <v>41172.0</v>
      </c>
      <c r="B666" s="140">
        <v>2503.592</v>
      </c>
      <c r="C666" s="140">
        <v>1540.956</v>
      </c>
      <c r="D666" s="140">
        <v>2195.951</v>
      </c>
      <c r="E666" s="140">
        <v>3161.763</v>
      </c>
      <c r="F666" s="140">
        <v>3364.47</v>
      </c>
      <c r="G666" s="140"/>
    </row>
    <row r="667" spans="8:8" ht="14.4">
      <c r="A667" s="53">
        <v>41173.0</v>
      </c>
      <c r="B667" s="140">
        <v>2497.758</v>
      </c>
      <c r="C667" s="140">
        <v>1545.964</v>
      </c>
      <c r="D667" s="140">
        <v>2199.063</v>
      </c>
      <c r="E667" s="140">
        <v>3143.71</v>
      </c>
      <c r="F667" s="140">
        <v>3329.296</v>
      </c>
      <c r="G667" s="140"/>
    </row>
    <row r="668" spans="8:8" ht="14.4">
      <c r="A668" s="53">
        <v>41176.0</v>
      </c>
      <c r="B668" s="140">
        <v>2515.738</v>
      </c>
      <c r="C668" s="140">
        <v>1553.973</v>
      </c>
      <c r="D668" s="140">
        <v>2215.516</v>
      </c>
      <c r="E668" s="140">
        <v>3167.161</v>
      </c>
      <c r="F668" s="140">
        <v>3351.988</v>
      </c>
      <c r="G668" s="140"/>
    </row>
    <row r="669" spans="8:8" ht="14.4">
      <c r="A669" s="53">
        <v>41177.0</v>
      </c>
      <c r="B669" s="140">
        <v>2504.283</v>
      </c>
      <c r="C669" s="140">
        <v>1553.701</v>
      </c>
      <c r="D669" s="140">
        <v>2210.154</v>
      </c>
      <c r="E669" s="140">
        <v>3144.408</v>
      </c>
      <c r="F669" s="140">
        <v>3323.858</v>
      </c>
      <c r="G669" s="140"/>
    </row>
    <row r="670" spans="8:8" ht="14.4">
      <c r="A670" s="53">
        <v>41178.0</v>
      </c>
      <c r="B670" s="140">
        <v>2461.833</v>
      </c>
      <c r="C670" s="140">
        <v>1541.14</v>
      </c>
      <c r="D670" s="140">
        <v>2184.891</v>
      </c>
      <c r="E670" s="140">
        <v>3071.989</v>
      </c>
      <c r="F670" s="140">
        <v>3231.021</v>
      </c>
      <c r="G670" s="140"/>
    </row>
    <row r="671" spans="8:8" ht="14.4">
      <c r="A671" s="53">
        <v>41179.0</v>
      </c>
      <c r="B671" s="140">
        <v>2528.33</v>
      </c>
      <c r="C671" s="140">
        <v>1587.956</v>
      </c>
      <c r="D671" s="140">
        <v>2251.717</v>
      </c>
      <c r="E671" s="140">
        <v>3141.082</v>
      </c>
      <c r="F671" s="140">
        <v>3301.319</v>
      </c>
      <c r="G671" s="140"/>
    </row>
    <row r="672" spans="8:8" ht="14.4">
      <c r="A672" s="53">
        <v>41180.0</v>
      </c>
      <c r="B672" s="140">
        <v>2574.136</v>
      </c>
      <c r="C672" s="140">
        <v>1613.092</v>
      </c>
      <c r="D672" s="140">
        <v>2293.106</v>
      </c>
      <c r="E672" s="140">
        <v>3199.752</v>
      </c>
      <c r="F672" s="140">
        <v>3359.216</v>
      </c>
      <c r="G672" s="140"/>
    </row>
    <row r="673" spans="8:8" ht="14.4">
      <c r="A673" s="53">
        <v>41190.0</v>
      </c>
      <c r="B673" s="140">
        <v>2556.069</v>
      </c>
      <c r="C673" s="140">
        <v>1596.144</v>
      </c>
      <c r="D673" s="140">
        <v>2270.054</v>
      </c>
      <c r="E673" s="140">
        <v>3183.365</v>
      </c>
      <c r="F673" s="140">
        <v>3358.493</v>
      </c>
      <c r="G673" s="140"/>
    </row>
    <row r="674" spans="8:8" ht="14.4">
      <c r="A674" s="53">
        <v>41191.0</v>
      </c>
      <c r="B674" s="140">
        <v>2617.136</v>
      </c>
      <c r="C674" s="140">
        <v>1627.657</v>
      </c>
      <c r="D674" s="140">
        <v>2320.157</v>
      </c>
      <c r="E674" s="140">
        <v>3265.617</v>
      </c>
      <c r="F674" s="140">
        <v>3451.72</v>
      </c>
      <c r="G674" s="140"/>
    </row>
    <row r="675" spans="8:8" ht="14.4">
      <c r="A675" s="53">
        <v>41192.0</v>
      </c>
      <c r="B675" s="140">
        <v>2631.23</v>
      </c>
      <c r="C675" s="140">
        <v>1625.328</v>
      </c>
      <c r="D675" s="140">
        <v>2324.117</v>
      </c>
      <c r="E675" s="140">
        <v>3296.923</v>
      </c>
      <c r="F675" s="140">
        <v>3494.366</v>
      </c>
      <c r="G675" s="140"/>
    </row>
    <row r="676" spans="8:8" ht="14.4">
      <c r="A676" s="53">
        <v>41193.0</v>
      </c>
      <c r="B676" s="140">
        <v>2600.438</v>
      </c>
      <c r="C676" s="140">
        <v>1615.747</v>
      </c>
      <c r="D676" s="140">
        <v>2302.533</v>
      </c>
      <c r="E676" s="140">
        <v>3248.045</v>
      </c>
      <c r="F676" s="140">
        <v>3440.516</v>
      </c>
      <c r="G676" s="140"/>
    </row>
    <row r="677" spans="8:8" ht="14.4">
      <c r="A677" s="53">
        <v>41194.0</v>
      </c>
      <c r="B677" s="140">
        <v>2599.425</v>
      </c>
      <c r="C677" s="140">
        <v>1618.659</v>
      </c>
      <c r="D677" s="140">
        <v>2304.531</v>
      </c>
      <c r="E677" s="140">
        <v>3240.399</v>
      </c>
      <c r="F677" s="140">
        <v>3432.244</v>
      </c>
      <c r="G677" s="140"/>
    </row>
    <row r="678" spans="8:8" ht="14.4">
      <c r="A678" s="53">
        <v>41197.0</v>
      </c>
      <c r="B678" s="140">
        <v>2586.188</v>
      </c>
      <c r="C678" s="140">
        <v>1612.955</v>
      </c>
      <c r="D678" s="140">
        <v>2294.857</v>
      </c>
      <c r="E678" s="140">
        <v>3223.189</v>
      </c>
      <c r="F678" s="140">
        <v>3405.954</v>
      </c>
      <c r="G678" s="140"/>
    </row>
    <row r="679" spans="8:8" ht="14.4">
      <c r="A679" s="53">
        <v>41198.0</v>
      </c>
      <c r="B679" s="140">
        <v>2592.094</v>
      </c>
      <c r="C679" s="140">
        <v>1614.138</v>
      </c>
      <c r="D679" s="140">
        <v>2298.162</v>
      </c>
      <c r="E679" s="140">
        <v>3233.229</v>
      </c>
      <c r="F679" s="140">
        <v>3418.92</v>
      </c>
      <c r="G679" s="140"/>
    </row>
    <row r="680" spans="8:8" ht="14.4">
      <c r="A680" s="53">
        <v>41199.0</v>
      </c>
      <c r="B680" s="140">
        <v>2596.876</v>
      </c>
      <c r="C680" s="140">
        <v>1617.664</v>
      </c>
      <c r="D680" s="140">
        <v>2300.803</v>
      </c>
      <c r="E680" s="140">
        <v>3240.778</v>
      </c>
      <c r="F680" s="140">
        <v>3432.012</v>
      </c>
      <c r="G680" s="140"/>
    </row>
    <row r="681" spans="8:8" ht="14.4">
      <c r="A681" s="53">
        <v>41200.0</v>
      </c>
      <c r="B681" s="140">
        <v>2638.112</v>
      </c>
      <c r="C681" s="140">
        <v>1639.667</v>
      </c>
      <c r="D681" s="140">
        <v>2336.077</v>
      </c>
      <c r="E681" s="140">
        <v>3294.835</v>
      </c>
      <c r="F681" s="140">
        <v>3486.981</v>
      </c>
      <c r="G681" s="140"/>
    </row>
    <row r="682" spans="8:8" ht="14.4">
      <c r="A682" s="53">
        <v>41201.0</v>
      </c>
      <c r="B682" s="140">
        <v>2632.659</v>
      </c>
      <c r="C682" s="140">
        <v>1637.765</v>
      </c>
      <c r="D682" s="140">
        <v>2332.47</v>
      </c>
      <c r="E682" s="140">
        <v>3285.445</v>
      </c>
      <c r="F682" s="140">
        <v>3477.783</v>
      </c>
      <c r="G682" s="140"/>
    </row>
    <row r="683" spans="8:8" ht="14.4">
      <c r="A683" s="53">
        <v>41204.0</v>
      </c>
      <c r="B683" s="140">
        <v>2643.565</v>
      </c>
      <c r="C683" s="140">
        <v>1643.342</v>
      </c>
      <c r="D683" s="140">
        <v>2341.592</v>
      </c>
      <c r="E683" s="140">
        <v>3298.488</v>
      </c>
      <c r="F683" s="140">
        <v>3492.794</v>
      </c>
      <c r="G683" s="140"/>
    </row>
    <row r="684" spans="8:8" ht="14.4">
      <c r="A684" s="53">
        <v>41205.0</v>
      </c>
      <c r="B684" s="140">
        <v>2612.122</v>
      </c>
      <c r="C684" s="140">
        <v>1625.81</v>
      </c>
      <c r="D684" s="140">
        <v>2312.077</v>
      </c>
      <c r="E684" s="140">
        <v>3259.067</v>
      </c>
      <c r="F684" s="140">
        <v>3455.7</v>
      </c>
      <c r="G684" s="140"/>
    </row>
    <row r="685" spans="8:8" ht="14.4">
      <c r="A685" s="53">
        <v>41206.0</v>
      </c>
      <c r="B685" s="140">
        <v>2607.514</v>
      </c>
      <c r="C685" s="140">
        <v>1623.641</v>
      </c>
      <c r="D685" s="140">
        <v>2307.779</v>
      </c>
      <c r="E685" s="140">
        <v>3257.921</v>
      </c>
      <c r="F685" s="140">
        <v>3440.753</v>
      </c>
      <c r="G685" s="140"/>
    </row>
    <row r="686" spans="8:8" ht="14.4">
      <c r="A686" s="53">
        <v>41207.0</v>
      </c>
      <c r="B686" s="140">
        <v>2585.733</v>
      </c>
      <c r="C686" s="140">
        <v>1612.947</v>
      </c>
      <c r="D686" s="140">
        <v>2291.239</v>
      </c>
      <c r="E686" s="140">
        <v>3226.172</v>
      </c>
      <c r="F686" s="140">
        <v>3401.95</v>
      </c>
      <c r="G686" s="140"/>
    </row>
    <row r="687" spans="8:8" ht="14.4">
      <c r="A687" s="53">
        <v>41208.0</v>
      </c>
      <c r="B687" s="140">
        <v>2535.047</v>
      </c>
      <c r="C687" s="140">
        <v>1584.697</v>
      </c>
      <c r="D687" s="140">
        <v>2247.907</v>
      </c>
      <c r="E687" s="140">
        <v>3163.295</v>
      </c>
      <c r="F687" s="140">
        <v>3327.719</v>
      </c>
      <c r="G687" s="140"/>
    </row>
    <row r="688" spans="8:8" ht="14.4">
      <c r="A688" s="53">
        <v>41211.0</v>
      </c>
      <c r="B688" s="140">
        <v>2525.492</v>
      </c>
      <c r="C688" s="140">
        <v>1571.525</v>
      </c>
      <c r="D688" s="140">
        <v>2235.854</v>
      </c>
      <c r="E688" s="140">
        <v>3158.943</v>
      </c>
      <c r="F688" s="140">
        <v>3321.759</v>
      </c>
      <c r="G688" s="140"/>
    </row>
    <row r="689" spans="8:8" ht="14.4">
      <c r="A689" s="53">
        <v>41212.0</v>
      </c>
      <c r="B689" s="140">
        <v>2529.281</v>
      </c>
      <c r="C689" s="140">
        <v>1576.321</v>
      </c>
      <c r="D689" s="140">
        <v>2239.882</v>
      </c>
      <c r="E689" s="140">
        <v>3160.687</v>
      </c>
      <c r="F689" s="140">
        <v>3327.513</v>
      </c>
      <c r="G689" s="140"/>
    </row>
    <row r="690" spans="8:8" ht="14.4">
      <c r="A690" s="53">
        <v>41213.0</v>
      </c>
      <c r="B690" s="140">
        <v>2542.544</v>
      </c>
      <c r="C690" s="140">
        <v>1587.052</v>
      </c>
      <c r="D690" s="140">
        <v>2254.82</v>
      </c>
      <c r="E690" s="140">
        <v>3168.097</v>
      </c>
      <c r="F690" s="140">
        <v>3342.922</v>
      </c>
      <c r="G690" s="140"/>
    </row>
    <row r="691" spans="8:8" ht="14.4">
      <c r="A691" s="53">
        <v>41214.0</v>
      </c>
      <c r="B691" s="140">
        <v>2589.821</v>
      </c>
      <c r="C691" s="140">
        <v>1617.732</v>
      </c>
      <c r="D691" s="140">
        <v>2297.884</v>
      </c>
      <c r="E691" s="140">
        <v>3228.19</v>
      </c>
      <c r="F691" s="140">
        <v>3402.749</v>
      </c>
      <c r="G691" s="140"/>
    </row>
    <row r="692" spans="8:8" ht="14.4">
      <c r="A692" s="53">
        <v>41215.0</v>
      </c>
      <c r="B692" s="140">
        <v>2601.467</v>
      </c>
      <c r="C692" s="140">
        <v>1626.607</v>
      </c>
      <c r="D692" s="140">
        <v>2306.774</v>
      </c>
      <c r="E692" s="140">
        <v>3249.552</v>
      </c>
      <c r="F692" s="140">
        <v>3418.418</v>
      </c>
      <c r="G692" s="140"/>
    </row>
    <row r="693" spans="8:8" ht="14.4">
      <c r="A693" s="53">
        <v>41218.0</v>
      </c>
      <c r="B693" s="140">
        <v>2593.897</v>
      </c>
      <c r="C693" s="140">
        <v>1624.709</v>
      </c>
      <c r="D693" s="140">
        <v>2301.88</v>
      </c>
      <c r="E693" s="140">
        <v>3235.352</v>
      </c>
      <c r="F693" s="140">
        <v>3406.765</v>
      </c>
      <c r="G693" s="140"/>
    </row>
    <row r="694" spans="8:8" ht="14.4">
      <c r="A694" s="53">
        <v>41219.0</v>
      </c>
      <c r="B694" s="140">
        <v>2579.625</v>
      </c>
      <c r="C694" s="140">
        <v>1619.739</v>
      </c>
      <c r="D694" s="140">
        <v>2292.206</v>
      </c>
      <c r="E694" s="140">
        <v>3213.26</v>
      </c>
      <c r="F694" s="140">
        <v>3380.061</v>
      </c>
      <c r="G694" s="140"/>
    </row>
    <row r="695" spans="8:8" ht="14.4">
      <c r="A695" s="53">
        <v>41220.0</v>
      </c>
      <c r="B695" s="140">
        <v>2575.57</v>
      </c>
      <c r="C695" s="140">
        <v>1617.834</v>
      </c>
      <c r="D695" s="140">
        <v>2287.505</v>
      </c>
      <c r="E695" s="140">
        <v>3209.141</v>
      </c>
      <c r="F695" s="140">
        <v>3380.404</v>
      </c>
      <c r="G695" s="140"/>
    </row>
    <row r="696" spans="8:8" ht="14.4">
      <c r="A696" s="53">
        <v>41221.0</v>
      </c>
      <c r="B696" s="140">
        <v>2521.681</v>
      </c>
      <c r="C696" s="140">
        <v>1591.615</v>
      </c>
      <c r="D696" s="140">
        <v>2245.405</v>
      </c>
      <c r="E696" s="140">
        <v>3129.568</v>
      </c>
      <c r="F696" s="140">
        <v>3293.703</v>
      </c>
      <c r="G696" s="140"/>
    </row>
    <row r="697" spans="8:8" ht="14.4">
      <c r="A697" s="53">
        <v>41222.0</v>
      </c>
      <c r="B697" s="140">
        <v>2515.233</v>
      </c>
      <c r="C697" s="140">
        <v>1591.852</v>
      </c>
      <c r="D697" s="140">
        <v>2240.924</v>
      </c>
      <c r="E697" s="140">
        <v>3116.978</v>
      </c>
      <c r="F697" s="140">
        <v>3284.724</v>
      </c>
      <c r="G697" s="140"/>
    </row>
    <row r="698" spans="8:8" ht="14.4">
      <c r="A698" s="53">
        <v>41225.0</v>
      </c>
      <c r="B698" s="140">
        <v>2529.768</v>
      </c>
      <c r="C698" s="140">
        <v>1600.878</v>
      </c>
      <c r="D698" s="140">
        <v>2251.848</v>
      </c>
      <c r="E698" s="140">
        <v>3136.308</v>
      </c>
      <c r="F698" s="140">
        <v>3312.961</v>
      </c>
      <c r="G698" s="140"/>
    </row>
    <row r="699" spans="8:8" ht="14.4">
      <c r="A699" s="53">
        <v>41226.0</v>
      </c>
      <c r="B699" s="140">
        <v>2482.908</v>
      </c>
      <c r="C699" s="140">
        <v>1575.259</v>
      </c>
      <c r="D699" s="140">
        <v>2212.44</v>
      </c>
      <c r="E699" s="140">
        <v>3072.121</v>
      </c>
      <c r="F699" s="140">
        <v>3245.894</v>
      </c>
      <c r="G699" s="140"/>
    </row>
    <row r="700" spans="8:8" ht="14.4">
      <c r="A700" s="53">
        <v>41227.0</v>
      </c>
      <c r="B700" s="140">
        <v>2491.714</v>
      </c>
      <c r="C700" s="140">
        <v>1581.946</v>
      </c>
      <c r="D700" s="140">
        <v>2223.11</v>
      </c>
      <c r="E700" s="140">
        <v>3081.254</v>
      </c>
      <c r="F700" s="140">
        <v>3248.079</v>
      </c>
      <c r="G700" s="140"/>
    </row>
    <row r="701" spans="8:8" ht="14.4">
      <c r="A701" s="53">
        <v>41228.0</v>
      </c>
      <c r="B701" s="140">
        <v>2454.236</v>
      </c>
      <c r="C701" s="140">
        <v>1563.698</v>
      </c>
      <c r="D701" s="140">
        <v>2193.623</v>
      </c>
      <c r="E701" s="140">
        <v>3026.844</v>
      </c>
      <c r="F701" s="140">
        <v>3185.239</v>
      </c>
      <c r="G701" s="140"/>
    </row>
    <row r="702" spans="8:8" ht="14.4">
      <c r="A702" s="53">
        <v>41229.0</v>
      </c>
      <c r="B702" s="140">
        <v>2437.33</v>
      </c>
      <c r="C702" s="140">
        <v>1551.558</v>
      </c>
      <c r="D702" s="140">
        <v>2177.24</v>
      </c>
      <c r="E702" s="140">
        <v>3009.153</v>
      </c>
      <c r="F702" s="140">
        <v>3165.493</v>
      </c>
      <c r="G702" s="140"/>
    </row>
    <row r="703" spans="8:8" ht="14.4">
      <c r="A703" s="53">
        <v>41232.0</v>
      </c>
      <c r="B703" s="140">
        <v>2439.704</v>
      </c>
      <c r="C703" s="140">
        <v>1550.891</v>
      </c>
      <c r="D703" s="140">
        <v>2174.985</v>
      </c>
      <c r="E703" s="140">
        <v>3016.159</v>
      </c>
      <c r="F703" s="140">
        <v>3183.365</v>
      </c>
      <c r="G703" s="140"/>
    </row>
    <row r="704" spans="8:8" ht="14.4">
      <c r="A704" s="53">
        <v>41233.0</v>
      </c>
      <c r="B704" s="140">
        <v>2430.181</v>
      </c>
      <c r="C704" s="140">
        <v>1540.488</v>
      </c>
      <c r="D704" s="140">
        <v>2164.881</v>
      </c>
      <c r="E704" s="140">
        <v>3004.183</v>
      </c>
      <c r="F704" s="140">
        <v>3174.418</v>
      </c>
      <c r="G704" s="140"/>
    </row>
    <row r="705" spans="8:8" ht="14.4">
      <c r="A705" s="53">
        <v>41234.0</v>
      </c>
      <c r="B705" s="140">
        <v>2460.378</v>
      </c>
      <c r="C705" s="140">
        <v>1562.974</v>
      </c>
      <c r="D705" s="140">
        <v>2194.896</v>
      </c>
      <c r="E705" s="140">
        <v>3035.282</v>
      </c>
      <c r="F705" s="140">
        <v>3208.17</v>
      </c>
      <c r="G705" s="140"/>
    </row>
    <row r="706" spans="8:8" ht="14.4">
      <c r="A706" s="53">
        <v>41235.0</v>
      </c>
      <c r="B706" s="140">
        <v>2436.536</v>
      </c>
      <c r="C706" s="140">
        <v>1554.754</v>
      </c>
      <c r="D706" s="140">
        <v>2177.546</v>
      </c>
      <c r="E706" s="140">
        <v>2995.093</v>
      </c>
      <c r="F706" s="140">
        <v>3169.891</v>
      </c>
      <c r="G706" s="140"/>
    </row>
    <row r="707" spans="8:8" ht="14.4">
      <c r="A707" s="53">
        <v>41236.0</v>
      </c>
      <c r="B707" s="140">
        <v>2449.262</v>
      </c>
      <c r="C707" s="140">
        <v>1568.753</v>
      </c>
      <c r="D707" s="140">
        <v>2192.676</v>
      </c>
      <c r="E707" s="140">
        <v>3005.459</v>
      </c>
      <c r="F707" s="140">
        <v>3177.759</v>
      </c>
      <c r="G707" s="140"/>
    </row>
    <row r="708" spans="8:8" ht="14.4">
      <c r="A708" s="53">
        <v>41239.0</v>
      </c>
      <c r="B708" s="140">
        <v>2425.893</v>
      </c>
      <c r="C708" s="140">
        <v>1563.198</v>
      </c>
      <c r="D708" s="140">
        <v>2175.599</v>
      </c>
      <c r="E708" s="140">
        <v>2970.323</v>
      </c>
      <c r="F708" s="140">
        <v>3137.873</v>
      </c>
      <c r="G708" s="140"/>
    </row>
    <row r="709" spans="8:8" ht="14.4">
      <c r="A709" s="53">
        <v>41240.0</v>
      </c>
      <c r="B709" s="140">
        <v>2372.311</v>
      </c>
      <c r="C709" s="140">
        <v>1552.92</v>
      </c>
      <c r="D709" s="140">
        <v>2150.638</v>
      </c>
      <c r="E709" s="140">
        <v>2864.169</v>
      </c>
      <c r="F709" s="140">
        <v>3005.274</v>
      </c>
      <c r="G709" s="140"/>
    </row>
    <row r="710" spans="8:8" ht="14.4">
      <c r="A710" s="53">
        <v>41241.0</v>
      </c>
      <c r="B710" s="140">
        <v>2336.528</v>
      </c>
      <c r="C710" s="140">
        <v>1542.074</v>
      </c>
      <c r="D710" s="140">
        <v>2129.161</v>
      </c>
      <c r="E710" s="140">
        <v>2800.537</v>
      </c>
      <c r="F710" s="140">
        <v>2930.065</v>
      </c>
      <c r="G710" s="140"/>
    </row>
    <row r="711" spans="8:8" ht="14.4">
      <c r="A711" s="53">
        <v>41242.0</v>
      </c>
      <c r="B711" s="140">
        <v>2318.065</v>
      </c>
      <c r="C711" s="140">
        <v>1532.921</v>
      </c>
      <c r="D711" s="140">
        <v>2115.676</v>
      </c>
      <c r="E711" s="140">
        <v>2774.176</v>
      </c>
      <c r="F711" s="140">
        <v>2892.591</v>
      </c>
      <c r="G711" s="140"/>
    </row>
    <row r="712" spans="8:8" ht="14.4">
      <c r="A712" s="53">
        <v>41243.0</v>
      </c>
      <c r="B712" s="140">
        <v>2346.825</v>
      </c>
      <c r="C712" s="140">
        <v>1547.759</v>
      </c>
      <c r="D712" s="140">
        <v>2139.661</v>
      </c>
      <c r="E712" s="140">
        <v>2816.624</v>
      </c>
      <c r="F712" s="140">
        <v>2930.446</v>
      </c>
      <c r="G712" s="140"/>
    </row>
    <row r="713" spans="8:8" ht="14.4">
      <c r="A713" s="53">
        <v>41246.0</v>
      </c>
      <c r="B713" s="140">
        <v>2303.787</v>
      </c>
      <c r="C713" s="140">
        <v>1532.176</v>
      </c>
      <c r="D713" s="140">
        <v>2108.85</v>
      </c>
      <c r="E713" s="140">
        <v>2749.134</v>
      </c>
      <c r="F713" s="140">
        <v>2850.824</v>
      </c>
      <c r="G713" s="140"/>
    </row>
    <row r="714" spans="8:8" ht="14.4">
      <c r="A714" s="53">
        <v>41247.0</v>
      </c>
      <c r="B714" s="140">
        <v>2330.013</v>
      </c>
      <c r="C714" s="140">
        <v>1545.954</v>
      </c>
      <c r="D714" s="140">
        <v>2131.473</v>
      </c>
      <c r="E714" s="140">
        <v>2783.412</v>
      </c>
      <c r="F714" s="140">
        <v>2887.792</v>
      </c>
      <c r="G714" s="140"/>
    </row>
    <row r="715" spans="8:8" ht="14.4">
      <c r="A715" s="53">
        <v>41248.0</v>
      </c>
      <c r="B715" s="140">
        <v>2414.62</v>
      </c>
      <c r="C715" s="140">
        <v>1601.736</v>
      </c>
      <c r="D715" s="140">
        <v>2207.878</v>
      </c>
      <c r="E715" s="140">
        <v>2886.186</v>
      </c>
      <c r="F715" s="140">
        <v>2999.126</v>
      </c>
      <c r="G715" s="140"/>
    </row>
    <row r="716" spans="8:8" ht="14.4">
      <c r="A716" s="53">
        <v>41249.0</v>
      </c>
      <c r="B716" s="140">
        <v>2411.408</v>
      </c>
      <c r="C716" s="140">
        <v>1600.415</v>
      </c>
      <c r="D716" s="140">
        <v>2203.602</v>
      </c>
      <c r="E716" s="140">
        <v>2884.348</v>
      </c>
      <c r="F716" s="140">
        <v>2998.71</v>
      </c>
      <c r="G716" s="140"/>
    </row>
    <row r="717" spans="8:8" ht="14.4">
      <c r="A717" s="53">
        <v>41250.0</v>
      </c>
      <c r="B717" s="140">
        <v>2461.651</v>
      </c>
      <c r="C717" s="140">
        <v>1634.919</v>
      </c>
      <c r="D717" s="140">
        <v>2246.757</v>
      </c>
      <c r="E717" s="140">
        <v>2950.193</v>
      </c>
      <c r="F717" s="140">
        <v>3071.861</v>
      </c>
      <c r="G717" s="140"/>
    </row>
    <row r="718" spans="8:8" ht="14.4">
      <c r="A718" s="53">
        <v>41253.0</v>
      </c>
      <c r="B718" s="140">
        <v>2494.751</v>
      </c>
      <c r="C718" s="140">
        <v>1653.284</v>
      </c>
      <c r="D718" s="140">
        <v>2271.046</v>
      </c>
      <c r="E718" s="140">
        <v>3002.231</v>
      </c>
      <c r="F718" s="140">
        <v>3128.4</v>
      </c>
      <c r="G718" s="140"/>
    </row>
    <row r="719" spans="8:8" ht="14.4">
      <c r="A719" s="53">
        <v>41254.0</v>
      </c>
      <c r="B719" s="140">
        <v>2479.558</v>
      </c>
      <c r="C719" s="140">
        <v>1645.009</v>
      </c>
      <c r="D719" s="140">
        <v>2258.5</v>
      </c>
      <c r="E719" s="140">
        <v>2982.027</v>
      </c>
      <c r="F719" s="140">
        <v>3104.629</v>
      </c>
      <c r="G719" s="140"/>
    </row>
    <row r="720" spans="8:8" ht="14.4">
      <c r="A720" s="53">
        <v>41255.0</v>
      </c>
      <c r="B720" s="140">
        <v>2485.389</v>
      </c>
      <c r="C720" s="140">
        <v>1657.128</v>
      </c>
      <c r="D720" s="140">
        <v>2267.767</v>
      </c>
      <c r="E720" s="140">
        <v>2982.885</v>
      </c>
      <c r="F720" s="140">
        <v>3104.935</v>
      </c>
      <c r="G720" s="140"/>
    </row>
    <row r="721" spans="8:8" ht="14.4">
      <c r="A721" s="53">
        <v>41256.0</v>
      </c>
      <c r="B721" s="140">
        <v>2455.781</v>
      </c>
      <c r="C721" s="140">
        <v>1635.626</v>
      </c>
      <c r="D721" s="140">
        <v>2242.635</v>
      </c>
      <c r="E721" s="140">
        <v>2943.276</v>
      </c>
      <c r="F721" s="140">
        <v>3061.622</v>
      </c>
      <c r="G721" s="140"/>
    </row>
    <row r="722" spans="8:8" ht="14.4">
      <c r="A722" s="53">
        <v>41257.0</v>
      </c>
      <c r="B722" s="140">
        <v>2569.54</v>
      </c>
      <c r="C722" s="140">
        <v>1728.061</v>
      </c>
      <c r="D722" s="140">
        <v>2355.865</v>
      </c>
      <c r="E722" s="140">
        <v>3066.231</v>
      </c>
      <c r="F722" s="140">
        <v>3183.753</v>
      </c>
      <c r="G722" s="140"/>
    </row>
    <row r="723" spans="8:8" ht="14.4">
      <c r="A723" s="53">
        <v>41260.0</v>
      </c>
      <c r="B723" s="140">
        <v>2583.261</v>
      </c>
      <c r="C723" s="140">
        <v>1738.852</v>
      </c>
      <c r="D723" s="140">
        <v>2366.7</v>
      </c>
      <c r="E723" s="140">
        <v>3091.875</v>
      </c>
      <c r="F723" s="140">
        <v>3201.255</v>
      </c>
      <c r="G723" s="140"/>
    </row>
    <row r="724" spans="8:8" ht="14.4">
      <c r="A724" s="53">
        <v>41261.0</v>
      </c>
      <c r="B724" s="140">
        <v>2581.446</v>
      </c>
      <c r="C724" s="140">
        <v>1744.854</v>
      </c>
      <c r="D724" s="140">
        <v>2368.12</v>
      </c>
      <c r="E724" s="140">
        <v>3086.584</v>
      </c>
      <c r="F724" s="140">
        <v>3192.983</v>
      </c>
      <c r="G724" s="140"/>
    </row>
    <row r="725" spans="8:8" ht="14.4">
      <c r="A725" s="53">
        <v>41262.0</v>
      </c>
      <c r="B725" s="140">
        <v>2587.893</v>
      </c>
      <c r="C725" s="140">
        <v>1744.018</v>
      </c>
      <c r="D725" s="140">
        <v>2371.109</v>
      </c>
      <c r="E725" s="140">
        <v>3099.092</v>
      </c>
      <c r="F725" s="140">
        <v>3205.867</v>
      </c>
      <c r="G725" s="140"/>
    </row>
    <row r="726" spans="8:8" ht="14.4">
      <c r="A726" s="53">
        <v>41263.0</v>
      </c>
      <c r="B726" s="140">
        <v>2600.039</v>
      </c>
      <c r="C726" s="140">
        <v>1751.936</v>
      </c>
      <c r="D726" s="140">
        <v>2384.816</v>
      </c>
      <c r="E726" s="140">
        <v>3108.86</v>
      </c>
      <c r="F726" s="140">
        <v>3215.954</v>
      </c>
      <c r="G726" s="140"/>
    </row>
    <row r="727" spans="8:8" ht="14.4">
      <c r="A727" s="53">
        <v>41264.0</v>
      </c>
      <c r="B727" s="140">
        <v>2591.209</v>
      </c>
      <c r="C727" s="140">
        <v>1737.989</v>
      </c>
      <c r="D727" s="140">
        <v>2372.002</v>
      </c>
      <c r="E727" s="140">
        <v>3101.074</v>
      </c>
      <c r="F727" s="140">
        <v>3218.082</v>
      </c>
      <c r="G727" s="140"/>
    </row>
    <row r="728" spans="8:8" ht="14.4">
      <c r="A728" s="53">
        <v>41267.0</v>
      </c>
      <c r="B728" s="140">
        <v>2604.324</v>
      </c>
      <c r="C728" s="140">
        <v>1746.438</v>
      </c>
      <c r="D728" s="140">
        <v>2381.217</v>
      </c>
      <c r="E728" s="140">
        <v>3117.698</v>
      </c>
      <c r="F728" s="140">
        <v>3244.103</v>
      </c>
      <c r="G728" s="140"/>
    </row>
    <row r="729" spans="8:8" ht="14.4">
      <c r="A729" s="53">
        <v>41268.0</v>
      </c>
      <c r="B729" s="140">
        <v>2672.229</v>
      </c>
      <c r="C729" s="140">
        <v>1798.882</v>
      </c>
      <c r="D729" s="140">
        <v>2448.395</v>
      </c>
      <c r="E729" s="140">
        <v>3189.088</v>
      </c>
      <c r="F729" s="140">
        <v>3318.387</v>
      </c>
      <c r="G729" s="140"/>
    </row>
    <row r="730" spans="8:8" ht="14.4">
      <c r="A730" s="53">
        <v>41269.0</v>
      </c>
      <c r="B730" s="140">
        <v>2693.837</v>
      </c>
      <c r="C730" s="140">
        <v>1800.564</v>
      </c>
      <c r="D730" s="140">
        <v>2457.619</v>
      </c>
      <c r="E730" s="140">
        <v>3228.675</v>
      </c>
      <c r="F730" s="140">
        <v>3373.746</v>
      </c>
      <c r="G730" s="140"/>
    </row>
    <row r="731" spans="8:8" ht="14.4">
      <c r="A731" s="53">
        <v>41270.0</v>
      </c>
      <c r="B731" s="140">
        <v>2675.285</v>
      </c>
      <c r="C731" s="140">
        <v>1786.779</v>
      </c>
      <c r="D731" s="140">
        <v>2444.594</v>
      </c>
      <c r="E731" s="140">
        <v>3199.481</v>
      </c>
      <c r="F731" s="140">
        <v>3340.744</v>
      </c>
      <c r="G731" s="140"/>
    </row>
    <row r="732" spans="8:8" ht="14.4">
      <c r="A732" s="53">
        <v>41271.0</v>
      </c>
      <c r="B732" s="140">
        <v>2710.566</v>
      </c>
      <c r="C732" s="140">
        <v>1817.852</v>
      </c>
      <c r="D732" s="140">
        <v>2480.049</v>
      </c>
      <c r="E732" s="140">
        <v>3235.195</v>
      </c>
      <c r="F732" s="140">
        <v>3378.979</v>
      </c>
      <c r="G732" s="140"/>
    </row>
    <row r="733" spans="8:8" ht="14.4">
      <c r="A733" s="53">
        <v>41274.0</v>
      </c>
      <c r="B733" s="140">
        <v>2749.849</v>
      </c>
      <c r="C733" s="140">
        <v>1857.68</v>
      </c>
      <c r="D733" s="140">
        <v>2522.952</v>
      </c>
      <c r="E733" s="140">
        <v>3275.86</v>
      </c>
      <c r="F733" s="140">
        <v>3406.804</v>
      </c>
      <c r="G733" s="140"/>
    </row>
    <row r="734" spans="8:8" ht="14.4">
      <c r="A734" s="53">
        <v>41278.0</v>
      </c>
      <c r="B734" s="140">
        <v>2745.756</v>
      </c>
      <c r="C734" s="140">
        <v>1870.5</v>
      </c>
      <c r="D734" s="140">
        <v>2524.409</v>
      </c>
      <c r="E734" s="140">
        <v>3258.251</v>
      </c>
      <c r="F734" s="140">
        <v>3391.446</v>
      </c>
      <c r="G734" s="140"/>
    </row>
    <row r="735" spans="8:8" ht="14.4">
      <c r="A735" s="53">
        <v>41281.0</v>
      </c>
      <c r="B735" s="140">
        <v>2766.23</v>
      </c>
      <c r="C735" s="140">
        <v>1880.262</v>
      </c>
      <c r="D735" s="140">
        <v>2535.985</v>
      </c>
      <c r="E735" s="140">
        <v>3288.369</v>
      </c>
      <c r="F735" s="140">
        <v>3441.691</v>
      </c>
      <c r="G735" s="140"/>
    </row>
    <row r="736" spans="8:8" ht="14.4">
      <c r="A736" s="53">
        <v>41282.0</v>
      </c>
      <c r="B736" s="140">
        <v>2773.172</v>
      </c>
      <c r="C736" s="140">
        <v>1857.688</v>
      </c>
      <c r="D736" s="140">
        <v>2525.33</v>
      </c>
      <c r="E736" s="140">
        <v>3327.04</v>
      </c>
      <c r="F736" s="140">
        <v>3492.858</v>
      </c>
      <c r="G736" s="140"/>
    </row>
    <row r="737" spans="8:8" ht="14.4">
      <c r="A737" s="53">
        <v>41283.0</v>
      </c>
      <c r="B737" s="140">
        <v>2775.959</v>
      </c>
      <c r="C737" s="140">
        <v>1855.342</v>
      </c>
      <c r="D737" s="140">
        <v>2526.126</v>
      </c>
      <c r="E737" s="140">
        <v>3334.987</v>
      </c>
      <c r="F737" s="140">
        <v>3497.93</v>
      </c>
      <c r="G737" s="140"/>
    </row>
    <row r="738" spans="8:8" ht="14.4">
      <c r="A738" s="53">
        <v>41284.0</v>
      </c>
      <c r="B738" s="140">
        <v>2786.285</v>
      </c>
      <c r="C738" s="140">
        <v>1855.487</v>
      </c>
      <c r="D738" s="140">
        <v>2530.569</v>
      </c>
      <c r="E738" s="140">
        <v>3356.35</v>
      </c>
      <c r="F738" s="140">
        <v>3524.245</v>
      </c>
      <c r="G738" s="140"/>
    </row>
    <row r="739" spans="8:8" ht="14.4">
      <c r="A739" s="53">
        <v>41285.0</v>
      </c>
      <c r="B739" s="140">
        <v>2729.87</v>
      </c>
      <c r="C739" s="140">
        <v>1818.984</v>
      </c>
      <c r="D739" s="140">
        <v>2483.23</v>
      </c>
      <c r="E739" s="140">
        <v>3271.179</v>
      </c>
      <c r="F739" s="140">
        <v>3454.624</v>
      </c>
      <c r="G739" s="140"/>
    </row>
    <row r="740" spans="8:8" ht="14.4">
      <c r="A740" s="53">
        <v>41288.0</v>
      </c>
      <c r="B740" s="140">
        <v>2829.592</v>
      </c>
      <c r="C740" s="140">
        <v>1893.1</v>
      </c>
      <c r="D740" s="140">
        <v>2577.725</v>
      </c>
      <c r="E740" s="140">
        <v>3384.745</v>
      </c>
      <c r="F740" s="140">
        <v>3578.98</v>
      </c>
      <c r="G740" s="140"/>
    </row>
    <row r="741" spans="8:8" ht="14.4">
      <c r="A741" s="53">
        <v>41289.0</v>
      </c>
      <c r="B741" s="140">
        <v>2862.974</v>
      </c>
      <c r="C741" s="140">
        <v>1900.051</v>
      </c>
      <c r="D741" s="140">
        <v>2595.856</v>
      </c>
      <c r="E741" s="140">
        <v>3450.682</v>
      </c>
      <c r="F741" s="140">
        <v>3649.138</v>
      </c>
      <c r="G741" s="140"/>
    </row>
    <row r="742" spans="8:8" ht="14.4">
      <c r="A742" s="53">
        <v>41290.0</v>
      </c>
      <c r="B742" s="140">
        <v>2849.664</v>
      </c>
      <c r="C742" s="140">
        <v>1877.0</v>
      </c>
      <c r="D742" s="140">
        <v>2577.092</v>
      </c>
      <c r="E742" s="140">
        <v>3450.56</v>
      </c>
      <c r="F742" s="140">
        <v>3645.82</v>
      </c>
      <c r="G742" s="140"/>
    </row>
    <row r="743" spans="8:8" ht="14.4">
      <c r="A743" s="53">
        <v>41291.0</v>
      </c>
      <c r="B743" s="140">
        <v>2820.924</v>
      </c>
      <c r="C743" s="140">
        <v>1854.936</v>
      </c>
      <c r="D743" s="140">
        <v>2552.758</v>
      </c>
      <c r="E743" s="140">
        <v>3408.022</v>
      </c>
      <c r="F743" s="140">
        <v>3602.849</v>
      </c>
      <c r="G743" s="140"/>
    </row>
    <row r="744" spans="8:8" ht="14.4">
      <c r="A744" s="53">
        <v>41292.0</v>
      </c>
      <c r="B744" s="140">
        <v>2867.296</v>
      </c>
      <c r="C744" s="140">
        <v>1886.794</v>
      </c>
      <c r="D744" s="140">
        <v>2595.439</v>
      </c>
      <c r="E744" s="140">
        <v>3464.645</v>
      </c>
      <c r="F744" s="140">
        <v>3659.565</v>
      </c>
      <c r="G744" s="140"/>
    </row>
    <row r="745" spans="8:8" ht="14.4">
      <c r="A745" s="53">
        <v>41295.0</v>
      </c>
      <c r="B745" s="140">
        <v>2886.805</v>
      </c>
      <c r="C745" s="140">
        <v>1898.438</v>
      </c>
      <c r="D745" s="140">
        <v>2610.898</v>
      </c>
      <c r="E745" s="140">
        <v>3491.122</v>
      </c>
      <c r="F745" s="140">
        <v>3689.909</v>
      </c>
      <c r="G745" s="140"/>
    </row>
    <row r="746" spans="8:8" ht="14.4">
      <c r="A746" s="53">
        <v>41296.0</v>
      </c>
      <c r="B746" s="140">
        <v>2857.385</v>
      </c>
      <c r="C746" s="140">
        <v>1898.502</v>
      </c>
      <c r="D746" s="140">
        <v>2596.898</v>
      </c>
      <c r="E746" s="140">
        <v>3435.434</v>
      </c>
      <c r="F746" s="140">
        <v>3617.128</v>
      </c>
      <c r="G746" s="140"/>
    </row>
    <row r="747" spans="8:8" ht="14.4">
      <c r="A747" s="53">
        <v>41297.0</v>
      </c>
      <c r="B747" s="140">
        <v>2866.981</v>
      </c>
      <c r="C747" s="140">
        <v>1910.135</v>
      </c>
      <c r="D747" s="140">
        <v>2607.456</v>
      </c>
      <c r="E747" s="140">
        <v>3441.745</v>
      </c>
      <c r="F747" s="140">
        <v>3630.037</v>
      </c>
      <c r="G747" s="140"/>
    </row>
    <row r="748" spans="8:8" ht="14.4">
      <c r="A748" s="53">
        <v>41298.0</v>
      </c>
      <c r="B748" s="140">
        <v>2824.576</v>
      </c>
      <c r="C748" s="140">
        <v>1900.176</v>
      </c>
      <c r="D748" s="140">
        <v>2582.755</v>
      </c>
      <c r="E748" s="140">
        <v>3369.732</v>
      </c>
      <c r="F748" s="140">
        <v>3540.217</v>
      </c>
      <c r="G748" s="140"/>
    </row>
    <row r="749" spans="8:8" ht="14.4">
      <c r="A749" s="53">
        <v>41299.0</v>
      </c>
      <c r="B749" s="140">
        <v>2815.89</v>
      </c>
      <c r="C749" s="140">
        <v>1886.454</v>
      </c>
      <c r="D749" s="140">
        <v>2571.674</v>
      </c>
      <c r="E749" s="140">
        <v>3364.061</v>
      </c>
      <c r="F749" s="140">
        <v>3536.897</v>
      </c>
      <c r="G749" s="140"/>
    </row>
    <row r="750" spans="8:8" ht="14.4">
      <c r="A750" s="53">
        <v>41302.0</v>
      </c>
      <c r="B750" s="140">
        <v>2896.96</v>
      </c>
      <c r="C750" s="140">
        <v>1957.395</v>
      </c>
      <c r="D750" s="140">
        <v>2651.863</v>
      </c>
      <c r="E750" s="140">
        <v>3449.794</v>
      </c>
      <c r="F750" s="140">
        <v>3629.363</v>
      </c>
      <c r="G750" s="140"/>
    </row>
    <row r="751" spans="8:8" ht="14.4">
      <c r="A751" s="53">
        <v>41303.0</v>
      </c>
      <c r="B751" s="140">
        <v>2923.651</v>
      </c>
      <c r="C751" s="140">
        <v>1982.623</v>
      </c>
      <c r="D751" s="140">
        <v>2675.866</v>
      </c>
      <c r="E751" s="140">
        <v>3482.519</v>
      </c>
      <c r="F751" s="140">
        <v>3663.641</v>
      </c>
      <c r="G751" s="140"/>
    </row>
    <row r="752" spans="8:8" ht="14.4">
      <c r="A752" s="53">
        <v>41304.0</v>
      </c>
      <c r="B752" s="140">
        <v>2935.023</v>
      </c>
      <c r="C752" s="140">
        <v>1989.315</v>
      </c>
      <c r="D752" s="140">
        <v>2688.711</v>
      </c>
      <c r="E752" s="140">
        <v>3500.578</v>
      </c>
      <c r="F752" s="140">
        <v>3661.028</v>
      </c>
      <c r="G752" s="140"/>
    </row>
    <row r="753" spans="8:8" ht="14.4">
      <c r="A753" s="53">
        <v>41305.0</v>
      </c>
      <c r="B753" s="140">
        <v>2926.959</v>
      </c>
      <c r="C753" s="140">
        <v>1993.252</v>
      </c>
      <c r="D753" s="140">
        <v>2686.882</v>
      </c>
      <c r="E753" s="140">
        <v>3479.638</v>
      </c>
      <c r="F753" s="140">
        <v>3639.191</v>
      </c>
      <c r="G753" s="140"/>
    </row>
    <row r="754" spans="8:8" ht="14.4">
      <c r="A754" s="53">
        <v>41306.0</v>
      </c>
      <c r="B754" s="140">
        <v>2971.19</v>
      </c>
      <c r="C754" s="140">
        <v>2055.724</v>
      </c>
      <c r="D754" s="140">
        <v>2743.324</v>
      </c>
      <c r="E754" s="140">
        <v>3507.709</v>
      </c>
      <c r="F754" s="140">
        <v>3659.46</v>
      </c>
      <c r="G754" s="140"/>
    </row>
    <row r="755" spans="8:8" ht="14.4">
      <c r="A755" s="53">
        <v>41309.0</v>
      </c>
      <c r="B755" s="140">
        <v>2965.343</v>
      </c>
      <c r="C755" s="140">
        <v>2065.394</v>
      </c>
      <c r="D755" s="140">
        <v>2748.028</v>
      </c>
      <c r="E755" s="140">
        <v>3484.362</v>
      </c>
      <c r="F755" s="140">
        <v>3624.82</v>
      </c>
      <c r="G755" s="140"/>
    </row>
    <row r="756" spans="8:8" ht="14.4">
      <c r="A756" s="53">
        <v>41310.0</v>
      </c>
      <c r="B756" s="140">
        <v>2992.205</v>
      </c>
      <c r="C756" s="140">
        <v>2068.952</v>
      </c>
      <c r="D756" s="140">
        <v>2771.675</v>
      </c>
      <c r="E756" s="140">
        <v>3520.646</v>
      </c>
      <c r="F756" s="140">
        <v>3657.509</v>
      </c>
      <c r="G756" s="140"/>
    </row>
    <row r="757" spans="8:8" ht="14.4">
      <c r="A757" s="53">
        <v>41311.0</v>
      </c>
      <c r="B757" s="140">
        <v>3002.051</v>
      </c>
      <c r="C757" s="140">
        <v>2078.494</v>
      </c>
      <c r="D757" s="140">
        <v>2775.844</v>
      </c>
      <c r="E757" s="140">
        <v>3544.385</v>
      </c>
      <c r="F757" s="140">
        <v>3681.308</v>
      </c>
      <c r="G757" s="140"/>
    </row>
    <row r="758" spans="8:8" ht="14.4">
      <c r="A758" s="53">
        <v>41312.0</v>
      </c>
      <c r="B758" s="140">
        <v>2996.611</v>
      </c>
      <c r="C758" s="140">
        <v>2048.575</v>
      </c>
      <c r="D758" s="140">
        <v>2759.87</v>
      </c>
      <c r="E758" s="140">
        <v>3557.667</v>
      </c>
      <c r="F758" s="140">
        <v>3700.572</v>
      </c>
      <c r="G758" s="140"/>
    </row>
    <row r="759" spans="8:8" ht="14.4">
      <c r="A759" s="53">
        <v>41313.0</v>
      </c>
      <c r="B759" s="140">
        <v>3021.59</v>
      </c>
      <c r="C759" s="140">
        <v>2042.422</v>
      </c>
      <c r="D759" s="140">
        <v>2771.725</v>
      </c>
      <c r="E759" s="140">
        <v>3608.589</v>
      </c>
      <c r="F759" s="140">
        <v>3755.544</v>
      </c>
      <c r="G759" s="140"/>
    </row>
    <row r="760" spans="8:8" ht="14.4">
      <c r="A760" s="53">
        <v>41323.0</v>
      </c>
      <c r="B760" s="140">
        <v>3008.435</v>
      </c>
      <c r="C760" s="140">
        <v>2014.577</v>
      </c>
      <c r="D760" s="140">
        <v>2737.471</v>
      </c>
      <c r="E760" s="140">
        <v>3627.776</v>
      </c>
      <c r="F760" s="140">
        <v>3797.69</v>
      </c>
      <c r="G760" s="140"/>
    </row>
    <row r="761" spans="8:8" ht="14.4">
      <c r="A761" s="53">
        <v>41324.0</v>
      </c>
      <c r="B761" s="140">
        <v>2954.183</v>
      </c>
      <c r="C761" s="140">
        <v>1981.074</v>
      </c>
      <c r="D761" s="140">
        <v>2685.606</v>
      </c>
      <c r="E761" s="140">
        <v>3561.357</v>
      </c>
      <c r="F761" s="140">
        <v>3737.653</v>
      </c>
      <c r="G761" s="140"/>
    </row>
    <row r="762" spans="8:8" ht="14.4">
      <c r="A762" s="53">
        <v>41325.0</v>
      </c>
      <c r="B762" s="140">
        <v>2989.724</v>
      </c>
      <c r="C762" s="140">
        <v>1978.303</v>
      </c>
      <c r="D762" s="140">
        <v>2702.635</v>
      </c>
      <c r="E762" s="140">
        <v>3635.375</v>
      </c>
      <c r="F762" s="140">
        <v>3818.444</v>
      </c>
      <c r="G762" s="140"/>
    </row>
    <row r="763" spans="8:8" ht="14.4">
      <c r="A763" s="53">
        <v>41326.0</v>
      </c>
      <c r="B763" s="140">
        <v>2906.314</v>
      </c>
      <c r="C763" s="140">
        <v>1897.896</v>
      </c>
      <c r="D763" s="140">
        <v>2610.549</v>
      </c>
      <c r="E763" s="140">
        <v>3560.317</v>
      </c>
      <c r="F763" s="140">
        <v>3750.167</v>
      </c>
      <c r="G763" s="140"/>
    </row>
    <row r="764" spans="8:8" ht="14.4">
      <c r="A764" s="53">
        <v>41327.0</v>
      </c>
      <c r="B764" s="140">
        <v>2894.49</v>
      </c>
      <c r="C764" s="140">
        <v>1883.475</v>
      </c>
      <c r="D764" s="140">
        <v>2596.604</v>
      </c>
      <c r="E764" s="140">
        <v>3548.358</v>
      </c>
      <c r="F764" s="140">
        <v>3744.1</v>
      </c>
      <c r="G764" s="140"/>
    </row>
    <row r="765" spans="8:8" ht="14.4">
      <c r="A765" s="53">
        <v>41330.0</v>
      </c>
      <c r="B765" s="140">
        <v>2913.187</v>
      </c>
      <c r="C765" s="140">
        <v>1890.765</v>
      </c>
      <c r="D765" s="140">
        <v>2604.96</v>
      </c>
      <c r="E765" s="140">
        <v>3587.587</v>
      </c>
      <c r="F765" s="140">
        <v>3790.962</v>
      </c>
      <c r="G765" s="140"/>
    </row>
    <row r="766" spans="8:8" ht="14.4">
      <c r="A766" s="53">
        <v>41331.0</v>
      </c>
      <c r="B766" s="140">
        <v>2872.45</v>
      </c>
      <c r="C766" s="140">
        <v>1865.129</v>
      </c>
      <c r="D766" s="140">
        <v>2567.595</v>
      </c>
      <c r="E766" s="140">
        <v>3533.204</v>
      </c>
      <c r="F766" s="140">
        <v>3743.808</v>
      </c>
      <c r="G766" s="140"/>
    </row>
    <row r="767" spans="8:8" ht="14.4">
      <c r="A767" s="53">
        <v>41332.0</v>
      </c>
      <c r="B767" s="140">
        <v>2890.581</v>
      </c>
      <c r="C767" s="140">
        <v>1889.476</v>
      </c>
      <c r="D767" s="140">
        <v>2594.677</v>
      </c>
      <c r="E767" s="140">
        <v>3535.896</v>
      </c>
      <c r="F767" s="140">
        <v>3745.413</v>
      </c>
      <c r="G767" s="140"/>
    </row>
    <row r="768" spans="8:8" ht="14.4">
      <c r="A768" s="53">
        <v>41333.0</v>
      </c>
      <c r="B768" s="140">
        <v>2965.166</v>
      </c>
      <c r="C768" s="140">
        <v>1956.606</v>
      </c>
      <c r="D768" s="140">
        <v>2673.327</v>
      </c>
      <c r="E768" s="140">
        <v>3608.199</v>
      </c>
      <c r="F768" s="140">
        <v>3815.719</v>
      </c>
      <c r="G768" s="140"/>
    </row>
    <row r="769" spans="8:8" ht="14.4">
      <c r="A769" s="53">
        <v>41334.0</v>
      </c>
      <c r="B769" s="140">
        <v>2978.115</v>
      </c>
      <c r="C769" s="140">
        <v>1944.423</v>
      </c>
      <c r="D769" s="140">
        <v>2668.836</v>
      </c>
      <c r="E769" s="140">
        <v>3648.422</v>
      </c>
      <c r="F769" s="140">
        <v>3876.638</v>
      </c>
      <c r="G769" s="140"/>
    </row>
    <row r="770" spans="8:8" ht="14.4">
      <c r="A770" s="53">
        <v>41337.0</v>
      </c>
      <c r="B770" s="140">
        <v>2857.575</v>
      </c>
      <c r="C770" s="140">
        <v>1841.624</v>
      </c>
      <c r="D770" s="140">
        <v>2545.715</v>
      </c>
      <c r="E770" s="140">
        <v>3518.717</v>
      </c>
      <c r="F770" s="140">
        <v>3760.614</v>
      </c>
      <c r="G770" s="140"/>
    </row>
    <row r="771" spans="8:8" ht="14.4">
      <c r="A771" s="53">
        <v>41338.0</v>
      </c>
      <c r="B771" s="140">
        <v>2934.543</v>
      </c>
      <c r="C771" s="140">
        <v>1916.709</v>
      </c>
      <c r="D771" s="140">
        <v>2622.807</v>
      </c>
      <c r="E771" s="140">
        <v>3597.922</v>
      </c>
      <c r="F771" s="140">
        <v>3848.588</v>
      </c>
      <c r="G771" s="140"/>
    </row>
    <row r="772" spans="8:8" ht="14.4">
      <c r="A772" s="53">
        <v>41339.0</v>
      </c>
      <c r="B772" s="140">
        <v>2972.799</v>
      </c>
      <c r="C772" s="140">
        <v>1933.699</v>
      </c>
      <c r="D772" s="140">
        <v>2650.202</v>
      </c>
      <c r="E772" s="140">
        <v>3653.934</v>
      </c>
      <c r="F772" s="140">
        <v>3914.841</v>
      </c>
      <c r="G772" s="140"/>
    </row>
    <row r="773" spans="8:8" ht="14.4">
      <c r="A773" s="53">
        <v>41340.0</v>
      </c>
      <c r="B773" s="140">
        <v>2938.906</v>
      </c>
      <c r="C773" s="140">
        <v>1902.374</v>
      </c>
      <c r="D773" s="140">
        <v>2619.479</v>
      </c>
      <c r="E773" s="140">
        <v>3609.64</v>
      </c>
      <c r="F773" s="140">
        <v>3867.608</v>
      </c>
      <c r="G773" s="140"/>
    </row>
    <row r="774" spans="8:8" ht="14.4">
      <c r="A774" s="53">
        <v>41341.0</v>
      </c>
      <c r="B774" s="140">
        <v>2918.76</v>
      </c>
      <c r="C774" s="140">
        <v>1901.481</v>
      </c>
      <c r="D774" s="140">
        <v>2606.927</v>
      </c>
      <c r="E774" s="140">
        <v>3570.38</v>
      </c>
      <c r="F774" s="140">
        <v>3829.168</v>
      </c>
      <c r="G774" s="140"/>
    </row>
    <row r="775" spans="8:8" ht="14.4">
      <c r="A775" s="53">
        <v>41344.0</v>
      </c>
      <c r="B775" s="140">
        <v>2909.617</v>
      </c>
      <c r="C775" s="140">
        <v>1879.818</v>
      </c>
      <c r="D775" s="140">
        <v>2592.372</v>
      </c>
      <c r="E775" s="140">
        <v>3571.105</v>
      </c>
      <c r="F775" s="140">
        <v>3832.111</v>
      </c>
      <c r="G775" s="140"/>
    </row>
    <row r="776" spans="8:8" ht="14.4">
      <c r="A776" s="53">
        <v>41345.0</v>
      </c>
      <c r="B776" s="140">
        <v>2854.855</v>
      </c>
      <c r="C776" s="140">
        <v>1854.618</v>
      </c>
      <c r="D776" s="140">
        <v>2555.615</v>
      </c>
      <c r="E776" s="140">
        <v>3481.175</v>
      </c>
      <c r="F776" s="140">
        <v>3726.205</v>
      </c>
      <c r="G776" s="140"/>
    </row>
    <row r="777" spans="8:8" ht="14.4">
      <c r="A777" s="53">
        <v>41346.0</v>
      </c>
      <c r="B777" s="140">
        <v>2826.395</v>
      </c>
      <c r="C777" s="140">
        <v>1835.612</v>
      </c>
      <c r="D777" s="140">
        <v>2527.486</v>
      </c>
      <c r="E777" s="140">
        <v>3449.35</v>
      </c>
      <c r="F777" s="140">
        <v>3696.453</v>
      </c>
      <c r="G777" s="140"/>
    </row>
    <row r="778" spans="8:8" ht="14.4">
      <c r="A778" s="53">
        <v>41347.0</v>
      </c>
      <c r="B778" s="140">
        <v>2835.131</v>
      </c>
      <c r="C778" s="140">
        <v>1838.358</v>
      </c>
      <c r="D778" s="140">
        <v>2534.273</v>
      </c>
      <c r="E778" s="140">
        <v>3464.854</v>
      </c>
      <c r="F778" s="140">
        <v>3709.721</v>
      </c>
      <c r="G778" s="140"/>
    </row>
    <row r="779" spans="8:8" ht="14.4">
      <c r="A779" s="53">
        <v>41348.0</v>
      </c>
      <c r="B779" s="140">
        <v>2840.833</v>
      </c>
      <c r="C779" s="140">
        <v>1841.32</v>
      </c>
      <c r="D779" s="140">
        <v>2539.873</v>
      </c>
      <c r="E779" s="140">
        <v>3471.214</v>
      </c>
      <c r="F779" s="140">
        <v>3715.14</v>
      </c>
      <c r="G779" s="140"/>
    </row>
    <row r="780" spans="8:8" ht="14.4">
      <c r="A780" s="53">
        <v>41351.0</v>
      </c>
      <c r="B780" s="140">
        <v>2802.649</v>
      </c>
      <c r="C780" s="140">
        <v>1811.239</v>
      </c>
      <c r="D780" s="140">
        <v>2502.493</v>
      </c>
      <c r="E780" s="140">
        <v>3427.12</v>
      </c>
      <c r="F780" s="140">
        <v>3671.801</v>
      </c>
      <c r="G780" s="140"/>
    </row>
    <row r="781" spans="8:8" ht="14.4">
      <c r="A781" s="53">
        <v>41352.0</v>
      </c>
      <c r="B781" s="140">
        <v>2819.673</v>
      </c>
      <c r="C781" s="140">
        <v>1830.959</v>
      </c>
      <c r="D781" s="140">
        <v>2525.097</v>
      </c>
      <c r="E781" s="140">
        <v>3438.072</v>
      </c>
      <c r="F781" s="140">
        <v>3675.682</v>
      </c>
      <c r="G781" s="140"/>
    </row>
    <row r="782" spans="8:8" ht="14.4">
      <c r="A782" s="53">
        <v>41353.0</v>
      </c>
      <c r="B782" s="140">
        <v>2904.717</v>
      </c>
      <c r="C782" s="140">
        <v>1905.765</v>
      </c>
      <c r="D782" s="140">
        <v>2610.174</v>
      </c>
      <c r="E782" s="140">
        <v>3527.772</v>
      </c>
      <c r="F782" s="140">
        <v>3769.257</v>
      </c>
      <c r="G782" s="140"/>
    </row>
    <row r="783" spans="8:8" ht="14.4">
      <c r="A783" s="53">
        <v>41354.0</v>
      </c>
      <c r="B783" s="140">
        <v>2921.356</v>
      </c>
      <c r="C783" s="140">
        <v>1902.295</v>
      </c>
      <c r="D783" s="140">
        <v>2614.988</v>
      </c>
      <c r="E783" s="140">
        <v>3565.02</v>
      </c>
      <c r="F783" s="140">
        <v>3818.092</v>
      </c>
      <c r="G783" s="140"/>
    </row>
    <row r="784" spans="8:8" ht="14.4">
      <c r="A784" s="53">
        <v>41355.0</v>
      </c>
      <c r="B784" s="140">
        <v>2927.392</v>
      </c>
      <c r="C784" s="140">
        <v>1904.462</v>
      </c>
      <c r="D784" s="140">
        <v>2618.308</v>
      </c>
      <c r="E784" s="140">
        <v>3579.92</v>
      </c>
      <c r="F784" s="140">
        <v>3827.095</v>
      </c>
      <c r="G784" s="140"/>
    </row>
    <row r="785" spans="8:8" ht="14.4">
      <c r="A785" s="53">
        <v>41358.0</v>
      </c>
      <c r="B785" s="140">
        <v>2923.437</v>
      </c>
      <c r="C785" s="140">
        <v>1901.932</v>
      </c>
      <c r="D785" s="140">
        <v>2613.097</v>
      </c>
      <c r="E785" s="140">
        <v>3568.523</v>
      </c>
      <c r="F785" s="140">
        <v>3834.292</v>
      </c>
      <c r="G785" s="140"/>
    </row>
    <row r="786" spans="8:8" ht="14.4">
      <c r="A786" s="53">
        <v>41359.0</v>
      </c>
      <c r="B786" s="140">
        <v>2890.979</v>
      </c>
      <c r="C786" s="140">
        <v>1861.259</v>
      </c>
      <c r="D786" s="140">
        <v>2575.05</v>
      </c>
      <c r="E786" s="140">
        <v>3543.812</v>
      </c>
      <c r="F786" s="140">
        <v>3814.194</v>
      </c>
      <c r="G786" s="140"/>
    </row>
    <row r="787" spans="8:8" ht="14.4">
      <c r="A787" s="53">
        <v>41360.0</v>
      </c>
      <c r="B787" s="140">
        <v>2899.804</v>
      </c>
      <c r="C787" s="140">
        <v>1868.44</v>
      </c>
      <c r="D787" s="140">
        <v>2583.53</v>
      </c>
      <c r="E787" s="140">
        <v>3552.257</v>
      </c>
      <c r="F787" s="140">
        <v>3825.753</v>
      </c>
      <c r="G787" s="140"/>
    </row>
    <row r="788" spans="8:8" ht="14.4">
      <c r="A788" s="53">
        <v>41361.0</v>
      </c>
      <c r="B788" s="140">
        <v>2810.363</v>
      </c>
      <c r="C788" s="140">
        <v>1791.643</v>
      </c>
      <c r="D788" s="140">
        <v>2499.302</v>
      </c>
      <c r="E788" s="140">
        <v>3448.977</v>
      </c>
      <c r="F788" s="140">
        <v>3710.239</v>
      </c>
      <c r="G788" s="140"/>
    </row>
    <row r="789" spans="8:8" ht="14.4">
      <c r="A789" s="53">
        <v>41362.0</v>
      </c>
      <c r="B789" s="140">
        <v>2807.682</v>
      </c>
      <c r="C789" s="140">
        <v>1793.194</v>
      </c>
      <c r="D789" s="140">
        <v>2495.083</v>
      </c>
      <c r="E789" s="140">
        <v>3447.285</v>
      </c>
      <c r="F789" s="140">
        <v>3712.22</v>
      </c>
      <c r="G789" s="140"/>
    </row>
    <row r="790" spans="8:8" ht="14.4">
      <c r="A790" s="53">
        <v>41365.0</v>
      </c>
      <c r="B790" s="140">
        <v>2814.734</v>
      </c>
      <c r="C790" s="140">
        <v>1784.071</v>
      </c>
      <c r="D790" s="140">
        <v>2493.187</v>
      </c>
      <c r="E790" s="140">
        <v>3470.96</v>
      </c>
      <c r="F790" s="140">
        <v>3743.367</v>
      </c>
      <c r="G790" s="140"/>
    </row>
    <row r="791" spans="8:8" ht="14.4">
      <c r="A791" s="53">
        <v>41366.0</v>
      </c>
      <c r="B791" s="140">
        <v>2793.552</v>
      </c>
      <c r="C791" s="140">
        <v>1783.217</v>
      </c>
      <c r="D791" s="140">
        <v>2486.391</v>
      </c>
      <c r="E791" s="140">
        <v>3428.5</v>
      </c>
      <c r="F791" s="140">
        <v>3680.148</v>
      </c>
      <c r="G791" s="140"/>
    </row>
    <row r="792" spans="8:8" ht="14.4">
      <c r="A792" s="53">
        <v>41367.0</v>
      </c>
      <c r="B792" s="140">
        <v>2780.518</v>
      </c>
      <c r="C792" s="140">
        <v>1789.666</v>
      </c>
      <c r="D792" s="140">
        <v>2483.547</v>
      </c>
      <c r="E792" s="140">
        <v>3397.232</v>
      </c>
      <c r="F792" s="140">
        <v>3642.59</v>
      </c>
      <c r="G792" s="140"/>
    </row>
    <row r="793" spans="8:8" ht="14.4">
      <c r="A793" s="53">
        <v>41372.0</v>
      </c>
      <c r="B793" s="140">
        <v>2778.865</v>
      </c>
      <c r="C793" s="140">
        <v>1773.103</v>
      </c>
      <c r="D793" s="140">
        <v>2472.299</v>
      </c>
      <c r="E793" s="140">
        <v>3411.13</v>
      </c>
      <c r="F793" s="140">
        <v>3669.009</v>
      </c>
      <c r="G793" s="140"/>
    </row>
    <row r="794" spans="8:8" ht="14.4">
      <c r="A794" s="53">
        <v>41373.0</v>
      </c>
      <c r="B794" s="140">
        <v>2800.914</v>
      </c>
      <c r="C794" s="140">
        <v>1788.633</v>
      </c>
      <c r="D794" s="140">
        <v>2489.43</v>
      </c>
      <c r="E794" s="140">
        <v>3444.371</v>
      </c>
      <c r="F794" s="140">
        <v>3703.403</v>
      </c>
      <c r="G794" s="140"/>
    </row>
    <row r="795" spans="8:8" ht="14.4">
      <c r="A795" s="53">
        <v>41374.0</v>
      </c>
      <c r="B795" s="140">
        <v>2794.062</v>
      </c>
      <c r="C795" s="140">
        <v>1787.928</v>
      </c>
      <c r="D795" s="140">
        <v>2485.309</v>
      </c>
      <c r="E795" s="140">
        <v>3437.267</v>
      </c>
      <c r="F795" s="140">
        <v>3685.726</v>
      </c>
      <c r="G795" s="140"/>
    </row>
    <row r="796" spans="8:8" ht="14.4">
      <c r="A796" s="53">
        <v>41375.0</v>
      </c>
      <c r="B796" s="140">
        <v>2785.076</v>
      </c>
      <c r="C796" s="140">
        <v>1784.128</v>
      </c>
      <c r="D796" s="140">
        <v>2477.876</v>
      </c>
      <c r="E796" s="140">
        <v>3423.217</v>
      </c>
      <c r="F796" s="140">
        <v>3674.333</v>
      </c>
      <c r="G796" s="140"/>
    </row>
    <row r="797" spans="8:8" ht="14.4">
      <c r="A797" s="53">
        <v>41376.0</v>
      </c>
      <c r="B797" s="140">
        <v>2765.445</v>
      </c>
      <c r="C797" s="140">
        <v>1774.505</v>
      </c>
      <c r="D797" s="140">
        <v>2462.112</v>
      </c>
      <c r="E797" s="140">
        <v>3394.517</v>
      </c>
      <c r="F797" s="140">
        <v>3643.71</v>
      </c>
      <c r="G797" s="140"/>
    </row>
    <row r="798" spans="8:8" ht="14.4">
      <c r="A798" s="53">
        <v>41379.0</v>
      </c>
      <c r="B798" s="140">
        <v>2733.445</v>
      </c>
      <c r="C798" s="140">
        <v>1759.802</v>
      </c>
      <c r="D798" s="140">
        <v>2436.818</v>
      </c>
      <c r="E798" s="140">
        <v>3346.851</v>
      </c>
      <c r="F798" s="140">
        <v>3594.429</v>
      </c>
      <c r="G798" s="140"/>
    </row>
    <row r="799" spans="8:8" ht="14.4">
      <c r="A799" s="53">
        <v>41380.0</v>
      </c>
      <c r="B799" s="140">
        <v>2759.704</v>
      </c>
      <c r="C799" s="140">
        <v>1772.643</v>
      </c>
      <c r="D799" s="140">
        <v>2459.592</v>
      </c>
      <c r="E799" s="140">
        <v>3383.081</v>
      </c>
      <c r="F799" s="140">
        <v>3629.737</v>
      </c>
      <c r="G799" s="140"/>
    </row>
    <row r="800" spans="8:8" ht="14.4">
      <c r="A800" s="53">
        <v>41381.0</v>
      </c>
      <c r="B800" s="140">
        <v>2770.138</v>
      </c>
      <c r="C800" s="140">
        <v>1761.617</v>
      </c>
      <c r="D800" s="140">
        <v>2458.473</v>
      </c>
      <c r="E800" s="140">
        <v>3412.416</v>
      </c>
      <c r="F800" s="140">
        <v>3669.805</v>
      </c>
      <c r="G800" s="140"/>
    </row>
    <row r="801" spans="8:8" ht="14.4">
      <c r="A801" s="53">
        <v>41382.0</v>
      </c>
      <c r="B801" s="140">
        <v>2777.628</v>
      </c>
      <c r="C801" s="140">
        <v>1768.15</v>
      </c>
      <c r="D801" s="140">
        <v>2464.851</v>
      </c>
      <c r="E801" s="140">
        <v>3423.012</v>
      </c>
      <c r="F801" s="140">
        <v>3681.914</v>
      </c>
      <c r="G801" s="140"/>
    </row>
    <row r="802" spans="8:8" ht="14.4">
      <c r="A802" s="53">
        <v>41383.0</v>
      </c>
      <c r="B802" s="140">
        <v>2845.669</v>
      </c>
      <c r="C802" s="140">
        <v>1827.983</v>
      </c>
      <c r="D802" s="140">
        <v>2533.827</v>
      </c>
      <c r="E802" s="140">
        <v>3495.242</v>
      </c>
      <c r="F802" s="140">
        <v>3752.879</v>
      </c>
      <c r="G802" s="140"/>
    </row>
    <row r="803" spans="8:8" ht="14.4">
      <c r="A803" s="53">
        <v>41386.0</v>
      </c>
      <c r="B803" s="140">
        <v>2851.752</v>
      </c>
      <c r="C803" s="140">
        <v>1823.947</v>
      </c>
      <c r="D803" s="140">
        <v>2530.67</v>
      </c>
      <c r="E803" s="140">
        <v>3511.624</v>
      </c>
      <c r="F803" s="140">
        <v>3793.253</v>
      </c>
      <c r="G803" s="140"/>
    </row>
    <row r="804" spans="8:8" ht="14.4">
      <c r="A804" s="53">
        <v>41387.0</v>
      </c>
      <c r="B804" s="140">
        <v>2766.063</v>
      </c>
      <c r="C804" s="140">
        <v>1760.677</v>
      </c>
      <c r="D804" s="140">
        <v>2449.471</v>
      </c>
      <c r="E804" s="140">
        <v>3416.449</v>
      </c>
      <c r="F804" s="140">
        <v>3685.545</v>
      </c>
      <c r="G804" s="140"/>
    </row>
    <row r="805" spans="8:8" ht="14.4">
      <c r="A805" s="53">
        <v>41388.0</v>
      </c>
      <c r="B805" s="140">
        <v>2820.861</v>
      </c>
      <c r="C805" s="140">
        <v>1793.885</v>
      </c>
      <c r="D805" s="140">
        <v>2495.579</v>
      </c>
      <c r="E805" s="140">
        <v>3484.568</v>
      </c>
      <c r="F805" s="140">
        <v>3770.947</v>
      </c>
      <c r="G805" s="140"/>
    </row>
    <row r="806" spans="8:8" ht="14.4">
      <c r="A806" s="53">
        <v>41389.0</v>
      </c>
      <c r="B806" s="140">
        <v>2783.017</v>
      </c>
      <c r="C806" s="140">
        <v>1778.294</v>
      </c>
      <c r="D806" s="140">
        <v>2467.875</v>
      </c>
      <c r="E806" s="140">
        <v>3431.401</v>
      </c>
      <c r="F806" s="140">
        <v>3700.487</v>
      </c>
      <c r="G806" s="140"/>
    </row>
    <row r="807" spans="8:8" ht="14.4">
      <c r="A807" s="53">
        <v>41390.0</v>
      </c>
      <c r="B807" s="140">
        <v>2747.908</v>
      </c>
      <c r="C807" s="140">
        <v>1766.037</v>
      </c>
      <c r="D807" s="140">
        <v>2447.306</v>
      </c>
      <c r="E807" s="140">
        <v>3367.766</v>
      </c>
      <c r="F807" s="140">
        <v>3627.497</v>
      </c>
      <c r="G807" s="140"/>
    </row>
    <row r="808" spans="8:8" ht="14.4">
      <c r="A808" s="53">
        <v>41396.0</v>
      </c>
      <c r="B808" s="140">
        <v>2756.808</v>
      </c>
      <c r="C808" s="140">
        <v>1763.05</v>
      </c>
      <c r="D808" s="140">
        <v>2449.639</v>
      </c>
      <c r="E808" s="140">
        <v>3383.398</v>
      </c>
      <c r="F808" s="140">
        <v>3667.159</v>
      </c>
      <c r="G808" s="140"/>
    </row>
    <row r="809" spans="8:8" ht="14.4">
      <c r="A809" s="53">
        <v>41397.0</v>
      </c>
      <c r="B809" s="140">
        <v>2807.879</v>
      </c>
      <c r="C809" s="140">
        <v>1795.489</v>
      </c>
      <c r="D809" s="140">
        <v>2492.912</v>
      </c>
      <c r="E809" s="140">
        <v>3448.64</v>
      </c>
      <c r="F809" s="140">
        <v>3746.931</v>
      </c>
      <c r="G809" s="140"/>
    </row>
    <row r="810" spans="8:8" ht="14.4">
      <c r="A810" s="53">
        <v>41400.0</v>
      </c>
      <c r="B810" s="140">
        <v>2850.845</v>
      </c>
      <c r="C810" s="140">
        <v>1816.598</v>
      </c>
      <c r="D810" s="140">
        <v>2525.983</v>
      </c>
      <c r="E810" s="140">
        <v>3514.457</v>
      </c>
      <c r="F810" s="140">
        <v>3817.576</v>
      </c>
      <c r="G810" s="140"/>
    </row>
    <row r="811" spans="8:8" ht="14.4">
      <c r="A811" s="53">
        <v>41401.0</v>
      </c>
      <c r="B811" s="140">
        <v>2856.476</v>
      </c>
      <c r="C811" s="140">
        <v>1817.925</v>
      </c>
      <c r="D811" s="140">
        <v>2529.938</v>
      </c>
      <c r="E811" s="140">
        <v>3521.477</v>
      </c>
      <c r="F811" s="140">
        <v>3829.515</v>
      </c>
      <c r="G811" s="140"/>
    </row>
    <row r="812" spans="8:8" ht="14.4">
      <c r="A812" s="53">
        <v>41402.0</v>
      </c>
      <c r="B812" s="140">
        <v>2876.902</v>
      </c>
      <c r="C812" s="140">
        <v>1824.377</v>
      </c>
      <c r="D812" s="140">
        <v>2542.798</v>
      </c>
      <c r="E812" s="140">
        <v>3553.848</v>
      </c>
      <c r="F812" s="140">
        <v>3877.752</v>
      </c>
      <c r="G812" s="140"/>
    </row>
    <row r="813" spans="8:8" ht="14.4">
      <c r="A813" s="53">
        <v>41403.0</v>
      </c>
      <c r="B813" s="140">
        <v>2869.45</v>
      </c>
      <c r="C813" s="140">
        <v>1807.862</v>
      </c>
      <c r="D813" s="140">
        <v>2527.794</v>
      </c>
      <c r="E813" s="140">
        <v>3555.769</v>
      </c>
      <c r="F813" s="140">
        <v>3892.921</v>
      </c>
      <c r="G813" s="140"/>
    </row>
    <row r="814" spans="8:8" ht="14.4">
      <c r="A814" s="53">
        <v>41404.0</v>
      </c>
      <c r="B814" s="140">
        <v>2885.84</v>
      </c>
      <c r="C814" s="140">
        <v>1819.117</v>
      </c>
      <c r="D814" s="140">
        <v>2540.836</v>
      </c>
      <c r="E814" s="140">
        <v>3577.327</v>
      </c>
      <c r="F814" s="140">
        <v>3912.064</v>
      </c>
      <c r="G814" s="140"/>
    </row>
    <row r="815" spans="8:8" ht="14.4">
      <c r="A815" s="53">
        <v>41407.0</v>
      </c>
      <c r="B815" s="140">
        <v>2885.667</v>
      </c>
      <c r="C815" s="140">
        <v>1810.724</v>
      </c>
      <c r="D815" s="140">
        <v>2530.768</v>
      </c>
      <c r="E815" s="140">
        <v>3590.758</v>
      </c>
      <c r="F815" s="140">
        <v>3936.805</v>
      </c>
      <c r="G815" s="140"/>
    </row>
    <row r="816" spans="8:8" ht="14.4">
      <c r="A816" s="53">
        <v>41408.0</v>
      </c>
      <c r="B816" s="140">
        <v>2847.503</v>
      </c>
      <c r="C816" s="140">
        <v>1785.575</v>
      </c>
      <c r="D816" s="140">
        <v>2493.338</v>
      </c>
      <c r="E816" s="140">
        <v>3549.303</v>
      </c>
      <c r="F816" s="140">
        <v>3889.645</v>
      </c>
      <c r="G816" s="140"/>
    </row>
    <row r="817" spans="8:8" ht="14.4">
      <c r="A817" s="53">
        <v>41409.0</v>
      </c>
      <c r="B817" s="140">
        <v>2873.598</v>
      </c>
      <c r="C817" s="140">
        <v>1789.431</v>
      </c>
      <c r="D817" s="140">
        <v>2506.925</v>
      </c>
      <c r="E817" s="140">
        <v>3597.106</v>
      </c>
      <c r="F817" s="140">
        <v>3953.85</v>
      </c>
      <c r="G817" s="140"/>
    </row>
    <row r="818" spans="8:8" ht="14.4">
      <c r="A818" s="53">
        <v>41410.0</v>
      </c>
      <c r="B818" s="140">
        <v>2913.578</v>
      </c>
      <c r="C818" s="140">
        <v>1821.453</v>
      </c>
      <c r="D818" s="140">
        <v>2552.709</v>
      </c>
      <c r="E818" s="140">
        <v>3635.755</v>
      </c>
      <c r="F818" s="140">
        <v>3977.955</v>
      </c>
      <c r="G818" s="140"/>
    </row>
    <row r="819" spans="8:8" ht="14.4">
      <c r="A819" s="53">
        <v>41411.0</v>
      </c>
      <c r="B819" s="140">
        <v>2956.846</v>
      </c>
      <c r="C819" s="140">
        <v>1843.809</v>
      </c>
      <c r="D819" s="140">
        <v>2592.048</v>
      </c>
      <c r="E819" s="140">
        <v>3691.399</v>
      </c>
      <c r="F819" s="140">
        <v>4031.555</v>
      </c>
      <c r="G819" s="140"/>
    </row>
    <row r="820" spans="8:8" ht="14.4">
      <c r="A820" s="53">
        <v>41414.0</v>
      </c>
      <c r="B820" s="140">
        <v>2987.065</v>
      </c>
      <c r="C820" s="140">
        <v>1861.252</v>
      </c>
      <c r="D820" s="140">
        <v>2609.607</v>
      </c>
      <c r="E820" s="140">
        <v>3737.748</v>
      </c>
      <c r="F820" s="140">
        <v>4105.231</v>
      </c>
      <c r="G820" s="140"/>
    </row>
    <row r="821" spans="8:8" ht="14.4">
      <c r="A821" s="53">
        <v>41415.0</v>
      </c>
      <c r="B821" s="140">
        <v>3007.961</v>
      </c>
      <c r="C821" s="140">
        <v>1851.084</v>
      </c>
      <c r="D821" s="140">
        <v>2614.853</v>
      </c>
      <c r="E821" s="140">
        <v>3787.059</v>
      </c>
      <c r="F821" s="140">
        <v>4168.573</v>
      </c>
      <c r="G821" s="140"/>
    </row>
    <row r="822" spans="8:8" ht="14.4">
      <c r="A822" s="53">
        <v>41416.0</v>
      </c>
      <c r="B822" s="140">
        <v>2996.776</v>
      </c>
      <c r="C822" s="140">
        <v>1858.198</v>
      </c>
      <c r="D822" s="140">
        <v>2618.034</v>
      </c>
      <c r="E822" s="140">
        <v>3755.874</v>
      </c>
      <c r="F822" s="140">
        <v>4111.252</v>
      </c>
      <c r="G822" s="140"/>
    </row>
    <row r="823" spans="8:8" ht="14.4">
      <c r="A823" s="53">
        <v>41417.0</v>
      </c>
      <c r="B823" s="140">
        <v>2965.256</v>
      </c>
      <c r="C823" s="140">
        <v>1823.737</v>
      </c>
      <c r="D823" s="140">
        <v>2582.849</v>
      </c>
      <c r="E823" s="140">
        <v>3724.229</v>
      </c>
      <c r="F823" s="140">
        <v>4089.159</v>
      </c>
      <c r="G823" s="140"/>
    </row>
    <row r="824" spans="8:8" ht="14.4">
      <c r="A824" s="53">
        <v>41418.0</v>
      </c>
      <c r="B824" s="140">
        <v>2994.764</v>
      </c>
      <c r="C824" s="140">
        <v>1829.141</v>
      </c>
      <c r="D824" s="140">
        <v>2597.228</v>
      </c>
      <c r="E824" s="140">
        <v>3782.071</v>
      </c>
      <c r="F824" s="140">
        <v>4160.953</v>
      </c>
      <c r="G824" s="140"/>
    </row>
    <row r="825" spans="8:8" ht="14.4">
      <c r="A825" s="53">
        <v>41421.0</v>
      </c>
      <c r="B825" s="140">
        <v>3009.879</v>
      </c>
      <c r="C825" s="140">
        <v>1827.263</v>
      </c>
      <c r="D825" s="140">
        <v>2599.587</v>
      </c>
      <c r="E825" s="140">
        <v>3820.427</v>
      </c>
      <c r="F825" s="140">
        <v>4210.934</v>
      </c>
      <c r="G825" s="140"/>
    </row>
    <row r="826" spans="8:8" ht="14.4">
      <c r="A826" s="53">
        <v>41422.0</v>
      </c>
      <c r="B826" s="140">
        <v>3035.986</v>
      </c>
      <c r="C826" s="140">
        <v>1870.094</v>
      </c>
      <c r="D826" s="140">
        <v>2644.359</v>
      </c>
      <c r="E826" s="140">
        <v>3827.782</v>
      </c>
      <c r="F826" s="140">
        <v>4179.855</v>
      </c>
      <c r="G826" s="140"/>
    </row>
    <row r="827" spans="8:8" ht="14.4">
      <c r="A827" s="53">
        <v>41423.0</v>
      </c>
      <c r="B827" s="140">
        <v>3044.275</v>
      </c>
      <c r="C827" s="140">
        <v>1861.702</v>
      </c>
      <c r="D827" s="140">
        <v>2642.561</v>
      </c>
      <c r="E827" s="140">
        <v>3856.319</v>
      </c>
      <c r="F827" s="140">
        <v>4213.764</v>
      </c>
      <c r="G827" s="140"/>
    </row>
    <row r="828" spans="8:8" ht="14.4">
      <c r="A828" s="53">
        <v>41424.0</v>
      </c>
      <c r="B828" s="140">
        <v>3042.46</v>
      </c>
      <c r="C828" s="140">
        <v>1855.456</v>
      </c>
      <c r="D828" s="140">
        <v>2634.323</v>
      </c>
      <c r="E828" s="140">
        <v>3865.134</v>
      </c>
      <c r="F828" s="140">
        <v>4231.042</v>
      </c>
      <c r="G828" s="140"/>
    </row>
    <row r="829" spans="8:8" ht="14.4">
      <c r="A829" s="53">
        <v>41425.0</v>
      </c>
      <c r="B829" s="140">
        <v>3017.226</v>
      </c>
      <c r="C829" s="140">
        <v>1841.366</v>
      </c>
      <c r="D829" s="140">
        <v>2606.426</v>
      </c>
      <c r="E829" s="140">
        <v>3841.218</v>
      </c>
      <c r="F829" s="140">
        <v>4210.967</v>
      </c>
      <c r="G829" s="140"/>
    </row>
    <row r="830" spans="8:8" ht="14.4">
      <c r="A830" s="53">
        <v>41428.0</v>
      </c>
      <c r="B830" s="140">
        <v>3004.292</v>
      </c>
      <c r="C830" s="140">
        <v>1838.64</v>
      </c>
      <c r="D830" s="140">
        <v>2602.623</v>
      </c>
      <c r="E830" s="140">
        <v>3814.51</v>
      </c>
      <c r="F830" s="140">
        <v>4172.688</v>
      </c>
      <c r="G830" s="140"/>
    </row>
    <row r="831" spans="8:8" ht="14.4">
      <c r="A831" s="53">
        <v>41429.0</v>
      </c>
      <c r="B831" s="140">
        <v>2953.44</v>
      </c>
      <c r="C831" s="140">
        <v>1819.503</v>
      </c>
      <c r="D831" s="140">
        <v>2565.666</v>
      </c>
      <c r="E831" s="140">
        <v>3739.724</v>
      </c>
      <c r="F831" s="140">
        <v>4080.089</v>
      </c>
      <c r="G831" s="140"/>
    </row>
    <row r="832" spans="8:8" ht="14.4">
      <c r="A832" s="53">
        <v>41430.0</v>
      </c>
      <c r="B832" s="140">
        <v>2956.436</v>
      </c>
      <c r="C832" s="140">
        <v>1806.821</v>
      </c>
      <c r="D832" s="140">
        <v>2560.539</v>
      </c>
      <c r="E832" s="140">
        <v>3755.148</v>
      </c>
      <c r="F832" s="140">
        <v>4104.911</v>
      </c>
      <c r="G832" s="140"/>
    </row>
    <row r="833" spans="8:8" ht="14.4">
      <c r="A833" s="53">
        <v>41431.0</v>
      </c>
      <c r="B833" s="140">
        <v>2913.961</v>
      </c>
      <c r="C833" s="140">
        <v>1784.702</v>
      </c>
      <c r="D833" s="140">
        <v>2527.845</v>
      </c>
      <c r="E833" s="140">
        <v>3688.736</v>
      </c>
      <c r="F833" s="140">
        <v>4036.815</v>
      </c>
      <c r="G833" s="140"/>
    </row>
    <row r="834" spans="8:8" ht="14.4">
      <c r="A834" s="53">
        <v>41432.0</v>
      </c>
      <c r="B834" s="140">
        <v>2865.332</v>
      </c>
      <c r="C834" s="140">
        <v>1760.224</v>
      </c>
      <c r="D834" s="140">
        <v>2484.16</v>
      </c>
      <c r="E834" s="140">
        <v>3616.21</v>
      </c>
      <c r="F834" s="140">
        <v>3985.51</v>
      </c>
      <c r="G834" s="140"/>
    </row>
    <row r="835" spans="8:8" ht="14.4">
      <c r="A835" s="53">
        <v>41438.0</v>
      </c>
      <c r="B835" s="140">
        <v>2777.612</v>
      </c>
      <c r="C835" s="140">
        <v>1700.802</v>
      </c>
      <c r="D835" s="140">
        <v>2399.937</v>
      </c>
      <c r="E835" s="140">
        <v>3515.05</v>
      </c>
      <c r="F835" s="140">
        <v>3887.745</v>
      </c>
      <c r="G835" s="140"/>
    </row>
    <row r="836" spans="8:8" ht="14.4">
      <c r="A836" s="53">
        <v>41439.0</v>
      </c>
      <c r="B836" s="140">
        <v>2813.827</v>
      </c>
      <c r="C836" s="140">
        <v>1704.147</v>
      </c>
      <c r="D836" s="140">
        <v>2416.771</v>
      </c>
      <c r="E836" s="140">
        <v>3584.978</v>
      </c>
      <c r="F836" s="140">
        <v>3975.523</v>
      </c>
      <c r="G836" s="140"/>
    </row>
    <row r="837" spans="8:8" ht="14.4">
      <c r="A837" s="53">
        <v>41442.0</v>
      </c>
      <c r="B837" s="140">
        <v>2810.437</v>
      </c>
      <c r="C837" s="140">
        <v>1692.476</v>
      </c>
      <c r="D837" s="140">
        <v>2403.839</v>
      </c>
      <c r="E837" s="140">
        <v>3593.371</v>
      </c>
      <c r="F837" s="140">
        <v>3996.336</v>
      </c>
      <c r="G837" s="140"/>
    </row>
    <row r="838" spans="8:8" ht="14.4">
      <c r="A838" s="53">
        <v>41443.0</v>
      </c>
      <c r="B838" s="140">
        <v>2823.215</v>
      </c>
      <c r="C838" s="140">
        <v>1704.222</v>
      </c>
      <c r="D838" s="140">
        <v>2418.745</v>
      </c>
      <c r="E838" s="140">
        <v>3605.758</v>
      </c>
      <c r="F838" s="140">
        <v>4005.139</v>
      </c>
      <c r="G838" s="140"/>
    </row>
    <row r="839" spans="8:8" ht="14.4">
      <c r="A839" s="53">
        <v>41444.0</v>
      </c>
      <c r="B839" s="140">
        <v>2805.031</v>
      </c>
      <c r="C839" s="140">
        <v>1687.613</v>
      </c>
      <c r="D839" s="140">
        <v>2400.765</v>
      </c>
      <c r="E839" s="140">
        <v>3583.298</v>
      </c>
      <c r="F839" s="140">
        <v>3987.299</v>
      </c>
      <c r="G839" s="140"/>
    </row>
    <row r="840" spans="8:8" ht="14.4">
      <c r="A840" s="53">
        <v>41445.0</v>
      </c>
      <c r="B840" s="140">
        <v>2713.976</v>
      </c>
      <c r="C840" s="140">
        <v>1631.554</v>
      </c>
      <c r="D840" s="140">
        <v>2321.466</v>
      </c>
      <c r="E840" s="140">
        <v>3465.004</v>
      </c>
      <c r="F840" s="140">
        <v>3860.886</v>
      </c>
      <c r="G840" s="140"/>
    </row>
    <row r="841" spans="8:8" ht="14.4">
      <c r="A841" s="53">
        <v>41446.0</v>
      </c>
      <c r="B841" s="140">
        <v>2704.654</v>
      </c>
      <c r="C841" s="140">
        <v>1633.164</v>
      </c>
      <c r="D841" s="140">
        <v>2317.394</v>
      </c>
      <c r="E841" s="140">
        <v>3446.483</v>
      </c>
      <c r="F841" s="140">
        <v>3833.822</v>
      </c>
      <c r="G841" s="140"/>
    </row>
    <row r="842" spans="8:8" ht="14.4">
      <c r="A842" s="53">
        <v>41449.0</v>
      </c>
      <c r="B842" s="140">
        <v>2537.954</v>
      </c>
      <c r="C842" s="140">
        <v>1525.166</v>
      </c>
      <c r="D842" s="140">
        <v>2171.21</v>
      </c>
      <c r="E842" s="140">
        <v>3232.962</v>
      </c>
      <c r="F842" s="140">
        <v>3604.749</v>
      </c>
      <c r="G842" s="140"/>
    </row>
    <row r="843" spans="8:8" ht="14.4">
      <c r="A843" s="53">
        <v>41450.0</v>
      </c>
      <c r="B843" s="140">
        <v>2530.912</v>
      </c>
      <c r="C843" s="140">
        <v>1526.803</v>
      </c>
      <c r="D843" s="140">
        <v>2165.421</v>
      </c>
      <c r="E843" s="140">
        <v>3219.134</v>
      </c>
      <c r="F843" s="140">
        <v>3602.569</v>
      </c>
      <c r="G843" s="140"/>
    </row>
    <row r="844" spans="8:8" ht="14.4">
      <c r="A844" s="53">
        <v>41451.0</v>
      </c>
      <c r="B844" s="140">
        <v>2558.25</v>
      </c>
      <c r="C844" s="140">
        <v>1509.682</v>
      </c>
      <c r="D844" s="140">
        <v>2168.297</v>
      </c>
      <c r="E844" s="140">
        <v>3285.818</v>
      </c>
      <c r="F844" s="140">
        <v>3697.963</v>
      </c>
      <c r="G844" s="140"/>
    </row>
    <row r="845" spans="8:8" ht="14.4">
      <c r="A845" s="53">
        <v>41452.0</v>
      </c>
      <c r="B845" s="140">
        <v>2534.052</v>
      </c>
      <c r="C845" s="140">
        <v>1512.204</v>
      </c>
      <c r="D845" s="140">
        <v>2160.735</v>
      </c>
      <c r="E845" s="140">
        <v>3233.222</v>
      </c>
      <c r="F845" s="140">
        <v>3625.677</v>
      </c>
      <c r="G845" s="140"/>
    </row>
    <row r="846" spans="8:8" ht="14.4">
      <c r="A846" s="53">
        <v>41453.0</v>
      </c>
      <c r="B846" s="140">
        <v>2557.201</v>
      </c>
      <c r="C846" s="140">
        <v>1552.383</v>
      </c>
      <c r="D846" s="140">
        <v>2200.639</v>
      </c>
      <c r="E846" s="140">
        <v>3235.978</v>
      </c>
      <c r="F846" s="140">
        <v>3602.107</v>
      </c>
      <c r="G846" s="140"/>
    </row>
    <row r="847" spans="8:8" ht="14.4">
      <c r="A847" s="53">
        <v>41456.0</v>
      </c>
      <c r="B847" s="140">
        <v>2590.968</v>
      </c>
      <c r="C847" s="140">
        <v>1549.374</v>
      </c>
      <c r="D847" s="140">
        <v>2213.317</v>
      </c>
      <c r="E847" s="140">
        <v>3304.591</v>
      </c>
      <c r="F847" s="140">
        <v>3693.602</v>
      </c>
      <c r="G847" s="140"/>
    </row>
    <row r="848" spans="8:8" ht="14.4">
      <c r="A848" s="53">
        <v>41457.0</v>
      </c>
      <c r="B848" s="140">
        <v>2617.395</v>
      </c>
      <c r="C848" s="140">
        <v>1541.341</v>
      </c>
      <c r="D848" s="140">
        <v>2221.984</v>
      </c>
      <c r="E848" s="140">
        <v>3359.053</v>
      </c>
      <c r="F848" s="140">
        <v>3769.933</v>
      </c>
      <c r="G848" s="140"/>
    </row>
    <row r="849" spans="8:8" ht="14.4">
      <c r="A849" s="53">
        <v>41458.0</v>
      </c>
      <c r="B849" s="140">
        <v>2607.739</v>
      </c>
      <c r="C849" s="140">
        <v>1522.911</v>
      </c>
      <c r="D849" s="140">
        <v>2203.828</v>
      </c>
      <c r="E849" s="140">
        <v>3364.184</v>
      </c>
      <c r="F849" s="140">
        <v>3780.596</v>
      </c>
      <c r="G849" s="140"/>
    </row>
    <row r="850" spans="8:8" ht="14.4">
      <c r="A850" s="53">
        <v>41459.0</v>
      </c>
      <c r="B850" s="140">
        <v>2626.447</v>
      </c>
      <c r="C850" s="140">
        <v>1535.321</v>
      </c>
      <c r="D850" s="140">
        <v>2221.979</v>
      </c>
      <c r="E850" s="140">
        <v>3390.488</v>
      </c>
      <c r="F850" s="140">
        <v>3795.61</v>
      </c>
      <c r="G850" s="140"/>
    </row>
    <row r="851" spans="8:8" ht="14.4">
      <c r="A851" s="53">
        <v>41460.0</v>
      </c>
      <c r="B851" s="140">
        <v>2620.474</v>
      </c>
      <c r="C851" s="140">
        <v>1542.049</v>
      </c>
      <c r="D851" s="140">
        <v>2226.849</v>
      </c>
      <c r="E851" s="140">
        <v>3371.529</v>
      </c>
      <c r="F851" s="140">
        <v>3756.334</v>
      </c>
      <c r="G851" s="140"/>
    </row>
    <row r="852" spans="8:8" ht="14.4">
      <c r="A852" s="53">
        <v>41463.0</v>
      </c>
      <c r="B852" s="140">
        <v>2535.79</v>
      </c>
      <c r="C852" s="140">
        <v>1506.727</v>
      </c>
      <c r="D852" s="140">
        <v>2163.619</v>
      </c>
      <c r="E852" s="140">
        <v>3240.477</v>
      </c>
      <c r="F852" s="140">
        <v>3620.65</v>
      </c>
      <c r="G852" s="140"/>
    </row>
    <row r="853" spans="8:8" ht="14.4">
      <c r="A853" s="53">
        <v>41464.0</v>
      </c>
      <c r="B853" s="140">
        <v>2543.034</v>
      </c>
      <c r="C853" s="140">
        <v>1505.299</v>
      </c>
      <c r="D853" s="140">
        <v>2162.669</v>
      </c>
      <c r="E853" s="140">
        <v>3259.911</v>
      </c>
      <c r="F853" s="140">
        <v>3650.696</v>
      </c>
      <c r="G853" s="140"/>
    </row>
    <row r="854" spans="8:8" ht="14.4">
      <c r="A854" s="53">
        <v>41465.0</v>
      </c>
      <c r="B854" s="140">
        <v>2615.197</v>
      </c>
      <c r="C854" s="140">
        <v>1546.743</v>
      </c>
      <c r="D854" s="140">
        <v>2224.065</v>
      </c>
      <c r="E854" s="140">
        <v>3361.395</v>
      </c>
      <c r="F854" s="140">
        <v>3751.047</v>
      </c>
      <c r="G854" s="140"/>
    </row>
    <row r="855" spans="8:8" ht="14.4">
      <c r="A855" s="53">
        <v>41466.0</v>
      </c>
      <c r="B855" s="140">
        <v>2710.371</v>
      </c>
      <c r="C855" s="140">
        <v>1635.66</v>
      </c>
      <c r="D855" s="140">
        <v>2326.688</v>
      </c>
      <c r="E855" s="140">
        <v>3455.884</v>
      </c>
      <c r="F855" s="140">
        <v>3832.034</v>
      </c>
      <c r="G855" s="140"/>
    </row>
    <row r="856" spans="8:8" ht="14.4">
      <c r="A856" s="53">
        <v>41467.0</v>
      </c>
      <c r="B856" s="140">
        <v>2671.817</v>
      </c>
      <c r="C856" s="140">
        <v>1587.589</v>
      </c>
      <c r="D856" s="140">
        <v>2275.373</v>
      </c>
      <c r="E856" s="140">
        <v>3425.135</v>
      </c>
      <c r="F856" s="140">
        <v>3829.195</v>
      </c>
      <c r="G856" s="140"/>
    </row>
    <row r="857" spans="8:8" ht="14.4">
      <c r="A857" s="53">
        <v>41470.0</v>
      </c>
      <c r="B857" s="140">
        <v>2719.189</v>
      </c>
      <c r="C857" s="140">
        <v>1604.662</v>
      </c>
      <c r="D857" s="140">
        <v>2307.297</v>
      </c>
      <c r="E857" s="140">
        <v>3493.441</v>
      </c>
      <c r="F857" s="140">
        <v>3923.381</v>
      </c>
      <c r="G857" s="140"/>
    </row>
    <row r="858" spans="8:8" ht="14.4">
      <c r="A858" s="53">
        <v>41471.0</v>
      </c>
      <c r="B858" s="140">
        <v>2739.98</v>
      </c>
      <c r="C858" s="140">
        <v>1606.341</v>
      </c>
      <c r="D858" s="140">
        <v>2317.848</v>
      </c>
      <c r="E858" s="140">
        <v>3536.313</v>
      </c>
      <c r="F858" s="140">
        <v>3966.64</v>
      </c>
      <c r="G858" s="140"/>
    </row>
    <row r="859" spans="8:8" ht="14.4">
      <c r="A859" s="53">
        <v>41472.0</v>
      </c>
      <c r="B859" s="140">
        <v>2700.007</v>
      </c>
      <c r="C859" s="140">
        <v>1582.141</v>
      </c>
      <c r="D859" s="140">
        <v>2282.836</v>
      </c>
      <c r="E859" s="140">
        <v>3485.074</v>
      </c>
      <c r="F859" s="140">
        <v>3908.83</v>
      </c>
      <c r="G859" s="140"/>
    </row>
    <row r="860" spans="8:8" ht="14.4">
      <c r="A860" s="53">
        <v>41473.0</v>
      </c>
      <c r="B860" s="140">
        <v>2675.37</v>
      </c>
      <c r="C860" s="140">
        <v>1549.348</v>
      </c>
      <c r="D860" s="140">
        <v>2245.328</v>
      </c>
      <c r="E860" s="140">
        <v>3481.201</v>
      </c>
      <c r="F860" s="140">
        <v>3911.198</v>
      </c>
      <c r="G860" s="140"/>
    </row>
    <row r="861" spans="8:8" ht="14.4">
      <c r="A861" s="53">
        <v>41474.0</v>
      </c>
      <c r="B861" s="140">
        <v>2613.576</v>
      </c>
      <c r="C861" s="140">
        <v>1511.4</v>
      </c>
      <c r="D861" s="140">
        <v>2190.478</v>
      </c>
      <c r="E861" s="140">
        <v>3394.306</v>
      </c>
      <c r="F861" s="140">
        <v>3832.159</v>
      </c>
      <c r="G861" s="140"/>
    </row>
    <row r="862" spans="8:8" ht="14.4">
      <c r="A862" s="53">
        <v>41477.0</v>
      </c>
      <c r="B862" s="140">
        <v>2645.861</v>
      </c>
      <c r="C862" s="140">
        <v>1514.052</v>
      </c>
      <c r="D862" s="140">
        <v>2202.189</v>
      </c>
      <c r="E862" s="140">
        <v>3461.281</v>
      </c>
      <c r="F862" s="140">
        <v>3919.302</v>
      </c>
      <c r="G862" s="140"/>
    </row>
    <row r="863" spans="8:8" ht="14.4">
      <c r="A863" s="53">
        <v>41478.0</v>
      </c>
      <c r="B863" s="140">
        <v>2716.077</v>
      </c>
      <c r="C863" s="140">
        <v>1555.837</v>
      </c>
      <c r="D863" s="140">
        <v>2265.845</v>
      </c>
      <c r="E863" s="140">
        <v>3544.966</v>
      </c>
      <c r="F863" s="140">
        <v>4015.217</v>
      </c>
      <c r="G863" s="140"/>
    </row>
    <row r="864" spans="8:8" ht="14.4">
      <c r="A864" s="53">
        <v>41479.0</v>
      </c>
      <c r="B864" s="140">
        <v>2715.14</v>
      </c>
      <c r="C864" s="140">
        <v>1532.353</v>
      </c>
      <c r="D864" s="140">
        <v>2249.151</v>
      </c>
      <c r="E864" s="140">
        <v>3566.282</v>
      </c>
      <c r="F864" s="140">
        <v>4057.864</v>
      </c>
      <c r="G864" s="140"/>
    </row>
    <row r="865" spans="8:8" ht="14.4">
      <c r="A865" s="53">
        <v>41480.0</v>
      </c>
      <c r="B865" s="140">
        <v>2681.397</v>
      </c>
      <c r="C865" s="140">
        <v>1529.299</v>
      </c>
      <c r="D865" s="140">
        <v>2237.683</v>
      </c>
      <c r="E865" s="140">
        <v>3498.242</v>
      </c>
      <c r="F865" s="140">
        <v>3963.314</v>
      </c>
      <c r="G865" s="140"/>
    </row>
    <row r="866" spans="8:8" ht="14.4">
      <c r="A866" s="53">
        <v>41481.0</v>
      </c>
      <c r="B866" s="140">
        <v>2672.79</v>
      </c>
      <c r="C866" s="140">
        <v>1521.612</v>
      </c>
      <c r="D866" s="140">
        <v>2224.008</v>
      </c>
      <c r="E866" s="140">
        <v>3494.159</v>
      </c>
      <c r="F866" s="140">
        <v>3968.932</v>
      </c>
      <c r="G866" s="140"/>
    </row>
    <row r="867" spans="8:8" ht="14.4">
      <c r="A867" s="53">
        <v>41484.0</v>
      </c>
      <c r="B867" s="140">
        <v>2619.838</v>
      </c>
      <c r="C867" s="140">
        <v>1484.21</v>
      </c>
      <c r="D867" s="140">
        <v>2175.97</v>
      </c>
      <c r="E867" s="140">
        <v>3426.593</v>
      </c>
      <c r="F867" s="140">
        <v>3901.096</v>
      </c>
      <c r="G867" s="140"/>
    </row>
    <row r="868" spans="8:8" ht="14.4">
      <c r="A868" s="53">
        <v>41485.0</v>
      </c>
      <c r="B868" s="140">
        <v>2623.496</v>
      </c>
      <c r="C868" s="140">
        <v>1500.938</v>
      </c>
      <c r="D868" s="140">
        <v>2189.388</v>
      </c>
      <c r="E868" s="140">
        <v>3411.219</v>
      </c>
      <c r="F868" s="140">
        <v>3882.32</v>
      </c>
      <c r="G868" s="140"/>
    </row>
    <row r="869" spans="8:8" ht="14.4">
      <c r="A869" s="53">
        <v>41486.0</v>
      </c>
      <c r="B869" s="140">
        <v>2632.492</v>
      </c>
      <c r="C869" s="140">
        <v>1504.167</v>
      </c>
      <c r="D869" s="140">
        <v>2193.021</v>
      </c>
      <c r="E869" s="140">
        <v>3430.743</v>
      </c>
      <c r="F869" s="140">
        <v>3900.485</v>
      </c>
      <c r="G869" s="140"/>
    </row>
    <row r="870" spans="8:8" ht="14.4">
      <c r="A870" s="53">
        <v>41487.0</v>
      </c>
      <c r="B870" s="140">
        <v>2701.693</v>
      </c>
      <c r="C870" s="140">
        <v>1537.81</v>
      </c>
      <c r="D870" s="140">
        <v>2245.364</v>
      </c>
      <c r="E870" s="140">
        <v>3521.152</v>
      </c>
      <c r="F870" s="140">
        <v>4026.471</v>
      </c>
      <c r="G870" s="140"/>
    </row>
    <row r="871" spans="8:8" ht="14.4">
      <c r="A871" s="53">
        <v>41488.0</v>
      </c>
      <c r="B871" s="140">
        <v>2707.501</v>
      </c>
      <c r="C871" s="140">
        <v>1536.505</v>
      </c>
      <c r="D871" s="140">
        <v>2247.263</v>
      </c>
      <c r="E871" s="140">
        <v>3533.609</v>
      </c>
      <c r="F871" s="140">
        <v>4038.773</v>
      </c>
      <c r="G871" s="140"/>
    </row>
    <row r="872" spans="8:8" ht="14.4">
      <c r="A872" s="53">
        <v>41491.0</v>
      </c>
      <c r="B872" s="140">
        <v>2747.292</v>
      </c>
      <c r="C872" s="140">
        <v>1554.188</v>
      </c>
      <c r="D872" s="140">
        <v>2278.329</v>
      </c>
      <c r="E872" s="140">
        <v>3592.538</v>
      </c>
      <c r="F872" s="140">
        <v>4102.126</v>
      </c>
      <c r="G872" s="140"/>
    </row>
    <row r="873" spans="8:8" ht="14.4">
      <c r="A873" s="53">
        <v>41492.0</v>
      </c>
      <c r="B873" s="140">
        <v>2770.214</v>
      </c>
      <c r="C873" s="140">
        <v>1556.297</v>
      </c>
      <c r="D873" s="140">
        <v>2293.641</v>
      </c>
      <c r="E873" s="140">
        <v>3631.124</v>
      </c>
      <c r="F873" s="140">
        <v>4146.665</v>
      </c>
      <c r="G873" s="140"/>
    </row>
    <row r="874" spans="8:8" ht="14.4">
      <c r="A874" s="53">
        <v>41493.0</v>
      </c>
      <c r="B874" s="140">
        <v>2747.081</v>
      </c>
      <c r="C874" s="140">
        <v>1551.155</v>
      </c>
      <c r="D874" s="140">
        <v>2280.623</v>
      </c>
      <c r="E874" s="140">
        <v>3596.318</v>
      </c>
      <c r="F874" s="140">
        <v>4094.321</v>
      </c>
      <c r="G874" s="140"/>
    </row>
    <row r="875" spans="8:8" ht="14.4">
      <c r="A875" s="53">
        <v>41494.0</v>
      </c>
      <c r="B875" s="140">
        <v>2749.009</v>
      </c>
      <c r="C875" s="140">
        <v>1544.624</v>
      </c>
      <c r="D875" s="140">
        <v>2276.782</v>
      </c>
      <c r="E875" s="140">
        <v>3605.85</v>
      </c>
      <c r="F875" s="140">
        <v>4113.071</v>
      </c>
      <c r="G875" s="140"/>
    </row>
    <row r="876" spans="8:8" ht="14.4">
      <c r="A876" s="53">
        <v>41495.0</v>
      </c>
      <c r="B876" s="140">
        <v>2757.316</v>
      </c>
      <c r="C876" s="140">
        <v>1553.044</v>
      </c>
      <c r="D876" s="140">
        <v>2286.01</v>
      </c>
      <c r="E876" s="140">
        <v>3618.744</v>
      </c>
      <c r="F876" s="140">
        <v>4113.434</v>
      </c>
      <c r="G876" s="140"/>
    </row>
    <row r="877" spans="8:8" ht="14.4">
      <c r="A877" s="53">
        <v>41498.0</v>
      </c>
      <c r="B877" s="140">
        <v>2815.565</v>
      </c>
      <c r="C877" s="140">
        <v>1610.265</v>
      </c>
      <c r="D877" s="140">
        <v>2352.794</v>
      </c>
      <c r="E877" s="140">
        <v>3676.195</v>
      </c>
      <c r="F877" s="140">
        <v>4146.487</v>
      </c>
      <c r="G877" s="140"/>
    </row>
    <row r="878" spans="8:8" ht="14.4">
      <c r="A878" s="53">
        <v>41499.0</v>
      </c>
      <c r="B878" s="140">
        <v>2828.362</v>
      </c>
      <c r="C878" s="140">
        <v>1619.743</v>
      </c>
      <c r="D878" s="140">
        <v>2359.068</v>
      </c>
      <c r="E878" s="140">
        <v>3695.552</v>
      </c>
      <c r="F878" s="140">
        <v>4178.394</v>
      </c>
      <c r="G878" s="140"/>
    </row>
    <row r="879" spans="8:8" ht="14.4">
      <c r="A879" s="53">
        <v>41500.0</v>
      </c>
      <c r="B879" s="140">
        <v>2819.042</v>
      </c>
      <c r="C879" s="140">
        <v>1610.218</v>
      </c>
      <c r="D879" s="140">
        <v>2349.08</v>
      </c>
      <c r="E879" s="140">
        <v>3681.082</v>
      </c>
      <c r="F879" s="140">
        <v>4175.447</v>
      </c>
      <c r="G879" s="140"/>
    </row>
    <row r="880" spans="8:8" ht="14.4">
      <c r="A880" s="53">
        <v>41501.0</v>
      </c>
      <c r="B880" s="140">
        <v>2786.785</v>
      </c>
      <c r="C880" s="140">
        <v>1595.152</v>
      </c>
      <c r="D880" s="140">
        <v>2321.576</v>
      </c>
      <c r="E880" s="140">
        <v>3631.321</v>
      </c>
      <c r="F880" s="140">
        <v>4131.229</v>
      </c>
      <c r="G880" s="140"/>
    </row>
    <row r="881" spans="8:8" ht="14.4">
      <c r="A881" s="53">
        <v>41502.0</v>
      </c>
      <c r="B881" s="140">
        <v>2747.392</v>
      </c>
      <c r="C881" s="140">
        <v>1592.794</v>
      </c>
      <c r="D881" s="140">
        <v>2304.144</v>
      </c>
      <c r="E881" s="140">
        <v>3554.348</v>
      </c>
      <c r="F881" s="140">
        <v>4032.384</v>
      </c>
      <c r="G881" s="140"/>
    </row>
    <row r="882" spans="8:8" ht="14.4">
      <c r="A882" s="53">
        <v>41505.0</v>
      </c>
      <c r="B882" s="140">
        <v>2789.959</v>
      </c>
      <c r="C882" s="140">
        <v>1608.865</v>
      </c>
      <c r="D882" s="140">
        <v>2331.43</v>
      </c>
      <c r="E882" s="140">
        <v>3609.028</v>
      </c>
      <c r="F882" s="140">
        <v>4129.44</v>
      </c>
      <c r="G882" s="140"/>
    </row>
    <row r="883" spans="8:8" ht="14.4">
      <c r="A883" s="53">
        <v>41506.0</v>
      </c>
      <c r="B883" s="140">
        <v>2778.129</v>
      </c>
      <c r="C883" s="140">
        <v>1594.54</v>
      </c>
      <c r="D883" s="140">
        <v>2312.465</v>
      </c>
      <c r="E883" s="140">
        <v>3599.637</v>
      </c>
      <c r="F883" s="140">
        <v>4141.531</v>
      </c>
      <c r="G883" s="140"/>
    </row>
    <row r="884" spans="8:8" ht="14.4">
      <c r="A884" s="53">
        <v>41507.0</v>
      </c>
      <c r="B884" s="140">
        <v>2784.149</v>
      </c>
      <c r="C884" s="140">
        <v>1588.081</v>
      </c>
      <c r="D884" s="140">
        <v>2308.589</v>
      </c>
      <c r="E884" s="140">
        <v>3627.501</v>
      </c>
      <c r="F884" s="140">
        <v>4164.533</v>
      </c>
      <c r="G884" s="140"/>
    </row>
    <row r="885" spans="8:8" ht="14.4">
      <c r="A885" s="53">
        <v>41508.0</v>
      </c>
      <c r="B885" s="140">
        <v>2785.147</v>
      </c>
      <c r="C885" s="140">
        <v>1582.618</v>
      </c>
      <c r="D885" s="140">
        <v>2303.932</v>
      </c>
      <c r="E885" s="140">
        <v>3636.469</v>
      </c>
      <c r="F885" s="140">
        <v>4181.358</v>
      </c>
      <c r="G885" s="140"/>
    </row>
    <row r="886" spans="8:8" ht="14.4">
      <c r="A886" s="53">
        <v>41509.0</v>
      </c>
      <c r="B886" s="140">
        <v>2773.276</v>
      </c>
      <c r="C886" s="140">
        <v>1566.293</v>
      </c>
      <c r="D886" s="140">
        <v>2286.929</v>
      </c>
      <c r="E886" s="140">
        <v>3627.97</v>
      </c>
      <c r="F886" s="140">
        <v>4184.816</v>
      </c>
      <c r="G886" s="140"/>
    </row>
    <row r="887" spans="8:8" ht="14.4">
      <c r="A887" s="53">
        <v>41512.0</v>
      </c>
      <c r="B887" s="140">
        <v>2830.995</v>
      </c>
      <c r="C887" s="140">
        <v>1601.379</v>
      </c>
      <c r="D887" s="140">
        <v>2335.616</v>
      </c>
      <c r="E887" s="140">
        <v>3703.593</v>
      </c>
      <c r="F887" s="140">
        <v>4267.371</v>
      </c>
      <c r="G887" s="140"/>
    </row>
    <row r="888" spans="8:8" ht="14.4">
      <c r="A888" s="53">
        <v>41513.0</v>
      </c>
      <c r="B888" s="140">
        <v>2845.871</v>
      </c>
      <c r="C888" s="140">
        <v>1602.002</v>
      </c>
      <c r="D888" s="140">
        <v>2340.881</v>
      </c>
      <c r="E888" s="140">
        <v>3732.098</v>
      </c>
      <c r="F888" s="140">
        <v>4306.38</v>
      </c>
      <c r="G888" s="140"/>
    </row>
    <row r="889" spans="8:8" ht="14.4">
      <c r="A889" s="53">
        <v>41514.0</v>
      </c>
      <c r="B889" s="140">
        <v>2825.69</v>
      </c>
      <c r="C889" s="140">
        <v>1592.869</v>
      </c>
      <c r="D889" s="140">
        <v>2328.056</v>
      </c>
      <c r="E889" s="140">
        <v>3703.92</v>
      </c>
      <c r="F889" s="140">
        <v>4257.972</v>
      </c>
      <c r="G889" s="140"/>
    </row>
    <row r="890" spans="8:8" ht="14.4">
      <c r="A890" s="53">
        <v>41515.0</v>
      </c>
      <c r="B890" s="140">
        <v>2819.857</v>
      </c>
      <c r="C890" s="140">
        <v>1588.153</v>
      </c>
      <c r="D890" s="140">
        <v>2318.311</v>
      </c>
      <c r="E890" s="140">
        <v>3701.083</v>
      </c>
      <c r="F890" s="140">
        <v>4260.793</v>
      </c>
      <c r="G890" s="140"/>
    </row>
    <row r="891" spans="8:8" ht="14.4">
      <c r="A891" s="53">
        <v>41516.0</v>
      </c>
      <c r="B891" s="140">
        <v>2799.244</v>
      </c>
      <c r="C891" s="140">
        <v>1589.777</v>
      </c>
      <c r="D891" s="140">
        <v>2313.91</v>
      </c>
      <c r="E891" s="140">
        <v>3664.148</v>
      </c>
      <c r="F891" s="140">
        <v>4181.742</v>
      </c>
      <c r="G891" s="140"/>
    </row>
    <row r="892" spans="8:8" ht="14.4">
      <c r="A892" s="53">
        <v>41519.0</v>
      </c>
      <c r="B892" s="140">
        <v>2812.887</v>
      </c>
      <c r="C892" s="140">
        <v>1591.934</v>
      </c>
      <c r="D892" s="140">
        <v>2320.344</v>
      </c>
      <c r="E892" s="140">
        <v>3689.959</v>
      </c>
      <c r="F892" s="140">
        <v>4218.395</v>
      </c>
      <c r="G892" s="140"/>
    </row>
    <row r="893" spans="8:8" ht="14.4">
      <c r="A893" s="53">
        <v>41520.0</v>
      </c>
      <c r="B893" s="140">
        <v>2855.009</v>
      </c>
      <c r="C893" s="140">
        <v>1614.537</v>
      </c>
      <c r="D893" s="140">
        <v>2354.502</v>
      </c>
      <c r="E893" s="140">
        <v>3744.871</v>
      </c>
      <c r="F893" s="140">
        <v>4290.872</v>
      </c>
      <c r="G893" s="140"/>
    </row>
    <row r="894" spans="8:8" ht="14.4">
      <c r="A894" s="53">
        <v>41521.0</v>
      </c>
      <c r="B894" s="140">
        <v>2855.856</v>
      </c>
      <c r="C894" s="140">
        <v>1613.537</v>
      </c>
      <c r="D894" s="140">
        <v>2350.699</v>
      </c>
      <c r="E894" s="140">
        <v>3755.239</v>
      </c>
      <c r="F894" s="140">
        <v>4298.858</v>
      </c>
      <c r="G894" s="140"/>
    </row>
    <row r="895" spans="8:8" ht="14.4">
      <c r="A895" s="53">
        <v>41522.0</v>
      </c>
      <c r="B895" s="140">
        <v>2855.097</v>
      </c>
      <c r="C895" s="140">
        <v>1609.604</v>
      </c>
      <c r="D895" s="140">
        <v>2341.735</v>
      </c>
      <c r="E895" s="140">
        <v>3762.569</v>
      </c>
      <c r="F895" s="140">
        <v>4324.725</v>
      </c>
      <c r="G895" s="140"/>
    </row>
    <row r="896" spans="8:8" ht="14.4">
      <c r="A896" s="53">
        <v>41523.0</v>
      </c>
      <c r="B896" s="140">
        <v>2876.202</v>
      </c>
      <c r="C896" s="140">
        <v>1625.854</v>
      </c>
      <c r="D896" s="140">
        <v>2357.782</v>
      </c>
      <c r="E896" s="140">
        <v>3792.832</v>
      </c>
      <c r="F896" s="140">
        <v>4352.459</v>
      </c>
      <c r="G896" s="140"/>
    </row>
    <row r="897" spans="8:8" ht="14.4">
      <c r="A897" s="53">
        <v>41526.0</v>
      </c>
      <c r="B897" s="140">
        <v>2939.44</v>
      </c>
      <c r="C897" s="140">
        <v>1713.385</v>
      </c>
      <c r="D897" s="140">
        <v>2440.609</v>
      </c>
      <c r="E897" s="140">
        <v>3831.927</v>
      </c>
      <c r="F897" s="140">
        <v>4369.943</v>
      </c>
      <c r="G897" s="140"/>
    </row>
    <row r="898" spans="8:8" ht="14.4">
      <c r="A898" s="53">
        <v>41527.0</v>
      </c>
      <c r="B898" s="140">
        <v>2971.761</v>
      </c>
      <c r="C898" s="140">
        <v>1737.581</v>
      </c>
      <c r="D898" s="140">
        <v>2474.894</v>
      </c>
      <c r="E898" s="140">
        <v>3870.923</v>
      </c>
      <c r="F898" s="140">
        <v>4387.756</v>
      </c>
      <c r="G898" s="140"/>
    </row>
    <row r="899" spans="8:8" ht="14.4">
      <c r="A899" s="53">
        <v>41528.0</v>
      </c>
      <c r="B899" s="140">
        <v>2961.37</v>
      </c>
      <c r="C899" s="140">
        <v>1741.318</v>
      </c>
      <c r="D899" s="140">
        <v>2482.889</v>
      </c>
      <c r="E899" s="140">
        <v>3834.258</v>
      </c>
      <c r="F899" s="140">
        <v>4318.716</v>
      </c>
      <c r="G899" s="140"/>
    </row>
    <row r="900" spans="8:8" ht="14.4">
      <c r="A900" s="53">
        <v>41529.0</v>
      </c>
      <c r="B900" s="140">
        <v>2979.315</v>
      </c>
      <c r="C900" s="140">
        <v>1772.664</v>
      </c>
      <c r="D900" s="140">
        <v>2507.455</v>
      </c>
      <c r="E900" s="140">
        <v>3845.068</v>
      </c>
      <c r="F900" s="140">
        <v>4319.112</v>
      </c>
      <c r="G900" s="140"/>
    </row>
    <row r="901" spans="8:8" ht="14.4">
      <c r="A901" s="53">
        <v>41530.0</v>
      </c>
      <c r="B901" s="140">
        <v>2972.439</v>
      </c>
      <c r="C901" s="140">
        <v>1749.244</v>
      </c>
      <c r="D901" s="140">
        <v>2488.902</v>
      </c>
      <c r="E901" s="140">
        <v>3849.82</v>
      </c>
      <c r="F901" s="140">
        <v>4352.949</v>
      </c>
      <c r="G901" s="140"/>
    </row>
    <row r="902" spans="8:8" ht="14.4">
      <c r="A902" s="53">
        <v>41533.0</v>
      </c>
      <c r="B902" s="140">
        <v>2972.232</v>
      </c>
      <c r="C902" s="140">
        <v>1738.248</v>
      </c>
      <c r="D902" s="140">
        <v>2478.39</v>
      </c>
      <c r="E902" s="140">
        <v>3854.207</v>
      </c>
      <c r="F902" s="140">
        <v>4384.987</v>
      </c>
      <c r="G902" s="140"/>
    </row>
    <row r="903" spans="8:8" ht="14.4">
      <c r="A903" s="53">
        <v>41534.0</v>
      </c>
      <c r="B903" s="140">
        <v>2917.217</v>
      </c>
      <c r="C903" s="140">
        <v>1698.629</v>
      </c>
      <c r="D903" s="140">
        <v>2427.322</v>
      </c>
      <c r="E903" s="140">
        <v>3786.292</v>
      </c>
      <c r="F903" s="140">
        <v>4325.056</v>
      </c>
      <c r="G903" s="140"/>
    </row>
    <row r="904" spans="8:8" ht="14.4">
      <c r="A904" s="53">
        <v>41535.0</v>
      </c>
      <c r="B904" s="140">
        <v>2933.503</v>
      </c>
      <c r="C904" s="140">
        <v>1700.587</v>
      </c>
      <c r="D904" s="140">
        <v>2432.51</v>
      </c>
      <c r="E904" s="140">
        <v>3822.123</v>
      </c>
      <c r="F904" s="140">
        <v>4366.14</v>
      </c>
      <c r="G904" s="140"/>
    </row>
    <row r="905" spans="8:8" ht="14.4">
      <c r="A905" s="53">
        <v>41540.0</v>
      </c>
      <c r="B905" s="140">
        <v>2987.094</v>
      </c>
      <c r="C905" s="140">
        <v>1713.084</v>
      </c>
      <c r="D905" s="140">
        <v>2472.288</v>
      </c>
      <c r="E905" s="140">
        <v>3899.625</v>
      </c>
      <c r="F905" s="140">
        <v>4455.807</v>
      </c>
      <c r="G905" s="140"/>
    </row>
    <row r="906" spans="8:8" ht="14.4">
      <c r="A906" s="53">
        <v>41541.0</v>
      </c>
      <c r="B906" s="140">
        <v>2972.427</v>
      </c>
      <c r="C906" s="140">
        <v>1673.558</v>
      </c>
      <c r="D906" s="140">
        <v>2443.885</v>
      </c>
      <c r="E906" s="140">
        <v>3903.518</v>
      </c>
      <c r="F906" s="140">
        <v>4468.381</v>
      </c>
      <c r="G906" s="140"/>
    </row>
    <row r="907" spans="8:8" ht="14.4">
      <c r="A907" s="53">
        <v>41542.0</v>
      </c>
      <c r="B907" s="140">
        <v>2956.957</v>
      </c>
      <c r="C907" s="140">
        <v>1661.607</v>
      </c>
      <c r="D907" s="140">
        <v>2429.03</v>
      </c>
      <c r="E907" s="140">
        <v>3889.221</v>
      </c>
      <c r="F907" s="140">
        <v>4447.107</v>
      </c>
      <c r="G907" s="140"/>
    </row>
    <row r="908" spans="8:8" ht="14.4">
      <c r="A908" s="53">
        <v>41543.0</v>
      </c>
      <c r="B908" s="140">
        <v>2902.388</v>
      </c>
      <c r="C908" s="140">
        <v>1632.695</v>
      </c>
      <c r="D908" s="140">
        <v>2384.443</v>
      </c>
      <c r="E908" s="140">
        <v>3808.216</v>
      </c>
      <c r="F908" s="140">
        <v>4378.19</v>
      </c>
      <c r="G908" s="140"/>
    </row>
    <row r="909" spans="8:8" ht="14.4">
      <c r="A909" s="53">
        <v>41544.0</v>
      </c>
      <c r="B909" s="140">
        <v>2913.179</v>
      </c>
      <c r="C909" s="140">
        <v>1639.152</v>
      </c>
      <c r="D909" s="140">
        <v>2394.971</v>
      </c>
      <c r="E909" s="140">
        <v>3822.758</v>
      </c>
      <c r="F909" s="140">
        <v>4393.742</v>
      </c>
      <c r="G909" s="140"/>
    </row>
    <row r="910" spans="8:8" ht="14.4">
      <c r="A910" s="53">
        <v>41547.0</v>
      </c>
      <c r="B910" s="140">
        <v>2942.847</v>
      </c>
      <c r="C910" s="140">
        <v>1643.055</v>
      </c>
      <c r="D910" s="140">
        <v>2409.037</v>
      </c>
      <c r="E910" s="140">
        <v>3872.893</v>
      </c>
      <c r="F910" s="140">
        <v>4470.446</v>
      </c>
      <c r="G910" s="140"/>
    </row>
    <row r="911" spans="8:8" ht="14.4">
      <c r="A911" s="53">
        <v>41555.0</v>
      </c>
      <c r="B911" s="140">
        <v>2987.541</v>
      </c>
      <c r="C911" s="140">
        <v>1659.713</v>
      </c>
      <c r="D911" s="140">
        <v>2441.811</v>
      </c>
      <c r="E911" s="140">
        <v>3938.068</v>
      </c>
      <c r="F911" s="140">
        <v>4542.308</v>
      </c>
      <c r="G911" s="140"/>
    </row>
    <row r="912" spans="8:8" ht="14.4">
      <c r="A912" s="53">
        <v>41556.0</v>
      </c>
      <c r="B912" s="140">
        <v>3013.55</v>
      </c>
      <c r="C912" s="140">
        <v>1668.476</v>
      </c>
      <c r="D912" s="140">
        <v>2453.583</v>
      </c>
      <c r="E912" s="140">
        <v>3981.058</v>
      </c>
      <c r="F912" s="140">
        <v>4612.126</v>
      </c>
      <c r="G912" s="140"/>
    </row>
    <row r="913" spans="8:8" ht="14.4">
      <c r="A913" s="53">
        <v>41557.0</v>
      </c>
      <c r="B913" s="140">
        <v>2987.007</v>
      </c>
      <c r="C913" s="140">
        <v>1637.933</v>
      </c>
      <c r="D913" s="140">
        <v>2429.317</v>
      </c>
      <c r="E913" s="140">
        <v>3959.63</v>
      </c>
      <c r="F913" s="140">
        <v>4567.573</v>
      </c>
      <c r="G913" s="140"/>
    </row>
    <row r="914" spans="8:8" ht="14.4">
      <c r="A914" s="53">
        <v>41558.0</v>
      </c>
      <c r="B914" s="140">
        <v>3033.06</v>
      </c>
      <c r="C914" s="140">
        <v>1669.268</v>
      </c>
      <c r="D914" s="140">
        <v>2468.508</v>
      </c>
      <c r="E914" s="140">
        <v>4026.916</v>
      </c>
      <c r="F914" s="140">
        <v>4613.577</v>
      </c>
      <c r="G914" s="140"/>
    </row>
    <row r="915" spans="8:8" ht="14.4">
      <c r="A915" s="53">
        <v>41561.0</v>
      </c>
      <c r="B915" s="140">
        <v>3051.612</v>
      </c>
      <c r="C915" s="140">
        <v>1662.168</v>
      </c>
      <c r="D915" s="140">
        <v>2472.542</v>
      </c>
      <c r="E915" s="140">
        <v>4068.32</v>
      </c>
      <c r="F915" s="140">
        <v>4665.909</v>
      </c>
      <c r="G915" s="140"/>
    </row>
    <row r="916" spans="8:8" ht="14.4">
      <c r="A916" s="53">
        <v>41562.0</v>
      </c>
      <c r="B916" s="140">
        <v>3048.279</v>
      </c>
      <c r="C916" s="140">
        <v>1656.259</v>
      </c>
      <c r="D916" s="140">
        <v>2467.517</v>
      </c>
      <c r="E916" s="140">
        <v>4074.083</v>
      </c>
      <c r="F916" s="140">
        <v>4662.765</v>
      </c>
      <c r="G916" s="140"/>
    </row>
    <row r="917" spans="8:8" ht="14.4">
      <c r="A917" s="53">
        <v>41563.0</v>
      </c>
      <c r="B917" s="140">
        <v>2976.25</v>
      </c>
      <c r="C917" s="140">
        <v>1634.223</v>
      </c>
      <c r="D917" s="140">
        <v>2421.371</v>
      </c>
      <c r="E917" s="140">
        <v>3963.212</v>
      </c>
      <c r="F917" s="140">
        <v>4518.722</v>
      </c>
      <c r="G917" s="140"/>
    </row>
    <row r="918" spans="8:8" ht="14.4">
      <c r="A918" s="53">
        <v>41564.0</v>
      </c>
      <c r="B918" s="140">
        <v>2969.985</v>
      </c>
      <c r="C918" s="140">
        <v>1627.177</v>
      </c>
      <c r="D918" s="140">
        <v>2413.33</v>
      </c>
      <c r="E918" s="140">
        <v>3956.965</v>
      </c>
      <c r="F918" s="140">
        <v>4517.771</v>
      </c>
      <c r="G918" s="140"/>
    </row>
    <row r="919" spans="8:8" ht="14.4">
      <c r="A919" s="53">
        <v>41565.0</v>
      </c>
      <c r="B919" s="140">
        <v>2986.386</v>
      </c>
      <c r="C919" s="140">
        <v>1636.8</v>
      </c>
      <c r="D919" s="140">
        <v>2426.054</v>
      </c>
      <c r="E919" s="140">
        <v>3970.641</v>
      </c>
      <c r="F919" s="140">
        <v>4549.987</v>
      </c>
      <c r="G919" s="140"/>
    </row>
    <row r="920" spans="8:8" ht="14.4">
      <c r="A920" s="53">
        <v>41568.0</v>
      </c>
      <c r="B920" s="140">
        <v>3051.973</v>
      </c>
      <c r="C920" s="140">
        <v>1657.583</v>
      </c>
      <c r="D920" s="140">
        <v>2471.322</v>
      </c>
      <c r="E920" s="140">
        <v>4069.033</v>
      </c>
      <c r="F920" s="140">
        <v>4673.762</v>
      </c>
      <c r="G920" s="140"/>
    </row>
    <row r="921" spans="8:8" ht="14.4">
      <c r="A921" s="53">
        <v>41569.0</v>
      </c>
      <c r="B921" s="140">
        <v>3019.576</v>
      </c>
      <c r="C921" s="140">
        <v>1640.066</v>
      </c>
      <c r="D921" s="140">
        <v>2445.891</v>
      </c>
      <c r="E921" s="140">
        <v>4026.516</v>
      </c>
      <c r="F921" s="140">
        <v>4621.387</v>
      </c>
      <c r="G921" s="140"/>
    </row>
    <row r="922" spans="8:8" ht="14.4">
      <c r="A922" s="53">
        <v>41570.0</v>
      </c>
      <c r="B922" s="140">
        <v>2965.482</v>
      </c>
      <c r="C922" s="140">
        <v>1638.499</v>
      </c>
      <c r="D922" s="140">
        <v>2418.491</v>
      </c>
      <c r="E922" s="140">
        <v>3924.219</v>
      </c>
      <c r="F922" s="140">
        <v>4504.004</v>
      </c>
      <c r="G922" s="140"/>
    </row>
    <row r="923" spans="8:8" ht="14.4">
      <c r="A923" s="53">
        <v>41571.0</v>
      </c>
      <c r="B923" s="140">
        <v>2944.277</v>
      </c>
      <c r="C923" s="140">
        <v>1621.605</v>
      </c>
      <c r="D923" s="140">
        <v>2400.511</v>
      </c>
      <c r="E923" s="140">
        <v>3898.156</v>
      </c>
      <c r="F923" s="140">
        <v>4469.644</v>
      </c>
      <c r="G923" s="140"/>
    </row>
    <row r="924" spans="8:8" ht="14.4">
      <c r="A924" s="53">
        <v>41572.0</v>
      </c>
      <c r="B924" s="140">
        <v>2897.496</v>
      </c>
      <c r="C924" s="140">
        <v>1611.519</v>
      </c>
      <c r="D924" s="140">
        <v>2368.559</v>
      </c>
      <c r="E924" s="140">
        <v>3821.779</v>
      </c>
      <c r="F924" s="140">
        <v>4388.614</v>
      </c>
      <c r="G924" s="140"/>
    </row>
    <row r="925" spans="8:8" ht="14.4">
      <c r="A925" s="53">
        <v>41575.0</v>
      </c>
      <c r="B925" s="140">
        <v>2893.297</v>
      </c>
      <c r="C925" s="140">
        <v>1610.686</v>
      </c>
      <c r="D925" s="140">
        <v>2365.954</v>
      </c>
      <c r="E925" s="140">
        <v>3808.703</v>
      </c>
      <c r="F925" s="140">
        <v>4384.385</v>
      </c>
      <c r="G925" s="140"/>
    </row>
    <row r="926" spans="8:8" ht="14.4">
      <c r="A926" s="53">
        <v>41576.0</v>
      </c>
      <c r="B926" s="140">
        <v>2860.937</v>
      </c>
      <c r="C926" s="140">
        <v>1633.721</v>
      </c>
      <c r="D926" s="140">
        <v>2372.053</v>
      </c>
      <c r="E926" s="140">
        <v>3703.86</v>
      </c>
      <c r="F926" s="140">
        <v>4269.656</v>
      </c>
      <c r="G926" s="140"/>
    </row>
    <row r="927" spans="8:8" ht="14.4">
      <c r="A927" s="53">
        <v>41577.0</v>
      </c>
      <c r="B927" s="140">
        <v>2905.017</v>
      </c>
      <c r="C927" s="140">
        <v>1653.417</v>
      </c>
      <c r="D927" s="140">
        <v>2407.471</v>
      </c>
      <c r="E927" s="140">
        <v>3764.453</v>
      </c>
      <c r="F927" s="140">
        <v>4335.587</v>
      </c>
      <c r="G927" s="140"/>
    </row>
    <row r="928" spans="8:8" ht="14.4">
      <c r="A928" s="53">
        <v>41578.0</v>
      </c>
      <c r="B928" s="140">
        <v>2865.648</v>
      </c>
      <c r="C928" s="140">
        <v>1631.047</v>
      </c>
      <c r="D928" s="140">
        <v>2373.718</v>
      </c>
      <c r="E928" s="140">
        <v>3713.829</v>
      </c>
      <c r="F928" s="140">
        <v>4270.97</v>
      </c>
      <c r="G928" s="140"/>
    </row>
    <row r="929" spans="8:8" ht="14.4">
      <c r="A929" s="53">
        <v>41579.0</v>
      </c>
      <c r="B929" s="140">
        <v>2866.136</v>
      </c>
      <c r="C929" s="140">
        <v>1644.752</v>
      </c>
      <c r="D929" s="140">
        <v>2384.96</v>
      </c>
      <c r="E929" s="140">
        <v>3702.445</v>
      </c>
      <c r="F929" s="140">
        <v>4240.214</v>
      </c>
      <c r="G929" s="140"/>
    </row>
    <row r="930" spans="8:8" ht="14.4">
      <c r="A930" s="53">
        <v>41582.0</v>
      </c>
      <c r="B930" s="140">
        <v>2871.912</v>
      </c>
      <c r="C930" s="140">
        <v>1638.512</v>
      </c>
      <c r="D930" s="140">
        <v>2380.454</v>
      </c>
      <c r="E930" s="140">
        <v>3728.188</v>
      </c>
      <c r="F930" s="140">
        <v>4267.367</v>
      </c>
      <c r="G930" s="140"/>
    </row>
    <row r="931" spans="8:8" ht="14.4">
      <c r="A931" s="53">
        <v>41583.0</v>
      </c>
      <c r="B931" s="140">
        <v>2893.989</v>
      </c>
      <c r="C931" s="140">
        <v>1633.662</v>
      </c>
      <c r="D931" s="140">
        <v>2383.769</v>
      </c>
      <c r="E931" s="140">
        <v>3777.404</v>
      </c>
      <c r="F931" s="140">
        <v>4340.386</v>
      </c>
      <c r="G931" s="140"/>
    </row>
    <row r="932" spans="8:8" ht="14.4">
      <c r="A932" s="53">
        <v>41584.0</v>
      </c>
      <c r="B932" s="140">
        <v>2862.247</v>
      </c>
      <c r="C932" s="140">
        <v>1614.214</v>
      </c>
      <c r="D932" s="140">
        <v>2353.568</v>
      </c>
      <c r="E932" s="140">
        <v>3737.106</v>
      </c>
      <c r="F932" s="140">
        <v>4303.902</v>
      </c>
      <c r="G932" s="140"/>
    </row>
    <row r="933" spans="8:8" ht="14.4">
      <c r="A933" s="53">
        <v>41585.0</v>
      </c>
      <c r="B933" s="140">
        <v>2835.46</v>
      </c>
      <c r="C933" s="140">
        <v>1610.584</v>
      </c>
      <c r="D933" s="140">
        <v>2340.552</v>
      </c>
      <c r="E933" s="140">
        <v>3685.04</v>
      </c>
      <c r="F933" s="140">
        <v>4246.212</v>
      </c>
      <c r="G933" s="140"/>
    </row>
    <row r="934" spans="8:8" ht="14.4">
      <c r="A934" s="53">
        <v>41586.0</v>
      </c>
      <c r="B934" s="140">
        <v>2795.865</v>
      </c>
      <c r="C934" s="140">
        <v>1587.44</v>
      </c>
      <c r="D934" s="140">
        <v>2307.945</v>
      </c>
      <c r="E934" s="140">
        <v>3629.94</v>
      </c>
      <c r="F934" s="140">
        <v>4186.175</v>
      </c>
      <c r="G934" s="140"/>
    </row>
    <row r="935" spans="8:8" ht="14.4">
      <c r="A935" s="53">
        <v>41589.0</v>
      </c>
      <c r="B935" s="140">
        <v>2808.512</v>
      </c>
      <c r="C935" s="140">
        <v>1591.139</v>
      </c>
      <c r="D935" s="140">
        <v>2315.889</v>
      </c>
      <c r="E935" s="140">
        <v>3645.84</v>
      </c>
      <c r="F935" s="140">
        <v>4213.14</v>
      </c>
      <c r="G935" s="140"/>
    </row>
    <row r="936" spans="8:8" ht="14.4">
      <c r="A936" s="53">
        <v>41590.0</v>
      </c>
      <c r="B936" s="140">
        <v>2836.469</v>
      </c>
      <c r="C936" s="140">
        <v>1610.777</v>
      </c>
      <c r="D936" s="140">
        <v>2340.0</v>
      </c>
      <c r="E936" s="140">
        <v>3680.536</v>
      </c>
      <c r="F936" s="140">
        <v>4248.373</v>
      </c>
      <c r="G936" s="140"/>
    </row>
    <row r="937" spans="8:8" ht="14.4">
      <c r="A937" s="53">
        <v>41591.0</v>
      </c>
      <c r="B937" s="140">
        <v>2779.225</v>
      </c>
      <c r="C937" s="140">
        <v>1569.245</v>
      </c>
      <c r="D937" s="140">
        <v>2288.116</v>
      </c>
      <c r="E937" s="140">
        <v>3611.76</v>
      </c>
      <c r="F937" s="140">
        <v>4173.496</v>
      </c>
      <c r="G937" s="140"/>
    </row>
    <row r="938" spans="8:8" ht="14.4">
      <c r="A938" s="53">
        <v>41592.0</v>
      </c>
      <c r="B938" s="140">
        <v>2809.204</v>
      </c>
      <c r="C938" s="140">
        <v>1572.729</v>
      </c>
      <c r="D938" s="140">
        <v>2304.501</v>
      </c>
      <c r="E938" s="140">
        <v>3659.83</v>
      </c>
      <c r="F938" s="140">
        <v>4242.907</v>
      </c>
      <c r="G938" s="140"/>
    </row>
    <row r="939" spans="8:8" ht="14.4">
      <c r="A939" s="53">
        <v>41593.0</v>
      </c>
      <c r="B939" s="140">
        <v>2865.325</v>
      </c>
      <c r="C939" s="140">
        <v>1604.823</v>
      </c>
      <c r="D939" s="140">
        <v>2350.734</v>
      </c>
      <c r="E939" s="140">
        <v>3736.452</v>
      </c>
      <c r="F939" s="140">
        <v>4324.288</v>
      </c>
      <c r="G939" s="140"/>
    </row>
    <row r="940" spans="8:8" ht="14.4">
      <c r="A940" s="53">
        <v>41596.0</v>
      </c>
      <c r="B940" s="140">
        <v>2946.823</v>
      </c>
      <c r="C940" s="140">
        <v>1675.159</v>
      </c>
      <c r="D940" s="140">
        <v>2428.903</v>
      </c>
      <c r="E940" s="140">
        <v>3827.882</v>
      </c>
      <c r="F940" s="140">
        <v>4421.24</v>
      </c>
      <c r="G940" s="140"/>
    </row>
    <row r="941" spans="8:8" ht="14.4">
      <c r="A941" s="53">
        <v>41597.0</v>
      </c>
      <c r="B941" s="140">
        <v>2941.947</v>
      </c>
      <c r="C941" s="140">
        <v>1659.53</v>
      </c>
      <c r="D941" s="140">
        <v>2412.163</v>
      </c>
      <c r="E941" s="140">
        <v>3840.365</v>
      </c>
      <c r="F941" s="140">
        <v>4446.485</v>
      </c>
      <c r="G941" s="140"/>
    </row>
    <row r="942" spans="8:8" ht="14.4">
      <c r="A942" s="53">
        <v>41598.0</v>
      </c>
      <c r="B942" s="140">
        <v>2962.503</v>
      </c>
      <c r="C942" s="140">
        <v>1663.759</v>
      </c>
      <c r="D942" s="140">
        <v>2424.85</v>
      </c>
      <c r="E942" s="140">
        <v>3878.584</v>
      </c>
      <c r="F942" s="140">
        <v>4486.609</v>
      </c>
      <c r="G942" s="140"/>
    </row>
    <row r="943" spans="8:8" ht="14.4">
      <c r="A943" s="53">
        <v>41599.0</v>
      </c>
      <c r="B943" s="140">
        <v>2949.041</v>
      </c>
      <c r="C943" s="140">
        <v>1648.086</v>
      </c>
      <c r="D943" s="140">
        <v>2409.989</v>
      </c>
      <c r="E943" s="140">
        <v>3865.41</v>
      </c>
      <c r="F943" s="140">
        <v>4478.388</v>
      </c>
      <c r="G943" s="140"/>
    </row>
    <row r="944" spans="8:8" ht="14.4">
      <c r="A944" s="53">
        <v>41600.0</v>
      </c>
      <c r="B944" s="140">
        <v>2935.141</v>
      </c>
      <c r="C944" s="140">
        <v>1642.496</v>
      </c>
      <c r="D944" s="140">
        <v>2397.962</v>
      </c>
      <c r="E944" s="140">
        <v>3842.756</v>
      </c>
      <c r="F944" s="140">
        <v>4467.83</v>
      </c>
      <c r="G944" s="140"/>
    </row>
    <row r="945" spans="8:8" ht="14.4">
      <c r="A945" s="53">
        <v>41603.0</v>
      </c>
      <c r="B945" s="140">
        <v>2929.886</v>
      </c>
      <c r="C945" s="140">
        <v>1633.782</v>
      </c>
      <c r="D945" s="140">
        <v>2388.629</v>
      </c>
      <c r="E945" s="140">
        <v>3839.602</v>
      </c>
      <c r="F945" s="140">
        <v>4473.542</v>
      </c>
      <c r="G945" s="140"/>
    </row>
    <row r="946" spans="8:8" ht="14.4">
      <c r="A946" s="53">
        <v>41604.0</v>
      </c>
      <c r="B946" s="140">
        <v>2933.351</v>
      </c>
      <c r="C946" s="140">
        <v>1630.94</v>
      </c>
      <c r="D946" s="140">
        <v>2387.416</v>
      </c>
      <c r="E946" s="140">
        <v>3845.676</v>
      </c>
      <c r="F946" s="140">
        <v>4490.507</v>
      </c>
      <c r="G946" s="140"/>
    </row>
    <row r="947" spans="8:8" ht="14.4">
      <c r="A947" s="53">
        <v>41605.0</v>
      </c>
      <c r="B947" s="140">
        <v>2968.902</v>
      </c>
      <c r="C947" s="140">
        <v>1648.789</v>
      </c>
      <c r="D947" s="140">
        <v>2414.481</v>
      </c>
      <c r="E947" s="140">
        <v>3889.755</v>
      </c>
      <c r="F947" s="140">
        <v>4559.449</v>
      </c>
      <c r="G947" s="140"/>
    </row>
    <row r="948" spans="8:8" ht="14.4">
      <c r="A948" s="53">
        <v>41606.0</v>
      </c>
      <c r="B948" s="140">
        <v>2995.76</v>
      </c>
      <c r="C948" s="140">
        <v>1664.625</v>
      </c>
      <c r="D948" s="140">
        <v>2439.53</v>
      </c>
      <c r="E948" s="140">
        <v>3922.666</v>
      </c>
      <c r="F948" s="140">
        <v>4587.694</v>
      </c>
      <c r="G948" s="140"/>
    </row>
    <row r="949" spans="8:8" ht="14.4">
      <c r="A949" s="53">
        <v>41607.0</v>
      </c>
      <c r="B949" s="140">
        <v>3008.753</v>
      </c>
      <c r="C949" s="140">
        <v>1661.409</v>
      </c>
      <c r="D949" s="140">
        <v>2438.944</v>
      </c>
      <c r="E949" s="140">
        <v>3946.383</v>
      </c>
      <c r="F949" s="140">
        <v>4643.3</v>
      </c>
      <c r="G949" s="140"/>
    </row>
    <row r="950" spans="8:8" ht="14.4">
      <c r="A950" s="53">
        <v>41610.0</v>
      </c>
      <c r="B950" s="140">
        <v>2918.935</v>
      </c>
      <c r="C950" s="140">
        <v>1678.867</v>
      </c>
      <c r="D950" s="140">
        <v>2418.788</v>
      </c>
      <c r="E950" s="140">
        <v>3770.865</v>
      </c>
      <c r="F950" s="140">
        <v>4354.57</v>
      </c>
      <c r="G950" s="140"/>
    </row>
    <row r="951" spans="8:8" ht="14.4">
      <c r="A951" s="53">
        <v>41611.0</v>
      </c>
      <c r="B951" s="140">
        <v>2960.485</v>
      </c>
      <c r="C951" s="140">
        <v>1681.509</v>
      </c>
      <c r="D951" s="140">
        <v>2442.784</v>
      </c>
      <c r="E951" s="140">
        <v>3859.955</v>
      </c>
      <c r="F951" s="140">
        <v>4427.706</v>
      </c>
      <c r="G951" s="140"/>
    </row>
    <row r="952" spans="8:8" ht="14.4">
      <c r="A952" s="53">
        <v>41612.0</v>
      </c>
      <c r="B952" s="140">
        <v>3000.601</v>
      </c>
      <c r="C952" s="140">
        <v>1699.176</v>
      </c>
      <c r="D952" s="140">
        <v>2475.135</v>
      </c>
      <c r="E952" s="140">
        <v>3932.998</v>
      </c>
      <c r="F952" s="140">
        <v>4465.706</v>
      </c>
      <c r="G952" s="140"/>
    </row>
    <row r="953" spans="8:8" ht="14.4">
      <c r="A953" s="53">
        <v>41613.0</v>
      </c>
      <c r="B953" s="140">
        <v>2991.008</v>
      </c>
      <c r="C953" s="140">
        <v>1692.38</v>
      </c>
      <c r="D953" s="140">
        <v>2468.197</v>
      </c>
      <c r="E953" s="140">
        <v>3928.724</v>
      </c>
      <c r="F953" s="140">
        <v>4436.968</v>
      </c>
      <c r="G953" s="140"/>
    </row>
    <row r="954" spans="8:8" ht="14.4">
      <c r="A954" s="53">
        <v>41614.0</v>
      </c>
      <c r="B954" s="140">
        <v>2977.315</v>
      </c>
      <c r="C954" s="140">
        <v>1675.255</v>
      </c>
      <c r="D954" s="140">
        <v>2452.287</v>
      </c>
      <c r="E954" s="140">
        <v>3918.783</v>
      </c>
      <c r="F954" s="140">
        <v>4430.064</v>
      </c>
      <c r="G954" s="140"/>
    </row>
    <row r="955" spans="8:8" ht="14.4">
      <c r="A955" s="53">
        <v>41617.0</v>
      </c>
      <c r="B955" s="140">
        <v>2991.352</v>
      </c>
      <c r="C955" s="140">
        <v>1669.872</v>
      </c>
      <c r="D955" s="140">
        <v>2450.872</v>
      </c>
      <c r="E955" s="140">
        <v>3947.704</v>
      </c>
      <c r="F955" s="140">
        <v>4494.502</v>
      </c>
      <c r="G955" s="140"/>
    </row>
    <row r="956" spans="8:8" ht="14.4">
      <c r="A956" s="53">
        <v>41618.0</v>
      </c>
      <c r="B956" s="140">
        <v>2993.845</v>
      </c>
      <c r="C956" s="140">
        <v>1670.553</v>
      </c>
      <c r="D956" s="140">
        <v>2453.322</v>
      </c>
      <c r="E956" s="140">
        <v>3950.486</v>
      </c>
      <c r="F956" s="140">
        <v>4491.967</v>
      </c>
      <c r="G956" s="140"/>
    </row>
    <row r="957" spans="8:8" ht="14.4">
      <c r="A957" s="53">
        <v>41619.0</v>
      </c>
      <c r="B957" s="140">
        <v>2955.243</v>
      </c>
      <c r="C957" s="140">
        <v>1639.182</v>
      </c>
      <c r="D957" s="140">
        <v>2412.763</v>
      </c>
      <c r="E957" s="140">
        <v>3906.78</v>
      </c>
      <c r="F957" s="140">
        <v>4465.052</v>
      </c>
      <c r="G957" s="140"/>
    </row>
    <row r="958" spans="8:8" ht="14.4">
      <c r="A958" s="53">
        <v>41620.0</v>
      </c>
      <c r="B958" s="140">
        <v>2962.427</v>
      </c>
      <c r="C958" s="140">
        <v>1631.914</v>
      </c>
      <c r="D958" s="140">
        <v>2410.015</v>
      </c>
      <c r="E958" s="140">
        <v>3916.962</v>
      </c>
      <c r="F958" s="140">
        <v>4507.545</v>
      </c>
      <c r="G958" s="140"/>
    </row>
    <row r="959" spans="8:8" ht="14.4">
      <c r="A959" s="53">
        <v>41621.0</v>
      </c>
      <c r="B959" s="140">
        <v>2964.938</v>
      </c>
      <c r="C959" s="140">
        <v>1626.41</v>
      </c>
      <c r="D959" s="140">
        <v>2406.639</v>
      </c>
      <c r="E959" s="140">
        <v>3925.434</v>
      </c>
      <c r="F959" s="140">
        <v>4520.793</v>
      </c>
      <c r="G959" s="140"/>
    </row>
    <row r="960" spans="8:8" ht="14.4">
      <c r="A960" s="53">
        <v>41624.0</v>
      </c>
      <c r="B960" s="140">
        <v>2920.043</v>
      </c>
      <c r="C960" s="140">
        <v>1602.455</v>
      </c>
      <c r="D960" s="140">
        <v>2367.923</v>
      </c>
      <c r="E960" s="140">
        <v>3857.715</v>
      </c>
      <c r="F960" s="140">
        <v>4460.131</v>
      </c>
      <c r="G960" s="140"/>
    </row>
    <row r="961" spans="8:8" ht="14.4">
      <c r="A961" s="53">
        <v>41625.0</v>
      </c>
      <c r="B961" s="140">
        <v>2903.89</v>
      </c>
      <c r="C961" s="140">
        <v>1597.265</v>
      </c>
      <c r="D961" s="140">
        <v>2356.376</v>
      </c>
      <c r="E961" s="140">
        <v>3834.027</v>
      </c>
      <c r="F961" s="140">
        <v>4433.701</v>
      </c>
      <c r="G961" s="140"/>
    </row>
    <row r="962" spans="8:8" ht="14.4">
      <c r="A962" s="53">
        <v>41626.0</v>
      </c>
      <c r="B962" s="140">
        <v>2902.258</v>
      </c>
      <c r="C962" s="140">
        <v>1598.678</v>
      </c>
      <c r="D962" s="140">
        <v>2357.226</v>
      </c>
      <c r="E962" s="140">
        <v>3834.045</v>
      </c>
      <c r="F962" s="140">
        <v>4429.139</v>
      </c>
      <c r="G962" s="140"/>
    </row>
    <row r="963" spans="8:8" ht="14.4">
      <c r="A963" s="53">
        <v>41627.0</v>
      </c>
      <c r="B963" s="140">
        <v>2874.123</v>
      </c>
      <c r="C963" s="140">
        <v>1580.113</v>
      </c>
      <c r="D963" s="140">
        <v>2332.41</v>
      </c>
      <c r="E963" s="140">
        <v>3795.023</v>
      </c>
      <c r="F963" s="140">
        <v>4393.517</v>
      </c>
      <c r="G963" s="140"/>
    </row>
    <row r="964" spans="8:8" ht="14.4">
      <c r="A964" s="53">
        <v>41628.0</v>
      </c>
      <c r="B964" s="140">
        <v>2823.694</v>
      </c>
      <c r="C964" s="140">
        <v>1537.413</v>
      </c>
      <c r="D964" s="140">
        <v>2278.136</v>
      </c>
      <c r="E964" s="140">
        <v>3747.002</v>
      </c>
      <c r="F964" s="140">
        <v>4348.799</v>
      </c>
      <c r="G964" s="140"/>
    </row>
    <row r="965" spans="8:8" ht="14.4">
      <c r="A965" s="53">
        <v>41631.0</v>
      </c>
      <c r="B965" s="140">
        <v>2823.994</v>
      </c>
      <c r="C965" s="140">
        <v>1541.265</v>
      </c>
      <c r="D965" s="140">
        <v>2284.602</v>
      </c>
      <c r="E965" s="140">
        <v>3742.738</v>
      </c>
      <c r="F965" s="140">
        <v>4334.171</v>
      </c>
      <c r="G965" s="140"/>
    </row>
    <row r="966" spans="8:8" ht="14.4">
      <c r="A966" s="53">
        <v>41632.0</v>
      </c>
      <c r="B966" s="140">
        <v>2838.264</v>
      </c>
      <c r="C966" s="140">
        <v>1539.599</v>
      </c>
      <c r="D966" s="140">
        <v>2288.248</v>
      </c>
      <c r="E966" s="140">
        <v>3768.703</v>
      </c>
      <c r="F966" s="140">
        <v>4379.273</v>
      </c>
      <c r="G966" s="140"/>
    </row>
    <row r="967" spans="8:8" ht="14.4">
      <c r="A967" s="53">
        <v>41633.0</v>
      </c>
      <c r="B967" s="140">
        <v>2868.537</v>
      </c>
      <c r="C967" s="140">
        <v>1547.359</v>
      </c>
      <c r="D967" s="140">
        <v>2305.11</v>
      </c>
      <c r="E967" s="140">
        <v>3808.453</v>
      </c>
      <c r="F967" s="140">
        <v>4454.295</v>
      </c>
      <c r="G967" s="140"/>
    </row>
    <row r="968" spans="8:8" ht="14.4">
      <c r="A968" s="53">
        <v>41634.0</v>
      </c>
      <c r="B968" s="140">
        <v>2819.026</v>
      </c>
      <c r="C968" s="140">
        <v>1524.883</v>
      </c>
      <c r="D968" s="140">
        <v>2265.334</v>
      </c>
      <c r="E968" s="140">
        <v>3743.132</v>
      </c>
      <c r="F968" s="140">
        <v>4375.155</v>
      </c>
      <c r="G968" s="140"/>
    </row>
    <row r="969" spans="8:8" ht="14.4">
      <c r="A969" s="53">
        <v>41635.0</v>
      </c>
      <c r="B969" s="140">
        <v>2866.675</v>
      </c>
      <c r="C969" s="140">
        <v>1550.221</v>
      </c>
      <c r="D969" s="140">
        <v>2303.478</v>
      </c>
      <c r="E969" s="140">
        <v>3800.774</v>
      </c>
      <c r="F969" s="140">
        <v>4455.351</v>
      </c>
      <c r="G969" s="140"/>
    </row>
    <row r="970" spans="8:8" ht="14.4">
      <c r="A970" s="53">
        <v>41638.0</v>
      </c>
      <c r="B970" s="140">
        <v>2871.449</v>
      </c>
      <c r="C970" s="140">
        <v>1547.919</v>
      </c>
      <c r="D970" s="140">
        <v>2299.458</v>
      </c>
      <c r="E970" s="140">
        <v>3813.003</v>
      </c>
      <c r="F970" s="140">
        <v>4487.489</v>
      </c>
      <c r="G970" s="140"/>
    </row>
    <row r="971" spans="8:8" ht="14.4">
      <c r="A971" s="53">
        <v>41639.0</v>
      </c>
      <c r="B971" s="140">
        <v>2893.208</v>
      </c>
      <c r="C971" s="140">
        <v>1574.781</v>
      </c>
      <c r="D971" s="140">
        <v>2330.026</v>
      </c>
      <c r="E971" s="140">
        <v>3829.096</v>
      </c>
      <c r="F971" s="140">
        <v>4482.861</v>
      </c>
      <c r="G971" s="140">
        <v>1000.0</v>
      </c>
    </row>
    <row r="972" spans="8:8" ht="14.4">
      <c r="A972" s="53">
        <v>41641.0</v>
      </c>
      <c r="B972" s="140">
        <v>2900.626</v>
      </c>
      <c r="C972" s="140">
        <v>1561.099</v>
      </c>
      <c r="D972" s="140">
        <v>2321.978</v>
      </c>
      <c r="E972" s="140">
        <v>3847.879</v>
      </c>
      <c r="F972" s="140">
        <v>4539.5</v>
      </c>
      <c r="G972" s="140">
        <v>1016.4532</v>
      </c>
    </row>
    <row r="973" spans="8:8" ht="14.4">
      <c r="A973" s="53">
        <v>41642.0</v>
      </c>
      <c r="B973" s="140">
        <v>2874.322</v>
      </c>
      <c r="C973" s="140">
        <v>1536.067</v>
      </c>
      <c r="D973" s="140">
        <v>2290.779</v>
      </c>
      <c r="E973" s="140">
        <v>3816.316</v>
      </c>
      <c r="F973" s="140">
        <v>4531.747</v>
      </c>
      <c r="G973" s="140">
        <v>1012.9818</v>
      </c>
    </row>
    <row r="974" spans="8:8" ht="14.4">
      <c r="A974" s="53">
        <v>41645.0</v>
      </c>
      <c r="B974" s="140">
        <v>2803.288</v>
      </c>
      <c r="C974" s="140">
        <v>1512.93</v>
      </c>
      <c r="D974" s="140">
        <v>2238.637</v>
      </c>
      <c r="E974" s="140">
        <v>3710.898</v>
      </c>
      <c r="F974" s="140">
        <v>4411.27</v>
      </c>
      <c r="G974" s="140">
        <v>982.8571</v>
      </c>
    </row>
    <row r="975" spans="8:8" ht="14.4">
      <c r="A975" s="53">
        <v>41646.0</v>
      </c>
      <c r="B975" s="140">
        <v>2814.103</v>
      </c>
      <c r="C975" s="140">
        <v>1510.654</v>
      </c>
      <c r="D975" s="140">
        <v>2238.001</v>
      </c>
      <c r="E975" s="140">
        <v>3733.662</v>
      </c>
      <c r="F975" s="140">
        <v>4458.557</v>
      </c>
      <c r="G975" s="140">
        <v>990.7485</v>
      </c>
    </row>
    <row r="976" spans="8:8" ht="14.4">
      <c r="A976" s="53">
        <v>41647.0</v>
      </c>
      <c r="B976" s="140">
        <v>2825.825</v>
      </c>
      <c r="C976" s="140">
        <v>1515.333</v>
      </c>
      <c r="D976" s="140">
        <v>2241.911</v>
      </c>
      <c r="E976" s="140">
        <v>3738.205</v>
      </c>
      <c r="F976" s="140">
        <v>4504.673</v>
      </c>
      <c r="G976" s="140">
        <v>996.4998</v>
      </c>
    </row>
    <row r="977" spans="8:8" ht="14.4">
      <c r="A977" s="53">
        <v>41648.0</v>
      </c>
      <c r="B977" s="140">
        <v>2793.496</v>
      </c>
      <c r="C977" s="140">
        <v>1503.881</v>
      </c>
      <c r="D977" s="140">
        <v>2222.221</v>
      </c>
      <c r="E977" s="140">
        <v>3696.023</v>
      </c>
      <c r="F977" s="140">
        <v>4431.8</v>
      </c>
      <c r="G977" s="140">
        <v>978.6782</v>
      </c>
    </row>
    <row r="978" spans="8:8" ht="14.4">
      <c r="A978" s="53">
        <v>41649.0</v>
      </c>
      <c r="B978" s="140">
        <v>2758.993</v>
      </c>
      <c r="C978" s="140">
        <v>1498.268</v>
      </c>
      <c r="D978" s="140">
        <v>2204.851</v>
      </c>
      <c r="E978" s="140">
        <v>3628.634</v>
      </c>
      <c r="F978" s="140">
        <v>4354.844</v>
      </c>
      <c r="G978" s="140">
        <v>962.5876</v>
      </c>
    </row>
    <row r="979" spans="8:8" ht="14.4">
      <c r="A979" s="53">
        <v>41652.0</v>
      </c>
      <c r="B979" s="140">
        <v>2748.419</v>
      </c>
      <c r="C979" s="140">
        <v>1494.613</v>
      </c>
      <c r="D979" s="140">
        <v>2193.679</v>
      </c>
      <c r="E979" s="140">
        <v>3612.02</v>
      </c>
      <c r="F979" s="140">
        <v>4346.713</v>
      </c>
      <c r="G979" s="140">
        <v>965.7477</v>
      </c>
    </row>
    <row r="980" spans="8:8" ht="14.4">
      <c r="A980" s="53">
        <v>41653.0</v>
      </c>
      <c r="B980" s="140">
        <v>2788.848</v>
      </c>
      <c r="C980" s="140">
        <v>1499.285</v>
      </c>
      <c r="D980" s="140">
        <v>2212.846</v>
      </c>
      <c r="E980" s="140">
        <v>3683.534</v>
      </c>
      <c r="F980" s="140">
        <v>4447.699</v>
      </c>
      <c r="G980" s="140">
        <v>985.8214</v>
      </c>
    </row>
    <row r="981" spans="8:8" ht="14.4">
      <c r="A981" s="53">
        <v>41654.0</v>
      </c>
      <c r="B981" s="140">
        <v>2797.388</v>
      </c>
      <c r="C981" s="140">
        <v>1488.509</v>
      </c>
      <c r="D981" s="140">
        <v>2208.941</v>
      </c>
      <c r="E981" s="140">
        <v>3708.142</v>
      </c>
      <c r="F981" s="140">
        <v>4494.095</v>
      </c>
      <c r="G981" s="140">
        <v>994.3847</v>
      </c>
    </row>
    <row r="982" spans="8:8" ht="14.4">
      <c r="A982" s="53">
        <v>41655.0</v>
      </c>
      <c r="B982" s="140">
        <v>2798.913</v>
      </c>
      <c r="C982" s="140">
        <v>1493.094</v>
      </c>
      <c r="D982" s="140">
        <v>2211.844</v>
      </c>
      <c r="E982" s="140">
        <v>3714.314</v>
      </c>
      <c r="F982" s="140">
        <v>4485.269</v>
      </c>
      <c r="G982" s="140">
        <v>997.6576</v>
      </c>
    </row>
    <row r="983" spans="8:8" ht="14.4">
      <c r="A983" s="53">
        <v>41656.0</v>
      </c>
      <c r="B983" s="140">
        <v>2764.64</v>
      </c>
      <c r="C983" s="140">
        <v>1475.671</v>
      </c>
      <c r="D983" s="140">
        <v>2178.488</v>
      </c>
      <c r="E983" s="140">
        <v>3671.915</v>
      </c>
      <c r="F983" s="140">
        <v>4445.2</v>
      </c>
      <c r="G983" s="140">
        <v>992.9609</v>
      </c>
    </row>
    <row r="984" spans="8:8" ht="14.4">
      <c r="A984" s="53">
        <v>41659.0</v>
      </c>
      <c r="B984" s="140">
        <v>2746.047</v>
      </c>
      <c r="C984" s="140">
        <v>1464.842</v>
      </c>
      <c r="D984" s="140">
        <v>2165.993</v>
      </c>
      <c r="E984" s="140">
        <v>3644.125</v>
      </c>
      <c r="F984" s="140">
        <v>4415.096</v>
      </c>
      <c r="G984" s="140">
        <v>987.6858</v>
      </c>
    </row>
    <row r="985" spans="8:8" ht="14.4">
      <c r="A985" s="53">
        <v>41660.0</v>
      </c>
      <c r="B985" s="140">
        <v>2781.523</v>
      </c>
      <c r="C985" s="140">
        <v>1478.884</v>
      </c>
      <c r="D985" s="140">
        <v>2187.41</v>
      </c>
      <c r="E985" s="140">
        <v>3700.108</v>
      </c>
      <c r="F985" s="140">
        <v>4486.869</v>
      </c>
      <c r="G985" s="140">
        <v>1006.5081</v>
      </c>
    </row>
    <row r="986" spans="8:8" ht="14.4">
      <c r="A986" s="53">
        <v>41661.0</v>
      </c>
      <c r="B986" s="140">
        <v>2849.942</v>
      </c>
      <c r="C986" s="140">
        <v>1514.121</v>
      </c>
      <c r="D986" s="140">
        <v>2243.796</v>
      </c>
      <c r="E986" s="140">
        <v>3799.042</v>
      </c>
      <c r="F986" s="140">
        <v>4584.079</v>
      </c>
      <c r="G986" s="140">
        <v>1024.532</v>
      </c>
    </row>
    <row r="987" spans="8:8" ht="14.4">
      <c r="A987" s="53">
        <v>41662.0</v>
      </c>
      <c r="B987" s="140">
        <v>2854.229</v>
      </c>
      <c r="C987" s="140">
        <v>1499.031</v>
      </c>
      <c r="D987" s="140">
        <v>2231.889</v>
      </c>
      <c r="E987" s="140">
        <v>3825.486</v>
      </c>
      <c r="F987" s="140">
        <v>4627.341</v>
      </c>
      <c r="G987" s="140">
        <v>1036.0351</v>
      </c>
    </row>
    <row r="988" spans="8:8" ht="14.4">
      <c r="A988" s="53">
        <v>41663.0</v>
      </c>
      <c r="B988" s="140">
        <v>2882.484</v>
      </c>
      <c r="C988" s="140">
        <v>1502.065</v>
      </c>
      <c r="D988" s="140">
        <v>2245.678</v>
      </c>
      <c r="E988" s="140">
        <v>3882.668</v>
      </c>
      <c r="F988" s="140">
        <v>4695.287</v>
      </c>
      <c r="G988" s="140">
        <v>1046.762</v>
      </c>
    </row>
    <row r="989" spans="8:8" ht="14.4">
      <c r="A989" s="53">
        <v>41666.0</v>
      </c>
      <c r="B989" s="140">
        <v>2860.212</v>
      </c>
      <c r="C989" s="140">
        <v>1478.865</v>
      </c>
      <c r="D989" s="140">
        <v>2215.919</v>
      </c>
      <c r="E989" s="140">
        <v>3881.947</v>
      </c>
      <c r="F989" s="140">
        <v>4682.053</v>
      </c>
      <c r="G989" s="140">
        <v>1046.3768</v>
      </c>
    </row>
    <row r="990" spans="8:8" ht="14.4">
      <c r="A990" s="53">
        <v>41667.0</v>
      </c>
      <c r="B990" s="140">
        <v>2859.085</v>
      </c>
      <c r="C990" s="140">
        <v>1487.803</v>
      </c>
      <c r="D990" s="140">
        <v>2219.855</v>
      </c>
      <c r="E990" s="140">
        <v>3873.81</v>
      </c>
      <c r="F990" s="140">
        <v>4667.734</v>
      </c>
      <c r="G990" s="140">
        <v>1042.8269</v>
      </c>
    </row>
    <row r="991" spans="8:8" ht="14.4">
      <c r="A991" s="53">
        <v>41668.0</v>
      </c>
      <c r="B991" s="140">
        <v>2879.786</v>
      </c>
      <c r="C991" s="140">
        <v>1494.49</v>
      </c>
      <c r="D991" s="140">
        <v>2227.781</v>
      </c>
      <c r="E991" s="140">
        <v>3908.45</v>
      </c>
      <c r="F991" s="140">
        <v>4730.86</v>
      </c>
      <c r="G991" s="140">
        <v>1053.9155</v>
      </c>
    </row>
    <row r="992" spans="8:8" ht="14.4">
      <c r="A992" s="53">
        <v>41669.0</v>
      </c>
      <c r="B992" s="140">
        <v>2856.842</v>
      </c>
      <c r="C992" s="140">
        <v>1477.345</v>
      </c>
      <c r="D992" s="140">
        <v>2202.45</v>
      </c>
      <c r="E992" s="140">
        <v>3885.416</v>
      </c>
      <c r="F992" s="140">
        <v>4714.679</v>
      </c>
      <c r="G992" s="140">
        <v>1050.074</v>
      </c>
    </row>
    <row r="993" spans="8:8" ht="14.4">
      <c r="A993" s="53">
        <v>41677.0</v>
      </c>
      <c r="B993" s="140">
        <v>2890.698</v>
      </c>
      <c r="C993" s="140">
        <v>1475.343</v>
      </c>
      <c r="D993" s="140">
        <v>2212.483</v>
      </c>
      <c r="E993" s="140">
        <v>3957.671</v>
      </c>
      <c r="F993" s="140">
        <v>4818.246</v>
      </c>
      <c r="G993" s="140">
        <v>1069.1567</v>
      </c>
    </row>
    <row r="994" spans="8:8" ht="14.4">
      <c r="A994" s="53">
        <v>41680.0</v>
      </c>
      <c r="B994" s="140">
        <v>2965.066</v>
      </c>
      <c r="C994" s="140">
        <v>1505.834</v>
      </c>
      <c r="D994" s="140">
        <v>2267.534</v>
      </c>
      <c r="E994" s="140">
        <v>4074.63</v>
      </c>
      <c r="F994" s="140">
        <v>4943.378</v>
      </c>
      <c r="G994" s="140">
        <v>1097.9512</v>
      </c>
    </row>
    <row r="995" spans="8:8" ht="14.4">
      <c r="A995" s="53">
        <v>41681.0</v>
      </c>
      <c r="B995" s="140">
        <v>2977.536</v>
      </c>
      <c r="C995" s="140">
        <v>1528.322</v>
      </c>
      <c r="D995" s="140">
        <v>2285.562</v>
      </c>
      <c r="E995" s="140">
        <v>4080.378</v>
      </c>
      <c r="F995" s="140">
        <v>4941.808</v>
      </c>
      <c r="G995" s="140">
        <v>1103.613</v>
      </c>
    </row>
    <row r="996" spans="8:8" ht="14.4">
      <c r="A996" s="53">
        <v>41682.0</v>
      </c>
      <c r="B996" s="140">
        <v>2999.061</v>
      </c>
      <c r="C996" s="140">
        <v>1527.001</v>
      </c>
      <c r="D996" s="140">
        <v>2291.246</v>
      </c>
      <c r="E996" s="140">
        <v>4125.412</v>
      </c>
      <c r="F996" s="140">
        <v>5005.026</v>
      </c>
      <c r="G996" s="140">
        <v>1122.468</v>
      </c>
    </row>
    <row r="997" spans="8:8" ht="14.4">
      <c r="A997" s="53">
        <v>41683.0</v>
      </c>
      <c r="B997" s="140">
        <v>2964.697</v>
      </c>
      <c r="C997" s="140">
        <v>1528.015</v>
      </c>
      <c r="D997" s="140">
        <v>2279.554</v>
      </c>
      <c r="E997" s="140">
        <v>4064.423</v>
      </c>
      <c r="F997" s="140">
        <v>4901.679</v>
      </c>
      <c r="G997" s="140">
        <v>1102.075</v>
      </c>
    </row>
    <row r="998" spans="8:8" ht="14.4">
      <c r="A998" s="53">
        <v>41684.0</v>
      </c>
      <c r="B998" s="140">
        <v>3002.928</v>
      </c>
      <c r="C998" s="140">
        <v>1534.239</v>
      </c>
      <c r="D998" s="140">
        <v>2295.575</v>
      </c>
      <c r="E998" s="140">
        <v>4134.16</v>
      </c>
      <c r="F998" s="140">
        <v>5000.59</v>
      </c>
      <c r="G998" s="140">
        <v>1128.3262</v>
      </c>
    </row>
    <row r="999" spans="8:8" ht="14.4">
      <c r="A999" s="53">
        <v>41687.0</v>
      </c>
      <c r="B999" s="140">
        <v>3044.691</v>
      </c>
      <c r="C999" s="140">
        <v>1538.105</v>
      </c>
      <c r="D999" s="140">
        <v>2311.647</v>
      </c>
      <c r="E999" s="140">
        <v>4212.745</v>
      </c>
      <c r="F999" s="140">
        <v>5117.394</v>
      </c>
      <c r="G999" s="140">
        <v>1153.5784</v>
      </c>
    </row>
    <row r="1000" spans="8:8" ht="14.4">
      <c r="A1000" s="53">
        <v>41688.0</v>
      </c>
      <c r="B1000" s="140">
        <v>3024.971</v>
      </c>
      <c r="C1000" s="140">
        <v>1508.541</v>
      </c>
      <c r="D1000" s="140">
        <v>2282.442</v>
      </c>
      <c r="E1000" s="140">
        <v>4207.699</v>
      </c>
      <c r="F1000" s="140">
        <v>5120.243</v>
      </c>
      <c r="G1000" s="140">
        <v>1155.739</v>
      </c>
    </row>
    <row r="1001" spans="8:8" ht="14.4">
      <c r="A1001" s="53">
        <v>41689.0</v>
      </c>
      <c r="B1001" s="140">
        <v>3042.601</v>
      </c>
      <c r="C1001" s="140">
        <v>1533.396</v>
      </c>
      <c r="D1001" s="140">
        <v>2308.656</v>
      </c>
      <c r="E1001" s="140">
        <v>4207.994</v>
      </c>
      <c r="F1001" s="140">
        <v>5120.136</v>
      </c>
      <c r="G1001" s="140">
        <v>1156.6874</v>
      </c>
    </row>
    <row r="1002" spans="8:8" ht="14.4">
      <c r="A1002" s="53">
        <v>41690.0</v>
      </c>
      <c r="B1002" s="140">
        <v>3005.346</v>
      </c>
      <c r="C1002" s="140">
        <v>1520.138</v>
      </c>
      <c r="D1002" s="140">
        <v>2287.436</v>
      </c>
      <c r="E1002" s="140">
        <v>4149.071</v>
      </c>
      <c r="F1002" s="140">
        <v>5035.168</v>
      </c>
      <c r="G1002" s="140">
        <v>1137.0723</v>
      </c>
    </row>
    <row r="1003" spans="8:8" ht="14.4">
      <c r="A1003" s="53">
        <v>41691.0</v>
      </c>
      <c r="B1003" s="140">
        <v>2984.666</v>
      </c>
      <c r="C1003" s="140">
        <v>1505.331</v>
      </c>
      <c r="D1003" s="140">
        <v>2264.294</v>
      </c>
      <c r="E1003" s="140">
        <v>4121.917</v>
      </c>
      <c r="F1003" s="140">
        <v>5030.78</v>
      </c>
      <c r="G1003" s="140">
        <v>1137.6104</v>
      </c>
    </row>
    <row r="1004" spans="8:8" ht="14.4">
      <c r="A1004" s="53">
        <v>41694.0</v>
      </c>
      <c r="B1004" s="140">
        <v>2955.74</v>
      </c>
      <c r="C1004" s="140">
        <v>1468.06</v>
      </c>
      <c r="D1004" s="140">
        <v>2214.509</v>
      </c>
      <c r="E1004" s="140">
        <v>4105.792</v>
      </c>
      <c r="F1004" s="140">
        <v>5064.488</v>
      </c>
      <c r="G1004" s="140">
        <v>1151.3804</v>
      </c>
    </row>
    <row r="1005" spans="8:8" ht="14.4">
      <c r="A1005" s="53">
        <v>41695.0</v>
      </c>
      <c r="B1005" s="140">
        <v>2860.967</v>
      </c>
      <c r="C1005" s="140">
        <v>1440.892</v>
      </c>
      <c r="D1005" s="140">
        <v>2157.909</v>
      </c>
      <c r="E1005" s="140">
        <v>3961.439</v>
      </c>
      <c r="F1005" s="140">
        <v>4849.372</v>
      </c>
      <c r="G1005" s="140">
        <v>1106.5009</v>
      </c>
    </row>
    <row r="1006" spans="8:8" ht="14.4">
      <c r="A1006" s="53">
        <v>41696.0</v>
      </c>
      <c r="B1006" s="140">
        <v>2873.723</v>
      </c>
      <c r="C1006" s="140">
        <v>1444.198</v>
      </c>
      <c r="D1006" s="140">
        <v>2163.405</v>
      </c>
      <c r="E1006" s="140">
        <v>3987.48</v>
      </c>
      <c r="F1006" s="140">
        <v>4881.727</v>
      </c>
      <c r="G1006" s="140">
        <v>1113.6802</v>
      </c>
    </row>
    <row r="1007" spans="8:8" ht="14.4">
      <c r="A1007" s="53">
        <v>41697.0</v>
      </c>
      <c r="B1007" s="140">
        <v>2846.489</v>
      </c>
      <c r="C1007" s="140">
        <v>1452.461</v>
      </c>
      <c r="D1007" s="140">
        <v>2154.108</v>
      </c>
      <c r="E1007" s="140">
        <v>3934.727</v>
      </c>
      <c r="F1007" s="140">
        <v>4795.551</v>
      </c>
      <c r="G1007" s="140">
        <v>1095.9381</v>
      </c>
    </row>
    <row r="1008" spans="8:8" ht="14.4">
      <c r="A1008" s="53">
        <v>41698.0</v>
      </c>
      <c r="B1008" s="140">
        <v>2877.257</v>
      </c>
      <c r="C1008" s="140">
        <v>1464.321</v>
      </c>
      <c r="D1008" s="140">
        <v>2178.971</v>
      </c>
      <c r="E1008" s="140">
        <v>3975.929</v>
      </c>
      <c r="F1008" s="140">
        <v>4842.524</v>
      </c>
      <c r="G1008" s="140">
        <v>1108.0034</v>
      </c>
    </row>
    <row r="1009" spans="8:8" ht="14.4">
      <c r="A1009" s="53">
        <v>41701.0</v>
      </c>
      <c r="B1009" s="140">
        <v>2915.714</v>
      </c>
      <c r="C1009" s="140">
        <v>1462.686</v>
      </c>
      <c r="D1009" s="140">
        <v>2190.37</v>
      </c>
      <c r="E1009" s="140">
        <v>4058.799</v>
      </c>
      <c r="F1009" s="140">
        <v>4954.174</v>
      </c>
      <c r="G1009" s="140">
        <v>1133.1293</v>
      </c>
    </row>
    <row r="1010" spans="8:8" ht="14.4">
      <c r="A1010" s="53">
        <v>41702.0</v>
      </c>
      <c r="B1010" s="140">
        <v>2912.228</v>
      </c>
      <c r="C1010" s="140">
        <v>1464.284</v>
      </c>
      <c r="D1010" s="140">
        <v>2184.273</v>
      </c>
      <c r="E1010" s="140">
        <v>4059.567</v>
      </c>
      <c r="F1010" s="140">
        <v>4961.944</v>
      </c>
      <c r="G1010" s="140">
        <v>1134.5187</v>
      </c>
    </row>
    <row r="1011" spans="8:8" ht="14.4">
      <c r="A1011" s="53">
        <v>41703.0</v>
      </c>
      <c r="B1011" s="140">
        <v>2895.412</v>
      </c>
      <c r="C1011" s="140">
        <v>1448.331</v>
      </c>
      <c r="D1011" s="140">
        <v>2163.976</v>
      </c>
      <c r="E1011" s="140">
        <v>4037.784</v>
      </c>
      <c r="F1011" s="140">
        <v>4963.662</v>
      </c>
      <c r="G1011" s="140">
        <v>1135.0198</v>
      </c>
    </row>
    <row r="1012" spans="8:8" ht="14.4">
      <c r="A1012" s="53">
        <v>41704.0</v>
      </c>
      <c r="B1012" s="140">
        <v>2901.321</v>
      </c>
      <c r="C1012" s="140">
        <v>1459.508</v>
      </c>
      <c r="D1012" s="140">
        <v>2173.634</v>
      </c>
      <c r="E1012" s="140">
        <v>4032.756</v>
      </c>
      <c r="F1012" s="140">
        <v>4962.395</v>
      </c>
      <c r="G1012" s="140">
        <v>1138.517</v>
      </c>
    </row>
    <row r="1013" spans="8:8" ht="14.4">
      <c r="A1013" s="53">
        <v>41705.0</v>
      </c>
      <c r="B1013" s="140">
        <v>2893.162</v>
      </c>
      <c r="C1013" s="140">
        <v>1455.585</v>
      </c>
      <c r="D1013" s="140">
        <v>2168.358</v>
      </c>
      <c r="E1013" s="140">
        <v>4012.447</v>
      </c>
      <c r="F1013" s="140">
        <v>4949.835</v>
      </c>
      <c r="G1013" s="140">
        <v>1135.9808</v>
      </c>
    </row>
    <row r="1014" spans="8:8" ht="14.4">
      <c r="A1014" s="53">
        <v>41708.0</v>
      </c>
      <c r="B1014" s="140">
        <v>2792.686</v>
      </c>
      <c r="C1014" s="140">
        <v>1408.873</v>
      </c>
      <c r="D1014" s="140">
        <v>2097.787</v>
      </c>
      <c r="E1014" s="140">
        <v>3860.244</v>
      </c>
      <c r="F1014" s="140">
        <v>4760.672</v>
      </c>
      <c r="G1014" s="140">
        <v>1092.7721</v>
      </c>
    </row>
    <row r="1015" spans="8:8" ht="14.4">
      <c r="A1015" s="53">
        <v>41709.0</v>
      </c>
      <c r="B1015" s="140">
        <v>2797.95</v>
      </c>
      <c r="C1015" s="140">
        <v>1412.733</v>
      </c>
      <c r="D1015" s="140">
        <v>2108.661</v>
      </c>
      <c r="E1015" s="140">
        <v>3864.26</v>
      </c>
      <c r="F1015" s="140">
        <v>4746.733</v>
      </c>
      <c r="G1015" s="140">
        <v>1088.0843</v>
      </c>
    </row>
    <row r="1016" spans="8:8" ht="14.4">
      <c r="A1016" s="53">
        <v>41710.0</v>
      </c>
      <c r="B1016" s="140">
        <v>2799.262</v>
      </c>
      <c r="C1016" s="140">
        <v>1418.698</v>
      </c>
      <c r="D1016" s="140">
        <v>2114.134</v>
      </c>
      <c r="E1016" s="140">
        <v>3865.662</v>
      </c>
      <c r="F1016" s="140">
        <v>4726.863</v>
      </c>
      <c r="G1016" s="140">
        <v>1084.8064</v>
      </c>
    </row>
    <row r="1017" spans="8:8" ht="14.4">
      <c r="A1017" s="53">
        <v>41711.0</v>
      </c>
      <c r="B1017" s="140">
        <v>2834.672</v>
      </c>
      <c r="C1017" s="140">
        <v>1437.392</v>
      </c>
      <c r="D1017" s="140">
        <v>2140.333</v>
      </c>
      <c r="E1017" s="140">
        <v>3907.146</v>
      </c>
      <c r="F1017" s="140">
        <v>4794.004</v>
      </c>
      <c r="G1017" s="140">
        <v>1098.631</v>
      </c>
    </row>
    <row r="1018" spans="8:8" ht="14.4">
      <c r="A1018" s="53">
        <v>41712.0</v>
      </c>
      <c r="B1018" s="140">
        <v>2819.057</v>
      </c>
      <c r="C1018" s="140">
        <v>1426.395</v>
      </c>
      <c r="D1018" s="140">
        <v>2122.836</v>
      </c>
      <c r="E1018" s="140">
        <v>3888.975</v>
      </c>
      <c r="F1018" s="140">
        <v>4785.044</v>
      </c>
      <c r="G1018" s="140">
        <v>1097.9504</v>
      </c>
    </row>
    <row r="1019" spans="8:8" ht="14.4">
      <c r="A1019" s="53">
        <v>41715.0</v>
      </c>
      <c r="B1019" s="140">
        <v>2863.736</v>
      </c>
      <c r="C1019" s="140">
        <v>1434.157</v>
      </c>
      <c r="D1019" s="140">
        <v>2143.038</v>
      </c>
      <c r="E1019" s="140">
        <v>3967.15</v>
      </c>
      <c r="F1019" s="140">
        <v>4903.133</v>
      </c>
      <c r="G1019" s="140">
        <v>1124.7862</v>
      </c>
    </row>
    <row r="1020" spans="8:8" ht="14.4">
      <c r="A1020" s="53">
        <v>41716.0</v>
      </c>
      <c r="B1020" s="140">
        <v>2869.029</v>
      </c>
      <c r="C1020" s="140">
        <v>1427.63</v>
      </c>
      <c r="D1020" s="140">
        <v>2138.133</v>
      </c>
      <c r="E1020" s="140">
        <v>3989.201</v>
      </c>
      <c r="F1020" s="140">
        <v>4934.419</v>
      </c>
      <c r="G1020" s="140">
        <v>1133.2167</v>
      </c>
    </row>
    <row r="1021" spans="8:8" ht="14.4">
      <c r="A1021" s="53">
        <v>41717.0</v>
      </c>
      <c r="B1021" s="140">
        <v>2856.785</v>
      </c>
      <c r="C1021" s="140">
        <v>1418.707</v>
      </c>
      <c r="D1021" s="140">
        <v>2120.87</v>
      </c>
      <c r="E1021" s="140">
        <v>3980.673</v>
      </c>
      <c r="F1021" s="140">
        <v>4937.728</v>
      </c>
      <c r="G1021" s="140">
        <v>1139.1498</v>
      </c>
    </row>
    <row r="1022" spans="8:8" ht="14.4">
      <c r="A1022" s="53">
        <v>41718.0</v>
      </c>
      <c r="B1022" s="140">
        <v>2795.262</v>
      </c>
      <c r="C1022" s="140">
        <v>1406.915</v>
      </c>
      <c r="D1022" s="140">
        <v>2086.967</v>
      </c>
      <c r="E1022" s="140">
        <v>3876.578</v>
      </c>
      <c r="F1022" s="140">
        <v>4798.398</v>
      </c>
      <c r="G1022" s="140">
        <v>1106.6021</v>
      </c>
    </row>
    <row r="1023" spans="8:8" ht="14.4">
      <c r="A1023" s="53">
        <v>41719.0</v>
      </c>
      <c r="B1023" s="140">
        <v>2866.001</v>
      </c>
      <c r="C1023" s="140">
        <v>1464.08</v>
      </c>
      <c r="D1023" s="140">
        <v>2158.798</v>
      </c>
      <c r="E1023" s="140">
        <v>3952.392</v>
      </c>
      <c r="F1023" s="140">
        <v>4870.013</v>
      </c>
      <c r="G1023" s="140">
        <v>1123.4938</v>
      </c>
    </row>
    <row r="1024" spans="8:8" ht="14.4">
      <c r="A1024" s="53">
        <v>41722.0</v>
      </c>
      <c r="B1024" s="140">
        <v>2884.39</v>
      </c>
      <c r="C1024" s="140">
        <v>1477.532</v>
      </c>
      <c r="D1024" s="140">
        <v>2176.554</v>
      </c>
      <c r="E1024" s="140">
        <v>3985.861</v>
      </c>
      <c r="F1024" s="140">
        <v>4876.471</v>
      </c>
      <c r="G1024" s="140">
        <v>1123.1204</v>
      </c>
    </row>
    <row r="1025" spans="8:8" ht="14.4">
      <c r="A1025" s="53">
        <v>41723.0</v>
      </c>
      <c r="B1025" s="140">
        <v>2883.674</v>
      </c>
      <c r="C1025" s="140">
        <v>1470.121</v>
      </c>
      <c r="D1025" s="140">
        <v>2174.44</v>
      </c>
      <c r="E1025" s="140">
        <v>3991.144</v>
      </c>
      <c r="F1025" s="140">
        <v>4876.289</v>
      </c>
      <c r="G1025" s="140">
        <v>1121.279</v>
      </c>
    </row>
    <row r="1026" spans="8:8" ht="14.4">
      <c r="A1026" s="53">
        <v>41724.0</v>
      </c>
      <c r="B1026" s="140">
        <v>2887.804</v>
      </c>
      <c r="C1026" s="140">
        <v>1467.08</v>
      </c>
      <c r="D1026" s="140">
        <v>2171.047</v>
      </c>
      <c r="E1026" s="140">
        <v>4001.502</v>
      </c>
      <c r="F1026" s="140">
        <v>4903.916</v>
      </c>
      <c r="G1026" s="140">
        <v>1129.531</v>
      </c>
    </row>
    <row r="1027" spans="8:8" ht="14.4">
      <c r="A1027" s="53">
        <v>41725.0</v>
      </c>
      <c r="B1027" s="140">
        <v>2851.409</v>
      </c>
      <c r="C1027" s="140">
        <v>1464.53</v>
      </c>
      <c r="D1027" s="140">
        <v>2155.707</v>
      </c>
      <c r="E1027" s="140">
        <v>3944.044</v>
      </c>
      <c r="F1027" s="140">
        <v>4804.207</v>
      </c>
      <c r="G1027" s="140">
        <v>1104.2342</v>
      </c>
    </row>
    <row r="1028" spans="8:8" ht="14.4">
      <c r="A1028" s="53">
        <v>41726.0</v>
      </c>
      <c r="B1028" s="140">
        <v>2815.035</v>
      </c>
      <c r="C1028" s="140">
        <v>1472.047</v>
      </c>
      <c r="D1028" s="140">
        <v>2151.965</v>
      </c>
      <c r="E1028" s="140">
        <v>3865.295</v>
      </c>
      <c r="F1028" s="140">
        <v>4671.788</v>
      </c>
      <c r="G1028" s="140">
        <v>1074.2075</v>
      </c>
    </row>
    <row r="1029" spans="8:8" ht="14.4">
      <c r="A1029" s="53">
        <v>41729.0</v>
      </c>
      <c r="B1029" s="140">
        <v>2801.243</v>
      </c>
      <c r="C1029" s="140">
        <v>1465.783</v>
      </c>
      <c r="D1029" s="140">
        <v>2146.305</v>
      </c>
      <c r="E1029" s="140">
        <v>3840.536</v>
      </c>
      <c r="F1029" s="140">
        <v>4633.27</v>
      </c>
      <c r="G1029" s="140">
        <v>1068.6141</v>
      </c>
    </row>
    <row r="1030" spans="8:8" ht="14.4">
      <c r="A1030" s="53">
        <v>41730.0</v>
      </c>
      <c r="B1030" s="140">
        <v>2834.97</v>
      </c>
      <c r="C1030" s="140">
        <v>1473.142</v>
      </c>
      <c r="D1030" s="140">
        <v>2163.115</v>
      </c>
      <c r="E1030" s="140">
        <v>3899.488</v>
      </c>
      <c r="F1030" s="140">
        <v>4714.948</v>
      </c>
      <c r="G1030" s="140">
        <v>1088.1192</v>
      </c>
    </row>
    <row r="1031" spans="8:8" ht="14.4">
      <c r="A1031" s="53">
        <v>41731.0</v>
      </c>
      <c r="B1031" s="140">
        <v>2841.915</v>
      </c>
      <c r="C1031" s="140">
        <v>1491.303</v>
      </c>
      <c r="D1031" s="140">
        <v>2180.727</v>
      </c>
      <c r="E1031" s="140">
        <v>3902.043</v>
      </c>
      <c r="F1031" s="140">
        <v>4683.783</v>
      </c>
      <c r="G1031" s="140">
        <v>1084.5375</v>
      </c>
    </row>
    <row r="1032" spans="8:8" ht="14.4">
      <c r="A1032" s="53">
        <v>41732.0</v>
      </c>
      <c r="B1032" s="140">
        <v>2831.165</v>
      </c>
      <c r="C1032" s="140">
        <v>1477.488</v>
      </c>
      <c r="D1032" s="140">
        <v>2165.008</v>
      </c>
      <c r="E1032" s="140">
        <v>3896.28</v>
      </c>
      <c r="F1032" s="140">
        <v>4686.952</v>
      </c>
      <c r="G1032" s="140">
        <v>1088.7897</v>
      </c>
    </row>
    <row r="1033" spans="8:8" ht="14.4">
      <c r="A1033" s="53">
        <v>41733.0</v>
      </c>
      <c r="B1033" s="140">
        <v>2860.838</v>
      </c>
      <c r="C1033" s="140">
        <v>1490.334</v>
      </c>
      <c r="D1033" s="140">
        <v>2185.472</v>
      </c>
      <c r="E1033" s="140">
        <v>3939.229</v>
      </c>
      <c r="F1033" s="140">
        <v>4743.682</v>
      </c>
      <c r="G1033" s="140">
        <v>1099.8194</v>
      </c>
    </row>
    <row r="1034" spans="8:8" ht="14.4">
      <c r="A1034" s="53">
        <v>41737.0</v>
      </c>
      <c r="B1034" s="140">
        <v>2906.994</v>
      </c>
      <c r="C1034" s="140">
        <v>1534.747</v>
      </c>
      <c r="D1034" s="140">
        <v>2237.316</v>
      </c>
      <c r="E1034" s="140">
        <v>3981.625</v>
      </c>
      <c r="F1034" s="140">
        <v>4774.531</v>
      </c>
      <c r="G1034" s="140">
        <v>1109.339</v>
      </c>
    </row>
    <row r="1035" spans="8:8" ht="14.4">
      <c r="A1035" s="53">
        <v>41738.0</v>
      </c>
      <c r="B1035" s="140">
        <v>2922.666</v>
      </c>
      <c r="C1035" s="140">
        <v>1530.875</v>
      </c>
      <c r="D1035" s="140">
        <v>2238.62</v>
      </c>
      <c r="E1035" s="140">
        <v>4018.547</v>
      </c>
      <c r="F1035" s="140">
        <v>4830.536</v>
      </c>
      <c r="G1035" s="140">
        <v>1124.4579</v>
      </c>
    </row>
    <row r="1036" spans="8:8" ht="14.4">
      <c r="A1036" s="53">
        <v>41739.0</v>
      </c>
      <c r="B1036" s="140">
        <v>2951.853</v>
      </c>
      <c r="C1036" s="140">
        <v>1570.397</v>
      </c>
      <c r="D1036" s="140">
        <v>2273.761</v>
      </c>
      <c r="E1036" s="140">
        <v>4038.84</v>
      </c>
      <c r="F1036" s="140">
        <v>4849.657</v>
      </c>
      <c r="G1036" s="140">
        <v>1128.4557</v>
      </c>
    </row>
    <row r="1037" spans="8:8" ht="14.4">
      <c r="A1037" s="53">
        <v>41740.0</v>
      </c>
      <c r="B1037" s="140">
        <v>2943.269</v>
      </c>
      <c r="C1037" s="140">
        <v>1565.308</v>
      </c>
      <c r="D1037" s="140">
        <v>2270.666</v>
      </c>
      <c r="E1037" s="140">
        <v>4021.194</v>
      </c>
      <c r="F1037" s="140">
        <v>4822.712</v>
      </c>
      <c r="G1037" s="140">
        <v>1126.7792</v>
      </c>
    </row>
    <row r="1038" spans="8:8" ht="14.4">
      <c r="A1038" s="53">
        <v>41743.0</v>
      </c>
      <c r="B1038" s="140">
        <v>2952.683</v>
      </c>
      <c r="C1038" s="140">
        <v>1557.7</v>
      </c>
      <c r="D1038" s="140">
        <v>2268.613</v>
      </c>
      <c r="E1038" s="140">
        <v>4051.33</v>
      </c>
      <c r="F1038" s="140">
        <v>4858.157</v>
      </c>
      <c r="G1038" s="140">
        <v>1138.7792</v>
      </c>
    </row>
    <row r="1039" spans="8:8" ht="14.4">
      <c r="A1039" s="53">
        <v>41744.0</v>
      </c>
      <c r="B1039" s="140">
        <v>2918.775</v>
      </c>
      <c r="C1039" s="140">
        <v>1523.22</v>
      </c>
      <c r="D1039" s="140">
        <v>2229.463</v>
      </c>
      <c r="E1039" s="140">
        <v>4021.906</v>
      </c>
      <c r="F1039" s="140">
        <v>4838.652</v>
      </c>
      <c r="G1039" s="140">
        <v>1133.9886</v>
      </c>
    </row>
    <row r="1040" spans="8:8" ht="14.4">
      <c r="A1040" s="53">
        <v>41745.0</v>
      </c>
      <c r="B1040" s="140">
        <v>2921.631</v>
      </c>
      <c r="C1040" s="140">
        <v>1527.054</v>
      </c>
      <c r="D1040" s="140">
        <v>2232.526</v>
      </c>
      <c r="E1040" s="140">
        <v>4019.883</v>
      </c>
      <c r="F1040" s="140">
        <v>4847.637</v>
      </c>
      <c r="G1040" s="140">
        <v>1134.6686</v>
      </c>
    </row>
    <row r="1041" spans="8:8" ht="14.4">
      <c r="A1041" s="53">
        <v>41746.0</v>
      </c>
      <c r="B1041" s="140">
        <v>2916.663</v>
      </c>
      <c r="C1041" s="140">
        <v>1520.562</v>
      </c>
      <c r="D1041" s="140">
        <v>2224.803</v>
      </c>
      <c r="E1041" s="140">
        <v>4014.94</v>
      </c>
      <c r="F1041" s="140">
        <v>4847.682</v>
      </c>
      <c r="G1041" s="140">
        <v>1136.9158</v>
      </c>
    </row>
    <row r="1042" spans="8:8" ht="14.4">
      <c r="A1042" s="53">
        <v>41747.0</v>
      </c>
      <c r="B1042" s="140">
        <v>2922.43</v>
      </c>
      <c r="C1042" s="140">
        <v>1521.278</v>
      </c>
      <c r="D1042" s="140">
        <v>2224.479</v>
      </c>
      <c r="E1042" s="140">
        <v>4029.262</v>
      </c>
      <c r="F1042" s="140">
        <v>4870.309</v>
      </c>
      <c r="G1042" s="140">
        <v>1143.2912</v>
      </c>
    </row>
    <row r="1043" spans="8:8" ht="14.4">
      <c r="A1043" s="53">
        <v>41750.0</v>
      </c>
      <c r="B1043" s="140">
        <v>2876.058</v>
      </c>
      <c r="C1043" s="140">
        <v>1493.756</v>
      </c>
      <c r="D1043" s="140">
        <v>2187.248</v>
      </c>
      <c r="E1043" s="140">
        <v>3965.337</v>
      </c>
      <c r="F1043" s="140">
        <v>4794.877</v>
      </c>
      <c r="G1043" s="140">
        <v>1124.9558</v>
      </c>
    </row>
    <row r="1044" spans="8:8" ht="14.4">
      <c r="A1044" s="53">
        <v>41751.0</v>
      </c>
      <c r="B1044" s="140">
        <v>2871.326</v>
      </c>
      <c r="C1044" s="140">
        <v>1509.547</v>
      </c>
      <c r="D1044" s="140">
        <v>2196.795</v>
      </c>
      <c r="E1044" s="140">
        <v>3947.169</v>
      </c>
      <c r="F1044" s="140">
        <v>4748.012</v>
      </c>
      <c r="G1044" s="140">
        <v>1114.0978</v>
      </c>
    </row>
    <row r="1045" spans="8:8" ht="14.4">
      <c r="A1045" s="53">
        <v>41752.0</v>
      </c>
      <c r="B1045" s="140">
        <v>2864.562</v>
      </c>
      <c r="C1045" s="140">
        <v>1507.041</v>
      </c>
      <c r="D1045" s="140">
        <v>2194.668</v>
      </c>
      <c r="E1045" s="140">
        <v>3929.168</v>
      </c>
      <c r="F1045" s="140">
        <v>4730.826</v>
      </c>
      <c r="G1045" s="140">
        <v>1111.0456</v>
      </c>
    </row>
    <row r="1046" spans="8:8" ht="14.4">
      <c r="A1046" s="53">
        <v>41753.0</v>
      </c>
      <c r="B1046" s="140">
        <v>2848.013</v>
      </c>
      <c r="C1046" s="140">
        <v>1510.285</v>
      </c>
      <c r="D1046" s="140">
        <v>2190.474</v>
      </c>
      <c r="E1046" s="140">
        <v>3884.811</v>
      </c>
      <c r="F1046" s="140">
        <v>4682.827</v>
      </c>
      <c r="G1046" s="140">
        <v>1106.0731</v>
      </c>
    </row>
    <row r="1047" spans="8:8" ht="14.4">
      <c r="A1047" s="53">
        <v>41754.0</v>
      </c>
      <c r="B1047" s="140">
        <v>2803.587</v>
      </c>
      <c r="C1047" s="140">
        <v>1501.046</v>
      </c>
      <c r="D1047" s="140">
        <v>2167.826</v>
      </c>
      <c r="E1047" s="140">
        <v>3800.681</v>
      </c>
      <c r="F1047" s="140">
        <v>4582.632</v>
      </c>
      <c r="G1047" s="140">
        <v>1082.6671</v>
      </c>
    </row>
    <row r="1048" spans="8:8" ht="14.4">
      <c r="A1048" s="53">
        <v>41757.0</v>
      </c>
      <c r="B1048" s="140">
        <v>2737.388</v>
      </c>
      <c r="C1048" s="140">
        <v>1483.776</v>
      </c>
      <c r="D1048" s="140">
        <v>2134.969</v>
      </c>
      <c r="E1048" s="140">
        <v>3684.593</v>
      </c>
      <c r="F1048" s="140">
        <v>4424.411</v>
      </c>
      <c r="G1048" s="140">
        <v>1046.6673</v>
      </c>
    </row>
    <row r="1049" spans="8:8" ht="14.4">
      <c r="A1049" s="53">
        <v>41758.0</v>
      </c>
      <c r="B1049" s="140">
        <v>2770.012</v>
      </c>
      <c r="C1049" s="140">
        <v>1496.009</v>
      </c>
      <c r="D1049" s="140">
        <v>2158.47</v>
      </c>
      <c r="E1049" s="140">
        <v>3738.926</v>
      </c>
      <c r="F1049" s="140">
        <v>4479.259</v>
      </c>
      <c r="G1049" s="140">
        <v>1060.5685</v>
      </c>
    </row>
    <row r="1050" spans="8:8" ht="14.4">
      <c r="A1050" s="53">
        <v>41759.0</v>
      </c>
      <c r="B1050" s="140">
        <v>2782.726</v>
      </c>
      <c r="C1050" s="140">
        <v>1494.808</v>
      </c>
      <c r="D1050" s="140">
        <v>2158.659</v>
      </c>
      <c r="E1050" s="140">
        <v>3766.17</v>
      </c>
      <c r="F1050" s="140">
        <v>4525.306</v>
      </c>
      <c r="G1050" s="140">
        <v>1071.1382</v>
      </c>
    </row>
    <row r="1051" spans="8:8" ht="14.4">
      <c r="A1051" s="53">
        <v>41764.0</v>
      </c>
      <c r="B1051" s="140">
        <v>2795.583</v>
      </c>
      <c r="C1051" s="140">
        <v>1487.532</v>
      </c>
      <c r="D1051" s="140">
        <v>2156.47</v>
      </c>
      <c r="E1051" s="140">
        <v>3798.288</v>
      </c>
      <c r="F1051" s="140">
        <v>4577.407</v>
      </c>
      <c r="G1051" s="140">
        <v>1087.7545</v>
      </c>
    </row>
    <row r="1052" spans="8:8" ht="14.4">
      <c r="A1052" s="53">
        <v>41765.0</v>
      </c>
      <c r="B1052" s="140">
        <v>2805.43</v>
      </c>
      <c r="C1052" s="140">
        <v>1485.25</v>
      </c>
      <c r="D1052" s="140">
        <v>2157.328</v>
      </c>
      <c r="E1052" s="140">
        <v>3817.98</v>
      </c>
      <c r="F1052" s="140">
        <v>4612.149</v>
      </c>
      <c r="G1052" s="140">
        <v>1097.294</v>
      </c>
    </row>
    <row r="1053" spans="8:8" ht="14.4">
      <c r="A1053" s="53">
        <v>41766.0</v>
      </c>
      <c r="B1053" s="140">
        <v>2768.451</v>
      </c>
      <c r="C1053" s="140">
        <v>1476.176</v>
      </c>
      <c r="D1053" s="140">
        <v>2137.316</v>
      </c>
      <c r="E1053" s="140">
        <v>3749.965</v>
      </c>
      <c r="F1053" s="140">
        <v>4533.014</v>
      </c>
      <c r="G1053" s="140">
        <v>1077.5562</v>
      </c>
    </row>
    <row r="1054" spans="8:8" ht="14.4">
      <c r="A1054" s="53">
        <v>41767.0</v>
      </c>
      <c r="B1054" s="140">
        <v>2768.014</v>
      </c>
      <c r="C1054" s="140">
        <v>1478.717</v>
      </c>
      <c r="D1054" s="140">
        <v>2135.496</v>
      </c>
      <c r="E1054" s="140">
        <v>3754.011</v>
      </c>
      <c r="F1054" s="140">
        <v>4532.264</v>
      </c>
      <c r="G1054" s="140">
        <v>1079.1547</v>
      </c>
    </row>
    <row r="1055" spans="8:8" ht="14.4">
      <c r="A1055" s="53">
        <v>41768.0</v>
      </c>
      <c r="B1055" s="140">
        <v>2752.848</v>
      </c>
      <c r="C1055" s="140">
        <v>1480.737</v>
      </c>
      <c r="D1055" s="140">
        <v>2133.911</v>
      </c>
      <c r="E1055" s="140">
        <v>3716.022</v>
      </c>
      <c r="F1055" s="140">
        <v>4481.835</v>
      </c>
      <c r="G1055" s="140">
        <v>1071.2571</v>
      </c>
    </row>
    <row r="1056" spans="8:8" ht="14.4">
      <c r="A1056" s="53">
        <v>41771.0</v>
      </c>
      <c r="B1056" s="140">
        <v>2814.106</v>
      </c>
      <c r="C1056" s="140">
        <v>1508.387</v>
      </c>
      <c r="D1056" s="140">
        <v>2180.054</v>
      </c>
      <c r="E1056" s="140">
        <v>3812.758</v>
      </c>
      <c r="F1056" s="140">
        <v>4576.422</v>
      </c>
      <c r="G1056" s="140">
        <v>1092.2212</v>
      </c>
    </row>
    <row r="1057" spans="8:8" ht="14.4">
      <c r="A1057" s="53">
        <v>41772.0</v>
      </c>
      <c r="B1057" s="140">
        <v>2809.571</v>
      </c>
      <c r="C1057" s="140">
        <v>1503.517</v>
      </c>
      <c r="D1057" s="140">
        <v>2174.852</v>
      </c>
      <c r="E1057" s="140">
        <v>3806.89</v>
      </c>
      <c r="F1057" s="140">
        <v>4574.804</v>
      </c>
      <c r="G1057" s="140">
        <v>1092.2469</v>
      </c>
    </row>
    <row r="1058" spans="8:8" ht="14.4">
      <c r="A1058" s="53">
        <v>41773.0</v>
      </c>
      <c r="B1058" s="140">
        <v>2807.937</v>
      </c>
      <c r="C1058" s="140">
        <v>1500.825</v>
      </c>
      <c r="D1058" s="140">
        <v>2172.372</v>
      </c>
      <c r="E1058" s="140">
        <v>3803.803</v>
      </c>
      <c r="F1058" s="140">
        <v>4577.681</v>
      </c>
      <c r="G1058" s="140">
        <v>1095.9943</v>
      </c>
    </row>
    <row r="1059" spans="8:8" ht="14.4">
      <c r="A1059" s="53">
        <v>41774.0</v>
      </c>
      <c r="B1059" s="140">
        <v>2763.497</v>
      </c>
      <c r="C1059" s="140">
        <v>1488.771</v>
      </c>
      <c r="D1059" s="140">
        <v>2144.084</v>
      </c>
      <c r="E1059" s="140">
        <v>3732.337</v>
      </c>
      <c r="F1059" s="140">
        <v>4491.752</v>
      </c>
      <c r="G1059" s="140">
        <v>1074.7237</v>
      </c>
    </row>
    <row r="1060" spans="8:8" ht="14.4">
      <c r="A1060" s="53">
        <v>41775.0</v>
      </c>
      <c r="B1060" s="140">
        <v>2760.306</v>
      </c>
      <c r="C1060" s="140">
        <v>1487.735</v>
      </c>
      <c r="D1060" s="140">
        <v>2145.952</v>
      </c>
      <c r="E1060" s="140">
        <v>3726.656</v>
      </c>
      <c r="F1060" s="140">
        <v>4472.169</v>
      </c>
      <c r="G1060" s="140">
        <v>1071.7227</v>
      </c>
    </row>
    <row r="1061" spans="8:8" ht="14.4">
      <c r="A1061" s="53">
        <v>41778.0</v>
      </c>
      <c r="B1061" s="140">
        <v>2734.654</v>
      </c>
      <c r="C1061" s="140">
        <v>1459.212</v>
      </c>
      <c r="D1061" s="140">
        <v>2115.143</v>
      </c>
      <c r="E1061" s="140">
        <v>3705.364</v>
      </c>
      <c r="F1061" s="140">
        <v>4458.379</v>
      </c>
      <c r="G1061" s="140">
        <v>1068.9232</v>
      </c>
    </row>
    <row r="1062" spans="8:8" ht="14.4">
      <c r="A1062" s="53">
        <v>41779.0</v>
      </c>
      <c r="B1062" s="140">
        <v>2740.789</v>
      </c>
      <c r="C1062" s="140">
        <v>1460.82</v>
      </c>
      <c r="D1062" s="140">
        <v>2115.771</v>
      </c>
      <c r="E1062" s="140">
        <v>3715.71</v>
      </c>
      <c r="F1062" s="140">
        <v>4480.028</v>
      </c>
      <c r="G1062" s="140">
        <v>1077.1742</v>
      </c>
    </row>
    <row r="1063" spans="8:8" ht="14.4">
      <c r="A1063" s="53">
        <v>41780.0</v>
      </c>
      <c r="B1063" s="140">
        <v>2765.505</v>
      </c>
      <c r="C1063" s="140">
        <v>1474.139</v>
      </c>
      <c r="D1063" s="140">
        <v>2135.905</v>
      </c>
      <c r="E1063" s="140">
        <v>3747.334</v>
      </c>
      <c r="F1063" s="140">
        <v>4518.657</v>
      </c>
      <c r="G1063" s="140">
        <v>1089.1227</v>
      </c>
    </row>
    <row r="1064" spans="8:8" ht="14.4">
      <c r="A1064" s="53">
        <v>41781.0</v>
      </c>
      <c r="B1064" s="140">
        <v>2763.344</v>
      </c>
      <c r="C1064" s="140">
        <v>1471.552</v>
      </c>
      <c r="D1064" s="140">
        <v>2130.868</v>
      </c>
      <c r="E1064" s="140">
        <v>3746.14</v>
      </c>
      <c r="F1064" s="140">
        <v>4527.598</v>
      </c>
      <c r="G1064" s="140">
        <v>1088.5715</v>
      </c>
    </row>
    <row r="1065" spans="8:8" ht="14.4">
      <c r="A1065" s="53">
        <v>41782.0</v>
      </c>
      <c r="B1065" s="140">
        <v>2789.855</v>
      </c>
      <c r="C1065" s="140">
        <v>1484.375</v>
      </c>
      <c r="D1065" s="140">
        <v>2148.414</v>
      </c>
      <c r="E1065" s="140">
        <v>3786.563</v>
      </c>
      <c r="F1065" s="140">
        <v>4582.458</v>
      </c>
      <c r="G1065" s="140">
        <v>1099.9116</v>
      </c>
    </row>
    <row r="1066" spans="8:8" ht="14.4">
      <c r="A1066" s="53">
        <v>41785.0</v>
      </c>
      <c r="B1066" s="140">
        <v>2812.252</v>
      </c>
      <c r="C1066" s="140">
        <v>1486.049</v>
      </c>
      <c r="D1066" s="140">
        <v>2155.976</v>
      </c>
      <c r="E1066" s="140">
        <v>3827.487</v>
      </c>
      <c r="F1066" s="140">
        <v>4645.004</v>
      </c>
      <c r="G1066" s="140">
        <v>1117.1674</v>
      </c>
    </row>
    <row r="1067" spans="8:8" ht="14.4">
      <c r="A1067" s="53">
        <v>41786.0</v>
      </c>
      <c r="B1067" s="140">
        <v>2801.61</v>
      </c>
      <c r="C1067" s="140">
        <v>1479.733</v>
      </c>
      <c r="D1067" s="140">
        <v>2147.28</v>
      </c>
      <c r="E1067" s="140">
        <v>3818.322</v>
      </c>
      <c r="F1067" s="140">
        <v>4624.34</v>
      </c>
      <c r="G1067" s="140">
        <v>1118.8811</v>
      </c>
    </row>
    <row r="1068" spans="8:8" ht="14.4">
      <c r="A1068" s="53">
        <v>41787.0</v>
      </c>
      <c r="B1068" s="140">
        <v>2833.387</v>
      </c>
      <c r="C1068" s="140">
        <v>1491.756</v>
      </c>
      <c r="D1068" s="140">
        <v>2169.352</v>
      </c>
      <c r="E1068" s="140">
        <v>3861.588</v>
      </c>
      <c r="F1068" s="140">
        <v>4690.619</v>
      </c>
      <c r="G1068" s="140">
        <v>1131.4681</v>
      </c>
    </row>
    <row r="1069" spans="8:8" ht="14.4">
      <c r="A1069" s="53">
        <v>41788.0</v>
      </c>
      <c r="B1069" s="140">
        <v>2807.799</v>
      </c>
      <c r="C1069" s="140">
        <v>1484.307</v>
      </c>
      <c r="D1069" s="140">
        <v>2155.164</v>
      </c>
      <c r="E1069" s="140">
        <v>3821.867</v>
      </c>
      <c r="F1069" s="140">
        <v>4635.007</v>
      </c>
      <c r="G1069" s="140">
        <v>1118.6485</v>
      </c>
    </row>
    <row r="1070" spans="8:8" ht="14.4">
      <c r="A1070" s="53">
        <v>41789.0</v>
      </c>
      <c r="B1070" s="140">
        <v>2812.155</v>
      </c>
      <c r="C1070" s="140">
        <v>1482.096</v>
      </c>
      <c r="D1070" s="140">
        <v>2156.464</v>
      </c>
      <c r="E1070" s="140">
        <v>3829.238</v>
      </c>
      <c r="F1070" s="140">
        <v>4648.233</v>
      </c>
      <c r="G1070" s="140">
        <v>1121.9106</v>
      </c>
    </row>
    <row r="1071" spans="8:8" ht="14.4">
      <c r="A1071" s="53">
        <v>41793.0</v>
      </c>
      <c r="B1071" s="140">
        <v>2805.939</v>
      </c>
      <c r="C1071" s="140">
        <v>1477.522</v>
      </c>
      <c r="D1071" s="140">
        <v>2149.918</v>
      </c>
      <c r="E1071" s="140">
        <v>3822.716</v>
      </c>
      <c r="F1071" s="140">
        <v>4640.242</v>
      </c>
      <c r="G1071" s="140">
        <v>1119.2135</v>
      </c>
    </row>
    <row r="1072" spans="8:8" ht="14.4">
      <c r="A1072" s="53">
        <v>41794.0</v>
      </c>
      <c r="B1072" s="140">
        <v>2781.954</v>
      </c>
      <c r="C1072" s="140">
        <v>1466.387</v>
      </c>
      <c r="D1072" s="140">
        <v>2128.274</v>
      </c>
      <c r="E1072" s="140">
        <v>3789.294</v>
      </c>
      <c r="F1072" s="140">
        <v>4610.724</v>
      </c>
      <c r="G1072" s="140">
        <v>1113.6877</v>
      </c>
    </row>
    <row r="1073" spans="8:8" ht="14.4">
      <c r="A1073" s="53">
        <v>41795.0</v>
      </c>
      <c r="B1073" s="140">
        <v>2814.325</v>
      </c>
      <c r="C1073" s="140">
        <v>1484.241</v>
      </c>
      <c r="D1073" s="140">
        <v>2150.602</v>
      </c>
      <c r="E1073" s="140">
        <v>3832.055</v>
      </c>
      <c r="F1073" s="140">
        <v>4671.333</v>
      </c>
      <c r="G1073" s="140">
        <v>1128.5525</v>
      </c>
    </row>
    <row r="1074" spans="8:8" ht="14.4">
      <c r="A1074" s="53">
        <v>41796.0</v>
      </c>
      <c r="B1074" s="140">
        <v>2800.262</v>
      </c>
      <c r="C1074" s="140">
        <v>1472.268</v>
      </c>
      <c r="D1074" s="140">
        <v>2134.716</v>
      </c>
      <c r="E1074" s="140">
        <v>3818.333</v>
      </c>
      <c r="F1074" s="140">
        <v>4662.311</v>
      </c>
      <c r="G1074" s="140">
        <v>1127.0356</v>
      </c>
    </row>
    <row r="1075" spans="8:8" ht="14.4">
      <c r="A1075" s="53">
        <v>41799.0</v>
      </c>
      <c r="B1075" s="140">
        <v>2791.165</v>
      </c>
      <c r="C1075" s="140">
        <v>1475.347</v>
      </c>
      <c r="D1075" s="140">
        <v>2134.281</v>
      </c>
      <c r="E1075" s="140">
        <v>3797.429</v>
      </c>
      <c r="F1075" s="140">
        <v>4627.427</v>
      </c>
      <c r="G1075" s="140">
        <v>1125.2497</v>
      </c>
    </row>
    <row r="1076" spans="8:8" ht="14.4">
      <c r="A1076" s="53">
        <v>41800.0</v>
      </c>
      <c r="B1076" s="140">
        <v>2826.066</v>
      </c>
      <c r="C1076" s="140">
        <v>1493.533</v>
      </c>
      <c r="D1076" s="140">
        <v>2161.268</v>
      </c>
      <c r="E1076" s="140">
        <v>3840.019</v>
      </c>
      <c r="F1076" s="140">
        <v>4686.087</v>
      </c>
      <c r="G1076" s="140">
        <v>1139.9973</v>
      </c>
    </row>
    <row r="1077" spans="8:8" ht="14.4">
      <c r="A1077" s="53">
        <v>41801.0</v>
      </c>
      <c r="B1077" s="140">
        <v>2834.224</v>
      </c>
      <c r="C1077" s="140">
        <v>1488.764</v>
      </c>
      <c r="D1077" s="140">
        <v>2160.766</v>
      </c>
      <c r="E1077" s="140">
        <v>3858.051</v>
      </c>
      <c r="F1077" s="140">
        <v>4717.942</v>
      </c>
      <c r="G1077" s="140">
        <v>1147.6884</v>
      </c>
    </row>
    <row r="1078" spans="8:8" ht="14.4">
      <c r="A1078" s="53">
        <v>41802.0</v>
      </c>
      <c r="B1078" s="140">
        <v>2827.937</v>
      </c>
      <c r="C1078" s="140">
        <v>1483.861</v>
      </c>
      <c r="D1078" s="140">
        <v>2153.41</v>
      </c>
      <c r="E1078" s="140">
        <v>3850.113</v>
      </c>
      <c r="F1078" s="140">
        <v>4712.043</v>
      </c>
      <c r="G1078" s="140">
        <v>1150.1525</v>
      </c>
    </row>
    <row r="1079" spans="8:8" ht="14.4">
      <c r="A1079" s="53">
        <v>41803.0</v>
      </c>
      <c r="B1079" s="140">
        <v>2858.132</v>
      </c>
      <c r="C1079" s="140">
        <v>1502.961</v>
      </c>
      <c r="D1079" s="140">
        <v>2176.242</v>
      </c>
      <c r="E1079" s="140">
        <v>3891.557</v>
      </c>
      <c r="F1079" s="140">
        <v>4766.518</v>
      </c>
      <c r="G1079" s="140">
        <v>1159.5365</v>
      </c>
    </row>
    <row r="1080" spans="8:8" ht="14.4">
      <c r="A1080" s="53">
        <v>41806.0</v>
      </c>
      <c r="B1080" s="140">
        <v>2877.473</v>
      </c>
      <c r="C1080" s="140">
        <v>1518.705</v>
      </c>
      <c r="D1080" s="140">
        <v>2191.855</v>
      </c>
      <c r="E1080" s="140">
        <v>3914.981</v>
      </c>
      <c r="F1080" s="140">
        <v>4800.599</v>
      </c>
      <c r="G1080" s="140">
        <v>1166.2572</v>
      </c>
    </row>
    <row r="1081" spans="8:8" ht="14.4">
      <c r="A1081" s="53">
        <v>41807.0</v>
      </c>
      <c r="B1081" s="140">
        <v>2850.275</v>
      </c>
      <c r="C1081" s="140">
        <v>1501.939</v>
      </c>
      <c r="D1081" s="140">
        <v>2169.674</v>
      </c>
      <c r="E1081" s="140">
        <v>3879.344</v>
      </c>
      <c r="F1081" s="140">
        <v>4757.484</v>
      </c>
      <c r="G1081" s="140">
        <v>1158.7577</v>
      </c>
    </row>
    <row r="1082" spans="8:8" ht="14.4">
      <c r="A1082" s="53">
        <v>41808.0</v>
      </c>
      <c r="B1082" s="140">
        <v>2834.033</v>
      </c>
      <c r="C1082" s="140">
        <v>1495.431</v>
      </c>
      <c r="D1082" s="140">
        <v>2160.239</v>
      </c>
      <c r="E1082" s="140">
        <v>3858.099</v>
      </c>
      <c r="F1082" s="140">
        <v>4721.703</v>
      </c>
      <c r="G1082" s="140">
        <v>1147.8671</v>
      </c>
    </row>
    <row r="1083" spans="8:8" ht="14.4">
      <c r="A1083" s="53">
        <v>41809.0</v>
      </c>
      <c r="B1083" s="140">
        <v>2773.126</v>
      </c>
      <c r="C1083" s="140">
        <v>1478.038</v>
      </c>
      <c r="D1083" s="140">
        <v>2126.907</v>
      </c>
      <c r="E1083" s="140">
        <v>3755.694</v>
      </c>
      <c r="F1083" s="140">
        <v>4581.907</v>
      </c>
      <c r="G1083" s="140">
        <v>1116.8293</v>
      </c>
    </row>
    <row r="1084" spans="8:8" ht="14.4">
      <c r="A1084" s="53">
        <v>41810.0</v>
      </c>
      <c r="B1084" s="140">
        <v>2793.449</v>
      </c>
      <c r="C1084" s="140">
        <v>1484.479</v>
      </c>
      <c r="D1084" s="140">
        <v>2136.729</v>
      </c>
      <c r="E1084" s="140">
        <v>3789.342</v>
      </c>
      <c r="F1084" s="140">
        <v>4635.064</v>
      </c>
      <c r="G1084" s="140">
        <v>1130.1058</v>
      </c>
    </row>
    <row r="1085" spans="8:8" ht="14.4">
      <c r="A1085" s="53">
        <v>41813.0</v>
      </c>
      <c r="B1085" s="140">
        <v>2806.457</v>
      </c>
      <c r="C1085" s="140">
        <v>1475.76</v>
      </c>
      <c r="D1085" s="140">
        <v>2134.11</v>
      </c>
      <c r="E1085" s="140">
        <v>3815.879</v>
      </c>
      <c r="F1085" s="140">
        <v>4697.417</v>
      </c>
      <c r="G1085" s="140">
        <v>1143.3962</v>
      </c>
    </row>
    <row r="1086" spans="8:8" ht="14.4">
      <c r="A1086" s="53">
        <v>41814.0</v>
      </c>
      <c r="B1086" s="140">
        <v>2823.209</v>
      </c>
      <c r="C1086" s="140">
        <v>1480.128</v>
      </c>
      <c r="D1086" s="140">
        <v>2144.821</v>
      </c>
      <c r="E1086" s="140">
        <v>3839.203</v>
      </c>
      <c r="F1086" s="140">
        <v>4733.756</v>
      </c>
      <c r="G1086" s="140">
        <v>1151.5568</v>
      </c>
    </row>
    <row r="1087" spans="8:8" ht="14.4">
      <c r="A1087" s="53">
        <v>41815.0</v>
      </c>
      <c r="B1087" s="140">
        <v>2809.014</v>
      </c>
      <c r="C1087" s="140">
        <v>1469.954</v>
      </c>
      <c r="D1087" s="140">
        <v>2133.371</v>
      </c>
      <c r="E1087" s="140">
        <v>3814.03</v>
      </c>
      <c r="F1087" s="140">
        <v>4715.848</v>
      </c>
      <c r="G1087" s="140">
        <v>1148.3459</v>
      </c>
    </row>
    <row r="1088" spans="8:8" ht="14.4">
      <c r="A1088" s="53">
        <v>41816.0</v>
      </c>
      <c r="B1088" s="140">
        <v>2839.676</v>
      </c>
      <c r="C1088" s="140">
        <v>1478.006</v>
      </c>
      <c r="D1088" s="140">
        <v>2149.076</v>
      </c>
      <c r="E1088" s="140">
        <v>3861.95</v>
      </c>
      <c r="F1088" s="140">
        <v>4793.361</v>
      </c>
      <c r="G1088" s="140">
        <v>1166.1504</v>
      </c>
    </row>
    <row r="1089" spans="8:8" ht="14.4">
      <c r="A1089" s="53">
        <v>41817.0</v>
      </c>
      <c r="B1089" s="140">
        <v>2851.294</v>
      </c>
      <c r="C1089" s="140">
        <v>1473.756</v>
      </c>
      <c r="D1089" s="140">
        <v>2150.258</v>
      </c>
      <c r="E1089" s="140">
        <v>3889.323</v>
      </c>
      <c r="F1089" s="140">
        <v>4829.479</v>
      </c>
      <c r="G1089" s="140">
        <v>1178.3646</v>
      </c>
    </row>
    <row r="1090" spans="8:8" ht="14.4">
      <c r="A1090" s="53">
        <v>41820.0</v>
      </c>
      <c r="B1090" s="140">
        <v>2875.344</v>
      </c>
      <c r="C1090" s="140">
        <v>1482.405</v>
      </c>
      <c r="D1090" s="140">
        <v>2165.118</v>
      </c>
      <c r="E1090" s="140">
        <v>3924.903</v>
      </c>
      <c r="F1090" s="140">
        <v>4884.397</v>
      </c>
      <c r="G1090" s="140">
        <v>1189.8455</v>
      </c>
    </row>
    <row r="1091" spans="8:8" ht="14.4">
      <c r="A1091" s="53">
        <v>41821.0</v>
      </c>
      <c r="B1091" s="140">
        <v>2884.265</v>
      </c>
      <c r="C1091" s="140">
        <v>1481.663</v>
      </c>
      <c r="D1091" s="140">
        <v>2164.559</v>
      </c>
      <c r="E1091" s="140">
        <v>3951.726</v>
      </c>
      <c r="F1091" s="140">
        <v>4915.74</v>
      </c>
      <c r="G1091" s="140">
        <v>1196.6063</v>
      </c>
    </row>
    <row r="1092" spans="8:8" ht="14.4">
      <c r="A1092" s="53">
        <v>41822.0</v>
      </c>
      <c r="B1092" s="140">
        <v>2897.535</v>
      </c>
      <c r="C1092" s="140">
        <v>1484.841</v>
      </c>
      <c r="D1092" s="140">
        <v>2170.867</v>
      </c>
      <c r="E1092" s="140">
        <v>3979.31</v>
      </c>
      <c r="F1092" s="140">
        <v>4945.531</v>
      </c>
      <c r="G1092" s="140">
        <v>1205.8361</v>
      </c>
    </row>
    <row r="1093" spans="8:8" ht="14.4">
      <c r="A1093" s="53">
        <v>41823.0</v>
      </c>
      <c r="B1093" s="140">
        <v>2914.799</v>
      </c>
      <c r="C1093" s="140">
        <v>1489.545</v>
      </c>
      <c r="D1093" s="140">
        <v>2180.192</v>
      </c>
      <c r="E1093" s="140">
        <v>4019.647</v>
      </c>
      <c r="F1093" s="140">
        <v>4980.715</v>
      </c>
      <c r="G1093" s="140">
        <v>1210.4719</v>
      </c>
    </row>
    <row r="1094" spans="8:8" ht="14.4">
      <c r="A1094" s="53">
        <v>41824.0</v>
      </c>
      <c r="B1094" s="140">
        <v>2911.076</v>
      </c>
      <c r="C1094" s="140">
        <v>1492.463</v>
      </c>
      <c r="D1094" s="140">
        <v>2178.695</v>
      </c>
      <c r="E1094" s="140">
        <v>4004.561</v>
      </c>
      <c r="F1094" s="140">
        <v>4977.585</v>
      </c>
      <c r="G1094" s="140">
        <v>1213.1535</v>
      </c>
    </row>
    <row r="1095" spans="8:8" ht="14.4">
      <c r="A1095" s="53">
        <v>41827.0</v>
      </c>
      <c r="B1095" s="140">
        <v>2909.615</v>
      </c>
      <c r="C1095" s="140">
        <v>1492.836</v>
      </c>
      <c r="D1095" s="140">
        <v>2176.289</v>
      </c>
      <c r="E1095" s="140">
        <v>4014.488</v>
      </c>
      <c r="F1095" s="140">
        <v>4970.868</v>
      </c>
      <c r="G1095" s="140">
        <v>1217.6358</v>
      </c>
    </row>
    <row r="1096" spans="8:8" ht="14.4">
      <c r="A1096" s="53">
        <v>41828.0</v>
      </c>
      <c r="B1096" s="140">
        <v>2923.688</v>
      </c>
      <c r="C1096" s="140">
        <v>1491.964</v>
      </c>
      <c r="D1096" s="140">
        <v>2180.473</v>
      </c>
      <c r="E1096" s="140">
        <v>4039.707</v>
      </c>
      <c r="F1096" s="140">
        <v>5014.857</v>
      </c>
      <c r="G1096" s="140">
        <v>1228.2724</v>
      </c>
    </row>
    <row r="1097" spans="8:8" ht="14.4">
      <c r="A1097" s="53">
        <v>41829.0</v>
      </c>
      <c r="B1097" s="140">
        <v>2880.613</v>
      </c>
      <c r="C1097" s="140">
        <v>1475.137</v>
      </c>
      <c r="D1097" s="140">
        <v>2148.71</v>
      </c>
      <c r="E1097" s="140">
        <v>3982.404</v>
      </c>
      <c r="F1097" s="140">
        <v>4937.321</v>
      </c>
      <c r="G1097" s="140">
        <v>1211.4652</v>
      </c>
    </row>
    <row r="1098" spans="8:8" ht="14.4">
      <c r="A1098" s="53">
        <v>41830.0</v>
      </c>
      <c r="B1098" s="140">
        <v>2876.897</v>
      </c>
      <c r="C1098" s="140">
        <v>1471.168</v>
      </c>
      <c r="D1098" s="140">
        <v>2142.847</v>
      </c>
      <c r="E1098" s="140">
        <v>3982.198</v>
      </c>
      <c r="F1098" s="140">
        <v>4935.691</v>
      </c>
      <c r="G1098" s="140">
        <v>1217.2307</v>
      </c>
    </row>
    <row r="1099" spans="8:8" ht="14.4">
      <c r="A1099" s="53">
        <v>41831.0</v>
      </c>
      <c r="B1099" s="140">
        <v>2892.868</v>
      </c>
      <c r="C1099" s="140">
        <v>1468.541</v>
      </c>
      <c r="D1099" s="140">
        <v>2148.009</v>
      </c>
      <c r="E1099" s="140">
        <v>4029.751</v>
      </c>
      <c r="F1099" s="140">
        <v>4966.176</v>
      </c>
      <c r="G1099" s="140">
        <v>1226.6814</v>
      </c>
    </row>
    <row r="1100" spans="8:8" ht="14.4">
      <c r="A1100" s="53">
        <v>41834.0</v>
      </c>
      <c r="B1100" s="140">
        <v>2927.797</v>
      </c>
      <c r="C1100" s="140">
        <v>1482.777</v>
      </c>
      <c r="D1100" s="140">
        <v>2171.758</v>
      </c>
      <c r="E1100" s="140">
        <v>4090.802</v>
      </c>
      <c r="F1100" s="140">
        <v>5025.24</v>
      </c>
      <c r="G1100" s="140">
        <v>1243.3624</v>
      </c>
    </row>
    <row r="1101" spans="8:8" ht="14.4">
      <c r="A1101" s="53">
        <v>41835.0</v>
      </c>
      <c r="B1101" s="140">
        <v>2925.128</v>
      </c>
      <c r="C1101" s="140">
        <v>1484.662</v>
      </c>
      <c r="D1101" s="140">
        <v>2174.976</v>
      </c>
      <c r="E1101" s="140">
        <v>4093.113</v>
      </c>
      <c r="F1101" s="140">
        <v>4992.831</v>
      </c>
      <c r="G1101" s="140">
        <v>1236.2843</v>
      </c>
    </row>
    <row r="1102" spans="8:8" ht="14.4">
      <c r="A1102" s="53">
        <v>41836.0</v>
      </c>
      <c r="B1102" s="140">
        <v>2907.06</v>
      </c>
      <c r="C1102" s="140">
        <v>1483.176</v>
      </c>
      <c r="D1102" s="140">
        <v>2170.868</v>
      </c>
      <c r="E1102" s="140">
        <v>4062.119</v>
      </c>
      <c r="F1102" s="140">
        <v>4925.461</v>
      </c>
      <c r="G1102" s="140">
        <v>1222.6073</v>
      </c>
    </row>
    <row r="1103" spans="8:8" ht="14.4">
      <c r="A1103" s="53">
        <v>41837.0</v>
      </c>
      <c r="B1103" s="140">
        <v>2890.516</v>
      </c>
      <c r="C1103" s="140">
        <v>1473.668</v>
      </c>
      <c r="D1103" s="140">
        <v>2157.068</v>
      </c>
      <c r="E1103" s="140">
        <v>4031.44</v>
      </c>
      <c r="F1103" s="140">
        <v>4907.894</v>
      </c>
      <c r="G1103" s="140">
        <v>1220.454</v>
      </c>
    </row>
    <row r="1104" spans="8:8" ht="14.4">
      <c r="A1104" s="53">
        <v>41838.0</v>
      </c>
      <c r="B1104" s="140">
        <v>2897.002</v>
      </c>
      <c r="C1104" s="140">
        <v>1478.755</v>
      </c>
      <c r="D1104" s="140">
        <v>2164.144</v>
      </c>
      <c r="E1104" s="140">
        <v>4042.521</v>
      </c>
      <c r="F1104" s="140">
        <v>4910.766</v>
      </c>
      <c r="G1104" s="140">
        <v>1219.1658</v>
      </c>
    </row>
    <row r="1105" spans="8:8" ht="14.4">
      <c r="A1105" s="53">
        <v>41841.0</v>
      </c>
      <c r="B1105" s="140">
        <v>2894.517</v>
      </c>
      <c r="C1105" s="140">
        <v>1479.837</v>
      </c>
      <c r="D1105" s="140">
        <v>2166.295</v>
      </c>
      <c r="E1105" s="140">
        <v>4030.242</v>
      </c>
      <c r="F1105" s="140">
        <v>4898.25</v>
      </c>
      <c r="G1105" s="140">
        <v>1216.8408</v>
      </c>
    </row>
    <row r="1106" spans="8:8" ht="14.4">
      <c r="A1106" s="53">
        <v>41842.0</v>
      </c>
      <c r="B1106" s="140">
        <v>2931.31</v>
      </c>
      <c r="C1106" s="140">
        <v>1495.927</v>
      </c>
      <c r="D1106" s="140">
        <v>2192.698</v>
      </c>
      <c r="E1106" s="140">
        <v>4083.288</v>
      </c>
      <c r="F1106" s="140">
        <v>4966.788</v>
      </c>
      <c r="G1106" s="140">
        <v>1232.047</v>
      </c>
    </row>
    <row r="1107" spans="8:8" ht="14.4">
      <c r="A1107" s="53">
        <v>41843.0</v>
      </c>
      <c r="B1107" s="140">
        <v>2919.56</v>
      </c>
      <c r="C1107" s="140">
        <v>1506.755</v>
      </c>
      <c r="D1107" s="140">
        <v>2197.833</v>
      </c>
      <c r="E1107" s="140">
        <v>4057.113</v>
      </c>
      <c r="F1107" s="140">
        <v>4897.562</v>
      </c>
      <c r="G1107" s="140">
        <v>1219.8125</v>
      </c>
    </row>
    <row r="1108" spans="8:8" ht="14.4">
      <c r="A1108" s="53">
        <v>41844.0</v>
      </c>
      <c r="B1108" s="140">
        <v>2938.45</v>
      </c>
      <c r="C1108" s="140">
        <v>1541.899</v>
      </c>
      <c r="D1108" s="140">
        <v>2237.015</v>
      </c>
      <c r="E1108" s="140">
        <v>4054.223</v>
      </c>
      <c r="F1108" s="140">
        <v>4859.618</v>
      </c>
      <c r="G1108" s="140">
        <v>1211.7026</v>
      </c>
    </row>
    <row r="1109" spans="8:8" ht="14.4">
      <c r="A1109" s="53">
        <v>41845.0</v>
      </c>
      <c r="B1109" s="140">
        <v>2967.133</v>
      </c>
      <c r="C1109" s="140">
        <v>1557.015</v>
      </c>
      <c r="D1109" s="140">
        <v>2260.454</v>
      </c>
      <c r="E1109" s="140">
        <v>4089.801</v>
      </c>
      <c r="F1109" s="140">
        <v>4899.727</v>
      </c>
      <c r="G1109" s="140">
        <v>1220.6099</v>
      </c>
    </row>
    <row r="1110" spans="8:8" ht="14.4">
      <c r="A1110" s="53">
        <v>41848.0</v>
      </c>
      <c r="B1110" s="140">
        <v>3035.288</v>
      </c>
      <c r="C1110" s="140">
        <v>1609.477</v>
      </c>
      <c r="D1110" s="140">
        <v>2323.897</v>
      </c>
      <c r="E1110" s="140">
        <v>4168.373</v>
      </c>
      <c r="F1110" s="140">
        <v>4984.277</v>
      </c>
      <c r="G1110" s="140">
        <v>1238.1812</v>
      </c>
    </row>
    <row r="1111" spans="8:8" ht="14.4">
      <c r="A1111" s="53">
        <v>41849.0</v>
      </c>
      <c r="B1111" s="140">
        <v>3057.031</v>
      </c>
      <c r="C1111" s="140">
        <v>1611.852</v>
      </c>
      <c r="D1111" s="140">
        <v>2331.369</v>
      </c>
      <c r="E1111" s="140">
        <v>4207.862</v>
      </c>
      <c r="F1111" s="140">
        <v>5046.407</v>
      </c>
      <c r="G1111" s="140">
        <v>1252.444</v>
      </c>
    </row>
    <row r="1112" spans="8:8" ht="14.4">
      <c r="A1112" s="53">
        <v>41850.0</v>
      </c>
      <c r="B1112" s="140">
        <v>3058.965</v>
      </c>
      <c r="C1112" s="140">
        <v>1601.377</v>
      </c>
      <c r="D1112" s="140">
        <v>2322.011</v>
      </c>
      <c r="E1112" s="140">
        <v>4214.836</v>
      </c>
      <c r="F1112" s="140">
        <v>5088.647</v>
      </c>
      <c r="G1112" s="140">
        <v>1260.1718</v>
      </c>
    </row>
    <row r="1113" spans="8:8" ht="14.4">
      <c r="A1113" s="53">
        <v>41851.0</v>
      </c>
      <c r="B1113" s="140">
        <v>3089.054</v>
      </c>
      <c r="C1113" s="140">
        <v>1621.847</v>
      </c>
      <c r="D1113" s="140">
        <v>2350.251</v>
      </c>
      <c r="E1113" s="140">
        <v>4257.045</v>
      </c>
      <c r="F1113" s="140">
        <v>5115.578</v>
      </c>
      <c r="G1113" s="140">
        <v>1270.1082</v>
      </c>
    </row>
    <row r="1114" spans="8:8" ht="14.4">
      <c r="A1114" s="53">
        <v>41852.0</v>
      </c>
      <c r="B1114" s="140">
        <v>3058.653</v>
      </c>
      <c r="C1114" s="140">
        <v>1607.974</v>
      </c>
      <c r="D1114" s="140">
        <v>2329.402</v>
      </c>
      <c r="E1114" s="140">
        <v>4210.219</v>
      </c>
      <c r="F1114" s="140">
        <v>5056.042</v>
      </c>
      <c r="G1114" s="140">
        <v>1258.0796</v>
      </c>
    </row>
    <row r="1115" spans="8:8" ht="14.4">
      <c r="A1115" s="53">
        <v>41855.0</v>
      </c>
      <c r="B1115" s="140">
        <v>3111.217</v>
      </c>
      <c r="C1115" s="140">
        <v>1644.634</v>
      </c>
      <c r="D1115" s="140">
        <v>2375.62</v>
      </c>
      <c r="E1115" s="140">
        <v>4278.847</v>
      </c>
      <c r="F1115" s="140">
        <v>5121.725</v>
      </c>
      <c r="G1115" s="140">
        <v>1274.7069</v>
      </c>
    </row>
    <row r="1116" spans="8:8" ht="14.4">
      <c r="A1116" s="53">
        <v>41856.0</v>
      </c>
      <c r="B1116" s="140">
        <v>3118.932</v>
      </c>
      <c r="C1116" s="140">
        <v>1632.408</v>
      </c>
      <c r="D1116" s="140">
        <v>2369.353</v>
      </c>
      <c r="E1116" s="140">
        <v>4300.12</v>
      </c>
      <c r="F1116" s="140">
        <v>5170.157</v>
      </c>
      <c r="G1116" s="140">
        <v>1284.9968</v>
      </c>
    </row>
    <row r="1117" spans="8:8" ht="14.4">
      <c r="A1117" s="53">
        <v>41857.0</v>
      </c>
      <c r="B1117" s="140">
        <v>3122.618</v>
      </c>
      <c r="C1117" s="140">
        <v>1619.012</v>
      </c>
      <c r="D1117" s="140">
        <v>2363.221</v>
      </c>
      <c r="E1117" s="140">
        <v>4328.601</v>
      </c>
      <c r="F1117" s="140">
        <v>5192.31</v>
      </c>
      <c r="G1117" s="140">
        <v>1288.6025</v>
      </c>
    </row>
    <row r="1118" spans="8:8" ht="14.4">
      <c r="A1118" s="53">
        <v>41858.0</v>
      </c>
      <c r="B1118" s="140">
        <v>3086.341</v>
      </c>
      <c r="C1118" s="140">
        <v>1593.419</v>
      </c>
      <c r="D1118" s="140">
        <v>2327.457</v>
      </c>
      <c r="E1118" s="140">
        <v>4286.09</v>
      </c>
      <c r="F1118" s="140">
        <v>5158.503</v>
      </c>
      <c r="G1118" s="140">
        <v>1276.3357</v>
      </c>
    </row>
    <row r="1119" spans="8:8" ht="14.4">
      <c r="A1119" s="53">
        <v>41859.0</v>
      </c>
      <c r="B1119" s="140">
        <v>3100.805</v>
      </c>
      <c r="C1119" s="140">
        <v>1595.662</v>
      </c>
      <c r="D1119" s="140">
        <v>2331.134</v>
      </c>
      <c r="E1119" s="140">
        <v>4311.697</v>
      </c>
      <c r="F1119" s="140">
        <v>5206.203</v>
      </c>
      <c r="G1119" s="140">
        <v>1286.4033</v>
      </c>
    </row>
    <row r="1120" spans="8:8" ht="14.4">
      <c r="A1120" s="53">
        <v>41862.0</v>
      </c>
      <c r="B1120" s="140">
        <v>3146.767</v>
      </c>
      <c r="C1120" s="140">
        <v>1619.253</v>
      </c>
      <c r="D1120" s="140">
        <v>2365.349</v>
      </c>
      <c r="E1120" s="140">
        <v>4377.018</v>
      </c>
      <c r="F1120" s="140">
        <v>5285.675</v>
      </c>
      <c r="G1120" s="140">
        <v>1305.0699</v>
      </c>
    </row>
    <row r="1121" spans="8:8" ht="14.4">
      <c r="A1121" s="53">
        <v>41863.0</v>
      </c>
      <c r="B1121" s="140">
        <v>3150.046</v>
      </c>
      <c r="C1121" s="140">
        <v>1607.91</v>
      </c>
      <c r="D1121" s="140">
        <v>2357.052</v>
      </c>
      <c r="E1121" s="140">
        <v>4399.806</v>
      </c>
      <c r="F1121" s="140">
        <v>5322.304</v>
      </c>
      <c r="G1121" s="140">
        <v>1313.4693</v>
      </c>
    </row>
    <row r="1122" spans="8:8" ht="14.4">
      <c r="A1122" s="53">
        <v>41864.0</v>
      </c>
      <c r="B1122" s="140">
        <v>3151.462</v>
      </c>
      <c r="C1122" s="140">
        <v>1610.139</v>
      </c>
      <c r="D1122" s="140">
        <v>2358.901</v>
      </c>
      <c r="E1122" s="140">
        <v>4401.809</v>
      </c>
      <c r="F1122" s="140">
        <v>5320.846</v>
      </c>
      <c r="G1122" s="140">
        <v>1318.718</v>
      </c>
    </row>
    <row r="1123" spans="8:8" ht="14.4">
      <c r="A1123" s="53">
        <v>41865.0</v>
      </c>
      <c r="B1123" s="140">
        <v>3129.168</v>
      </c>
      <c r="C1123" s="140">
        <v>1596.839</v>
      </c>
      <c r="D1123" s="140">
        <v>2335.945</v>
      </c>
      <c r="E1123" s="140">
        <v>4373.504</v>
      </c>
      <c r="F1123" s="140">
        <v>5302.98</v>
      </c>
      <c r="G1123" s="140">
        <v>1313.7199</v>
      </c>
    </row>
    <row r="1124" spans="8:8" ht="14.4">
      <c r="A1124" s="53">
        <v>41866.0</v>
      </c>
      <c r="B1124" s="140">
        <v>3162.779</v>
      </c>
      <c r="C1124" s="140">
        <v>1612.004</v>
      </c>
      <c r="D1124" s="140">
        <v>2360.635</v>
      </c>
      <c r="E1124" s="140">
        <v>4423.636</v>
      </c>
      <c r="F1124" s="140">
        <v>5359.729</v>
      </c>
      <c r="G1124" s="140">
        <v>1331.4412</v>
      </c>
    </row>
    <row r="1125" spans="8:8" ht="14.4">
      <c r="A1125" s="53">
        <v>41869.0</v>
      </c>
      <c r="B1125" s="140">
        <v>3196.869</v>
      </c>
      <c r="C1125" s="140">
        <v>1613.127</v>
      </c>
      <c r="D1125" s="140">
        <v>2374.562</v>
      </c>
      <c r="E1125" s="140">
        <v>4483.544</v>
      </c>
      <c r="F1125" s="140">
        <v>5449.274</v>
      </c>
      <c r="G1125" s="140">
        <v>1357.4525</v>
      </c>
    </row>
    <row r="1126" spans="8:8" ht="14.4">
      <c r="A1126" s="53">
        <v>41870.0</v>
      </c>
      <c r="B1126" s="140">
        <v>3203.565</v>
      </c>
      <c r="C1126" s="140">
        <v>1609.093</v>
      </c>
      <c r="D1126" s="140">
        <v>2374.768</v>
      </c>
      <c r="E1126" s="140">
        <v>4496.938</v>
      </c>
      <c r="F1126" s="140">
        <v>5473.399</v>
      </c>
      <c r="G1126" s="140">
        <v>1365.416</v>
      </c>
    </row>
    <row r="1127" spans="8:8" ht="14.4">
      <c r="A1127" s="53">
        <v>41871.0</v>
      </c>
      <c r="B1127" s="140">
        <v>3197.243</v>
      </c>
      <c r="C1127" s="140">
        <v>1600.338</v>
      </c>
      <c r="D1127" s="140">
        <v>2366.14</v>
      </c>
      <c r="E1127" s="140">
        <v>4497.399</v>
      </c>
      <c r="F1127" s="140">
        <v>5461.59</v>
      </c>
      <c r="G1127" s="140">
        <v>1367.1508</v>
      </c>
    </row>
    <row r="1128" spans="8:8" ht="14.4">
      <c r="A1128" s="53">
        <v>41872.0</v>
      </c>
      <c r="B1128" s="140">
        <v>3192.984</v>
      </c>
      <c r="C1128" s="140">
        <v>1587.025</v>
      </c>
      <c r="D1128" s="140">
        <v>2354.244</v>
      </c>
      <c r="E1128" s="140">
        <v>4495.44</v>
      </c>
      <c r="F1128" s="140">
        <v>5477.343</v>
      </c>
      <c r="G1128" s="140">
        <v>1369.3858</v>
      </c>
    </row>
    <row r="1129" spans="8:8" ht="14.4">
      <c r="A1129" s="53">
        <v>41873.0</v>
      </c>
      <c r="B1129" s="140">
        <v>3212.504</v>
      </c>
      <c r="C1129" s="140">
        <v>1594.183</v>
      </c>
      <c r="D1129" s="140">
        <v>2365.364</v>
      </c>
      <c r="E1129" s="140">
        <v>4521.752</v>
      </c>
      <c r="F1129" s="140">
        <v>5524.371</v>
      </c>
      <c r="G1129" s="140">
        <v>1381.2386</v>
      </c>
    </row>
    <row r="1130" spans="8:8" ht="14.4">
      <c r="A1130" s="53">
        <v>41876.0</v>
      </c>
      <c r="B1130" s="140">
        <v>3186.192</v>
      </c>
      <c r="C1130" s="140">
        <v>1577.425</v>
      </c>
      <c r="D1130" s="140">
        <v>2342.863</v>
      </c>
      <c r="E1130" s="140">
        <v>4487.142</v>
      </c>
      <c r="F1130" s="140">
        <v>5485.078</v>
      </c>
      <c r="G1130" s="140">
        <v>1374.9159</v>
      </c>
    </row>
    <row r="1131" spans="8:8" ht="14.4">
      <c r="A1131" s="53">
        <v>41877.0</v>
      </c>
      <c r="B1131" s="140">
        <v>3143.266</v>
      </c>
      <c r="C1131" s="140">
        <v>1573.391</v>
      </c>
      <c r="D1131" s="140">
        <v>2324.092</v>
      </c>
      <c r="E1131" s="140">
        <v>4407.588</v>
      </c>
      <c r="F1131" s="140">
        <v>5376.852</v>
      </c>
      <c r="G1131" s="140">
        <v>1348.1717</v>
      </c>
    </row>
    <row r="1132" spans="8:8" ht="14.4">
      <c r="A1132" s="53">
        <v>41878.0</v>
      </c>
      <c r="B1132" s="140">
        <v>3153.167</v>
      </c>
      <c r="C1132" s="140">
        <v>1572.791</v>
      </c>
      <c r="D1132" s="140">
        <v>2327.595</v>
      </c>
      <c r="E1132" s="140">
        <v>4421.212</v>
      </c>
      <c r="F1132" s="140">
        <v>5406.561</v>
      </c>
      <c r="G1132" s="140">
        <v>1359.989</v>
      </c>
    </row>
    <row r="1133" spans="8:8" ht="14.4">
      <c r="A1133" s="53">
        <v>41879.0</v>
      </c>
      <c r="B1133" s="140">
        <v>3128.228</v>
      </c>
      <c r="C1133" s="140">
        <v>1563.889</v>
      </c>
      <c r="D1133" s="140">
        <v>2311.278</v>
      </c>
      <c r="E1133" s="140">
        <v>4381.494</v>
      </c>
      <c r="F1133" s="140">
        <v>5359.559</v>
      </c>
      <c r="G1133" s="140">
        <v>1350.6212</v>
      </c>
    </row>
    <row r="1134" spans="8:8" ht="14.4">
      <c r="A1134" s="53">
        <v>41880.0</v>
      </c>
      <c r="B1134" s="140">
        <v>3163.416</v>
      </c>
      <c r="C1134" s="140">
        <v>1581.284</v>
      </c>
      <c r="D1134" s="140">
        <v>2338.287</v>
      </c>
      <c r="E1134" s="140">
        <v>4427.879</v>
      </c>
      <c r="F1134" s="140">
        <v>5421.286</v>
      </c>
      <c r="G1134" s="140">
        <v>1366.3099</v>
      </c>
    </row>
    <row r="1135" spans="8:8" ht="14.4">
      <c r="A1135" s="53">
        <v>41883.0</v>
      </c>
      <c r="B1135" s="140">
        <v>3204.555</v>
      </c>
      <c r="C1135" s="140">
        <v>1586.022</v>
      </c>
      <c r="D1135" s="140">
        <v>2355.317</v>
      </c>
      <c r="E1135" s="140">
        <v>4507.442</v>
      </c>
      <c r="F1135" s="140">
        <v>5522.776</v>
      </c>
      <c r="G1135" s="140">
        <v>1394.6548</v>
      </c>
    </row>
    <row r="1136" spans="8:8" ht="14.4">
      <c r="A1136" s="53">
        <v>41884.0</v>
      </c>
      <c r="B1136" s="140">
        <v>3249.981</v>
      </c>
      <c r="C1136" s="140">
        <v>1607.499</v>
      </c>
      <c r="D1136" s="140">
        <v>2386.46</v>
      </c>
      <c r="E1136" s="140">
        <v>4576.12</v>
      </c>
      <c r="F1136" s="140">
        <v>5604.66</v>
      </c>
      <c r="G1136" s="140">
        <v>1417.7976</v>
      </c>
    </row>
    <row r="1137" spans="8:8" ht="14.4">
      <c r="A1137" s="53">
        <v>41885.0</v>
      </c>
      <c r="B1137" s="140">
        <v>3277.319</v>
      </c>
      <c r="C1137" s="140">
        <v>1624.032</v>
      </c>
      <c r="D1137" s="140">
        <v>2408.838</v>
      </c>
      <c r="E1137" s="140">
        <v>4608.557</v>
      </c>
      <c r="F1137" s="140">
        <v>5648.724</v>
      </c>
      <c r="G1137" s="140">
        <v>1431.9057</v>
      </c>
    </row>
    <row r="1138" spans="8:8" ht="14.4">
      <c r="A1138" s="53">
        <v>41886.0</v>
      </c>
      <c r="B1138" s="140">
        <v>3304.756</v>
      </c>
      <c r="C1138" s="140">
        <v>1637.287</v>
      </c>
      <c r="D1138" s="140">
        <v>2426.224</v>
      </c>
      <c r="E1138" s="140">
        <v>4647.886</v>
      </c>
      <c r="F1138" s="140">
        <v>5704.277</v>
      </c>
      <c r="G1138" s="140">
        <v>1446.4045</v>
      </c>
    </row>
    <row r="1139" spans="8:8" ht="14.4">
      <c r="A1139" s="53">
        <v>41887.0</v>
      </c>
      <c r="B1139" s="140">
        <v>3326.792</v>
      </c>
      <c r="C1139" s="140">
        <v>1656.237</v>
      </c>
      <c r="D1139" s="140">
        <v>2449.259</v>
      </c>
      <c r="E1139" s="140">
        <v>4666.474</v>
      </c>
      <c r="F1139" s="140">
        <v>5722.823</v>
      </c>
      <c r="G1139" s="140">
        <v>1452.891</v>
      </c>
    </row>
    <row r="1140" spans="8:8" ht="14.4">
      <c r="A1140" s="53">
        <v>41891.0</v>
      </c>
      <c r="B1140" s="140">
        <v>3336.276</v>
      </c>
      <c r="C1140" s="140">
        <v>1645.112</v>
      </c>
      <c r="D1140" s="140">
        <v>2445.224</v>
      </c>
      <c r="E1140" s="140">
        <v>4701.699</v>
      </c>
      <c r="F1140" s="140">
        <v>5757.871</v>
      </c>
      <c r="G1140" s="140">
        <v>1469.0303</v>
      </c>
    </row>
    <row r="1141" spans="8:8" ht="14.4">
      <c r="A1141" s="53">
        <v>41892.0</v>
      </c>
      <c r="B1141" s="140">
        <v>3337.427</v>
      </c>
      <c r="C1141" s="140">
        <v>1629.985</v>
      </c>
      <c r="D1141" s="140">
        <v>2432.433</v>
      </c>
      <c r="E1141" s="140">
        <v>4709.909</v>
      </c>
      <c r="F1141" s="140">
        <v>5797.449</v>
      </c>
      <c r="G1141" s="140">
        <v>1484.6534</v>
      </c>
    </row>
    <row r="1142" spans="8:8" ht="14.4">
      <c r="A1142" s="53">
        <v>41893.0</v>
      </c>
      <c r="B1142" s="140">
        <v>3330.679</v>
      </c>
      <c r="C1142" s="140">
        <v>1622.815</v>
      </c>
      <c r="D1142" s="140">
        <v>2423.454</v>
      </c>
      <c r="E1142" s="140">
        <v>4704.942</v>
      </c>
      <c r="F1142" s="140">
        <v>5790.101</v>
      </c>
      <c r="G1142" s="140">
        <v>1488.6992</v>
      </c>
    </row>
    <row r="1143" spans="8:8" ht="14.4">
      <c r="A1143" s="53">
        <v>41894.0</v>
      </c>
      <c r="B1143" s="140">
        <v>3361.658</v>
      </c>
      <c r="C1143" s="140">
        <v>1630.204</v>
      </c>
      <c r="D1143" s="140">
        <v>2438.358</v>
      </c>
      <c r="E1143" s="140">
        <v>4756.949</v>
      </c>
      <c r="F1143" s="140">
        <v>5862.171</v>
      </c>
      <c r="G1143" s="140">
        <v>1511.5691</v>
      </c>
    </row>
    <row r="1144" spans="8:8" ht="14.4">
      <c r="A1144" s="53">
        <v>41897.0</v>
      </c>
      <c r="B1144" s="140">
        <v>3379.947</v>
      </c>
      <c r="C1144" s="140">
        <v>1624.068</v>
      </c>
      <c r="D1144" s="140">
        <v>2437.189</v>
      </c>
      <c r="E1144" s="140">
        <v>4807.555</v>
      </c>
      <c r="F1144" s="140">
        <v>5922.273</v>
      </c>
      <c r="G1144" s="140">
        <v>1535.0605</v>
      </c>
    </row>
    <row r="1145" spans="8:8" ht="14.4">
      <c r="A1145" s="53">
        <v>41898.0</v>
      </c>
      <c r="B1145" s="140">
        <v>3289.848</v>
      </c>
      <c r="C1145" s="140">
        <v>1600.916</v>
      </c>
      <c r="D1145" s="140">
        <v>2388.765</v>
      </c>
      <c r="E1145" s="140">
        <v>4645.546</v>
      </c>
      <c r="F1145" s="140">
        <v>5717.842</v>
      </c>
      <c r="G1145" s="140">
        <v>1483.784</v>
      </c>
    </row>
    <row r="1146" spans="8:8" ht="14.4">
      <c r="A1146" s="53">
        <v>41899.0</v>
      </c>
      <c r="B1146" s="140">
        <v>3311.88</v>
      </c>
      <c r="C1146" s="140">
        <v>1604.916</v>
      </c>
      <c r="D1146" s="140">
        <v>2401.326</v>
      </c>
      <c r="E1146" s="140">
        <v>4686.047</v>
      </c>
      <c r="F1146" s="140">
        <v>5757.993</v>
      </c>
      <c r="G1146" s="140">
        <v>1500.5382</v>
      </c>
    </row>
    <row r="1147" spans="8:8" ht="14.4">
      <c r="A1147" s="53">
        <v>41900.0</v>
      </c>
      <c r="B1147" s="140">
        <v>3329.809</v>
      </c>
      <c r="C1147" s="140">
        <v>1609.869</v>
      </c>
      <c r="D1147" s="140">
        <v>2408.664</v>
      </c>
      <c r="E1147" s="140">
        <v>4719.009</v>
      </c>
      <c r="F1147" s="140">
        <v>5803.722</v>
      </c>
      <c r="G1147" s="140">
        <v>1515.5284</v>
      </c>
    </row>
    <row r="1148" spans="8:8" ht="14.4">
      <c r="A1148" s="53">
        <v>41901.0</v>
      </c>
      <c r="B1148" s="140">
        <v>3358.104</v>
      </c>
      <c r="C1148" s="140">
        <v>1619.581</v>
      </c>
      <c r="D1148" s="140">
        <v>2425.211</v>
      </c>
      <c r="E1148" s="140">
        <v>4758.727</v>
      </c>
      <c r="F1148" s="140">
        <v>5870.094</v>
      </c>
      <c r="G1148" s="140">
        <v>1536.4951</v>
      </c>
    </row>
    <row r="1149" spans="8:8" ht="14.4">
      <c r="A1149" s="53">
        <v>41904.0</v>
      </c>
      <c r="B1149" s="140">
        <v>3308.434</v>
      </c>
      <c r="C1149" s="140">
        <v>1583.886</v>
      </c>
      <c r="D1149" s="140">
        <v>2378.92</v>
      </c>
      <c r="E1149" s="140">
        <v>4694.229</v>
      </c>
      <c r="F1149" s="140">
        <v>5820.683</v>
      </c>
      <c r="G1149" s="140">
        <v>1526.6239</v>
      </c>
    </row>
    <row r="1150" spans="8:8" ht="14.4">
      <c r="A1150" s="53">
        <v>41905.0</v>
      </c>
      <c r="B1150" s="140">
        <v>3345.852</v>
      </c>
      <c r="C1150" s="140">
        <v>1595.642</v>
      </c>
      <c r="D1150" s="140">
        <v>2399.462</v>
      </c>
      <c r="E1150" s="140">
        <v>4754.472</v>
      </c>
      <c r="F1150" s="140">
        <v>5905.165</v>
      </c>
      <c r="G1150" s="140">
        <v>1554.054</v>
      </c>
    </row>
    <row r="1151" spans="8:8" ht="14.4">
      <c r="A1151" s="53">
        <v>41906.0</v>
      </c>
      <c r="B1151" s="140">
        <v>3396.849</v>
      </c>
      <c r="C1151" s="140">
        <v>1625.731</v>
      </c>
      <c r="D1151" s="140">
        <v>2441.864</v>
      </c>
      <c r="E1151" s="140">
        <v>4815.71</v>
      </c>
      <c r="F1151" s="140">
        <v>5984.145</v>
      </c>
      <c r="G1151" s="140">
        <v>1578.3044</v>
      </c>
    </row>
    <row r="1152" spans="8:8" ht="14.4">
      <c r="A1152" s="53">
        <v>41907.0</v>
      </c>
      <c r="B1152" s="140">
        <v>3394.836</v>
      </c>
      <c r="C1152" s="140">
        <v>1618.524</v>
      </c>
      <c r="D1152" s="140">
        <v>2436.965</v>
      </c>
      <c r="E1152" s="140">
        <v>4814.735</v>
      </c>
      <c r="F1152" s="140">
        <v>5989.877</v>
      </c>
      <c r="G1152" s="140">
        <v>1583.7504</v>
      </c>
    </row>
    <row r="1153" spans="8:8" ht="14.4">
      <c r="A1153" s="53">
        <v>41908.0</v>
      </c>
      <c r="B1153" s="140">
        <v>3403.216</v>
      </c>
      <c r="C1153" s="140">
        <v>1616.088</v>
      </c>
      <c r="D1153" s="140">
        <v>2437.201</v>
      </c>
      <c r="E1153" s="140">
        <v>4829.935</v>
      </c>
      <c r="F1153" s="140">
        <v>6015.45</v>
      </c>
      <c r="G1153" s="140">
        <v>1597.0589</v>
      </c>
    </row>
    <row r="1154" spans="8:8" ht="14.4">
      <c r="A1154" s="53">
        <v>41911.0</v>
      </c>
      <c r="B1154" s="140">
        <v>3428.748</v>
      </c>
      <c r="C1154" s="140">
        <v>1621.816</v>
      </c>
      <c r="D1154" s="140">
        <v>2447.799</v>
      </c>
      <c r="E1154" s="140">
        <v>4877.435</v>
      </c>
      <c r="F1154" s="140">
        <v>6080.097</v>
      </c>
      <c r="G1154" s="140">
        <v>1617.5672</v>
      </c>
    </row>
    <row r="1155" spans="8:8" ht="14.4">
      <c r="A1155" s="53">
        <v>41912.0</v>
      </c>
      <c r="B1155" s="140">
        <v>3444.717</v>
      </c>
      <c r="C1155" s="140">
        <v>1619.697</v>
      </c>
      <c r="D1155" s="140">
        <v>2450.988</v>
      </c>
      <c r="E1155" s="140">
        <v>4916.119</v>
      </c>
      <c r="F1155" s="140">
        <v>6127.134</v>
      </c>
      <c r="G1155" s="140">
        <v>1632.0926</v>
      </c>
    </row>
    <row r="1156" spans="8:8" ht="14.4">
      <c r="A1156" s="53">
        <v>41920.0</v>
      </c>
      <c r="B1156" s="140">
        <v>3489.708</v>
      </c>
      <c r="C1156" s="140">
        <v>1633.571</v>
      </c>
      <c r="D1156" s="140">
        <v>2478.383</v>
      </c>
      <c r="E1156" s="140">
        <v>4993.531</v>
      </c>
      <c r="F1156" s="140">
        <v>6214.97</v>
      </c>
      <c r="G1156" s="140">
        <v>1661.0783</v>
      </c>
    </row>
    <row r="1157" spans="8:8" ht="14.4">
      <c r="A1157" s="53">
        <v>41921.0</v>
      </c>
      <c r="B1157" s="140">
        <v>3499.159</v>
      </c>
      <c r="C1157" s="140">
        <v>1634.042</v>
      </c>
      <c r="D1157" s="140">
        <v>2481.955</v>
      </c>
      <c r="E1157" s="140">
        <v>5004.001</v>
      </c>
      <c r="F1157" s="140">
        <v>6238.262</v>
      </c>
      <c r="G1157" s="140">
        <v>1667.2126</v>
      </c>
    </row>
    <row r="1158" spans="8:8" ht="14.4">
      <c r="A1158" s="53">
        <v>41922.0</v>
      </c>
      <c r="B1158" s="140">
        <v>3482.063</v>
      </c>
      <c r="C1158" s="140">
        <v>1621.713</v>
      </c>
      <c r="D1158" s="140">
        <v>2466.789</v>
      </c>
      <c r="E1158" s="140">
        <v>4981.853</v>
      </c>
      <c r="F1158" s="140">
        <v>6216.978</v>
      </c>
      <c r="G1158" s="140">
        <v>1661.7202</v>
      </c>
    </row>
    <row r="1159" spans="8:8" ht="14.4">
      <c r="A1159" s="53">
        <v>41925.0</v>
      </c>
      <c r="B1159" s="140">
        <v>3474.642</v>
      </c>
      <c r="C1159" s="140">
        <v>1605.986</v>
      </c>
      <c r="D1159" s="140">
        <v>2454.946</v>
      </c>
      <c r="E1159" s="140">
        <v>4982.681</v>
      </c>
      <c r="F1159" s="140">
        <v>6216.669</v>
      </c>
      <c r="G1159" s="140">
        <v>1661.4055</v>
      </c>
    </row>
    <row r="1160" spans="8:8" ht="14.4">
      <c r="A1160" s="53">
        <v>41926.0</v>
      </c>
      <c r="B1160" s="140">
        <v>3464.743</v>
      </c>
      <c r="C1160" s="140">
        <v>1600.299</v>
      </c>
      <c r="D1160" s="140">
        <v>2446.562</v>
      </c>
      <c r="E1160" s="140">
        <v>4966.083</v>
      </c>
      <c r="F1160" s="140">
        <v>6203.997</v>
      </c>
      <c r="G1160" s="140">
        <v>1658.1264</v>
      </c>
    </row>
    <row r="1161" spans="8:8" ht="14.4">
      <c r="A1161" s="53">
        <v>41927.0</v>
      </c>
      <c r="B1161" s="140">
        <v>3483.46</v>
      </c>
      <c r="C1161" s="140">
        <v>1612.772</v>
      </c>
      <c r="D1161" s="140">
        <v>2463.874</v>
      </c>
      <c r="E1161" s="140">
        <v>4987.707</v>
      </c>
      <c r="F1161" s="140">
        <v>6222.795</v>
      </c>
      <c r="G1161" s="140">
        <v>1665.7493</v>
      </c>
    </row>
    <row r="1162" spans="8:8" ht="14.4">
      <c r="A1162" s="53">
        <v>41928.0</v>
      </c>
      <c r="B1162" s="140">
        <v>3442.783</v>
      </c>
      <c r="C1162" s="140">
        <v>1608.735</v>
      </c>
      <c r="D1162" s="140">
        <v>2444.395</v>
      </c>
      <c r="E1162" s="140">
        <v>4906.244</v>
      </c>
      <c r="F1162" s="140">
        <v>6134.74</v>
      </c>
      <c r="G1162" s="140">
        <v>1647.5032</v>
      </c>
    </row>
    <row r="1163" spans="8:8" ht="14.4">
      <c r="A1163" s="53">
        <v>41929.0</v>
      </c>
      <c r="B1163" s="140">
        <v>3419.324</v>
      </c>
      <c r="C1163" s="140">
        <v>1608.516</v>
      </c>
      <c r="D1163" s="140">
        <v>2441.732</v>
      </c>
      <c r="E1163" s="140">
        <v>4860.732</v>
      </c>
      <c r="F1163" s="140">
        <v>6058.668</v>
      </c>
      <c r="G1163" s="140">
        <v>1620.0131</v>
      </c>
    </row>
    <row r="1164" spans="8:8" ht="14.4">
      <c r="A1164" s="53">
        <v>41932.0</v>
      </c>
      <c r="B1164" s="140">
        <v>3454.636</v>
      </c>
      <c r="C1164" s="140">
        <v>1612.402</v>
      </c>
      <c r="D1164" s="140">
        <v>2454.711</v>
      </c>
      <c r="E1164" s="140">
        <v>4929.16</v>
      </c>
      <c r="F1164" s="140">
        <v>6154.52</v>
      </c>
      <c r="G1164" s="140">
        <v>1646.9614</v>
      </c>
    </row>
    <row r="1165" spans="8:8" ht="14.4">
      <c r="A1165" s="53">
        <v>41933.0</v>
      </c>
      <c r="B1165" s="140">
        <v>3425.041</v>
      </c>
      <c r="C1165" s="140">
        <v>1600.844</v>
      </c>
      <c r="D1165" s="140">
        <v>2433.391</v>
      </c>
      <c r="E1165" s="140">
        <v>4884.024</v>
      </c>
      <c r="F1165" s="140">
        <v>6103.008</v>
      </c>
      <c r="G1165" s="140">
        <v>1635.2775</v>
      </c>
    </row>
    <row r="1166" spans="8:8" ht="14.4">
      <c r="A1166" s="53">
        <v>41934.0</v>
      </c>
      <c r="B1166" s="140">
        <v>3393.293</v>
      </c>
      <c r="C1166" s="140">
        <v>1597.125</v>
      </c>
      <c r="D1166" s="140">
        <v>2418.641</v>
      </c>
      <c r="E1166" s="140">
        <v>4825.609</v>
      </c>
      <c r="F1166" s="140">
        <v>6027.51</v>
      </c>
      <c r="G1166" s="140">
        <v>1615.3505</v>
      </c>
    </row>
    <row r="1167" spans="8:8" ht="14.4">
      <c r="A1167" s="53">
        <v>41935.0</v>
      </c>
      <c r="B1167" s="140">
        <v>3348.922</v>
      </c>
      <c r="C1167" s="140">
        <v>1586.557</v>
      </c>
      <c r="D1167" s="140">
        <v>2395.936</v>
      </c>
      <c r="E1167" s="140">
        <v>4755.231</v>
      </c>
      <c r="F1167" s="140">
        <v>5930.483</v>
      </c>
      <c r="G1167" s="140">
        <v>1580.9429</v>
      </c>
    </row>
    <row r="1168" spans="8:8" ht="14.4">
      <c r="A1168" s="53">
        <v>41936.0</v>
      </c>
      <c r="B1168" s="140">
        <v>3350.71</v>
      </c>
      <c r="C1168" s="140">
        <v>1583.419</v>
      </c>
      <c r="D1168" s="140">
        <v>2390.706</v>
      </c>
      <c r="E1168" s="140">
        <v>4774.666</v>
      </c>
      <c r="F1168" s="140">
        <v>5941.926</v>
      </c>
      <c r="G1168" s="140">
        <v>1584.2647</v>
      </c>
    </row>
    <row r="1169" spans="8:8" ht="14.4">
      <c r="A1169" s="53">
        <v>41939.0</v>
      </c>
      <c r="B1169" s="140">
        <v>3351.835</v>
      </c>
      <c r="C1169" s="140">
        <v>1559.906</v>
      </c>
      <c r="D1169" s="140">
        <v>2368.832</v>
      </c>
      <c r="E1169" s="140">
        <v>4809.518</v>
      </c>
      <c r="F1169" s="140">
        <v>6006.838</v>
      </c>
      <c r="G1169" s="140">
        <v>1601.5951</v>
      </c>
    </row>
    <row r="1170" spans="8:8" ht="14.4">
      <c r="A1170" s="53">
        <v>41940.0</v>
      </c>
      <c r="B1170" s="140">
        <v>3429.542</v>
      </c>
      <c r="C1170" s="140">
        <v>1585.744</v>
      </c>
      <c r="D1170" s="140">
        <v>2416.653</v>
      </c>
      <c r="E1170" s="140">
        <v>4924.955</v>
      </c>
      <c r="F1170" s="140">
        <v>6163.672</v>
      </c>
      <c r="G1170" s="140">
        <v>1651.9521</v>
      </c>
    </row>
    <row r="1171" spans="8:8" ht="14.4">
      <c r="A1171" s="53">
        <v>41941.0</v>
      </c>
      <c r="B1171" s="140">
        <v>3477.859</v>
      </c>
      <c r="C1171" s="140">
        <v>1608.402</v>
      </c>
      <c r="D1171" s="140">
        <v>2451.384</v>
      </c>
      <c r="E1171" s="140">
        <v>4991.755</v>
      </c>
      <c r="F1171" s="140">
        <v>6246.699</v>
      </c>
      <c r="G1171" s="140">
        <v>1676.882</v>
      </c>
    </row>
    <row r="1172" spans="8:8" ht="14.4">
      <c r="A1172" s="53">
        <v>41942.0</v>
      </c>
      <c r="B1172" s="140">
        <v>3489.96</v>
      </c>
      <c r="C1172" s="140">
        <v>1619.096</v>
      </c>
      <c r="D1172" s="140">
        <v>2468.925</v>
      </c>
      <c r="E1172" s="140">
        <v>4992.63</v>
      </c>
      <c r="F1172" s="140">
        <v>6241.588</v>
      </c>
      <c r="G1172" s="140">
        <v>1676.8526</v>
      </c>
    </row>
    <row r="1173" spans="8:8" ht="14.4">
      <c r="A1173" s="53">
        <v>41943.0</v>
      </c>
      <c r="B1173" s="140">
        <v>3510.72</v>
      </c>
      <c r="C1173" s="140">
        <v>1657.286</v>
      </c>
      <c r="D1173" s="140">
        <v>2508.325</v>
      </c>
      <c r="E1173" s="140">
        <v>4986.416</v>
      </c>
      <c r="F1173" s="140">
        <v>6208.61</v>
      </c>
      <c r="G1173" s="140">
        <v>1670.8194</v>
      </c>
    </row>
    <row r="1174" spans="8:8" ht="14.4">
      <c r="A1174" s="53">
        <v>41946.0</v>
      </c>
      <c r="B1174" s="140">
        <v>3533.408</v>
      </c>
      <c r="C1174" s="140">
        <v>1651.052</v>
      </c>
      <c r="D1174" s="140">
        <v>2512.548</v>
      </c>
      <c r="E1174" s="140">
        <v>5028.698</v>
      </c>
      <c r="F1174" s="140">
        <v>6275.993</v>
      </c>
      <c r="G1174" s="140">
        <v>1691.1593</v>
      </c>
    </row>
    <row r="1175" spans="8:8" ht="14.4">
      <c r="A1175" s="53">
        <v>41947.0</v>
      </c>
      <c r="B1175" s="140">
        <v>3523.298</v>
      </c>
      <c r="C1175" s="140">
        <v>1645.624</v>
      </c>
      <c r="D1175" s="140">
        <v>2513.172</v>
      </c>
      <c r="E1175" s="140">
        <v>5003.47</v>
      </c>
      <c r="F1175" s="140">
        <v>6231.816</v>
      </c>
      <c r="G1175" s="140">
        <v>1675.8718</v>
      </c>
    </row>
    <row r="1176" spans="8:8" ht="14.4">
      <c r="A1176" s="53">
        <v>41948.0</v>
      </c>
      <c r="B1176" s="140">
        <v>3515.16</v>
      </c>
      <c r="C1176" s="140">
        <v>1637.625</v>
      </c>
      <c r="D1176" s="140">
        <v>2503.448</v>
      </c>
      <c r="E1176" s="140">
        <v>4995.443</v>
      </c>
      <c r="F1176" s="140">
        <v>6227.245</v>
      </c>
      <c r="G1176" s="140">
        <v>1679.7454</v>
      </c>
    </row>
    <row r="1177" spans="8:8" ht="14.4">
      <c r="A1177" s="53">
        <v>41949.0</v>
      </c>
      <c r="B1177" s="140">
        <v>3531.785</v>
      </c>
      <c r="C1177" s="140">
        <v>1635.964</v>
      </c>
      <c r="D1177" s="140">
        <v>2506.067</v>
      </c>
      <c r="E1177" s="140">
        <v>5024.848</v>
      </c>
      <c r="F1177" s="140">
        <v>6289.192</v>
      </c>
      <c r="G1177" s="140">
        <v>1697.1913</v>
      </c>
    </row>
    <row r="1178" spans="8:8" ht="14.4">
      <c r="A1178" s="53">
        <v>41950.0</v>
      </c>
      <c r="B1178" s="140">
        <v>3511.744</v>
      </c>
      <c r="C1178" s="140">
        <v>1640.323</v>
      </c>
      <c r="D1178" s="140">
        <v>2502.153</v>
      </c>
      <c r="E1178" s="140">
        <v>4977.255</v>
      </c>
      <c r="F1178" s="140">
        <v>6228.167</v>
      </c>
      <c r="G1178" s="140">
        <v>1681.4918</v>
      </c>
    </row>
    <row r="1179" spans="8:8" ht="14.4">
      <c r="A1179" s="53">
        <v>41953.0</v>
      </c>
      <c r="B1179" s="140">
        <v>3566.396</v>
      </c>
      <c r="C1179" s="140">
        <v>1689.024</v>
      </c>
      <c r="D1179" s="140">
        <v>2565.73</v>
      </c>
      <c r="E1179" s="140">
        <v>5031.001</v>
      </c>
      <c r="F1179" s="140">
        <v>6246.612</v>
      </c>
      <c r="G1179" s="140">
        <v>1688.1603</v>
      </c>
    </row>
    <row r="1180" spans="8:8" ht="14.4">
      <c r="A1180" s="53">
        <v>41954.0</v>
      </c>
      <c r="B1180" s="140">
        <v>3499.258</v>
      </c>
      <c r="C1180" s="140">
        <v>1710.882</v>
      </c>
      <c r="D1180" s="140">
        <v>2558.612</v>
      </c>
      <c r="E1180" s="140">
        <v>4881.48</v>
      </c>
      <c r="F1180" s="140">
        <v>6023.004</v>
      </c>
      <c r="G1180" s="140">
        <v>1623.4032</v>
      </c>
    </row>
    <row r="1181" spans="8:8" ht="14.4">
      <c r="A1181" s="53">
        <v>41955.0</v>
      </c>
      <c r="B1181" s="140">
        <v>3552.151</v>
      </c>
      <c r="C1181" s="140">
        <v>1731.021</v>
      </c>
      <c r="D1181" s="140">
        <v>2594.318</v>
      </c>
      <c r="E1181" s="140">
        <v>4965.384</v>
      </c>
      <c r="F1181" s="140">
        <v>6120.058</v>
      </c>
      <c r="G1181" s="140">
        <v>1648.6349</v>
      </c>
    </row>
    <row r="1182" spans="8:8" ht="14.4">
      <c r="A1182" s="53">
        <v>41956.0</v>
      </c>
      <c r="B1182" s="140">
        <v>3519.254</v>
      </c>
      <c r="C1182" s="140">
        <v>1726.337</v>
      </c>
      <c r="D1182" s="140">
        <v>2579.75</v>
      </c>
      <c r="E1182" s="140">
        <v>4921.671</v>
      </c>
      <c r="F1182" s="140">
        <v>6023.782</v>
      </c>
      <c r="G1182" s="140">
        <v>1618.7446</v>
      </c>
    </row>
    <row r="1183" spans="8:8" ht="14.4">
      <c r="A1183" s="53">
        <v>41957.0</v>
      </c>
      <c r="B1183" s="140">
        <v>3514.632</v>
      </c>
      <c r="C1183" s="140">
        <v>1728.805</v>
      </c>
      <c r="D1183" s="140">
        <v>2581.093</v>
      </c>
      <c r="E1183" s="140">
        <v>4909.609</v>
      </c>
      <c r="F1183" s="140">
        <v>6009.446</v>
      </c>
      <c r="G1183" s="140">
        <v>1613.8766</v>
      </c>
    </row>
    <row r="1184" spans="8:8" ht="14.4">
      <c r="A1184" s="53">
        <v>41960.0</v>
      </c>
      <c r="B1184" s="140">
        <v>3528.758</v>
      </c>
      <c r="C1184" s="140">
        <v>1708.096</v>
      </c>
      <c r="D1184" s="140">
        <v>2567.101</v>
      </c>
      <c r="E1184" s="140">
        <v>4958.466</v>
      </c>
      <c r="F1184" s="140">
        <v>6100.833</v>
      </c>
      <c r="G1184" s="140">
        <v>1643.4005</v>
      </c>
    </row>
    <row r="1185" spans="8:8" ht="14.4">
      <c r="A1185" s="53">
        <v>41961.0</v>
      </c>
      <c r="B1185" s="140">
        <v>3519.918</v>
      </c>
      <c r="C1185" s="140">
        <v>1679.423</v>
      </c>
      <c r="D1185" s="140">
        <v>2541.416</v>
      </c>
      <c r="E1185" s="140">
        <v>4967.651</v>
      </c>
      <c r="F1185" s="140">
        <v>6139.522</v>
      </c>
      <c r="G1185" s="140">
        <v>1651.4245</v>
      </c>
    </row>
    <row r="1186" spans="8:8" ht="14.4">
      <c r="A1186" s="53">
        <v>41962.0</v>
      </c>
      <c r="B1186" s="140">
        <v>3529.697</v>
      </c>
      <c r="C1186" s="140">
        <v>1671.654</v>
      </c>
      <c r="D1186" s="140">
        <v>2537.223</v>
      </c>
      <c r="E1186" s="140">
        <v>4985.101</v>
      </c>
      <c r="F1186" s="140">
        <v>6193.562</v>
      </c>
      <c r="G1186" s="140">
        <v>1669.0181</v>
      </c>
    </row>
    <row r="1187" spans="8:8" ht="14.4">
      <c r="A1187" s="53">
        <v>41963.0</v>
      </c>
      <c r="B1187" s="140">
        <v>3526.773</v>
      </c>
      <c r="C1187" s="140">
        <v>1676.598</v>
      </c>
      <c r="D1187" s="140">
        <v>2537.099</v>
      </c>
      <c r="E1187" s="140">
        <v>4974.626</v>
      </c>
      <c r="F1187" s="140">
        <v>6185.919</v>
      </c>
      <c r="G1187" s="140">
        <v>1667.749</v>
      </c>
    </row>
    <row r="1188" spans="8:8" ht="14.4">
      <c r="A1188" s="53">
        <v>41964.0</v>
      </c>
      <c r="B1188" s="140">
        <v>3575.874</v>
      </c>
      <c r="C1188" s="140">
        <v>1714.711</v>
      </c>
      <c r="D1188" s="140">
        <v>2583.455</v>
      </c>
      <c r="E1188" s="140">
        <v>5029.773</v>
      </c>
      <c r="F1188" s="140">
        <v>6240.774</v>
      </c>
      <c r="G1188" s="140">
        <v>1686.2814</v>
      </c>
    </row>
    <row r="1189" spans="8:8" ht="14.4">
      <c r="A1189" s="53">
        <v>41967.0</v>
      </c>
      <c r="B1189" s="140">
        <v>3641.002</v>
      </c>
      <c r="C1189" s="140">
        <v>1758.096</v>
      </c>
      <c r="D1189" s="140">
        <v>2649.258</v>
      </c>
      <c r="E1189" s="140">
        <v>5112.119</v>
      </c>
      <c r="F1189" s="140">
        <v>6293.023</v>
      </c>
      <c r="G1189" s="140">
        <v>1699.8758</v>
      </c>
    </row>
    <row r="1190" spans="8:8" ht="14.4">
      <c r="A1190" s="53">
        <v>41968.0</v>
      </c>
      <c r="B1190" s="140">
        <v>3694.15</v>
      </c>
      <c r="C1190" s="140">
        <v>1777.673</v>
      </c>
      <c r="D1190" s="140">
        <v>2685.561</v>
      </c>
      <c r="E1190" s="140">
        <v>5189.001</v>
      </c>
      <c r="F1190" s="140">
        <v>6392.442</v>
      </c>
      <c r="G1190" s="140">
        <v>1717.8507</v>
      </c>
    </row>
    <row r="1191" spans="8:8" ht="14.4">
      <c r="A1191" s="53">
        <v>41969.0</v>
      </c>
      <c r="B1191" s="140">
        <v>3730.455</v>
      </c>
      <c r="C1191" s="140">
        <v>1820.489</v>
      </c>
      <c r="D1191" s="140">
        <v>2723.018</v>
      </c>
      <c r="E1191" s="140">
        <v>5214.21</v>
      </c>
      <c r="F1191" s="140">
        <v>6435.14</v>
      </c>
      <c r="G1191" s="140">
        <v>1732.5152</v>
      </c>
    </row>
    <row r="1192" spans="8:8" ht="14.4">
      <c r="A1192" s="53">
        <v>41970.0</v>
      </c>
      <c r="B1192" s="140">
        <v>3765.199</v>
      </c>
      <c r="C1192" s="140">
        <v>1853.004</v>
      </c>
      <c r="D1192" s="140">
        <v>2754.49</v>
      </c>
      <c r="E1192" s="140">
        <v>5251.389</v>
      </c>
      <c r="F1192" s="140">
        <v>6472.587</v>
      </c>
      <c r="G1192" s="140">
        <v>1749.2398</v>
      </c>
    </row>
    <row r="1193" spans="8:8" ht="14.4">
      <c r="A1193" s="53">
        <v>41971.0</v>
      </c>
      <c r="B1193" s="140">
        <v>3801.611</v>
      </c>
      <c r="C1193" s="140">
        <v>1914.44</v>
      </c>
      <c r="D1193" s="140">
        <v>2808.819</v>
      </c>
      <c r="E1193" s="140">
        <v>5245.267</v>
      </c>
      <c r="F1193" s="140">
        <v>6478.108</v>
      </c>
      <c r="G1193" s="140">
        <v>1750.828</v>
      </c>
    </row>
    <row r="1194" spans="8:8" ht="14.4">
      <c r="A1194" s="53">
        <v>41974.0</v>
      </c>
      <c r="B1194" s="140">
        <v>3789.727</v>
      </c>
      <c r="C1194" s="140">
        <v>1920.38</v>
      </c>
      <c r="D1194" s="140">
        <v>2819.812</v>
      </c>
      <c r="E1194" s="140">
        <v>5208.139</v>
      </c>
      <c r="F1194" s="140">
        <v>6392.464</v>
      </c>
      <c r="G1194" s="140">
        <v>1731.09</v>
      </c>
    </row>
    <row r="1195" spans="8:8" ht="14.4">
      <c r="A1195" s="53">
        <v>41975.0</v>
      </c>
      <c r="B1195" s="140">
        <v>3879.901</v>
      </c>
      <c r="C1195" s="140">
        <v>2021.54</v>
      </c>
      <c r="D1195" s="140">
        <v>2923.94</v>
      </c>
      <c r="E1195" s="140">
        <v>5277.657</v>
      </c>
      <c r="F1195" s="140">
        <v>6457.556</v>
      </c>
      <c r="G1195" s="140">
        <v>1746.0083</v>
      </c>
    </row>
    <row r="1196" spans="8:8" ht="14.4">
      <c r="A1196" s="53">
        <v>41976.0</v>
      </c>
      <c r="B1196" s="140">
        <v>3928.619</v>
      </c>
      <c r="C1196" s="140">
        <v>2037.585</v>
      </c>
      <c r="D1196" s="140">
        <v>2967.549</v>
      </c>
      <c r="E1196" s="140">
        <v>5339.005</v>
      </c>
      <c r="F1196" s="140">
        <v>6513.957</v>
      </c>
      <c r="G1196" s="140">
        <v>1749.0819</v>
      </c>
    </row>
    <row r="1197" spans="8:8" ht="14.4">
      <c r="A1197" s="53">
        <v>41977.0</v>
      </c>
      <c r="B1197" s="140">
        <v>4051.312</v>
      </c>
      <c r="C1197" s="140">
        <v>2160.66</v>
      </c>
      <c r="D1197" s="140">
        <v>3104.351</v>
      </c>
      <c r="E1197" s="140">
        <v>5451.962</v>
      </c>
      <c r="F1197" s="140">
        <v>6605.322</v>
      </c>
      <c r="G1197" s="140">
        <v>1763.3051</v>
      </c>
    </row>
    <row r="1198" spans="8:8" ht="14.4">
      <c r="A1198" s="53">
        <v>41978.0</v>
      </c>
      <c r="B1198" s="140">
        <v>4018.927</v>
      </c>
      <c r="C1198" s="140">
        <v>2200.253</v>
      </c>
      <c r="D1198" s="140">
        <v>3124.885</v>
      </c>
      <c r="E1198" s="140">
        <v>5333.892</v>
      </c>
      <c r="F1198" s="140">
        <v>6462.089</v>
      </c>
      <c r="G1198" s="140">
        <v>1707.8276</v>
      </c>
    </row>
    <row r="1199" spans="8:8" ht="14.4">
      <c r="A1199" s="53">
        <v>41981.0</v>
      </c>
      <c r="B1199" s="140">
        <v>4115.814</v>
      </c>
      <c r="C1199" s="140">
        <v>2298.849</v>
      </c>
      <c r="D1199" s="140">
        <v>3252.881</v>
      </c>
      <c r="E1199" s="140">
        <v>5412.674</v>
      </c>
      <c r="F1199" s="140">
        <v>6457.511</v>
      </c>
      <c r="G1199" s="140">
        <v>1697.5646</v>
      </c>
    </row>
    <row r="1200" spans="8:8" ht="14.4">
      <c r="A1200" s="53">
        <v>41982.0</v>
      </c>
      <c r="B1200" s="140">
        <v>3935.365</v>
      </c>
      <c r="C1200" s="140">
        <v>2182.693</v>
      </c>
      <c r="D1200" s="140">
        <v>3106.913</v>
      </c>
      <c r="E1200" s="140">
        <v>5195.406</v>
      </c>
      <c r="F1200" s="140">
        <v>6161.367</v>
      </c>
      <c r="G1200" s="140">
        <v>1613.9733</v>
      </c>
    </row>
    <row r="1201" spans="8:8" ht="14.4">
      <c r="A1201" s="53">
        <v>41983.0</v>
      </c>
      <c r="B1201" s="140">
        <v>4074.052</v>
      </c>
      <c r="C1201" s="140">
        <v>2254.823</v>
      </c>
      <c r="D1201" s="140">
        <v>3221.546</v>
      </c>
      <c r="E1201" s="140">
        <v>5374.097</v>
      </c>
      <c r="F1201" s="140">
        <v>6366.81</v>
      </c>
      <c r="G1201" s="140">
        <v>1660.1383</v>
      </c>
    </row>
    <row r="1202" spans="8:8" ht="14.4">
      <c r="A1202" s="53">
        <v>41984.0</v>
      </c>
      <c r="B1202" s="140">
        <v>4078.678</v>
      </c>
      <c r="C1202" s="140">
        <v>2193.542</v>
      </c>
      <c r="D1202" s="140">
        <v>3183.012</v>
      </c>
      <c r="E1202" s="140">
        <v>5454.443</v>
      </c>
      <c r="F1202" s="140">
        <v>6463.316</v>
      </c>
      <c r="G1202" s="140">
        <v>1682.8378</v>
      </c>
    </row>
    <row r="1203" spans="8:8" ht="14.4">
      <c r="A1203" s="53">
        <v>41985.0</v>
      </c>
      <c r="B1203" s="140">
        <v>4105.878</v>
      </c>
      <c r="C1203" s="140">
        <v>2193.287</v>
      </c>
      <c r="D1203" s="140">
        <v>3193.227</v>
      </c>
      <c r="E1203" s="140">
        <v>5493.2</v>
      </c>
      <c r="F1203" s="140">
        <v>6545.19</v>
      </c>
      <c r="G1203" s="140">
        <v>1703.5122</v>
      </c>
    </row>
    <row r="1204" spans="8:8" ht="14.4">
      <c r="A1204" s="53">
        <v>41988.0</v>
      </c>
      <c r="B1204" s="140">
        <v>4153.422</v>
      </c>
      <c r="C1204" s="140">
        <v>2201.536</v>
      </c>
      <c r="D1204" s="140">
        <v>3217.228</v>
      </c>
      <c r="E1204" s="140">
        <v>5583.597</v>
      </c>
      <c r="F1204" s="140">
        <v>6658.145</v>
      </c>
      <c r="G1204" s="140">
        <v>1735.3418</v>
      </c>
    </row>
    <row r="1205" spans="8:8" ht="14.4">
      <c r="A1205" s="53">
        <v>41989.0</v>
      </c>
      <c r="B1205" s="140">
        <v>4210.718</v>
      </c>
      <c r="C1205" s="140">
        <v>2299.278</v>
      </c>
      <c r="D1205" s="140">
        <v>3303.402</v>
      </c>
      <c r="E1205" s="140">
        <v>5606.693</v>
      </c>
      <c r="F1205" s="140">
        <v>6635.255</v>
      </c>
      <c r="G1205" s="140">
        <v>1723.9768</v>
      </c>
    </row>
    <row r="1206" spans="8:8" ht="14.4">
      <c r="A1206" s="53">
        <v>41990.0</v>
      </c>
      <c r="B1206" s="140">
        <v>4225.942</v>
      </c>
      <c r="C1206" s="140">
        <v>2383.948</v>
      </c>
      <c r="D1206" s="140">
        <v>3360.598</v>
      </c>
      <c r="E1206" s="140">
        <v>5557.286</v>
      </c>
      <c r="F1206" s="140">
        <v>6551.119</v>
      </c>
      <c r="G1206" s="140">
        <v>1693.7435</v>
      </c>
    </row>
    <row r="1207" spans="8:8" ht="14.4">
      <c r="A1207" s="53">
        <v>41991.0</v>
      </c>
      <c r="B1207" s="140">
        <v>4212.881</v>
      </c>
      <c r="C1207" s="140">
        <v>2364.041</v>
      </c>
      <c r="D1207" s="140">
        <v>3345.927</v>
      </c>
      <c r="E1207" s="140">
        <v>5558.045</v>
      </c>
      <c r="F1207" s="140">
        <v>6540.881</v>
      </c>
      <c r="G1207" s="140">
        <v>1683.6388</v>
      </c>
    </row>
    <row r="1208" spans="8:8" ht="14.4">
      <c r="A1208" s="53">
        <v>41992.0</v>
      </c>
      <c r="B1208" s="140">
        <v>4217.024</v>
      </c>
      <c r="C1208" s="140">
        <v>2390.28</v>
      </c>
      <c r="D1208" s="140">
        <v>3383.167</v>
      </c>
      <c r="E1208" s="140">
        <v>5524.122</v>
      </c>
      <c r="F1208" s="140">
        <v>6438.042</v>
      </c>
      <c r="G1208" s="140">
        <v>1649.7106</v>
      </c>
    </row>
    <row r="1209" spans="8:8" ht="14.4">
      <c r="A1209" s="53">
        <v>41995.0</v>
      </c>
      <c r="B1209" s="140">
        <v>4136.18</v>
      </c>
      <c r="C1209" s="140">
        <v>2426.684</v>
      </c>
      <c r="D1209" s="140">
        <v>3394.481</v>
      </c>
      <c r="E1209" s="140">
        <v>5305.209</v>
      </c>
      <c r="F1209" s="140">
        <v>6120.582</v>
      </c>
      <c r="G1209" s="140">
        <v>1548.6395</v>
      </c>
    </row>
    <row r="1210" spans="8:8" ht="14.4">
      <c r="A1210" s="53">
        <v>41996.0</v>
      </c>
      <c r="B1210" s="140">
        <v>4055.344</v>
      </c>
      <c r="C1210" s="140">
        <v>2374.954</v>
      </c>
      <c r="D1210" s="140">
        <v>3324.924</v>
      </c>
      <c r="E1210" s="140">
        <v>5193.722</v>
      </c>
      <c r="F1210" s="140">
        <v>6023.366</v>
      </c>
      <c r="G1210" s="140">
        <v>1527.4571</v>
      </c>
    </row>
    <row r="1211" spans="8:8" ht="14.4">
      <c r="A1211" s="53">
        <v>41997.0</v>
      </c>
      <c r="B1211" s="140">
        <v>4027.006</v>
      </c>
      <c r="C1211" s="140">
        <v>2270.883</v>
      </c>
      <c r="D1211" s="140">
        <v>3230.385</v>
      </c>
      <c r="E1211" s="140">
        <v>5262.365</v>
      </c>
      <c r="F1211" s="140">
        <v>6154.878</v>
      </c>
      <c r="G1211" s="140">
        <v>1566.0872</v>
      </c>
    </row>
    <row r="1212" spans="8:8" ht="14.4">
      <c r="A1212" s="53">
        <v>41998.0</v>
      </c>
      <c r="B1212" s="140">
        <v>4125.632</v>
      </c>
      <c r="C1212" s="140">
        <v>2359.655</v>
      </c>
      <c r="D1212" s="140">
        <v>3335.419</v>
      </c>
      <c r="E1212" s="140">
        <v>5364.563</v>
      </c>
      <c r="F1212" s="140">
        <v>6222.506</v>
      </c>
      <c r="G1212" s="140">
        <v>1585.1009</v>
      </c>
    </row>
    <row r="1213" spans="8:8" ht="14.4">
      <c r="A1213" s="53">
        <v>41999.0</v>
      </c>
      <c r="B1213" s="140">
        <v>4210.809</v>
      </c>
      <c r="C1213" s="140">
        <v>2464.819</v>
      </c>
      <c r="D1213" s="140">
        <v>3445.839</v>
      </c>
      <c r="E1213" s="140">
        <v>5422.751</v>
      </c>
      <c r="F1213" s="140">
        <v>6233.936</v>
      </c>
      <c r="G1213" s="140">
        <v>1586.2082</v>
      </c>
    </row>
    <row r="1214" spans="8:8" ht="14.4">
      <c r="A1214" s="53">
        <v>42002.0</v>
      </c>
      <c r="B1214" s="140">
        <v>4186.363</v>
      </c>
      <c r="C1214" s="140">
        <v>2481.663</v>
      </c>
      <c r="D1214" s="140">
        <v>3455.455</v>
      </c>
      <c r="E1214" s="140">
        <v>5367.637</v>
      </c>
      <c r="F1214" s="140">
        <v>6098.979</v>
      </c>
      <c r="G1214" s="140">
        <v>1549.3433</v>
      </c>
    </row>
    <row r="1215" spans="8:8" ht="14.4">
      <c r="A1215" s="53">
        <v>42003.0</v>
      </c>
      <c r="B1215" s="140">
        <v>4152.926</v>
      </c>
      <c r="C1215" s="140">
        <v>2523.627</v>
      </c>
      <c r="D1215" s="140">
        <v>3457.554</v>
      </c>
      <c r="E1215" s="140">
        <v>5275.085</v>
      </c>
      <c r="F1215" s="140">
        <v>5982.636</v>
      </c>
      <c r="G1215" s="140">
        <v>1523.8577</v>
      </c>
    </row>
    <row r="1216" spans="8:8" ht="14.4">
      <c r="A1216" s="53">
        <v>42004.0</v>
      </c>
      <c r="B1216" s="140">
        <v>4219.002</v>
      </c>
      <c r="C1216" s="140">
        <v>2581.567</v>
      </c>
      <c r="D1216" s="140">
        <v>3533.705</v>
      </c>
      <c r="E1216" s="140">
        <v>5322.714</v>
      </c>
      <c r="F1216" s="140">
        <v>6027.52</v>
      </c>
      <c r="G1216" s="140">
        <v>1535.4328</v>
      </c>
    </row>
    <row r="1217" spans="8:8" ht="14.4">
      <c r="A1217" s="53">
        <v>42009.0</v>
      </c>
      <c r="B1217" s="140">
        <v>4310.693</v>
      </c>
      <c r="C1217" s="140">
        <v>2649.639</v>
      </c>
      <c r="D1217" s="140">
        <v>3641.541</v>
      </c>
      <c r="E1217" s="140">
        <v>5417.017</v>
      </c>
      <c r="F1217" s="140">
        <v>6049.787</v>
      </c>
      <c r="G1217" s="140">
        <v>1541.9214</v>
      </c>
    </row>
    <row r="1218" spans="8:8" ht="14.4">
      <c r="A1218" s="53">
        <v>42010.0</v>
      </c>
      <c r="B1218" s="140">
        <v>4338.934</v>
      </c>
      <c r="C1218" s="140">
        <v>2629.402</v>
      </c>
      <c r="D1218" s="140">
        <v>3641.059</v>
      </c>
      <c r="E1218" s="140">
        <v>5479.864</v>
      </c>
      <c r="F1218" s="140">
        <v>6172.392</v>
      </c>
      <c r="G1218" s="140">
        <v>1572.1439</v>
      </c>
    </row>
    <row r="1219" spans="8:8" ht="14.4">
      <c r="A1219" s="53">
        <v>42011.0</v>
      </c>
      <c r="B1219" s="140">
        <v>4341.894</v>
      </c>
      <c r="C1219" s="140">
        <v>2635.231</v>
      </c>
      <c r="D1219" s="140">
        <v>3643.79</v>
      </c>
      <c r="E1219" s="140">
        <v>5488.242</v>
      </c>
      <c r="F1219" s="140">
        <v>6166.769</v>
      </c>
      <c r="G1219" s="140">
        <v>1567.9628</v>
      </c>
    </row>
    <row r="1220" spans="8:8" ht="14.4">
      <c r="A1220" s="53">
        <v>42012.0</v>
      </c>
      <c r="B1220" s="140">
        <v>4277.761</v>
      </c>
      <c r="C1220" s="140">
        <v>2558.107</v>
      </c>
      <c r="D1220" s="140">
        <v>3559.259</v>
      </c>
      <c r="E1220" s="140">
        <v>5444.037</v>
      </c>
      <c r="F1220" s="140">
        <v>6164.111</v>
      </c>
      <c r="G1220" s="140">
        <v>1572.0582</v>
      </c>
    </row>
    <row r="1221" spans="8:8" ht="14.4">
      <c r="A1221" s="53">
        <v>42013.0</v>
      </c>
      <c r="B1221" s="140">
        <v>4257.059</v>
      </c>
      <c r="C1221" s="140">
        <v>2569.019</v>
      </c>
      <c r="D1221" s="140">
        <v>3546.723</v>
      </c>
      <c r="E1221" s="140">
        <v>5409.058</v>
      </c>
      <c r="F1221" s="140">
        <v>6128.012</v>
      </c>
      <c r="G1221" s="140">
        <v>1562.1995</v>
      </c>
    </row>
    <row r="1222" spans="8:8" ht="14.4">
      <c r="A1222" s="53">
        <v>42016.0</v>
      </c>
      <c r="B1222" s="140">
        <v>4209.383</v>
      </c>
      <c r="C1222" s="140">
        <v>2543.852</v>
      </c>
      <c r="D1222" s="140">
        <v>3513.576</v>
      </c>
      <c r="E1222" s="140">
        <v>5332.221</v>
      </c>
      <c r="F1222" s="140">
        <v>6062.283</v>
      </c>
      <c r="G1222" s="140">
        <v>1538.2038</v>
      </c>
    </row>
    <row r="1223" spans="8:8" ht="14.4">
      <c r="A1223" s="53">
        <v>42017.0</v>
      </c>
      <c r="B1223" s="140">
        <v>4236.69</v>
      </c>
      <c r="C1223" s="140">
        <v>2527.828</v>
      </c>
      <c r="D1223" s="140">
        <v>3514.04</v>
      </c>
      <c r="E1223" s="140">
        <v>5405.091</v>
      </c>
      <c r="F1223" s="140">
        <v>6167.117</v>
      </c>
      <c r="G1223" s="140">
        <v>1563.9729</v>
      </c>
    </row>
    <row r="1224" spans="8:8" ht="14.4">
      <c r="A1224" s="53">
        <v>42018.0</v>
      </c>
      <c r="B1224" s="140">
        <v>4220.656</v>
      </c>
      <c r="C1224" s="140">
        <v>2534.23</v>
      </c>
      <c r="D1224" s="140">
        <v>3502.423</v>
      </c>
      <c r="E1224" s="140">
        <v>5379.738</v>
      </c>
      <c r="F1224" s="140">
        <v>6139.29</v>
      </c>
      <c r="G1224" s="140">
        <v>1559.5422</v>
      </c>
    </row>
    <row r="1225" spans="8:8" ht="14.4">
      <c r="A1225" s="53">
        <v>42019.0</v>
      </c>
      <c r="B1225" s="140">
        <v>4304.687</v>
      </c>
      <c r="C1225" s="140">
        <v>2632.89</v>
      </c>
      <c r="D1225" s="140">
        <v>3604.121</v>
      </c>
      <c r="E1225" s="140">
        <v>5449.038</v>
      </c>
      <c r="F1225" s="140">
        <v>6168.658</v>
      </c>
      <c r="G1225" s="140">
        <v>1568.7459</v>
      </c>
    </row>
    <row r="1226" spans="8:8" ht="14.4">
      <c r="A1226" s="53">
        <v>42020.0</v>
      </c>
      <c r="B1226" s="140">
        <v>4349.651</v>
      </c>
      <c r="C1226" s="140">
        <v>2653.034</v>
      </c>
      <c r="D1226" s="140">
        <v>3635.146</v>
      </c>
      <c r="E1226" s="140">
        <v>5520.123</v>
      </c>
      <c r="F1226" s="140">
        <v>6252.075</v>
      </c>
      <c r="G1226" s="140">
        <v>1589.1651</v>
      </c>
    </row>
    <row r="1227" spans="8:8" ht="14.4">
      <c r="A1227" s="53">
        <v>42023.0</v>
      </c>
      <c r="B1227" s="140">
        <v>4102.099</v>
      </c>
      <c r="C1227" s="140">
        <v>2410.201</v>
      </c>
      <c r="D1227" s="140">
        <v>3355.155</v>
      </c>
      <c r="E1227" s="140">
        <v>5281.895</v>
      </c>
      <c r="F1227" s="140">
        <v>6109.285</v>
      </c>
      <c r="G1227" s="140">
        <v>1564.1203</v>
      </c>
    </row>
    <row r="1228" spans="8:8" ht="14.4">
      <c r="A1228" s="53">
        <v>42024.0</v>
      </c>
      <c r="B1228" s="140">
        <v>4196.971</v>
      </c>
      <c r="C1228" s="140">
        <v>2403.724</v>
      </c>
      <c r="D1228" s="140">
        <v>3396.222</v>
      </c>
      <c r="E1228" s="140">
        <v>5472.514</v>
      </c>
      <c r="F1228" s="140">
        <v>6336.631</v>
      </c>
      <c r="G1228" s="140">
        <v>1622.1243</v>
      </c>
    </row>
    <row r="1229" spans="8:8" ht="14.4">
      <c r="A1229" s="53">
        <v>42025.0</v>
      </c>
      <c r="B1229" s="140">
        <v>4342.22</v>
      </c>
      <c r="C1229" s="140">
        <v>2542.318</v>
      </c>
      <c r="D1229" s="140">
        <v>3548.885</v>
      </c>
      <c r="E1229" s="140">
        <v>5611.694</v>
      </c>
      <c r="F1229" s="140">
        <v>6465.733</v>
      </c>
      <c r="G1229" s="140">
        <v>1654.0808</v>
      </c>
    </row>
    <row r="1230" spans="8:8" ht="14.4">
      <c r="A1230" s="53">
        <v>42026.0</v>
      </c>
      <c r="B1230" s="140">
        <v>4385.058</v>
      </c>
      <c r="C1230" s="140">
        <v>2544.308</v>
      </c>
      <c r="D1230" s="140">
        <v>3567.613</v>
      </c>
      <c r="E1230" s="140">
        <v>5690.156</v>
      </c>
      <c r="F1230" s="140">
        <v>6568.636</v>
      </c>
      <c r="G1230" s="140">
        <v>1679.3702</v>
      </c>
    </row>
    <row r="1231" spans="8:8" ht="14.4">
      <c r="A1231" s="53">
        <v>42027.0</v>
      </c>
      <c r="B1231" s="140">
        <v>4368.623</v>
      </c>
      <c r="C1231" s="140">
        <v>2564.514</v>
      </c>
      <c r="D1231" s="140">
        <v>3571.732</v>
      </c>
      <c r="E1231" s="140">
        <v>5633.289</v>
      </c>
      <c r="F1231" s="140">
        <v>6502.067</v>
      </c>
      <c r="G1231" s="140">
        <v>1662.7057</v>
      </c>
    </row>
    <row r="1232" spans="8:8" ht="14.4">
      <c r="A1232" s="53">
        <v>42030.0</v>
      </c>
      <c r="B1232" s="140">
        <v>4435.868</v>
      </c>
      <c r="C1232" s="140">
        <v>2562.363</v>
      </c>
      <c r="D1232" s="140">
        <v>3607.985</v>
      </c>
      <c r="E1232" s="140">
        <v>5758.979</v>
      </c>
      <c r="F1232" s="140">
        <v>6642.612</v>
      </c>
      <c r="G1232" s="140">
        <v>1693.6173</v>
      </c>
    </row>
    <row r="1233" spans="8:8" ht="14.4">
      <c r="A1233" s="53">
        <v>42031.0</v>
      </c>
      <c r="B1233" s="140">
        <v>4425.595</v>
      </c>
      <c r="C1233" s="140">
        <v>2522.103</v>
      </c>
      <c r="D1233" s="140">
        <v>3574.931</v>
      </c>
      <c r="E1233" s="140">
        <v>5773.816</v>
      </c>
      <c r="F1233" s="140">
        <v>6693.806</v>
      </c>
      <c r="G1233" s="140">
        <v>1705.0007</v>
      </c>
    </row>
    <row r="1234" spans="8:8" ht="14.4">
      <c r="A1234" s="53">
        <v>42032.0</v>
      </c>
      <c r="B1234" s="140">
        <v>4383.216</v>
      </c>
      <c r="C1234" s="140">
        <v>2486.285</v>
      </c>
      <c r="D1234" s="140">
        <v>3525.323</v>
      </c>
      <c r="E1234" s="140">
        <v>5739.919</v>
      </c>
      <c r="F1234" s="140">
        <v>6666.264</v>
      </c>
      <c r="G1234" s="140">
        <v>1702.9247</v>
      </c>
    </row>
    <row r="1235" spans="8:8" ht="14.4">
      <c r="A1235" s="53">
        <v>42033.0</v>
      </c>
      <c r="B1235" s="140">
        <v>4342.749</v>
      </c>
      <c r="C1235" s="140">
        <v>2442.038</v>
      </c>
      <c r="D1235" s="140">
        <v>3481.798</v>
      </c>
      <c r="E1235" s="140">
        <v>5701.205</v>
      </c>
      <c r="F1235" s="140">
        <v>6625.005</v>
      </c>
      <c r="G1235" s="140">
        <v>1697.1135</v>
      </c>
    </row>
    <row r="1236" spans="8:8" ht="14.4">
      <c r="A1236" s="53">
        <v>42034.0</v>
      </c>
      <c r="B1236" s="140">
        <v>4287.844</v>
      </c>
      <c r="C1236" s="140">
        <v>2405.38</v>
      </c>
      <c r="D1236" s="140">
        <v>3434.39</v>
      </c>
      <c r="E1236" s="140">
        <v>5632.728</v>
      </c>
      <c r="F1236" s="140">
        <v>6546.597</v>
      </c>
      <c r="G1236" s="140">
        <v>1678.7872</v>
      </c>
    </row>
    <row r="1237" spans="8:8" ht="14.4">
      <c r="A1237" s="53">
        <v>42037.0</v>
      </c>
      <c r="B1237" s="140">
        <v>4227.981</v>
      </c>
      <c r="C1237" s="140">
        <v>2332.533</v>
      </c>
      <c r="D1237" s="140">
        <v>3353.96</v>
      </c>
      <c r="E1237" s="140">
        <v>5609.389</v>
      </c>
      <c r="F1237" s="140">
        <v>6535.903</v>
      </c>
      <c r="G1237" s="140">
        <v>1678.7033</v>
      </c>
    </row>
    <row r="1238" spans="8:8" ht="14.4">
      <c r="A1238" s="53">
        <v>42038.0</v>
      </c>
      <c r="B1238" s="140">
        <v>4317.458</v>
      </c>
      <c r="C1238" s="140">
        <v>2405.76</v>
      </c>
      <c r="D1238" s="140">
        <v>3437.445</v>
      </c>
      <c r="E1238" s="140">
        <v>5707.476</v>
      </c>
      <c r="F1238" s="140">
        <v>6654.549</v>
      </c>
      <c r="G1238" s="140">
        <v>1703.3646</v>
      </c>
    </row>
    <row r="1239" spans="8:8" ht="14.4">
      <c r="A1239" s="53">
        <v>42039.0</v>
      </c>
      <c r="B1239" s="140">
        <v>4290.962</v>
      </c>
      <c r="C1239" s="140">
        <v>2372.455</v>
      </c>
      <c r="D1239" s="140">
        <v>3401.768</v>
      </c>
      <c r="E1239" s="140">
        <v>5683.519</v>
      </c>
      <c r="F1239" s="140">
        <v>6653.338</v>
      </c>
      <c r="G1239" s="140">
        <v>1704.8501</v>
      </c>
    </row>
    <row r="1240" spans="8:8" ht="14.4">
      <c r="A1240" s="53">
        <v>42040.0</v>
      </c>
      <c r="B1240" s="140">
        <v>4261.616</v>
      </c>
      <c r="C1240" s="140">
        <v>2348.921</v>
      </c>
      <c r="D1240" s="140">
        <v>3366.946</v>
      </c>
      <c r="E1240" s="140">
        <v>5654.217</v>
      </c>
      <c r="F1240" s="140">
        <v>6654.082</v>
      </c>
      <c r="G1240" s="140">
        <v>1700.428</v>
      </c>
    </row>
    <row r="1241" spans="8:8" ht="14.4">
      <c r="A1241" s="53">
        <v>42041.0</v>
      </c>
      <c r="B1241" s="140">
        <v>4184.678</v>
      </c>
      <c r="C1241" s="140">
        <v>2325.241</v>
      </c>
      <c r="D1241" s="140">
        <v>3312.42</v>
      </c>
      <c r="E1241" s="140">
        <v>5534.785</v>
      </c>
      <c r="F1241" s="140">
        <v>6526.949</v>
      </c>
      <c r="G1241" s="140">
        <v>1672.4668</v>
      </c>
    </row>
    <row r="1242" spans="8:8" ht="14.4">
      <c r="A1242" s="53">
        <v>42044.0</v>
      </c>
      <c r="B1242" s="140">
        <v>4192.663</v>
      </c>
      <c r="C1242" s="140">
        <v>2366.766</v>
      </c>
      <c r="D1242" s="140">
        <v>3345.921</v>
      </c>
      <c r="E1242" s="140">
        <v>5504.974</v>
      </c>
      <c r="F1242" s="140">
        <v>6474.817</v>
      </c>
      <c r="G1242" s="140">
        <v>1657.2549</v>
      </c>
    </row>
    <row r="1243" spans="8:8" ht="14.4">
      <c r="A1243" s="53">
        <v>42045.0</v>
      </c>
      <c r="B1243" s="140">
        <v>4257.965</v>
      </c>
      <c r="C1243" s="140">
        <v>2403.548</v>
      </c>
      <c r="D1243" s="140">
        <v>3406.943</v>
      </c>
      <c r="E1243" s="140">
        <v>5580.704</v>
      </c>
      <c r="F1243" s="140">
        <v>6555.818</v>
      </c>
      <c r="G1243" s="140">
        <v>1669.7988</v>
      </c>
    </row>
    <row r="1244" spans="8:8" ht="14.4">
      <c r="A1244" s="53">
        <v>42046.0</v>
      </c>
      <c r="B1244" s="140">
        <v>4300.678</v>
      </c>
      <c r="C1244" s="140">
        <v>2415.128</v>
      </c>
      <c r="D1244" s="140">
        <v>3434.124</v>
      </c>
      <c r="E1244" s="140">
        <v>5641.786</v>
      </c>
      <c r="F1244" s="140">
        <v>6645.51</v>
      </c>
      <c r="G1244" s="140">
        <v>1692.838</v>
      </c>
    </row>
    <row r="1245" spans="8:8" ht="14.4">
      <c r="A1245" s="53">
        <v>42047.0</v>
      </c>
      <c r="B1245" s="140">
        <v>4323.557</v>
      </c>
      <c r="C1245" s="140">
        <v>2416.449</v>
      </c>
      <c r="D1245" s="140">
        <v>3442.874</v>
      </c>
      <c r="E1245" s="140">
        <v>5681.341</v>
      </c>
      <c r="F1245" s="140">
        <v>6703.815</v>
      </c>
      <c r="G1245" s="140">
        <v>1710.8939</v>
      </c>
    </row>
    <row r="1246" spans="8:8" ht="14.4">
      <c r="A1246" s="53">
        <v>42048.0</v>
      </c>
      <c r="B1246" s="140">
        <v>4376.232</v>
      </c>
      <c r="C1246" s="140">
        <v>2427.474</v>
      </c>
      <c r="D1246" s="140">
        <v>3469.828</v>
      </c>
      <c r="E1246" s="140">
        <v>5769.272</v>
      </c>
      <c r="F1246" s="140">
        <v>6815.848</v>
      </c>
      <c r="G1246" s="140">
        <v>1738.1439</v>
      </c>
    </row>
    <row r="1247" spans="8:8" ht="14.4">
      <c r="A1247" s="53">
        <v>42051.0</v>
      </c>
      <c r="B1247" s="140">
        <v>4436.61</v>
      </c>
      <c r="C1247" s="140">
        <v>2431.21</v>
      </c>
      <c r="D1247" s="140">
        <v>3499.483</v>
      </c>
      <c r="E1247" s="140">
        <v>5869.713</v>
      </c>
      <c r="F1247" s="140">
        <v>6965.301</v>
      </c>
      <c r="G1247" s="140">
        <v>1772.228</v>
      </c>
    </row>
    <row r="1248" spans="8:8" ht="14.4">
      <c r="A1248" s="53">
        <v>42052.0</v>
      </c>
      <c r="B1248" s="140">
        <v>4468.303</v>
      </c>
      <c r="C1248" s="140">
        <v>2445.26</v>
      </c>
      <c r="D1248" s="140">
        <v>3522.322</v>
      </c>
      <c r="E1248" s="140">
        <v>5911.098</v>
      </c>
      <c r="F1248" s="140">
        <v>7020.053</v>
      </c>
      <c r="G1248" s="140">
        <v>1782.6019</v>
      </c>
    </row>
    <row r="1249" spans="8:8" ht="14.4">
      <c r="A1249" s="53">
        <v>42060.0</v>
      </c>
      <c r="B1249" s="140">
        <v>4436.94</v>
      </c>
      <c r="C1249" s="140">
        <v>2407.457</v>
      </c>
      <c r="D1249" s="140">
        <v>3478.729</v>
      </c>
      <c r="E1249" s="140">
        <v>5906.538</v>
      </c>
      <c r="F1249" s="140">
        <v>7004.665</v>
      </c>
      <c r="G1249" s="140">
        <v>1788.0059</v>
      </c>
    </row>
    <row r="1250" spans="8:8" ht="14.4">
      <c r="A1250" s="53">
        <v>42061.0</v>
      </c>
      <c r="B1250" s="140">
        <v>4512.461</v>
      </c>
      <c r="C1250" s="140">
        <v>2478.061</v>
      </c>
      <c r="D1250" s="140">
        <v>3566.295</v>
      </c>
      <c r="E1250" s="140">
        <v>5969.557</v>
      </c>
      <c r="F1250" s="140">
        <v>7045.268</v>
      </c>
      <c r="G1250" s="140">
        <v>1800.4882</v>
      </c>
    </row>
    <row r="1251" spans="8:8" ht="14.4">
      <c r="A1251" s="53">
        <v>42062.0</v>
      </c>
      <c r="B1251" s="140">
        <v>4540.135</v>
      </c>
      <c r="C1251" s="140">
        <v>2474.595</v>
      </c>
      <c r="D1251" s="140">
        <v>3572.843</v>
      </c>
      <c r="E1251" s="140">
        <v>6018.463</v>
      </c>
      <c r="F1251" s="140">
        <v>7141.888</v>
      </c>
      <c r="G1251" s="140">
        <v>1824.8803</v>
      </c>
    </row>
    <row r="1252" spans="8:8" ht="14.4">
      <c r="A1252" s="53">
        <v>42065.0</v>
      </c>
      <c r="B1252" s="140">
        <v>4607.945</v>
      </c>
      <c r="C1252" s="140">
        <v>2479.237</v>
      </c>
      <c r="D1252" s="140">
        <v>3601.265</v>
      </c>
      <c r="E1252" s="140">
        <v>6139.792</v>
      </c>
      <c r="F1252" s="140">
        <v>7317.677</v>
      </c>
      <c r="G1252" s="140">
        <v>1869.0799</v>
      </c>
    </row>
    <row r="1253" spans="8:8" ht="14.4">
      <c r="A1253" s="53">
        <v>42066.0</v>
      </c>
      <c r="B1253" s="140">
        <v>4537.468</v>
      </c>
      <c r="C1253" s="140">
        <v>2396.805</v>
      </c>
      <c r="D1253" s="140">
        <v>3507.9</v>
      </c>
      <c r="E1253" s="140">
        <v>6118.656</v>
      </c>
      <c r="F1253" s="140">
        <v>7282.108</v>
      </c>
      <c r="G1253" s="140">
        <v>1868.496</v>
      </c>
    </row>
    <row r="1254" spans="8:8" ht="14.4">
      <c r="A1254" s="53">
        <v>42067.0</v>
      </c>
      <c r="B1254" s="140">
        <v>4589.902</v>
      </c>
      <c r="C1254" s="140">
        <v>2397.993</v>
      </c>
      <c r="D1254" s="140">
        <v>3530.822</v>
      </c>
      <c r="E1254" s="140">
        <v>6210.421</v>
      </c>
      <c r="F1254" s="140">
        <v>7411.034</v>
      </c>
      <c r="G1254" s="140">
        <v>1909.7844</v>
      </c>
    </row>
    <row r="1255" spans="8:8" ht="14.4">
      <c r="A1255" s="53">
        <v>42068.0</v>
      </c>
      <c r="B1255" s="140">
        <v>4575.789</v>
      </c>
      <c r="C1255" s="140">
        <v>2366.899</v>
      </c>
      <c r="D1255" s="140">
        <v>3496.344</v>
      </c>
      <c r="E1255" s="140">
        <v>6208.988</v>
      </c>
      <c r="F1255" s="140">
        <v>7450.906</v>
      </c>
      <c r="G1255" s="140">
        <v>1930.4763</v>
      </c>
    </row>
    <row r="1256" spans="8:8" ht="14.4">
      <c r="A1256" s="53">
        <v>42069.0</v>
      </c>
      <c r="B1256" s="140">
        <v>4535.455</v>
      </c>
      <c r="C1256" s="140">
        <v>2371.623</v>
      </c>
      <c r="D1256" s="140">
        <v>3478.52</v>
      </c>
      <c r="E1256" s="140">
        <v>6133.026</v>
      </c>
      <c r="F1256" s="140">
        <v>7338.404</v>
      </c>
      <c r="G1256" s="140">
        <v>1909.5898</v>
      </c>
    </row>
    <row r="1257" spans="8:8" ht="14.4">
      <c r="A1257" s="53">
        <v>42072.0</v>
      </c>
      <c r="B1257" s="140">
        <v>4604.999</v>
      </c>
      <c r="C1257" s="140">
        <v>2429.867</v>
      </c>
      <c r="D1257" s="140">
        <v>3537.75</v>
      </c>
      <c r="E1257" s="140">
        <v>6212.236</v>
      </c>
      <c r="F1257" s="140">
        <v>7450.816</v>
      </c>
      <c r="G1257" s="140">
        <v>1937.5049</v>
      </c>
    </row>
    <row r="1258" spans="8:8" ht="14.4">
      <c r="A1258" s="53">
        <v>42073.0</v>
      </c>
      <c r="B1258" s="140">
        <v>4624.647</v>
      </c>
      <c r="C1258" s="140">
        <v>2395.428</v>
      </c>
      <c r="D1258" s="140">
        <v>3520.611</v>
      </c>
      <c r="E1258" s="140">
        <v>6276.485</v>
      </c>
      <c r="F1258" s="140">
        <v>7566.481</v>
      </c>
      <c r="G1258" s="140">
        <v>1969.7358</v>
      </c>
    </row>
    <row r="1259" spans="8:8" ht="14.4">
      <c r="A1259" s="53">
        <v>42074.0</v>
      </c>
      <c r="B1259" s="140">
        <v>4625.728</v>
      </c>
      <c r="C1259" s="140">
        <v>2408.503</v>
      </c>
      <c r="D1259" s="140">
        <v>3524.653</v>
      </c>
      <c r="E1259" s="140">
        <v>6262.892</v>
      </c>
      <c r="F1259" s="140">
        <v>7566.312</v>
      </c>
      <c r="G1259" s="140">
        <v>1980.1047</v>
      </c>
    </row>
    <row r="1260" spans="8:8" ht="14.4">
      <c r="A1260" s="53">
        <v>42075.0</v>
      </c>
      <c r="B1260" s="140">
        <v>4661.811</v>
      </c>
      <c r="C1260" s="140">
        <v>2485.114</v>
      </c>
      <c r="D1260" s="140">
        <v>3592.844</v>
      </c>
      <c r="E1260" s="140">
        <v>6260.137</v>
      </c>
      <c r="F1260" s="140">
        <v>7514.445</v>
      </c>
      <c r="G1260" s="140">
        <v>1962.7831</v>
      </c>
    </row>
    <row r="1261" spans="8:8" ht="14.4">
      <c r="A1261" s="53">
        <v>42076.0</v>
      </c>
      <c r="B1261" s="140">
        <v>4710.852</v>
      </c>
      <c r="C1261" s="140">
        <v>2495.277</v>
      </c>
      <c r="D1261" s="140">
        <v>3617.657</v>
      </c>
      <c r="E1261" s="140">
        <v>6329.576</v>
      </c>
      <c r="F1261" s="140">
        <v>7649.345</v>
      </c>
      <c r="G1261" s="140">
        <v>1989.4246</v>
      </c>
    </row>
    <row r="1262" spans="8:8" ht="14.4">
      <c r="A1262" s="53">
        <v>42079.0</v>
      </c>
      <c r="B1262" s="140">
        <v>4841.606</v>
      </c>
      <c r="C1262" s="140">
        <v>2550.861</v>
      </c>
      <c r="D1262" s="140">
        <v>3705.671</v>
      </c>
      <c r="E1262" s="140">
        <v>6516.765</v>
      </c>
      <c r="F1262" s="140">
        <v>7903.363</v>
      </c>
      <c r="G1262" s="140">
        <v>2054.7403</v>
      </c>
    </row>
    <row r="1263" spans="8:8" ht="14.4">
      <c r="A1263" s="53">
        <v>42080.0</v>
      </c>
      <c r="B1263" s="140">
        <v>4908.645</v>
      </c>
      <c r="C1263" s="140">
        <v>2583.198</v>
      </c>
      <c r="D1263" s="140">
        <v>3757.122</v>
      </c>
      <c r="E1263" s="140">
        <v>6618.054</v>
      </c>
      <c r="F1263" s="140">
        <v>7993.243</v>
      </c>
      <c r="G1263" s="140">
        <v>2089.762</v>
      </c>
    </row>
    <row r="1264" spans="8:8" ht="14.4">
      <c r="A1264" s="53">
        <v>42081.0</v>
      </c>
      <c r="B1264" s="140">
        <v>5012.041</v>
      </c>
      <c r="C1264" s="140">
        <v>2649.642</v>
      </c>
      <c r="D1264" s="140">
        <v>3846.055</v>
      </c>
      <c r="E1264" s="140">
        <v>6728.068</v>
      </c>
      <c r="F1264" s="140">
        <v>8150.951</v>
      </c>
      <c r="G1264" s="140">
        <v>2128.0218</v>
      </c>
    </row>
    <row r="1265" spans="8:8" ht="14.4">
      <c r="A1265" s="53">
        <v>42082.0</v>
      </c>
      <c r="B1265" s="140">
        <v>5027.449</v>
      </c>
      <c r="C1265" s="140">
        <v>2630.243</v>
      </c>
      <c r="D1265" s="140">
        <v>3839.739</v>
      </c>
      <c r="E1265" s="140">
        <v>6782.463</v>
      </c>
      <c r="F1265" s="140">
        <v>8216.624</v>
      </c>
      <c r="G1265" s="140">
        <v>2145.0229</v>
      </c>
    </row>
    <row r="1266" spans="8:8" ht="14.4">
      <c r="A1266" s="53">
        <v>42083.0</v>
      </c>
      <c r="B1266" s="140">
        <v>5089.961</v>
      </c>
      <c r="C1266" s="140">
        <v>2680.679</v>
      </c>
      <c r="D1266" s="140">
        <v>3892.574</v>
      </c>
      <c r="E1266" s="140">
        <v>6850.897</v>
      </c>
      <c r="F1266" s="140">
        <v>8318.829</v>
      </c>
      <c r="G1266" s="140">
        <v>2174.3313</v>
      </c>
    </row>
    <row r="1267" spans="8:8" ht="14.4">
      <c r="A1267" s="53">
        <v>42086.0</v>
      </c>
      <c r="B1267" s="140">
        <v>5208.891</v>
      </c>
      <c r="C1267" s="140">
        <v>2720.671</v>
      </c>
      <c r="D1267" s="140">
        <v>3972.061</v>
      </c>
      <c r="E1267" s="140">
        <v>7017.154</v>
      </c>
      <c r="F1267" s="140">
        <v>8560.441</v>
      </c>
      <c r="G1267" s="140">
        <v>2237.7729</v>
      </c>
    </row>
    <row r="1268" spans="8:8" ht="14.4">
      <c r="A1268" s="53">
        <v>42087.0</v>
      </c>
      <c r="B1268" s="140">
        <v>5231.421</v>
      </c>
      <c r="C1268" s="140">
        <v>2683.647</v>
      </c>
      <c r="D1268" s="140">
        <v>3973.046</v>
      </c>
      <c r="E1268" s="140">
        <v>7046.123</v>
      </c>
      <c r="F1268" s="140">
        <v>8655.38</v>
      </c>
      <c r="G1268" s="140">
        <v>2258.9731</v>
      </c>
    </row>
    <row r="1269" spans="8:8" ht="14.4">
      <c r="A1269" s="53">
        <v>42088.0</v>
      </c>
      <c r="B1269" s="140">
        <v>5241.517</v>
      </c>
      <c r="C1269" s="140">
        <v>2649.161</v>
      </c>
      <c r="D1269" s="140">
        <v>3940.412</v>
      </c>
      <c r="E1269" s="140">
        <v>7124.872</v>
      </c>
      <c r="F1269" s="140">
        <v>8784.909</v>
      </c>
      <c r="G1269" s="140">
        <v>2298.2198</v>
      </c>
    </row>
    <row r="1270" spans="8:8" ht="14.4">
      <c r="A1270" s="53">
        <v>42089.0</v>
      </c>
      <c r="B1270" s="140">
        <v>5212.772</v>
      </c>
      <c r="C1270" s="140">
        <v>2687.762</v>
      </c>
      <c r="D1270" s="140">
        <v>3949.999</v>
      </c>
      <c r="E1270" s="140">
        <v>7074.437</v>
      </c>
      <c r="F1270" s="140">
        <v>8611.864</v>
      </c>
      <c r="G1270" s="140">
        <v>2266.9735</v>
      </c>
    </row>
    <row r="1271" spans="8:8" ht="14.4">
      <c r="A1271" s="53">
        <v>42090.0</v>
      </c>
      <c r="B1271" s="140">
        <v>5256.351</v>
      </c>
      <c r="C1271" s="140">
        <v>2689.24</v>
      </c>
      <c r="D1271" s="140">
        <v>3971.697</v>
      </c>
      <c r="E1271" s="140">
        <v>7155.945</v>
      </c>
      <c r="F1271" s="140">
        <v>8710.291</v>
      </c>
      <c r="G1271" s="140">
        <v>2285.1677</v>
      </c>
    </row>
    <row r="1272" spans="8:8" ht="14.4">
      <c r="A1272" s="53">
        <v>42093.0</v>
      </c>
      <c r="B1272" s="140">
        <v>5350.514</v>
      </c>
      <c r="C1272" s="140">
        <v>2784.456</v>
      </c>
      <c r="D1272" s="140">
        <v>4088.178</v>
      </c>
      <c r="E1272" s="140">
        <v>7245.497</v>
      </c>
      <c r="F1272" s="140">
        <v>8719.22</v>
      </c>
      <c r="G1272" s="140">
        <v>2290.9828</v>
      </c>
    </row>
    <row r="1273" spans="8:8" ht="14.4">
      <c r="A1273" s="53">
        <v>42094.0</v>
      </c>
      <c r="B1273" s="140">
        <v>5335.489</v>
      </c>
      <c r="C1273" s="140">
        <v>2754.658</v>
      </c>
      <c r="D1273" s="140">
        <v>4051.204</v>
      </c>
      <c r="E1273" s="140">
        <v>7253.104</v>
      </c>
      <c r="F1273" s="140">
        <v>8780.739</v>
      </c>
      <c r="G1273" s="140">
        <v>2311.5886</v>
      </c>
    </row>
    <row r="1274" spans="8:8" ht="14.4">
      <c r="A1274" s="53">
        <v>42095.0</v>
      </c>
      <c r="B1274" s="140">
        <v>5448.165</v>
      </c>
      <c r="C1274" s="140">
        <v>2799.451</v>
      </c>
      <c r="D1274" s="140">
        <v>4123.895</v>
      </c>
      <c r="E1274" s="140">
        <v>7425.733</v>
      </c>
      <c r="F1274" s="140">
        <v>9008.201</v>
      </c>
      <c r="G1274" s="140">
        <v>2369.5462</v>
      </c>
    </row>
    <row r="1275" spans="8:8" ht="14.4">
      <c r="A1275" s="53">
        <v>42096.0</v>
      </c>
      <c r="B1275" s="140">
        <v>5509.212</v>
      </c>
      <c r="C1275" s="140">
        <v>2781.641</v>
      </c>
      <c r="D1275" s="140">
        <v>4124.776</v>
      </c>
      <c r="E1275" s="140">
        <v>7560.648</v>
      </c>
      <c r="F1275" s="140">
        <v>9238.053</v>
      </c>
      <c r="G1275" s="140">
        <v>2432.3398</v>
      </c>
    </row>
    <row r="1276" spans="8:8" ht="14.4">
      <c r="A1276" s="53">
        <v>42097.0</v>
      </c>
      <c r="B1276" s="140">
        <v>5590.937</v>
      </c>
      <c r="C1276" s="140">
        <v>2817.181</v>
      </c>
      <c r="D1276" s="140">
        <v>4170.538</v>
      </c>
      <c r="E1276" s="140">
        <v>7679.01</v>
      </c>
      <c r="F1276" s="140">
        <v>9419.201</v>
      </c>
      <c r="G1276" s="140">
        <v>2496.7497</v>
      </c>
    </row>
    <row r="1277" spans="8:8" ht="14.4">
      <c r="A1277" s="53">
        <v>42101.0</v>
      </c>
      <c r="B1277" s="140">
        <v>5711.517</v>
      </c>
      <c r="C1277" s="140">
        <v>2889.452</v>
      </c>
      <c r="D1277" s="140">
        <v>4260.044</v>
      </c>
      <c r="E1277" s="140">
        <v>7863.284</v>
      </c>
      <c r="F1277" s="140">
        <v>9600.722</v>
      </c>
      <c r="G1277" s="140">
        <v>2550.5929</v>
      </c>
    </row>
    <row r="1278" spans="8:8" ht="14.4">
      <c r="A1278" s="53">
        <v>42102.0</v>
      </c>
      <c r="B1278" s="140">
        <v>5706.098</v>
      </c>
      <c r="C1278" s="140">
        <v>2952.079</v>
      </c>
      <c r="D1278" s="140">
        <v>4295.803</v>
      </c>
      <c r="E1278" s="140">
        <v>7807.997</v>
      </c>
      <c r="F1278" s="140">
        <v>9455.59</v>
      </c>
      <c r="G1278" s="140">
        <v>2534.5424</v>
      </c>
    </row>
    <row r="1279" spans="8:8" ht="14.4">
      <c r="A1279" s="53">
        <v>42103.0</v>
      </c>
      <c r="B1279" s="140">
        <v>5660.241</v>
      </c>
      <c r="C1279" s="140">
        <v>2931.772</v>
      </c>
      <c r="D1279" s="140">
        <v>4262.138</v>
      </c>
      <c r="E1279" s="140">
        <v>7746.151</v>
      </c>
      <c r="F1279" s="140">
        <v>9369.657</v>
      </c>
      <c r="G1279" s="140">
        <v>2510.0808</v>
      </c>
    </row>
    <row r="1280" spans="8:8" ht="14.4">
      <c r="A1280" s="53">
        <v>42104.0</v>
      </c>
      <c r="B1280" s="140">
        <v>5787.21</v>
      </c>
      <c r="C1280" s="140">
        <v>2986.605</v>
      </c>
      <c r="D1280" s="140">
        <v>4344.416</v>
      </c>
      <c r="E1280" s="140">
        <v>7952.189</v>
      </c>
      <c r="F1280" s="140">
        <v>9600.401</v>
      </c>
      <c r="G1280" s="140">
        <v>2579.0464</v>
      </c>
    </row>
    <row r="1281" spans="8:8" ht="14.4">
      <c r="A1281" s="53">
        <v>42107.0</v>
      </c>
      <c r="B1281" s="140">
        <v>5901.748</v>
      </c>
      <c r="C1281" s="140">
        <v>3041.125</v>
      </c>
      <c r="D1281" s="140">
        <v>4421.073</v>
      </c>
      <c r="E1281" s="140">
        <v>8122.893</v>
      </c>
      <c r="F1281" s="140">
        <v>9813.596</v>
      </c>
      <c r="G1281" s="140">
        <v>2640.4945</v>
      </c>
    </row>
    <row r="1282" spans="8:8" ht="14.4">
      <c r="A1282" s="53">
        <v>42108.0</v>
      </c>
      <c r="B1282" s="140">
        <v>5915.937</v>
      </c>
      <c r="C1282" s="140">
        <v>3052.407</v>
      </c>
      <c r="D1282" s="140">
        <v>4438.184</v>
      </c>
      <c r="E1282" s="140">
        <v>8119.959</v>
      </c>
      <c r="F1282" s="140">
        <v>9830.062</v>
      </c>
      <c r="G1282" s="140">
        <v>2649.8591</v>
      </c>
    </row>
    <row r="1283" spans="8:8" ht="14.4">
      <c r="A1283" s="53">
        <v>42109.0</v>
      </c>
      <c r="B1283" s="140">
        <v>5764.913</v>
      </c>
      <c r="C1283" s="140">
        <v>3053.304</v>
      </c>
      <c r="D1283" s="140">
        <v>4380.513</v>
      </c>
      <c r="E1283" s="140">
        <v>7802.747</v>
      </c>
      <c r="F1283" s="140">
        <v>9441.192</v>
      </c>
      <c r="G1283" s="140">
        <v>2556.5282</v>
      </c>
    </row>
    <row r="1284" spans="8:8" ht="14.4">
      <c r="A1284" s="53">
        <v>42110.0</v>
      </c>
      <c r="B1284" s="140">
        <v>5885.225</v>
      </c>
      <c r="C1284" s="140">
        <v>3183.302</v>
      </c>
      <c r="D1284" s="140">
        <v>4513.546</v>
      </c>
      <c r="E1284" s="140">
        <v>7912.088</v>
      </c>
      <c r="F1284" s="140">
        <v>9541.766</v>
      </c>
      <c r="G1284" s="140">
        <v>2578.2622</v>
      </c>
    </row>
    <row r="1285" spans="8:8" ht="14.4">
      <c r="A1285" s="53">
        <v>42111.0</v>
      </c>
      <c r="B1285" s="140">
        <v>5958.144</v>
      </c>
      <c r="C1285" s="140">
        <v>3235.332</v>
      </c>
      <c r="D1285" s="140">
        <v>4596.136</v>
      </c>
      <c r="E1285" s="140">
        <v>7980.76</v>
      </c>
      <c r="F1285" s="140">
        <v>9567.695</v>
      </c>
      <c r="G1285" s="140">
        <v>2588.7441</v>
      </c>
    </row>
    <row r="1286" spans="8:8" ht="14.4">
      <c r="A1286" s="53">
        <v>42114.0</v>
      </c>
      <c r="B1286" s="140">
        <v>5852.959</v>
      </c>
      <c r="C1286" s="140">
        <v>3164.461</v>
      </c>
      <c r="D1286" s="140">
        <v>4521.919</v>
      </c>
      <c r="E1286" s="140">
        <v>7839.901</v>
      </c>
      <c r="F1286" s="140">
        <v>9353.612</v>
      </c>
      <c r="G1286" s="140">
        <v>2532.1039</v>
      </c>
    </row>
    <row r="1287" spans="8:8" ht="14.4">
      <c r="A1287" s="53">
        <v>42115.0</v>
      </c>
      <c r="B1287" s="140">
        <v>6023.42</v>
      </c>
      <c r="C1287" s="140">
        <v>3214.364</v>
      </c>
      <c r="D1287" s="140">
        <v>4619.164</v>
      </c>
      <c r="E1287" s="140">
        <v>8112.687</v>
      </c>
      <c r="F1287" s="140">
        <v>9716.349</v>
      </c>
      <c r="G1287" s="140">
        <v>2626.3554</v>
      </c>
    </row>
    <row r="1288" spans="8:8" ht="14.4">
      <c r="A1288" s="53">
        <v>42116.0</v>
      </c>
      <c r="B1288" s="140">
        <v>6188.01</v>
      </c>
      <c r="C1288" s="140">
        <v>3299.221</v>
      </c>
      <c r="D1288" s="140">
        <v>4739.814</v>
      </c>
      <c r="E1288" s="140">
        <v>8323.427</v>
      </c>
      <c r="F1288" s="140">
        <v>9995.262</v>
      </c>
      <c r="G1288" s="140">
        <v>2713.5167</v>
      </c>
    </row>
    <row r="1289" spans="8:8" ht="14.4">
      <c r="A1289" s="53">
        <v>42117.0</v>
      </c>
      <c r="B1289" s="140">
        <v>6224.562</v>
      </c>
      <c r="C1289" s="140">
        <v>3273.398</v>
      </c>
      <c r="D1289" s="140">
        <v>4740.892</v>
      </c>
      <c r="E1289" s="140">
        <v>8410.703</v>
      </c>
      <c r="F1289" s="140">
        <v>10105.27</v>
      </c>
      <c r="G1289" s="140">
        <v>2749.7681</v>
      </c>
    </row>
    <row r="1290" spans="8:8" ht="14.4">
      <c r="A1290" s="53">
        <v>42118.0</v>
      </c>
      <c r="B1290" s="140">
        <v>6205.162</v>
      </c>
      <c r="C1290" s="140">
        <v>3223.958</v>
      </c>
      <c r="D1290" s="140">
        <v>4702.641</v>
      </c>
      <c r="E1290" s="140">
        <v>8419.095</v>
      </c>
      <c r="F1290" s="140">
        <v>10123.91</v>
      </c>
      <c r="G1290" s="140">
        <v>2754.9956</v>
      </c>
    </row>
    <row r="1291" spans="8:8" ht="14.4">
      <c r="A1291" s="53">
        <v>42121.0</v>
      </c>
      <c r="B1291" s="140">
        <v>6300.925</v>
      </c>
      <c r="C1291" s="140">
        <v>3308.454</v>
      </c>
      <c r="D1291" s="140">
        <v>4807.592</v>
      </c>
      <c r="E1291" s="140">
        <v>8513.016</v>
      </c>
      <c r="F1291" s="140">
        <v>10174.9</v>
      </c>
      <c r="G1291" s="140">
        <v>2769.4551</v>
      </c>
    </row>
    <row r="1292" spans="8:8" ht="14.4">
      <c r="A1292" s="53">
        <v>42122.0</v>
      </c>
      <c r="B1292" s="140">
        <v>6167.86</v>
      </c>
      <c r="C1292" s="140">
        <v>3282.33</v>
      </c>
      <c r="D1292" s="140">
        <v>4741.861</v>
      </c>
      <c r="E1292" s="140">
        <v>8266.483</v>
      </c>
      <c r="F1292" s="140">
        <v>9847.893</v>
      </c>
      <c r="G1292" s="140">
        <v>2685.5303</v>
      </c>
    </row>
    <row r="1293" spans="8:8" ht="14.4">
      <c r="A1293" s="53">
        <v>42123.0</v>
      </c>
      <c r="B1293" s="140">
        <v>6257.593</v>
      </c>
      <c r="C1293" s="140">
        <v>3283.282</v>
      </c>
      <c r="D1293" s="140">
        <v>4774.326</v>
      </c>
      <c r="E1293" s="140">
        <v>8428.254</v>
      </c>
      <c r="F1293" s="140">
        <v>10107.4</v>
      </c>
      <c r="G1293" s="140">
        <v>2752.9904</v>
      </c>
    </row>
    <row r="1294" spans="8:8" ht="14.4">
      <c r="A1294" s="53">
        <v>42124.0</v>
      </c>
      <c r="B1294" s="140">
        <v>6258.607</v>
      </c>
      <c r="C1294" s="140">
        <v>3250.49</v>
      </c>
      <c r="D1294" s="140">
        <v>4749.886</v>
      </c>
      <c r="E1294" s="140">
        <v>8469.673</v>
      </c>
      <c r="F1294" s="140">
        <v>10180.49</v>
      </c>
      <c r="G1294" s="140">
        <v>2773.2948</v>
      </c>
    </row>
    <row r="1295" spans="8:8" ht="14.4">
      <c r="A1295" s="53">
        <v>42128.0</v>
      </c>
      <c r="B1295" s="140">
        <v>6307.571</v>
      </c>
      <c r="C1295" s="140">
        <v>3272.005</v>
      </c>
      <c r="D1295" s="140">
        <v>4787.741</v>
      </c>
      <c r="E1295" s="140">
        <v>8510.481</v>
      </c>
      <c r="F1295" s="140">
        <v>10270.13</v>
      </c>
      <c r="G1295" s="140">
        <v>2802.859</v>
      </c>
    </row>
    <row r="1296" spans="8:8" ht="14.4">
      <c r="A1296" s="53">
        <v>42129.0</v>
      </c>
      <c r="B1296" s="140">
        <v>6086.056</v>
      </c>
      <c r="C1296" s="140">
        <v>3148.813</v>
      </c>
      <c r="D1296" s="140">
        <v>4596.837</v>
      </c>
      <c r="E1296" s="140">
        <v>8199.344</v>
      </c>
      <c r="F1296" s="140">
        <v>10007.27</v>
      </c>
      <c r="G1296" s="140">
        <v>2739.4514</v>
      </c>
    </row>
    <row r="1297" spans="8:8" ht="14.4">
      <c r="A1297" s="53">
        <v>42130.0</v>
      </c>
      <c r="B1297" s="140">
        <v>6028.221</v>
      </c>
      <c r="C1297" s="140">
        <v>3139.02</v>
      </c>
      <c r="D1297" s="140">
        <v>4553.327</v>
      </c>
      <c r="E1297" s="140">
        <v>8082.999</v>
      </c>
      <c r="F1297" s="140">
        <v>9973.991</v>
      </c>
      <c r="G1297" s="140">
        <v>2722.3364</v>
      </c>
    </row>
    <row r="1298" spans="8:8" ht="14.4">
      <c r="A1298" s="53">
        <v>42131.0</v>
      </c>
      <c r="B1298" s="140">
        <v>5912.674</v>
      </c>
      <c r="C1298" s="140">
        <v>3094.883</v>
      </c>
      <c r="D1298" s="140">
        <v>4470.089</v>
      </c>
      <c r="E1298" s="140">
        <v>7903.478</v>
      </c>
      <c r="F1298" s="140">
        <v>9806.508</v>
      </c>
      <c r="G1298" s="140">
        <v>2671.4903</v>
      </c>
    </row>
    <row r="1299" spans="8:8" ht="14.4">
      <c r="A1299" s="53">
        <v>42132.0</v>
      </c>
      <c r="B1299" s="140">
        <v>6094.716</v>
      </c>
      <c r="C1299" s="140">
        <v>3110.455</v>
      </c>
      <c r="D1299" s="140">
        <v>4558.404</v>
      </c>
      <c r="E1299" s="140">
        <v>8201.293</v>
      </c>
      <c r="F1299" s="140">
        <v>10274.38</v>
      </c>
      <c r="G1299" s="140">
        <v>2785.7432</v>
      </c>
    </row>
    <row r="1300" spans="8:8" ht="14.4">
      <c r="A1300" s="53">
        <v>42135.0</v>
      </c>
      <c r="B1300" s="140">
        <v>6324.111</v>
      </c>
      <c r="C1300" s="140">
        <v>3169.134</v>
      </c>
      <c r="D1300" s="140">
        <v>4690.532</v>
      </c>
      <c r="E1300" s="140">
        <v>8558.218</v>
      </c>
      <c r="F1300" s="140">
        <v>10771.62</v>
      </c>
      <c r="G1300" s="140">
        <v>2917.2553</v>
      </c>
    </row>
    <row r="1301" spans="8:8" ht="14.4">
      <c r="A1301" s="53">
        <v>42136.0</v>
      </c>
      <c r="B1301" s="140">
        <v>6440.472</v>
      </c>
      <c r="C1301" s="140">
        <v>3188.313</v>
      </c>
      <c r="D1301" s="140">
        <v>4747.421</v>
      </c>
      <c r="E1301" s="140">
        <v>8745.678</v>
      </c>
      <c r="F1301" s="140">
        <v>11051.43</v>
      </c>
      <c r="G1301" s="140">
        <v>2999.5341</v>
      </c>
    </row>
    <row r="1302" spans="8:8" ht="14.4">
      <c r="A1302" s="53">
        <v>42137.0</v>
      </c>
      <c r="B1302" s="140">
        <v>6450.715</v>
      </c>
      <c r="C1302" s="140">
        <v>3141.296</v>
      </c>
      <c r="D1302" s="140">
        <v>4718.436</v>
      </c>
      <c r="E1302" s="140">
        <v>8824.929</v>
      </c>
      <c r="F1302" s="140">
        <v>11137.3</v>
      </c>
      <c r="G1302" s="140">
        <v>3052.4849</v>
      </c>
    </row>
    <row r="1303" spans="8:8" ht="14.4">
      <c r="A1303" s="53">
        <v>42138.0</v>
      </c>
      <c r="B1303" s="140">
        <v>6453.702</v>
      </c>
      <c r="C1303" s="140">
        <v>3128.572</v>
      </c>
      <c r="D1303" s="140">
        <v>4700.778</v>
      </c>
      <c r="E1303" s="140">
        <v>8813.393</v>
      </c>
      <c r="F1303" s="140">
        <v>11211.1</v>
      </c>
      <c r="G1303" s="140">
        <v>3104.429</v>
      </c>
    </row>
    <row r="1304" spans="8:8" ht="14.4">
      <c r="A1304" s="53">
        <v>42139.0</v>
      </c>
      <c r="B1304" s="140">
        <v>6384.318</v>
      </c>
      <c r="C1304" s="140">
        <v>3060.411</v>
      </c>
      <c r="D1304" s="140">
        <v>4617.47</v>
      </c>
      <c r="E1304" s="140">
        <v>8742.885</v>
      </c>
      <c r="F1304" s="140">
        <v>11217.93</v>
      </c>
      <c r="G1304" s="140">
        <v>3101.5647</v>
      </c>
    </row>
    <row r="1305" spans="8:8" ht="14.4">
      <c r="A1305" s="53">
        <v>42142.0</v>
      </c>
      <c r="B1305" s="140">
        <v>6435.067</v>
      </c>
      <c r="C1305" s="140">
        <v>2998.389</v>
      </c>
      <c r="D1305" s="140">
        <v>4575.14</v>
      </c>
      <c r="E1305" s="140">
        <v>8903.595</v>
      </c>
      <c r="F1305" s="140">
        <v>11542.28</v>
      </c>
      <c r="G1305" s="140">
        <v>3208.3821</v>
      </c>
    </row>
    <row r="1306" spans="8:8" ht="14.4">
      <c r="A1306" s="53">
        <v>42143.0</v>
      </c>
      <c r="B1306" s="140">
        <v>6623.785</v>
      </c>
      <c r="C1306" s="140">
        <v>3116.086</v>
      </c>
      <c r="D1306" s="140">
        <v>4731.222</v>
      </c>
      <c r="E1306" s="140">
        <v>9124.833</v>
      </c>
      <c r="F1306" s="140">
        <v>11831.36</v>
      </c>
      <c r="G1306" s="140">
        <v>3304.294</v>
      </c>
    </row>
    <row r="1307" spans="8:8" ht="14.4">
      <c r="A1307" s="53">
        <v>42144.0</v>
      </c>
      <c r="B1307" s="140">
        <v>6715.712</v>
      </c>
      <c r="C1307" s="140">
        <v>3122.85</v>
      </c>
      <c r="D1307" s="140">
        <v>4754.919</v>
      </c>
      <c r="E1307" s="140">
        <v>9277.331</v>
      </c>
      <c r="F1307" s="140">
        <v>12132.37</v>
      </c>
      <c r="G1307" s="140">
        <v>3411.2445</v>
      </c>
    </row>
    <row r="1308" spans="8:8" ht="14.4">
      <c r="A1308" s="53">
        <v>42145.0</v>
      </c>
      <c r="B1308" s="140">
        <v>6903.761</v>
      </c>
      <c r="C1308" s="140">
        <v>3150.901</v>
      </c>
      <c r="D1308" s="140">
        <v>4840.976</v>
      </c>
      <c r="E1308" s="140">
        <v>9619.223</v>
      </c>
      <c r="F1308" s="140">
        <v>12586.05</v>
      </c>
      <c r="G1308" s="140">
        <v>3550.3308</v>
      </c>
    </row>
    <row r="1309" spans="8:8" ht="14.4">
      <c r="A1309" s="53">
        <v>42146.0</v>
      </c>
      <c r="B1309" s="140">
        <v>7026.532</v>
      </c>
      <c r="C1309" s="140">
        <v>3248.855</v>
      </c>
      <c r="D1309" s="140">
        <v>4951.335</v>
      </c>
      <c r="E1309" s="140">
        <v>9778.171</v>
      </c>
      <c r="F1309" s="140">
        <v>12687.29</v>
      </c>
      <c r="G1309" s="140">
        <v>3589.8042</v>
      </c>
    </row>
    <row r="1310" spans="8:8" ht="14.4">
      <c r="A1310" s="53">
        <v>42149.0</v>
      </c>
      <c r="B1310" s="140">
        <v>7202.85</v>
      </c>
      <c r="C1310" s="140">
        <v>3349.945</v>
      </c>
      <c r="D1310" s="140">
        <v>5099.495</v>
      </c>
      <c r="E1310" s="140">
        <v>10040.09</v>
      </c>
      <c r="F1310" s="140">
        <v>12877.87</v>
      </c>
      <c r="G1310" s="140">
        <v>3643.5452</v>
      </c>
    </row>
    <row r="1311" spans="8:8" ht="14.4">
      <c r="A1311" s="53">
        <v>42150.0</v>
      </c>
      <c r="B1311" s="140">
        <v>7409.926</v>
      </c>
      <c r="C1311" s="140">
        <v>3386.593</v>
      </c>
      <c r="D1311" s="140">
        <v>5198.918</v>
      </c>
      <c r="E1311" s="140">
        <v>10373.58</v>
      </c>
      <c r="F1311" s="140">
        <v>13401.31</v>
      </c>
      <c r="G1311" s="140">
        <v>3788.9635</v>
      </c>
    </row>
    <row r="1312" spans="8:8" ht="14.4">
      <c r="A1312" s="53">
        <v>42151.0</v>
      </c>
      <c r="B1312" s="140">
        <v>7451.343</v>
      </c>
      <c r="C1312" s="140">
        <v>3344.738</v>
      </c>
      <c r="D1312" s="140">
        <v>5181.434</v>
      </c>
      <c r="E1312" s="140">
        <v>10497.34</v>
      </c>
      <c r="F1312" s="140">
        <v>13582.55</v>
      </c>
      <c r="G1312" s="140">
        <v>3866.0416</v>
      </c>
    </row>
    <row r="1313" spans="8:8" ht="14.4">
      <c r="A1313" s="53">
        <v>42152.0</v>
      </c>
      <c r="B1313" s="140">
        <v>6993.602</v>
      </c>
      <c r="C1313" s="140">
        <v>3124.621</v>
      </c>
      <c r="D1313" s="140">
        <v>4834.007</v>
      </c>
      <c r="E1313" s="140">
        <v>9868.424</v>
      </c>
      <c r="F1313" s="140">
        <v>12818.99</v>
      </c>
      <c r="G1313" s="140">
        <v>3692.177</v>
      </c>
    </row>
    <row r="1314" spans="8:8" ht="14.4">
      <c r="A1314" s="53">
        <v>42153.0</v>
      </c>
      <c r="B1314" s="140">
        <v>7047.314</v>
      </c>
      <c r="C1314" s="140">
        <v>3111.334</v>
      </c>
      <c r="D1314" s="140">
        <v>4840.829</v>
      </c>
      <c r="E1314" s="140">
        <v>9966.845</v>
      </c>
      <c r="F1314" s="140">
        <v>13027.21</v>
      </c>
      <c r="G1314" s="140">
        <v>3751.6579</v>
      </c>
    </row>
    <row r="1315" spans="8:8" ht="14.4">
      <c r="A1315" s="53">
        <v>42156.0</v>
      </c>
      <c r="B1315" s="140">
        <v>7402.478</v>
      </c>
      <c r="C1315" s="140">
        <v>3244.319</v>
      </c>
      <c r="D1315" s="140">
        <v>5076.179</v>
      </c>
      <c r="E1315" s="140">
        <v>10488.31</v>
      </c>
      <c r="F1315" s="140">
        <v>13691.17</v>
      </c>
      <c r="G1315" s="140">
        <v>3946.2836</v>
      </c>
    </row>
    <row r="1316" spans="8:8" ht="14.4">
      <c r="A1316" s="53">
        <v>42157.0</v>
      </c>
      <c r="B1316" s="140">
        <v>7624.019</v>
      </c>
      <c r="C1316" s="140">
        <v>3258.31</v>
      </c>
      <c r="D1316" s="140">
        <v>5161.87</v>
      </c>
      <c r="E1316" s="140">
        <v>10886.4</v>
      </c>
      <c r="F1316" s="140">
        <v>14276.32</v>
      </c>
      <c r="G1316" s="140">
        <v>4136.7144</v>
      </c>
    </row>
    <row r="1317" spans="8:8" ht="14.4">
      <c r="A1317" s="53">
        <v>42158.0</v>
      </c>
      <c r="B1317" s="140">
        <v>7643.012</v>
      </c>
      <c r="C1317" s="140">
        <v>3238.428</v>
      </c>
      <c r="D1317" s="140">
        <v>5143.59</v>
      </c>
      <c r="E1317" s="140">
        <v>10979.99</v>
      </c>
      <c r="F1317" s="140">
        <v>14356.6</v>
      </c>
      <c r="G1317" s="140">
        <v>4188.375</v>
      </c>
    </row>
    <row r="1318" spans="8:8" ht="14.4">
      <c r="A1318" s="53">
        <v>42159.0</v>
      </c>
      <c r="B1318" s="140">
        <v>7655.224</v>
      </c>
      <c r="C1318" s="140">
        <v>3299.03</v>
      </c>
      <c r="D1318" s="140">
        <v>5181.416</v>
      </c>
      <c r="E1318" s="140">
        <v>10965.41</v>
      </c>
      <c r="F1318" s="140">
        <v>14308.65</v>
      </c>
      <c r="G1318" s="140">
        <v>4131.631</v>
      </c>
    </row>
    <row r="1319" spans="8:8" ht="14.4">
      <c r="A1319" s="53">
        <v>42160.0</v>
      </c>
      <c r="B1319" s="140">
        <v>7748.374</v>
      </c>
      <c r="C1319" s="140">
        <v>3303.988</v>
      </c>
      <c r="D1319" s="140">
        <v>5230.552</v>
      </c>
      <c r="E1319" s="140">
        <v>11144.52</v>
      </c>
      <c r="F1319" s="140">
        <v>14465.75</v>
      </c>
      <c r="G1319" s="140">
        <v>4168.0507</v>
      </c>
    </row>
    <row r="1320" spans="8:8" ht="14.4">
      <c r="A1320" s="53">
        <v>42163.0</v>
      </c>
      <c r="B1320" s="140">
        <v>7755.742</v>
      </c>
      <c r="C1320" s="140">
        <v>3458.707</v>
      </c>
      <c r="D1320" s="140">
        <v>5353.751</v>
      </c>
      <c r="E1320" s="140">
        <v>11030.92</v>
      </c>
      <c r="F1320" s="140">
        <v>14099.73</v>
      </c>
      <c r="G1320" s="140">
        <v>4059.8257</v>
      </c>
    </row>
    <row r="1321" spans="8:8" ht="14.4">
      <c r="A1321" s="53">
        <v>42164.0</v>
      </c>
      <c r="B1321" s="140">
        <v>7731.525</v>
      </c>
      <c r="C1321" s="140">
        <v>3413.996</v>
      </c>
      <c r="D1321" s="140">
        <v>5317.461</v>
      </c>
      <c r="E1321" s="140">
        <v>11013.74</v>
      </c>
      <c r="F1321" s="140">
        <v>14106.23</v>
      </c>
      <c r="G1321" s="140">
        <v>4066.3916</v>
      </c>
    </row>
    <row r="1322" spans="8:8" ht="14.4">
      <c r="A1322" s="53">
        <v>42165.0</v>
      </c>
      <c r="B1322" s="140">
        <v>7813.5883</v>
      </c>
      <c r="C1322" s="140">
        <v>3370.3833</v>
      </c>
      <c r="D1322" s="140">
        <v>5309.112</v>
      </c>
      <c r="E1322" s="140">
        <v>11208.0577</v>
      </c>
      <c r="F1322" s="140">
        <v>14461.8111</v>
      </c>
      <c r="G1322" s="140">
        <v>4166.2859</v>
      </c>
    </row>
    <row r="1323" spans="8:8" ht="14.4">
      <c r="A1323" s="53">
        <v>42166.0</v>
      </c>
      <c r="B1323" s="140">
        <v>7891.5666</v>
      </c>
      <c r="C1323" s="140">
        <v>3347.1161</v>
      </c>
      <c r="D1323" s="140">
        <v>5306.59</v>
      </c>
      <c r="E1323" s="140">
        <v>11366.2931</v>
      </c>
      <c r="F1323" s="140">
        <v>14768.8814</v>
      </c>
      <c r="G1323" s="140">
        <v>4260.5803</v>
      </c>
    </row>
    <row r="1324" spans="8:8" ht="14.4">
      <c r="A1324" s="53">
        <v>42167.0</v>
      </c>
      <c r="B1324" s="140">
        <v>7984.4277</v>
      </c>
      <c r="C1324" s="140">
        <v>3350.2482</v>
      </c>
      <c r="D1324" s="140">
        <v>5335.1151</v>
      </c>
      <c r="E1324" s="140">
        <v>11545.8906</v>
      </c>
      <c r="F1324" s="140">
        <v>15006.3388</v>
      </c>
      <c r="G1324" s="140">
        <v>4344.5666</v>
      </c>
    </row>
    <row r="1325" spans="8:8" ht="14.4">
      <c r="A1325" s="53">
        <v>42170.0</v>
      </c>
      <c r="B1325" s="140">
        <v>7830.2356</v>
      </c>
      <c r="C1325" s="140">
        <v>3262.4793</v>
      </c>
      <c r="D1325" s="140">
        <v>5221.1665</v>
      </c>
      <c r="E1325" s="140">
        <v>11332.892</v>
      </c>
      <c r="F1325" s="140">
        <v>14707.7784</v>
      </c>
      <c r="G1325" s="140">
        <v>4299.2525</v>
      </c>
    </row>
    <row r="1326" spans="8:8" ht="14.4">
      <c r="A1326" s="53">
        <v>42171.0</v>
      </c>
      <c r="B1326" s="140">
        <v>7549.9808</v>
      </c>
      <c r="C1326" s="140">
        <v>3179.6524</v>
      </c>
      <c r="D1326" s="140">
        <v>5064.8212</v>
      </c>
      <c r="E1326" s="140">
        <v>10879.8358</v>
      </c>
      <c r="F1326" s="140">
        <v>14102.2218</v>
      </c>
      <c r="G1326" s="140">
        <v>4099.5246</v>
      </c>
    </row>
    <row r="1327" spans="8:8" ht="14.4">
      <c r="A1327" s="53">
        <v>42172.0</v>
      </c>
      <c r="B1327" s="140">
        <v>7686.7935</v>
      </c>
      <c r="C1327" s="140">
        <v>3211.7065</v>
      </c>
      <c r="D1327" s="140">
        <v>5138.8307</v>
      </c>
      <c r="E1327" s="140">
        <v>11100.5456</v>
      </c>
      <c r="F1327" s="140">
        <v>14407.3131</v>
      </c>
      <c r="G1327" s="140">
        <v>4183.9948</v>
      </c>
    </row>
    <row r="1328" spans="8:8" ht="14.4">
      <c r="A1328" s="53">
        <v>42173.0</v>
      </c>
      <c r="B1328" s="140">
        <v>7411.9047</v>
      </c>
      <c r="C1328" s="140">
        <v>3068.4878</v>
      </c>
      <c r="D1328" s="140">
        <v>4930.5491</v>
      </c>
      <c r="E1328" s="140">
        <v>10731.3787</v>
      </c>
      <c r="F1328" s="140">
        <v>13934.2148</v>
      </c>
      <c r="G1328" s="140">
        <v>4057.5731</v>
      </c>
    </row>
    <row r="1329" spans="8:8" ht="14.4">
      <c r="A1329" s="53">
        <v>42174.0</v>
      </c>
      <c r="B1329" s="140">
        <v>6943.037</v>
      </c>
      <c r="C1329" s="140">
        <v>2903.0573</v>
      </c>
      <c r="D1329" s="140">
        <v>4637.0517</v>
      </c>
      <c r="E1329" s="140">
        <v>9987.4074</v>
      </c>
      <c r="F1329" s="140">
        <v>13024.7156</v>
      </c>
      <c r="G1329" s="140">
        <v>3774.561</v>
      </c>
    </row>
    <row r="1330" spans="8:8" ht="14.4">
      <c r="A1330" s="53">
        <v>42178.0</v>
      </c>
      <c r="B1330" s="140">
        <v>7048.7402</v>
      </c>
      <c r="C1330" s="140">
        <v>3003.1629</v>
      </c>
      <c r="D1330" s="140">
        <v>4786.0906</v>
      </c>
      <c r="E1330" s="140">
        <v>10046.8849</v>
      </c>
      <c r="F1330" s="140">
        <v>13047.019</v>
      </c>
      <c r="G1330" s="140">
        <v>3749.6503</v>
      </c>
    </row>
    <row r="1331" spans="8:8" ht="14.4">
      <c r="A1331" s="53">
        <v>42179.0</v>
      </c>
      <c r="B1331" s="140">
        <v>7195.775</v>
      </c>
      <c r="C1331" s="140">
        <v>3045.2444</v>
      </c>
      <c r="D1331" s="140">
        <v>4880.1261</v>
      </c>
      <c r="E1331" s="140">
        <v>10267.6266</v>
      </c>
      <c r="F1331" s="140">
        <v>13313.7949</v>
      </c>
      <c r="G1331" s="140">
        <v>3846.4818</v>
      </c>
    </row>
    <row r="1332" spans="8:8" ht="14.4">
      <c r="A1332" s="53">
        <v>42180.0</v>
      </c>
      <c r="B1332" s="140">
        <v>6932.3883</v>
      </c>
      <c r="C1332" s="140">
        <v>2943.9898</v>
      </c>
      <c r="D1332" s="140">
        <v>4706.5159</v>
      </c>
      <c r="E1332" s="140">
        <v>9906.1037</v>
      </c>
      <c r="F1332" s="140">
        <v>12760.4781</v>
      </c>
      <c r="G1332" s="140">
        <v>3717.4521</v>
      </c>
    </row>
    <row r="1333" spans="8:8" ht="14.4">
      <c r="A1333" s="53">
        <v>42181.0</v>
      </c>
      <c r="B1333" s="140">
        <v>6377.069</v>
      </c>
      <c r="C1333" s="140">
        <v>2736.695</v>
      </c>
      <c r="D1333" s="140">
        <v>4336.1947</v>
      </c>
      <c r="E1333" s="140">
        <v>9078.0648</v>
      </c>
      <c r="F1333" s="140">
        <v>11730.7481</v>
      </c>
      <c r="G1333" s="140">
        <v>3419.718</v>
      </c>
    </row>
    <row r="1334" spans="8:8" ht="14.4">
      <c r="A1334" s="53">
        <v>42184.0</v>
      </c>
      <c r="B1334" s="140">
        <v>6044.1548</v>
      </c>
      <c r="C1334" s="140">
        <v>2678.3683</v>
      </c>
      <c r="D1334" s="140">
        <v>4191.5486</v>
      </c>
      <c r="E1334" s="140">
        <v>8484.6434</v>
      </c>
      <c r="F1334" s="140">
        <v>10906.0443</v>
      </c>
      <c r="G1334" s="140">
        <v>3167.3249</v>
      </c>
    </row>
    <row r="1335" spans="8:8" ht="14.4">
      <c r="A1335" s="53">
        <v>42185.0</v>
      </c>
      <c r="B1335" s="140">
        <v>6374.8301</v>
      </c>
      <c r="C1335" s="140">
        <v>2870.0253</v>
      </c>
      <c r="D1335" s="140">
        <v>4472.9976</v>
      </c>
      <c r="E1335" s="140">
        <v>8906.0202</v>
      </c>
      <c r="F1335" s="140">
        <v>11381.4729</v>
      </c>
      <c r="G1335" s="140">
        <v>3264.3887</v>
      </c>
    </row>
    <row r="1336" spans="8:8" ht="14.4">
      <c r="A1336" s="53">
        <v>42186.0</v>
      </c>
      <c r="B1336" s="140">
        <v>6038.6858</v>
      </c>
      <c r="C1336" s="140">
        <v>2736.8473</v>
      </c>
      <c r="D1336" s="140">
        <v>4253.021</v>
      </c>
      <c r="E1336" s="140">
        <v>8411.9097</v>
      </c>
      <c r="F1336" s="140">
        <v>10734.0112</v>
      </c>
      <c r="G1336" s="140">
        <v>3066.691</v>
      </c>
    </row>
    <row r="1337" spans="8:8" ht="14.4">
      <c r="A1337" s="53">
        <v>42187.0</v>
      </c>
      <c r="B1337" s="140">
        <v>5725.8337</v>
      </c>
      <c r="C1337" s="140">
        <v>2714.2469</v>
      </c>
      <c r="D1337" s="140">
        <v>4107.9961</v>
      </c>
      <c r="E1337" s="140">
        <v>7835.1035</v>
      </c>
      <c r="F1337" s="140">
        <v>10002.3588</v>
      </c>
      <c r="G1337" s="140">
        <v>2863.796</v>
      </c>
    </row>
    <row r="1338" spans="8:8" ht="14.4">
      <c r="A1338" s="53">
        <v>42188.0</v>
      </c>
      <c r="B1338" s="140">
        <v>5390.6839</v>
      </c>
      <c r="C1338" s="140">
        <v>2582.2655</v>
      </c>
      <c r="D1338" s="140">
        <v>3885.9169</v>
      </c>
      <c r="E1338" s="140">
        <v>7355.491</v>
      </c>
      <c r="F1338" s="140">
        <v>9358.7322</v>
      </c>
      <c r="G1338" s="140">
        <v>2679.259</v>
      </c>
    </row>
    <row r="1339" spans="8:8" ht="14.4">
      <c r="A1339" s="53">
        <v>42191.0</v>
      </c>
      <c r="B1339" s="140">
        <v>5353.8637</v>
      </c>
      <c r="C1339" s="140">
        <v>2749.9982</v>
      </c>
      <c r="D1339" s="140">
        <v>3998.537</v>
      </c>
      <c r="E1339" s="140">
        <v>7235.999</v>
      </c>
      <c r="F1339" s="140">
        <v>8858.9118</v>
      </c>
      <c r="G1339" s="140">
        <v>2529.6577</v>
      </c>
    </row>
    <row r="1340" spans="8:8" ht="14.4">
      <c r="A1340" s="53">
        <v>42192.0</v>
      </c>
      <c r="B1340" s="140">
        <v>5145.5055</v>
      </c>
      <c r="C1340" s="140">
        <v>2812.4457</v>
      </c>
      <c r="D1340" s="140">
        <v>3928.0025</v>
      </c>
      <c r="E1340" s="140">
        <v>6763.5263</v>
      </c>
      <c r="F1340" s="140">
        <v>8356.1255</v>
      </c>
      <c r="G1340" s="140">
        <v>2383.2058</v>
      </c>
    </row>
    <row r="1341" spans="8:8" ht="14.4">
      <c r="A1341" s="53">
        <v>42193.0</v>
      </c>
      <c r="B1341" s="140">
        <v>4900.421</v>
      </c>
      <c r="C1341" s="140">
        <v>2608.9765</v>
      </c>
      <c r="D1341" s="140">
        <v>3663.0375</v>
      </c>
      <c r="E1341" s="140">
        <v>6602.3735</v>
      </c>
      <c r="F1341" s="140">
        <v>8114.6044</v>
      </c>
      <c r="G1341" s="140">
        <v>2307.6668</v>
      </c>
    </row>
    <row r="1342" spans="8:8" ht="14.4">
      <c r="A1342" s="53">
        <v>42194.0</v>
      </c>
      <c r="B1342" s="140">
        <v>5144.1341</v>
      </c>
      <c r="C1342" s="140">
        <v>2781.0767</v>
      </c>
      <c r="D1342" s="140">
        <v>3897.6263</v>
      </c>
      <c r="E1342" s="140">
        <v>6896.3516</v>
      </c>
      <c r="F1342" s="140">
        <v>8348.8749</v>
      </c>
      <c r="G1342" s="140">
        <v>2385.4471</v>
      </c>
    </row>
    <row r="1343" spans="8:8" ht="14.4">
      <c r="A1343" s="53">
        <v>42195.0</v>
      </c>
      <c r="B1343" s="140">
        <v>5386.2161</v>
      </c>
      <c r="C1343" s="140">
        <v>2898.4101</v>
      </c>
      <c r="D1343" s="140">
        <v>4106.5561</v>
      </c>
      <c r="E1343" s="140">
        <v>7244.7842</v>
      </c>
      <c r="F1343" s="140">
        <v>8620.2716</v>
      </c>
      <c r="G1343" s="140">
        <v>2476.0495</v>
      </c>
    </row>
    <row r="1344" spans="8:8" ht="14.4">
      <c r="A1344" s="53">
        <v>42198.0</v>
      </c>
      <c r="B1344" s="140">
        <v>5598.6399</v>
      </c>
      <c r="C1344" s="140">
        <v>2869.0511</v>
      </c>
      <c r="D1344" s="140">
        <v>4211.8116</v>
      </c>
      <c r="E1344" s="140">
        <v>7695.6351</v>
      </c>
      <c r="F1344" s="140">
        <v>9032.5563</v>
      </c>
      <c r="G1344" s="140">
        <v>2597.3702</v>
      </c>
    </row>
    <row r="1345" spans="8:8" ht="14.4">
      <c r="A1345" s="53">
        <v>42199.0</v>
      </c>
      <c r="B1345" s="140">
        <v>5610.2023</v>
      </c>
      <c r="C1345" s="140">
        <v>2763.0728</v>
      </c>
      <c r="D1345" s="140">
        <v>4112.1488</v>
      </c>
      <c r="E1345" s="140">
        <v>7859.0574</v>
      </c>
      <c r="F1345" s="140">
        <v>9338.169</v>
      </c>
      <c r="G1345" s="140">
        <v>2671.1387</v>
      </c>
    </row>
    <row r="1346" spans="8:8" ht="14.4">
      <c r="A1346" s="53">
        <v>42200.0</v>
      </c>
      <c r="B1346" s="140">
        <v>5375.3762</v>
      </c>
      <c r="C1346" s="140">
        <v>2757.9508</v>
      </c>
      <c r="D1346" s="140">
        <v>3966.7585</v>
      </c>
      <c r="E1346" s="140">
        <v>7405.2945</v>
      </c>
      <c r="F1346" s="140">
        <v>8942.9051</v>
      </c>
      <c r="G1346" s="140">
        <v>2556.1918</v>
      </c>
    </row>
    <row r="1347" spans="8:8" ht="14.4">
      <c r="A1347" s="53">
        <v>42201.0</v>
      </c>
      <c r="B1347" s="140">
        <v>5437.807</v>
      </c>
      <c r="C1347" s="140">
        <v>2742.8468</v>
      </c>
      <c r="D1347" s="140">
        <v>3997.3555</v>
      </c>
      <c r="E1347" s="140">
        <v>7578.7585</v>
      </c>
      <c r="F1347" s="140">
        <v>9041.2287</v>
      </c>
      <c r="G1347" s="140">
        <v>2571.2783</v>
      </c>
    </row>
    <row r="1348" spans="8:8" ht="14.4">
      <c r="A1348" s="53">
        <v>42202.0</v>
      </c>
      <c r="B1348" s="140">
        <v>5691.548</v>
      </c>
      <c r="C1348" s="140">
        <v>2807.0649</v>
      </c>
      <c r="D1348" s="140">
        <v>4151.4956</v>
      </c>
      <c r="E1348" s="140">
        <v>7994.6971</v>
      </c>
      <c r="F1348" s="140">
        <v>9541.2589</v>
      </c>
      <c r="G1348" s="140">
        <v>2698.7219</v>
      </c>
    </row>
    <row r="1349" spans="8:8" ht="14.4">
      <c r="A1349" s="53">
        <v>42205.0</v>
      </c>
      <c r="B1349" s="140">
        <v>5768.487</v>
      </c>
      <c r="C1349" s="140">
        <v>2783.7614</v>
      </c>
      <c r="D1349" s="140">
        <v>4160.612</v>
      </c>
      <c r="E1349" s="140">
        <v>8116.4956</v>
      </c>
      <c r="F1349" s="140">
        <v>9839.9168</v>
      </c>
      <c r="G1349" s="140">
        <v>2772.9275</v>
      </c>
    </row>
    <row r="1350" spans="8:8" ht="14.4">
      <c r="A1350" s="53">
        <v>42206.0</v>
      </c>
      <c r="B1350" s="140">
        <v>5830.5208</v>
      </c>
      <c r="C1350" s="140">
        <v>2772.7737</v>
      </c>
      <c r="D1350" s="140">
        <v>4166.0057</v>
      </c>
      <c r="E1350" s="140">
        <v>8220.4627</v>
      </c>
      <c r="F1350" s="140">
        <v>10062.8931</v>
      </c>
      <c r="G1350" s="140">
        <v>2848.2694</v>
      </c>
    </row>
    <row r="1351" spans="8:8" ht="14.4">
      <c r="A1351" s="53">
        <v>42207.0</v>
      </c>
      <c r="B1351" s="140">
        <v>5869.7439</v>
      </c>
      <c r="C1351" s="140">
        <v>2739.7856</v>
      </c>
      <c r="D1351" s="140">
        <v>4157.1604</v>
      </c>
      <c r="E1351" s="140">
        <v>8320.2364</v>
      </c>
      <c r="F1351" s="140">
        <v>10228.8632</v>
      </c>
      <c r="G1351" s="140">
        <v>2903.3535</v>
      </c>
    </row>
    <row r="1352" spans="8:8" ht="14.4">
      <c r="A1352" s="53">
        <v>42208.0</v>
      </c>
      <c r="B1352" s="140">
        <v>6026.9522</v>
      </c>
      <c r="C1352" s="140">
        <v>2790.7639</v>
      </c>
      <c r="D1352" s="140">
        <v>4250.805</v>
      </c>
      <c r="E1352" s="140">
        <v>8551.9909</v>
      </c>
      <c r="F1352" s="140">
        <v>10553.2221</v>
      </c>
      <c r="G1352" s="140">
        <v>3004.7435</v>
      </c>
    </row>
    <row r="1353" spans="8:8" ht="14.4">
      <c r="A1353" s="53">
        <v>42209.0</v>
      </c>
      <c r="B1353" s="140">
        <v>5940.2568</v>
      </c>
      <c r="C1353" s="140">
        <v>2741.0438</v>
      </c>
      <c r="D1353" s="140">
        <v>4176.2787</v>
      </c>
      <c r="E1353" s="140">
        <v>8425.0739</v>
      </c>
      <c r="F1353" s="140">
        <v>10449.7497</v>
      </c>
      <c r="G1353" s="140">
        <v>2976.94</v>
      </c>
    </row>
    <row r="1354" spans="8:8" ht="14.4">
      <c r="A1354" s="53">
        <v>42212.0</v>
      </c>
      <c r="B1354" s="140">
        <v>5478.8748</v>
      </c>
      <c r="C1354" s="140">
        <v>2493.2903</v>
      </c>
      <c r="D1354" s="140">
        <v>3818.7314</v>
      </c>
      <c r="E1354" s="140">
        <v>7794.1809</v>
      </c>
      <c r="F1354" s="140">
        <v>9719.5505</v>
      </c>
      <c r="G1354" s="140">
        <v>2785.9075</v>
      </c>
    </row>
    <row r="1355" spans="8:8" ht="14.4">
      <c r="A1355" s="53">
        <v>42213.0</v>
      </c>
      <c r="B1355" s="140">
        <v>5375.7202</v>
      </c>
      <c r="C1355" s="140">
        <v>2485.6742</v>
      </c>
      <c r="D1355" s="140">
        <v>3811.0926</v>
      </c>
      <c r="E1355" s="140">
        <v>7649.8199</v>
      </c>
      <c r="F1355" s="140">
        <v>9284.5411</v>
      </c>
      <c r="G1355" s="140">
        <v>2674.1991</v>
      </c>
    </row>
    <row r="1356" spans="8:8" ht="14.4">
      <c r="A1356" s="53">
        <v>42214.0</v>
      </c>
      <c r="B1356" s="140">
        <v>5590.3123</v>
      </c>
      <c r="C1356" s="140">
        <v>2531.4449</v>
      </c>
      <c r="D1356" s="140">
        <v>3930.3791</v>
      </c>
      <c r="E1356" s="140">
        <v>8022.7956</v>
      </c>
      <c r="F1356" s="140">
        <v>9727.2317</v>
      </c>
      <c r="G1356" s="140">
        <v>2798.5745</v>
      </c>
    </row>
    <row r="1357" spans="8:8" ht="14.4">
      <c r="A1357" s="53">
        <v>42215.0</v>
      </c>
      <c r="B1357" s="140">
        <v>5433.3947</v>
      </c>
      <c r="C1357" s="140">
        <v>2467.3671</v>
      </c>
      <c r="D1357" s="140">
        <v>3815.4118</v>
      </c>
      <c r="E1357" s="140">
        <v>7800.5799</v>
      </c>
      <c r="F1357" s="140">
        <v>9460.7288</v>
      </c>
      <c r="G1357" s="140">
        <v>2724.4243</v>
      </c>
    </row>
    <row r="1358" spans="8:8" ht="14.4">
      <c r="A1358" s="53">
        <v>42216.0</v>
      </c>
      <c r="B1358" s="140">
        <v>5380.0085</v>
      </c>
      <c r="C1358" s="140">
        <v>2461.2401</v>
      </c>
      <c r="D1358" s="140">
        <v>3816.6993</v>
      </c>
      <c r="E1358" s="140">
        <v>7727.0608</v>
      </c>
      <c r="F1358" s="140">
        <v>9223.6361</v>
      </c>
      <c r="G1358" s="140">
        <v>2660.023</v>
      </c>
    </row>
    <row r="1359" spans="8:8" ht="14.4">
      <c r="A1359" s="53">
        <v>42219.0</v>
      </c>
      <c r="B1359" s="140">
        <v>5270.2944</v>
      </c>
      <c r="C1359" s="140">
        <v>2479.7243</v>
      </c>
      <c r="D1359" s="140">
        <v>3829.2354</v>
      </c>
      <c r="E1359" s="140">
        <v>7540.2053</v>
      </c>
      <c r="F1359" s="140">
        <v>8723.5937</v>
      </c>
      <c r="G1359" s="140">
        <v>2517.0896</v>
      </c>
    </row>
    <row r="1360" spans="8:8" ht="14.4">
      <c r="A1360" s="53">
        <v>42220.0</v>
      </c>
      <c r="B1360" s="140">
        <v>5507.6309</v>
      </c>
      <c r="C1360" s="140">
        <v>2534.7111</v>
      </c>
      <c r="D1360" s="140">
        <v>3948.1554</v>
      </c>
      <c r="E1360" s="140">
        <v>7942.0952</v>
      </c>
      <c r="F1360" s="140">
        <v>9265.221</v>
      </c>
      <c r="G1360" s="140">
        <v>2668.9126</v>
      </c>
    </row>
    <row r="1361" spans="8:8" ht="14.4">
      <c r="A1361" s="53">
        <v>42221.0</v>
      </c>
      <c r="B1361" s="140">
        <v>5433.9836</v>
      </c>
      <c r="C1361" s="140">
        <v>2487.0616</v>
      </c>
      <c r="D1361" s="140">
        <v>3866.8998</v>
      </c>
      <c r="E1361" s="140">
        <v>7839.3375</v>
      </c>
      <c r="F1361" s="140">
        <v>9240.8846</v>
      </c>
      <c r="G1361" s="140">
        <v>2660.7211</v>
      </c>
    </row>
    <row r="1362" spans="8:8" ht="14.4">
      <c r="A1362" s="53">
        <v>42222.0</v>
      </c>
      <c r="B1362" s="140">
        <v>5400.5505</v>
      </c>
      <c r="C1362" s="140">
        <v>2467.5246</v>
      </c>
      <c r="D1362" s="140">
        <v>3831.8516</v>
      </c>
      <c r="E1362" s="140">
        <v>7792.0278</v>
      </c>
      <c r="F1362" s="140">
        <v>9229.3485</v>
      </c>
      <c r="G1362" s="140">
        <v>2657.4781</v>
      </c>
    </row>
    <row r="1363" spans="8:8" ht="14.4">
      <c r="A1363" s="53">
        <v>42223.0</v>
      </c>
      <c r="B1363" s="140">
        <v>5547.1084</v>
      </c>
      <c r="C1363" s="140">
        <v>2503.7961</v>
      </c>
      <c r="D1363" s="140">
        <v>3906.9448</v>
      </c>
      <c r="E1363" s="140">
        <v>8013.3187</v>
      </c>
      <c r="F1363" s="140">
        <v>9585.1364</v>
      </c>
      <c r="G1363" s="140">
        <v>2754.7272</v>
      </c>
    </row>
    <row r="1364" spans="8:8" ht="14.4">
      <c r="A1364" s="53">
        <v>42226.0</v>
      </c>
      <c r="B1364" s="140">
        <v>5811.6997</v>
      </c>
      <c r="C1364" s="140">
        <v>2617.6592</v>
      </c>
      <c r="D1364" s="140">
        <v>4084.3646</v>
      </c>
      <c r="E1364" s="140">
        <v>8394.0862</v>
      </c>
      <c r="F1364" s="140">
        <v>10077.9421</v>
      </c>
      <c r="G1364" s="140">
        <v>2886.9044</v>
      </c>
    </row>
    <row r="1365" spans="8:8" ht="14.4">
      <c r="A1365" s="53">
        <v>42227.0</v>
      </c>
      <c r="B1365" s="140">
        <v>5822.5337</v>
      </c>
      <c r="C1365" s="140">
        <v>2590.7101</v>
      </c>
      <c r="D1365" s="140">
        <v>4066.6692</v>
      </c>
      <c r="E1365" s="140">
        <v>8435.3271</v>
      </c>
      <c r="F1365" s="140">
        <v>10153.7138</v>
      </c>
      <c r="G1365" s="140">
        <v>2925.5774</v>
      </c>
    </row>
    <row r="1366" spans="8:8" ht="14.4">
      <c r="A1366" s="53">
        <v>42228.0</v>
      </c>
      <c r="B1366" s="140">
        <v>5748.4985</v>
      </c>
      <c r="C1366" s="140">
        <v>2561.1265</v>
      </c>
      <c r="D1366" s="140">
        <v>4016.1262</v>
      </c>
      <c r="E1366" s="140">
        <v>8336.3365</v>
      </c>
      <c r="F1366" s="140">
        <v>10005.9294</v>
      </c>
      <c r="G1366" s="140">
        <v>2888.8698</v>
      </c>
    </row>
    <row r="1367" spans="8:8" ht="14.4">
      <c r="A1367" s="53">
        <v>42229.0</v>
      </c>
      <c r="B1367" s="140">
        <v>5871.1454</v>
      </c>
      <c r="C1367" s="140">
        <v>2580.7779</v>
      </c>
      <c r="D1367" s="140">
        <v>4075.463</v>
      </c>
      <c r="E1367" s="140">
        <v>8534.4288</v>
      </c>
      <c r="F1367" s="140">
        <v>10308.7894</v>
      </c>
      <c r="G1367" s="140">
        <v>2970.1746</v>
      </c>
    </row>
    <row r="1368" spans="8:8" ht="14.4">
      <c r="A1368" s="53">
        <v>42230.0</v>
      </c>
      <c r="B1368" s="140">
        <v>5898.5853</v>
      </c>
      <c r="C1368" s="140">
        <v>2577.0381</v>
      </c>
      <c r="D1368" s="140">
        <v>4073.54</v>
      </c>
      <c r="E1368" s="140">
        <v>8625.2423</v>
      </c>
      <c r="F1368" s="140">
        <v>10377.9785</v>
      </c>
      <c r="G1368" s="140">
        <v>3013.8918</v>
      </c>
    </row>
    <row r="1369" spans="8:8" ht="14.4">
      <c r="A1369" s="53">
        <v>42233.0</v>
      </c>
      <c r="B1369" s="140">
        <v>5963.3582</v>
      </c>
      <c r="C1369" s="140">
        <v>2550.4668</v>
      </c>
      <c r="D1369" s="140">
        <v>4077.8721</v>
      </c>
      <c r="E1369" s="140">
        <v>8820.4567</v>
      </c>
      <c r="F1369" s="140">
        <v>10563.1326</v>
      </c>
      <c r="G1369" s="140">
        <v>3069.5112</v>
      </c>
    </row>
    <row r="1370" spans="8:8" ht="14.4">
      <c r="A1370" s="53">
        <v>42234.0</v>
      </c>
      <c r="B1370" s="140">
        <v>5561.4437</v>
      </c>
      <c r="C1370" s="140">
        <v>2407.9666</v>
      </c>
      <c r="D1370" s="140">
        <v>3825.4122</v>
      </c>
      <c r="E1370" s="140">
        <v>8161.2687</v>
      </c>
      <c r="F1370" s="140">
        <v>9806.701</v>
      </c>
      <c r="G1370" s="140">
        <v>2868.807</v>
      </c>
    </row>
    <row r="1371" spans="8:8" ht="14.4">
      <c r="A1371" s="53">
        <v>42235.0</v>
      </c>
      <c r="B1371" s="140">
        <v>5674.2758</v>
      </c>
      <c r="C1371" s="140">
        <v>2430.2809</v>
      </c>
      <c r="D1371" s="140">
        <v>3886.1357</v>
      </c>
      <c r="E1371" s="140">
        <v>8340.9828</v>
      </c>
      <c r="F1371" s="140">
        <v>10057.8401</v>
      </c>
      <c r="G1371" s="140">
        <v>2938.4552</v>
      </c>
    </row>
    <row r="1372" spans="8:8" ht="14.4">
      <c r="A1372" s="53">
        <v>42236.0</v>
      </c>
      <c r="B1372" s="140">
        <v>5490.6471</v>
      </c>
      <c r="C1372" s="140">
        <v>2356.9173</v>
      </c>
      <c r="D1372" s="140">
        <v>3761.4541</v>
      </c>
      <c r="E1372" s="140">
        <v>8049.5116</v>
      </c>
      <c r="F1372" s="140">
        <v>9739.9163</v>
      </c>
      <c r="G1372" s="140">
        <v>2831.6489</v>
      </c>
    </row>
    <row r="1373" spans="8:8" ht="14.4">
      <c r="A1373" s="53">
        <v>42237.0</v>
      </c>
      <c r="B1373" s="140">
        <v>5215.0209</v>
      </c>
      <c r="C1373" s="140">
        <v>2271.3586</v>
      </c>
      <c r="D1373" s="140">
        <v>3589.5358</v>
      </c>
      <c r="E1373" s="140">
        <v>7612.9024</v>
      </c>
      <c r="F1373" s="140">
        <v>9208.1541</v>
      </c>
      <c r="G1373" s="140">
        <v>2686.4395</v>
      </c>
    </row>
    <row r="1374" spans="8:8" ht="14.4">
      <c r="A1374" s="53">
        <v>42240.0</v>
      </c>
      <c r="B1374" s="140">
        <v>4788.0352</v>
      </c>
      <c r="C1374" s="140">
        <v>2058.2515</v>
      </c>
      <c r="D1374" s="140">
        <v>3275.5342</v>
      </c>
      <c r="E1374" s="140">
        <v>7006.1885</v>
      </c>
      <c r="F1374" s="140">
        <v>8506.7235</v>
      </c>
      <c r="G1374" s="140">
        <v>2497.1789</v>
      </c>
    </row>
    <row r="1375" spans="8:8" ht="14.4">
      <c r="A1375" s="53">
        <v>42241.0</v>
      </c>
      <c r="B1375" s="140">
        <v>4442.4837</v>
      </c>
      <c r="C1375" s="140">
        <v>1914.0515</v>
      </c>
      <c r="D1375" s="140">
        <v>3042.9266</v>
      </c>
      <c r="E1375" s="140">
        <v>6481.4117</v>
      </c>
      <c r="F1375" s="140">
        <v>7882.1122</v>
      </c>
      <c r="G1375" s="140">
        <v>2331.1273</v>
      </c>
    </row>
    <row r="1376" spans="8:8" ht="14.4">
      <c r="A1376" s="53">
        <v>42242.0</v>
      </c>
      <c r="B1376" s="140">
        <v>4334.1371</v>
      </c>
      <c r="C1376" s="140">
        <v>1942.4498</v>
      </c>
      <c r="D1376" s="140">
        <v>3025.692</v>
      </c>
      <c r="E1376" s="140">
        <v>6238.5256</v>
      </c>
      <c r="F1376" s="140">
        <v>7543.7843</v>
      </c>
      <c r="G1376" s="140">
        <v>2242.4915</v>
      </c>
    </row>
    <row r="1377" spans="8:8" ht="14.4">
      <c r="A1377" s="53">
        <v>42243.0</v>
      </c>
      <c r="B1377" s="140">
        <v>4530.1391</v>
      </c>
      <c r="C1377" s="140">
        <v>2094.7223</v>
      </c>
      <c r="D1377" s="140">
        <v>3205.6375</v>
      </c>
      <c r="E1377" s="140">
        <v>6456.0548</v>
      </c>
      <c r="F1377" s="140">
        <v>7793.5388</v>
      </c>
      <c r="G1377" s="140">
        <v>2301.3709</v>
      </c>
    </row>
    <row r="1378" spans="8:8" ht="14.4">
      <c r="A1378" s="53">
        <v>42244.0</v>
      </c>
      <c r="B1378" s="140">
        <v>4764.9409</v>
      </c>
      <c r="C1378" s="140">
        <v>2159.9579</v>
      </c>
      <c r="D1378" s="140">
        <v>3342.2863</v>
      </c>
      <c r="E1378" s="140">
        <v>6842.8938</v>
      </c>
      <c r="F1378" s="140">
        <v>8270.9594</v>
      </c>
      <c r="G1378" s="140">
        <v>2432.2041</v>
      </c>
    </row>
    <row r="1379" spans="8:8" ht="14.4">
      <c r="A1379" s="53">
        <v>42247.0</v>
      </c>
      <c r="B1379" s="140">
        <v>4684.9614</v>
      </c>
      <c r="C1379" s="140">
        <v>2210.4467</v>
      </c>
      <c r="D1379" s="140">
        <v>3366.5359</v>
      </c>
      <c r="E1379" s="140">
        <v>6581.3127</v>
      </c>
      <c r="F1379" s="140">
        <v>7950.4591</v>
      </c>
      <c r="G1379" s="140">
        <v>2355.449</v>
      </c>
    </row>
    <row r="1380" spans="8:8" ht="14.4">
      <c r="A1380" s="53">
        <v>42248.0</v>
      </c>
      <c r="B1380" s="140">
        <v>4529.7801</v>
      </c>
      <c r="C1380" s="140">
        <v>2230.321</v>
      </c>
      <c r="D1380" s="140">
        <v>3362.0827</v>
      </c>
      <c r="E1380" s="140">
        <v>6169.2072</v>
      </c>
      <c r="F1380" s="140">
        <v>7441.3381</v>
      </c>
      <c r="G1380" s="140">
        <v>2223.2134</v>
      </c>
    </row>
    <row r="1381" spans="8:8" ht="14.4">
      <c r="A1381" s="53">
        <v>42249.0</v>
      </c>
      <c r="B1381" s="140">
        <v>4466.5665</v>
      </c>
      <c r="C1381" s="140">
        <v>2243.6313</v>
      </c>
      <c r="D1381" s="140">
        <v>3365.8318</v>
      </c>
      <c r="E1381" s="140">
        <v>6122.5533</v>
      </c>
      <c r="F1381" s="140">
        <v>7129.9698</v>
      </c>
      <c r="G1381" s="140">
        <v>2130.9838</v>
      </c>
    </row>
    <row r="1382" spans="8:8" ht="14.4">
      <c r="A1382" s="53">
        <v>42254.0</v>
      </c>
      <c r="B1382" s="140">
        <v>4421.3317</v>
      </c>
      <c r="C1382" s="140">
        <v>2133.9783</v>
      </c>
      <c r="D1382" s="140">
        <v>3250.485</v>
      </c>
      <c r="E1382" s="140">
        <v>6143.5566</v>
      </c>
      <c r="F1382" s="140">
        <v>7291.4682</v>
      </c>
      <c r="G1382" s="140">
        <v>2166.3669</v>
      </c>
    </row>
    <row r="1383" spans="8:8" ht="14.4">
      <c r="A1383" s="53">
        <v>42255.0</v>
      </c>
      <c r="B1383" s="140">
        <v>4575.4331</v>
      </c>
      <c r="C1383" s="140">
        <v>2180.1306</v>
      </c>
      <c r="D1383" s="140">
        <v>3334.0233</v>
      </c>
      <c r="E1383" s="140">
        <v>6374.8551</v>
      </c>
      <c r="F1383" s="140">
        <v>7651.5004</v>
      </c>
      <c r="G1383" s="140">
        <v>2264.6506</v>
      </c>
    </row>
    <row r="1384" spans="8:8" ht="14.4">
      <c r="A1384" s="53">
        <v>42256.0</v>
      </c>
      <c r="B1384" s="140">
        <v>4701.483</v>
      </c>
      <c r="C1384" s="140">
        <v>2211.1995</v>
      </c>
      <c r="D1384" s="140">
        <v>3399.3054</v>
      </c>
      <c r="E1384" s="140">
        <v>6551.0072</v>
      </c>
      <c r="F1384" s="140">
        <v>7956.7285</v>
      </c>
      <c r="G1384" s="140">
        <v>2355.7651</v>
      </c>
    </row>
    <row r="1385" spans="8:8" ht="14.4">
      <c r="A1385" s="53">
        <v>42257.0</v>
      </c>
      <c r="B1385" s="140">
        <v>4637.7002</v>
      </c>
      <c r="C1385" s="140">
        <v>2208.4814</v>
      </c>
      <c r="D1385" s="140">
        <v>3357.561</v>
      </c>
      <c r="E1385" s="140">
        <v>6440.3093</v>
      </c>
      <c r="F1385" s="140">
        <v>7842.999</v>
      </c>
      <c r="G1385" s="140">
        <v>2325.1536</v>
      </c>
    </row>
    <row r="1386" spans="8:8" ht="14.4">
      <c r="A1386" s="53">
        <v>42258.0</v>
      </c>
      <c r="B1386" s="140">
        <v>4657.6949</v>
      </c>
      <c r="C1386" s="140">
        <v>2195.3905</v>
      </c>
      <c r="D1386" s="140">
        <v>3347.1878</v>
      </c>
      <c r="E1386" s="140">
        <v>6493.3191</v>
      </c>
      <c r="F1386" s="140">
        <v>7952.1356</v>
      </c>
      <c r="G1386" s="140">
        <v>2348.5326</v>
      </c>
    </row>
    <row r="1387" spans="8:8" ht="14.4">
      <c r="A1387" s="53">
        <v>42261.0</v>
      </c>
      <c r="B1387" s="140">
        <v>4450.3487</v>
      </c>
      <c r="C1387" s="140">
        <v>2228.1535</v>
      </c>
      <c r="D1387" s="140">
        <v>3281.1317</v>
      </c>
      <c r="E1387" s="140">
        <v>6049.7904</v>
      </c>
      <c r="F1387" s="140">
        <v>7412.3015</v>
      </c>
      <c r="G1387" s="140">
        <v>2197.9579</v>
      </c>
    </row>
    <row r="1388" spans="8:8" ht="14.4">
      <c r="A1388" s="53">
        <v>42262.0</v>
      </c>
      <c r="B1388" s="140">
        <v>4245.2702</v>
      </c>
      <c r="C1388" s="140">
        <v>2175.1725</v>
      </c>
      <c r="D1388" s="140">
        <v>3152.2319</v>
      </c>
      <c r="E1388" s="140">
        <v>5708.0299</v>
      </c>
      <c r="F1388" s="140">
        <v>7034.8998</v>
      </c>
      <c r="G1388" s="140">
        <v>2085.3481</v>
      </c>
    </row>
    <row r="1389" spans="8:8" ht="14.4">
      <c r="A1389" s="53">
        <v>42263.0</v>
      </c>
      <c r="B1389" s="140">
        <v>4490.133</v>
      </c>
      <c r="C1389" s="140">
        <v>2241.9486</v>
      </c>
      <c r="D1389" s="140">
        <v>3309.2484</v>
      </c>
      <c r="E1389" s="140">
        <v>6084.8367</v>
      </c>
      <c r="F1389" s="140">
        <v>7500.6097</v>
      </c>
      <c r="G1389" s="140">
        <v>2209.1116</v>
      </c>
    </row>
    <row r="1390" spans="8:8" ht="14.4">
      <c r="A1390" s="53">
        <v>42264.0</v>
      </c>
      <c r="B1390" s="140">
        <v>4407.8147</v>
      </c>
      <c r="C1390" s="140">
        <v>2194.8233</v>
      </c>
      <c r="D1390" s="140">
        <v>3236.9986</v>
      </c>
      <c r="E1390" s="140">
        <v>5965.409</v>
      </c>
      <c r="F1390" s="140">
        <v>7428.6373</v>
      </c>
      <c r="G1390" s="140">
        <v>2164.6328</v>
      </c>
    </row>
    <row r="1391" spans="8:8" ht="14.4">
      <c r="A1391" s="53">
        <v>42265.0</v>
      </c>
      <c r="B1391" s="140">
        <v>4449.1782</v>
      </c>
      <c r="C1391" s="140">
        <v>2198.9898</v>
      </c>
      <c r="D1391" s="140">
        <v>3251.2732</v>
      </c>
      <c r="E1391" s="140">
        <v>6036.8814</v>
      </c>
      <c r="F1391" s="140">
        <v>7556.2034</v>
      </c>
      <c r="G1391" s="140">
        <v>2179.9171</v>
      </c>
    </row>
    <row r="1392" spans="8:8" ht="14.4">
      <c r="A1392" s="53">
        <v>42268.0</v>
      </c>
      <c r="B1392" s="140">
        <v>4570.0325</v>
      </c>
      <c r="C1392" s="140">
        <v>2214.4483</v>
      </c>
      <c r="D1392" s="140">
        <v>3308.2467</v>
      </c>
      <c r="E1392" s="140">
        <v>6250.4393</v>
      </c>
      <c r="F1392" s="140">
        <v>7847.8848</v>
      </c>
      <c r="G1392" s="140">
        <v>2251.1081</v>
      </c>
    </row>
    <row r="1393" spans="8:8" ht="14.4">
      <c r="A1393" s="53">
        <v>42269.0</v>
      </c>
      <c r="B1393" s="140">
        <v>4604.7325</v>
      </c>
      <c r="C1393" s="140">
        <v>2237.3135</v>
      </c>
      <c r="D1393" s="140">
        <v>3339.03</v>
      </c>
      <c r="E1393" s="140">
        <v>6295.9258</v>
      </c>
      <c r="F1393" s="140">
        <v>7880.8355</v>
      </c>
      <c r="G1393" s="140">
        <v>2271.7484</v>
      </c>
    </row>
    <row r="1394" spans="8:8" ht="14.4">
      <c r="A1394" s="53">
        <v>42270.0</v>
      </c>
      <c r="B1394" s="140">
        <v>4533.2962</v>
      </c>
      <c r="C1394" s="140">
        <v>2178.546</v>
      </c>
      <c r="D1394" s="140">
        <v>3263.0275</v>
      </c>
      <c r="E1394" s="140">
        <v>6224.6006</v>
      </c>
      <c r="F1394" s="140">
        <v>7824.066</v>
      </c>
      <c r="G1394" s="140">
        <v>2257.5348</v>
      </c>
    </row>
    <row r="1395" spans="8:8" ht="14.4">
      <c r="A1395" s="53">
        <v>42271.0</v>
      </c>
      <c r="B1395" s="140">
        <v>4581.448</v>
      </c>
      <c r="C1395" s="140">
        <v>2188.0879</v>
      </c>
      <c r="D1395" s="140">
        <v>3284.9991</v>
      </c>
      <c r="E1395" s="140">
        <v>6315.1101</v>
      </c>
      <c r="F1395" s="140">
        <v>7928.8247</v>
      </c>
      <c r="G1395" s="140">
        <v>2289.2947</v>
      </c>
    </row>
    <row r="1396" spans="8:8" ht="14.4">
      <c r="A1396" s="53">
        <v>42272.0</v>
      </c>
      <c r="B1396" s="140">
        <v>4463.4867</v>
      </c>
      <c r="C1396" s="140">
        <v>2183.4036</v>
      </c>
      <c r="D1396" s="140">
        <v>3231.9514</v>
      </c>
      <c r="E1396" s="140">
        <v>6108.3764</v>
      </c>
      <c r="F1396" s="140">
        <v>7640.173</v>
      </c>
      <c r="G1396" s="140">
        <v>2200.6915</v>
      </c>
    </row>
    <row r="1397" spans="8:8" ht="14.4">
      <c r="A1397" s="53">
        <v>42275.0</v>
      </c>
      <c r="B1397" s="140">
        <v>4521.8519</v>
      </c>
      <c r="C1397" s="140">
        <v>2169.941</v>
      </c>
      <c r="D1397" s="140">
        <v>3242.7524</v>
      </c>
      <c r="E1397" s="140">
        <v>6219.6917</v>
      </c>
      <c r="F1397" s="140">
        <v>7839.6176</v>
      </c>
      <c r="G1397" s="140">
        <v>2249.6175</v>
      </c>
    </row>
    <row r="1398" spans="8:8" ht="14.4">
      <c r="A1398" s="53">
        <v>42276.0</v>
      </c>
      <c r="B1398" s="140">
        <v>4440.5637</v>
      </c>
      <c r="C1398" s="140">
        <v>2127.2026</v>
      </c>
      <c r="D1398" s="140">
        <v>3178.8544</v>
      </c>
      <c r="E1398" s="140">
        <v>6103.6058</v>
      </c>
      <c r="F1398" s="140">
        <v>7720.6772</v>
      </c>
      <c r="G1398" s="140">
        <v>2213.9431</v>
      </c>
    </row>
    <row r="1399" spans="8:8" ht="14.4">
      <c r="A1399" s="53">
        <v>42277.0</v>
      </c>
      <c r="B1399" s="140">
        <v>4460.0964</v>
      </c>
      <c r="C1399" s="140">
        <v>2146.118</v>
      </c>
      <c r="D1399" s="140">
        <v>3202.9475</v>
      </c>
      <c r="E1399" s="140">
        <v>6123.7274</v>
      </c>
      <c r="F1399" s="140">
        <v>7727.5092</v>
      </c>
      <c r="G1399" s="140">
        <v>2208.4121</v>
      </c>
    </row>
    <row r="1400" spans="8:8" ht="14.4">
      <c r="A1400" s="53">
        <v>42285.0</v>
      </c>
      <c r="B1400" s="140">
        <v>4615.6928</v>
      </c>
      <c r="C1400" s="140">
        <v>2191.3432</v>
      </c>
      <c r="D1400" s="140">
        <v>3296.482</v>
      </c>
      <c r="E1400" s="140">
        <v>6372.4924</v>
      </c>
      <c r="F1400" s="140">
        <v>8056.2789</v>
      </c>
      <c r="G1400" s="140">
        <v>2288.879</v>
      </c>
    </row>
    <row r="1401" spans="8:8" ht="14.4">
      <c r="A1401" s="53">
        <v>42286.0</v>
      </c>
      <c r="B1401" s="140">
        <v>4681.4077</v>
      </c>
      <c r="C1401" s="140">
        <v>2219.2937</v>
      </c>
      <c r="D1401" s="140">
        <v>3340.1159</v>
      </c>
      <c r="E1401" s="140">
        <v>6470.0514</v>
      </c>
      <c r="F1401" s="140">
        <v>8180.3966</v>
      </c>
      <c r="G1401" s="140">
        <v>2325.8803</v>
      </c>
    </row>
    <row r="1402" spans="8:8" ht="14.4">
      <c r="A1402" s="53">
        <v>42289.0</v>
      </c>
      <c r="B1402" s="140">
        <v>4852.9858</v>
      </c>
      <c r="C1402" s="140">
        <v>2283.4292</v>
      </c>
      <c r="D1402" s="140">
        <v>3447.6934</v>
      </c>
      <c r="E1402" s="140">
        <v>6718.7221</v>
      </c>
      <c r="F1402" s="140">
        <v>8522.6293</v>
      </c>
      <c r="G1402" s="140">
        <v>2424.8317</v>
      </c>
    </row>
    <row r="1403" spans="8:8" ht="14.4">
      <c r="A1403" s="53">
        <v>42290.0</v>
      </c>
      <c r="B1403" s="140">
        <v>4886.2446</v>
      </c>
      <c r="C1403" s="140">
        <v>2270.9481</v>
      </c>
      <c r="D1403" s="140">
        <v>3445.0431</v>
      </c>
      <c r="E1403" s="140">
        <v>6802.0769</v>
      </c>
      <c r="F1403" s="140">
        <v>8651.0521</v>
      </c>
      <c r="G1403" s="140">
        <v>2464.9185</v>
      </c>
    </row>
    <row r="1404" spans="8:8" ht="14.4">
      <c r="A1404" s="53">
        <v>42291.0</v>
      </c>
      <c r="B1404" s="140">
        <v>4829.0979</v>
      </c>
      <c r="C1404" s="140">
        <v>2253.9082</v>
      </c>
      <c r="D1404" s="140">
        <v>3406.1116</v>
      </c>
      <c r="E1404" s="140">
        <v>6724.4957</v>
      </c>
      <c r="F1404" s="140">
        <v>8534.7257</v>
      </c>
      <c r="G1404" s="140">
        <v>2443.8184</v>
      </c>
    </row>
    <row r="1405" spans="8:8" ht="14.4">
      <c r="A1405" s="53">
        <v>42292.0</v>
      </c>
      <c r="B1405" s="140">
        <v>4962.5827</v>
      </c>
      <c r="C1405" s="140">
        <v>2297.9014</v>
      </c>
      <c r="D1405" s="140">
        <v>3486.815</v>
      </c>
      <c r="E1405" s="140">
        <v>6929.2374</v>
      </c>
      <c r="F1405" s="140">
        <v>8808.4649</v>
      </c>
      <c r="G1405" s="140">
        <v>2515.2883</v>
      </c>
    </row>
    <row r="1406" spans="8:8" ht="14.4">
      <c r="A1406" s="53">
        <v>42293.0</v>
      </c>
      <c r="B1406" s="140">
        <v>5036.5197</v>
      </c>
      <c r="C1406" s="140">
        <v>2323.7752</v>
      </c>
      <c r="D1406" s="140">
        <v>3534.0653</v>
      </c>
      <c r="E1406" s="140">
        <v>7047.5599</v>
      </c>
      <c r="F1406" s="140">
        <v>8943.0176</v>
      </c>
      <c r="G1406" s="140">
        <v>2555.3247</v>
      </c>
    </row>
    <row r="1407" spans="8:8" ht="14.4">
      <c r="A1407" s="53">
        <v>42296.0</v>
      </c>
      <c r="B1407" s="140">
        <v>5036.6554</v>
      </c>
      <c r="C1407" s="140">
        <v>2318.4716</v>
      </c>
      <c r="D1407" s="140">
        <v>3534.1821</v>
      </c>
      <c r="E1407" s="140">
        <v>7047.3718</v>
      </c>
      <c r="F1407" s="140">
        <v>8935.3908</v>
      </c>
      <c r="G1407" s="140">
        <v>2567.5949</v>
      </c>
    </row>
    <row r="1408" spans="8:8" ht="14.4">
      <c r="A1408" s="53">
        <v>42297.0</v>
      </c>
      <c r="B1408" s="140">
        <v>5114.4502</v>
      </c>
      <c r="C1408" s="140">
        <v>2337.0801</v>
      </c>
      <c r="D1408" s="140">
        <v>3577.7027</v>
      </c>
      <c r="E1408" s="140">
        <v>7162.0754</v>
      </c>
      <c r="F1408" s="140">
        <v>9116.5385</v>
      </c>
      <c r="G1408" s="140">
        <v>2614.2923</v>
      </c>
    </row>
    <row r="1409" spans="8:8" ht="14.4">
      <c r="A1409" s="53">
        <v>42298.0</v>
      </c>
      <c r="B1409" s="140">
        <v>4875.2541</v>
      </c>
      <c r="C1409" s="140">
        <v>2340.3603</v>
      </c>
      <c r="D1409" s="140">
        <v>3473.2544</v>
      </c>
      <c r="E1409" s="140">
        <v>6712.7386</v>
      </c>
      <c r="F1409" s="140">
        <v>8541.607</v>
      </c>
      <c r="G1409" s="140">
        <v>2451.965</v>
      </c>
    </row>
    <row r="1410" spans="8:8" ht="14.4">
      <c r="A1410" s="53">
        <v>42299.0</v>
      </c>
      <c r="B1410" s="140">
        <v>5009.1602</v>
      </c>
      <c r="C1410" s="140">
        <v>2331.7909</v>
      </c>
      <c r="D1410" s="140">
        <v>3524.5339</v>
      </c>
      <c r="E1410" s="140">
        <v>6964.2976</v>
      </c>
      <c r="F1410" s="140">
        <v>8894.7568</v>
      </c>
      <c r="G1410" s="140">
        <v>2545.9445</v>
      </c>
    </row>
    <row r="1411" spans="8:8" ht="14.4">
      <c r="A1411" s="53">
        <v>42300.0</v>
      </c>
      <c r="B1411" s="140">
        <v>5118.8437</v>
      </c>
      <c r="C1411" s="140">
        <v>2343.9648</v>
      </c>
      <c r="D1411" s="140">
        <v>3571.2411</v>
      </c>
      <c r="E1411" s="140">
        <v>7138.2344</v>
      </c>
      <c r="F1411" s="140">
        <v>9182.5529</v>
      </c>
      <c r="G1411" s="140">
        <v>2626.9096</v>
      </c>
    </row>
    <row r="1412" spans="8:8" ht="14.4">
      <c r="A1412" s="53">
        <v>42303.0</v>
      </c>
      <c r="B1412" s="140">
        <v>5151.2903</v>
      </c>
      <c r="C1412" s="140">
        <v>2350.0196</v>
      </c>
      <c r="D1412" s="140">
        <v>3589.2611</v>
      </c>
      <c r="E1412" s="140">
        <v>7186.7548</v>
      </c>
      <c r="F1412" s="140">
        <v>9262.8897</v>
      </c>
      <c r="G1412" s="140">
        <v>2653.3928</v>
      </c>
    </row>
    <row r="1413" spans="8:8" ht="14.4">
      <c r="A1413" s="53">
        <v>42304.0</v>
      </c>
      <c r="B1413" s="140">
        <v>5174.6157</v>
      </c>
      <c r="C1413" s="140">
        <v>2349.9042</v>
      </c>
      <c r="D1413" s="140">
        <v>3592.8794</v>
      </c>
      <c r="E1413" s="140">
        <v>7231.4362</v>
      </c>
      <c r="F1413" s="140">
        <v>9345.9663</v>
      </c>
      <c r="G1413" s="140">
        <v>2668.2454</v>
      </c>
    </row>
    <row r="1414" spans="8:8" ht="14.4">
      <c r="A1414" s="53">
        <v>42305.0</v>
      </c>
      <c r="B1414" s="140">
        <v>5065.5535</v>
      </c>
      <c r="C1414" s="140">
        <v>2310.7026</v>
      </c>
      <c r="D1414" s="140">
        <v>3524.9199</v>
      </c>
      <c r="E1414" s="140">
        <v>7048.8952</v>
      </c>
      <c r="F1414" s="140">
        <v>9131.8703</v>
      </c>
      <c r="G1414" s="140">
        <v>2613.2838</v>
      </c>
    </row>
    <row r="1415" spans="8:8" ht="14.4">
      <c r="A1415" s="53">
        <v>42306.0</v>
      </c>
      <c r="B1415" s="140">
        <v>5096.5175</v>
      </c>
      <c r="C1415" s="140">
        <v>2307.345</v>
      </c>
      <c r="D1415" s="140">
        <v>3533.3065</v>
      </c>
      <c r="E1415" s="140">
        <v>7108.9748</v>
      </c>
      <c r="F1415" s="140">
        <v>9214.5876</v>
      </c>
      <c r="G1415" s="140">
        <v>2645.0459</v>
      </c>
    </row>
    <row r="1416" spans="8:8" ht="14.4">
      <c r="A1416" s="53">
        <v>42307.0</v>
      </c>
      <c r="B1416" s="140">
        <v>5090.6437</v>
      </c>
      <c r="C1416" s="140">
        <v>2312.9738</v>
      </c>
      <c r="D1416" s="140">
        <v>3534.0788</v>
      </c>
      <c r="E1416" s="140">
        <v>7084.9706</v>
      </c>
      <c r="F1416" s="140">
        <v>9188.2657</v>
      </c>
      <c r="G1416" s="140">
        <v>2639.5426</v>
      </c>
    </row>
    <row r="1417" spans="8:8" ht="14.4">
      <c r="A1417" s="53">
        <v>42310.0</v>
      </c>
      <c r="B1417" s="140">
        <v>4989.7042</v>
      </c>
      <c r="C1417" s="140">
        <v>2280.0924</v>
      </c>
      <c r="D1417" s="140">
        <v>3475.9623</v>
      </c>
      <c r="E1417" s="140">
        <v>6936.4315</v>
      </c>
      <c r="F1417" s="140">
        <v>8944.6834</v>
      </c>
      <c r="G1417" s="140">
        <v>2577.6536</v>
      </c>
    </row>
    <row r="1418" spans="8:8" ht="14.4">
      <c r="A1418" s="53">
        <v>42311.0</v>
      </c>
      <c r="B1418" s="140">
        <v>4978.4912</v>
      </c>
      <c r="C1418" s="140">
        <v>2271.6533</v>
      </c>
      <c r="D1418" s="140">
        <v>3465.4927</v>
      </c>
      <c r="E1418" s="140">
        <v>6920.1029</v>
      </c>
      <c r="F1418" s="140">
        <v>8924.415</v>
      </c>
      <c r="G1418" s="140">
        <v>2579.0648</v>
      </c>
    </row>
    <row r="1419" spans="8:8" ht="14.4">
      <c r="A1419" s="53">
        <v>42312.0</v>
      </c>
      <c r="B1419" s="140">
        <v>5221.3597</v>
      </c>
      <c r="C1419" s="140">
        <v>2370.5032</v>
      </c>
      <c r="D1419" s="140">
        <v>3628.5377</v>
      </c>
      <c r="E1419" s="140">
        <v>7267.9884</v>
      </c>
      <c r="F1419" s="140">
        <v>9396.8421</v>
      </c>
      <c r="G1419" s="140">
        <v>2702.3418</v>
      </c>
    </row>
    <row r="1420" spans="8:8" ht="14.4">
      <c r="A1420" s="53">
        <v>42313.0</v>
      </c>
      <c r="B1420" s="140">
        <v>5274.372</v>
      </c>
      <c r="C1420" s="140">
        <v>2440.6507</v>
      </c>
      <c r="D1420" s="140">
        <v>3705.9697</v>
      </c>
      <c r="E1420" s="140">
        <v>7276.4505</v>
      </c>
      <c r="F1420" s="140">
        <v>9391.4462</v>
      </c>
      <c r="G1420" s="140">
        <v>2705.3164</v>
      </c>
    </row>
    <row r="1421" spans="8:8" ht="14.4">
      <c r="A1421" s="53">
        <v>42314.0</v>
      </c>
      <c r="B1421" s="140">
        <v>5401.9236</v>
      </c>
      <c r="C1421" s="140">
        <v>2493.4843</v>
      </c>
      <c r="D1421" s="140">
        <v>3793.3739</v>
      </c>
      <c r="E1421" s="140">
        <v>7446.8471</v>
      </c>
      <c r="F1421" s="140">
        <v>9629.2803</v>
      </c>
      <c r="G1421" s="140">
        <v>2785.1259</v>
      </c>
    </row>
    <row r="1422" spans="8:8" ht="14.4">
      <c r="A1422" s="53">
        <v>42317.0</v>
      </c>
      <c r="B1422" s="140">
        <v>5481.5322</v>
      </c>
      <c r="C1422" s="140">
        <v>2534.0841</v>
      </c>
      <c r="D1422" s="140">
        <v>3840.3547</v>
      </c>
      <c r="E1422" s="140">
        <v>7543.8014</v>
      </c>
      <c r="F1422" s="140">
        <v>9816.0341</v>
      </c>
      <c r="G1422" s="140">
        <v>2833.0934</v>
      </c>
    </row>
    <row r="1423" spans="8:8" ht="14.4">
      <c r="A1423" s="53">
        <v>42318.0</v>
      </c>
      <c r="B1423" s="140">
        <v>5498.4812</v>
      </c>
      <c r="C1423" s="140">
        <v>2522.6834</v>
      </c>
      <c r="D1423" s="140">
        <v>3833.2379</v>
      </c>
      <c r="E1423" s="140">
        <v>7575.0084</v>
      </c>
      <c r="F1423" s="140">
        <v>9911.24</v>
      </c>
      <c r="G1423" s="140">
        <v>2857.6421</v>
      </c>
    </row>
    <row r="1424" spans="8:8" ht="14.4">
      <c r="A1424" s="53">
        <v>42319.0</v>
      </c>
      <c r="B1424" s="140">
        <v>5551.0834</v>
      </c>
      <c r="C1424" s="140">
        <v>2505.8297</v>
      </c>
      <c r="D1424" s="140">
        <v>3833.6457</v>
      </c>
      <c r="E1424" s="140">
        <v>7684.666</v>
      </c>
      <c r="F1424" s="140">
        <v>10100.5106</v>
      </c>
      <c r="G1424" s="140">
        <v>2922.2243</v>
      </c>
    </row>
    <row r="1425" spans="8:8" ht="14.4">
      <c r="A1425" s="53">
        <v>42320.0</v>
      </c>
      <c r="B1425" s="140">
        <v>5533.3608</v>
      </c>
      <c r="C1425" s="140">
        <v>2476.4292</v>
      </c>
      <c r="D1425" s="140">
        <v>3795.3241</v>
      </c>
      <c r="E1425" s="140">
        <v>7682.4517</v>
      </c>
      <c r="F1425" s="140">
        <v>10135.0823</v>
      </c>
      <c r="G1425" s="140">
        <v>2946.3657</v>
      </c>
    </row>
    <row r="1426" spans="8:8" ht="14.4">
      <c r="A1426" s="53">
        <v>42321.0</v>
      </c>
      <c r="B1426" s="140">
        <v>5445.3617</v>
      </c>
      <c r="C1426" s="140">
        <v>2447.7733</v>
      </c>
      <c r="D1426" s="140">
        <v>3746.2422</v>
      </c>
      <c r="E1426" s="140">
        <v>7567.108</v>
      </c>
      <c r="F1426" s="140">
        <v>9934.7686</v>
      </c>
      <c r="G1426" s="140">
        <v>2882.0093</v>
      </c>
    </row>
    <row r="1427" spans="8:8" ht="14.4">
      <c r="A1427" s="53">
        <v>42324.0</v>
      </c>
      <c r="B1427" s="140">
        <v>5526.1399</v>
      </c>
      <c r="C1427" s="140">
        <v>2447.2933</v>
      </c>
      <c r="D1427" s="140">
        <v>3764.1262</v>
      </c>
      <c r="E1427" s="140">
        <v>7718.8548</v>
      </c>
      <c r="F1427" s="140">
        <v>10194.7776</v>
      </c>
      <c r="G1427" s="140">
        <v>2960.2409</v>
      </c>
    </row>
    <row r="1428" spans="8:8" ht="14.4">
      <c r="A1428" s="53">
        <v>42325.0</v>
      </c>
      <c r="B1428" s="140">
        <v>5497.8677</v>
      </c>
      <c r="C1428" s="140">
        <v>2453.2569</v>
      </c>
      <c r="D1428" s="140">
        <v>3758.3869</v>
      </c>
      <c r="E1428" s="140">
        <v>7650.3808</v>
      </c>
      <c r="F1428" s="140">
        <v>10109.3985</v>
      </c>
      <c r="G1428" s="140">
        <v>2939.6464</v>
      </c>
    </row>
    <row r="1429" spans="8:8" ht="14.4">
      <c r="A1429" s="53">
        <v>42326.0</v>
      </c>
      <c r="B1429" s="140">
        <v>5419.6251</v>
      </c>
      <c r="C1429" s="140">
        <v>2439.4469</v>
      </c>
      <c r="D1429" s="140">
        <v>3715.5796</v>
      </c>
      <c r="E1429" s="140">
        <v>7526.9417</v>
      </c>
      <c r="F1429" s="140">
        <v>9928.6633</v>
      </c>
      <c r="G1429" s="140">
        <v>2891.5549</v>
      </c>
    </row>
    <row r="1430" spans="8:8" ht="14.4">
      <c r="A1430" s="53">
        <v>42327.0</v>
      </c>
      <c r="B1430" s="140">
        <v>5542.245</v>
      </c>
      <c r="C1430" s="140">
        <v>2468.488</v>
      </c>
      <c r="D1430" s="140">
        <v>3774.969</v>
      </c>
      <c r="E1430" s="140">
        <v>7718.622</v>
      </c>
      <c r="F1430" s="140">
        <v>10235.35</v>
      </c>
      <c r="G1430" s="140">
        <v>2975.754</v>
      </c>
    </row>
    <row r="1431" spans="8:8" ht="14.4">
      <c r="A1431" s="53">
        <v>42328.0</v>
      </c>
      <c r="B1431" s="140">
        <v>5592.7129</v>
      </c>
      <c r="C1431" s="140">
        <v>2466.7568</v>
      </c>
      <c r="D1431" s="140">
        <v>3774.3833</v>
      </c>
      <c r="E1431" s="140">
        <v>7806.2655</v>
      </c>
      <c r="F1431" s="140">
        <v>10440.3518</v>
      </c>
      <c r="G1431" s="140">
        <v>3042.8941</v>
      </c>
    </row>
    <row r="1432" spans="8:8" ht="14.4">
      <c r="A1432" s="53">
        <v>42331.0</v>
      </c>
      <c r="B1432" s="140">
        <v>5554.9956</v>
      </c>
      <c r="C1432" s="140">
        <v>2456.8404</v>
      </c>
      <c r="D1432" s="140">
        <v>3753.3351</v>
      </c>
      <c r="E1432" s="140">
        <v>7744.1822</v>
      </c>
      <c r="F1432" s="140">
        <v>10341.449</v>
      </c>
      <c r="G1432" s="140">
        <v>3034.4684</v>
      </c>
    </row>
    <row r="1433" spans="8:8" ht="14.4">
      <c r="A1433" s="53">
        <v>42332.0</v>
      </c>
      <c r="B1433" s="140">
        <v>5587.5075</v>
      </c>
      <c r="C1433" s="140">
        <v>2447.9039</v>
      </c>
      <c r="D1433" s="140">
        <v>3753.8887</v>
      </c>
      <c r="E1433" s="140">
        <v>7798.4975</v>
      </c>
      <c r="F1433" s="140">
        <v>10459.5977</v>
      </c>
      <c r="G1433" s="140">
        <v>3077.2652</v>
      </c>
    </row>
    <row r="1434" spans="8:8" ht="14.4">
      <c r="A1434" s="53">
        <v>42333.0</v>
      </c>
      <c r="B1434" s="140">
        <v>5668.7365</v>
      </c>
      <c r="C1434" s="140">
        <v>2459.5633</v>
      </c>
      <c r="D1434" s="140">
        <v>3781.6069</v>
      </c>
      <c r="E1434" s="140">
        <v>7922.3841</v>
      </c>
      <c r="F1434" s="140">
        <v>10696.3083</v>
      </c>
      <c r="G1434" s="140">
        <v>3144.5991</v>
      </c>
    </row>
    <row r="1435" spans="8:8" ht="14.4">
      <c r="A1435" s="53">
        <v>42334.0</v>
      </c>
      <c r="B1435" s="140">
        <v>5636.3371</v>
      </c>
      <c r="C1435" s="140">
        <v>2450.9624</v>
      </c>
      <c r="D1435" s="140">
        <v>3759.4286</v>
      </c>
      <c r="E1435" s="140">
        <v>7874.0797</v>
      </c>
      <c r="F1435" s="140">
        <v>10620.8318</v>
      </c>
      <c r="G1435" s="140">
        <v>3134.2503</v>
      </c>
    </row>
    <row r="1436" spans="8:8" ht="14.4">
      <c r="A1436" s="53">
        <v>42335.0</v>
      </c>
      <c r="B1436" s="140">
        <v>5306.0705</v>
      </c>
      <c r="C1436" s="140">
        <v>2334.44</v>
      </c>
      <c r="D1436" s="140">
        <v>3556.9924</v>
      </c>
      <c r="E1436" s="140">
        <v>7376.1243</v>
      </c>
      <c r="F1436" s="140">
        <v>9933.4955</v>
      </c>
      <c r="G1436" s="140">
        <v>2950.7603</v>
      </c>
    </row>
    <row r="1437" spans="8:8" ht="14.4">
      <c r="A1437" s="53">
        <v>42338.0</v>
      </c>
      <c r="B1437" s="140">
        <v>5330.9095</v>
      </c>
      <c r="C1437" s="140">
        <v>2336.2903</v>
      </c>
      <c r="D1437" s="140">
        <v>3566.4122</v>
      </c>
      <c r="E1437" s="140">
        <v>7408.3988</v>
      </c>
      <c r="F1437" s="140">
        <v>10001.1878</v>
      </c>
      <c r="G1437" s="140">
        <v>2984.1779</v>
      </c>
    </row>
    <row r="1438" spans="8:8" ht="14.4">
      <c r="A1438" s="53">
        <v>42339.0</v>
      </c>
      <c r="B1438" s="140">
        <v>5345.8612</v>
      </c>
      <c r="C1438" s="140">
        <v>2344.8327</v>
      </c>
      <c r="D1438" s="140">
        <v>3591.696</v>
      </c>
      <c r="E1438" s="140">
        <v>7443.9452</v>
      </c>
      <c r="F1438" s="140">
        <v>9955.2047</v>
      </c>
      <c r="G1438" s="140">
        <v>2980.8522</v>
      </c>
    </row>
    <row r="1439" spans="8:8" ht="14.4">
      <c r="A1439" s="53">
        <v>42340.0</v>
      </c>
      <c r="B1439" s="140">
        <v>5402.5853</v>
      </c>
      <c r="C1439" s="140">
        <v>2458.4105</v>
      </c>
      <c r="D1439" s="140">
        <v>3721.9545</v>
      </c>
      <c r="E1439" s="140">
        <v>7405.8596</v>
      </c>
      <c r="F1439" s="140">
        <v>9822.0548</v>
      </c>
      <c r="G1439" s="140">
        <v>2934.1827</v>
      </c>
    </row>
    <row r="1440" spans="8:8" ht="14.4">
      <c r="A1440" s="53">
        <v>42341.0</v>
      </c>
      <c r="B1440" s="140">
        <v>5496.6221</v>
      </c>
      <c r="C1440" s="140">
        <v>2461.4492</v>
      </c>
      <c r="D1440" s="140">
        <v>3749.2985</v>
      </c>
      <c r="E1440" s="140">
        <v>7570.5077</v>
      </c>
      <c r="F1440" s="140">
        <v>10102.8925</v>
      </c>
      <c r="G1440" s="140">
        <v>3027.7744</v>
      </c>
    </row>
    <row r="1441" spans="8:8" ht="14.4">
      <c r="A1441" s="53">
        <v>42342.0</v>
      </c>
      <c r="B1441" s="140">
        <v>5439.6517</v>
      </c>
      <c r="C1441" s="140">
        <v>2397.5621</v>
      </c>
      <c r="D1441" s="140">
        <v>3677.5922</v>
      </c>
      <c r="E1441" s="140">
        <v>7511.6749</v>
      </c>
      <c r="F1441" s="140">
        <v>10081.573</v>
      </c>
      <c r="G1441" s="140">
        <v>3045.5581</v>
      </c>
    </row>
    <row r="1442" spans="8:8" ht="14.4">
      <c r="A1442" s="53">
        <v>42345.0</v>
      </c>
      <c r="B1442" s="140">
        <v>5488.9399</v>
      </c>
      <c r="C1442" s="140">
        <v>2395.5835</v>
      </c>
      <c r="D1442" s="140">
        <v>3687.6073</v>
      </c>
      <c r="E1442" s="140">
        <v>7602.2276</v>
      </c>
      <c r="F1442" s="140">
        <v>10238.0191</v>
      </c>
      <c r="G1442" s="140">
        <v>3104.109</v>
      </c>
    </row>
    <row r="1443" spans="8:8" ht="14.4">
      <c r="A1443" s="53">
        <v>42346.0</v>
      </c>
      <c r="B1443" s="140">
        <v>5385.932</v>
      </c>
      <c r="C1443" s="140">
        <v>2364.3437</v>
      </c>
      <c r="D1443" s="140">
        <v>3623.0202</v>
      </c>
      <c r="E1443" s="140">
        <v>7404.142</v>
      </c>
      <c r="F1443" s="140">
        <v>10057.7376</v>
      </c>
      <c r="G1443" s="140">
        <v>3056.8856</v>
      </c>
    </row>
    <row r="1444" spans="8:8" ht="14.4">
      <c r="A1444" s="53">
        <v>42347.0</v>
      </c>
      <c r="B1444" s="140">
        <v>5384.6266</v>
      </c>
      <c r="C1444" s="140">
        <v>2369.7377</v>
      </c>
      <c r="D1444" s="140">
        <v>3635.9382</v>
      </c>
      <c r="E1444" s="140">
        <v>7374.2742</v>
      </c>
      <c r="F1444" s="140">
        <v>10034.1939</v>
      </c>
      <c r="G1444" s="140">
        <v>3036.0938</v>
      </c>
    </row>
    <row r="1445" spans="8:8" ht="14.4">
      <c r="A1445" s="53">
        <v>42348.0</v>
      </c>
      <c r="B1445" s="140">
        <v>5371.4135</v>
      </c>
      <c r="C1445" s="140">
        <v>2357.2086</v>
      </c>
      <c r="D1445" s="140">
        <v>3623.0842</v>
      </c>
      <c r="E1445" s="140">
        <v>7350.2098</v>
      </c>
      <c r="F1445" s="140">
        <v>10035.4491</v>
      </c>
      <c r="G1445" s="140">
        <v>3025.2578</v>
      </c>
    </row>
    <row r="1446" spans="8:8" ht="14.4">
      <c r="A1446" s="53">
        <v>42349.0</v>
      </c>
      <c r="B1446" s="140">
        <v>5335.843</v>
      </c>
      <c r="C1446" s="140">
        <v>2342.4527</v>
      </c>
      <c r="D1446" s="140">
        <v>3608.0587</v>
      </c>
      <c r="E1446" s="140">
        <v>7290.7017</v>
      </c>
      <c r="F1446" s="140">
        <v>9946.1212</v>
      </c>
      <c r="G1446" s="140">
        <v>2994.1409</v>
      </c>
    </row>
    <row r="1447" spans="8:8" ht="14.4">
      <c r="A1447" s="53">
        <v>42352.0</v>
      </c>
      <c r="B1447" s="140">
        <v>5456.5121</v>
      </c>
      <c r="C1447" s="140">
        <v>2414.9166</v>
      </c>
      <c r="D1447" s="140">
        <v>3711.322</v>
      </c>
      <c r="E1447" s="140">
        <v>7441.0301</v>
      </c>
      <c r="F1447" s="140">
        <v>10118.9023</v>
      </c>
      <c r="G1447" s="140">
        <v>3045.9424</v>
      </c>
    </row>
    <row r="1448" spans="8:8" ht="14.4">
      <c r="A1448" s="53">
        <v>42353.0</v>
      </c>
      <c r="B1448" s="140">
        <v>5484.6308</v>
      </c>
      <c r="C1448" s="140">
        <v>2383.8318</v>
      </c>
      <c r="D1448" s="140">
        <v>3694.3885</v>
      </c>
      <c r="E1448" s="140">
        <v>7498.1813</v>
      </c>
      <c r="F1448" s="140">
        <v>10278.4692</v>
      </c>
      <c r="G1448" s="140">
        <v>3089.8914</v>
      </c>
    </row>
    <row r="1449" spans="8:8" ht="14.4">
      <c r="A1449" s="53">
        <v>42354.0</v>
      </c>
      <c r="B1449" s="140">
        <v>5503.5162</v>
      </c>
      <c r="C1449" s="140">
        <v>2376.5351</v>
      </c>
      <c r="D1449" s="140">
        <v>3685.4398</v>
      </c>
      <c r="E1449" s="140">
        <v>7529.4028</v>
      </c>
      <c r="F1449" s="140">
        <v>10374.2291</v>
      </c>
      <c r="G1449" s="140">
        <v>3129.7938</v>
      </c>
    </row>
    <row r="1450" spans="8:8" ht="14.4">
      <c r="A1450" s="53">
        <v>42355.0</v>
      </c>
      <c r="B1450" s="140">
        <v>5635.1173</v>
      </c>
      <c r="C1450" s="140">
        <v>2408.3212</v>
      </c>
      <c r="D1450" s="140">
        <v>3755.8881</v>
      </c>
      <c r="E1450" s="140">
        <v>7716.246</v>
      </c>
      <c r="F1450" s="140">
        <v>10679.9622</v>
      </c>
      <c r="G1450" s="140">
        <v>3232.1278</v>
      </c>
    </row>
    <row r="1451" spans="8:8" ht="14.4">
      <c r="A1451" s="53">
        <v>42356.0</v>
      </c>
      <c r="B1451" s="140">
        <v>5633.0213</v>
      </c>
      <c r="C1451" s="140">
        <v>2422.8345</v>
      </c>
      <c r="D1451" s="140">
        <v>3767.9128</v>
      </c>
      <c r="E1451" s="140">
        <v>7699.37</v>
      </c>
      <c r="F1451" s="140">
        <v>10629.9701</v>
      </c>
      <c r="G1451" s="140">
        <v>3225.885</v>
      </c>
    </row>
    <row r="1452" spans="8:8" ht="14.4">
      <c r="A1452" s="53">
        <v>42359.0</v>
      </c>
      <c r="B1452" s="140">
        <v>5722.032</v>
      </c>
      <c r="C1452" s="140">
        <v>2500.064</v>
      </c>
      <c r="D1452" s="140">
        <v>3865.965</v>
      </c>
      <c r="E1452" s="140">
        <v>7788.564</v>
      </c>
      <c r="F1452" s="140">
        <v>10699.61</v>
      </c>
      <c r="G1452" s="140">
        <v>3251.0243</v>
      </c>
    </row>
    <row r="1453" spans="8:8" ht="14.4">
      <c r="A1453" s="53">
        <v>42360.0</v>
      </c>
      <c r="B1453" s="140">
        <v>5760.2863</v>
      </c>
      <c r="C1453" s="140">
        <v>2496.054</v>
      </c>
      <c r="D1453" s="140">
        <v>3876.7325</v>
      </c>
      <c r="E1453" s="140">
        <v>7856.6081</v>
      </c>
      <c r="F1453" s="140">
        <v>10809.2423</v>
      </c>
      <c r="G1453" s="140">
        <v>3293.3348</v>
      </c>
    </row>
    <row r="1454" spans="8:8" ht="14.4">
      <c r="A1454" s="53">
        <v>42361.0</v>
      </c>
      <c r="B1454" s="140">
        <v>5711.2939</v>
      </c>
      <c r="C1454" s="140">
        <v>2503.059</v>
      </c>
      <c r="D1454" s="140">
        <v>3866.3814</v>
      </c>
      <c r="E1454" s="140">
        <v>7773.2825</v>
      </c>
      <c r="F1454" s="140">
        <v>10638.1595</v>
      </c>
      <c r="G1454" s="140">
        <v>3262.5266</v>
      </c>
    </row>
    <row r="1455" spans="8:8" ht="14.4">
      <c r="A1455" s="53">
        <v>42362.0</v>
      </c>
      <c r="B1455" s="140">
        <v>5685.5846</v>
      </c>
      <c r="C1455" s="140">
        <v>2481.7542</v>
      </c>
      <c r="D1455" s="140">
        <v>3829.4022</v>
      </c>
      <c r="E1455" s="140">
        <v>7753.0367</v>
      </c>
      <c r="F1455" s="140">
        <v>10633.1896</v>
      </c>
      <c r="G1455" s="140">
        <v>3278.7217</v>
      </c>
    </row>
    <row r="1456" spans="8:8" ht="14.4">
      <c r="A1456" s="53">
        <v>42363.0</v>
      </c>
      <c r="B1456" s="140">
        <v>5716.5567</v>
      </c>
      <c r="C1456" s="140">
        <v>2492.3364</v>
      </c>
      <c r="D1456" s="140">
        <v>3838.201</v>
      </c>
      <c r="E1456" s="140">
        <v>7792.1244</v>
      </c>
      <c r="F1456" s="140">
        <v>10726.991</v>
      </c>
      <c r="G1456" s="140">
        <v>3305.6725</v>
      </c>
    </row>
    <row r="1457" spans="8:8" ht="14.4">
      <c r="A1457" s="53">
        <v>42366.0</v>
      </c>
      <c r="B1457" s="140">
        <v>5576.0394</v>
      </c>
      <c r="C1457" s="140">
        <v>2411.4081</v>
      </c>
      <c r="D1457" s="140">
        <v>3727.6316</v>
      </c>
      <c r="E1457" s="140">
        <v>7603.3609</v>
      </c>
      <c r="F1457" s="140">
        <v>10515.3609</v>
      </c>
      <c r="G1457" s="140">
        <v>3215.89</v>
      </c>
    </row>
    <row r="1458" spans="8:8" ht="14.4">
      <c r="A1458" s="53">
        <v>42367.0</v>
      </c>
      <c r="B1458" s="140">
        <v>5631.4744</v>
      </c>
      <c r="C1458" s="140">
        <v>2432.8795</v>
      </c>
      <c r="D1458" s="140">
        <v>3761.8745</v>
      </c>
      <c r="E1458" s="140">
        <v>7674.3881</v>
      </c>
      <c r="F1458" s="140">
        <v>10653.7085</v>
      </c>
      <c r="G1458" s="140">
        <v>3252.5848</v>
      </c>
    </row>
    <row r="1459" spans="8:8" ht="14.4">
      <c r="A1459" s="53">
        <v>42368.0</v>
      </c>
      <c r="B1459" s="140">
        <v>5670.3542</v>
      </c>
      <c r="C1459" s="140">
        <v>2432.773</v>
      </c>
      <c r="D1459" s="140">
        <v>3765.1752</v>
      </c>
      <c r="E1459" s="140">
        <v>7741.0472</v>
      </c>
      <c r="F1459" s="140">
        <v>10806.704</v>
      </c>
      <c r="G1459" s="140">
        <v>3288.2713</v>
      </c>
    </row>
    <row r="1460" spans="8:8" ht="14.4">
      <c r="A1460" s="53">
        <v>42369.0</v>
      </c>
      <c r="B1460" s="140">
        <v>5592.6385</v>
      </c>
      <c r="C1460" s="140">
        <v>2420.8008</v>
      </c>
      <c r="D1460" s="140">
        <v>3731.0047</v>
      </c>
      <c r="E1460" s="140">
        <v>7617.689</v>
      </c>
      <c r="F1460" s="140">
        <v>10614.3785</v>
      </c>
      <c r="G1460" s="140">
        <v>3221.0948</v>
      </c>
    </row>
    <row r="1461" spans="8:8" ht="14.4">
      <c r="A1461" s="53">
        <v>42373.0</v>
      </c>
      <c r="B1461" s="140">
        <v>5156.0202</v>
      </c>
      <c r="C1461" s="140">
        <v>2270.4609</v>
      </c>
      <c r="D1461" s="140">
        <v>3469.0662</v>
      </c>
      <c r="E1461" s="140">
        <v>6983.4044</v>
      </c>
      <c r="F1461" s="140">
        <v>9694.8363</v>
      </c>
      <c r="G1461" s="140">
        <v>2953.1497</v>
      </c>
    </row>
    <row r="1462" spans="8:8" ht="14.4">
      <c r="A1462" s="53">
        <v>42374.0</v>
      </c>
      <c r="B1462" s="140">
        <v>5101.9742</v>
      </c>
      <c r="C1462" s="140">
        <v>2288.1127</v>
      </c>
      <c r="D1462" s="140">
        <v>3478.7797</v>
      </c>
      <c r="E1462" s="140">
        <v>6889.7414</v>
      </c>
      <c r="F1462" s="140">
        <v>9452.0406</v>
      </c>
      <c r="G1462" s="140">
        <v>2872.1377</v>
      </c>
    </row>
    <row r="1463" spans="8:8" ht="14.4">
      <c r="A1463" s="53">
        <v>42375.0</v>
      </c>
      <c r="B1463" s="140">
        <v>5219.8111</v>
      </c>
      <c r="C1463" s="140">
        <v>2317.6465</v>
      </c>
      <c r="D1463" s="140">
        <v>3539.8082</v>
      </c>
      <c r="E1463" s="140">
        <v>7065.6068</v>
      </c>
      <c r="F1463" s="140">
        <v>9709.5692</v>
      </c>
      <c r="G1463" s="140">
        <v>2959.8784</v>
      </c>
    </row>
    <row r="1464" spans="8:8" ht="14.4">
      <c r="A1464" s="53">
        <v>42376.0</v>
      </c>
      <c r="B1464" s="140">
        <v>4809.708</v>
      </c>
      <c r="C1464" s="140">
        <v>2180.5889</v>
      </c>
      <c r="D1464" s="140">
        <v>3294.3839</v>
      </c>
      <c r="E1464" s="140">
        <v>6462.2428</v>
      </c>
      <c r="F1464" s="140">
        <v>8856.4914</v>
      </c>
      <c r="G1464" s="140">
        <v>2715.102</v>
      </c>
    </row>
    <row r="1465" spans="8:8" ht="14.4">
      <c r="A1465" s="53">
        <v>42377.0</v>
      </c>
      <c r="B1465" s="140">
        <v>4874.6499</v>
      </c>
      <c r="C1465" s="140">
        <v>2219.6119</v>
      </c>
      <c r="D1465" s="140">
        <v>3361.5632</v>
      </c>
      <c r="E1465" s="140">
        <v>6570.4316</v>
      </c>
      <c r="F1465" s="140">
        <v>8876.2526</v>
      </c>
      <c r="G1465" s="140">
        <v>2727.5869</v>
      </c>
    </row>
    <row r="1466" spans="8:8" ht="14.4">
      <c r="A1466" s="53">
        <v>42380.0</v>
      </c>
      <c r="B1466" s="140">
        <v>4571.9722</v>
      </c>
      <c r="C1466" s="140">
        <v>2120.2342</v>
      </c>
      <c r="D1466" s="140">
        <v>3192.4499</v>
      </c>
      <c r="E1466" s="140">
        <v>6128.6558</v>
      </c>
      <c r="F1466" s="140">
        <v>8205.122</v>
      </c>
      <c r="G1466" s="140">
        <v>2529.8184</v>
      </c>
    </row>
    <row r="1467" spans="8:8" ht="14.4">
      <c r="A1467" s="53">
        <v>42381.0</v>
      </c>
      <c r="B1467" s="140">
        <v>4583.3608</v>
      </c>
      <c r="C1467" s="140">
        <v>2131.3679</v>
      </c>
      <c r="D1467" s="140">
        <v>3215.7099</v>
      </c>
      <c r="E1467" s="140">
        <v>6136.6632</v>
      </c>
      <c r="F1467" s="140">
        <v>8187.9598</v>
      </c>
      <c r="G1467" s="140">
        <v>2530.7388</v>
      </c>
    </row>
    <row r="1468" spans="8:8" ht="14.4">
      <c r="A1468" s="53">
        <v>42382.0</v>
      </c>
      <c r="B1468" s="140">
        <v>4446.6713</v>
      </c>
      <c r="C1468" s="140">
        <v>2105.5066</v>
      </c>
      <c r="D1468" s="140">
        <v>3155.8787</v>
      </c>
      <c r="E1468" s="140">
        <v>5924.044</v>
      </c>
      <c r="F1468" s="140">
        <v>7836.1229</v>
      </c>
      <c r="G1468" s="140">
        <v>2429.2719</v>
      </c>
    </row>
    <row r="1469" spans="8:8" ht="14.4">
      <c r="A1469" s="53">
        <v>42383.0</v>
      </c>
      <c r="B1469" s="140">
        <v>4578.4616</v>
      </c>
      <c r="C1469" s="140">
        <v>2132.0757</v>
      </c>
      <c r="D1469" s="140">
        <v>3221.5714</v>
      </c>
      <c r="E1469" s="140">
        <v>6124.8202</v>
      </c>
      <c r="F1469" s="140">
        <v>8157.7372</v>
      </c>
      <c r="G1469" s="140">
        <v>2518.6289</v>
      </c>
    </row>
    <row r="1470" spans="8:8" ht="14.4">
      <c r="A1470" s="53">
        <v>42384.0</v>
      </c>
      <c r="B1470" s="140">
        <v>4420.9882</v>
      </c>
      <c r="C1470" s="140">
        <v>2070.9283</v>
      </c>
      <c r="D1470" s="140">
        <v>3118.7301</v>
      </c>
      <c r="E1470" s="140">
        <v>5893.6815</v>
      </c>
      <c r="F1470" s="140">
        <v>7868.1676</v>
      </c>
      <c r="G1470" s="140">
        <v>2423.8541</v>
      </c>
    </row>
    <row r="1471" spans="8:8" ht="14.4">
      <c r="A1471" s="53">
        <v>42387.0</v>
      </c>
      <c r="B1471" s="140">
        <v>4478.9933</v>
      </c>
      <c r="C1471" s="140">
        <v>2069.2746</v>
      </c>
      <c r="D1471" s="140">
        <v>3130.7289</v>
      </c>
      <c r="E1471" s="140">
        <v>5978.9076</v>
      </c>
      <c r="F1471" s="140">
        <v>8060.8792</v>
      </c>
      <c r="G1471" s="140">
        <v>2484.7507</v>
      </c>
    </row>
    <row r="1472" spans="8:8" ht="14.4">
      <c r="A1472" s="53">
        <v>42388.0</v>
      </c>
      <c r="B1472" s="140">
        <v>4634.161</v>
      </c>
      <c r="C1472" s="140">
        <v>2128.5743</v>
      </c>
      <c r="D1472" s="140">
        <v>3223.1251</v>
      </c>
      <c r="E1472" s="140">
        <v>6197.0947</v>
      </c>
      <c r="F1472" s="140">
        <v>8388.3835</v>
      </c>
      <c r="G1472" s="140">
        <v>2583.0846</v>
      </c>
    </row>
    <row r="1473" spans="8:8" ht="14.4">
      <c r="A1473" s="53">
        <v>42389.0</v>
      </c>
      <c r="B1473" s="140">
        <v>4583.3879</v>
      </c>
      <c r="C1473" s="140">
        <v>2088.7229</v>
      </c>
      <c r="D1473" s="140">
        <v>3174.3781</v>
      </c>
      <c r="E1473" s="140">
        <v>6138.5031</v>
      </c>
      <c r="F1473" s="140">
        <v>8321.3921</v>
      </c>
      <c r="G1473" s="140">
        <v>2578.3155</v>
      </c>
    </row>
    <row r="1474" spans="8:8" ht="14.4">
      <c r="A1474" s="53">
        <v>42390.0</v>
      </c>
      <c r="B1474" s="140">
        <v>4414.2315</v>
      </c>
      <c r="C1474" s="140">
        <v>2040.9775</v>
      </c>
      <c r="D1474" s="140">
        <v>3081.3454</v>
      </c>
      <c r="E1474" s="140">
        <v>5886.8835</v>
      </c>
      <c r="F1474" s="140">
        <v>7944.5669</v>
      </c>
      <c r="G1474" s="140">
        <v>2466.2265</v>
      </c>
    </row>
    <row r="1475" spans="8:8" ht="14.4">
      <c r="A1475" s="53">
        <v>42391.0</v>
      </c>
      <c r="B1475" s="140">
        <v>4474.6314</v>
      </c>
      <c r="C1475" s="140">
        <v>2061.9621</v>
      </c>
      <c r="D1475" s="140">
        <v>3113.4626</v>
      </c>
      <c r="E1475" s="140">
        <v>5980.6111</v>
      </c>
      <c r="F1475" s="140">
        <v>8074.2854</v>
      </c>
      <c r="G1475" s="140">
        <v>2511.8097</v>
      </c>
    </row>
    <row r="1476" spans="8:8" ht="14.4">
      <c r="A1476" s="53">
        <v>42394.0</v>
      </c>
      <c r="B1476" s="140">
        <v>4514.4154</v>
      </c>
      <c r="C1476" s="140">
        <v>2065.4437</v>
      </c>
      <c r="D1476" s="140">
        <v>3128.886</v>
      </c>
      <c r="E1476" s="140">
        <v>6041.3261</v>
      </c>
      <c r="F1476" s="140">
        <v>8180.5037</v>
      </c>
      <c r="G1476" s="140">
        <v>2546.4495</v>
      </c>
    </row>
    <row r="1477" spans="8:8" ht="14.4">
      <c r="A1477" s="53">
        <v>42395.0</v>
      </c>
      <c r="B1477" s="140">
        <v>4204.8792</v>
      </c>
      <c r="C1477" s="140">
        <v>1951.6136</v>
      </c>
      <c r="D1477" s="140">
        <v>2940.5085</v>
      </c>
      <c r="E1477" s="140">
        <v>5589.3069</v>
      </c>
      <c r="F1477" s="140">
        <v>7545.5442</v>
      </c>
      <c r="G1477" s="140">
        <v>2356.5528</v>
      </c>
    </row>
    <row r="1478" spans="8:8" ht="14.4">
      <c r="A1478" s="53">
        <v>42396.0</v>
      </c>
      <c r="B1478" s="140">
        <v>4169.1918</v>
      </c>
      <c r="C1478" s="140">
        <v>1953.4647</v>
      </c>
      <c r="D1478" s="140">
        <v>2930.3519</v>
      </c>
      <c r="E1478" s="140">
        <v>5514.1886</v>
      </c>
      <c r="F1478" s="140">
        <v>7466.7458</v>
      </c>
      <c r="G1478" s="140">
        <v>2326.5696</v>
      </c>
    </row>
    <row r="1479" spans="8:8" ht="14.4">
      <c r="A1479" s="53">
        <v>42397.0</v>
      </c>
      <c r="B1479" s="140">
        <v>4013.1212</v>
      </c>
      <c r="C1479" s="140">
        <v>1912.7205</v>
      </c>
      <c r="D1479" s="140">
        <v>2853.7562</v>
      </c>
      <c r="E1479" s="140">
        <v>5271.2325</v>
      </c>
      <c r="F1479" s="140">
        <v>7100.9014</v>
      </c>
      <c r="G1479" s="140">
        <v>2212.6776</v>
      </c>
    </row>
    <row r="1480" spans="8:8" ht="14.4">
      <c r="A1480" s="53">
        <v>42398.0</v>
      </c>
      <c r="B1480" s="140">
        <v>4154.9111</v>
      </c>
      <c r="C1480" s="140">
        <v>1973.0052</v>
      </c>
      <c r="D1480" s="140">
        <v>2946.0902</v>
      </c>
      <c r="E1480" s="140">
        <v>5469.1254</v>
      </c>
      <c r="F1480" s="140">
        <v>7385.7587</v>
      </c>
      <c r="G1480" s="140">
        <v>2293.6581</v>
      </c>
    </row>
    <row r="1481" spans="8:8" ht="14.4">
      <c r="A1481" s="53">
        <v>42401.0</v>
      </c>
      <c r="B1481" s="140">
        <v>4097.0781</v>
      </c>
      <c r="C1481" s="140">
        <v>1937.0729</v>
      </c>
      <c r="D1481" s="140">
        <v>2901.0477</v>
      </c>
      <c r="E1481" s="140">
        <v>5399.4771</v>
      </c>
      <c r="F1481" s="140">
        <v>7292.6133</v>
      </c>
      <c r="G1481" s="140">
        <v>2270.7963</v>
      </c>
    </row>
    <row r="1482" spans="8:8" ht="14.4">
      <c r="A1482" s="53">
        <v>42402.0</v>
      </c>
      <c r="B1482" s="140">
        <v>4218.685</v>
      </c>
      <c r="C1482" s="140">
        <v>1969.6161</v>
      </c>
      <c r="D1482" s="140">
        <v>2961.3337</v>
      </c>
      <c r="E1482" s="140">
        <v>5586.6266</v>
      </c>
      <c r="F1482" s="140">
        <v>7576.0654</v>
      </c>
      <c r="G1482" s="140">
        <v>2359.0091</v>
      </c>
    </row>
    <row r="1483" spans="8:8" ht="14.4">
      <c r="A1483" s="53">
        <v>42403.0</v>
      </c>
      <c r="B1483" s="140">
        <v>4224.5214</v>
      </c>
      <c r="C1483" s="140">
        <v>1952.3665</v>
      </c>
      <c r="D1483" s="140">
        <v>2948.6386</v>
      </c>
      <c r="E1483" s="140">
        <v>5610.1734</v>
      </c>
      <c r="F1483" s="140">
        <v>7630.4588</v>
      </c>
      <c r="G1483" s="140">
        <v>2378.9278</v>
      </c>
    </row>
    <row r="1484" spans="8:8" ht="14.4">
      <c r="A1484" s="53">
        <v>42404.0</v>
      </c>
      <c r="B1484" s="140">
        <v>4299.5391</v>
      </c>
      <c r="C1484" s="140">
        <v>1974.2364</v>
      </c>
      <c r="D1484" s="140">
        <v>2984.7598</v>
      </c>
      <c r="E1484" s="140">
        <v>5721.4853</v>
      </c>
      <c r="F1484" s="140">
        <v>7807.4008</v>
      </c>
      <c r="G1484" s="140">
        <v>2439.1969</v>
      </c>
    </row>
    <row r="1485" spans="8:8" ht="14.4">
      <c r="A1485" s="53">
        <v>42405.0</v>
      </c>
      <c r="B1485" s="140">
        <v>4261.1126</v>
      </c>
      <c r="C1485" s="140">
        <v>1967.2595</v>
      </c>
      <c r="D1485" s="140">
        <v>2963.7894</v>
      </c>
      <c r="E1485" s="140">
        <v>5664.1971</v>
      </c>
      <c r="F1485" s="140">
        <v>7718.7083</v>
      </c>
      <c r="G1485" s="140">
        <v>2416.4838</v>
      </c>
    </row>
    <row r="1486" spans="8:8" ht="14.4">
      <c r="A1486" s="53">
        <v>42415.0</v>
      </c>
      <c r="B1486" s="140">
        <v>4252.9029</v>
      </c>
      <c r="C1486" s="140">
        <v>1948.2752</v>
      </c>
      <c r="D1486" s="140">
        <v>2946.7066</v>
      </c>
      <c r="E1486" s="140">
        <v>5668.0398</v>
      </c>
      <c r="F1486" s="140">
        <v>7726.37</v>
      </c>
      <c r="G1486" s="140">
        <v>2419.7029</v>
      </c>
    </row>
    <row r="1487" spans="8:8" ht="14.4">
      <c r="A1487" s="53">
        <v>42416.0</v>
      </c>
      <c r="B1487" s="140">
        <v>4412.0325</v>
      </c>
      <c r="C1487" s="140">
        <v>2000.9027</v>
      </c>
      <c r="D1487" s="140">
        <v>3037.0353</v>
      </c>
      <c r="E1487" s="140">
        <v>5902.5341</v>
      </c>
      <c r="F1487" s="140">
        <v>8069.5941</v>
      </c>
      <c r="G1487" s="140">
        <v>2516.9068</v>
      </c>
    </row>
    <row r="1488" spans="8:8" ht="14.4">
      <c r="A1488" s="53">
        <v>42417.0</v>
      </c>
      <c r="B1488" s="140">
        <v>4465.1662</v>
      </c>
      <c r="C1488" s="140">
        <v>2014.4428</v>
      </c>
      <c r="D1488" s="140">
        <v>3063.3199</v>
      </c>
      <c r="E1488" s="140">
        <v>5971.4123</v>
      </c>
      <c r="F1488" s="140">
        <v>8202.1465</v>
      </c>
      <c r="G1488" s="140">
        <v>2557.0227</v>
      </c>
    </row>
    <row r="1489" spans="8:8" ht="14.4">
      <c r="A1489" s="53">
        <v>42418.0</v>
      </c>
      <c r="B1489" s="140">
        <v>4453.3982</v>
      </c>
      <c r="C1489" s="140">
        <v>2009.2727</v>
      </c>
      <c r="D1489" s="140">
        <v>3053.6985</v>
      </c>
      <c r="E1489" s="140">
        <v>5957.1305</v>
      </c>
      <c r="F1489" s="140">
        <v>8176.1396</v>
      </c>
      <c r="G1489" s="140">
        <v>2554.879</v>
      </c>
    </row>
    <row r="1490" spans="8:8" ht="14.4">
      <c r="A1490" s="53">
        <v>42419.0</v>
      </c>
      <c r="B1490" s="140">
        <v>4466.1619</v>
      </c>
      <c r="C1490" s="140">
        <v>2004.1065</v>
      </c>
      <c r="D1490" s="140">
        <v>3051.585</v>
      </c>
      <c r="E1490" s="140">
        <v>5979.5164</v>
      </c>
      <c r="F1490" s="140">
        <v>8239.2559</v>
      </c>
      <c r="G1490" s="140">
        <v>2574.3797</v>
      </c>
    </row>
    <row r="1491" spans="8:8" ht="14.4">
      <c r="A1491" s="53">
        <v>42422.0</v>
      </c>
      <c r="B1491" s="140">
        <v>4561.689</v>
      </c>
      <c r="C1491" s="140">
        <v>2053.8631</v>
      </c>
      <c r="D1491" s="140">
        <v>3118.8675</v>
      </c>
      <c r="E1491" s="140">
        <v>6103.7225</v>
      </c>
      <c r="F1491" s="140">
        <v>8407.8524</v>
      </c>
      <c r="G1491" s="140">
        <v>2630.4889</v>
      </c>
    </row>
    <row r="1492" spans="8:8" ht="14.4">
      <c r="A1492" s="53">
        <v>42423.0</v>
      </c>
      <c r="B1492" s="140">
        <v>4528.7345</v>
      </c>
      <c r="C1492" s="140">
        <v>2029.5223</v>
      </c>
      <c r="D1492" s="140">
        <v>3089.3632</v>
      </c>
      <c r="E1492" s="140">
        <v>6070.4998</v>
      </c>
      <c r="F1492" s="140">
        <v>8357.3553</v>
      </c>
      <c r="G1492" s="140">
        <v>2617.6237</v>
      </c>
    </row>
    <row r="1493" spans="8:8" ht="14.4">
      <c r="A1493" s="53">
        <v>42424.0</v>
      </c>
      <c r="B1493" s="140">
        <v>4550.3457</v>
      </c>
      <c r="C1493" s="140">
        <v>2041.3881</v>
      </c>
      <c r="D1493" s="140">
        <v>3109.5454</v>
      </c>
      <c r="E1493" s="140">
        <v>6111.0427</v>
      </c>
      <c r="F1493" s="140">
        <v>8364.6626</v>
      </c>
      <c r="G1493" s="140">
        <v>2615.9016</v>
      </c>
    </row>
    <row r="1494" spans="8:8" ht="14.4">
      <c r="A1494" s="53">
        <v>42425.0</v>
      </c>
      <c r="B1494" s="140">
        <v>4227.4597</v>
      </c>
      <c r="C1494" s="140">
        <v>1932.6015</v>
      </c>
      <c r="D1494" s="140">
        <v>2918.7501</v>
      </c>
      <c r="E1494" s="140">
        <v>5626.0522</v>
      </c>
      <c r="F1494" s="140">
        <v>7702.5912</v>
      </c>
      <c r="G1494" s="140">
        <v>2412.7624</v>
      </c>
    </row>
    <row r="1495" spans="8:8" ht="14.4">
      <c r="A1495" s="53">
        <v>42426.0</v>
      </c>
      <c r="B1495" s="140">
        <v>4241.591</v>
      </c>
      <c r="C1495" s="140">
        <v>1955.3953</v>
      </c>
      <c r="D1495" s="140">
        <v>2948.0306</v>
      </c>
      <c r="E1495" s="140">
        <v>5648.9376</v>
      </c>
      <c r="F1495" s="140">
        <v>7666.8226</v>
      </c>
      <c r="G1495" s="140">
        <v>2408.0121</v>
      </c>
    </row>
    <row r="1496" spans="8:8" ht="14.4">
      <c r="A1496" s="53">
        <v>42429.0</v>
      </c>
      <c r="B1496" s="140">
        <v>4056.6096</v>
      </c>
      <c r="C1496" s="140">
        <v>1944.6111</v>
      </c>
      <c r="D1496" s="140">
        <v>2877.4666</v>
      </c>
      <c r="E1496" s="140">
        <v>5350.4337</v>
      </c>
      <c r="F1496" s="140">
        <v>7183.6763</v>
      </c>
      <c r="G1496" s="140">
        <v>2254.4613</v>
      </c>
    </row>
    <row r="1497" spans="8:8" ht="14.4">
      <c r="A1497" s="53">
        <v>42430.0</v>
      </c>
      <c r="B1497" s="140">
        <v>4140.2688</v>
      </c>
      <c r="C1497" s="140">
        <v>1973.1936</v>
      </c>
      <c r="D1497" s="140">
        <v>2930.6937</v>
      </c>
      <c r="E1497" s="140">
        <v>5473.6349</v>
      </c>
      <c r="F1497" s="140">
        <v>7345.0859</v>
      </c>
      <c r="G1497" s="140">
        <v>2299.8285</v>
      </c>
    </row>
    <row r="1498" spans="8:8" ht="14.4">
      <c r="A1498" s="53">
        <v>42431.0</v>
      </c>
      <c r="B1498" s="140">
        <v>4330.4674</v>
      </c>
      <c r="C1498" s="140">
        <v>2043.4067</v>
      </c>
      <c r="D1498" s="140">
        <v>3051.3327</v>
      </c>
      <c r="E1498" s="140">
        <v>5753.1482</v>
      </c>
      <c r="F1498" s="140">
        <v>7711.886</v>
      </c>
      <c r="G1498" s="140">
        <v>2408.2205</v>
      </c>
    </row>
    <row r="1499" spans="8:8" ht="14.4">
      <c r="A1499" s="53">
        <v>42432.0</v>
      </c>
      <c r="B1499" s="140">
        <v>4340.9949</v>
      </c>
      <c r="C1499" s="140">
        <v>2053.2726</v>
      </c>
      <c r="D1499" s="140">
        <v>3058.4219</v>
      </c>
      <c r="E1499" s="140">
        <v>5776.977</v>
      </c>
      <c r="F1499" s="140">
        <v>7727.1599</v>
      </c>
      <c r="G1499" s="140">
        <v>2411.9057</v>
      </c>
    </row>
    <row r="1500" spans="8:8" ht="14.4">
      <c r="A1500" s="53">
        <v>42433.0</v>
      </c>
      <c r="B1500" s="140">
        <v>4280.6192</v>
      </c>
      <c r="C1500" s="140">
        <v>2122.2692</v>
      </c>
      <c r="D1500" s="140">
        <v>3093.8895</v>
      </c>
      <c r="E1500" s="140">
        <v>5621.5614</v>
      </c>
      <c r="F1500" s="140">
        <v>7418.8006</v>
      </c>
      <c r="G1500" s="140">
        <v>2321.2387</v>
      </c>
    </row>
    <row r="1501" spans="8:8" ht="14.4">
      <c r="A1501" s="53">
        <v>42436.0</v>
      </c>
      <c r="B1501" s="140">
        <v>4343.7795</v>
      </c>
      <c r="C1501" s="140">
        <v>2107.6731</v>
      </c>
      <c r="D1501" s="140">
        <v>3104.8397</v>
      </c>
      <c r="E1501" s="140">
        <v>5752.5482</v>
      </c>
      <c r="F1501" s="140">
        <v>7600.4372</v>
      </c>
      <c r="G1501" s="140">
        <v>2381.6362</v>
      </c>
    </row>
    <row r="1502" spans="8:8" ht="14.4">
      <c r="A1502" s="53">
        <v>42437.0</v>
      </c>
      <c r="B1502" s="140">
        <v>4361.6316</v>
      </c>
      <c r="C1502" s="140">
        <v>2115.158</v>
      </c>
      <c r="D1502" s="140">
        <v>3107.6727</v>
      </c>
      <c r="E1502" s="140">
        <v>5764.3253</v>
      </c>
      <c r="F1502" s="140">
        <v>7670.6898</v>
      </c>
      <c r="G1502" s="140">
        <v>2403.3888</v>
      </c>
    </row>
    <row r="1503" spans="8:8" ht="14.4">
      <c r="A1503" s="53">
        <v>42438.0</v>
      </c>
      <c r="B1503" s="140">
        <v>4283.7656</v>
      </c>
      <c r="C1503" s="140">
        <v>2111.9188</v>
      </c>
      <c r="D1503" s="140">
        <v>3071.907</v>
      </c>
      <c r="E1503" s="140">
        <v>5617.0376</v>
      </c>
      <c r="F1503" s="140">
        <v>7500.17</v>
      </c>
      <c r="G1503" s="140">
        <v>2352.8075</v>
      </c>
    </row>
    <row r="1504" spans="8:8" ht="14.4">
      <c r="A1504" s="53">
        <v>42439.0</v>
      </c>
      <c r="B1504" s="140">
        <v>4207.4331</v>
      </c>
      <c r="C1504" s="140">
        <v>2061.451</v>
      </c>
      <c r="D1504" s="140">
        <v>3013.1457</v>
      </c>
      <c r="E1504" s="140">
        <v>5521.948</v>
      </c>
      <c r="F1504" s="140">
        <v>7376.6974</v>
      </c>
      <c r="G1504" s="140">
        <v>2310.9936</v>
      </c>
    </row>
    <row r="1505" spans="8:8" ht="14.4">
      <c r="A1505" s="53">
        <v>42440.0</v>
      </c>
      <c r="B1505" s="140">
        <v>4203.8925</v>
      </c>
      <c r="C1505" s="140">
        <v>2070.7239</v>
      </c>
      <c r="D1505" s="140">
        <v>3018.2844</v>
      </c>
      <c r="E1505" s="140">
        <v>5508.9818</v>
      </c>
      <c r="F1505" s="140">
        <v>7349.567</v>
      </c>
      <c r="G1505" s="140">
        <v>2307.4099</v>
      </c>
    </row>
    <row r="1506" spans="8:8" ht="14.4">
      <c r="A1506" s="53">
        <v>42443.0</v>
      </c>
      <c r="B1506" s="140">
        <v>4317.6649</v>
      </c>
      <c r="C1506" s="140">
        <v>2078.4096</v>
      </c>
      <c r="D1506" s="140">
        <v>3065.6904</v>
      </c>
      <c r="E1506" s="140">
        <v>5690.5904</v>
      </c>
      <c r="F1506" s="140">
        <v>7640.1307</v>
      </c>
      <c r="G1506" s="140">
        <v>2394.5328</v>
      </c>
    </row>
    <row r="1507" spans="8:8" ht="14.4">
      <c r="A1507" s="53">
        <v>42444.0</v>
      </c>
      <c r="B1507" s="140">
        <v>4303.3734</v>
      </c>
      <c r="C1507" s="140">
        <v>2101.1167</v>
      </c>
      <c r="D1507" s="140">
        <v>3074.7796</v>
      </c>
      <c r="E1507" s="140">
        <v>5639.8012</v>
      </c>
      <c r="F1507" s="140">
        <v>7571.8197</v>
      </c>
      <c r="G1507" s="140">
        <v>2379.4505</v>
      </c>
    </row>
    <row r="1508" spans="8:8" ht="14.4">
      <c r="A1508" s="53">
        <v>42445.0</v>
      </c>
      <c r="B1508" s="140">
        <v>4287.4165</v>
      </c>
      <c r="C1508" s="140">
        <v>2136.1277</v>
      </c>
      <c r="D1508" s="140">
        <v>3090.0328</v>
      </c>
      <c r="E1508" s="140">
        <v>5562.8037</v>
      </c>
      <c r="F1508" s="140">
        <v>7484.2256</v>
      </c>
      <c r="G1508" s="140">
        <v>2356.3864</v>
      </c>
    </row>
    <row r="1509" spans="8:8" ht="14.4">
      <c r="A1509" s="53">
        <v>42446.0</v>
      </c>
      <c r="B1509" s="140">
        <v>4392.5355</v>
      </c>
      <c r="C1509" s="140">
        <v>2131.4813</v>
      </c>
      <c r="D1509" s="140">
        <v>3124.2039</v>
      </c>
      <c r="E1509" s="140">
        <v>5745.975</v>
      </c>
      <c r="F1509" s="140">
        <v>7779.8753</v>
      </c>
      <c r="G1509" s="140">
        <v>2438.8301</v>
      </c>
    </row>
    <row r="1510" spans="8:8" ht="14.4">
      <c r="A1510" s="53">
        <v>42447.0</v>
      </c>
      <c r="B1510" s="140">
        <v>4514.164</v>
      </c>
      <c r="C1510" s="140">
        <v>2141.177</v>
      </c>
      <c r="D1510" s="140">
        <v>3171.963</v>
      </c>
      <c r="E1510" s="140">
        <v>5949.263</v>
      </c>
      <c r="F1510" s="140">
        <v>8097.204</v>
      </c>
      <c r="G1510" s="140">
        <v>2528.4027</v>
      </c>
    </row>
    <row r="1511" spans="8:8" ht="14.4">
      <c r="A1511" s="53">
        <v>42450.0</v>
      </c>
      <c r="B1511" s="140">
        <v>4631.2287</v>
      </c>
      <c r="C1511" s="140">
        <v>2193.3853</v>
      </c>
      <c r="D1511" s="140">
        <v>3249.4372</v>
      </c>
      <c r="E1511" s="140">
        <v>6099.4805</v>
      </c>
      <c r="F1511" s="140">
        <v>8325.977</v>
      </c>
      <c r="G1511" s="140">
        <v>2595.1353</v>
      </c>
    </row>
    <row r="1512" spans="8:8" ht="14.4">
      <c r="A1512" s="53">
        <v>42451.0</v>
      </c>
      <c r="B1512" s="140">
        <v>4610.1958</v>
      </c>
      <c r="C1512" s="140">
        <v>2173.256</v>
      </c>
      <c r="D1512" s="140">
        <v>3225.7903</v>
      </c>
      <c r="E1512" s="140">
        <v>6075.4922</v>
      </c>
      <c r="F1512" s="140">
        <v>8311.2112</v>
      </c>
      <c r="G1512" s="140">
        <v>2593.1873</v>
      </c>
    </row>
    <row r="1513" spans="8:8" ht="14.4">
      <c r="A1513" s="53">
        <v>42452.0</v>
      </c>
      <c r="B1513" s="140">
        <v>4643.0294</v>
      </c>
      <c r="C1513" s="140">
        <v>2175.2834</v>
      </c>
      <c r="D1513" s="140">
        <v>3236.0924</v>
      </c>
      <c r="E1513" s="140">
        <v>6118.9664</v>
      </c>
      <c r="F1513" s="140">
        <v>8408.6385</v>
      </c>
      <c r="G1513" s="140">
        <v>2622.2488</v>
      </c>
    </row>
    <row r="1514" spans="8:8" ht="14.4">
      <c r="A1514" s="53">
        <v>42453.0</v>
      </c>
      <c r="B1514" s="140">
        <v>4570.4765</v>
      </c>
      <c r="C1514" s="140">
        <v>2137.59</v>
      </c>
      <c r="D1514" s="140">
        <v>3181.8507</v>
      </c>
      <c r="E1514" s="140">
        <v>6018.4242</v>
      </c>
      <c r="F1514" s="140">
        <v>8279.6494</v>
      </c>
      <c r="G1514" s="140">
        <v>2593.3332</v>
      </c>
    </row>
    <row r="1515" spans="8:8" ht="14.4">
      <c r="A1515" s="53">
        <v>42454.0</v>
      </c>
      <c r="B1515" s="140">
        <v>4600.6479</v>
      </c>
      <c r="C1515" s="140">
        <v>2149.2039</v>
      </c>
      <c r="D1515" s="140">
        <v>3197.8169</v>
      </c>
      <c r="E1515" s="140">
        <v>6077.4312</v>
      </c>
      <c r="F1515" s="140">
        <v>8343.2422</v>
      </c>
      <c r="G1515" s="140">
        <v>2610.4978</v>
      </c>
    </row>
    <row r="1516" spans="8:8" ht="14.4">
      <c r="A1516" s="53">
        <v>42457.0</v>
      </c>
      <c r="B1516" s="140">
        <v>4568.7629</v>
      </c>
      <c r="C1516" s="140">
        <v>2123.0349</v>
      </c>
      <c r="D1516" s="140">
        <v>3169.7283</v>
      </c>
      <c r="E1516" s="140">
        <v>6037.7782</v>
      </c>
      <c r="F1516" s="140">
        <v>8298.7781</v>
      </c>
      <c r="G1516" s="140">
        <v>2600.2064</v>
      </c>
    </row>
    <row r="1517" spans="8:8" ht="14.4">
      <c r="A1517" s="53">
        <v>42458.0</v>
      </c>
      <c r="B1517" s="140">
        <v>4496.1751</v>
      </c>
      <c r="C1517" s="140">
        <v>2106.8616</v>
      </c>
      <c r="D1517" s="140">
        <v>3135.4098</v>
      </c>
      <c r="E1517" s="140">
        <v>5921.8672</v>
      </c>
      <c r="F1517" s="140">
        <v>8118.9963</v>
      </c>
      <c r="G1517" s="140">
        <v>2545.3474</v>
      </c>
    </row>
    <row r="1518" spans="8:8" ht="14.4">
      <c r="A1518" s="53">
        <v>42459.0</v>
      </c>
      <c r="B1518" s="140">
        <v>4641.4686</v>
      </c>
      <c r="C1518" s="140">
        <v>2157.5295</v>
      </c>
      <c r="D1518" s="140">
        <v>3216.2753</v>
      </c>
      <c r="E1518" s="140">
        <v>6137.5034</v>
      </c>
      <c r="F1518" s="140">
        <v>8438.6835</v>
      </c>
      <c r="G1518" s="140">
        <v>2643.3577</v>
      </c>
    </row>
    <row r="1519" spans="8:8" ht="14.4">
      <c r="A1519" s="53">
        <v>42460.0</v>
      </c>
      <c r="B1519" s="140">
        <v>4650.4847</v>
      </c>
      <c r="C1519" s="140">
        <v>2156.541</v>
      </c>
      <c r="D1519" s="140">
        <v>3218.0879</v>
      </c>
      <c r="E1519" s="140">
        <v>6155.8138</v>
      </c>
      <c r="F1519" s="140">
        <v>8447.1793</v>
      </c>
      <c r="G1519" s="140">
        <v>2672.0992</v>
      </c>
    </row>
    <row r="1520" spans="8:8" ht="14.4">
      <c r="A1520" s="53">
        <v>42461.0</v>
      </c>
      <c r="B1520" s="140">
        <v>4639.5624</v>
      </c>
      <c r="C1520" s="140">
        <v>2167.7824</v>
      </c>
      <c r="D1520" s="140">
        <v>3221.8948</v>
      </c>
      <c r="E1520" s="140">
        <v>6124.5278</v>
      </c>
      <c r="F1520" s="140">
        <v>8389.2866</v>
      </c>
      <c r="G1520" s="140">
        <v>2667.2396</v>
      </c>
    </row>
    <row r="1521" spans="8:8" ht="14.4">
      <c r="A1521" s="53">
        <v>42465.0</v>
      </c>
      <c r="B1521" s="140">
        <v>4738.2285</v>
      </c>
      <c r="C1521" s="140">
        <v>2180.2624</v>
      </c>
      <c r="D1521" s="140">
        <v>3264.4858</v>
      </c>
      <c r="E1521" s="140">
        <v>6286.5826</v>
      </c>
      <c r="F1521" s="140">
        <v>8635.6667</v>
      </c>
      <c r="G1521" s="140">
        <v>2738.3376</v>
      </c>
    </row>
    <row r="1522" spans="8:8" ht="14.4">
      <c r="A1522" s="53">
        <v>42466.0</v>
      </c>
      <c r="B1522" s="140">
        <v>4749.7534</v>
      </c>
      <c r="C1522" s="140">
        <v>2168.0372</v>
      </c>
      <c r="D1522" s="140">
        <v>3257.5276</v>
      </c>
      <c r="E1522" s="140">
        <v>6323.4342</v>
      </c>
      <c r="F1522" s="140">
        <v>8691.2299</v>
      </c>
      <c r="G1522" s="140">
        <v>2757.5169</v>
      </c>
    </row>
    <row r="1523" spans="8:8" ht="14.4">
      <c r="A1523" s="53">
        <v>42467.0</v>
      </c>
      <c r="B1523" s="140">
        <v>4677.9879</v>
      </c>
      <c r="C1523" s="140">
        <v>2139.4042</v>
      </c>
      <c r="D1523" s="140">
        <v>3209.2902</v>
      </c>
      <c r="E1523" s="140">
        <v>6228.9737</v>
      </c>
      <c r="F1523" s="140">
        <v>8549.5129</v>
      </c>
      <c r="G1523" s="140">
        <v>2711.8739</v>
      </c>
    </row>
    <row r="1524" spans="8:8" ht="14.4">
      <c r="A1524" s="53">
        <v>42468.0</v>
      </c>
      <c r="B1524" s="140">
        <v>4640.2027</v>
      </c>
      <c r="C1524" s="140">
        <v>2123.8041</v>
      </c>
      <c r="D1524" s="140">
        <v>3185.7258</v>
      </c>
      <c r="E1524" s="140">
        <v>6168.7419</v>
      </c>
      <c r="F1524" s="140">
        <v>8484.1743</v>
      </c>
      <c r="G1524" s="140">
        <v>2686.7735</v>
      </c>
    </row>
    <row r="1525" spans="8:8" ht="14.4">
      <c r="A1525" s="53">
        <v>42471.0</v>
      </c>
      <c r="B1525" s="140">
        <v>4725.5249</v>
      </c>
      <c r="C1525" s="140">
        <v>2148.4394</v>
      </c>
      <c r="D1525" s="140">
        <v>3230.0957</v>
      </c>
      <c r="E1525" s="140">
        <v>6304.3004</v>
      </c>
      <c r="F1525" s="140">
        <v>8677.4091</v>
      </c>
      <c r="G1525" s="140">
        <v>2744.9609</v>
      </c>
    </row>
    <row r="1526" spans="8:8" ht="14.4">
      <c r="A1526" s="53">
        <v>42472.0</v>
      </c>
      <c r="B1526" s="140">
        <v>4698.084</v>
      </c>
      <c r="C1526" s="140">
        <v>2143.8961</v>
      </c>
      <c r="D1526" s="140">
        <v>3218.4497</v>
      </c>
      <c r="E1526" s="140">
        <v>6252.7729</v>
      </c>
      <c r="F1526" s="140">
        <v>8608.3738</v>
      </c>
      <c r="G1526" s="140">
        <v>2728.1995</v>
      </c>
    </row>
    <row r="1527" spans="8:8" ht="14.4">
      <c r="A1527" s="53">
        <v>42473.0</v>
      </c>
      <c r="B1527" s="140">
        <v>4763.0629</v>
      </c>
      <c r="C1527" s="140">
        <v>2171.315</v>
      </c>
      <c r="D1527" s="140">
        <v>3261.3831</v>
      </c>
      <c r="E1527" s="140">
        <v>6344.2255</v>
      </c>
      <c r="F1527" s="140">
        <v>8729.8406</v>
      </c>
      <c r="G1527" s="140">
        <v>2768.8813</v>
      </c>
    </row>
    <row r="1528" spans="8:8" ht="14.4">
      <c r="A1528" s="53">
        <v>42474.0</v>
      </c>
      <c r="B1528" s="140">
        <v>4802.2386</v>
      </c>
      <c r="C1528" s="140">
        <v>2178.8677</v>
      </c>
      <c r="D1528" s="140">
        <v>3275.8321</v>
      </c>
      <c r="E1528" s="140">
        <v>6401.8545</v>
      </c>
      <c r="F1528" s="140">
        <v>8837.0181</v>
      </c>
      <c r="G1528" s="140">
        <v>2813.2003</v>
      </c>
    </row>
    <row r="1529" spans="8:8" ht="14.4">
      <c r="A1529" s="53">
        <v>42475.0</v>
      </c>
      <c r="B1529" s="140">
        <v>4799.4224</v>
      </c>
      <c r="C1529" s="140">
        <v>2182.0667</v>
      </c>
      <c r="D1529" s="140">
        <v>3272.2053</v>
      </c>
      <c r="E1529" s="140">
        <v>6384.3496</v>
      </c>
      <c r="F1529" s="140">
        <v>8841.0945</v>
      </c>
      <c r="G1529" s="140">
        <v>2822.5197</v>
      </c>
    </row>
    <row r="1530" spans="8:8" ht="14.4">
      <c r="A1530" s="53">
        <v>42478.0</v>
      </c>
      <c r="B1530" s="140">
        <v>4732.4013</v>
      </c>
      <c r="C1530" s="140">
        <v>2158.2302</v>
      </c>
      <c r="D1530" s="140">
        <v>3228.4531</v>
      </c>
      <c r="E1530" s="140">
        <v>6281.2024</v>
      </c>
      <c r="F1530" s="140">
        <v>8715.8501</v>
      </c>
      <c r="G1530" s="140">
        <v>2792.4042</v>
      </c>
    </row>
    <row r="1531" spans="8:8" ht="14.4">
      <c r="A1531" s="53">
        <v>42479.0</v>
      </c>
      <c r="B1531" s="140">
        <v>4748.9085</v>
      </c>
      <c r="C1531" s="140">
        <v>2163.607</v>
      </c>
      <c r="D1531" s="140">
        <v>3238.3029</v>
      </c>
      <c r="E1531" s="140">
        <v>6308.229</v>
      </c>
      <c r="F1531" s="140">
        <v>8754.5044</v>
      </c>
      <c r="G1531" s="140">
        <v>2803.7161</v>
      </c>
    </row>
    <row r="1532" spans="8:8" ht="14.4">
      <c r="A1532" s="53">
        <v>42480.0</v>
      </c>
      <c r="B1532" s="140">
        <v>4585.1937</v>
      </c>
      <c r="C1532" s="140">
        <v>2154.8859</v>
      </c>
      <c r="D1532" s="140">
        <v>3181.0264</v>
      </c>
      <c r="E1532" s="140">
        <v>6022.2126</v>
      </c>
      <c r="F1532" s="140">
        <v>8312.2012</v>
      </c>
      <c r="G1532" s="140">
        <v>2683.5419</v>
      </c>
    </row>
    <row r="1533" spans="8:8" ht="14.4">
      <c r="A1533" s="53">
        <v>42481.0</v>
      </c>
      <c r="B1533" s="140">
        <v>4541.6794</v>
      </c>
      <c r="C1533" s="140">
        <v>2147.7184</v>
      </c>
      <c r="D1533" s="140">
        <v>3160.6033</v>
      </c>
      <c r="E1533" s="140">
        <v>5970.682</v>
      </c>
      <c r="F1533" s="140">
        <v>8198.5109</v>
      </c>
      <c r="G1533" s="140">
        <v>2646.9102</v>
      </c>
    </row>
    <row r="1534" spans="8:8" ht="14.4">
      <c r="A1534" s="53">
        <v>42482.0</v>
      </c>
      <c r="B1534" s="140">
        <v>4573.1799</v>
      </c>
      <c r="C1534" s="140">
        <v>2157.7235</v>
      </c>
      <c r="D1534" s="140">
        <v>3174.9012</v>
      </c>
      <c r="E1534" s="140">
        <v>6011.3201</v>
      </c>
      <c r="F1534" s="140">
        <v>8282.424</v>
      </c>
      <c r="G1534" s="140">
        <v>2669.3813</v>
      </c>
    </row>
    <row r="1535" spans="8:8" ht="14.4">
      <c r="A1535" s="53">
        <v>42485.0</v>
      </c>
      <c r="B1535" s="140">
        <v>4552.1421</v>
      </c>
      <c r="C1535" s="140">
        <v>2148.2801</v>
      </c>
      <c r="D1535" s="140">
        <v>3162.0331</v>
      </c>
      <c r="E1535" s="140">
        <v>5978.0772</v>
      </c>
      <c r="F1535" s="140">
        <v>8232.4778</v>
      </c>
      <c r="G1535" s="140">
        <v>2662.8805</v>
      </c>
    </row>
    <row r="1536" spans="8:8" ht="14.4">
      <c r="A1536" s="53">
        <v>42486.0</v>
      </c>
      <c r="B1536" s="140">
        <v>4595.3986</v>
      </c>
      <c r="C1536" s="140">
        <v>2155.7914</v>
      </c>
      <c r="D1536" s="140">
        <v>3179.1605</v>
      </c>
      <c r="E1536" s="140">
        <v>6046.7734</v>
      </c>
      <c r="F1536" s="140">
        <v>8343.4215</v>
      </c>
      <c r="G1536" s="140">
        <v>2699.0675</v>
      </c>
    </row>
    <row r="1537" spans="8:8" ht="14.4">
      <c r="A1537" s="53">
        <v>42487.0</v>
      </c>
      <c r="B1537" s="140">
        <v>4579.5641</v>
      </c>
      <c r="C1537" s="140">
        <v>2145.3804</v>
      </c>
      <c r="D1537" s="140">
        <v>3165.9156</v>
      </c>
      <c r="E1537" s="140">
        <v>6016.699</v>
      </c>
      <c r="F1537" s="140">
        <v>8323.4579</v>
      </c>
      <c r="G1537" s="140">
        <v>2696.0897</v>
      </c>
    </row>
    <row r="1538" spans="8:8" ht="14.4">
      <c r="A1538" s="53">
        <v>42488.0</v>
      </c>
      <c r="B1538" s="140">
        <v>4568.6579</v>
      </c>
      <c r="C1538" s="140">
        <v>2142.0569</v>
      </c>
      <c r="D1538" s="140">
        <v>3160.5809</v>
      </c>
      <c r="E1538" s="140">
        <v>5990.3285</v>
      </c>
      <c r="F1538" s="140">
        <v>8303.5569</v>
      </c>
      <c r="G1538" s="140">
        <v>2689.23</v>
      </c>
    </row>
    <row r="1539" spans="8:8" ht="14.4">
      <c r="A1539" s="53">
        <v>42489.0</v>
      </c>
      <c r="B1539" s="140">
        <v>4564.6675</v>
      </c>
      <c r="C1539" s="140">
        <v>2135.5087</v>
      </c>
      <c r="D1539" s="140">
        <v>3156.7451</v>
      </c>
      <c r="E1539" s="140">
        <v>5985.594</v>
      </c>
      <c r="F1539" s="140">
        <v>8291.6985</v>
      </c>
      <c r="G1539" s="140">
        <v>2695.5053</v>
      </c>
    </row>
    <row r="1540" spans="8:8" ht="14.4">
      <c r="A1540" s="53">
        <v>42493.0</v>
      </c>
      <c r="B1540" s="140">
        <v>4677.3277</v>
      </c>
      <c r="C1540" s="140">
        <v>2158.2717</v>
      </c>
      <c r="D1540" s="140">
        <v>3213.5397</v>
      </c>
      <c r="E1540" s="140">
        <v>6167.4537</v>
      </c>
      <c r="F1540" s="140">
        <v>8558.5784</v>
      </c>
      <c r="G1540" s="140">
        <v>2773.5299</v>
      </c>
    </row>
    <row r="1541" spans="8:8" ht="14.4">
      <c r="A1541" s="53">
        <v>42494.0</v>
      </c>
      <c r="B1541" s="140">
        <v>4676.3935</v>
      </c>
      <c r="C1541" s="140">
        <v>2152.9337</v>
      </c>
      <c r="D1541" s="140">
        <v>3209.4614</v>
      </c>
      <c r="E1541" s="140">
        <v>6169.7826</v>
      </c>
      <c r="F1541" s="140">
        <v>8565.1143</v>
      </c>
      <c r="G1541" s="140">
        <v>2779.2693</v>
      </c>
    </row>
    <row r="1542" spans="8:8" ht="14.4">
      <c r="A1542" s="53">
        <v>42495.0</v>
      </c>
      <c r="B1542" s="140">
        <v>4696.7818</v>
      </c>
      <c r="C1542" s="140">
        <v>2152.8822</v>
      </c>
      <c r="D1542" s="140">
        <v>3213.9199</v>
      </c>
      <c r="E1542" s="140">
        <v>6203.8166</v>
      </c>
      <c r="F1542" s="140">
        <v>8628.7405</v>
      </c>
      <c r="G1542" s="140">
        <v>2800.868</v>
      </c>
    </row>
    <row r="1543" spans="8:8" ht="14.4">
      <c r="A1543" s="53">
        <v>42496.0</v>
      </c>
      <c r="B1543" s="140">
        <v>4537.6426</v>
      </c>
      <c r="C1543" s="140">
        <v>2107.0089</v>
      </c>
      <c r="D1543" s="140">
        <v>3130.3544</v>
      </c>
      <c r="E1543" s="140">
        <v>5961.489</v>
      </c>
      <c r="F1543" s="140">
        <v>8276.0331</v>
      </c>
      <c r="G1543" s="140">
        <v>2685.9313</v>
      </c>
    </row>
    <row r="1544" spans="8:8" ht="14.4">
      <c r="A1544" s="53">
        <v>42499.0</v>
      </c>
      <c r="B1544" s="140">
        <v>4391.4785</v>
      </c>
      <c r="C1544" s="140">
        <v>2072.467</v>
      </c>
      <c r="D1544" s="140">
        <v>3065.6154</v>
      </c>
      <c r="E1544" s="140">
        <v>5743.6473</v>
      </c>
      <c r="F1544" s="140">
        <v>7918.1483</v>
      </c>
      <c r="G1544" s="140">
        <v>2562.6013</v>
      </c>
    </row>
    <row r="1545" spans="8:8" ht="14.4">
      <c r="A1545" s="53">
        <v>42500.0</v>
      </c>
      <c r="B1545" s="140">
        <v>4387.491</v>
      </c>
      <c r="C1545" s="140">
        <v>2072.3818</v>
      </c>
      <c r="D1545" s="140">
        <v>3069.1124</v>
      </c>
      <c r="E1545" s="140">
        <v>5738.8961</v>
      </c>
      <c r="F1545" s="140">
        <v>7898.6624</v>
      </c>
      <c r="G1545" s="140">
        <v>2548.9764</v>
      </c>
    </row>
    <row r="1546" spans="8:8" ht="14.4">
      <c r="A1546" s="53">
        <v>42501.0</v>
      </c>
      <c r="B1546" s="140">
        <v>4377.8439</v>
      </c>
      <c r="C1546" s="140">
        <v>2078.4126</v>
      </c>
      <c r="D1546" s="140">
        <v>3082.8086</v>
      </c>
      <c r="E1546" s="140">
        <v>5723.4104</v>
      </c>
      <c r="F1546" s="140">
        <v>7823.9797</v>
      </c>
      <c r="G1546" s="140">
        <v>2515.2279</v>
      </c>
    </row>
    <row r="1547" spans="8:8" ht="14.4">
      <c r="A1547" s="53">
        <v>42502.0</v>
      </c>
      <c r="B1547" s="140">
        <v>4378.5427</v>
      </c>
      <c r="C1547" s="140">
        <v>2084.8384</v>
      </c>
      <c r="D1547" s="140">
        <v>3090.1372</v>
      </c>
      <c r="E1547" s="140">
        <v>5726.4555</v>
      </c>
      <c r="F1547" s="140">
        <v>7821.9121</v>
      </c>
      <c r="G1547" s="140">
        <v>2495.538</v>
      </c>
    </row>
    <row r="1548" spans="8:8" ht="14.4">
      <c r="A1548" s="53">
        <v>42503.0</v>
      </c>
      <c r="B1548" s="140">
        <v>4363.0503</v>
      </c>
      <c r="C1548" s="140">
        <v>2076.1879</v>
      </c>
      <c r="D1548" s="140">
        <v>3074.9351</v>
      </c>
      <c r="E1548" s="140">
        <v>5714.3107</v>
      </c>
      <c r="F1548" s="140">
        <v>7806.9568</v>
      </c>
      <c r="G1548" s="140">
        <v>2490.108</v>
      </c>
    </row>
    <row r="1549" spans="8:8" ht="14.4">
      <c r="A1549" s="53">
        <v>42506.0</v>
      </c>
      <c r="B1549" s="140">
        <v>4420.8682</v>
      </c>
      <c r="C1549" s="140">
        <v>2082.6159</v>
      </c>
      <c r="D1549" s="140">
        <v>3095.3085</v>
      </c>
      <c r="E1549" s="140">
        <v>5812.5423</v>
      </c>
      <c r="F1549" s="140">
        <v>7961.1464</v>
      </c>
      <c r="G1549" s="140">
        <v>2541.0385</v>
      </c>
    </row>
    <row r="1550" spans="8:8" ht="14.4">
      <c r="A1550" s="53">
        <v>42507.0</v>
      </c>
      <c r="B1550" s="140">
        <v>4411.9676</v>
      </c>
      <c r="C1550" s="140">
        <v>2075.4651</v>
      </c>
      <c r="D1550" s="140">
        <v>3086.0249</v>
      </c>
      <c r="E1550" s="140">
        <v>5790.3416</v>
      </c>
      <c r="F1550" s="140">
        <v>7961.502</v>
      </c>
      <c r="G1550" s="140">
        <v>2539.8952</v>
      </c>
    </row>
    <row r="1551" spans="8:8" ht="14.4">
      <c r="A1551" s="53">
        <v>42508.0</v>
      </c>
      <c r="B1551" s="140">
        <v>4325.7964</v>
      </c>
      <c r="C1551" s="140">
        <v>2078.7593</v>
      </c>
      <c r="D1551" s="140">
        <v>3068.0358</v>
      </c>
      <c r="E1551" s="140">
        <v>5631.1927</v>
      </c>
      <c r="F1551" s="140">
        <v>7711.9546</v>
      </c>
      <c r="G1551" s="140">
        <v>2452.7762</v>
      </c>
    </row>
    <row r="1552" spans="8:8" ht="14.4">
      <c r="A1552" s="53">
        <v>42509.0</v>
      </c>
      <c r="B1552" s="140">
        <v>4337.4501</v>
      </c>
      <c r="C1552" s="140">
        <v>2073.8041</v>
      </c>
      <c r="D1552" s="140">
        <v>3062.5002</v>
      </c>
      <c r="E1552" s="140">
        <v>5666.7331</v>
      </c>
      <c r="F1552" s="140">
        <v>7767.3154</v>
      </c>
      <c r="G1552" s="140">
        <v>2467.1726</v>
      </c>
    </row>
    <row r="1553" spans="8:8" ht="14.4">
      <c r="A1553" s="53">
        <v>42510.0</v>
      </c>
      <c r="B1553" s="140">
        <v>4374.1905</v>
      </c>
      <c r="C1553" s="140">
        <v>2083.1174</v>
      </c>
      <c r="D1553" s="140">
        <v>3078.2183</v>
      </c>
      <c r="E1553" s="140">
        <v>5732.9018</v>
      </c>
      <c r="F1553" s="140">
        <v>7860.1279</v>
      </c>
      <c r="G1553" s="140">
        <v>2490.0389</v>
      </c>
    </row>
    <row r="1554" spans="8:8" ht="14.4">
      <c r="A1554" s="53">
        <v>42513.0</v>
      </c>
      <c r="B1554" s="140">
        <v>4418.1358</v>
      </c>
      <c r="C1554" s="140">
        <v>2082.4118</v>
      </c>
      <c r="D1554" s="140">
        <v>3087.2225</v>
      </c>
      <c r="E1554" s="140">
        <v>5809.4761</v>
      </c>
      <c r="F1554" s="140">
        <v>7995.5813</v>
      </c>
      <c r="G1554" s="140">
        <v>2534.9674</v>
      </c>
    </row>
    <row r="1555" spans="8:8" ht="14.4">
      <c r="A1555" s="53">
        <v>42514.0</v>
      </c>
      <c r="B1555" s="140">
        <v>4377.6691</v>
      </c>
      <c r="C1555" s="140">
        <v>2066.6428</v>
      </c>
      <c r="D1555" s="140">
        <v>3063.5556</v>
      </c>
      <c r="E1555" s="140">
        <v>5743.1782</v>
      </c>
      <c r="F1555" s="140">
        <v>7913.6754</v>
      </c>
      <c r="G1555" s="140">
        <v>2510.9597</v>
      </c>
    </row>
    <row r="1556" spans="8:8" ht="14.4">
      <c r="A1556" s="53">
        <v>42515.0</v>
      </c>
      <c r="B1556" s="140">
        <v>4366.3722</v>
      </c>
      <c r="C1556" s="140">
        <v>2071.9071</v>
      </c>
      <c r="D1556" s="140">
        <v>3059.2259</v>
      </c>
      <c r="E1556" s="140">
        <v>5715.1834</v>
      </c>
      <c r="F1556" s="140">
        <v>7889.7299</v>
      </c>
      <c r="G1556" s="140">
        <v>2504.0984</v>
      </c>
    </row>
    <row r="1557" spans="8:8" ht="14.4">
      <c r="A1557" s="53">
        <v>42516.0</v>
      </c>
      <c r="B1557" s="140">
        <v>4381.2085</v>
      </c>
      <c r="C1557" s="140">
        <v>2076.1366</v>
      </c>
      <c r="D1557" s="140">
        <v>3064.2111</v>
      </c>
      <c r="E1557" s="140">
        <v>5744.3876</v>
      </c>
      <c r="F1557" s="140">
        <v>7929.4676</v>
      </c>
      <c r="G1557" s="140">
        <v>2513.0889</v>
      </c>
    </row>
    <row r="1558" spans="8:8" ht="14.4">
      <c r="A1558" s="53">
        <v>42517.0</v>
      </c>
      <c r="B1558" s="140">
        <v>4378.0913</v>
      </c>
      <c r="C1558" s="140">
        <v>2074.9195</v>
      </c>
      <c r="D1558" s="140">
        <v>3062.4993</v>
      </c>
      <c r="E1558" s="140">
        <v>5739.5897</v>
      </c>
      <c r="F1558" s="140">
        <v>7912.8637</v>
      </c>
      <c r="G1558" s="140">
        <v>2519.3456</v>
      </c>
    </row>
    <row r="1559" spans="8:8" ht="14.4">
      <c r="A1559" s="53">
        <v>42520.0</v>
      </c>
      <c r="B1559" s="140">
        <v>4368.6869</v>
      </c>
      <c r="C1559" s="140">
        <v>2092.1606</v>
      </c>
      <c r="D1559" s="140">
        <v>3066.7095</v>
      </c>
      <c r="E1559" s="140">
        <v>5711.3152</v>
      </c>
      <c r="F1559" s="140">
        <v>7867.5968</v>
      </c>
      <c r="G1559" s="140">
        <v>2509.1501</v>
      </c>
    </row>
    <row r="1560" spans="8:8" ht="14.4">
      <c r="A1560" s="53">
        <v>42521.0</v>
      </c>
      <c r="B1560" s="140">
        <v>4532.8507</v>
      </c>
      <c r="C1560" s="140">
        <v>2155.6557</v>
      </c>
      <c r="D1560" s="140">
        <v>3169.5598</v>
      </c>
      <c r="E1560" s="140">
        <v>5947.3224</v>
      </c>
      <c r="F1560" s="140">
        <v>8197.5567</v>
      </c>
      <c r="G1560" s="140">
        <v>2604.0659</v>
      </c>
    </row>
    <row r="1561" spans="8:8" ht="14.4">
      <c r="A1561" s="53">
        <v>42522.0</v>
      </c>
      <c r="B1561" s="140">
        <v>4545.7611</v>
      </c>
      <c r="C1561" s="140">
        <v>2138.9632</v>
      </c>
      <c r="D1561" s="140">
        <v>3160.547</v>
      </c>
      <c r="E1561" s="140">
        <v>5973.7799</v>
      </c>
      <c r="F1561" s="140">
        <v>8270.5166</v>
      </c>
      <c r="G1561" s="140">
        <v>2632.5142</v>
      </c>
    </row>
    <row r="1562" spans="8:8" ht="14.4">
      <c r="A1562" s="53">
        <v>42523.0</v>
      </c>
      <c r="B1562" s="140">
        <v>4574.8669</v>
      </c>
      <c r="C1562" s="140">
        <v>2137.6519</v>
      </c>
      <c r="D1562" s="140">
        <v>3167.0997</v>
      </c>
      <c r="E1562" s="140">
        <v>6013.8942</v>
      </c>
      <c r="F1562" s="140">
        <v>8369.432</v>
      </c>
      <c r="G1562" s="140">
        <v>2662.4364</v>
      </c>
    </row>
    <row r="1563" spans="8:8" ht="14.4">
      <c r="A1563" s="53">
        <v>42524.0</v>
      </c>
      <c r="B1563" s="140">
        <v>4597.341</v>
      </c>
      <c r="C1563" s="140">
        <v>2152.6368</v>
      </c>
      <c r="D1563" s="140">
        <v>3189.3255</v>
      </c>
      <c r="E1563" s="140">
        <v>6032.603</v>
      </c>
      <c r="F1563" s="140">
        <v>8391.7632</v>
      </c>
      <c r="G1563" s="140">
        <v>2669.5865</v>
      </c>
    </row>
    <row r="1564" spans="8:8" ht="14.4">
      <c r="A1564" s="53">
        <v>42527.0</v>
      </c>
      <c r="B1564" s="140">
        <v>4599.4223</v>
      </c>
      <c r="C1564" s="140">
        <v>2136.3228</v>
      </c>
      <c r="D1564" s="140">
        <v>3178.7883</v>
      </c>
      <c r="E1564" s="140">
        <v>6051.8595</v>
      </c>
      <c r="F1564" s="140">
        <v>8422.4718</v>
      </c>
      <c r="G1564" s="140">
        <v>2682.5004</v>
      </c>
    </row>
    <row r="1565" spans="8:8" ht="14.4">
      <c r="A1565" s="53">
        <v>42528.0</v>
      </c>
      <c r="B1565" s="140">
        <v>4601.1052</v>
      </c>
      <c r="C1565" s="140">
        <v>2139.069</v>
      </c>
      <c r="D1565" s="140">
        <v>3177.0536</v>
      </c>
      <c r="E1565" s="140">
        <v>6045.3571</v>
      </c>
      <c r="F1565" s="140">
        <v>8434.6689</v>
      </c>
      <c r="G1565" s="140">
        <v>2695.1942</v>
      </c>
    </row>
    <row r="1566" spans="8:8" ht="14.4">
      <c r="A1566" s="53">
        <v>42529.0</v>
      </c>
      <c r="B1566" s="140">
        <v>4587.3905</v>
      </c>
      <c r="C1566" s="140">
        <v>2132.963</v>
      </c>
      <c r="D1566" s="140">
        <v>3163.9864</v>
      </c>
      <c r="E1566" s="140">
        <v>6023.8776</v>
      </c>
      <c r="F1566" s="140">
        <v>8431.8915</v>
      </c>
      <c r="G1566" s="140">
        <v>2691.9333</v>
      </c>
    </row>
    <row r="1567" spans="8:8" ht="14.4">
      <c r="A1567" s="53">
        <v>42534.0</v>
      </c>
      <c r="B1567" s="140">
        <v>4401.3208</v>
      </c>
      <c r="C1567" s="140">
        <v>2084.3001</v>
      </c>
      <c r="D1567" s="140">
        <v>3066.3413</v>
      </c>
      <c r="E1567" s="140">
        <v>5746.4438</v>
      </c>
      <c r="F1567" s="140">
        <v>8000.8185</v>
      </c>
      <c r="G1567" s="140">
        <v>2549.2994</v>
      </c>
    </row>
    <row r="1568" spans="8:8" ht="14.4">
      <c r="A1568" s="53">
        <v>42535.0</v>
      </c>
      <c r="B1568" s="140">
        <v>4416.4555</v>
      </c>
      <c r="C1568" s="140">
        <v>2095.0228</v>
      </c>
      <c r="D1568" s="140">
        <v>3075.9834</v>
      </c>
      <c r="E1568" s="140">
        <v>5762.7612</v>
      </c>
      <c r="F1568" s="140">
        <v>8038.589</v>
      </c>
      <c r="G1568" s="140">
        <v>2558.8218</v>
      </c>
    </row>
    <row r="1569" spans="8:8" ht="14.4">
      <c r="A1569" s="53">
        <v>42536.0</v>
      </c>
      <c r="B1569" s="140">
        <v>4526.7363</v>
      </c>
      <c r="C1569" s="140">
        <v>2106.6312</v>
      </c>
      <c r="D1569" s="140">
        <v>3116.3682</v>
      </c>
      <c r="E1569" s="140">
        <v>5952.846</v>
      </c>
      <c r="F1569" s="140">
        <v>8340.5394</v>
      </c>
      <c r="G1569" s="140">
        <v>2651.28</v>
      </c>
    </row>
    <row r="1570" spans="8:8" ht="14.4">
      <c r="A1570" s="53">
        <v>42537.0</v>
      </c>
      <c r="B1570" s="140">
        <v>4512.4567</v>
      </c>
      <c r="C1570" s="140">
        <v>2094.8146</v>
      </c>
      <c r="D1570" s="140">
        <v>3094.6748</v>
      </c>
      <c r="E1570" s="140">
        <v>5930.5454</v>
      </c>
      <c r="F1570" s="140">
        <v>8358.0342</v>
      </c>
      <c r="G1570" s="140">
        <v>2657.7652</v>
      </c>
    </row>
    <row r="1571" spans="8:8" ht="14.4">
      <c r="A1571" s="53">
        <v>42538.0</v>
      </c>
      <c r="B1571" s="140">
        <v>4538.498</v>
      </c>
      <c r="C1571" s="140">
        <v>2102.2006</v>
      </c>
      <c r="D1571" s="140">
        <v>3110.3572</v>
      </c>
      <c r="E1571" s="140">
        <v>5964.2724</v>
      </c>
      <c r="F1571" s="140">
        <v>8414.5075</v>
      </c>
      <c r="G1571" s="140">
        <v>2674.4848</v>
      </c>
    </row>
    <row r="1572" spans="8:8" ht="14.4">
      <c r="A1572" s="53">
        <v>42541.0</v>
      </c>
      <c r="B1572" s="140">
        <v>4548.5347</v>
      </c>
      <c r="C1572" s="140">
        <v>2104.2202</v>
      </c>
      <c r="D1572" s="140">
        <v>3112.6744</v>
      </c>
      <c r="E1572" s="140">
        <v>5985.5691</v>
      </c>
      <c r="F1572" s="140">
        <v>8457.9315</v>
      </c>
      <c r="G1572" s="140">
        <v>2685.1417</v>
      </c>
    </row>
    <row r="1573" spans="8:8" ht="14.4">
      <c r="A1573" s="53">
        <v>42542.0</v>
      </c>
      <c r="B1573" s="140">
        <v>4515.1667</v>
      </c>
      <c r="C1573" s="140">
        <v>2104.5582</v>
      </c>
      <c r="D1573" s="140">
        <v>3106.3175</v>
      </c>
      <c r="E1573" s="140">
        <v>5916.8032</v>
      </c>
      <c r="F1573" s="140">
        <v>8350.7618</v>
      </c>
      <c r="G1573" s="140">
        <v>2655.4215</v>
      </c>
    </row>
    <row r="1574" spans="8:8" ht="14.4">
      <c r="A1574" s="53">
        <v>42543.0</v>
      </c>
      <c r="B1574" s="140">
        <v>4575.4644</v>
      </c>
      <c r="C1574" s="140">
        <v>2115.7685</v>
      </c>
      <c r="D1574" s="140">
        <v>3133.9611</v>
      </c>
      <c r="E1574" s="140">
        <v>6008.8857</v>
      </c>
      <c r="F1574" s="140">
        <v>8513.5431</v>
      </c>
      <c r="G1574" s="140">
        <v>2701.6091</v>
      </c>
    </row>
    <row r="1575" spans="8:8" ht="14.4">
      <c r="A1575" s="53">
        <v>42544.0</v>
      </c>
      <c r="B1575" s="140">
        <v>4554.4893</v>
      </c>
      <c r="C1575" s="140">
        <v>2105.5324</v>
      </c>
      <c r="D1575" s="140">
        <v>3117.3168</v>
      </c>
      <c r="E1575" s="140">
        <v>5978.1737</v>
      </c>
      <c r="F1575" s="140">
        <v>8495.78</v>
      </c>
      <c r="G1575" s="140">
        <v>2687.5901</v>
      </c>
    </row>
    <row r="1576" spans="8:8" ht="14.4">
      <c r="A1576" s="53">
        <v>42545.0</v>
      </c>
      <c r="B1576" s="140">
        <v>4505.9553</v>
      </c>
      <c r="C1576" s="140">
        <v>2076.2999</v>
      </c>
      <c r="D1576" s="140">
        <v>3077.1554</v>
      </c>
      <c r="E1576" s="140">
        <v>5903.6202</v>
      </c>
      <c r="F1576" s="140">
        <v>8428.8227</v>
      </c>
      <c r="G1576" s="140">
        <v>2670.1064</v>
      </c>
    </row>
    <row r="1577" spans="8:8" ht="14.4">
      <c r="A1577" s="53">
        <v>42548.0</v>
      </c>
      <c r="B1577" s="140">
        <v>4595.0952</v>
      </c>
      <c r="C1577" s="140">
        <v>2095.893</v>
      </c>
      <c r="D1577" s="140">
        <v>3120.5443</v>
      </c>
      <c r="E1577" s="140">
        <v>6044.2191</v>
      </c>
      <c r="F1577" s="140">
        <v>8646.161</v>
      </c>
      <c r="G1577" s="140">
        <v>2733.5832</v>
      </c>
    </row>
    <row r="1578" spans="8:8" ht="14.4">
      <c r="A1578" s="53">
        <v>42549.0</v>
      </c>
      <c r="B1578" s="140">
        <v>4632.5833</v>
      </c>
      <c r="C1578" s="140">
        <v>2102.0531</v>
      </c>
      <c r="D1578" s="140">
        <v>3136.4013</v>
      </c>
      <c r="E1578" s="140">
        <v>6107.5105</v>
      </c>
      <c r="F1578" s="140">
        <v>8730.197</v>
      </c>
      <c r="G1578" s="140">
        <v>2771.1735</v>
      </c>
    </row>
    <row r="1579" spans="8:8" ht="14.4">
      <c r="A1579" s="53">
        <v>42550.0</v>
      </c>
      <c r="B1579" s="140">
        <v>4648.7955</v>
      </c>
      <c r="C1579" s="140">
        <v>2122.9696</v>
      </c>
      <c r="D1579" s="140">
        <v>3151.3898</v>
      </c>
      <c r="E1579" s="140">
        <v>6120.2021</v>
      </c>
      <c r="F1579" s="140">
        <v>8745.815</v>
      </c>
      <c r="G1579" s="140">
        <v>2781.2932</v>
      </c>
    </row>
    <row r="1580" spans="8:8" ht="14.4">
      <c r="A1580" s="53">
        <v>42551.0</v>
      </c>
      <c r="B1580" s="140">
        <v>4650.6227</v>
      </c>
      <c r="C1580" s="140">
        <v>2122.633</v>
      </c>
      <c r="D1580" s="140">
        <v>3153.921</v>
      </c>
      <c r="E1580" s="140">
        <v>6123.4939</v>
      </c>
      <c r="F1580" s="140">
        <v>8741.0992</v>
      </c>
      <c r="G1580" s="140">
        <v>2781.974</v>
      </c>
    </row>
    <row r="1581" spans="8:8" ht="14.4">
      <c r="A1581" s="53">
        <v>42552.0</v>
      </c>
      <c r="B1581" s="140">
        <v>4644.6109</v>
      </c>
      <c r="C1581" s="140">
        <v>2127.0939</v>
      </c>
      <c r="D1581" s="140">
        <v>3154.2003</v>
      </c>
      <c r="E1581" s="140">
        <v>6111.5385</v>
      </c>
      <c r="F1581" s="140">
        <v>8710.5174</v>
      </c>
      <c r="G1581" s="140">
        <v>2778.3247</v>
      </c>
    </row>
    <row r="1582" spans="8:8" ht="14.4">
      <c r="A1582" s="53">
        <v>42555.0</v>
      </c>
      <c r="B1582" s="140">
        <v>4725.5223</v>
      </c>
      <c r="C1582" s="140">
        <v>2163.2922</v>
      </c>
      <c r="D1582" s="140">
        <v>3204.6962</v>
      </c>
      <c r="E1582" s="140">
        <v>6231.8811</v>
      </c>
      <c r="F1582" s="140">
        <v>8874.0708</v>
      </c>
      <c r="G1582" s="140">
        <v>2826.5349</v>
      </c>
    </row>
    <row r="1583" spans="8:8" ht="14.4">
      <c r="A1583" s="53">
        <v>42556.0</v>
      </c>
      <c r="B1583" s="140">
        <v>4740.6284</v>
      </c>
      <c r="C1583" s="140">
        <v>2168.8551</v>
      </c>
      <c r="D1583" s="140">
        <v>3207.3827</v>
      </c>
      <c r="E1583" s="140">
        <v>6269.5046</v>
      </c>
      <c r="F1583" s="140">
        <v>8914.8403</v>
      </c>
      <c r="G1583" s="140">
        <v>2842.3905</v>
      </c>
    </row>
    <row r="1584" spans="8:8" ht="14.4">
      <c r="A1584" s="53">
        <v>42557.0</v>
      </c>
      <c r="B1584" s="140">
        <v>4759.2174</v>
      </c>
      <c r="C1584" s="140">
        <v>2167.101</v>
      </c>
      <c r="D1584" s="140">
        <v>3216.8035</v>
      </c>
      <c r="E1584" s="140">
        <v>6297.3969</v>
      </c>
      <c r="F1584" s="140">
        <v>8947.1372</v>
      </c>
      <c r="G1584" s="140">
        <v>2854.5041</v>
      </c>
    </row>
    <row r="1585" spans="8:8" ht="14.4">
      <c r="A1585" s="53">
        <v>42558.0</v>
      </c>
      <c r="B1585" s="140">
        <v>4759.8565</v>
      </c>
      <c r="C1585" s="140">
        <v>2166.8843</v>
      </c>
      <c r="D1585" s="140">
        <v>3209.9542</v>
      </c>
      <c r="E1585" s="140">
        <v>6319.7926</v>
      </c>
      <c r="F1585" s="140">
        <v>8954.2756</v>
      </c>
      <c r="G1585" s="140">
        <v>2856.0317</v>
      </c>
    </row>
    <row r="1586" spans="8:8" ht="14.4">
      <c r="A1586" s="53">
        <v>42559.0</v>
      </c>
      <c r="B1586" s="140">
        <v>4741.7503</v>
      </c>
      <c r="C1586" s="140">
        <v>2148.7606</v>
      </c>
      <c r="D1586" s="140">
        <v>3192.2804</v>
      </c>
      <c r="E1586" s="140">
        <v>6299.8533</v>
      </c>
      <c r="F1586" s="140">
        <v>8939.2585</v>
      </c>
      <c r="G1586" s="140">
        <v>2853.3162</v>
      </c>
    </row>
    <row r="1587" spans="8:8" ht="14.4">
      <c r="A1587" s="53">
        <v>42562.0</v>
      </c>
      <c r="B1587" s="140">
        <v>4738.8151</v>
      </c>
      <c r="C1587" s="140">
        <v>2155.716</v>
      </c>
      <c r="D1587" s="140">
        <v>3203.3298</v>
      </c>
      <c r="E1587" s="140">
        <v>6312.4988</v>
      </c>
      <c r="F1587" s="140">
        <v>8874.9964</v>
      </c>
      <c r="G1587" s="140">
        <v>2829.5948</v>
      </c>
    </row>
    <row r="1588" spans="8:8" ht="14.4">
      <c r="A1588" s="53">
        <v>42563.0</v>
      </c>
      <c r="B1588" s="140">
        <v>4808.2706</v>
      </c>
      <c r="C1588" s="140">
        <v>2200.3482</v>
      </c>
      <c r="D1588" s="140">
        <v>3273.1823</v>
      </c>
      <c r="E1588" s="140">
        <v>6395.1448</v>
      </c>
      <c r="F1588" s="140">
        <v>8943.0645</v>
      </c>
      <c r="G1588" s="140">
        <v>2847.8535</v>
      </c>
    </row>
    <row r="1589" spans="8:8" ht="14.4">
      <c r="A1589" s="53">
        <v>42564.0</v>
      </c>
      <c r="B1589" s="140">
        <v>4835.8987</v>
      </c>
      <c r="C1589" s="140">
        <v>2197.7879</v>
      </c>
      <c r="D1589" s="140">
        <v>3282.8681</v>
      </c>
      <c r="E1589" s="140">
        <v>6446.5634</v>
      </c>
      <c r="F1589" s="140">
        <v>9023.2366</v>
      </c>
      <c r="G1589" s="140">
        <v>2866.8214</v>
      </c>
    </row>
    <row r="1590" spans="8:8" ht="14.4">
      <c r="A1590" s="53">
        <v>42565.0</v>
      </c>
      <c r="B1590" s="140">
        <v>4836.2337</v>
      </c>
      <c r="C1590" s="140">
        <v>2195.2265</v>
      </c>
      <c r="D1590" s="140">
        <v>3276.7637</v>
      </c>
      <c r="E1590" s="140">
        <v>6455.5827</v>
      </c>
      <c r="F1590" s="140">
        <v>9042.763</v>
      </c>
      <c r="G1590" s="140">
        <v>2874.1757</v>
      </c>
    </row>
    <row r="1591" spans="8:8" ht="14.4">
      <c r="A1591" s="53">
        <v>42566.0</v>
      </c>
      <c r="B1591" s="140">
        <v>4824.8528</v>
      </c>
      <c r="C1591" s="140">
        <v>2192.3939</v>
      </c>
      <c r="D1591" s="140">
        <v>3276.2775</v>
      </c>
      <c r="E1591" s="140">
        <v>6441.0159</v>
      </c>
      <c r="F1591" s="140">
        <v>8982.8857</v>
      </c>
      <c r="G1591" s="140">
        <v>2865.2449</v>
      </c>
    </row>
    <row r="1592" spans="8:8" ht="14.4">
      <c r="A1592" s="53">
        <v>42569.0</v>
      </c>
      <c r="B1592" s="140">
        <v>4803.7593</v>
      </c>
      <c r="C1592" s="140">
        <v>2187.9829</v>
      </c>
      <c r="D1592" s="140">
        <v>3262.0222</v>
      </c>
      <c r="E1592" s="140">
        <v>6412.0731</v>
      </c>
      <c r="F1592" s="140">
        <v>8937.8551</v>
      </c>
      <c r="G1592" s="140">
        <v>2852.7665</v>
      </c>
    </row>
    <row r="1593" spans="8:8" ht="14.4">
      <c r="A1593" s="53">
        <v>42570.0</v>
      </c>
      <c r="B1593" s="140">
        <v>4808.1265</v>
      </c>
      <c r="C1593" s="140">
        <v>2175.3972</v>
      </c>
      <c r="D1593" s="140">
        <v>3248.2341</v>
      </c>
      <c r="E1593" s="140">
        <v>6431.9383</v>
      </c>
      <c r="F1593" s="140">
        <v>8996.8328</v>
      </c>
      <c r="G1593" s="140">
        <v>2872.2494</v>
      </c>
    </row>
    <row r="1594" spans="8:8" ht="14.4">
      <c r="A1594" s="53">
        <v>42571.0</v>
      </c>
      <c r="B1594" s="140">
        <v>4801.6138</v>
      </c>
      <c r="C1594" s="140">
        <v>2167.1205</v>
      </c>
      <c r="D1594" s="140">
        <v>3237.6051</v>
      </c>
      <c r="E1594" s="140">
        <v>6417.9223</v>
      </c>
      <c r="F1594" s="140">
        <v>8997.8904</v>
      </c>
      <c r="G1594" s="140">
        <v>2883.7264</v>
      </c>
    </row>
    <row r="1595" spans="8:8" ht="14.4">
      <c r="A1595" s="53">
        <v>42572.0</v>
      </c>
      <c r="B1595" s="140">
        <v>4816.6499</v>
      </c>
      <c r="C1595" s="140">
        <v>2177.7781</v>
      </c>
      <c r="D1595" s="140">
        <v>3252.5227</v>
      </c>
      <c r="E1595" s="140">
        <v>6442.7093</v>
      </c>
      <c r="F1595" s="140">
        <v>9007.5537</v>
      </c>
      <c r="G1595" s="140">
        <v>2885.3894</v>
      </c>
    </row>
    <row r="1596" spans="8:8" ht="14.4">
      <c r="A1596" s="53">
        <v>42573.0</v>
      </c>
      <c r="B1596" s="140">
        <v>4775.4995</v>
      </c>
      <c r="C1596" s="140">
        <v>2157.2315</v>
      </c>
      <c r="D1596" s="140">
        <v>3225.1621</v>
      </c>
      <c r="E1596" s="140">
        <v>6390.9254</v>
      </c>
      <c r="F1596" s="140">
        <v>8931.9659</v>
      </c>
      <c r="G1596" s="140">
        <v>2857.5083</v>
      </c>
    </row>
    <row r="1597" spans="8:8" ht="14.4">
      <c r="A1597" s="53">
        <v>42576.0</v>
      </c>
      <c r="B1597" s="140">
        <v>4781.7487</v>
      </c>
      <c r="C1597" s="140">
        <v>2159.5537</v>
      </c>
      <c r="D1597" s="140">
        <v>3230.885</v>
      </c>
      <c r="E1597" s="140">
        <v>6408.7831</v>
      </c>
      <c r="F1597" s="140">
        <v>8925.3406</v>
      </c>
      <c r="G1597" s="140">
        <v>2860.0811</v>
      </c>
    </row>
    <row r="1598" spans="8:8" ht="14.4">
      <c r="A1598" s="53">
        <v>42577.0</v>
      </c>
      <c r="B1598" s="140">
        <v>4840.1741</v>
      </c>
      <c r="C1598" s="140">
        <v>2182.505</v>
      </c>
      <c r="D1598" s="140">
        <v>3269.5882</v>
      </c>
      <c r="E1598" s="140">
        <v>6494.4743</v>
      </c>
      <c r="F1598" s="140">
        <v>9035.557</v>
      </c>
      <c r="G1598" s="140">
        <v>2892.6315</v>
      </c>
    </row>
    <row r="1599" spans="8:8" ht="14.4">
      <c r="A1599" s="53">
        <v>42578.0</v>
      </c>
      <c r="B1599" s="140">
        <v>4683.7956</v>
      </c>
      <c r="C1599" s="140">
        <v>2173.9725</v>
      </c>
      <c r="D1599" s="140">
        <v>3218.243</v>
      </c>
      <c r="E1599" s="140">
        <v>6229.2885</v>
      </c>
      <c r="F1599" s="140">
        <v>8602.9204</v>
      </c>
      <c r="G1599" s="140">
        <v>2746.2852</v>
      </c>
    </row>
    <row r="1600" spans="8:8" ht="14.4">
      <c r="A1600" s="53">
        <v>42579.0</v>
      </c>
      <c r="B1600" s="140">
        <v>4682.343</v>
      </c>
      <c r="C1600" s="140">
        <v>2163.8087</v>
      </c>
      <c r="D1600" s="140">
        <v>3221.1365</v>
      </c>
      <c r="E1600" s="140">
        <v>6243.2883</v>
      </c>
      <c r="F1600" s="140">
        <v>8571.5646</v>
      </c>
      <c r="G1600" s="140">
        <v>2736.2945</v>
      </c>
    </row>
    <row r="1601" spans="8:8" ht="14.4">
      <c r="A1601" s="53">
        <v>42580.0</v>
      </c>
      <c r="B1601" s="140">
        <v>4652.7128</v>
      </c>
      <c r="C1601" s="140">
        <v>2155.2387</v>
      </c>
      <c r="D1601" s="140">
        <v>3203.9304</v>
      </c>
      <c r="E1601" s="140">
        <v>6202.8923</v>
      </c>
      <c r="F1601" s="140">
        <v>8501.0902</v>
      </c>
      <c r="G1601" s="140">
        <v>2715.8135</v>
      </c>
    </row>
    <row r="1602" spans="8:8" ht="14.4">
      <c r="A1602" s="53">
        <v>42583.0</v>
      </c>
      <c r="B1602" s="140">
        <v>4595.0077</v>
      </c>
      <c r="C1602" s="140">
        <v>2147.5582</v>
      </c>
      <c r="D1602" s="140">
        <v>3176.8091</v>
      </c>
      <c r="E1602" s="140">
        <v>6109.2782</v>
      </c>
      <c r="F1602" s="140">
        <v>8363.6101</v>
      </c>
      <c r="G1602" s="140">
        <v>2668.9071</v>
      </c>
    </row>
    <row r="1603" spans="8:8" ht="14.4">
      <c r="A1603" s="53">
        <v>42584.0</v>
      </c>
      <c r="B1603" s="140">
        <v>4627.0271</v>
      </c>
      <c r="C1603" s="140">
        <v>2148.4547</v>
      </c>
      <c r="D1603" s="140">
        <v>3189.0529</v>
      </c>
      <c r="E1603" s="140">
        <v>6168.5088</v>
      </c>
      <c r="F1603" s="140">
        <v>8445.78</v>
      </c>
      <c r="G1603" s="140">
        <v>2695.877</v>
      </c>
    </row>
    <row r="1604" spans="8:8" ht="14.4">
      <c r="A1604" s="53">
        <v>42585.0</v>
      </c>
      <c r="B1604" s="140">
        <v>4641.8822</v>
      </c>
      <c r="C1604" s="140">
        <v>2145.7877</v>
      </c>
      <c r="D1604" s="140">
        <v>3193.5073</v>
      </c>
      <c r="E1604" s="140">
        <v>6198.3885</v>
      </c>
      <c r="F1604" s="140">
        <v>8482.1982</v>
      </c>
      <c r="G1604" s="140">
        <v>2711.352</v>
      </c>
    </row>
    <row r="1605" spans="8:8" ht="14.4">
      <c r="A1605" s="53">
        <v>42586.0</v>
      </c>
      <c r="B1605" s="140">
        <v>4665.2271</v>
      </c>
      <c r="C1605" s="140">
        <v>2143.8436</v>
      </c>
      <c r="D1605" s="140">
        <v>3201.2888</v>
      </c>
      <c r="E1605" s="140">
        <v>6238.2309</v>
      </c>
      <c r="F1605" s="140">
        <v>8553.0058</v>
      </c>
      <c r="G1605" s="140">
        <v>2732.4119</v>
      </c>
    </row>
    <row r="1606" spans="8:8" ht="14.4">
      <c r="A1606" s="53">
        <v>42587.0</v>
      </c>
      <c r="B1606" s="140">
        <v>4653.3421</v>
      </c>
      <c r="C1606" s="140">
        <v>2148.6819</v>
      </c>
      <c r="D1606" s="140">
        <v>3205.1101</v>
      </c>
      <c r="E1606" s="140">
        <v>6203.2872</v>
      </c>
      <c r="F1606" s="140">
        <v>8505.3638</v>
      </c>
      <c r="G1606" s="140">
        <v>2713.175</v>
      </c>
    </row>
    <row r="1607" spans="8:8" ht="14.4">
      <c r="A1607" s="53">
        <v>42590.0</v>
      </c>
      <c r="B1607" s="140">
        <v>4702.5657</v>
      </c>
      <c r="C1607" s="140">
        <v>2159.6726</v>
      </c>
      <c r="D1607" s="140">
        <v>3234.1833</v>
      </c>
      <c r="E1607" s="140">
        <v>6290.7562</v>
      </c>
      <c r="F1607" s="140">
        <v>8607.3981</v>
      </c>
      <c r="G1607" s="140">
        <v>2733.9687</v>
      </c>
    </row>
    <row r="1608" spans="8:8" ht="14.4">
      <c r="A1608" s="53">
        <v>42591.0</v>
      </c>
      <c r="B1608" s="140">
        <v>4743.892</v>
      </c>
      <c r="C1608" s="140">
        <v>2175.345</v>
      </c>
      <c r="D1608" s="140">
        <v>3256.9813</v>
      </c>
      <c r="E1608" s="140">
        <v>6341.5497</v>
      </c>
      <c r="F1608" s="140">
        <v>8699.3882</v>
      </c>
      <c r="G1608" s="140">
        <v>2766.3894</v>
      </c>
    </row>
    <row r="1609" spans="8:8" ht="14.4">
      <c r="A1609" s="53">
        <v>42592.0</v>
      </c>
      <c r="B1609" s="140">
        <v>4727.33</v>
      </c>
      <c r="C1609" s="140">
        <v>2170.1028</v>
      </c>
      <c r="D1609" s="140">
        <v>3243.3409</v>
      </c>
      <c r="E1609" s="140">
        <v>6318.2681</v>
      </c>
      <c r="F1609" s="140">
        <v>8671.7783</v>
      </c>
      <c r="G1609" s="140">
        <v>2761.9508</v>
      </c>
    </row>
    <row r="1610" spans="8:8" ht="14.4">
      <c r="A1610" s="53">
        <v>42593.0</v>
      </c>
      <c r="B1610" s="140">
        <v>4680.3242</v>
      </c>
      <c r="C1610" s="140">
        <v>2177.0644</v>
      </c>
      <c r="D1610" s="140">
        <v>3233.3604</v>
      </c>
      <c r="E1610" s="140">
        <v>6226.3129</v>
      </c>
      <c r="F1610" s="140">
        <v>8531.6919</v>
      </c>
      <c r="G1610" s="140">
        <v>2717.5326</v>
      </c>
    </row>
    <row r="1611" spans="8:8" ht="14.4">
      <c r="A1611" s="53">
        <v>42594.0</v>
      </c>
      <c r="B1611" s="140">
        <v>4745.2062</v>
      </c>
      <c r="C1611" s="140">
        <v>2222.4884</v>
      </c>
      <c r="D1611" s="140">
        <v>3294.2337</v>
      </c>
      <c r="E1611" s="140">
        <v>6299.0915</v>
      </c>
      <c r="F1611" s="140">
        <v>8615.0533</v>
      </c>
      <c r="G1611" s="140">
        <v>2739.5097</v>
      </c>
    </row>
    <row r="1612" spans="8:8" ht="14.4">
      <c r="A1612" s="53">
        <v>42597.0</v>
      </c>
      <c r="B1612" s="140">
        <v>4866.1813</v>
      </c>
      <c r="C1612" s="140">
        <v>2287.6559</v>
      </c>
      <c r="D1612" s="140">
        <v>3393.4239</v>
      </c>
      <c r="E1612" s="140">
        <v>6442.5272</v>
      </c>
      <c r="F1612" s="140">
        <v>8807.832</v>
      </c>
      <c r="G1612" s="140">
        <v>2795.281</v>
      </c>
    </row>
    <row r="1613" spans="8:8" ht="14.4">
      <c r="A1613" s="53">
        <v>42598.0</v>
      </c>
      <c r="B1613" s="140">
        <v>4875.1185</v>
      </c>
      <c r="C1613" s="140">
        <v>2257.6988</v>
      </c>
      <c r="D1613" s="140">
        <v>3378.2451</v>
      </c>
      <c r="E1613" s="140">
        <v>6468.8946</v>
      </c>
      <c r="F1613" s="140">
        <v>8877.0657</v>
      </c>
      <c r="G1613" s="140">
        <v>2821.9632</v>
      </c>
    </row>
    <row r="1614" spans="8:8" ht="14.4">
      <c r="A1614" s="53">
        <v>42599.0</v>
      </c>
      <c r="B1614" s="140">
        <v>4881.8106</v>
      </c>
      <c r="C1614" s="140">
        <v>2253.7364</v>
      </c>
      <c r="D1614" s="140">
        <v>3373.0476</v>
      </c>
      <c r="E1614" s="140">
        <v>6488.3648</v>
      </c>
      <c r="F1614" s="140">
        <v>8911.7475</v>
      </c>
      <c r="G1614" s="140">
        <v>2837.3088</v>
      </c>
    </row>
    <row r="1615" spans="8:8" ht="14.4">
      <c r="A1615" s="53">
        <v>42600.0</v>
      </c>
      <c r="B1615" s="140">
        <v>4876.9329</v>
      </c>
      <c r="C1615" s="140">
        <v>2244.7198</v>
      </c>
      <c r="D1615" s="140">
        <v>3364.4851</v>
      </c>
      <c r="E1615" s="140">
        <v>6490.408</v>
      </c>
      <c r="F1615" s="140">
        <v>8908.3247</v>
      </c>
      <c r="G1615" s="140">
        <v>2841.4115</v>
      </c>
    </row>
    <row r="1616" spans="8:8" ht="14.4">
      <c r="A1616" s="53">
        <v>42601.0</v>
      </c>
      <c r="B1616" s="140">
        <v>4882.4273</v>
      </c>
      <c r="C1616" s="140">
        <v>2249.3415</v>
      </c>
      <c r="D1616" s="140">
        <v>3365.0197</v>
      </c>
      <c r="E1616" s="140">
        <v>6499.5548</v>
      </c>
      <c r="F1616" s="140">
        <v>8923.3628</v>
      </c>
      <c r="G1616" s="140">
        <v>2847.1089</v>
      </c>
    </row>
    <row r="1617" spans="8:8" ht="14.4">
      <c r="A1617" s="53">
        <v>42604.0</v>
      </c>
      <c r="B1617" s="140">
        <v>4831.484</v>
      </c>
      <c r="C1617" s="140">
        <v>2237.1276</v>
      </c>
      <c r="D1617" s="140">
        <v>3336.7949</v>
      </c>
      <c r="E1617" s="140">
        <v>6420.3544</v>
      </c>
      <c r="F1617" s="140">
        <v>8810.8425</v>
      </c>
      <c r="G1617" s="140">
        <v>2811.699</v>
      </c>
    </row>
    <row r="1618" spans="8:8" ht="14.4">
      <c r="A1618" s="53">
        <v>42605.0</v>
      </c>
      <c r="B1618" s="140">
        <v>4839.3618</v>
      </c>
      <c r="C1618" s="140">
        <v>2241.9516</v>
      </c>
      <c r="D1618" s="140">
        <v>3341.8298</v>
      </c>
      <c r="E1618" s="140">
        <v>6428.6978</v>
      </c>
      <c r="F1618" s="140">
        <v>8820.2101</v>
      </c>
      <c r="G1618" s="140">
        <v>2823.388</v>
      </c>
    </row>
    <row r="1619" spans="8:8" ht="14.4">
      <c r="A1619" s="53">
        <v>42606.0</v>
      </c>
      <c r="B1619" s="140">
        <v>4839.6235</v>
      </c>
      <c r="C1619" s="140">
        <v>2232.2134</v>
      </c>
      <c r="D1619" s="140">
        <v>3329.8631</v>
      </c>
      <c r="E1619" s="140">
        <v>6435.0586</v>
      </c>
      <c r="F1619" s="140">
        <v>8850.511</v>
      </c>
      <c r="G1619" s="140">
        <v>2839.1143</v>
      </c>
    </row>
    <row r="1620" spans="8:8" ht="14.4">
      <c r="A1620" s="53">
        <v>42607.0</v>
      </c>
      <c r="B1620" s="140">
        <v>4807.9962</v>
      </c>
      <c r="C1620" s="140">
        <v>2222.1523</v>
      </c>
      <c r="D1620" s="140">
        <v>3308.9721</v>
      </c>
      <c r="E1620" s="140">
        <v>6382.5704</v>
      </c>
      <c r="F1620" s="140">
        <v>8784.5844</v>
      </c>
      <c r="G1620" s="140">
        <v>2825.1804</v>
      </c>
    </row>
    <row r="1621" spans="8:8" ht="14.4">
      <c r="A1621" s="53">
        <v>42608.0</v>
      </c>
      <c r="B1621" s="140">
        <v>4817.5706</v>
      </c>
      <c r="C1621" s="140">
        <v>2219.3076</v>
      </c>
      <c r="D1621" s="140">
        <v>3307.0902</v>
      </c>
      <c r="E1621" s="140">
        <v>6410.7335</v>
      </c>
      <c r="F1621" s="140">
        <v>8814.4644</v>
      </c>
      <c r="G1621" s="140">
        <v>2841.0528</v>
      </c>
    </row>
    <row r="1622" spans="8:8" ht="14.4">
      <c r="A1622" s="53">
        <v>42611.0</v>
      </c>
      <c r="B1622" s="140">
        <v>4824.8001</v>
      </c>
      <c r="C1622" s="140">
        <v>2214.2593</v>
      </c>
      <c r="D1622" s="140">
        <v>3307.7812</v>
      </c>
      <c r="E1622" s="140">
        <v>6427.5291</v>
      </c>
      <c r="F1622" s="140">
        <v>8836.9934</v>
      </c>
      <c r="G1622" s="140">
        <v>2849.9377</v>
      </c>
    </row>
    <row r="1623" spans="8:8" ht="14.4">
      <c r="A1623" s="53">
        <v>42612.0</v>
      </c>
      <c r="B1623" s="140">
        <v>4827.8106</v>
      </c>
      <c r="C1623" s="140">
        <v>2224.0621</v>
      </c>
      <c r="D1623" s="140">
        <v>3311.9872</v>
      </c>
      <c r="E1623" s="140">
        <v>6425.7543</v>
      </c>
      <c r="F1623" s="140">
        <v>8838.4637</v>
      </c>
      <c r="G1623" s="140">
        <v>2853.3158</v>
      </c>
    </row>
    <row r="1624" spans="8:8" ht="14.4">
      <c r="A1624" s="53">
        <v>42613.0</v>
      </c>
      <c r="B1624" s="140">
        <v>4839.9956</v>
      </c>
      <c r="C1624" s="140">
        <v>2232.7117</v>
      </c>
      <c r="D1624" s="140">
        <v>3327.7938</v>
      </c>
      <c r="E1624" s="140">
        <v>6434.2103</v>
      </c>
      <c r="F1624" s="140">
        <v>8838.3802</v>
      </c>
      <c r="G1624" s="140">
        <v>2858.829</v>
      </c>
    </row>
    <row r="1625" spans="8:8" ht="14.4">
      <c r="A1625" s="53">
        <v>42614.0</v>
      </c>
      <c r="B1625" s="140">
        <v>4803.1427</v>
      </c>
      <c r="C1625" s="140">
        <v>2220.4031</v>
      </c>
      <c r="D1625" s="140">
        <v>3301.5767</v>
      </c>
      <c r="E1625" s="140">
        <v>6381.4755</v>
      </c>
      <c r="F1625" s="140">
        <v>8770.7509</v>
      </c>
      <c r="G1625" s="140">
        <v>2843.6112</v>
      </c>
    </row>
    <row r="1626" spans="8:8" ht="14.4">
      <c r="A1626" s="53">
        <v>42615.0</v>
      </c>
      <c r="B1626" s="140">
        <v>4799.6202</v>
      </c>
      <c r="C1626" s="140">
        <v>2229.893</v>
      </c>
      <c r="D1626" s="140">
        <v>3314.1142</v>
      </c>
      <c r="E1626" s="140">
        <v>6356.9538</v>
      </c>
      <c r="F1626" s="140">
        <v>8724.9417</v>
      </c>
      <c r="G1626" s="140">
        <v>2830.1123</v>
      </c>
    </row>
    <row r="1627" spans="8:8" ht="14.4">
      <c r="A1627" s="53">
        <v>42618.0</v>
      </c>
      <c r="B1627" s="140">
        <v>4817.0798</v>
      </c>
      <c r="C1627" s="140">
        <v>2228.7184</v>
      </c>
      <c r="D1627" s="140">
        <v>3319.6803</v>
      </c>
      <c r="E1627" s="140">
        <v>6391.7923</v>
      </c>
      <c r="F1627" s="140">
        <v>8761.9617</v>
      </c>
      <c r="G1627" s="140">
        <v>2846.1729</v>
      </c>
    </row>
    <row r="1628" spans="8:8" ht="14.4">
      <c r="A1628" s="53">
        <v>42619.0</v>
      </c>
      <c r="B1628" s="140">
        <v>4873.5706</v>
      </c>
      <c r="C1628" s="140">
        <v>2232.4508</v>
      </c>
      <c r="D1628" s="140">
        <v>3342.6259</v>
      </c>
      <c r="E1628" s="140">
        <v>6492.9722</v>
      </c>
      <c r="F1628" s="140">
        <v>8906.8682</v>
      </c>
      <c r="G1628" s="140">
        <v>2891.6802</v>
      </c>
    </row>
    <row r="1629" spans="8:8" ht="14.4">
      <c r="A1629" s="53">
        <v>42620.0</v>
      </c>
      <c r="B1629" s="140">
        <v>4873.107</v>
      </c>
      <c r="C1629" s="140">
        <v>2236.5455</v>
      </c>
      <c r="D1629" s="140">
        <v>3340.8172</v>
      </c>
      <c r="E1629" s="140">
        <v>6494.3159</v>
      </c>
      <c r="F1629" s="140">
        <v>8897.7972</v>
      </c>
      <c r="G1629" s="140">
        <v>2898.2621</v>
      </c>
    </row>
    <row r="1630" spans="8:8" ht="14.4">
      <c r="A1630" s="53">
        <v>42621.0</v>
      </c>
      <c r="B1630" s="140">
        <v>4883.979</v>
      </c>
      <c r="C1630" s="140">
        <v>2236.6259</v>
      </c>
      <c r="D1630" s="140">
        <v>3339.564</v>
      </c>
      <c r="E1630" s="140">
        <v>6517.9835</v>
      </c>
      <c r="F1630" s="140">
        <v>8938.4306</v>
      </c>
      <c r="G1630" s="140">
        <v>2911.6913</v>
      </c>
    </row>
    <row r="1631" spans="8:8" ht="14.4">
      <c r="A1631" s="53">
        <v>42622.0</v>
      </c>
      <c r="B1631" s="140">
        <v>4852.0685</v>
      </c>
      <c r="C1631" s="140">
        <v>2229.3097</v>
      </c>
      <c r="D1631" s="140">
        <v>3318.044</v>
      </c>
      <c r="E1631" s="140">
        <v>6471.053</v>
      </c>
      <c r="F1631" s="140">
        <v>8872.3135</v>
      </c>
      <c r="G1631" s="140">
        <v>2895.8747</v>
      </c>
    </row>
    <row r="1632" spans="8:8" ht="14.4">
      <c r="A1632" s="53">
        <v>42625.0</v>
      </c>
      <c r="B1632" s="140">
        <v>4735.6199</v>
      </c>
      <c r="C1632" s="140">
        <v>2199.9764</v>
      </c>
      <c r="D1632" s="140">
        <v>3262.6043</v>
      </c>
      <c r="E1632" s="140">
        <v>6291.6364</v>
      </c>
      <c r="F1632" s="140">
        <v>8587.3986</v>
      </c>
      <c r="G1632" s="140">
        <v>2811.231</v>
      </c>
    </row>
    <row r="1633" spans="8:8" ht="14.4">
      <c r="A1633" s="53">
        <v>42626.0</v>
      </c>
      <c r="B1633" s="140">
        <v>4753.8951</v>
      </c>
      <c r="C1633" s="140">
        <v>2193.1932</v>
      </c>
      <c r="D1633" s="140">
        <v>3260.333</v>
      </c>
      <c r="E1633" s="140">
        <v>6320.0315</v>
      </c>
      <c r="F1633" s="140">
        <v>8656.6797</v>
      </c>
      <c r="G1633" s="140">
        <v>2846.8504</v>
      </c>
    </row>
    <row r="1634" spans="8:8" ht="14.4">
      <c r="A1634" s="53">
        <v>42627.0</v>
      </c>
      <c r="B1634" s="140">
        <v>4726.5048</v>
      </c>
      <c r="C1634" s="140">
        <v>2176.523</v>
      </c>
      <c r="D1634" s="140">
        <v>3238.7299</v>
      </c>
      <c r="E1634" s="140">
        <v>6278.158</v>
      </c>
      <c r="F1634" s="140">
        <v>8618.1493</v>
      </c>
      <c r="G1634" s="140">
        <v>2832.3595</v>
      </c>
    </row>
    <row r="1635" spans="8:8" ht="14.4">
      <c r="A1635" s="53">
        <v>42632.0</v>
      </c>
      <c r="B1635" s="140">
        <v>4772.1754</v>
      </c>
      <c r="C1635" s="140">
        <v>2189.4611</v>
      </c>
      <c r="D1635" s="140">
        <v>3263.1242</v>
      </c>
      <c r="E1635" s="140">
        <v>6344.181</v>
      </c>
      <c r="F1635" s="140">
        <v>8716.4859</v>
      </c>
      <c r="G1635" s="140">
        <v>2867.6258</v>
      </c>
    </row>
    <row r="1636" spans="8:8" ht="14.4">
      <c r="A1636" s="53">
        <v>42633.0</v>
      </c>
      <c r="B1636" s="140">
        <v>4768.6168</v>
      </c>
      <c r="C1636" s="140">
        <v>2184.2066</v>
      </c>
      <c r="D1636" s="140">
        <v>3257.4034</v>
      </c>
      <c r="E1636" s="140">
        <v>6342.0328</v>
      </c>
      <c r="F1636" s="140">
        <v>8712.2831</v>
      </c>
      <c r="G1636" s="140">
        <v>2873.9956</v>
      </c>
    </row>
    <row r="1637" spans="8:8" ht="14.4">
      <c r="A1637" s="53">
        <v>42634.0</v>
      </c>
      <c r="B1637" s="140">
        <v>4779.2139</v>
      </c>
      <c r="C1637" s="140">
        <v>2187.1542</v>
      </c>
      <c r="D1637" s="140">
        <v>3266.6363</v>
      </c>
      <c r="E1637" s="140">
        <v>6343.7541</v>
      </c>
      <c r="F1637" s="140">
        <v>8731.9994</v>
      </c>
      <c r="G1637" s="140">
        <v>2884.3092</v>
      </c>
    </row>
    <row r="1638" spans="8:8" ht="14.4">
      <c r="A1638" s="53">
        <v>42635.0</v>
      </c>
      <c r="B1638" s="140">
        <v>4810.0813</v>
      </c>
      <c r="C1638" s="140">
        <v>2200.6981</v>
      </c>
      <c r="D1638" s="140">
        <v>3291.1211</v>
      </c>
      <c r="E1638" s="140">
        <v>6385.6353</v>
      </c>
      <c r="F1638" s="140">
        <v>8770.0946</v>
      </c>
      <c r="G1638" s="140">
        <v>2905.4213</v>
      </c>
    </row>
    <row r="1639" spans="8:8" ht="14.4">
      <c r="A1639" s="53">
        <v>42636.0</v>
      </c>
      <c r="B1639" s="140">
        <v>4790.9012</v>
      </c>
      <c r="C1639" s="140">
        <v>2196.2903</v>
      </c>
      <c r="D1639" s="140">
        <v>3275.6665</v>
      </c>
      <c r="E1639" s="140">
        <v>6370.5834</v>
      </c>
      <c r="F1639" s="140">
        <v>8729.6107</v>
      </c>
      <c r="G1639" s="140">
        <v>2897.947</v>
      </c>
    </row>
    <row r="1640" spans="8:8" ht="14.4">
      <c r="A1640" s="53">
        <v>42639.0</v>
      </c>
      <c r="B1640" s="140">
        <v>4699.2484</v>
      </c>
      <c r="C1640" s="140">
        <v>2167.264</v>
      </c>
      <c r="D1640" s="140">
        <v>3220.2838</v>
      </c>
      <c r="E1640" s="140">
        <v>6241.5157</v>
      </c>
      <c r="F1640" s="140">
        <v>8544.1762</v>
      </c>
      <c r="G1640" s="140">
        <v>2830.7857</v>
      </c>
    </row>
    <row r="1641" spans="8:8" ht="14.4">
      <c r="A1641" s="53">
        <v>42640.0</v>
      </c>
      <c r="B1641" s="140">
        <v>4730.5014</v>
      </c>
      <c r="C1641" s="140">
        <v>2176.4476</v>
      </c>
      <c r="D1641" s="140">
        <v>3240.7546</v>
      </c>
      <c r="E1641" s="140">
        <v>6286.9093</v>
      </c>
      <c r="F1641" s="140">
        <v>8604.0991</v>
      </c>
      <c r="G1641" s="140">
        <v>2849.2908</v>
      </c>
    </row>
    <row r="1642" spans="8:8" ht="14.4">
      <c r="A1642" s="53">
        <v>42641.0</v>
      </c>
      <c r="B1642" s="140">
        <v>4720.9913</v>
      </c>
      <c r="C1642" s="140">
        <v>2166.7226</v>
      </c>
      <c r="D1642" s="140">
        <v>3230.8904</v>
      </c>
      <c r="E1642" s="140">
        <v>6281.2838</v>
      </c>
      <c r="F1642" s="140">
        <v>8592.1261</v>
      </c>
      <c r="G1642" s="140">
        <v>2844.4159</v>
      </c>
    </row>
    <row r="1643" spans="8:8" ht="14.4">
      <c r="A1643" s="53">
        <v>42642.0</v>
      </c>
      <c r="B1643" s="140">
        <v>4738.0113</v>
      </c>
      <c r="C1643" s="140">
        <v>2175.3696</v>
      </c>
      <c r="D1643" s="140">
        <v>3244.3874</v>
      </c>
      <c r="E1643" s="140">
        <v>6298.7911</v>
      </c>
      <c r="F1643" s="140">
        <v>8618.606</v>
      </c>
      <c r="G1643" s="140">
        <v>2851.548</v>
      </c>
    </row>
    <row r="1644" spans="8:8" ht="14.4">
      <c r="A1644" s="53">
        <v>42643.0</v>
      </c>
      <c r="B1644" s="140">
        <v>4757.4047</v>
      </c>
      <c r="C1644" s="140">
        <v>2177.3524</v>
      </c>
      <c r="D1644" s="140">
        <v>3253.2848</v>
      </c>
      <c r="E1644" s="140">
        <v>6328.0856</v>
      </c>
      <c r="F1644" s="140">
        <v>8661.019</v>
      </c>
      <c r="G1644" s="140">
        <v>2869.2894</v>
      </c>
    </row>
    <row r="1645" spans="8:8" ht="14.4">
      <c r="A1645" s="53">
        <v>42653.0</v>
      </c>
      <c r="B1645" s="140">
        <v>4837.6447</v>
      </c>
      <c r="C1645" s="140">
        <v>2202.8725</v>
      </c>
      <c r="D1645" s="140">
        <v>3293.8689</v>
      </c>
      <c r="E1645" s="140">
        <v>6447.6934</v>
      </c>
      <c r="F1645" s="140">
        <v>8842.818</v>
      </c>
      <c r="G1645" s="140">
        <v>2934.8976</v>
      </c>
    </row>
    <row r="1646" spans="8:8" ht="14.4">
      <c r="A1646" s="53">
        <v>42654.0</v>
      </c>
      <c r="B1646" s="140">
        <v>4864.4438</v>
      </c>
      <c r="C1646" s="140">
        <v>2209.2276</v>
      </c>
      <c r="D1646" s="140">
        <v>3306.5573</v>
      </c>
      <c r="E1646" s="140">
        <v>6486.4254</v>
      </c>
      <c r="F1646" s="140">
        <v>8903.459</v>
      </c>
      <c r="G1646" s="140">
        <v>2961.7476</v>
      </c>
    </row>
    <row r="1647" spans="8:8" ht="14.4">
      <c r="A1647" s="53">
        <v>42655.0</v>
      </c>
      <c r="B1647" s="140">
        <v>4862.1479</v>
      </c>
      <c r="C1647" s="140">
        <v>2200.9969</v>
      </c>
      <c r="D1647" s="140">
        <v>3300.0099</v>
      </c>
      <c r="E1647" s="140">
        <v>6482.7379</v>
      </c>
      <c r="F1647" s="140">
        <v>8915.4406</v>
      </c>
      <c r="G1647" s="140">
        <v>2968.4976</v>
      </c>
    </row>
    <row r="1648" spans="8:8" ht="14.4">
      <c r="A1648" s="53">
        <v>42656.0</v>
      </c>
      <c r="B1648" s="140">
        <v>4868.1079</v>
      </c>
      <c r="C1648" s="140">
        <v>2202.1167</v>
      </c>
      <c r="D1648" s="140">
        <v>3302.6455</v>
      </c>
      <c r="E1648" s="140">
        <v>6484.831</v>
      </c>
      <c r="F1648" s="140">
        <v>8929.511</v>
      </c>
      <c r="G1648" s="140">
        <v>2982.4341</v>
      </c>
    </row>
    <row r="1649" spans="8:8" ht="14.4">
      <c r="A1649" s="53">
        <v>42657.0</v>
      </c>
      <c r="B1649" s="140">
        <v>4865.1669</v>
      </c>
      <c r="C1649" s="140">
        <v>2209.8145</v>
      </c>
      <c r="D1649" s="140">
        <v>3305.8481</v>
      </c>
      <c r="E1649" s="140">
        <v>6469.4915</v>
      </c>
      <c r="F1649" s="140">
        <v>8913.6951</v>
      </c>
      <c r="G1649" s="140">
        <v>2984.1038</v>
      </c>
    </row>
    <row r="1650" spans="8:8" ht="14.4">
      <c r="A1650" s="53">
        <v>42660.0</v>
      </c>
      <c r="B1650" s="140">
        <v>4822.9898</v>
      </c>
      <c r="C1650" s="140">
        <v>2192.8845</v>
      </c>
      <c r="D1650" s="140">
        <v>3277.8787</v>
      </c>
      <c r="E1650" s="140">
        <v>6413.1487</v>
      </c>
      <c r="F1650" s="140">
        <v>8832.0944</v>
      </c>
      <c r="G1650" s="140">
        <v>2954.2289</v>
      </c>
    </row>
    <row r="1651" spans="8:8" ht="14.4">
      <c r="A1651" s="53">
        <v>42661.0</v>
      </c>
      <c r="B1651" s="140">
        <v>4892.0259</v>
      </c>
      <c r="C1651" s="140">
        <v>2222.7832</v>
      </c>
      <c r="D1651" s="140">
        <v>3321.3324</v>
      </c>
      <c r="E1651" s="140">
        <v>6509.2821</v>
      </c>
      <c r="F1651" s="140">
        <v>8966.6907</v>
      </c>
      <c r="G1651" s="140">
        <v>3008.9701</v>
      </c>
    </row>
    <row r="1652" spans="8:8" ht="14.4">
      <c r="A1652" s="53">
        <v>42662.0</v>
      </c>
      <c r="B1652" s="140">
        <v>4886.1995</v>
      </c>
      <c r="C1652" s="140">
        <v>2221.5341</v>
      </c>
      <c r="D1652" s="140">
        <v>3316.2407</v>
      </c>
      <c r="E1652" s="140">
        <v>6495.2574</v>
      </c>
      <c r="F1652" s="140">
        <v>8954.2026</v>
      </c>
      <c r="G1652" s="140">
        <v>3013.5813</v>
      </c>
    </row>
    <row r="1653" spans="8:8" ht="14.4">
      <c r="A1653" s="53">
        <v>42663.0</v>
      </c>
      <c r="B1653" s="140">
        <v>4895.3291</v>
      </c>
      <c r="C1653" s="140">
        <v>2223.4242</v>
      </c>
      <c r="D1653" s="140">
        <v>3318.6044</v>
      </c>
      <c r="E1653" s="140">
        <v>6498.2375</v>
      </c>
      <c r="F1653" s="140">
        <v>8995.4099</v>
      </c>
      <c r="G1653" s="140">
        <v>3024.3473</v>
      </c>
    </row>
    <row r="1654" spans="8:8" ht="14.4">
      <c r="A1654" s="53">
        <v>42664.0</v>
      </c>
      <c r="B1654" s="140">
        <v>4887.9086</v>
      </c>
      <c r="C1654" s="140">
        <v>2240.7496</v>
      </c>
      <c r="D1654" s="140">
        <v>3327.74</v>
      </c>
      <c r="E1654" s="140">
        <v>6475.2807</v>
      </c>
      <c r="F1654" s="140">
        <v>8943.0111</v>
      </c>
      <c r="G1654" s="140">
        <v>3011.1364</v>
      </c>
    </row>
    <row r="1655" spans="8:8" ht="14.4">
      <c r="A1655" s="53">
        <v>42667.0</v>
      </c>
      <c r="B1655" s="140">
        <v>4935.4358</v>
      </c>
      <c r="C1655" s="140">
        <v>2270.9504</v>
      </c>
      <c r="D1655" s="140">
        <v>3367.5778</v>
      </c>
      <c r="E1655" s="140">
        <v>6539.4661</v>
      </c>
      <c r="F1655" s="140">
        <v>9000.7027</v>
      </c>
      <c r="G1655" s="140">
        <v>3032.2482</v>
      </c>
    </row>
    <row r="1656" spans="8:8" ht="14.4">
      <c r="A1656" s="53">
        <v>42668.0</v>
      </c>
      <c r="B1656" s="140">
        <v>4947.8047</v>
      </c>
      <c r="C1656" s="140">
        <v>2266.1718</v>
      </c>
      <c r="D1656" s="140">
        <v>3367.4547</v>
      </c>
      <c r="E1656" s="140">
        <v>6563.3539</v>
      </c>
      <c r="F1656" s="140">
        <v>9039.4803</v>
      </c>
      <c r="G1656" s="140">
        <v>3046.0825</v>
      </c>
    </row>
    <row r="1657" spans="8:8" ht="14.4">
      <c r="A1657" s="53">
        <v>42669.0</v>
      </c>
      <c r="B1657" s="140">
        <v>4928.1488</v>
      </c>
      <c r="C1657" s="140">
        <v>2257.1164</v>
      </c>
      <c r="D1657" s="140">
        <v>3354.8003</v>
      </c>
      <c r="E1657" s="140">
        <v>6530.3898</v>
      </c>
      <c r="F1657" s="140">
        <v>9000.7596</v>
      </c>
      <c r="G1657" s="140">
        <v>3037.8604</v>
      </c>
    </row>
    <row r="1658" spans="8:8" ht="14.4">
      <c r="A1658" s="53">
        <v>42670.0</v>
      </c>
      <c r="B1658" s="140">
        <v>4920.9931</v>
      </c>
      <c r="C1658" s="140">
        <v>2250.2589</v>
      </c>
      <c r="D1658" s="140">
        <v>3345.695</v>
      </c>
      <c r="E1658" s="140">
        <v>6517.3594</v>
      </c>
      <c r="F1658" s="140">
        <v>8997.0159</v>
      </c>
      <c r="G1658" s="140">
        <v>3045.3741</v>
      </c>
    </row>
    <row r="1659" spans="8:8" ht="14.4">
      <c r="A1659" s="53">
        <v>42671.0</v>
      </c>
      <c r="B1659" s="140">
        <v>4890.5454</v>
      </c>
      <c r="C1659" s="140">
        <v>2253.8017</v>
      </c>
      <c r="D1659" s="140">
        <v>3340.1262</v>
      </c>
      <c r="E1659" s="140">
        <v>6455.8349</v>
      </c>
      <c r="F1659" s="140">
        <v>8914.6166</v>
      </c>
      <c r="G1659" s="140">
        <v>3012.324</v>
      </c>
    </row>
    <row r="1660" spans="8:8" ht="14.4">
      <c r="A1660" s="53">
        <v>42674.0</v>
      </c>
      <c r="B1660" s="140">
        <v>4887.2395</v>
      </c>
      <c r="C1660" s="140">
        <v>2250.4693</v>
      </c>
      <c r="D1660" s="140">
        <v>3336.2778</v>
      </c>
      <c r="E1660" s="140">
        <v>6452.2058</v>
      </c>
      <c r="F1660" s="140">
        <v>8910.5081</v>
      </c>
      <c r="G1660" s="140">
        <v>3012.0492</v>
      </c>
    </row>
    <row r="1661" spans="8:8" ht="14.4">
      <c r="A1661" s="53">
        <v>42675.0</v>
      </c>
      <c r="B1661" s="140">
        <v>4931.7585</v>
      </c>
      <c r="C1661" s="140">
        <v>2263.4785</v>
      </c>
      <c r="D1661" s="140">
        <v>3359.0515</v>
      </c>
      <c r="E1661" s="140">
        <v>6507.95</v>
      </c>
      <c r="F1661" s="140">
        <v>9006.7893</v>
      </c>
      <c r="G1661" s="140">
        <v>3057.6893</v>
      </c>
    </row>
    <row r="1662" spans="8:8" ht="14.4">
      <c r="A1662" s="53">
        <v>42676.0</v>
      </c>
      <c r="B1662" s="140">
        <v>4897.7383</v>
      </c>
      <c r="C1662" s="140">
        <v>2244.7436</v>
      </c>
      <c r="D1662" s="140">
        <v>3333.3524</v>
      </c>
      <c r="E1662" s="140">
        <v>6455.1295</v>
      </c>
      <c r="F1662" s="140">
        <v>8946.7436</v>
      </c>
      <c r="G1662" s="140">
        <v>3048.6357</v>
      </c>
    </row>
    <row r="1663" spans="8:8" ht="14.4">
      <c r="A1663" s="53">
        <v>42677.0</v>
      </c>
      <c r="B1663" s="140">
        <v>4934.2516</v>
      </c>
      <c r="C1663" s="140">
        <v>2273.6329</v>
      </c>
      <c r="D1663" s="140">
        <v>3365.085</v>
      </c>
      <c r="E1663" s="140">
        <v>6483.7322</v>
      </c>
      <c r="F1663" s="140">
        <v>9004.8546</v>
      </c>
      <c r="G1663" s="140">
        <v>3071.5662</v>
      </c>
    </row>
    <row r="1664" spans="8:8" ht="14.4">
      <c r="A1664" s="53">
        <v>42678.0</v>
      </c>
      <c r="B1664" s="140">
        <v>4919.6243</v>
      </c>
      <c r="C1664" s="140">
        <v>2271.9263</v>
      </c>
      <c r="D1664" s="140">
        <v>3354.1749</v>
      </c>
      <c r="E1664" s="140">
        <v>6462.5928</v>
      </c>
      <c r="F1664" s="140">
        <v>8979.9261</v>
      </c>
      <c r="G1664" s="140">
        <v>3063.4542</v>
      </c>
    </row>
    <row r="1665" spans="8:8" ht="14.4">
      <c r="A1665" s="53">
        <v>42681.0</v>
      </c>
      <c r="B1665" s="140">
        <v>4923.6553</v>
      </c>
      <c r="C1665" s="140">
        <v>2276.9543</v>
      </c>
      <c r="D1665" s="140">
        <v>3356.5916</v>
      </c>
      <c r="E1665" s="140">
        <v>6468.8171</v>
      </c>
      <c r="F1665" s="140">
        <v>8975.566</v>
      </c>
      <c r="G1665" s="140">
        <v>3066.0158</v>
      </c>
    </row>
    <row r="1666" spans="8:8" ht="14.4">
      <c r="A1666" s="53">
        <v>42682.0</v>
      </c>
      <c r="B1666" s="140">
        <v>4949.2958</v>
      </c>
      <c r="C1666" s="140">
        <v>2282.4184</v>
      </c>
      <c r="D1666" s="140">
        <v>3371.1177</v>
      </c>
      <c r="E1666" s="140">
        <v>6503.1781</v>
      </c>
      <c r="F1666" s="140">
        <v>9030.7309</v>
      </c>
      <c r="G1666" s="140">
        <v>3086.4612</v>
      </c>
    </row>
    <row r="1667" spans="8:8" ht="14.4">
      <c r="A1667" s="53">
        <v>42683.0</v>
      </c>
      <c r="B1667" s="140">
        <v>4918.4507</v>
      </c>
      <c r="C1667" s="140">
        <v>2263.9243</v>
      </c>
      <c r="D1667" s="140">
        <v>3353.0547</v>
      </c>
      <c r="E1667" s="140">
        <v>6453.5718</v>
      </c>
      <c r="F1667" s="140">
        <v>8967.5963</v>
      </c>
      <c r="G1667" s="140">
        <v>3067.3499</v>
      </c>
    </row>
    <row r="1668" spans="8:8" ht="14.4">
      <c r="A1668" s="53">
        <v>42684.0</v>
      </c>
      <c r="B1668" s="140">
        <v>4980.2403</v>
      </c>
      <c r="C1668" s="140">
        <v>2289.4491</v>
      </c>
      <c r="D1668" s="140">
        <v>3390.6119</v>
      </c>
      <c r="E1668" s="140">
        <v>6536.9651</v>
      </c>
      <c r="F1668" s="140">
        <v>9083.8442</v>
      </c>
      <c r="G1668" s="140">
        <v>3116.6018</v>
      </c>
    </row>
    <row r="1669" spans="8:8" ht="14.4">
      <c r="A1669" s="53">
        <v>42685.0</v>
      </c>
      <c r="B1669" s="140">
        <v>5012.472</v>
      </c>
      <c r="C1669" s="140">
        <v>2308.4288</v>
      </c>
      <c r="D1669" s="140">
        <v>3417.2211</v>
      </c>
      <c r="E1669" s="140">
        <v>6583.8864</v>
      </c>
      <c r="F1669" s="140">
        <v>9121.5092</v>
      </c>
      <c r="G1669" s="140">
        <v>3130.3724</v>
      </c>
    </row>
    <row r="1670" spans="8:8" ht="14.4">
      <c r="A1670" s="53">
        <v>42688.0</v>
      </c>
      <c r="B1670" s="140">
        <v>5030.263</v>
      </c>
      <c r="C1670" s="140">
        <v>2317.7726</v>
      </c>
      <c r="D1670" s="140">
        <v>3430.2482</v>
      </c>
      <c r="E1670" s="140">
        <v>6615.0071</v>
      </c>
      <c r="F1670" s="140">
        <v>9152.1653</v>
      </c>
      <c r="G1670" s="140">
        <v>3143.1878</v>
      </c>
    </row>
    <row r="1671" spans="8:8" ht="14.4">
      <c r="A1671" s="53">
        <v>42689.0</v>
      </c>
      <c r="B1671" s="140">
        <v>5044.4789</v>
      </c>
      <c r="C1671" s="140">
        <v>2310.901</v>
      </c>
      <c r="D1671" s="140">
        <v>3429.8697</v>
      </c>
      <c r="E1671" s="140">
        <v>6640.4616</v>
      </c>
      <c r="F1671" s="140">
        <v>9197.8606</v>
      </c>
      <c r="G1671" s="140">
        <v>3166.3906</v>
      </c>
    </row>
    <row r="1672" spans="8:8" ht="14.4">
      <c r="A1672" s="53">
        <v>42690.0</v>
      </c>
      <c r="B1672" s="140">
        <v>5047.2314</v>
      </c>
      <c r="C1672" s="140">
        <v>2309.9426</v>
      </c>
      <c r="D1672" s="140">
        <v>3429.5921</v>
      </c>
      <c r="E1672" s="140">
        <v>6644.1878</v>
      </c>
      <c r="F1672" s="140">
        <v>9211.9488</v>
      </c>
      <c r="G1672" s="140">
        <v>3167.9087</v>
      </c>
    </row>
    <row r="1673" spans="8:8" ht="14.4">
      <c r="A1673" s="53">
        <v>42691.0</v>
      </c>
      <c r="B1673" s="140">
        <v>5044.1441</v>
      </c>
      <c r="C1673" s="140">
        <v>2316.7211</v>
      </c>
      <c r="D1673" s="140">
        <v>3436.535</v>
      </c>
      <c r="E1673" s="140">
        <v>6636.469</v>
      </c>
      <c r="F1673" s="140">
        <v>9174.4386</v>
      </c>
      <c r="G1673" s="140">
        <v>3157.6116</v>
      </c>
    </row>
    <row r="1674" spans="8:8" ht="14.4">
      <c r="A1674" s="53">
        <v>42692.0</v>
      </c>
      <c r="B1674" s="140">
        <v>5022.1615</v>
      </c>
      <c r="C1674" s="140">
        <v>2307.2741</v>
      </c>
      <c r="D1674" s="140">
        <v>3417.4554</v>
      </c>
      <c r="E1674" s="140">
        <v>6602.3265</v>
      </c>
      <c r="F1674" s="140">
        <v>9146.2138</v>
      </c>
      <c r="G1674" s="140">
        <v>3158.8356</v>
      </c>
    </row>
    <row r="1675" spans="8:8" ht="14.4">
      <c r="A1675" s="53">
        <v>42695.0</v>
      </c>
      <c r="B1675" s="140">
        <v>5044.8991</v>
      </c>
      <c r="C1675" s="140">
        <v>2334.6776</v>
      </c>
      <c r="D1675" s="140">
        <v>3441.1106</v>
      </c>
      <c r="E1675" s="140">
        <v>6611.5399</v>
      </c>
      <c r="F1675" s="140">
        <v>9167.4921</v>
      </c>
      <c r="G1675" s="140">
        <v>3176.2618</v>
      </c>
    </row>
    <row r="1676" spans="8:8" ht="14.4">
      <c r="A1676" s="53">
        <v>42696.0</v>
      </c>
      <c r="B1676" s="140">
        <v>5086.5149</v>
      </c>
      <c r="C1676" s="140">
        <v>2353.0023</v>
      </c>
      <c r="D1676" s="140">
        <v>3468.3637</v>
      </c>
      <c r="E1676" s="140">
        <v>6661.246</v>
      </c>
      <c r="F1676" s="140">
        <v>9244.2118</v>
      </c>
      <c r="G1676" s="140">
        <v>3208.6359</v>
      </c>
    </row>
    <row r="1677" spans="8:8" ht="14.4">
      <c r="A1677" s="53">
        <v>42697.0</v>
      </c>
      <c r="B1677" s="140">
        <v>5074.3253</v>
      </c>
      <c r="C1677" s="140">
        <v>2360.3355</v>
      </c>
      <c r="D1677" s="140">
        <v>3474.7289</v>
      </c>
      <c r="E1677" s="140">
        <v>6631.1733</v>
      </c>
      <c r="F1677" s="140">
        <v>9180.011</v>
      </c>
      <c r="G1677" s="140">
        <v>3190.9248</v>
      </c>
    </row>
    <row r="1678" spans="8:8" ht="14.4">
      <c r="A1678" s="53">
        <v>42698.0</v>
      </c>
      <c r="B1678" s="140">
        <v>5069.8288</v>
      </c>
      <c r="C1678" s="140">
        <v>2368.7336</v>
      </c>
      <c r="D1678" s="140">
        <v>3488.7402</v>
      </c>
      <c r="E1678" s="140">
        <v>6623.0489</v>
      </c>
      <c r="F1678" s="140">
        <v>9116.5664</v>
      </c>
      <c r="G1678" s="140">
        <v>3176.9512</v>
      </c>
    </row>
    <row r="1679" spans="8:8" ht="14.4">
      <c r="A1679" s="53">
        <v>42699.0</v>
      </c>
      <c r="B1679" s="140">
        <v>5096.934</v>
      </c>
      <c r="C1679" s="140">
        <v>2393.9464</v>
      </c>
      <c r="D1679" s="140">
        <v>3521.2984</v>
      </c>
      <c r="E1679" s="140">
        <v>6652.8177</v>
      </c>
      <c r="F1679" s="140">
        <v>9134.8153</v>
      </c>
      <c r="G1679" s="140">
        <v>3174.8196</v>
      </c>
    </row>
    <row r="1680" spans="8:8" ht="14.4">
      <c r="A1680" s="53">
        <v>42702.0</v>
      </c>
      <c r="B1680" s="140">
        <v>5107.0204</v>
      </c>
      <c r="C1680" s="140">
        <v>2403.1352</v>
      </c>
      <c r="D1680" s="140">
        <v>3535.0807</v>
      </c>
      <c r="E1680" s="140">
        <v>6670.8035</v>
      </c>
      <c r="F1680" s="140">
        <v>9133.9097</v>
      </c>
      <c r="G1680" s="140">
        <v>3164.3094</v>
      </c>
    </row>
    <row r="1681" spans="8:8" ht="14.4">
      <c r="A1681" s="53">
        <v>42703.0</v>
      </c>
      <c r="B1681" s="140">
        <v>5094.9903</v>
      </c>
      <c r="C1681" s="140">
        <v>2441.5786</v>
      </c>
      <c r="D1681" s="140">
        <v>3564.0404</v>
      </c>
      <c r="E1681" s="140">
        <v>6620.7949</v>
      </c>
      <c r="F1681" s="140">
        <v>9031.2898</v>
      </c>
      <c r="G1681" s="140">
        <v>3112.9048</v>
      </c>
    </row>
    <row r="1682" spans="8:8" ht="14.4">
      <c r="A1682" s="53">
        <v>42704.0</v>
      </c>
      <c r="B1682" s="140">
        <v>5068.8671</v>
      </c>
      <c r="C1682" s="140">
        <v>2419.4136</v>
      </c>
      <c r="D1682" s="140">
        <v>3538.001</v>
      </c>
      <c r="E1682" s="140">
        <v>6585.5776</v>
      </c>
      <c r="F1682" s="140">
        <v>9014.913</v>
      </c>
      <c r="G1682" s="140">
        <v>3104.6508</v>
      </c>
    </row>
    <row r="1683" spans="8:8" ht="14.4">
      <c r="A1683" s="53">
        <v>42705.0</v>
      </c>
      <c r="B1683" s="140">
        <v>5100.0525</v>
      </c>
      <c r="C1683" s="140">
        <v>2431.3063</v>
      </c>
      <c r="D1683" s="140">
        <v>3565.036</v>
      </c>
      <c r="E1683" s="140">
        <v>6624.4657</v>
      </c>
      <c r="F1683" s="140">
        <v>9055.9856</v>
      </c>
      <c r="G1683" s="140">
        <v>3119.3733</v>
      </c>
    </row>
    <row r="1684" spans="8:8" ht="14.4">
      <c r="A1684" s="53">
        <v>42706.0</v>
      </c>
      <c r="B1684" s="140">
        <v>5030.2717</v>
      </c>
      <c r="C1684" s="140">
        <v>2416.5077</v>
      </c>
      <c r="D1684" s="140">
        <v>3528.9547</v>
      </c>
      <c r="E1684" s="140">
        <v>6520.9745</v>
      </c>
      <c r="F1684" s="140">
        <v>8900.4144</v>
      </c>
      <c r="G1684" s="140">
        <v>3056.8423</v>
      </c>
    </row>
    <row r="1685" spans="8:8" ht="14.4">
      <c r="A1685" s="53">
        <v>42709.0</v>
      </c>
      <c r="B1685" s="140">
        <v>4977.0288</v>
      </c>
      <c r="C1685" s="140">
        <v>2375.2578</v>
      </c>
      <c r="D1685" s="140">
        <v>3469.4073</v>
      </c>
      <c r="E1685" s="140">
        <v>6486.0173</v>
      </c>
      <c r="F1685" s="140">
        <v>8851.5163</v>
      </c>
      <c r="G1685" s="140">
        <v>3038.4518</v>
      </c>
    </row>
    <row r="1686" spans="8:8" ht="14.4">
      <c r="A1686" s="53">
        <v>42710.0</v>
      </c>
      <c r="B1686" s="140">
        <v>4977.1688</v>
      </c>
      <c r="C1686" s="140">
        <v>2368.6823</v>
      </c>
      <c r="D1686" s="140">
        <v>3459.1533</v>
      </c>
      <c r="E1686" s="140">
        <v>6490.8897</v>
      </c>
      <c r="F1686" s="140">
        <v>8871.7288</v>
      </c>
      <c r="G1686" s="140">
        <v>3051.8146</v>
      </c>
    </row>
    <row r="1687" spans="8:8" ht="14.4">
      <c r="A1687" s="53">
        <v>42711.0</v>
      </c>
      <c r="B1687" s="140">
        <v>5018.4281</v>
      </c>
      <c r="C1687" s="140">
        <v>2376.9191</v>
      </c>
      <c r="D1687" s="140">
        <v>3475.7473</v>
      </c>
      <c r="E1687" s="140">
        <v>6558.0247</v>
      </c>
      <c r="F1687" s="140">
        <v>8969.1357</v>
      </c>
      <c r="G1687" s="140">
        <v>3091.9985</v>
      </c>
    </row>
    <row r="1688" spans="8:8" ht="14.4">
      <c r="A1688" s="53">
        <v>42712.0</v>
      </c>
      <c r="B1688" s="140">
        <v>5000.3129</v>
      </c>
      <c r="C1688" s="140">
        <v>2379.0013</v>
      </c>
      <c r="D1688" s="140">
        <v>3470.1426</v>
      </c>
      <c r="E1688" s="140">
        <v>6527.4338</v>
      </c>
      <c r="F1688" s="140">
        <v>8914.5121</v>
      </c>
      <c r="G1688" s="140">
        <v>3074.81</v>
      </c>
    </row>
    <row r="1689" spans="8:8" ht="14.4">
      <c r="A1689" s="53">
        <v>42713.0</v>
      </c>
      <c r="B1689" s="140">
        <v>5006.607</v>
      </c>
      <c r="C1689" s="140">
        <v>2411.3144</v>
      </c>
      <c r="D1689" s="140">
        <v>3493.7004</v>
      </c>
      <c r="E1689" s="140">
        <v>6513.9155</v>
      </c>
      <c r="F1689" s="140">
        <v>8881.3429</v>
      </c>
      <c r="G1689" s="140">
        <v>3063.0464</v>
      </c>
    </row>
    <row r="1690" spans="8:8" ht="14.4">
      <c r="A1690" s="53">
        <v>42716.0</v>
      </c>
      <c r="B1690" s="140">
        <v>4818.2879</v>
      </c>
      <c r="C1690" s="140">
        <v>2387.1588</v>
      </c>
      <c r="D1690" s="140">
        <v>3409.1794</v>
      </c>
      <c r="E1690" s="140">
        <v>6249.0784</v>
      </c>
      <c r="F1690" s="140">
        <v>8397.4837</v>
      </c>
      <c r="G1690" s="140">
        <v>2890.0862</v>
      </c>
    </row>
    <row r="1691" spans="8:8" ht="14.4">
      <c r="A1691" s="53">
        <v>42717.0</v>
      </c>
      <c r="B1691" s="140">
        <v>4829.2446</v>
      </c>
      <c r="C1691" s="140">
        <v>2372.9307</v>
      </c>
      <c r="D1691" s="140">
        <v>3405.0355</v>
      </c>
      <c r="E1691" s="140">
        <v>6278.1793</v>
      </c>
      <c r="F1691" s="140">
        <v>8433.5874</v>
      </c>
      <c r="G1691" s="140">
        <v>2908.8256</v>
      </c>
    </row>
    <row r="1692" spans="8:8" ht="14.4">
      <c r="A1692" s="53">
        <v>42718.0</v>
      </c>
      <c r="B1692" s="140">
        <v>4798.5026</v>
      </c>
      <c r="C1692" s="140">
        <v>2360.3788</v>
      </c>
      <c r="D1692" s="140">
        <v>3378.9453</v>
      </c>
      <c r="E1692" s="140">
        <v>6239.4989</v>
      </c>
      <c r="F1692" s="140">
        <v>8378.0562</v>
      </c>
      <c r="G1692" s="140">
        <v>2901.5106</v>
      </c>
    </row>
    <row r="1693" spans="8:8" ht="14.4">
      <c r="A1693" s="53">
        <v>42719.0</v>
      </c>
      <c r="B1693" s="140">
        <v>4799.2753</v>
      </c>
      <c r="C1693" s="140">
        <v>2309.8159</v>
      </c>
      <c r="D1693" s="140">
        <v>3340.4338</v>
      </c>
      <c r="E1693" s="140">
        <v>6280.3981</v>
      </c>
      <c r="F1693" s="140">
        <v>8467.7081</v>
      </c>
      <c r="G1693" s="140">
        <v>2938.2485</v>
      </c>
    </row>
    <row r="1694" spans="8:8" ht="14.4">
      <c r="A1694" s="53">
        <v>42720.0</v>
      </c>
      <c r="B1694" s="140">
        <v>4827.3542</v>
      </c>
      <c r="C1694" s="140">
        <v>2302.3152</v>
      </c>
      <c r="D1694" s="140">
        <v>3346.0305</v>
      </c>
      <c r="E1694" s="140">
        <v>6318.5239</v>
      </c>
      <c r="F1694" s="140">
        <v>8559.9905</v>
      </c>
      <c r="G1694" s="140">
        <v>2974.841</v>
      </c>
    </row>
    <row r="1695" spans="8:8" ht="14.4">
      <c r="A1695" s="53">
        <v>42723.0</v>
      </c>
      <c r="B1695" s="140">
        <v>4815.7301</v>
      </c>
      <c r="C1695" s="140">
        <v>2291.3842</v>
      </c>
      <c r="D1695" s="140">
        <v>3328.9827</v>
      </c>
      <c r="E1695" s="140">
        <v>6320.7324</v>
      </c>
      <c r="F1695" s="140">
        <v>8551.3258</v>
      </c>
      <c r="G1695" s="140">
        <v>2975.8758</v>
      </c>
    </row>
    <row r="1696" spans="8:8" ht="14.4">
      <c r="A1696" s="53">
        <v>42724.0</v>
      </c>
      <c r="B1696" s="140">
        <v>4799.1285</v>
      </c>
      <c r="C1696" s="140">
        <v>2279.6828</v>
      </c>
      <c r="D1696" s="140">
        <v>3309.0641</v>
      </c>
      <c r="E1696" s="140">
        <v>6300.6383</v>
      </c>
      <c r="F1696" s="140">
        <v>8546.1909</v>
      </c>
      <c r="G1696" s="140">
        <v>2982.0625</v>
      </c>
    </row>
    <row r="1697" spans="8:8" ht="14.4">
      <c r="A1697" s="53">
        <v>42725.0</v>
      </c>
      <c r="B1697" s="140">
        <v>4838.251</v>
      </c>
      <c r="C1697" s="140">
        <v>2297.3706</v>
      </c>
      <c r="D1697" s="140">
        <v>3338.536</v>
      </c>
      <c r="E1697" s="140">
        <v>6347.6058</v>
      </c>
      <c r="F1697" s="140">
        <v>8609.4052</v>
      </c>
      <c r="G1697" s="140">
        <v>3007.8073</v>
      </c>
    </row>
    <row r="1698" spans="8:8" ht="14.4">
      <c r="A1698" s="53">
        <v>42726.0</v>
      </c>
      <c r="B1698" s="140">
        <v>4834.7965</v>
      </c>
      <c r="C1698" s="140">
        <v>2292.0412</v>
      </c>
      <c r="D1698" s="140">
        <v>3335.672</v>
      </c>
      <c r="E1698" s="140">
        <v>6341.7879</v>
      </c>
      <c r="F1698" s="140">
        <v>8607.9453</v>
      </c>
      <c r="G1698" s="140">
        <v>2999.9406</v>
      </c>
    </row>
    <row r="1699" spans="8:8" ht="14.4">
      <c r="A1699" s="53">
        <v>42727.0</v>
      </c>
      <c r="B1699" s="140">
        <v>4786.6131</v>
      </c>
      <c r="C1699" s="140">
        <v>2278.4779</v>
      </c>
      <c r="D1699" s="140">
        <v>3307.5991</v>
      </c>
      <c r="E1699" s="140">
        <v>6281.9966</v>
      </c>
      <c r="F1699" s="140">
        <v>8509.361</v>
      </c>
      <c r="G1699" s="140">
        <v>2960.727</v>
      </c>
    </row>
    <row r="1700" spans="8:8" ht="14.4">
      <c r="A1700" s="53">
        <v>42730.0</v>
      </c>
      <c r="B1700" s="140">
        <v>4806.2125</v>
      </c>
      <c r="C1700" s="140">
        <v>2294.7094</v>
      </c>
      <c r="D1700" s="140">
        <v>3322.4006</v>
      </c>
      <c r="E1700" s="140">
        <v>6294.7546</v>
      </c>
      <c r="F1700" s="140">
        <v>8547.0972</v>
      </c>
      <c r="G1700" s="140">
        <v>2979.9002</v>
      </c>
    </row>
    <row r="1701" spans="8:8" ht="14.4">
      <c r="A1701" s="53">
        <v>42731.0</v>
      </c>
      <c r="B1701" s="140">
        <v>4806.4068</v>
      </c>
      <c r="C1701" s="140">
        <v>2286.9617</v>
      </c>
      <c r="D1701" s="140">
        <v>3316.3852</v>
      </c>
      <c r="E1701" s="140">
        <v>6288.8594</v>
      </c>
      <c r="F1701" s="140">
        <v>8555.9901</v>
      </c>
      <c r="G1701" s="140">
        <v>2996.1047</v>
      </c>
    </row>
    <row r="1702" spans="8:8" ht="14.4">
      <c r="A1702" s="53">
        <v>42732.0</v>
      </c>
      <c r="B1702" s="140">
        <v>4788.6177</v>
      </c>
      <c r="C1702" s="140">
        <v>2277.1759</v>
      </c>
      <c r="D1702" s="140">
        <v>3301.8887</v>
      </c>
      <c r="E1702" s="140">
        <v>6270.2395</v>
      </c>
      <c r="F1702" s="140">
        <v>8521.3751</v>
      </c>
      <c r="G1702" s="140">
        <v>2985.7274</v>
      </c>
    </row>
    <row r="1703" spans="8:8" ht="14.4">
      <c r="A1703" s="53">
        <v>42733.0</v>
      </c>
      <c r="B1703" s="140">
        <v>4777.2981</v>
      </c>
      <c r="C1703" s="140">
        <v>2275.1064</v>
      </c>
      <c r="D1703" s="140">
        <v>3297.7648</v>
      </c>
      <c r="E1703" s="140">
        <v>6252.6076</v>
      </c>
      <c r="F1703" s="140">
        <v>8488.2972</v>
      </c>
      <c r="G1703" s="140">
        <v>2975.3703</v>
      </c>
    </row>
    <row r="1704" spans="8:8" ht="14.4">
      <c r="A1704" s="53">
        <v>42734.0</v>
      </c>
      <c r="B1704" s="140">
        <v>4786.9772</v>
      </c>
      <c r="C1704" s="140">
        <v>2286.8984</v>
      </c>
      <c r="D1704" s="140">
        <v>3310.0808</v>
      </c>
      <c r="E1704" s="140">
        <v>6263.6256</v>
      </c>
      <c r="F1704" s="140">
        <v>8490.8611</v>
      </c>
      <c r="G1704" s="140">
        <v>2975.3394</v>
      </c>
    </row>
    <row r="1705" spans="8:8" ht="14.4">
      <c r="A1705" s="53">
        <v>42738.0</v>
      </c>
      <c r="B1705" s="140">
        <v>4831.6894</v>
      </c>
      <c r="C1705" s="140">
        <v>2307.8917</v>
      </c>
      <c r="D1705" s="140">
        <v>3342.2272</v>
      </c>
      <c r="E1705" s="140">
        <v>6320.7626</v>
      </c>
      <c r="F1705" s="140">
        <v>8565.1363</v>
      </c>
      <c r="G1705" s="140">
        <v>3008.6997</v>
      </c>
    </row>
    <row r="1706" spans="8:8" ht="14.4">
      <c r="A1706" s="53">
        <v>42739.0</v>
      </c>
      <c r="B1706" s="140">
        <v>4879.9918</v>
      </c>
      <c r="C1706" s="140">
        <v>2322.2059</v>
      </c>
      <c r="D1706" s="140">
        <v>3368.3117</v>
      </c>
      <c r="E1706" s="140">
        <v>6394.6694</v>
      </c>
      <c r="F1706" s="140">
        <v>8669.9492</v>
      </c>
      <c r="G1706" s="140">
        <v>3048.6957</v>
      </c>
    </row>
    <row r="1707" spans="8:8" ht="14.4">
      <c r="A1707" s="53">
        <v>42740.0</v>
      </c>
      <c r="B1707" s="140">
        <v>4881.3478</v>
      </c>
      <c r="C1707" s="140">
        <v>2322.6843</v>
      </c>
      <c r="D1707" s="140">
        <v>3367.7892</v>
      </c>
      <c r="E1707" s="140">
        <v>6399.2841</v>
      </c>
      <c r="F1707" s="140">
        <v>8670.7612</v>
      </c>
      <c r="G1707" s="140">
        <v>3051.8605</v>
      </c>
    </row>
    <row r="1708" spans="8:8" ht="14.4">
      <c r="A1708" s="53">
        <v>42741.0</v>
      </c>
      <c r="B1708" s="140">
        <v>4850.9355</v>
      </c>
      <c r="C1708" s="140">
        <v>2308.9363</v>
      </c>
      <c r="D1708" s="140">
        <v>3347.6665</v>
      </c>
      <c r="E1708" s="140">
        <v>6371.6168</v>
      </c>
      <c r="F1708" s="140">
        <v>8609.8985</v>
      </c>
      <c r="G1708" s="140">
        <v>3022.7298</v>
      </c>
    </row>
    <row r="1709" spans="8:8" ht="14.4">
      <c r="A1709" s="53">
        <v>42744.0</v>
      </c>
      <c r="B1709" s="140">
        <v>4875.4268</v>
      </c>
      <c r="C1709" s="140">
        <v>2318.3365</v>
      </c>
      <c r="D1709" s="140">
        <v>3363.9014</v>
      </c>
      <c r="E1709" s="140">
        <v>6415.4176</v>
      </c>
      <c r="F1709" s="140">
        <v>8653.8468</v>
      </c>
      <c r="G1709" s="140">
        <v>3032.7676</v>
      </c>
    </row>
    <row r="1710" spans="8:8" ht="14.4">
      <c r="A1710" s="53">
        <v>42745.0</v>
      </c>
      <c r="B1710" s="140">
        <v>4861.7697</v>
      </c>
      <c r="C1710" s="140">
        <v>2312.5985</v>
      </c>
      <c r="D1710" s="140">
        <v>3358.2716</v>
      </c>
      <c r="E1710" s="140">
        <v>6393.9283</v>
      </c>
      <c r="F1710" s="140">
        <v>8609.5533</v>
      </c>
      <c r="G1710" s="140">
        <v>3027.4891</v>
      </c>
    </row>
    <row r="1711" spans="8:8" ht="14.4">
      <c r="A1711" s="53">
        <v>42746.0</v>
      </c>
      <c r="B1711" s="140">
        <v>4818.1154</v>
      </c>
      <c r="C1711" s="140">
        <v>2300.4749</v>
      </c>
      <c r="D1711" s="140">
        <v>3334.4954</v>
      </c>
      <c r="E1711" s="140">
        <v>6331.9638</v>
      </c>
      <c r="F1711" s="140">
        <v>8519.845</v>
      </c>
      <c r="G1711" s="140">
        <v>2988.9448</v>
      </c>
    </row>
    <row r="1712" spans="8:8" ht="14.4">
      <c r="A1712" s="53">
        <v>42747.0</v>
      </c>
      <c r="B1712" s="140">
        <v>4782.3159</v>
      </c>
      <c r="C1712" s="140">
        <v>2295.4033</v>
      </c>
      <c r="D1712" s="140">
        <v>3317.6241</v>
      </c>
      <c r="E1712" s="140">
        <v>6272.851</v>
      </c>
      <c r="F1712" s="140">
        <v>8443.2609</v>
      </c>
      <c r="G1712" s="140">
        <v>2959.0733</v>
      </c>
    </row>
    <row r="1713" spans="8:8" ht="14.4">
      <c r="A1713" s="53">
        <v>42748.0</v>
      </c>
      <c r="B1713" s="140">
        <v>4741.0786</v>
      </c>
      <c r="C1713" s="140">
        <v>2308.0552</v>
      </c>
      <c r="D1713" s="140">
        <v>3319.9122</v>
      </c>
      <c r="E1713" s="140">
        <v>6194.6575</v>
      </c>
      <c r="F1713" s="140">
        <v>8286.2411</v>
      </c>
      <c r="G1713" s="140">
        <v>2899.184</v>
      </c>
    </row>
    <row r="1714" spans="8:8" ht="14.4">
      <c r="A1714" s="53">
        <v>42751.0</v>
      </c>
      <c r="B1714" s="140">
        <v>4645.3297</v>
      </c>
      <c r="C1714" s="140">
        <v>2337.3944</v>
      </c>
      <c r="D1714" s="140">
        <v>3319.4455</v>
      </c>
      <c r="E1714" s="140">
        <v>6031.2414</v>
      </c>
      <c r="F1714" s="140">
        <v>7931.9554</v>
      </c>
      <c r="G1714" s="140">
        <v>2765.6093</v>
      </c>
    </row>
    <row r="1715" spans="8:8" ht="14.4">
      <c r="A1715" s="53">
        <v>42752.0</v>
      </c>
      <c r="B1715" s="140">
        <v>4675.6049</v>
      </c>
      <c r="C1715" s="140">
        <v>2329.595</v>
      </c>
      <c r="D1715" s="140">
        <v>3326.3563</v>
      </c>
      <c r="E1715" s="140">
        <v>6082.0657</v>
      </c>
      <c r="F1715" s="140">
        <v>8028.6514</v>
      </c>
      <c r="G1715" s="140">
        <v>2798.9126</v>
      </c>
    </row>
    <row r="1716" spans="8:8" ht="14.4">
      <c r="A1716" s="53">
        <v>42753.0</v>
      </c>
      <c r="B1716" s="140">
        <v>4675.0285</v>
      </c>
      <c r="C1716" s="140">
        <v>2342.7751</v>
      </c>
      <c r="D1716" s="140">
        <v>3339.3653</v>
      </c>
      <c r="E1716" s="140">
        <v>6068.593</v>
      </c>
      <c r="F1716" s="140">
        <v>7989.1406</v>
      </c>
      <c r="G1716" s="140">
        <v>2785.8348</v>
      </c>
    </row>
    <row r="1717" spans="8:8" ht="14.4">
      <c r="A1717" s="53">
        <v>42754.0</v>
      </c>
      <c r="B1717" s="140">
        <v>4656.8169</v>
      </c>
      <c r="C1717" s="140">
        <v>2334.9572</v>
      </c>
      <c r="D1717" s="140">
        <v>3329.2891</v>
      </c>
      <c r="E1717" s="140">
        <v>6043.675</v>
      </c>
      <c r="F1717" s="140">
        <v>7955.3917</v>
      </c>
      <c r="G1717" s="140">
        <v>2767.1879</v>
      </c>
    </row>
    <row r="1718" spans="8:8" ht="14.4">
      <c r="A1718" s="53">
        <v>42755.0</v>
      </c>
      <c r="B1718" s="140">
        <v>4711.3067</v>
      </c>
      <c r="C1718" s="140">
        <v>2347.1829</v>
      </c>
      <c r="D1718" s="140">
        <v>3354.8891</v>
      </c>
      <c r="E1718" s="140">
        <v>6121.9983</v>
      </c>
      <c r="F1718" s="140">
        <v>8087.7723</v>
      </c>
      <c r="G1718" s="140">
        <v>2815.5297</v>
      </c>
    </row>
    <row r="1719" spans="8:8" ht="14.4">
      <c r="A1719" s="53">
        <v>42758.0</v>
      </c>
      <c r="B1719" s="140">
        <v>4741.0166</v>
      </c>
      <c r="C1719" s="140">
        <v>2347.1047</v>
      </c>
      <c r="D1719" s="140">
        <v>3364.0808</v>
      </c>
      <c r="E1719" s="140">
        <v>6172.1671</v>
      </c>
      <c r="F1719" s="140">
        <v>8169.1089</v>
      </c>
      <c r="G1719" s="140">
        <v>2847.4429</v>
      </c>
    </row>
    <row r="1720" spans="8:8" ht="14.4">
      <c r="A1720" s="53">
        <v>42759.0</v>
      </c>
      <c r="B1720" s="140">
        <v>4732.8994</v>
      </c>
      <c r="C1720" s="140">
        <v>2352.4242</v>
      </c>
      <c r="D1720" s="140">
        <v>3364.4509</v>
      </c>
      <c r="E1720" s="140">
        <v>6165.2642</v>
      </c>
      <c r="F1720" s="140">
        <v>8123.5863</v>
      </c>
      <c r="G1720" s="140">
        <v>2839.5023</v>
      </c>
    </row>
    <row r="1721" spans="8:8" ht="14.4">
      <c r="A1721" s="53">
        <v>42760.0</v>
      </c>
      <c r="B1721" s="140">
        <v>4746.1193</v>
      </c>
      <c r="C1721" s="140">
        <v>2358.6974</v>
      </c>
      <c r="D1721" s="140">
        <v>3375.9042</v>
      </c>
      <c r="E1721" s="140">
        <v>6179.5681</v>
      </c>
      <c r="F1721" s="140">
        <v>8150.5957</v>
      </c>
      <c r="G1721" s="140">
        <v>2842.698</v>
      </c>
    </row>
    <row r="1722" spans="8:8" ht="14.4">
      <c r="A1722" s="53">
        <v>42761.0</v>
      </c>
      <c r="B1722" s="140">
        <v>4770.4328</v>
      </c>
      <c r="C1722" s="140">
        <v>2364.0244</v>
      </c>
      <c r="D1722" s="140">
        <v>3387.9606</v>
      </c>
      <c r="E1722" s="140">
        <v>6223.7061</v>
      </c>
      <c r="F1722" s="140">
        <v>8205.8706</v>
      </c>
      <c r="G1722" s="140">
        <v>2859.4269</v>
      </c>
    </row>
    <row r="1723" spans="8:8" ht="14.4">
      <c r="A1723" s="53">
        <v>42769.0</v>
      </c>
      <c r="B1723" s="140">
        <v>4748.2135</v>
      </c>
      <c r="C1723" s="140">
        <v>2339.9894</v>
      </c>
      <c r="D1723" s="140">
        <v>3364.4923</v>
      </c>
      <c r="E1723" s="140">
        <v>6207.0921</v>
      </c>
      <c r="F1723" s="140">
        <v>8182.2785</v>
      </c>
      <c r="G1723" s="140">
        <v>2850.9149</v>
      </c>
    </row>
    <row r="1724" spans="8:8" ht="14.4">
      <c r="A1724" s="53">
        <v>42772.0</v>
      </c>
      <c r="B1724" s="140">
        <v>4780.5005</v>
      </c>
      <c r="C1724" s="140">
        <v>2343.9673</v>
      </c>
      <c r="D1724" s="140">
        <v>3373.2051</v>
      </c>
      <c r="E1724" s="140">
        <v>6259.2471</v>
      </c>
      <c r="F1724" s="140">
        <v>8280.0082</v>
      </c>
      <c r="G1724" s="140">
        <v>2889.1378</v>
      </c>
    </row>
    <row r="1725" spans="8:8" ht="14.4">
      <c r="A1725" s="53">
        <v>42773.0</v>
      </c>
      <c r="B1725" s="140">
        <v>4778.2847</v>
      </c>
      <c r="C1725" s="140">
        <v>2337.5346</v>
      </c>
      <c r="D1725" s="140">
        <v>3365.6849</v>
      </c>
      <c r="E1725" s="140">
        <v>6255.927</v>
      </c>
      <c r="F1725" s="140">
        <v>8282.3749</v>
      </c>
      <c r="G1725" s="140">
        <v>2901.5775</v>
      </c>
    </row>
    <row r="1726" spans="8:8" ht="14.4">
      <c r="A1726" s="53">
        <v>42774.0</v>
      </c>
      <c r="B1726" s="140">
        <v>4806.6914</v>
      </c>
      <c r="C1726" s="140">
        <v>2346.4263</v>
      </c>
      <c r="D1726" s="140">
        <v>3383.2878</v>
      </c>
      <c r="E1726" s="140">
        <v>6291.5977</v>
      </c>
      <c r="F1726" s="140">
        <v>8342.4339</v>
      </c>
      <c r="G1726" s="140">
        <v>2926.6265</v>
      </c>
    </row>
    <row r="1727" spans="8:8" ht="14.4">
      <c r="A1727" s="53">
        <v>42775.0</v>
      </c>
      <c r="B1727" s="140">
        <v>4835.2602</v>
      </c>
      <c r="C1727" s="140">
        <v>2354.9009</v>
      </c>
      <c r="D1727" s="140">
        <v>3396.2924</v>
      </c>
      <c r="E1727" s="140">
        <v>6331.1771</v>
      </c>
      <c r="F1727" s="140">
        <v>8410.2611</v>
      </c>
      <c r="G1727" s="140">
        <v>2956.297</v>
      </c>
    </row>
    <row r="1728" spans="8:8" ht="14.4">
      <c r="A1728" s="53">
        <v>42776.0</v>
      </c>
      <c r="B1728" s="140">
        <v>4842.2997</v>
      </c>
      <c r="C1728" s="140">
        <v>2368.1834</v>
      </c>
      <c r="D1728" s="140">
        <v>3413.4868</v>
      </c>
      <c r="E1728" s="140">
        <v>6337.1081</v>
      </c>
      <c r="F1728" s="140">
        <v>8380.7863</v>
      </c>
      <c r="G1728" s="140">
        <v>2948.3876</v>
      </c>
    </row>
    <row r="1729" spans="8:8" ht="14.4">
      <c r="A1729" s="53">
        <v>42779.0</v>
      </c>
      <c r="B1729" s="140">
        <v>4872.1071</v>
      </c>
      <c r="C1729" s="140">
        <v>2379.3057</v>
      </c>
      <c r="D1729" s="140">
        <v>3436.275</v>
      </c>
      <c r="E1729" s="140">
        <v>6369.6526</v>
      </c>
      <c r="F1729" s="140">
        <v>8432.9571</v>
      </c>
      <c r="G1729" s="140">
        <v>2965.9532</v>
      </c>
    </row>
    <row r="1730" spans="8:8" ht="14.4">
      <c r="A1730" s="53">
        <v>42780.0</v>
      </c>
      <c r="B1730" s="140">
        <v>4870.5817</v>
      </c>
      <c r="C1730" s="140">
        <v>2373.5138</v>
      </c>
      <c r="D1730" s="140">
        <v>3435.8042</v>
      </c>
      <c r="E1730" s="140">
        <v>6374.8852</v>
      </c>
      <c r="F1730" s="140">
        <v>8423.8355</v>
      </c>
      <c r="G1730" s="140">
        <v>2959.9546</v>
      </c>
    </row>
    <row r="1731" spans="8:8" ht="14.4">
      <c r="A1731" s="53">
        <v>42781.0</v>
      </c>
      <c r="B1731" s="140">
        <v>4836.7627</v>
      </c>
      <c r="C1731" s="140">
        <v>2372.192</v>
      </c>
      <c r="D1731" s="140">
        <v>3421.7131</v>
      </c>
      <c r="E1731" s="140">
        <v>6311.6959</v>
      </c>
      <c r="F1731" s="140">
        <v>8344.0744</v>
      </c>
      <c r="G1731" s="140">
        <v>2930.7953</v>
      </c>
    </row>
    <row r="1732" spans="8:8" ht="14.4">
      <c r="A1732" s="53">
        <v>42782.0</v>
      </c>
      <c r="B1732" s="140">
        <v>4867.2191</v>
      </c>
      <c r="C1732" s="140">
        <v>2376.7626</v>
      </c>
      <c r="D1732" s="140">
        <v>3440.9331</v>
      </c>
      <c r="E1732" s="140">
        <v>6359.3361</v>
      </c>
      <c r="F1732" s="140">
        <v>8397.5621</v>
      </c>
      <c r="G1732" s="140">
        <v>2950.8332</v>
      </c>
    </row>
    <row r="1733" spans="8:8" ht="14.4">
      <c r="A1733" s="53">
        <v>42783.0</v>
      </c>
      <c r="B1733" s="140">
        <v>4831.8405</v>
      </c>
      <c r="C1733" s="140">
        <v>2362.7086</v>
      </c>
      <c r="D1733" s="140">
        <v>3421.4419</v>
      </c>
      <c r="E1733" s="140">
        <v>6307.1627</v>
      </c>
      <c r="F1733" s="140">
        <v>8324.4171</v>
      </c>
      <c r="G1733" s="140">
        <v>2920.9874</v>
      </c>
    </row>
    <row r="1734" spans="8:8" ht="14.4">
      <c r="A1734" s="53">
        <v>42786.0</v>
      </c>
      <c r="B1734" s="140">
        <v>4888.0955</v>
      </c>
      <c r="C1734" s="140">
        <v>2394.1201</v>
      </c>
      <c r="D1734" s="140">
        <v>3471.3926</v>
      </c>
      <c r="E1734" s="140">
        <v>6385.0625</v>
      </c>
      <c r="F1734" s="140">
        <v>8397.2435</v>
      </c>
      <c r="G1734" s="140">
        <v>2936.0131</v>
      </c>
    </row>
    <row r="1735" spans="8:8" ht="14.4">
      <c r="A1735" s="53">
        <v>42787.0</v>
      </c>
      <c r="B1735" s="140">
        <v>4918.3583</v>
      </c>
      <c r="C1735" s="140">
        <v>2396.8843</v>
      </c>
      <c r="D1735" s="140">
        <v>3482.823</v>
      </c>
      <c r="E1735" s="140">
        <v>6434.4383</v>
      </c>
      <c r="F1735" s="140">
        <v>8479.6076</v>
      </c>
      <c r="G1735" s="140">
        <v>2960.2062</v>
      </c>
    </row>
    <row r="1736" spans="8:8" ht="14.4">
      <c r="A1736" s="53">
        <v>42788.0</v>
      </c>
      <c r="B1736" s="140">
        <v>4935.1915</v>
      </c>
      <c r="C1736" s="140">
        <v>2398.1922</v>
      </c>
      <c r="D1736" s="140">
        <v>3489.7567</v>
      </c>
      <c r="E1736" s="140">
        <v>6474.225</v>
      </c>
      <c r="F1736" s="140">
        <v>8510.3052</v>
      </c>
      <c r="G1736" s="140">
        <v>2975.1215</v>
      </c>
    </row>
    <row r="1737" spans="8:8" ht="14.4">
      <c r="A1737" s="53">
        <v>42789.0</v>
      </c>
      <c r="B1737" s="140">
        <v>4923.2998</v>
      </c>
      <c r="C1737" s="140">
        <v>2387.4172</v>
      </c>
      <c r="D1737" s="140">
        <v>3473.3236</v>
      </c>
      <c r="E1737" s="140">
        <v>6473.993</v>
      </c>
      <c r="F1737" s="140">
        <v>8512.7047</v>
      </c>
      <c r="G1737" s="140">
        <v>2967.5451</v>
      </c>
    </row>
    <row r="1738" spans="8:8" ht="14.4">
      <c r="A1738" s="53">
        <v>42790.0</v>
      </c>
      <c r="B1738" s="140">
        <v>4930.0642</v>
      </c>
      <c r="C1738" s="140">
        <v>2389.8774</v>
      </c>
      <c r="D1738" s="140">
        <v>3473.8517</v>
      </c>
      <c r="E1738" s="140">
        <v>6476.1655</v>
      </c>
      <c r="F1738" s="140">
        <v>8543.4486</v>
      </c>
      <c r="G1738" s="140">
        <v>2977.9187</v>
      </c>
    </row>
    <row r="1739" spans="8:8" ht="14.4">
      <c r="A1739" s="53">
        <v>42793.0</v>
      </c>
      <c r="B1739" s="140">
        <v>4891.9059</v>
      </c>
      <c r="C1739" s="140">
        <v>2370.5594</v>
      </c>
      <c r="D1739" s="140">
        <v>3446.2228</v>
      </c>
      <c r="E1739" s="140">
        <v>6424.2549</v>
      </c>
      <c r="F1739" s="140">
        <v>8476.9064</v>
      </c>
      <c r="G1739" s="140">
        <v>2955.2111</v>
      </c>
    </row>
    <row r="1740" spans="8:8" ht="14.4">
      <c r="A1740" s="53">
        <v>42794.0</v>
      </c>
      <c r="B1740" s="140">
        <v>4906.2687</v>
      </c>
      <c r="C1740" s="140">
        <v>2370.707</v>
      </c>
      <c r="D1740" s="140">
        <v>3452.8103</v>
      </c>
      <c r="E1740" s="140">
        <v>6450.9701</v>
      </c>
      <c r="F1740" s="140">
        <v>8508.0859</v>
      </c>
      <c r="G1740" s="140">
        <v>2966.0792</v>
      </c>
    </row>
    <row r="1741" spans="8:8" ht="14.4">
      <c r="A1741" s="53">
        <v>42795.0</v>
      </c>
      <c r="B1741" s="140">
        <v>4917.19</v>
      </c>
      <c r="C1741" s="140">
        <v>2371.9252</v>
      </c>
      <c r="D1741" s="140">
        <v>3458.4376</v>
      </c>
      <c r="E1741" s="140">
        <v>6467.6385</v>
      </c>
      <c r="F1741" s="140">
        <v>8526.4715</v>
      </c>
      <c r="G1741" s="140">
        <v>2976.7266</v>
      </c>
    </row>
    <row r="1742" spans="8:8" ht="14.4">
      <c r="A1742" s="53">
        <v>42796.0</v>
      </c>
      <c r="B1742" s="140">
        <v>4885.967</v>
      </c>
      <c r="C1742" s="140">
        <v>2354.9134</v>
      </c>
      <c r="D1742" s="140">
        <v>3435.0963</v>
      </c>
      <c r="E1742" s="140">
        <v>6434.6262</v>
      </c>
      <c r="F1742" s="140">
        <v>8471.44</v>
      </c>
      <c r="G1742" s="140">
        <v>2957.469</v>
      </c>
    </row>
    <row r="1743" spans="8:8" ht="14.4">
      <c r="A1743" s="53">
        <v>42797.0</v>
      </c>
      <c r="B1743" s="140">
        <v>4888.7789</v>
      </c>
      <c r="C1743" s="140">
        <v>2347.1456</v>
      </c>
      <c r="D1743" s="140">
        <v>3427.8628</v>
      </c>
      <c r="E1743" s="140">
        <v>6452.839</v>
      </c>
      <c r="F1743" s="140">
        <v>8505.4516</v>
      </c>
      <c r="G1743" s="140">
        <v>2965.5285</v>
      </c>
    </row>
    <row r="1744" spans="8:8" ht="14.4">
      <c r="A1744" s="53">
        <v>42800.0</v>
      </c>
      <c r="B1744" s="140">
        <v>4929.7997</v>
      </c>
      <c r="C1744" s="140">
        <v>2349.8889</v>
      </c>
      <c r="D1744" s="140">
        <v>3446.484</v>
      </c>
      <c r="E1744" s="140">
        <v>6517.3235</v>
      </c>
      <c r="F1744" s="140">
        <v>8608.1538</v>
      </c>
      <c r="G1744" s="140">
        <v>3000.473</v>
      </c>
    </row>
    <row r="1745" spans="8:8" ht="14.4">
      <c r="A1745" s="53">
        <v>42801.0</v>
      </c>
      <c r="B1745" s="140">
        <v>4940.1409</v>
      </c>
      <c r="C1745" s="140">
        <v>2356.2933</v>
      </c>
      <c r="D1745" s="140">
        <v>3453.9565</v>
      </c>
      <c r="E1745" s="140">
        <v>6523.1868</v>
      </c>
      <c r="F1745" s="140">
        <v>8624.4654</v>
      </c>
      <c r="G1745" s="140">
        <v>3012.3036</v>
      </c>
    </row>
    <row r="1746" spans="8:8" ht="14.4">
      <c r="A1746" s="53">
        <v>42802.0</v>
      </c>
      <c r="B1746" s="140">
        <v>4926.4341</v>
      </c>
      <c r="C1746" s="140">
        <v>2358.074</v>
      </c>
      <c r="D1746" s="140">
        <v>3448.7313</v>
      </c>
      <c r="E1746" s="140">
        <v>6497.0878</v>
      </c>
      <c r="F1746" s="140">
        <v>8589.8697</v>
      </c>
      <c r="G1746" s="140">
        <v>3002.596</v>
      </c>
    </row>
    <row r="1747" spans="8:8" ht="14.4">
      <c r="A1747" s="53">
        <v>42803.0</v>
      </c>
      <c r="B1747" s="140">
        <v>4892.8284</v>
      </c>
      <c r="C1747" s="140">
        <v>2346.5527</v>
      </c>
      <c r="D1747" s="140">
        <v>3426.9438</v>
      </c>
      <c r="E1747" s="140">
        <v>6439.3822</v>
      </c>
      <c r="F1747" s="140">
        <v>8535.5563</v>
      </c>
      <c r="G1747" s="140">
        <v>2984.1855</v>
      </c>
    </row>
    <row r="1748" spans="8:8" ht="14.4">
      <c r="A1748" s="53">
        <v>42804.0</v>
      </c>
      <c r="B1748" s="140">
        <v>4894.7714</v>
      </c>
      <c r="C1748" s="140">
        <v>2339.2339</v>
      </c>
      <c r="D1748" s="140">
        <v>3427.8916</v>
      </c>
      <c r="E1748" s="140">
        <v>6447.9165</v>
      </c>
      <c r="F1748" s="140">
        <v>8537.7803</v>
      </c>
      <c r="G1748" s="140">
        <v>2985.035</v>
      </c>
    </row>
    <row r="1749" spans="8:8" ht="14.4">
      <c r="A1749" s="53">
        <v>42807.0</v>
      </c>
      <c r="B1749" s="140">
        <v>4933.2447</v>
      </c>
      <c r="C1749" s="140">
        <v>2354.8904</v>
      </c>
      <c r="D1749" s="140">
        <v>3458.098</v>
      </c>
      <c r="E1749" s="140">
        <v>6507.8964</v>
      </c>
      <c r="F1749" s="140">
        <v>8598.5181</v>
      </c>
      <c r="G1749" s="140">
        <v>3001.7312</v>
      </c>
    </row>
    <row r="1750" spans="8:8" ht="14.4">
      <c r="A1750" s="53">
        <v>42808.0</v>
      </c>
      <c r="B1750" s="140">
        <v>4927.2019</v>
      </c>
      <c r="C1750" s="140">
        <v>2354.8998</v>
      </c>
      <c r="D1750" s="140">
        <v>3456.6934</v>
      </c>
      <c r="E1750" s="140">
        <v>6493.4846</v>
      </c>
      <c r="F1750" s="140">
        <v>8581.7132</v>
      </c>
      <c r="G1750" s="140">
        <v>3000.8592</v>
      </c>
    </row>
    <row r="1751" spans="8:8" ht="14.4">
      <c r="A1751" s="53">
        <v>42809.0</v>
      </c>
      <c r="B1751" s="140">
        <v>4928.4565</v>
      </c>
      <c r="C1751" s="140">
        <v>2357.3071</v>
      </c>
      <c r="D1751" s="140">
        <v>3463.6436</v>
      </c>
      <c r="E1751" s="140">
        <v>6486.0616</v>
      </c>
      <c r="F1751" s="140">
        <v>8574.0297</v>
      </c>
      <c r="G1751" s="140">
        <v>2993.4548</v>
      </c>
    </row>
    <row r="1752" spans="8:8" ht="14.4">
      <c r="A1752" s="53">
        <v>42810.0</v>
      </c>
      <c r="B1752" s="140">
        <v>4966.2786</v>
      </c>
      <c r="C1752" s="140">
        <v>2369.194</v>
      </c>
      <c r="D1752" s="140">
        <v>3481.5066</v>
      </c>
      <c r="E1752" s="140">
        <v>6543.3407</v>
      </c>
      <c r="F1752" s="140">
        <v>8664.9807</v>
      </c>
      <c r="G1752" s="140">
        <v>3026.9497</v>
      </c>
    </row>
    <row r="1753" spans="8:8" ht="14.4">
      <c r="A1753" s="53">
        <v>42811.0</v>
      </c>
      <c r="B1753" s="140">
        <v>4923.5308</v>
      </c>
      <c r="C1753" s="140">
        <v>2346.9602</v>
      </c>
      <c r="D1753" s="140">
        <v>3445.8051</v>
      </c>
      <c r="E1753" s="140">
        <v>6483.2463</v>
      </c>
      <c r="F1753" s="140">
        <v>8603.8652</v>
      </c>
      <c r="G1753" s="140">
        <v>3008.884</v>
      </c>
    </row>
    <row r="1754" spans="8:8" ht="14.4">
      <c r="A1754" s="53">
        <v>42814.0</v>
      </c>
      <c r="B1754" s="140">
        <v>4934.9489</v>
      </c>
      <c r="C1754" s="140">
        <v>2350.0671</v>
      </c>
      <c r="D1754" s="140">
        <v>3449.6126</v>
      </c>
      <c r="E1754" s="140">
        <v>6498.3416</v>
      </c>
      <c r="F1754" s="140">
        <v>8634.8437</v>
      </c>
      <c r="G1754" s="140">
        <v>3018.4825</v>
      </c>
    </row>
    <row r="1755" spans="8:8" ht="14.4">
      <c r="A1755" s="53">
        <v>42815.0</v>
      </c>
      <c r="B1755" s="140">
        <v>4950.6689</v>
      </c>
      <c r="C1755" s="140">
        <v>2357.1359</v>
      </c>
      <c r="D1755" s="140">
        <v>3466.3468</v>
      </c>
      <c r="E1755" s="140">
        <v>6515.9458</v>
      </c>
      <c r="F1755" s="140">
        <v>8639.5664</v>
      </c>
      <c r="G1755" s="140">
        <v>3026.9775</v>
      </c>
    </row>
    <row r="1756" spans="8:8" ht="14.4">
      <c r="A1756" s="53">
        <v>42816.0</v>
      </c>
      <c r="B1756" s="140">
        <v>4927.7464</v>
      </c>
      <c r="C1756" s="140">
        <v>2338.5468</v>
      </c>
      <c r="D1756" s="140">
        <v>3450.0502</v>
      </c>
      <c r="E1756" s="140">
        <v>6499.7928</v>
      </c>
      <c r="F1756" s="140">
        <v>8592.5076</v>
      </c>
      <c r="G1756" s="140">
        <v>3008.2252</v>
      </c>
    </row>
    <row r="1757" spans="8:8" ht="14.4">
      <c r="A1757" s="53">
        <v>42817.0</v>
      </c>
      <c r="B1757" s="140">
        <v>4936.2589</v>
      </c>
      <c r="C1757" s="140">
        <v>2347.4342</v>
      </c>
      <c r="D1757" s="140">
        <v>3461.9782</v>
      </c>
      <c r="E1757" s="140">
        <v>6512.1874</v>
      </c>
      <c r="F1757" s="140">
        <v>8590.9601</v>
      </c>
      <c r="G1757" s="140">
        <v>3007.7995</v>
      </c>
    </row>
    <row r="1758" spans="8:8" ht="14.4">
      <c r="A1758" s="53">
        <v>42818.0</v>
      </c>
      <c r="B1758" s="140">
        <v>4962.3716</v>
      </c>
      <c r="C1758" s="140">
        <v>2365.6043</v>
      </c>
      <c r="D1758" s="140">
        <v>3489.5997</v>
      </c>
      <c r="E1758" s="140">
        <v>6546.615</v>
      </c>
      <c r="F1758" s="140">
        <v>8602.2898</v>
      </c>
      <c r="G1758" s="140">
        <v>3009.8875</v>
      </c>
    </row>
    <row r="1759" spans="8:8" ht="14.4">
      <c r="A1759" s="53">
        <v>42821.0</v>
      </c>
      <c r="B1759" s="140">
        <v>4946.9921</v>
      </c>
      <c r="C1759" s="140">
        <v>2364.4277</v>
      </c>
      <c r="D1759" s="140">
        <v>3478.0385</v>
      </c>
      <c r="E1759" s="140">
        <v>6516.0326</v>
      </c>
      <c r="F1759" s="140">
        <v>8586.9104</v>
      </c>
      <c r="G1759" s="140">
        <v>3002.7552</v>
      </c>
    </row>
    <row r="1760" spans="8:8" ht="14.4">
      <c r="A1760" s="53">
        <v>42822.0</v>
      </c>
      <c r="B1760" s="140">
        <v>4934.1653</v>
      </c>
      <c r="C1760" s="140">
        <v>2356.3135</v>
      </c>
      <c r="D1760" s="140">
        <v>3469.8093</v>
      </c>
      <c r="E1760" s="140">
        <v>6498.6902</v>
      </c>
      <c r="F1760" s="140">
        <v>8558.072</v>
      </c>
      <c r="G1760" s="140">
        <v>2994.4693</v>
      </c>
    </row>
    <row r="1761" spans="8:8" ht="14.4">
      <c r="A1761" s="53">
        <v>42823.0</v>
      </c>
      <c r="B1761" s="140">
        <v>4915.4516</v>
      </c>
      <c r="C1761" s="140">
        <v>2352.6937</v>
      </c>
      <c r="D1761" s="140">
        <v>3465.1933</v>
      </c>
      <c r="E1761" s="140">
        <v>6480.543</v>
      </c>
      <c r="F1761" s="140">
        <v>8488.2171</v>
      </c>
      <c r="G1761" s="140">
        <v>2965.4301</v>
      </c>
    </row>
    <row r="1762" spans="8:8" ht="14.4">
      <c r="A1762" s="53">
        <v>42824.0</v>
      </c>
      <c r="B1762" s="140">
        <v>4844.4575</v>
      </c>
      <c r="C1762" s="140">
        <v>2346.6672</v>
      </c>
      <c r="D1762" s="140">
        <v>3436.758</v>
      </c>
      <c r="E1762" s="140">
        <v>6375.7437</v>
      </c>
      <c r="F1762" s="140">
        <v>8315.0453</v>
      </c>
      <c r="G1762" s="140">
        <v>2887.6724</v>
      </c>
    </row>
    <row r="1763" spans="8:8" ht="14.4">
      <c r="A1763" s="53">
        <v>42825.0</v>
      </c>
      <c r="B1763" s="140">
        <v>4863.5147</v>
      </c>
      <c r="C1763" s="140">
        <v>2359.752</v>
      </c>
      <c r="D1763" s="140">
        <v>3456.0455</v>
      </c>
      <c r="E1763" s="140">
        <v>6401.6479</v>
      </c>
      <c r="F1763" s="140">
        <v>8339.1462</v>
      </c>
      <c r="G1763" s="140">
        <v>2886.0631</v>
      </c>
    </row>
    <row r="1764" spans="8:8" ht="14.4">
      <c r="A1764" s="53">
        <v>42830.0</v>
      </c>
      <c r="B1764" s="140">
        <v>4949.5901</v>
      </c>
      <c r="C1764" s="140">
        <v>2384.2636</v>
      </c>
      <c r="D1764" s="140">
        <v>3503.8932</v>
      </c>
      <c r="E1764" s="140">
        <v>6539.9665</v>
      </c>
      <c r="F1764" s="140">
        <v>8522.0098</v>
      </c>
      <c r="G1764" s="140">
        <v>2938.7333</v>
      </c>
    </row>
    <row r="1765" spans="8:8" ht="14.4">
      <c r="A1765" s="53">
        <v>42831.0</v>
      </c>
      <c r="B1765" s="140">
        <v>4965.0753</v>
      </c>
      <c r="C1765" s="140">
        <v>2390.3893</v>
      </c>
      <c r="D1765" s="140">
        <v>3514.0469</v>
      </c>
      <c r="E1765" s="140">
        <v>6559.6526</v>
      </c>
      <c r="F1765" s="140">
        <v>8543.663</v>
      </c>
      <c r="G1765" s="140">
        <v>2952.6872</v>
      </c>
    </row>
    <row r="1766" spans="8:8" ht="14.4">
      <c r="A1766" s="53">
        <v>42832.0</v>
      </c>
      <c r="B1766" s="140">
        <v>4970.4036</v>
      </c>
      <c r="C1766" s="140">
        <v>2388.2714</v>
      </c>
      <c r="D1766" s="140">
        <v>3517.4634</v>
      </c>
      <c r="E1766" s="140">
        <v>6578.726</v>
      </c>
      <c r="F1766" s="140">
        <v>8544.747</v>
      </c>
      <c r="G1766" s="140">
        <v>2949.3131</v>
      </c>
    </row>
    <row r="1767" spans="8:8" ht="14.4">
      <c r="A1767" s="53">
        <v>42835.0</v>
      </c>
      <c r="B1767" s="140">
        <v>4942.5867</v>
      </c>
      <c r="C1767" s="140">
        <v>2379.1574</v>
      </c>
      <c r="D1767" s="140">
        <v>3505.1392</v>
      </c>
      <c r="E1767" s="140">
        <v>6566.5441</v>
      </c>
      <c r="F1767" s="140">
        <v>8449.1568</v>
      </c>
      <c r="G1767" s="140">
        <v>2906.6177</v>
      </c>
    </row>
    <row r="1768" spans="8:8" ht="14.4">
      <c r="A1768" s="53">
        <v>42836.0</v>
      </c>
      <c r="B1768" s="140">
        <v>4972.4725</v>
      </c>
      <c r="C1768" s="140">
        <v>2382.1093</v>
      </c>
      <c r="D1768" s="140">
        <v>3517.328</v>
      </c>
      <c r="E1768" s="140">
        <v>6629.1661</v>
      </c>
      <c r="F1768" s="140">
        <v>8514.4359</v>
      </c>
      <c r="G1768" s="140">
        <v>2922.2674</v>
      </c>
    </row>
    <row r="1769" spans="8:8" ht="14.4">
      <c r="A1769" s="53">
        <v>42837.0</v>
      </c>
      <c r="B1769" s="140">
        <v>4944.7174</v>
      </c>
      <c r="C1769" s="140">
        <v>2378.8628</v>
      </c>
      <c r="D1769" s="140">
        <v>3509.4387</v>
      </c>
      <c r="E1769" s="140">
        <v>6576.4761</v>
      </c>
      <c r="F1769" s="140">
        <v>8444.3937</v>
      </c>
      <c r="G1769" s="140">
        <v>2893.3447</v>
      </c>
    </row>
    <row r="1770" spans="8:8" ht="14.4">
      <c r="A1770" s="53">
        <v>42838.0</v>
      </c>
      <c r="B1770" s="140">
        <v>4958.7427</v>
      </c>
      <c r="C1770" s="140">
        <v>2368.1061</v>
      </c>
      <c r="D1770" s="140">
        <v>3514.5662</v>
      </c>
      <c r="E1770" s="140">
        <v>6615.7042</v>
      </c>
      <c r="F1770" s="140">
        <v>8470.3131</v>
      </c>
      <c r="G1770" s="140">
        <v>2898.9159</v>
      </c>
    </row>
    <row r="1771" spans="8:8" ht="14.4">
      <c r="A1771" s="53">
        <v>42839.0</v>
      </c>
      <c r="B1771" s="140">
        <v>4901.2318</v>
      </c>
      <c r="C1771" s="140">
        <v>2355.5204</v>
      </c>
      <c r="D1771" s="140">
        <v>3486.5045</v>
      </c>
      <c r="E1771" s="140">
        <v>6528.1624</v>
      </c>
      <c r="F1771" s="140">
        <v>8345.6516</v>
      </c>
      <c r="G1771" s="140">
        <v>2851.9508</v>
      </c>
    </row>
    <row r="1772" spans="8:8" ht="14.4">
      <c r="A1772" s="53">
        <v>42842.0</v>
      </c>
      <c r="B1772" s="140">
        <v>4858.6818</v>
      </c>
      <c r="C1772" s="140">
        <v>2357.5233</v>
      </c>
      <c r="D1772" s="140">
        <v>3479.9417</v>
      </c>
      <c r="E1772" s="140">
        <v>6456.598</v>
      </c>
      <c r="F1772" s="140">
        <v>8220.6567</v>
      </c>
      <c r="G1772" s="140">
        <v>2793.5735</v>
      </c>
    </row>
    <row r="1773" spans="8:8" ht="14.4">
      <c r="A1773" s="53">
        <v>42843.0</v>
      </c>
      <c r="B1773" s="140">
        <v>4824.7325</v>
      </c>
      <c r="C1773" s="140">
        <v>2337.3507</v>
      </c>
      <c r="D1773" s="140">
        <v>3462.7429</v>
      </c>
      <c r="E1773" s="140">
        <v>6418.2114</v>
      </c>
      <c r="F1773" s="140">
        <v>8136.409</v>
      </c>
      <c r="G1773" s="140">
        <v>2762.5804</v>
      </c>
    </row>
    <row r="1774" spans="8:8" ht="14.4">
      <c r="A1774" s="53">
        <v>42844.0</v>
      </c>
      <c r="B1774" s="140">
        <v>4780.7905</v>
      </c>
      <c r="C1774" s="140">
        <v>2325.0424</v>
      </c>
      <c r="D1774" s="140">
        <v>3445.8761</v>
      </c>
      <c r="E1774" s="140">
        <v>6350.6465</v>
      </c>
      <c r="F1774" s="140">
        <v>8033.5026</v>
      </c>
      <c r="G1774" s="140">
        <v>2720.1226</v>
      </c>
    </row>
    <row r="1775" spans="8:8" ht="14.4">
      <c r="A1775" s="53">
        <v>42845.0</v>
      </c>
      <c r="B1775" s="140">
        <v>4780.8252</v>
      </c>
      <c r="C1775" s="140">
        <v>2335.6472</v>
      </c>
      <c r="D1775" s="140">
        <v>3461.5481</v>
      </c>
      <c r="E1775" s="140">
        <v>6347.7732</v>
      </c>
      <c r="F1775" s="140">
        <v>7987.6508</v>
      </c>
      <c r="G1775" s="140">
        <v>2700.699</v>
      </c>
    </row>
    <row r="1776" spans="8:8" ht="14.4">
      <c r="A1776" s="53">
        <v>42846.0</v>
      </c>
      <c r="B1776" s="140">
        <v>4768.2533</v>
      </c>
      <c r="C1776" s="140">
        <v>2347.6745</v>
      </c>
      <c r="D1776" s="140">
        <v>3466.7865</v>
      </c>
      <c r="E1776" s="140">
        <v>6300.7128</v>
      </c>
      <c r="F1776" s="140">
        <v>7945.39</v>
      </c>
      <c r="G1776" s="140">
        <v>2682.2091</v>
      </c>
    </row>
    <row r="1777" spans="8:8" ht="14.4">
      <c r="A1777" s="53">
        <v>42849.0</v>
      </c>
      <c r="B1777" s="140">
        <v>4671.0193</v>
      </c>
      <c r="C1777" s="140">
        <v>2341.9296</v>
      </c>
      <c r="D1777" s="140">
        <v>3431.2587</v>
      </c>
      <c r="E1777" s="140">
        <v>6138.5049</v>
      </c>
      <c r="F1777" s="140">
        <v>7698.2848</v>
      </c>
      <c r="G1777" s="140">
        <v>2589.7602</v>
      </c>
    </row>
    <row r="1778" spans="8:8" ht="14.4">
      <c r="A1778" s="53">
        <v>42850.0</v>
      </c>
      <c r="B1778" s="140">
        <v>4686.4054</v>
      </c>
      <c r="C1778" s="140">
        <v>2344.741</v>
      </c>
      <c r="D1778" s="140">
        <v>3440.9743</v>
      </c>
      <c r="E1778" s="140">
        <v>6160.4612</v>
      </c>
      <c r="F1778" s="140">
        <v>7723.9994</v>
      </c>
      <c r="G1778" s="140">
        <v>2599.3497</v>
      </c>
    </row>
    <row r="1779" spans="8:8" ht="14.4">
      <c r="A1779" s="53">
        <v>42851.0</v>
      </c>
      <c r="B1779" s="140">
        <v>4696.7104</v>
      </c>
      <c r="C1779" s="140">
        <v>2344.5049</v>
      </c>
      <c r="D1779" s="140">
        <v>3445.1832</v>
      </c>
      <c r="E1779" s="140">
        <v>6176.3981</v>
      </c>
      <c r="F1779" s="140">
        <v>7751.9441</v>
      </c>
      <c r="G1779" s="140">
        <v>2609.0895</v>
      </c>
    </row>
    <row r="1780" spans="8:8" ht="14.4">
      <c r="A1780" s="53">
        <v>42852.0</v>
      </c>
      <c r="B1780" s="140">
        <v>4709.1933</v>
      </c>
      <c r="C1780" s="140">
        <v>2351.6403</v>
      </c>
      <c r="D1780" s="140">
        <v>3446.7202</v>
      </c>
      <c r="E1780" s="140">
        <v>6192.3044</v>
      </c>
      <c r="F1780" s="140">
        <v>7799.1219</v>
      </c>
      <c r="G1780" s="140">
        <v>2625.8199</v>
      </c>
    </row>
    <row r="1781" spans="8:8" ht="14.4">
      <c r="A1781" s="53">
        <v>42853.0</v>
      </c>
      <c r="B1781" s="140">
        <v>4718.1322</v>
      </c>
      <c r="C1781" s="140">
        <v>2347.0391</v>
      </c>
      <c r="D1781" s="140">
        <v>3439.753</v>
      </c>
      <c r="E1781" s="140">
        <v>6211.8624</v>
      </c>
      <c r="F1781" s="140">
        <v>7842.0823</v>
      </c>
      <c r="G1781" s="140">
        <v>2647.3779</v>
      </c>
    </row>
    <row r="1782" spans="8:8" ht="14.4">
      <c r="A1782" s="53">
        <v>42857.0</v>
      </c>
      <c r="B1782" s="140">
        <v>4713.02</v>
      </c>
      <c r="C1782" s="140">
        <v>2336.7917</v>
      </c>
      <c r="D1782" s="140">
        <v>3426.5766</v>
      </c>
      <c r="E1782" s="140">
        <v>6216.115</v>
      </c>
      <c r="F1782" s="140">
        <v>7845.4678</v>
      </c>
      <c r="G1782" s="140">
        <v>2655.9076</v>
      </c>
    </row>
    <row r="1783" spans="8:8" ht="14.4">
      <c r="A1783" s="53">
        <v>42858.0</v>
      </c>
      <c r="B1783" s="140">
        <v>4698.0394</v>
      </c>
      <c r="C1783" s="140">
        <v>2329.7661</v>
      </c>
      <c r="D1783" s="140">
        <v>3413.1282</v>
      </c>
      <c r="E1783" s="140">
        <v>6197.4779</v>
      </c>
      <c r="F1783" s="140">
        <v>7830.6375</v>
      </c>
      <c r="G1783" s="140">
        <v>2652.9227</v>
      </c>
    </row>
    <row r="1784" spans="8:8" ht="14.4">
      <c r="A1784" s="53">
        <v>42859.0</v>
      </c>
      <c r="B1784" s="140">
        <v>4684.7458</v>
      </c>
      <c r="C1784" s="140">
        <v>2325.4332</v>
      </c>
      <c r="D1784" s="140">
        <v>3404.3864</v>
      </c>
      <c r="E1784" s="140">
        <v>6176.3053</v>
      </c>
      <c r="F1784" s="140">
        <v>7804.5795</v>
      </c>
      <c r="G1784" s="140">
        <v>2647.2713</v>
      </c>
    </row>
    <row r="1785" spans="8:8" ht="14.4">
      <c r="A1785" s="53">
        <v>42860.0</v>
      </c>
      <c r="B1785" s="140">
        <v>4637.6782</v>
      </c>
      <c r="C1785" s="140">
        <v>2320.602</v>
      </c>
      <c r="D1785" s="140">
        <v>3382.5502</v>
      </c>
      <c r="E1785" s="140">
        <v>6089.6828</v>
      </c>
      <c r="F1785" s="140">
        <v>7700.2646</v>
      </c>
      <c r="G1785" s="140">
        <v>2614.7996</v>
      </c>
    </row>
    <row r="1786" spans="8:8" ht="14.4">
      <c r="A1786" s="53">
        <v>42863.0</v>
      </c>
      <c r="B1786" s="140">
        <v>4573.6686</v>
      </c>
      <c r="C1786" s="140">
        <v>2326.0968</v>
      </c>
      <c r="D1786" s="140">
        <v>3358.8125</v>
      </c>
      <c r="E1786" s="140">
        <v>5975.5395</v>
      </c>
      <c r="F1786" s="140">
        <v>7555.2827</v>
      </c>
      <c r="G1786" s="140">
        <v>2553.2795</v>
      </c>
    </row>
    <row r="1787" spans="8:8" ht="14.4">
      <c r="A1787" s="53">
        <v>42864.0</v>
      </c>
      <c r="B1787" s="140">
        <v>4585.0671</v>
      </c>
      <c r="C1787" s="140">
        <v>2316.2944</v>
      </c>
      <c r="D1787" s="140">
        <v>3352.5324</v>
      </c>
      <c r="E1787" s="140">
        <v>6012.0016</v>
      </c>
      <c r="F1787" s="140">
        <v>7602.9617</v>
      </c>
      <c r="G1787" s="140">
        <v>2565.7833</v>
      </c>
    </row>
    <row r="1788" spans="8:8" ht="14.4">
      <c r="A1788" s="53">
        <v>42865.0</v>
      </c>
      <c r="B1788" s="140">
        <v>4528.3121</v>
      </c>
      <c r="C1788" s="140">
        <v>2324.9219</v>
      </c>
      <c r="D1788" s="140">
        <v>3337.7007</v>
      </c>
      <c r="E1788" s="140">
        <v>5885.841</v>
      </c>
      <c r="F1788" s="140">
        <v>7451.7759</v>
      </c>
      <c r="G1788" s="140">
        <v>2525.041</v>
      </c>
    </row>
    <row r="1789" spans="8:8" ht="14.4">
      <c r="A1789" s="53">
        <v>42866.0</v>
      </c>
      <c r="B1789" s="140">
        <v>4526.1338</v>
      </c>
      <c r="C1789" s="140">
        <v>2339.2903</v>
      </c>
      <c r="D1789" s="140">
        <v>3356.6459</v>
      </c>
      <c r="E1789" s="140">
        <v>5872.6391</v>
      </c>
      <c r="F1789" s="140">
        <v>7387.1534</v>
      </c>
      <c r="G1789" s="140">
        <v>2503.7752</v>
      </c>
    </row>
    <row r="1790" spans="8:8" ht="14.4">
      <c r="A1790" s="53">
        <v>42867.0</v>
      </c>
      <c r="B1790" s="140">
        <v>4540.4672</v>
      </c>
      <c r="C1790" s="140">
        <v>2375.4495</v>
      </c>
      <c r="D1790" s="140">
        <v>3385.3787</v>
      </c>
      <c r="E1790" s="140">
        <v>5863.7832</v>
      </c>
      <c r="F1790" s="140">
        <v>7371.3016</v>
      </c>
      <c r="G1790" s="140">
        <v>2497.6904</v>
      </c>
    </row>
    <row r="1791" spans="8:8" ht="14.4">
      <c r="A1791" s="53">
        <v>42870.0</v>
      </c>
      <c r="B1791" s="140">
        <v>4557.8062</v>
      </c>
      <c r="C1791" s="140">
        <v>2381.7516</v>
      </c>
      <c r="D1791" s="140">
        <v>3399.1937</v>
      </c>
      <c r="E1791" s="140">
        <v>5893.5075</v>
      </c>
      <c r="F1791" s="140">
        <v>7391.6054</v>
      </c>
      <c r="G1791" s="140">
        <v>2505.2199</v>
      </c>
    </row>
    <row r="1792" spans="8:8" ht="14.4">
      <c r="A1792" s="53">
        <v>42871.0</v>
      </c>
      <c r="B1792" s="140">
        <v>4626.3783</v>
      </c>
      <c r="C1792" s="140">
        <v>2381.317</v>
      </c>
      <c r="D1792" s="140">
        <v>3428.6491</v>
      </c>
      <c r="E1792" s="140">
        <v>6014.7344</v>
      </c>
      <c r="F1792" s="140">
        <v>7549.7649</v>
      </c>
      <c r="G1792" s="140">
        <v>2559.1177</v>
      </c>
    </row>
    <row r="1793" spans="8:8" ht="14.4">
      <c r="A1793" s="53">
        <v>42872.0</v>
      </c>
      <c r="B1793" s="140">
        <v>4622.533</v>
      </c>
      <c r="C1793" s="140">
        <v>2363.5591</v>
      </c>
      <c r="D1793" s="140">
        <v>3409.9656</v>
      </c>
      <c r="E1793" s="140">
        <v>6027.6504</v>
      </c>
      <c r="F1793" s="140">
        <v>7570.4388</v>
      </c>
      <c r="G1793" s="140">
        <v>2572.5433</v>
      </c>
    </row>
    <row r="1794" spans="8:8" ht="14.4">
      <c r="A1794" s="53">
        <v>42873.0</v>
      </c>
      <c r="B1794" s="140">
        <v>4597.0991</v>
      </c>
      <c r="C1794" s="140">
        <v>2354.753</v>
      </c>
      <c r="D1794" s="140">
        <v>3398.1127</v>
      </c>
      <c r="E1794" s="140">
        <v>5976.2998</v>
      </c>
      <c r="F1794" s="140">
        <v>7519.1915</v>
      </c>
      <c r="G1794" s="140">
        <v>2555.7108</v>
      </c>
    </row>
    <row r="1795" spans="8:8" ht="14.4">
      <c r="A1795" s="53">
        <v>42874.0</v>
      </c>
      <c r="B1795" s="140">
        <v>4599.6106</v>
      </c>
      <c r="C1795" s="140">
        <v>2361.6616</v>
      </c>
      <c r="D1795" s="140">
        <v>3403.8492</v>
      </c>
      <c r="E1795" s="140">
        <v>5974.9772</v>
      </c>
      <c r="F1795" s="140">
        <v>7510.1064</v>
      </c>
      <c r="G1795" s="140">
        <v>2549.7117</v>
      </c>
    </row>
    <row r="1796" spans="8:8" ht="14.4">
      <c r="A1796" s="53">
        <v>42877.0</v>
      </c>
      <c r="B1796" s="140">
        <v>4562.4096</v>
      </c>
      <c r="C1796" s="140">
        <v>2381.5525</v>
      </c>
      <c r="D1796" s="140">
        <v>3411.2387</v>
      </c>
      <c r="E1796" s="140">
        <v>5888.8127</v>
      </c>
      <c r="F1796" s="140">
        <v>7372.79</v>
      </c>
      <c r="G1796" s="140">
        <v>2490.7796</v>
      </c>
    </row>
    <row r="1797" spans="8:8" ht="14.4">
      <c r="A1797" s="53">
        <v>42878.0</v>
      </c>
      <c r="B1797" s="140">
        <v>4505.6043</v>
      </c>
      <c r="C1797" s="140">
        <v>2411.7999</v>
      </c>
      <c r="D1797" s="140">
        <v>3424.194</v>
      </c>
      <c r="E1797" s="140">
        <v>5764.8759</v>
      </c>
      <c r="F1797" s="140">
        <v>7138.2383</v>
      </c>
      <c r="G1797" s="140">
        <v>2410.3918</v>
      </c>
    </row>
    <row r="1798" spans="8:8" ht="14.4">
      <c r="A1798" s="53">
        <v>42879.0</v>
      </c>
      <c r="B1798" s="140">
        <v>4517.7031</v>
      </c>
      <c r="C1798" s="140">
        <v>2407.5706</v>
      </c>
      <c r="D1798" s="140">
        <v>3424.1669</v>
      </c>
      <c r="E1798" s="140">
        <v>5799.2499</v>
      </c>
      <c r="F1798" s="140">
        <v>7172.143</v>
      </c>
      <c r="G1798" s="140">
        <v>2420.7195</v>
      </c>
    </row>
    <row r="1799" spans="8:8" ht="14.4">
      <c r="A1799" s="53">
        <v>42880.0</v>
      </c>
      <c r="B1799" s="140">
        <v>4574.749</v>
      </c>
      <c r="C1799" s="140">
        <v>2473.4953</v>
      </c>
      <c r="D1799" s="140">
        <v>3485.6581</v>
      </c>
      <c r="E1799" s="140">
        <v>5850.8006</v>
      </c>
      <c r="F1799" s="140">
        <v>7232.6313</v>
      </c>
      <c r="G1799" s="140">
        <v>2431.4032</v>
      </c>
    </row>
    <row r="1800" spans="8:8" ht="14.4">
      <c r="A1800" s="53">
        <v>42881.0</v>
      </c>
      <c r="B1800" s="140">
        <v>4569.9658</v>
      </c>
      <c r="C1800" s="140">
        <v>2471.2141</v>
      </c>
      <c r="D1800" s="140">
        <v>3480.4345</v>
      </c>
      <c r="E1800" s="140">
        <v>5836.9338</v>
      </c>
      <c r="F1800" s="140">
        <v>7233.3384</v>
      </c>
      <c r="G1800" s="140">
        <v>2432.453</v>
      </c>
    </row>
    <row r="1801" spans="8:8" ht="14.4">
      <c r="A1801" s="53">
        <v>42886.0</v>
      </c>
      <c r="B1801" s="140">
        <v>4572.1504</v>
      </c>
      <c r="C1801" s="140">
        <v>2479.078</v>
      </c>
      <c r="D1801" s="140">
        <v>3492.8845</v>
      </c>
      <c r="E1801" s="140">
        <v>5824.1042</v>
      </c>
      <c r="F1801" s="140">
        <v>7212.6958</v>
      </c>
      <c r="G1801" s="140">
        <v>2425.3935</v>
      </c>
    </row>
    <row r="1802" spans="8:8" ht="14.4">
      <c r="A1802" s="53">
        <v>42887.0</v>
      </c>
      <c r="B1802" s="140">
        <v>4519.0371</v>
      </c>
      <c r="C1802" s="140">
        <v>2496.4482</v>
      </c>
      <c r="D1802" s="140">
        <v>3497.7382</v>
      </c>
      <c r="E1802" s="140">
        <v>5709.9994</v>
      </c>
      <c r="F1802" s="140">
        <v>7016.304</v>
      </c>
      <c r="G1802" s="140">
        <v>2353.1215</v>
      </c>
    </row>
    <row r="1803" spans="8:8" ht="14.4">
      <c r="A1803" s="53">
        <v>42888.0</v>
      </c>
      <c r="B1803" s="140">
        <v>4536.5548</v>
      </c>
      <c r="C1803" s="140">
        <v>2475.4636</v>
      </c>
      <c r="D1803" s="140">
        <v>3486.5074</v>
      </c>
      <c r="E1803" s="140">
        <v>5772.5174</v>
      </c>
      <c r="F1803" s="140">
        <v>7094.4274</v>
      </c>
      <c r="G1803" s="140">
        <v>2378.0826</v>
      </c>
    </row>
    <row r="1804" spans="8:8" ht="14.4">
      <c r="A1804" s="53">
        <v>42891.0</v>
      </c>
      <c r="B1804" s="140">
        <v>4545.5859</v>
      </c>
      <c r="C1804" s="140">
        <v>2450.3457</v>
      </c>
      <c r="D1804" s="140">
        <v>3468.7538</v>
      </c>
      <c r="E1804" s="140">
        <v>5815.8022</v>
      </c>
      <c r="F1804" s="140">
        <v>7160.5273</v>
      </c>
      <c r="G1804" s="140">
        <v>2400.6418</v>
      </c>
    </row>
    <row r="1805" spans="8:8" ht="14.4">
      <c r="A1805" s="53">
        <v>42892.0</v>
      </c>
      <c r="B1805" s="140">
        <v>4570.6206</v>
      </c>
      <c r="C1805" s="140">
        <v>2466.0064</v>
      </c>
      <c r="D1805" s="140">
        <v>3492.8816</v>
      </c>
      <c r="E1805" s="140">
        <v>5841.5232</v>
      </c>
      <c r="F1805" s="140">
        <v>7197.6176</v>
      </c>
      <c r="G1805" s="140">
        <v>2407.1063</v>
      </c>
    </row>
    <row r="1806" spans="8:8" ht="14.4">
      <c r="A1806" s="53">
        <v>42893.0</v>
      </c>
      <c r="B1806" s="140">
        <v>4644.8417</v>
      </c>
      <c r="C1806" s="140">
        <v>2484.0334</v>
      </c>
      <c r="D1806" s="140">
        <v>3533.8718</v>
      </c>
      <c r="E1806" s="140">
        <v>5955.0153</v>
      </c>
      <c r="F1806" s="140">
        <v>7347.5974</v>
      </c>
      <c r="G1806" s="140">
        <v>2464.9721</v>
      </c>
    </row>
    <row r="1807" spans="8:8" ht="14.4">
      <c r="A1807" s="53">
        <v>42894.0</v>
      </c>
      <c r="B1807" s="140">
        <v>4662.6682</v>
      </c>
      <c r="C1807" s="140">
        <v>2507.0335</v>
      </c>
      <c r="D1807" s="140">
        <v>3560.9786</v>
      </c>
      <c r="E1807" s="140">
        <v>5958.977</v>
      </c>
      <c r="F1807" s="140">
        <v>7342.4822</v>
      </c>
      <c r="G1807" s="140">
        <v>2467.3694</v>
      </c>
    </row>
    <row r="1808" spans="8:8" ht="14.4">
      <c r="A1808" s="53">
        <v>42895.0</v>
      </c>
      <c r="B1808" s="140">
        <v>4674.935</v>
      </c>
      <c r="C1808" s="140">
        <v>2519.2731</v>
      </c>
      <c r="D1808" s="140">
        <v>3576.1703</v>
      </c>
      <c r="E1808" s="140">
        <v>5969.2741</v>
      </c>
      <c r="F1808" s="140">
        <v>7348.5208</v>
      </c>
      <c r="G1808" s="140">
        <v>2471.4947</v>
      </c>
    </row>
    <row r="1809" spans="8:8" ht="14.4">
      <c r="A1809" s="53">
        <v>42898.0</v>
      </c>
      <c r="B1809" s="140">
        <v>4641.1159</v>
      </c>
      <c r="C1809" s="140">
        <v>2521.1681</v>
      </c>
      <c r="D1809" s="140">
        <v>3574.3894</v>
      </c>
      <c r="E1809" s="140">
        <v>5902.8551</v>
      </c>
      <c r="F1809" s="140">
        <v>7246.7127</v>
      </c>
      <c r="G1809" s="140">
        <v>2420.8904</v>
      </c>
    </row>
    <row r="1810" spans="8:8" ht="14.4">
      <c r="A1810" s="53">
        <v>42899.0</v>
      </c>
      <c r="B1810" s="140">
        <v>4679.1286</v>
      </c>
      <c r="C1810" s="140">
        <v>2515.1427</v>
      </c>
      <c r="D1810" s="140">
        <v>3582.2674</v>
      </c>
      <c r="E1810" s="140">
        <v>5980.0566</v>
      </c>
      <c r="F1810" s="140">
        <v>7352.9763</v>
      </c>
      <c r="G1810" s="140">
        <v>2460.7969</v>
      </c>
    </row>
    <row r="1811" spans="8:8" ht="14.4">
      <c r="A1811" s="53">
        <v>42900.0</v>
      </c>
      <c r="B1811" s="140">
        <v>4649.4518</v>
      </c>
      <c r="C1811" s="140">
        <v>2477.3173</v>
      </c>
      <c r="D1811" s="140">
        <v>3535.2987</v>
      </c>
      <c r="E1811" s="140">
        <v>5966.4314</v>
      </c>
      <c r="F1811" s="140">
        <v>7362.8557</v>
      </c>
      <c r="G1811" s="140">
        <v>2464.4421</v>
      </c>
    </row>
    <row r="1812" spans="8:8" ht="14.4">
      <c r="A1812" s="53">
        <v>42901.0</v>
      </c>
      <c r="B1812" s="140">
        <v>4672.0751</v>
      </c>
      <c r="C1812" s="140">
        <v>2461.974</v>
      </c>
      <c r="D1812" s="140">
        <v>3528.7926</v>
      </c>
      <c r="E1812" s="140">
        <v>6021.1651</v>
      </c>
      <c r="F1812" s="140">
        <v>7455.3876</v>
      </c>
      <c r="G1812" s="140">
        <v>2497.8728</v>
      </c>
    </row>
    <row r="1813" spans="8:8" ht="14.4">
      <c r="A1813" s="53">
        <v>42902.0</v>
      </c>
      <c r="B1813" s="140">
        <v>4661.4257</v>
      </c>
      <c r="C1813" s="140">
        <v>2452.7899</v>
      </c>
      <c r="D1813" s="140">
        <v>3518.7611</v>
      </c>
      <c r="E1813" s="140">
        <v>6012.9996</v>
      </c>
      <c r="F1813" s="140">
        <v>7442.9532</v>
      </c>
      <c r="G1813" s="140">
        <v>2490.7201</v>
      </c>
    </row>
    <row r="1814" spans="8:8" ht="14.4">
      <c r="A1814" s="53">
        <v>42905.0</v>
      </c>
      <c r="B1814" s="140">
        <v>4698.6036</v>
      </c>
      <c r="C1814" s="140">
        <v>2484.1159</v>
      </c>
      <c r="D1814" s="140">
        <v>3553.6653</v>
      </c>
      <c r="E1814" s="140">
        <v>6057.4115</v>
      </c>
      <c r="F1814" s="140">
        <v>7489.7603</v>
      </c>
      <c r="G1814" s="140">
        <v>2504.8905</v>
      </c>
    </row>
    <row r="1815" spans="8:8" ht="14.4">
      <c r="A1815" s="53">
        <v>42906.0</v>
      </c>
      <c r="B1815" s="140">
        <v>4697.3809</v>
      </c>
      <c r="C1815" s="140">
        <v>2474.4253</v>
      </c>
      <c r="D1815" s="140">
        <v>3546.494</v>
      </c>
      <c r="E1815" s="140">
        <v>6066.9046</v>
      </c>
      <c r="F1815" s="140">
        <v>7503.8007</v>
      </c>
      <c r="G1815" s="140">
        <v>2506.5543</v>
      </c>
    </row>
    <row r="1816" spans="8:8" ht="14.4">
      <c r="A1816" s="53">
        <v>42907.0</v>
      </c>
      <c r="B1816" s="140">
        <v>4725.0382</v>
      </c>
      <c r="C1816" s="140">
        <v>2497.2544</v>
      </c>
      <c r="D1816" s="140">
        <v>3587.955</v>
      </c>
      <c r="E1816" s="140">
        <v>6078.1925</v>
      </c>
      <c r="F1816" s="140">
        <v>7504.1922</v>
      </c>
      <c r="G1816" s="140">
        <v>2506.6303</v>
      </c>
    </row>
    <row r="1817" spans="8:8" ht="14.4">
      <c r="A1817" s="53">
        <v>42908.0</v>
      </c>
      <c r="B1817" s="140">
        <v>4685.7203</v>
      </c>
      <c r="C1817" s="140">
        <v>2516.6729</v>
      </c>
      <c r="D1817" s="140">
        <v>3590.3425</v>
      </c>
      <c r="E1817" s="140">
        <v>5992.3352</v>
      </c>
      <c r="F1817" s="140">
        <v>7371.9617</v>
      </c>
      <c r="G1817" s="140">
        <v>2451.4992</v>
      </c>
    </row>
    <row r="1818" spans="8:8" ht="14.4">
      <c r="A1818" s="53">
        <v>42909.0</v>
      </c>
      <c r="B1818" s="140">
        <v>4708.6208</v>
      </c>
      <c r="C1818" s="140">
        <v>2529.0983</v>
      </c>
      <c r="D1818" s="140">
        <v>3622.8831</v>
      </c>
      <c r="E1818" s="140">
        <v>6010.3137</v>
      </c>
      <c r="F1818" s="140">
        <v>7376.6653</v>
      </c>
      <c r="G1818" s="140">
        <v>2454.4069</v>
      </c>
    </row>
    <row r="1819" spans="8:8" ht="14.4">
      <c r="A1819" s="53">
        <v>42912.0</v>
      </c>
      <c r="B1819" s="140">
        <v>4768.786</v>
      </c>
      <c r="C1819" s="140">
        <v>2543.3213</v>
      </c>
      <c r="D1819" s="140">
        <v>3668.0919</v>
      </c>
      <c r="E1819" s="140">
        <v>6111.6406</v>
      </c>
      <c r="F1819" s="140">
        <v>7462.0958</v>
      </c>
      <c r="G1819" s="140">
        <v>2483.4994</v>
      </c>
    </row>
    <row r="1820" spans="8:8" ht="14.4">
      <c r="A1820" s="53">
        <v>42913.0</v>
      </c>
      <c r="B1820" s="140">
        <v>4776.6622</v>
      </c>
      <c r="C1820" s="140">
        <v>2554.6996</v>
      </c>
      <c r="D1820" s="140">
        <v>3674.7152</v>
      </c>
      <c r="E1820" s="140">
        <v>6113.1658</v>
      </c>
      <c r="F1820" s="140">
        <v>7474.0329</v>
      </c>
      <c r="G1820" s="140">
        <v>2491.0008</v>
      </c>
    </row>
    <row r="1821" spans="8:8" ht="14.4">
      <c r="A1821" s="53">
        <v>42914.0</v>
      </c>
      <c r="B1821" s="140">
        <v>4743.9164</v>
      </c>
      <c r="C1821" s="140">
        <v>2537.6363</v>
      </c>
      <c r="D1821" s="140">
        <v>3646.1666</v>
      </c>
      <c r="E1821" s="140">
        <v>6086.2112</v>
      </c>
      <c r="F1821" s="140">
        <v>7423.4682</v>
      </c>
      <c r="G1821" s="140">
        <v>2466.1774</v>
      </c>
    </row>
    <row r="1822" spans="8:8" ht="14.4">
      <c r="A1822" s="53">
        <v>42915.0</v>
      </c>
      <c r="B1822" s="140">
        <v>4768.1111</v>
      </c>
      <c r="C1822" s="140">
        <v>2552.9754</v>
      </c>
      <c r="D1822" s="140">
        <v>3668.8279</v>
      </c>
      <c r="E1822" s="140">
        <v>6116.9932</v>
      </c>
      <c r="F1822" s="140">
        <v>7456.6719</v>
      </c>
      <c r="G1822" s="140">
        <v>2474.028</v>
      </c>
    </row>
    <row r="1823" spans="8:8" ht="14.4">
      <c r="A1823" s="53">
        <v>42916.0</v>
      </c>
      <c r="B1823" s="140">
        <v>4772.1414</v>
      </c>
      <c r="C1823" s="140">
        <v>2549.9676</v>
      </c>
      <c r="D1823" s="140">
        <v>3666.7977</v>
      </c>
      <c r="E1823" s="140">
        <v>6138.1556</v>
      </c>
      <c r="F1823" s="140">
        <v>7465.7623</v>
      </c>
      <c r="G1823" s="140">
        <v>2478.2236</v>
      </c>
    </row>
    <row r="1824" spans="8:8" ht="14.4">
      <c r="A1824" s="53">
        <v>42919.0</v>
      </c>
      <c r="B1824" s="140">
        <v>4781.3861</v>
      </c>
      <c r="C1824" s="140">
        <v>2534.3675</v>
      </c>
      <c r="D1824" s="140">
        <v>3650.8463</v>
      </c>
      <c r="E1824" s="140">
        <v>6177.3953</v>
      </c>
      <c r="F1824" s="140">
        <v>7537.106</v>
      </c>
      <c r="G1824" s="140">
        <v>2499.7894</v>
      </c>
    </row>
    <row r="1825" spans="8:8" ht="14.4">
      <c r="A1825" s="53">
        <v>42920.0</v>
      </c>
      <c r="B1825" s="140">
        <v>4755.134</v>
      </c>
      <c r="C1825" s="140">
        <v>2511.1507</v>
      </c>
      <c r="D1825" s="140">
        <v>3619.9841</v>
      </c>
      <c r="E1825" s="140">
        <v>6146.8527</v>
      </c>
      <c r="F1825" s="140">
        <v>7523.6952</v>
      </c>
      <c r="G1825" s="140">
        <v>2497.3815</v>
      </c>
    </row>
    <row r="1826" spans="8:8" ht="14.4">
      <c r="A1826" s="53">
        <v>42921.0</v>
      </c>
      <c r="B1826" s="140">
        <v>4798.5517</v>
      </c>
      <c r="C1826" s="140">
        <v>2548.0993</v>
      </c>
      <c r="D1826" s="140">
        <v>3659.6795</v>
      </c>
      <c r="E1826" s="140">
        <v>6193.9641</v>
      </c>
      <c r="F1826" s="140">
        <v>7588.087</v>
      </c>
      <c r="G1826" s="140">
        <v>2516.8504</v>
      </c>
    </row>
    <row r="1827" spans="8:8" ht="14.4">
      <c r="A1827" s="53">
        <v>42922.0</v>
      </c>
      <c r="B1827" s="140">
        <v>4802.6465</v>
      </c>
      <c r="C1827" s="140">
        <v>2553.8793</v>
      </c>
      <c r="D1827" s="140">
        <v>3660.0967</v>
      </c>
      <c r="E1827" s="140">
        <v>6201.6535</v>
      </c>
      <c r="F1827" s="140">
        <v>7601.7853</v>
      </c>
      <c r="G1827" s="140">
        <v>2522.5931</v>
      </c>
    </row>
    <row r="1828" spans="8:8" ht="14.4">
      <c r="A1828" s="53">
        <v>42923.0</v>
      </c>
      <c r="B1828" s="140">
        <v>4808.6278</v>
      </c>
      <c r="C1828" s="140">
        <v>2543.6576</v>
      </c>
      <c r="D1828" s="140">
        <v>3655.9293</v>
      </c>
      <c r="E1828" s="140">
        <v>6226.0108</v>
      </c>
      <c r="F1828" s="140">
        <v>7623.3803</v>
      </c>
      <c r="G1828" s="140">
        <v>2535.8449</v>
      </c>
    </row>
    <row r="1829" spans="8:8" ht="14.4">
      <c r="A1829" s="53">
        <v>42926.0</v>
      </c>
      <c r="B1829" s="140">
        <v>4794.9354</v>
      </c>
      <c r="C1829" s="140">
        <v>2550.1147</v>
      </c>
      <c r="D1829" s="140">
        <v>3653.6868</v>
      </c>
      <c r="E1829" s="140">
        <v>6206.5568</v>
      </c>
      <c r="F1829" s="140">
        <v>7577.8179</v>
      </c>
      <c r="G1829" s="140">
        <v>2516.497</v>
      </c>
    </row>
    <row r="1830" spans="8:8" ht="14.4">
      <c r="A1830" s="53">
        <v>42927.0</v>
      </c>
      <c r="B1830" s="140">
        <v>4774.446</v>
      </c>
      <c r="C1830" s="140">
        <v>2570.5919</v>
      </c>
      <c r="D1830" s="140">
        <v>3670.8086</v>
      </c>
      <c r="E1830" s="140">
        <v>6128.9942</v>
      </c>
      <c r="F1830" s="140">
        <v>7484.0582</v>
      </c>
      <c r="G1830" s="140">
        <v>2481.7735</v>
      </c>
    </row>
    <row r="1831" spans="8:8" ht="14.4">
      <c r="A1831" s="53">
        <v>42928.0</v>
      </c>
      <c r="B1831" s="140">
        <v>4765.2945</v>
      </c>
      <c r="C1831" s="140">
        <v>2565.1428</v>
      </c>
      <c r="D1831" s="140">
        <v>3658.8236</v>
      </c>
      <c r="E1831" s="140">
        <v>6132.9922</v>
      </c>
      <c r="F1831" s="140">
        <v>7474.3329</v>
      </c>
      <c r="G1831" s="140">
        <v>2479.9943</v>
      </c>
    </row>
    <row r="1832" spans="8:8" ht="14.4">
      <c r="A1832" s="53">
        <v>42929.0</v>
      </c>
      <c r="B1832" s="140">
        <v>4784.511</v>
      </c>
      <c r="C1832" s="140">
        <v>2600.9535</v>
      </c>
      <c r="D1832" s="140">
        <v>3686.9205</v>
      </c>
      <c r="E1832" s="140">
        <v>6149.9337</v>
      </c>
      <c r="F1832" s="140">
        <v>7474.2995</v>
      </c>
      <c r="G1832" s="140">
        <v>2478.8767</v>
      </c>
    </row>
    <row r="1833" spans="8:8" ht="14.4">
      <c r="A1833" s="53">
        <v>42930.0</v>
      </c>
      <c r="B1833" s="140">
        <v>4781.4654</v>
      </c>
      <c r="C1833" s="140">
        <v>2622.9835</v>
      </c>
      <c r="D1833" s="140">
        <v>3703.094</v>
      </c>
      <c r="E1833" s="140">
        <v>6128.7397</v>
      </c>
      <c r="F1833" s="140">
        <v>7433.1796</v>
      </c>
      <c r="G1833" s="140">
        <v>2463.4727</v>
      </c>
    </row>
    <row r="1834" spans="8:8" ht="14.4">
      <c r="A1834" s="53">
        <v>42933.0</v>
      </c>
      <c r="B1834" s="140">
        <v>4637.9522</v>
      </c>
      <c r="C1834" s="140">
        <v>2631.4144</v>
      </c>
      <c r="D1834" s="140">
        <v>3663.5575</v>
      </c>
      <c r="E1834" s="140">
        <v>5876.4592</v>
      </c>
      <c r="F1834" s="140">
        <v>7048.5352</v>
      </c>
      <c r="G1834" s="140">
        <v>2316.014</v>
      </c>
    </row>
    <row r="1835" spans="8:8" ht="14.4">
      <c r="A1835" s="53">
        <v>42934.0</v>
      </c>
      <c r="B1835" s="140">
        <v>4662.5694</v>
      </c>
      <c r="C1835" s="140">
        <v>2624.3081</v>
      </c>
      <c r="D1835" s="140">
        <v>3667.1807</v>
      </c>
      <c r="E1835" s="140">
        <v>5938.4342</v>
      </c>
      <c r="F1835" s="140">
        <v>7109.6</v>
      </c>
      <c r="G1835" s="140">
        <v>2338.1138</v>
      </c>
    </row>
    <row r="1836" spans="8:8" ht="14.4">
      <c r="A1836" s="53">
        <v>42935.0</v>
      </c>
      <c r="B1836" s="140">
        <v>4738.1693</v>
      </c>
      <c r="C1836" s="140">
        <v>2657.8882</v>
      </c>
      <c r="D1836" s="140">
        <v>3729.7466</v>
      </c>
      <c r="E1836" s="140">
        <v>6059.3582</v>
      </c>
      <c r="F1836" s="140">
        <v>7202.8053</v>
      </c>
      <c r="G1836" s="140">
        <v>2366.5887</v>
      </c>
    </row>
    <row r="1837" spans="8:8" ht="14.4">
      <c r="A1837" s="53">
        <v>42936.0</v>
      </c>
      <c r="B1837" s="140">
        <v>4762.3092</v>
      </c>
      <c r="C1837" s="140">
        <v>2665.4483</v>
      </c>
      <c r="D1837" s="140">
        <v>3747.8843</v>
      </c>
      <c r="E1837" s="140">
        <v>6099.2835</v>
      </c>
      <c r="F1837" s="140">
        <v>7244.9003</v>
      </c>
      <c r="G1837" s="140">
        <v>2374.0322</v>
      </c>
    </row>
    <row r="1838" spans="8:8" ht="14.4">
      <c r="A1838" s="53">
        <v>42937.0</v>
      </c>
      <c r="B1838" s="140">
        <v>4754.6099</v>
      </c>
      <c r="C1838" s="140">
        <v>2639.2128</v>
      </c>
      <c r="D1838" s="140">
        <v>3728.5976</v>
      </c>
      <c r="E1838" s="140">
        <v>6126.1083</v>
      </c>
      <c r="F1838" s="140">
        <v>7252.7072</v>
      </c>
      <c r="G1838" s="140">
        <v>2370.3026</v>
      </c>
    </row>
    <row r="1839" spans="8:8" ht="14.4">
      <c r="A1839" s="53">
        <v>42940.0</v>
      </c>
      <c r="B1839" s="140">
        <v>4778.4607</v>
      </c>
      <c r="C1839" s="140">
        <v>2654.3785</v>
      </c>
      <c r="D1839" s="140">
        <v>3743.4686</v>
      </c>
      <c r="E1839" s="140">
        <v>6167.1282</v>
      </c>
      <c r="F1839" s="140">
        <v>7292.6485</v>
      </c>
      <c r="G1839" s="140">
        <v>2386.8827</v>
      </c>
    </row>
    <row r="1840" spans="8:8" ht="14.4">
      <c r="A1840" s="53">
        <v>42941.0</v>
      </c>
      <c r="B1840" s="140">
        <v>4758.4243</v>
      </c>
      <c r="C1840" s="140">
        <v>2643.0733</v>
      </c>
      <c r="D1840" s="140">
        <v>3719.559</v>
      </c>
      <c r="E1840" s="140">
        <v>6153.5984</v>
      </c>
      <c r="F1840" s="140">
        <v>7278.8429</v>
      </c>
      <c r="G1840" s="140">
        <v>2381.1916</v>
      </c>
    </row>
    <row r="1841" spans="8:8" ht="14.4">
      <c r="A1841" s="53">
        <v>42942.0</v>
      </c>
      <c r="B1841" s="140">
        <v>4749.9885</v>
      </c>
      <c r="C1841" s="140">
        <v>2636.2005</v>
      </c>
      <c r="D1841" s="140">
        <v>3705.3884</v>
      </c>
      <c r="E1841" s="140">
        <v>6146.7028</v>
      </c>
      <c r="F1841" s="140">
        <v>7289.8774</v>
      </c>
      <c r="G1841" s="140">
        <v>2382.733</v>
      </c>
    </row>
    <row r="1842" spans="8:8" ht="14.4">
      <c r="A1842" s="53">
        <v>42943.0</v>
      </c>
      <c r="B1842" s="140">
        <v>4780.1472</v>
      </c>
      <c r="C1842" s="140">
        <v>2636.6262</v>
      </c>
      <c r="D1842" s="140">
        <v>3712.1947</v>
      </c>
      <c r="E1842" s="140">
        <v>6184.0207</v>
      </c>
      <c r="F1842" s="140">
        <v>7383.1148</v>
      </c>
      <c r="G1842" s="140">
        <v>2419.2966</v>
      </c>
    </row>
    <row r="1843" spans="8:8" ht="14.4">
      <c r="A1843" s="53">
        <v>42944.0</v>
      </c>
      <c r="B1843" s="140">
        <v>4790.2301</v>
      </c>
      <c r="C1843" s="140">
        <v>2636.3937</v>
      </c>
      <c r="D1843" s="140">
        <v>3721.8914</v>
      </c>
      <c r="E1843" s="140">
        <v>6215.4633</v>
      </c>
      <c r="F1843" s="140">
        <v>7386.2077</v>
      </c>
      <c r="G1843" s="140">
        <v>2417.0967</v>
      </c>
    </row>
    <row r="1844" spans="8:8" ht="14.4">
      <c r="A1844" s="53">
        <v>42947.0</v>
      </c>
      <c r="B1844" s="140">
        <v>4822.9955</v>
      </c>
      <c r="C1844" s="140">
        <v>2638.1244</v>
      </c>
      <c r="D1844" s="140">
        <v>3737.8732</v>
      </c>
      <c r="E1844" s="140">
        <v>6298.0004</v>
      </c>
      <c r="F1844" s="140">
        <v>7444.9572</v>
      </c>
      <c r="G1844" s="140">
        <v>2432.6859</v>
      </c>
    </row>
    <row r="1845" spans="8:8" ht="14.4">
      <c r="A1845" s="53">
        <v>42948.0</v>
      </c>
      <c r="B1845" s="140">
        <v>4843.1377</v>
      </c>
      <c r="C1845" s="140">
        <v>2681.8054</v>
      </c>
      <c r="D1845" s="140">
        <v>3770.3828</v>
      </c>
      <c r="E1845" s="140">
        <v>6286.5362</v>
      </c>
      <c r="F1845" s="140">
        <v>7452.9334</v>
      </c>
      <c r="G1845" s="140">
        <v>2432.6126</v>
      </c>
    </row>
    <row r="1846" spans="8:8" ht="14.4">
      <c r="A1846" s="53">
        <v>42949.0</v>
      </c>
      <c r="B1846" s="140">
        <v>4818.6954</v>
      </c>
      <c r="C1846" s="140">
        <v>2680.6314</v>
      </c>
      <c r="D1846" s="140">
        <v>3760.8525</v>
      </c>
      <c r="E1846" s="140">
        <v>6251.8627</v>
      </c>
      <c r="F1846" s="140">
        <v>7389.5098</v>
      </c>
      <c r="G1846" s="140">
        <v>2407.7147</v>
      </c>
    </row>
    <row r="1847" spans="8:8" ht="14.4">
      <c r="A1847" s="53">
        <v>42950.0</v>
      </c>
      <c r="B1847" s="140">
        <v>4807.2599</v>
      </c>
      <c r="C1847" s="140">
        <v>2646.2164</v>
      </c>
      <c r="D1847" s="140">
        <v>3727.8264</v>
      </c>
      <c r="E1847" s="140">
        <v>6261.9676</v>
      </c>
      <c r="F1847" s="140">
        <v>7424.1071</v>
      </c>
      <c r="G1847" s="140">
        <v>2420.2019</v>
      </c>
    </row>
    <row r="1848" spans="8:8" ht="14.4">
      <c r="A1848" s="53">
        <v>42951.0</v>
      </c>
      <c r="B1848" s="140">
        <v>4782.9532</v>
      </c>
      <c r="C1848" s="140">
        <v>2627.8026</v>
      </c>
      <c r="D1848" s="140">
        <v>3707.5796</v>
      </c>
      <c r="E1848" s="140">
        <v>6225.1151</v>
      </c>
      <c r="F1848" s="140">
        <v>7389.1455</v>
      </c>
      <c r="G1848" s="140">
        <v>2410.4064</v>
      </c>
    </row>
    <row r="1849" spans="8:8" ht="14.4">
      <c r="A1849" s="53">
        <v>42954.0</v>
      </c>
      <c r="B1849" s="140">
        <v>4817.3435</v>
      </c>
      <c r="C1849" s="140">
        <v>2634.1759</v>
      </c>
      <c r="D1849" s="140">
        <v>3726.7948</v>
      </c>
      <c r="E1849" s="140">
        <v>6303.4209</v>
      </c>
      <c r="F1849" s="140">
        <v>7445.1799</v>
      </c>
      <c r="G1849" s="140">
        <v>2428.4522</v>
      </c>
    </row>
    <row r="1850" spans="8:8" ht="14.4">
      <c r="A1850" s="53">
        <v>42955.0</v>
      </c>
      <c r="B1850" s="140">
        <v>4826.8176</v>
      </c>
      <c r="C1850" s="140">
        <v>2635.1841</v>
      </c>
      <c r="D1850" s="140">
        <v>3732.2129</v>
      </c>
      <c r="E1850" s="140">
        <v>6303.716</v>
      </c>
      <c r="F1850" s="140">
        <v>7470.6933</v>
      </c>
      <c r="G1850" s="140">
        <v>2432.9956</v>
      </c>
    </row>
    <row r="1851" spans="8:8" ht="14.4">
      <c r="A1851" s="53">
        <v>42956.0</v>
      </c>
      <c r="B1851" s="140">
        <v>4836.0457</v>
      </c>
      <c r="C1851" s="140">
        <v>2620.3807</v>
      </c>
      <c r="D1851" s="140">
        <v>3731.044</v>
      </c>
      <c r="E1851" s="140">
        <v>6340.022</v>
      </c>
      <c r="F1851" s="140">
        <v>7495.3878</v>
      </c>
      <c r="G1851" s="140">
        <v>2442.883</v>
      </c>
    </row>
    <row r="1852" spans="8:8" ht="14.4">
      <c r="A1852" s="53">
        <v>42957.0</v>
      </c>
      <c r="B1852" s="140">
        <v>4806.0408</v>
      </c>
      <c r="C1852" s="140">
        <v>2611.3412</v>
      </c>
      <c r="D1852" s="140">
        <v>3715.9208</v>
      </c>
      <c r="E1852" s="140">
        <v>6289.2174</v>
      </c>
      <c r="F1852" s="140">
        <v>7441.2365</v>
      </c>
      <c r="G1852" s="140">
        <v>2420.7918</v>
      </c>
    </row>
    <row r="1853" spans="8:8" ht="14.4">
      <c r="A1853" s="53">
        <v>42958.0</v>
      </c>
      <c r="B1853" s="140">
        <v>4720.9176</v>
      </c>
      <c r="C1853" s="140">
        <v>2570.2565</v>
      </c>
      <c r="D1853" s="140">
        <v>3647.3503</v>
      </c>
      <c r="E1853" s="140">
        <v>6161.1903</v>
      </c>
      <c r="F1853" s="140">
        <v>7328.4015</v>
      </c>
      <c r="G1853" s="140">
        <v>2386.011</v>
      </c>
    </row>
    <row r="1854" spans="8:8" ht="14.4">
      <c r="A1854" s="53">
        <v>42961.0</v>
      </c>
      <c r="B1854" s="140">
        <v>4798.0178</v>
      </c>
      <c r="C1854" s="140">
        <v>2591.4536</v>
      </c>
      <c r="D1854" s="140">
        <v>3694.6831</v>
      </c>
      <c r="E1854" s="140">
        <v>6292.6418</v>
      </c>
      <c r="F1854" s="140">
        <v>7474.6438</v>
      </c>
      <c r="G1854" s="140">
        <v>2428.6018</v>
      </c>
    </row>
    <row r="1855" spans="8:8" ht="14.4">
      <c r="A1855" s="53">
        <v>42962.0</v>
      </c>
      <c r="B1855" s="140">
        <v>4814.0763</v>
      </c>
      <c r="C1855" s="140">
        <v>2605.2415</v>
      </c>
      <c r="D1855" s="140">
        <v>3706.0566</v>
      </c>
      <c r="E1855" s="140">
        <v>6314.7608</v>
      </c>
      <c r="F1855" s="140">
        <v>7507.2913</v>
      </c>
      <c r="G1855" s="140">
        <v>2440.1191</v>
      </c>
    </row>
    <row r="1856" spans="8:8" ht="14.4">
      <c r="A1856" s="53">
        <v>42963.0</v>
      </c>
      <c r="B1856" s="140">
        <v>4819.9563</v>
      </c>
      <c r="C1856" s="140">
        <v>2595.0017</v>
      </c>
      <c r="D1856" s="140">
        <v>3701.4207</v>
      </c>
      <c r="E1856" s="140">
        <v>6318.7986</v>
      </c>
      <c r="F1856" s="140">
        <v>7544.387</v>
      </c>
      <c r="G1856" s="140">
        <v>2454.1644</v>
      </c>
    </row>
    <row r="1857" spans="8:8" ht="14.4">
      <c r="A1857" s="53">
        <v>42964.0</v>
      </c>
      <c r="B1857" s="140">
        <v>4852.5587</v>
      </c>
      <c r="C1857" s="140">
        <v>2604.0837</v>
      </c>
      <c r="D1857" s="140">
        <v>3721.277</v>
      </c>
      <c r="E1857" s="140">
        <v>6366.034</v>
      </c>
      <c r="F1857" s="140">
        <v>7614.2121</v>
      </c>
      <c r="G1857" s="140">
        <v>2471.356</v>
      </c>
    </row>
    <row r="1858" spans="8:8" ht="14.4">
      <c r="A1858" s="53">
        <v>42965.0</v>
      </c>
      <c r="B1858" s="140">
        <v>4845.8601</v>
      </c>
      <c r="C1858" s="140">
        <v>2613.2647</v>
      </c>
      <c r="D1858" s="140">
        <v>3724.6748</v>
      </c>
      <c r="E1858" s="140">
        <v>6347.7557</v>
      </c>
      <c r="F1858" s="140">
        <v>7576.0546</v>
      </c>
      <c r="G1858" s="140">
        <v>2464.9668</v>
      </c>
    </row>
    <row r="1859" spans="8:8" ht="14.4">
      <c r="A1859" s="53">
        <v>42968.0</v>
      </c>
      <c r="B1859" s="140">
        <v>4875.8145</v>
      </c>
      <c r="C1859" s="140">
        <v>2616.8248</v>
      </c>
      <c r="D1859" s="140">
        <v>3740.9941</v>
      </c>
      <c r="E1859" s="140">
        <v>6403.7803</v>
      </c>
      <c r="F1859" s="140">
        <v>7631.75</v>
      </c>
      <c r="G1859" s="140">
        <v>2484.35</v>
      </c>
    </row>
    <row r="1860" spans="8:8" ht="14.4">
      <c r="A1860" s="53">
        <v>42969.0</v>
      </c>
      <c r="B1860" s="140">
        <v>4868.9969</v>
      </c>
      <c r="C1860" s="140">
        <v>2643.5032</v>
      </c>
      <c r="D1860" s="140">
        <v>3752.298</v>
      </c>
      <c r="E1860" s="140">
        <v>6375.9814</v>
      </c>
      <c r="F1860" s="140">
        <v>7585.1122</v>
      </c>
      <c r="G1860" s="140">
        <v>2468.6372</v>
      </c>
    </row>
    <row r="1861" spans="8:8" ht="14.4">
      <c r="A1861" s="53">
        <v>42970.0</v>
      </c>
      <c r="B1861" s="140">
        <v>4854.1568</v>
      </c>
      <c r="C1861" s="140">
        <v>2659.7804</v>
      </c>
      <c r="D1861" s="140">
        <v>3756.0884</v>
      </c>
      <c r="E1861" s="140">
        <v>6322.7819</v>
      </c>
      <c r="F1861" s="140">
        <v>7534.4608</v>
      </c>
      <c r="G1861" s="140">
        <v>2459.7292</v>
      </c>
    </row>
    <row r="1862" spans="8:8" ht="14.4">
      <c r="A1862" s="53">
        <v>42971.0</v>
      </c>
      <c r="B1862" s="140">
        <v>4824.6008</v>
      </c>
      <c r="C1862" s="140">
        <v>2646.4016</v>
      </c>
      <c r="D1862" s="140">
        <v>3734.6458</v>
      </c>
      <c r="E1862" s="140">
        <v>6278.59</v>
      </c>
      <c r="F1862" s="140">
        <v>7486.0579</v>
      </c>
      <c r="G1862" s="140">
        <v>2444.2871</v>
      </c>
    </row>
    <row r="1863" spans="8:8" ht="14.4">
      <c r="A1863" s="53">
        <v>42972.0</v>
      </c>
      <c r="B1863" s="140">
        <v>4887.1137</v>
      </c>
      <c r="C1863" s="140">
        <v>2706.2421</v>
      </c>
      <c r="D1863" s="140">
        <v>3795.7544</v>
      </c>
      <c r="E1863" s="140">
        <v>6346.5305</v>
      </c>
      <c r="F1863" s="140">
        <v>7559.3055</v>
      </c>
      <c r="G1863" s="140">
        <v>2467.3886</v>
      </c>
    </row>
    <row r="1864" spans="8:8" ht="14.4">
      <c r="A1864" s="53">
        <v>42975.0</v>
      </c>
      <c r="B1864" s="140">
        <v>4944.0749</v>
      </c>
      <c r="C1864" s="140">
        <v>2736.4617</v>
      </c>
      <c r="D1864" s="140">
        <v>3842.7119</v>
      </c>
      <c r="E1864" s="140">
        <v>6424.5841</v>
      </c>
      <c r="F1864" s="140">
        <v>7642.6463</v>
      </c>
      <c r="G1864" s="140">
        <v>2495.0166</v>
      </c>
    </row>
    <row r="1865" spans="8:8" ht="14.4">
      <c r="A1865" s="53">
        <v>42976.0</v>
      </c>
      <c r="B1865" s="140">
        <v>4934.6464</v>
      </c>
      <c r="C1865" s="140">
        <v>2739.129</v>
      </c>
      <c r="D1865" s="140">
        <v>3834.5376</v>
      </c>
      <c r="E1865" s="140">
        <v>6408.1567</v>
      </c>
      <c r="F1865" s="140">
        <v>7623.255</v>
      </c>
      <c r="G1865" s="140">
        <v>2496.8135</v>
      </c>
    </row>
    <row r="1866" spans="8:8" ht="14.4">
      <c r="A1866" s="53">
        <v>42977.0</v>
      </c>
      <c r="B1866" s="140">
        <v>4946.8265</v>
      </c>
      <c r="C1866" s="140">
        <v>2728.2308</v>
      </c>
      <c r="D1866" s="140">
        <v>3834.3005</v>
      </c>
      <c r="E1866" s="140">
        <v>6453.4636</v>
      </c>
      <c r="F1866" s="140">
        <v>7654.3722</v>
      </c>
      <c r="G1866" s="140">
        <v>2502.397</v>
      </c>
    </row>
    <row r="1867" spans="8:8" ht="14.4">
      <c r="A1867" s="53">
        <v>42978.0</v>
      </c>
      <c r="B1867" s="140">
        <v>4947.9159</v>
      </c>
      <c r="C1867" s="140">
        <v>2714.6313</v>
      </c>
      <c r="D1867" s="140">
        <v>3822.0928</v>
      </c>
      <c r="E1867" s="140">
        <v>6470.4259</v>
      </c>
      <c r="F1867" s="140">
        <v>7679.871</v>
      </c>
      <c r="G1867" s="140">
        <v>2513.9406</v>
      </c>
    </row>
    <row r="1868" spans="8:8" ht="14.4">
      <c r="A1868" s="53">
        <v>42979.0</v>
      </c>
      <c r="B1868" s="140">
        <v>4972.2475</v>
      </c>
      <c r="C1868" s="140">
        <v>2710.1186</v>
      </c>
      <c r="D1868" s="140">
        <v>3830.5383</v>
      </c>
      <c r="E1868" s="140">
        <v>6526.5046</v>
      </c>
      <c r="F1868" s="140">
        <v>7739.9053</v>
      </c>
      <c r="G1868" s="140">
        <v>2528.6422</v>
      </c>
    </row>
    <row r="1869" spans="8:8" ht="14.4">
      <c r="A1869" s="53">
        <v>42982.0</v>
      </c>
      <c r="B1869" s="140">
        <v>4996.9794</v>
      </c>
      <c r="C1869" s="140">
        <v>2711.3475</v>
      </c>
      <c r="D1869" s="140">
        <v>3845.6163</v>
      </c>
      <c r="E1869" s="140">
        <v>6564.6804</v>
      </c>
      <c r="F1869" s="140">
        <v>7798.1786</v>
      </c>
      <c r="G1869" s="140">
        <v>2541.5655</v>
      </c>
    </row>
    <row r="1870" spans="8:8" ht="14.4">
      <c r="A1870" s="53">
        <v>42983.0</v>
      </c>
      <c r="B1870" s="140">
        <v>5005.2707</v>
      </c>
      <c r="C1870" s="140">
        <v>2729.8476</v>
      </c>
      <c r="D1870" s="140">
        <v>3857.0464</v>
      </c>
      <c r="E1870" s="140">
        <v>6571.8591</v>
      </c>
      <c r="F1870" s="140">
        <v>7800.5374</v>
      </c>
      <c r="G1870" s="140">
        <v>2542.5453</v>
      </c>
    </row>
    <row r="1871" spans="8:8" ht="14.4">
      <c r="A1871" s="53">
        <v>42984.0</v>
      </c>
      <c r="B1871" s="140">
        <v>5014.3779</v>
      </c>
      <c r="C1871" s="140">
        <v>2714.3309</v>
      </c>
      <c r="D1871" s="140">
        <v>3849.4499</v>
      </c>
      <c r="E1871" s="140">
        <v>6607.1176</v>
      </c>
      <c r="F1871" s="140">
        <v>7858.2849</v>
      </c>
      <c r="G1871" s="140">
        <v>2548.5335</v>
      </c>
    </row>
    <row r="1872" spans="8:8" ht="14.4">
      <c r="A1872" s="53">
        <v>42985.0</v>
      </c>
      <c r="B1872" s="140">
        <v>4989.1836</v>
      </c>
      <c r="C1872" s="140">
        <v>2691.829</v>
      </c>
      <c r="D1872" s="140">
        <v>3829.8713</v>
      </c>
      <c r="E1872" s="140">
        <v>6558.5963</v>
      </c>
      <c r="F1872" s="140">
        <v>7823.3992</v>
      </c>
      <c r="G1872" s="140">
        <v>2544.1634</v>
      </c>
    </row>
    <row r="1873" spans="8:8" ht="14.4">
      <c r="A1873" s="53">
        <v>42986.0</v>
      </c>
      <c r="B1873" s="140">
        <v>4993.1938</v>
      </c>
      <c r="C1873" s="140">
        <v>2686.6899</v>
      </c>
      <c r="D1873" s="140">
        <v>3825.9895</v>
      </c>
      <c r="E1873" s="140">
        <v>6574.1826</v>
      </c>
      <c r="F1873" s="140">
        <v>7838.7959</v>
      </c>
      <c r="G1873" s="140">
        <v>2551.5939</v>
      </c>
    </row>
    <row r="1874" spans="8:8" ht="14.4">
      <c r="A1874" s="53">
        <v>42989.0</v>
      </c>
      <c r="B1874" s="140">
        <v>5018.1863</v>
      </c>
      <c r="C1874" s="140">
        <v>2674.7502</v>
      </c>
      <c r="D1874" s="140">
        <v>3825.6453</v>
      </c>
      <c r="E1874" s="140">
        <v>6649.6276</v>
      </c>
      <c r="F1874" s="140">
        <v>7920.6904</v>
      </c>
      <c r="G1874" s="140">
        <v>2575.4777</v>
      </c>
    </row>
    <row r="1875" spans="8:8" ht="14.4">
      <c r="A1875" s="53">
        <v>42990.0</v>
      </c>
      <c r="B1875" s="140">
        <v>5020.0545</v>
      </c>
      <c r="C1875" s="140">
        <v>2692.5401</v>
      </c>
      <c r="D1875" s="140">
        <v>3837.9341</v>
      </c>
      <c r="E1875" s="140">
        <v>6644.0118</v>
      </c>
      <c r="F1875" s="140">
        <v>7899.4235</v>
      </c>
      <c r="G1875" s="140">
        <v>2565.529</v>
      </c>
    </row>
    <row r="1876" spans="8:8" ht="14.4">
      <c r="A1876" s="53">
        <v>42991.0</v>
      </c>
      <c r="B1876" s="140">
        <v>5035.2995</v>
      </c>
      <c r="C1876" s="140">
        <v>2687.6707</v>
      </c>
      <c r="D1876" s="140">
        <v>3842.6061</v>
      </c>
      <c r="E1876" s="140">
        <v>6684.3798</v>
      </c>
      <c r="F1876" s="140">
        <v>7928.751</v>
      </c>
      <c r="G1876" s="140">
        <v>2578.3062</v>
      </c>
    </row>
    <row r="1877" spans="8:8" ht="14.4">
      <c r="A1877" s="53">
        <v>42992.0</v>
      </c>
      <c r="B1877" s="140">
        <v>5023.9483</v>
      </c>
      <c r="C1877" s="140">
        <v>2672.8364</v>
      </c>
      <c r="D1877" s="140">
        <v>3829.9554</v>
      </c>
      <c r="E1877" s="140">
        <v>6672.1849</v>
      </c>
      <c r="F1877" s="140">
        <v>7916.6655</v>
      </c>
      <c r="G1877" s="140">
        <v>2577.3946</v>
      </c>
    </row>
    <row r="1878" spans="8:8" ht="14.4">
      <c r="A1878" s="53">
        <v>42993.0</v>
      </c>
      <c r="B1878" s="140">
        <v>5010.1514</v>
      </c>
      <c r="C1878" s="140">
        <v>2668.3759</v>
      </c>
      <c r="D1878" s="140">
        <v>3831.2965</v>
      </c>
      <c r="E1878" s="140">
        <v>6622.0438</v>
      </c>
      <c r="F1878" s="140">
        <v>7880.5664</v>
      </c>
      <c r="G1878" s="140">
        <v>2563.1512</v>
      </c>
    </row>
    <row r="1879" spans="8:8" ht="14.4">
      <c r="A1879" s="53">
        <v>42996.0</v>
      </c>
      <c r="B1879" s="140">
        <v>5036.7134</v>
      </c>
      <c r="C1879" s="140">
        <v>2674.1759</v>
      </c>
      <c r="D1879" s="140">
        <v>3843.1428</v>
      </c>
      <c r="E1879" s="140">
        <v>6669.4548</v>
      </c>
      <c r="F1879" s="140">
        <v>7941.6827</v>
      </c>
      <c r="G1879" s="140">
        <v>2581.6557</v>
      </c>
    </row>
    <row r="1880" spans="8:8" ht="14.4">
      <c r="A1880" s="53">
        <v>42997.0</v>
      </c>
      <c r="B1880" s="140">
        <v>5018.5388</v>
      </c>
      <c r="C1880" s="140">
        <v>2670.6914</v>
      </c>
      <c r="D1880" s="140">
        <v>3832.1161</v>
      </c>
      <c r="E1880" s="140">
        <v>6636.0201</v>
      </c>
      <c r="F1880" s="140">
        <v>7905.705</v>
      </c>
      <c r="G1880" s="140">
        <v>2574.3377</v>
      </c>
    </row>
    <row r="1881" spans="8:8" ht="14.4">
      <c r="A1881" s="53">
        <v>42998.0</v>
      </c>
      <c r="B1881" s="140">
        <v>5046.2482</v>
      </c>
      <c r="C1881" s="140">
        <v>2662.6266</v>
      </c>
      <c r="D1881" s="140">
        <v>3842.4353</v>
      </c>
      <c r="E1881" s="140">
        <v>6692.4724</v>
      </c>
      <c r="F1881" s="140">
        <v>7975.3898</v>
      </c>
      <c r="G1881" s="140">
        <v>2595.7366</v>
      </c>
    </row>
    <row r="1882" spans="8:8" ht="14.4">
      <c r="A1882" s="53">
        <v>42999.0</v>
      </c>
      <c r="B1882" s="140">
        <v>5014.2392</v>
      </c>
      <c r="C1882" s="140">
        <v>2675.5508</v>
      </c>
      <c r="D1882" s="140">
        <v>3837.8176</v>
      </c>
      <c r="E1882" s="140">
        <v>6612.0456</v>
      </c>
      <c r="F1882" s="140">
        <v>7886.5153</v>
      </c>
      <c r="G1882" s="140">
        <v>2571.6979</v>
      </c>
    </row>
    <row r="1883" spans="8:8" ht="14.4">
      <c r="A1883" s="53">
        <v>43000.0</v>
      </c>
      <c r="B1883" s="140">
        <v>5001.3224</v>
      </c>
      <c r="C1883" s="140">
        <v>2679.0529</v>
      </c>
      <c r="D1883" s="140">
        <v>3837.7304</v>
      </c>
      <c r="E1883" s="140">
        <v>6572.0096</v>
      </c>
      <c r="F1883" s="140">
        <v>7849.7265</v>
      </c>
      <c r="G1883" s="140">
        <v>2564.0857</v>
      </c>
    </row>
    <row r="1884" spans="8:8" ht="14.4">
      <c r="A1884" s="53">
        <v>43003.0</v>
      </c>
      <c r="B1884" s="140">
        <v>4953.9933</v>
      </c>
      <c r="C1884" s="140">
        <v>2680.6516</v>
      </c>
      <c r="D1884" s="140">
        <v>3817.7915</v>
      </c>
      <c r="E1884" s="140">
        <v>6489.8441</v>
      </c>
      <c r="F1884" s="140">
        <v>7731.7977</v>
      </c>
      <c r="G1884" s="140">
        <v>2530.5855</v>
      </c>
    </row>
    <row r="1885" spans="8:8" ht="14.4">
      <c r="A1885" s="53">
        <v>43004.0</v>
      </c>
      <c r="B1885" s="140">
        <v>4962.0413</v>
      </c>
      <c r="C1885" s="140">
        <v>2678.9912</v>
      </c>
      <c r="D1885" s="140">
        <v>3820.7816</v>
      </c>
      <c r="E1885" s="140">
        <v>6520.7175</v>
      </c>
      <c r="F1885" s="140">
        <v>7746.2385</v>
      </c>
      <c r="G1885" s="140">
        <v>2528.5275</v>
      </c>
    </row>
    <row r="1886" spans="8:8" ht="14.4">
      <c r="A1886" s="53">
        <v>43005.0</v>
      </c>
      <c r="B1886" s="140">
        <v>4983.2351</v>
      </c>
      <c r="C1886" s="140">
        <v>2661.5532</v>
      </c>
      <c r="D1886" s="140">
        <v>3821.2</v>
      </c>
      <c r="E1886" s="140">
        <v>6583.1401</v>
      </c>
      <c r="F1886" s="140">
        <v>7810.234</v>
      </c>
      <c r="G1886" s="140">
        <v>2549.5839</v>
      </c>
    </row>
    <row r="1887" spans="8:8" ht="14.4">
      <c r="A1887" s="53">
        <v>43006.0</v>
      </c>
      <c r="B1887" s="140">
        <v>4973.8154</v>
      </c>
      <c r="C1887" s="140">
        <v>2661.2832</v>
      </c>
      <c r="D1887" s="140">
        <v>3822.5386</v>
      </c>
      <c r="E1887" s="140">
        <v>6567.7915</v>
      </c>
      <c r="F1887" s="140">
        <v>7768.3752</v>
      </c>
      <c r="G1887" s="140">
        <v>2536.2375</v>
      </c>
    </row>
    <row r="1888" spans="8:8" ht="14.4">
      <c r="A1888" s="53">
        <v>43007.0</v>
      </c>
      <c r="B1888" s="140">
        <v>5002.5525</v>
      </c>
      <c r="C1888" s="140">
        <v>2672.3272</v>
      </c>
      <c r="D1888" s="140">
        <v>3836.5013</v>
      </c>
      <c r="E1888" s="140">
        <v>6603.2587</v>
      </c>
      <c r="F1888" s="140">
        <v>7842.5861</v>
      </c>
      <c r="G1888" s="140">
        <v>2560.1559</v>
      </c>
    </row>
    <row r="1889" spans="8:8" ht="14.4">
      <c r="A1889" s="53">
        <v>43017.0</v>
      </c>
      <c r="B1889" s="140">
        <v>5060.3245</v>
      </c>
      <c r="C1889" s="140">
        <v>2692.0769</v>
      </c>
      <c r="D1889" s="140">
        <v>3882.2076</v>
      </c>
      <c r="E1889" s="140">
        <v>6678.371</v>
      </c>
      <c r="F1889" s="140">
        <v>7941.1804</v>
      </c>
      <c r="G1889" s="140">
        <v>2588.2523</v>
      </c>
    </row>
    <row r="1890" spans="8:8" ht="14.4">
      <c r="A1890" s="53">
        <v>43018.0</v>
      </c>
      <c r="B1890" s="140">
        <v>5082.4602</v>
      </c>
      <c r="C1890" s="140">
        <v>2695.5374</v>
      </c>
      <c r="D1890" s="140">
        <v>3889.8637</v>
      </c>
      <c r="E1890" s="140">
        <v>6705.4812</v>
      </c>
      <c r="F1890" s="140">
        <v>7994.4594</v>
      </c>
      <c r="G1890" s="140">
        <v>2611.0635</v>
      </c>
    </row>
    <row r="1891" spans="8:8" ht="14.4">
      <c r="A1891" s="53">
        <v>43019.0</v>
      </c>
      <c r="B1891" s="140">
        <v>5080.5713</v>
      </c>
      <c r="C1891" s="140">
        <v>2707.5221</v>
      </c>
      <c r="D1891" s="140">
        <v>3902.6868</v>
      </c>
      <c r="E1891" s="140">
        <v>6666.4696</v>
      </c>
      <c r="F1891" s="140">
        <v>7961.1104</v>
      </c>
      <c r="G1891" s="140">
        <v>2605.5688</v>
      </c>
    </row>
    <row r="1892" spans="8:8" ht="14.4">
      <c r="A1892" s="53">
        <v>43020.0</v>
      </c>
      <c r="B1892" s="140">
        <v>5081.2726</v>
      </c>
      <c r="C1892" s="140">
        <v>2718.3508</v>
      </c>
      <c r="D1892" s="140">
        <v>3912.9536</v>
      </c>
      <c r="E1892" s="140">
        <v>6659.0957</v>
      </c>
      <c r="F1892" s="140">
        <v>7940.1376</v>
      </c>
      <c r="G1892" s="140">
        <v>2602.0604</v>
      </c>
    </row>
    <row r="1893" spans="8:8" ht="14.4">
      <c r="A1893" s="53">
        <v>43021.0</v>
      </c>
      <c r="B1893" s="140">
        <v>5100.5458</v>
      </c>
      <c r="C1893" s="140">
        <v>2713.3767</v>
      </c>
      <c r="D1893" s="140">
        <v>3921.0017</v>
      </c>
      <c r="E1893" s="140">
        <v>6709.8164</v>
      </c>
      <c r="F1893" s="140">
        <v>7972.4194</v>
      </c>
      <c r="G1893" s="140">
        <v>2610.5</v>
      </c>
    </row>
    <row r="1894" spans="8:8" ht="14.4">
      <c r="A1894" s="53">
        <v>43024.0</v>
      </c>
      <c r="B1894" s="140">
        <v>5049.9771</v>
      </c>
      <c r="C1894" s="140">
        <v>2726.6423</v>
      </c>
      <c r="D1894" s="140">
        <v>3913.4462</v>
      </c>
      <c r="E1894" s="140">
        <v>6619.2056</v>
      </c>
      <c r="F1894" s="140">
        <v>7819.5861</v>
      </c>
      <c r="G1894" s="140">
        <v>2551.2032</v>
      </c>
    </row>
    <row r="1895" spans="8:8" ht="14.4">
      <c r="A1895" s="53">
        <v>43025.0</v>
      </c>
      <c r="B1895" s="140">
        <v>5047.1537</v>
      </c>
      <c r="C1895" s="140">
        <v>2723.5345</v>
      </c>
      <c r="D1895" s="140">
        <v>3913.0688</v>
      </c>
      <c r="E1895" s="140">
        <v>6612.9428</v>
      </c>
      <c r="F1895" s="140">
        <v>7805.0681</v>
      </c>
      <c r="G1895" s="140">
        <v>2552.8096</v>
      </c>
    </row>
    <row r="1896" spans="8:8" ht="14.4">
      <c r="A1896" s="53">
        <v>43026.0</v>
      </c>
      <c r="B1896" s="140">
        <v>5044.0904</v>
      </c>
      <c r="C1896" s="140">
        <v>2753.0105</v>
      </c>
      <c r="D1896" s="140">
        <v>3944.1626</v>
      </c>
      <c r="E1896" s="140">
        <v>6563.4369</v>
      </c>
      <c r="F1896" s="140">
        <v>7730.2716</v>
      </c>
      <c r="G1896" s="140">
        <v>2525.6025</v>
      </c>
    </row>
    <row r="1897" spans="8:8" ht="14.4">
      <c r="A1897" s="53">
        <v>43027.0</v>
      </c>
      <c r="B1897" s="140">
        <v>5010.8181</v>
      </c>
      <c r="C1897" s="140">
        <v>2756.0354</v>
      </c>
      <c r="D1897" s="140">
        <v>3931.2495</v>
      </c>
      <c r="E1897" s="140">
        <v>6501.3999</v>
      </c>
      <c r="F1897" s="140">
        <v>7656.0557</v>
      </c>
      <c r="G1897" s="140">
        <v>2494.8731</v>
      </c>
    </row>
    <row r="1898" spans="8:8" ht="14.4">
      <c r="A1898" s="53">
        <v>43028.0</v>
      </c>
      <c r="B1898" s="140">
        <v>5036.9319</v>
      </c>
      <c r="C1898" s="140">
        <v>2737.6411</v>
      </c>
      <c r="D1898" s="140">
        <v>3926.852</v>
      </c>
      <c r="E1898" s="140">
        <v>6571.424</v>
      </c>
      <c r="F1898" s="140">
        <v>7751.428</v>
      </c>
      <c r="G1898" s="140">
        <v>2526.3049</v>
      </c>
    </row>
    <row r="1899" spans="8:8" ht="14.4">
      <c r="A1899" s="53">
        <v>43031.0</v>
      </c>
      <c r="B1899" s="140">
        <v>5054.8998</v>
      </c>
      <c r="C1899" s="140">
        <v>2734.3683</v>
      </c>
      <c r="D1899" s="140">
        <v>3930.7981</v>
      </c>
      <c r="E1899" s="140">
        <v>6612.7637</v>
      </c>
      <c r="F1899" s="140">
        <v>7793.5367</v>
      </c>
      <c r="G1899" s="140">
        <v>2543.2775</v>
      </c>
    </row>
    <row r="1900" spans="8:8" ht="14.4">
      <c r="A1900" s="53">
        <v>43032.0</v>
      </c>
      <c r="B1900" s="140">
        <v>5061.8769</v>
      </c>
      <c r="C1900" s="140">
        <v>2753.6492</v>
      </c>
      <c r="D1900" s="140">
        <v>3959.3953</v>
      </c>
      <c r="E1900" s="140">
        <v>6603.0042</v>
      </c>
      <c r="F1900" s="140">
        <v>7752.9235</v>
      </c>
      <c r="G1900" s="140">
        <v>2522.5942</v>
      </c>
    </row>
    <row r="1901" spans="8:8" ht="14.4">
      <c r="A1901" s="53">
        <v>43033.0</v>
      </c>
      <c r="B1901" s="140">
        <v>5089.6971</v>
      </c>
      <c r="C1901" s="140">
        <v>2752.1394</v>
      </c>
      <c r="D1901" s="140">
        <v>3976.949</v>
      </c>
      <c r="E1901" s="140">
        <v>6647.892</v>
      </c>
      <c r="F1901" s="140">
        <v>7799.7488</v>
      </c>
      <c r="G1901" s="140">
        <v>2541.4827</v>
      </c>
    </row>
    <row r="1902" spans="8:8" ht="14.4">
      <c r="A1902" s="53">
        <v>43034.0</v>
      </c>
      <c r="B1902" s="140">
        <v>5109.7816</v>
      </c>
      <c r="C1902" s="140">
        <v>2771.0435</v>
      </c>
      <c r="D1902" s="140">
        <v>3993.5752</v>
      </c>
      <c r="E1902" s="140">
        <v>6671.9288</v>
      </c>
      <c r="F1902" s="140">
        <v>7830.1058</v>
      </c>
      <c r="G1902" s="140">
        <v>2553.9907</v>
      </c>
    </row>
    <row r="1903" spans="8:8" ht="14.4">
      <c r="A1903" s="53">
        <v>43035.0</v>
      </c>
      <c r="B1903" s="140">
        <v>5109.6773</v>
      </c>
      <c r="C1903" s="140">
        <v>2814.272</v>
      </c>
      <c r="D1903" s="140">
        <v>4021.9676</v>
      </c>
      <c r="E1903" s="140">
        <v>6630.8067</v>
      </c>
      <c r="F1903" s="140">
        <v>7770.7127</v>
      </c>
      <c r="G1903" s="140">
        <v>2535.3623</v>
      </c>
    </row>
    <row r="1904" spans="8:8" ht="14.4">
      <c r="A1904" s="53">
        <v>43038.0</v>
      </c>
      <c r="B1904" s="140">
        <v>5045.2554</v>
      </c>
      <c r="C1904" s="140">
        <v>2809.1069</v>
      </c>
      <c r="D1904" s="140">
        <v>4009.7218</v>
      </c>
      <c r="E1904" s="140">
        <v>6511.7616</v>
      </c>
      <c r="F1904" s="140">
        <v>7574.6548</v>
      </c>
      <c r="G1904" s="140">
        <v>2470.0113</v>
      </c>
    </row>
    <row r="1905" spans="8:8" ht="14.4">
      <c r="A1905" s="53">
        <v>43039.0</v>
      </c>
      <c r="B1905" s="140">
        <v>5062.0889</v>
      </c>
      <c r="C1905" s="140">
        <v>2793.7119</v>
      </c>
      <c r="D1905" s="140">
        <v>4006.7179</v>
      </c>
      <c r="E1905" s="140">
        <v>6560.2054</v>
      </c>
      <c r="F1905" s="140">
        <v>7631.5334</v>
      </c>
      <c r="G1905" s="140">
        <v>2491.8698</v>
      </c>
    </row>
    <row r="1906" spans="8:8" ht="14.4">
      <c r="A1906" s="53">
        <v>43040.0</v>
      </c>
      <c r="B1906" s="140">
        <v>5055.3742</v>
      </c>
      <c r="C1906" s="140">
        <v>2789.4022</v>
      </c>
      <c r="D1906" s="140">
        <v>3996.6221</v>
      </c>
      <c r="E1906" s="140">
        <v>6552.9545</v>
      </c>
      <c r="F1906" s="140">
        <v>7635.4351</v>
      </c>
      <c r="G1906" s="140">
        <v>2493.4992</v>
      </c>
    </row>
    <row r="1907" spans="8:8" ht="14.4">
      <c r="A1907" s="53">
        <v>43041.0</v>
      </c>
      <c r="B1907" s="140">
        <v>5026.973</v>
      </c>
      <c r="C1907" s="140">
        <v>2794.1017</v>
      </c>
      <c r="D1907" s="140">
        <v>3997.1343</v>
      </c>
      <c r="E1907" s="140">
        <v>6484.9258</v>
      </c>
      <c r="F1907" s="140">
        <v>7542.3547</v>
      </c>
      <c r="G1907" s="140">
        <v>2462.2571</v>
      </c>
    </row>
    <row r="1908" spans="8:8" ht="14.4">
      <c r="A1908" s="53">
        <v>43042.0</v>
      </c>
      <c r="B1908" s="140">
        <v>5003.1744</v>
      </c>
      <c r="C1908" s="140">
        <v>2800.4688</v>
      </c>
      <c r="D1908" s="140">
        <v>3992.6979</v>
      </c>
      <c r="E1908" s="140">
        <v>6426.9799</v>
      </c>
      <c r="F1908" s="140">
        <v>7476.981</v>
      </c>
      <c r="G1908" s="140">
        <v>2442.1385</v>
      </c>
    </row>
    <row r="1909" spans="8:8" ht="14.4">
      <c r="A1909" s="53">
        <v>43045.0</v>
      </c>
      <c r="B1909" s="140">
        <v>5047.0124</v>
      </c>
      <c r="C1909" s="140">
        <v>2792.2237</v>
      </c>
      <c r="D1909" s="140">
        <v>4020.8896</v>
      </c>
      <c r="E1909" s="140">
        <v>6511.0958</v>
      </c>
      <c r="F1909" s="140">
        <v>7551.3531</v>
      </c>
      <c r="G1909" s="140">
        <v>2463.8268</v>
      </c>
    </row>
    <row r="1910" spans="8:8" ht="14.4">
      <c r="A1910" s="53">
        <v>43046.0</v>
      </c>
      <c r="B1910" s="140">
        <v>5081.4051</v>
      </c>
      <c r="C1910" s="140">
        <v>2821.9558</v>
      </c>
      <c r="D1910" s="140">
        <v>4054.2465</v>
      </c>
      <c r="E1910" s="140">
        <v>6551.9363</v>
      </c>
      <c r="F1910" s="140">
        <v>7596.1679</v>
      </c>
      <c r="G1910" s="140">
        <v>2470.049</v>
      </c>
    </row>
    <row r="1911" spans="8:8" ht="14.4">
      <c r="A1911" s="53">
        <v>43047.0</v>
      </c>
      <c r="B1911" s="140">
        <v>5083.4714</v>
      </c>
      <c r="C1911" s="140">
        <v>2819.9571</v>
      </c>
      <c r="D1911" s="140">
        <v>4048.0057</v>
      </c>
      <c r="E1911" s="140">
        <v>6561.6897</v>
      </c>
      <c r="F1911" s="140">
        <v>7617.5246</v>
      </c>
      <c r="G1911" s="140">
        <v>2479.0605</v>
      </c>
    </row>
    <row r="1912" spans="8:8" ht="14.4">
      <c r="A1912" s="53">
        <v>43048.0</v>
      </c>
      <c r="B1912" s="140">
        <v>5116.788</v>
      </c>
      <c r="C1912" s="140">
        <v>2832.9612</v>
      </c>
      <c r="D1912" s="140">
        <v>4075.8998</v>
      </c>
      <c r="E1912" s="140">
        <v>6611.3517</v>
      </c>
      <c r="F1912" s="140">
        <v>7656.668</v>
      </c>
      <c r="G1912" s="140">
        <v>2494.746</v>
      </c>
    </row>
    <row r="1913" spans="8:8" ht="14.4">
      <c r="A1913" s="53">
        <v>43049.0</v>
      </c>
      <c r="B1913" s="140">
        <v>5145.6874</v>
      </c>
      <c r="C1913" s="140">
        <v>2862.3432</v>
      </c>
      <c r="D1913" s="140">
        <v>4111.9112</v>
      </c>
      <c r="E1913" s="140">
        <v>6641.2164</v>
      </c>
      <c r="F1913" s="140">
        <v>7669.971</v>
      </c>
      <c r="G1913" s="140">
        <v>2496.9955</v>
      </c>
    </row>
    <row r="1914" spans="8:8" ht="14.4">
      <c r="A1914" s="53">
        <v>43052.0</v>
      </c>
      <c r="B1914" s="140">
        <v>5159.4242</v>
      </c>
      <c r="C1914" s="140">
        <v>2873.5145</v>
      </c>
      <c r="D1914" s="140">
        <v>4128.0733</v>
      </c>
      <c r="E1914" s="140">
        <v>6671.2054</v>
      </c>
      <c r="F1914" s="140">
        <v>7681.6349</v>
      </c>
      <c r="G1914" s="140">
        <v>2493.2562</v>
      </c>
    </row>
    <row r="1915" spans="8:8" ht="14.4">
      <c r="A1915" s="53">
        <v>43053.0</v>
      </c>
      <c r="B1915" s="140">
        <v>5122.515</v>
      </c>
      <c r="C1915" s="140">
        <v>2861.4234</v>
      </c>
      <c r="D1915" s="140">
        <v>4099.351</v>
      </c>
      <c r="E1915" s="140">
        <v>6614.5136</v>
      </c>
      <c r="F1915" s="140">
        <v>7627.4935</v>
      </c>
      <c r="G1915" s="140">
        <v>2473.5444</v>
      </c>
    </row>
    <row r="1916" spans="8:8" ht="14.4">
      <c r="A1916" s="53">
        <v>43054.0</v>
      </c>
      <c r="B1916" s="140">
        <v>5082.2569</v>
      </c>
      <c r="C1916" s="140">
        <v>2850.0504</v>
      </c>
      <c r="D1916" s="140">
        <v>4073.6696</v>
      </c>
      <c r="E1916" s="140">
        <v>6537.6563</v>
      </c>
      <c r="F1916" s="140">
        <v>7556.4211</v>
      </c>
      <c r="G1916" s="140">
        <v>2455.5895</v>
      </c>
    </row>
    <row r="1917" spans="8:8" ht="14.4">
      <c r="A1917" s="53">
        <v>43055.0</v>
      </c>
      <c r="B1917" s="140">
        <v>5100.8378</v>
      </c>
      <c r="C1917" s="140">
        <v>2879.3977</v>
      </c>
      <c r="D1917" s="140">
        <v>4105.0122</v>
      </c>
      <c r="E1917" s="140">
        <v>6558.3085</v>
      </c>
      <c r="F1917" s="140">
        <v>7535.5894</v>
      </c>
      <c r="G1917" s="140">
        <v>2446.5601</v>
      </c>
    </row>
    <row r="1918" spans="8:8" ht="14.4">
      <c r="A1918" s="53">
        <v>43056.0</v>
      </c>
      <c r="B1918" s="140">
        <v>5026.9865</v>
      </c>
      <c r="C1918" s="140">
        <v>2938.7983</v>
      </c>
      <c r="D1918" s="140">
        <v>4120.8508</v>
      </c>
      <c r="E1918" s="140">
        <v>6361.9415</v>
      </c>
      <c r="F1918" s="140">
        <v>7272.656</v>
      </c>
      <c r="G1918" s="140">
        <v>2347.5954</v>
      </c>
    </row>
    <row r="1919" spans="8:8" ht="14.4">
      <c r="A1919" s="53">
        <v>43059.0</v>
      </c>
      <c r="B1919" s="140">
        <v>5055.0792</v>
      </c>
      <c r="C1919" s="140">
        <v>2941.1532</v>
      </c>
      <c r="D1919" s="140">
        <v>4143.8334</v>
      </c>
      <c r="E1919" s="140">
        <v>6433.1702</v>
      </c>
      <c r="F1919" s="140">
        <v>7292.456</v>
      </c>
      <c r="G1919" s="140">
        <v>2348.0651</v>
      </c>
    </row>
    <row r="1920" spans="8:8" ht="14.4">
      <c r="A1920" s="53">
        <v>43060.0</v>
      </c>
      <c r="B1920" s="140">
        <v>5102.285</v>
      </c>
      <c r="C1920" s="140">
        <v>2987.1731</v>
      </c>
      <c r="D1920" s="140">
        <v>4217.7015</v>
      </c>
      <c r="E1920" s="140">
        <v>6456.352</v>
      </c>
      <c r="F1920" s="140">
        <v>7289.3069</v>
      </c>
      <c r="G1920" s="140">
        <v>2343.4824</v>
      </c>
    </row>
    <row r="1921" spans="8:8" ht="14.4">
      <c r="A1921" s="53">
        <v>43061.0</v>
      </c>
      <c r="B1921" s="140">
        <v>5105.4364</v>
      </c>
      <c r="C1921" s="140">
        <v>3012.3552</v>
      </c>
      <c r="D1921" s="140">
        <v>4227.5666</v>
      </c>
      <c r="E1921" s="140">
        <v>6439.4419</v>
      </c>
      <c r="F1921" s="140">
        <v>7297.3911</v>
      </c>
      <c r="G1921" s="140">
        <v>2338.9194</v>
      </c>
    </row>
    <row r="1922" spans="8:8" ht="14.4">
      <c r="A1922" s="53">
        <v>43062.0</v>
      </c>
      <c r="B1922" s="140">
        <v>4970.1983</v>
      </c>
      <c r="C1922" s="140">
        <v>2940.7256</v>
      </c>
      <c r="D1922" s="140">
        <v>4102.3966</v>
      </c>
      <c r="E1922" s="140">
        <v>6274.5116</v>
      </c>
      <c r="F1922" s="140">
        <v>7129.0547</v>
      </c>
      <c r="G1922" s="140">
        <v>2290.903</v>
      </c>
    </row>
    <row r="1923" spans="8:8" ht="14.4">
      <c r="A1923" s="53">
        <v>43063.0</v>
      </c>
      <c r="B1923" s="140">
        <v>4973.5076</v>
      </c>
      <c r="C1923" s="140">
        <v>2936.8339</v>
      </c>
      <c r="D1923" s="140">
        <v>4104.2034</v>
      </c>
      <c r="E1923" s="140">
        <v>6278.0287</v>
      </c>
      <c r="F1923" s="140">
        <v>7139.5525</v>
      </c>
      <c r="G1923" s="140">
        <v>2296.676</v>
      </c>
    </row>
    <row r="1924" spans="8:8" ht="14.4">
      <c r="A1924" s="53">
        <v>43066.0</v>
      </c>
      <c r="B1924" s="140">
        <v>4912.6597</v>
      </c>
      <c r="C1924" s="140">
        <v>2917.306</v>
      </c>
      <c r="D1924" s="140">
        <v>4049.9475</v>
      </c>
      <c r="E1924" s="140">
        <v>6194.5522</v>
      </c>
      <c r="F1924" s="140">
        <v>7065.8401</v>
      </c>
      <c r="G1924" s="140">
        <v>2273.1642</v>
      </c>
    </row>
    <row r="1925" spans="8:8" ht="14.4">
      <c r="A1925" s="53">
        <v>43067.0</v>
      </c>
      <c r="B1925" s="140">
        <v>4952.6775</v>
      </c>
      <c r="C1925" s="140">
        <v>2897.107</v>
      </c>
      <c r="D1925" s="140">
        <v>4055.8235</v>
      </c>
      <c r="E1925" s="140">
        <v>6299.3122</v>
      </c>
      <c r="F1925" s="140">
        <v>7176.9202</v>
      </c>
      <c r="G1925" s="140">
        <v>2304.0648</v>
      </c>
    </row>
    <row r="1926" spans="8:8" ht="14.4">
      <c r="A1926" s="53">
        <v>43068.0</v>
      </c>
      <c r="B1926" s="140">
        <v>4957.8938</v>
      </c>
      <c r="C1926" s="140">
        <v>2893.2825</v>
      </c>
      <c r="D1926" s="140">
        <v>4053.7529</v>
      </c>
      <c r="E1926" s="140">
        <v>6318.3684</v>
      </c>
      <c r="F1926" s="140">
        <v>7193.1197</v>
      </c>
      <c r="G1926" s="140">
        <v>2309.9929</v>
      </c>
    </row>
    <row r="1927" spans="8:8" ht="14.4">
      <c r="A1927" s="53">
        <v>43069.0</v>
      </c>
      <c r="B1927" s="140">
        <v>4913.7</v>
      </c>
      <c r="C1927" s="140">
        <v>2863.4469</v>
      </c>
      <c r="D1927" s="140">
        <v>4006.0993</v>
      </c>
      <c r="E1927" s="140">
        <v>6263.421</v>
      </c>
      <c r="F1927" s="140">
        <v>7153.5725</v>
      </c>
      <c r="G1927" s="140">
        <v>2303.687</v>
      </c>
    </row>
    <row r="1928" spans="8:8" ht="14.4">
      <c r="A1928" s="53">
        <v>43070.0</v>
      </c>
      <c r="B1928" s="140">
        <v>4929.9166</v>
      </c>
      <c r="C1928" s="140">
        <v>2842.1841</v>
      </c>
      <c r="D1928" s="140">
        <v>3998.1365</v>
      </c>
      <c r="E1928" s="140">
        <v>6316.4072</v>
      </c>
      <c r="F1928" s="140">
        <v>7215.7755</v>
      </c>
      <c r="G1928" s="140">
        <v>2326.2506</v>
      </c>
    </row>
    <row r="1929" spans="8:8" ht="14.4">
      <c r="A1929" s="53">
        <v>43073.0</v>
      </c>
      <c r="B1929" s="140">
        <v>4921.5942</v>
      </c>
      <c r="C1929" s="140">
        <v>2861.3609</v>
      </c>
      <c r="D1929" s="140">
        <v>4018.8571</v>
      </c>
      <c r="E1929" s="140">
        <v>6279.6206</v>
      </c>
      <c r="F1929" s="140">
        <v>7139.7488</v>
      </c>
      <c r="G1929" s="140">
        <v>2293.6832</v>
      </c>
    </row>
    <row r="1930" spans="8:8" ht="14.4">
      <c r="A1930" s="53">
        <v>43074.0</v>
      </c>
      <c r="B1930" s="140">
        <v>4874.0173</v>
      </c>
      <c r="C1930" s="140">
        <v>2910.4755</v>
      </c>
      <c r="D1930" s="140">
        <v>4040.1704</v>
      </c>
      <c r="E1930" s="140">
        <v>6132.912</v>
      </c>
      <c r="F1930" s="140">
        <v>6946.5567</v>
      </c>
      <c r="G1930" s="140">
        <v>2230.3162</v>
      </c>
    </row>
    <row r="1931" spans="8:8" ht="14.4">
      <c r="A1931" s="53">
        <v>43075.0</v>
      </c>
      <c r="B1931" s="140">
        <v>4878.7262</v>
      </c>
      <c r="C1931" s="140">
        <v>2875.7315</v>
      </c>
      <c r="D1931" s="140">
        <v>4015.8211</v>
      </c>
      <c r="E1931" s="140">
        <v>6172.8031</v>
      </c>
      <c r="F1931" s="140">
        <v>7016.7644</v>
      </c>
      <c r="G1931" s="140">
        <v>2249.5767</v>
      </c>
    </row>
    <row r="1932" spans="8:8" ht="14.4">
      <c r="A1932" s="53">
        <v>43076.0</v>
      </c>
      <c r="B1932" s="140">
        <v>4845.4794</v>
      </c>
      <c r="C1932" s="140">
        <v>2848.888</v>
      </c>
      <c r="D1932" s="140">
        <v>3971.0569</v>
      </c>
      <c r="E1932" s="140">
        <v>6135.4702</v>
      </c>
      <c r="F1932" s="140">
        <v>7012.7074</v>
      </c>
      <c r="G1932" s="140">
        <v>2248.6461</v>
      </c>
    </row>
    <row r="1933" spans="8:8" ht="14.4">
      <c r="A1933" s="53">
        <v>43077.0</v>
      </c>
      <c r="B1933" s="140">
        <v>4889.2322</v>
      </c>
      <c r="C1933" s="140">
        <v>2865.3407</v>
      </c>
      <c r="D1933" s="140">
        <v>4003.3792</v>
      </c>
      <c r="E1933" s="140">
        <v>6203.1433</v>
      </c>
      <c r="F1933" s="140">
        <v>7078.0006</v>
      </c>
      <c r="G1933" s="140">
        <v>2272.4058</v>
      </c>
    </row>
    <row r="1934" spans="8:8" ht="14.4">
      <c r="A1934" s="53">
        <v>43080.0</v>
      </c>
      <c r="B1934" s="140">
        <v>4956.4752</v>
      </c>
      <c r="C1934" s="140">
        <v>2899.1036</v>
      </c>
      <c r="D1934" s="140">
        <v>4069.4997</v>
      </c>
      <c r="E1934" s="140">
        <v>6286.1656</v>
      </c>
      <c r="F1934" s="140">
        <v>7160.4254</v>
      </c>
      <c r="G1934" s="140">
        <v>2291.185</v>
      </c>
    </row>
    <row r="1935" spans="8:8" ht="14.4">
      <c r="A1935" s="53">
        <v>43081.0</v>
      </c>
      <c r="B1935" s="140">
        <v>4902.4219</v>
      </c>
      <c r="C1935" s="140">
        <v>2850.1969</v>
      </c>
      <c r="D1935" s="140">
        <v>4016.0163</v>
      </c>
      <c r="E1935" s="140">
        <v>6233.2115</v>
      </c>
      <c r="F1935" s="140">
        <v>7095.5946</v>
      </c>
      <c r="G1935" s="140">
        <v>2265.0319</v>
      </c>
    </row>
    <row r="1936" spans="8:8" ht="14.4">
      <c r="A1936" s="53">
        <v>43082.0</v>
      </c>
      <c r="B1936" s="140">
        <v>4939.4375</v>
      </c>
      <c r="C1936" s="140">
        <v>2872.94</v>
      </c>
      <c r="D1936" s="140">
        <v>4050.0927</v>
      </c>
      <c r="E1936" s="140">
        <v>6277.441</v>
      </c>
      <c r="F1936" s="140">
        <v>7139.7185</v>
      </c>
      <c r="G1936" s="140">
        <v>2280.3806</v>
      </c>
    </row>
    <row r="1937" spans="8:8" ht="14.4">
      <c r="A1937" s="53">
        <v>43083.0</v>
      </c>
      <c r="B1937" s="140">
        <v>4927.6122</v>
      </c>
      <c r="C1937" s="140">
        <v>2850.0458</v>
      </c>
      <c r="D1937" s="140">
        <v>4026.1516</v>
      </c>
      <c r="E1937" s="140">
        <v>6284.0807</v>
      </c>
      <c r="F1937" s="140">
        <v>7146.4493</v>
      </c>
      <c r="G1937" s="140">
        <v>2283.6754</v>
      </c>
    </row>
    <row r="1938" spans="8:8" ht="14.4">
      <c r="A1938" s="53">
        <v>43084.0</v>
      </c>
      <c r="B1938" s="140">
        <v>4889.4432</v>
      </c>
      <c r="C1938" s="140">
        <v>2820.1666</v>
      </c>
      <c r="D1938" s="140">
        <v>3980.8558</v>
      </c>
      <c r="E1938" s="140">
        <v>6235.7608</v>
      </c>
      <c r="F1938" s="140">
        <v>7122.7479</v>
      </c>
      <c r="G1938" s="140">
        <v>2282.3468</v>
      </c>
    </row>
    <row r="1939" spans="8:8" ht="14.4">
      <c r="A1939" s="53">
        <v>43087.0</v>
      </c>
      <c r="B1939" s="140">
        <v>4876.228</v>
      </c>
      <c r="C1939" s="140">
        <v>2829.0585</v>
      </c>
      <c r="D1939" s="140">
        <v>3985.2914</v>
      </c>
      <c r="E1939" s="140">
        <v>6199.9889</v>
      </c>
      <c r="F1939" s="140">
        <v>7075.8654</v>
      </c>
      <c r="G1939" s="140">
        <v>2268.1122</v>
      </c>
    </row>
    <row r="1940" spans="8:8" ht="14.4">
      <c r="A1940" s="53">
        <v>43088.0</v>
      </c>
      <c r="B1940" s="140">
        <v>4922.0943</v>
      </c>
      <c r="C1940" s="140">
        <v>2873.0302</v>
      </c>
      <c r="D1940" s="140">
        <v>4035.3294</v>
      </c>
      <c r="E1940" s="140">
        <v>6251.2416</v>
      </c>
      <c r="F1940" s="140">
        <v>7115.8513</v>
      </c>
      <c r="G1940" s="140">
        <v>2281.409</v>
      </c>
    </row>
    <row r="1941" spans="8:8" ht="14.4">
      <c r="A1941" s="53">
        <v>43089.0</v>
      </c>
      <c r="B1941" s="140">
        <v>4896.1855</v>
      </c>
      <c r="C1941" s="140">
        <v>2879.6434</v>
      </c>
      <c r="D1941" s="140">
        <v>4030.4898</v>
      </c>
      <c r="E1941" s="140">
        <v>6199.3628</v>
      </c>
      <c r="F1941" s="140">
        <v>7041.4998</v>
      </c>
      <c r="G1941" s="140">
        <v>2256.9855</v>
      </c>
    </row>
    <row r="1942" spans="8:8" ht="14.4">
      <c r="A1942" s="53">
        <v>43090.0</v>
      </c>
      <c r="B1942" s="140">
        <v>4926.1749</v>
      </c>
      <c r="C1942" s="140">
        <v>2895.3659</v>
      </c>
      <c r="D1942" s="140">
        <v>4067.8485</v>
      </c>
      <c r="E1942" s="140">
        <v>6238.4987</v>
      </c>
      <c r="F1942" s="140">
        <v>7051.3389</v>
      </c>
      <c r="G1942" s="140">
        <v>2257.5592</v>
      </c>
    </row>
    <row r="1943" spans="8:8" ht="14.4">
      <c r="A1943" s="53">
        <v>43091.0</v>
      </c>
      <c r="B1943" s="140">
        <v>4915.8018</v>
      </c>
      <c r="C1943" s="140">
        <v>2880.7725</v>
      </c>
      <c r="D1943" s="140">
        <v>4054.5984</v>
      </c>
      <c r="E1943" s="140">
        <v>6242.8847</v>
      </c>
      <c r="F1943" s="140">
        <v>7037.3972</v>
      </c>
      <c r="G1943" s="140">
        <v>2253.3887</v>
      </c>
    </row>
    <row r="1944" spans="8:8" ht="14.4">
      <c r="A1944" s="53">
        <v>43094.0</v>
      </c>
      <c r="B1944" s="140">
        <v>4878.3071</v>
      </c>
      <c r="C1944" s="140">
        <v>2880.0968</v>
      </c>
      <c r="D1944" s="140">
        <v>4041.5401</v>
      </c>
      <c r="E1944" s="140">
        <v>6185.5907</v>
      </c>
      <c r="F1944" s="140">
        <v>6940.511</v>
      </c>
      <c r="G1944" s="140">
        <v>2222.8432</v>
      </c>
    </row>
    <row r="1945" spans="8:8" ht="14.4">
      <c r="A1945" s="53">
        <v>43095.0</v>
      </c>
      <c r="B1945" s="140">
        <v>4899.359</v>
      </c>
      <c r="C1945" s="140">
        <v>2894.3358</v>
      </c>
      <c r="D1945" s="140">
        <v>4053.6224</v>
      </c>
      <c r="E1945" s="140">
        <v>6220.1473</v>
      </c>
      <c r="F1945" s="140">
        <v>6970.7456</v>
      </c>
      <c r="G1945" s="140">
        <v>2242.6851</v>
      </c>
    </row>
    <row r="1946" spans="8:8" ht="14.4">
      <c r="A1946" s="53">
        <v>43096.0</v>
      </c>
      <c r="B1946" s="140">
        <v>4848.9619</v>
      </c>
      <c r="C1946" s="140">
        <v>2839.6346</v>
      </c>
      <c r="D1946" s="140">
        <v>3991.2075</v>
      </c>
      <c r="E1946" s="140">
        <v>6173.1528</v>
      </c>
      <c r="F1946" s="140">
        <v>6942.5392</v>
      </c>
      <c r="G1946" s="140">
        <v>2233.1968</v>
      </c>
    </row>
    <row r="1947" spans="8:8" ht="14.4">
      <c r="A1947" s="53">
        <v>43097.0</v>
      </c>
      <c r="B1947" s="140">
        <v>4873.3392</v>
      </c>
      <c r="C1947" s="140">
        <v>2859.0537</v>
      </c>
      <c r="D1947" s="140">
        <v>4018.8974</v>
      </c>
      <c r="E1947" s="140">
        <v>6204.2702</v>
      </c>
      <c r="F1947" s="140">
        <v>6956.4829</v>
      </c>
      <c r="G1947" s="140">
        <v>2242.0631</v>
      </c>
    </row>
    <row r="1948" spans="8:8" ht="14.4">
      <c r="A1948" s="53">
        <v>43098.0</v>
      </c>
      <c r="B1948" s="140">
        <v>4898.9029</v>
      </c>
      <c r="C1948" s="140">
        <v>2860.4363</v>
      </c>
      <c r="D1948" s="140">
        <v>4030.8549</v>
      </c>
      <c r="E1948" s="140">
        <v>6250.8207</v>
      </c>
      <c r="F1948" s="140">
        <v>7017.3512</v>
      </c>
      <c r="G1948" s="140">
        <v>2258.2814</v>
      </c>
    </row>
    <row r="1949" spans="8:8" ht="14.4">
      <c r="A1949" s="53">
        <v>43102.0</v>
      </c>
      <c r="B1949" s="140">
        <v>4959.1034</v>
      </c>
      <c r="C1949" s="140">
        <v>2908.7318</v>
      </c>
      <c r="D1949" s="140">
        <v>4087.4012</v>
      </c>
      <c r="E1949" s="140">
        <v>6332.2269</v>
      </c>
      <c r="F1949" s="140">
        <v>7092.0947</v>
      </c>
      <c r="G1949" s="140">
        <v>2277.1313</v>
      </c>
    </row>
    <row r="1950" spans="8:8" ht="14.4">
      <c r="A1950" s="53">
        <v>43103.0</v>
      </c>
      <c r="B1950" s="140">
        <v>4995.4131</v>
      </c>
      <c r="C1950" s="140">
        <v>2913.2596</v>
      </c>
      <c r="D1950" s="140">
        <v>4111.3925</v>
      </c>
      <c r="E1950" s="140">
        <v>6388.2533</v>
      </c>
      <c r="F1950" s="140">
        <v>7159.8758</v>
      </c>
      <c r="G1950" s="140">
        <v>2295.8034</v>
      </c>
    </row>
    <row r="1951" spans="8:8" ht="14.4">
      <c r="A1951" s="53">
        <v>43104.0</v>
      </c>
      <c r="B1951" s="140">
        <v>5013.8482</v>
      </c>
      <c r="C1951" s="140">
        <v>2919.4787</v>
      </c>
      <c r="D1951" s="140">
        <v>4128.8119</v>
      </c>
      <c r="E1951" s="140">
        <v>6417.535</v>
      </c>
      <c r="F1951" s="140">
        <v>7174.865</v>
      </c>
      <c r="G1951" s="140">
        <v>2296.329</v>
      </c>
    </row>
    <row r="1952" spans="8:8" ht="14.4">
      <c r="A1952" s="53">
        <v>43105.0</v>
      </c>
      <c r="B1952" s="140">
        <v>5020.4897</v>
      </c>
      <c r="C1952" s="140">
        <v>2932.3558</v>
      </c>
      <c r="D1952" s="140">
        <v>4138.7505</v>
      </c>
      <c r="E1952" s="140">
        <v>6417.2537</v>
      </c>
      <c r="F1952" s="140">
        <v>7176.8679</v>
      </c>
      <c r="G1952" s="140">
        <v>2296.9573</v>
      </c>
    </row>
    <row r="1953" spans="8:8" ht="14.4">
      <c r="A1953" s="53">
        <v>43108.0</v>
      </c>
      <c r="B1953" s="140">
        <v>5038.7626</v>
      </c>
      <c r="C1953" s="140">
        <v>2947.7613</v>
      </c>
      <c r="D1953" s="140">
        <v>4160.1595</v>
      </c>
      <c r="E1953" s="140">
        <v>6446.1818</v>
      </c>
      <c r="F1953" s="140">
        <v>7188.2906</v>
      </c>
      <c r="G1953" s="140">
        <v>2296.607</v>
      </c>
    </row>
    <row r="1954" spans="8:8" ht="14.4">
      <c r="A1954" s="53">
        <v>43109.0</v>
      </c>
      <c r="B1954" s="140">
        <v>5054.532</v>
      </c>
      <c r="C1954" s="140">
        <v>2969.3175</v>
      </c>
      <c r="D1954" s="140">
        <v>4189.2977</v>
      </c>
      <c r="E1954" s="140">
        <v>6445.7462</v>
      </c>
      <c r="F1954" s="140">
        <v>7176.7416</v>
      </c>
      <c r="G1954" s="140">
        <v>2293.1949</v>
      </c>
    </row>
    <row r="1955" spans="8:8" ht="14.4">
      <c r="A1955" s="53">
        <v>43110.0</v>
      </c>
      <c r="B1955" s="140">
        <v>5049.199</v>
      </c>
      <c r="C1955" s="140">
        <v>2995.5641</v>
      </c>
      <c r="D1955" s="140">
        <v>4207.8132</v>
      </c>
      <c r="E1955" s="140">
        <v>6405.9395</v>
      </c>
      <c r="F1955" s="140">
        <v>7138.781</v>
      </c>
      <c r="G1955" s="140">
        <v>2273.82</v>
      </c>
    </row>
    <row r="1956" spans="8:8" ht="14.4">
      <c r="A1956" s="53">
        <v>43111.0</v>
      </c>
      <c r="B1956" s="140">
        <v>5058.4504</v>
      </c>
      <c r="C1956" s="140">
        <v>2997.0448</v>
      </c>
      <c r="D1956" s="140">
        <v>4205.5863</v>
      </c>
      <c r="E1956" s="140">
        <v>6425.9401</v>
      </c>
      <c r="F1956" s="140">
        <v>7175.3982</v>
      </c>
      <c r="G1956" s="140">
        <v>2285.9868</v>
      </c>
    </row>
    <row r="1957" spans="8:8" ht="14.4">
      <c r="A1957" s="53">
        <v>43112.0</v>
      </c>
      <c r="B1957" s="140">
        <v>5057.9085</v>
      </c>
      <c r="C1957" s="140">
        <v>3018.5957</v>
      </c>
      <c r="D1957" s="140">
        <v>4225.001</v>
      </c>
      <c r="E1957" s="140">
        <v>6399.3737</v>
      </c>
      <c r="F1957" s="140">
        <v>7127.828</v>
      </c>
      <c r="G1957" s="140">
        <v>2275.195</v>
      </c>
    </row>
    <row r="1958" spans="8:8" ht="14.4">
      <c r="A1958" s="53">
        <v>43115.0</v>
      </c>
      <c r="B1958" s="140">
        <v>4996.0638</v>
      </c>
      <c r="C1958" s="140">
        <v>3048.8075</v>
      </c>
      <c r="D1958" s="140">
        <v>4225.2393</v>
      </c>
      <c r="E1958" s="140">
        <v>6253.3759</v>
      </c>
      <c r="F1958" s="140">
        <v>6929.3071</v>
      </c>
      <c r="G1958" s="140">
        <v>2218.6253</v>
      </c>
    </row>
    <row r="1959" spans="8:8" ht="14.4">
      <c r="A1959" s="53">
        <v>43116.0</v>
      </c>
      <c r="B1959" s="140">
        <v>5030.0606</v>
      </c>
      <c r="C1959" s="140">
        <v>3063.8609</v>
      </c>
      <c r="D1959" s="140">
        <v>4258.473</v>
      </c>
      <c r="E1959" s="140">
        <v>6301.1327</v>
      </c>
      <c r="F1959" s="140">
        <v>6960.6772</v>
      </c>
      <c r="G1959" s="140">
        <v>2231.8418</v>
      </c>
    </row>
    <row r="1960" spans="8:8" ht="14.4">
      <c r="A1960" s="53">
        <v>43117.0</v>
      </c>
      <c r="B1960" s="140">
        <v>5016.003</v>
      </c>
      <c r="C1960" s="140">
        <v>3076.1819</v>
      </c>
      <c r="D1960" s="140">
        <v>4248.1164</v>
      </c>
      <c r="E1960" s="140">
        <v>6267.4599</v>
      </c>
      <c r="F1960" s="140">
        <v>6942.863</v>
      </c>
      <c r="G1960" s="140">
        <v>2232.6946</v>
      </c>
    </row>
    <row r="1961" spans="8:8" ht="14.4">
      <c r="A1961" s="53">
        <v>43118.0</v>
      </c>
      <c r="B1961" s="140">
        <v>5035.3357</v>
      </c>
      <c r="C1961" s="140">
        <v>3106.5516</v>
      </c>
      <c r="D1961" s="140">
        <v>4271.4168</v>
      </c>
      <c r="E1961" s="140">
        <v>6286.8007</v>
      </c>
      <c r="F1961" s="140">
        <v>6955.232</v>
      </c>
      <c r="G1961" s="140">
        <v>2240.1871</v>
      </c>
    </row>
    <row r="1962" spans="8:8" ht="14.4">
      <c r="A1962" s="53">
        <v>43119.0</v>
      </c>
      <c r="B1962" s="140">
        <v>5036.9905</v>
      </c>
      <c r="C1962" s="140">
        <v>3117.8212</v>
      </c>
      <c r="D1962" s="140">
        <v>4285.395</v>
      </c>
      <c r="E1962" s="140">
        <v>6272.38</v>
      </c>
      <c r="F1962" s="140">
        <v>6938.3117</v>
      </c>
      <c r="G1962" s="140">
        <v>2234.6561</v>
      </c>
    </row>
    <row r="1963" spans="8:8" ht="14.4">
      <c r="A1963" s="53">
        <v>43122.0</v>
      </c>
      <c r="B1963" s="140">
        <v>5091.0019</v>
      </c>
      <c r="C1963" s="140">
        <v>3130.3299</v>
      </c>
      <c r="D1963" s="140">
        <v>4336.5974</v>
      </c>
      <c r="E1963" s="140">
        <v>6347.6383</v>
      </c>
      <c r="F1963" s="140">
        <v>7014.5476</v>
      </c>
      <c r="G1963" s="140">
        <v>2245.2286</v>
      </c>
    </row>
    <row r="1964" spans="8:8" ht="14.4">
      <c r="A1964" s="53">
        <v>43123.0</v>
      </c>
      <c r="B1964" s="140">
        <v>5121.1896</v>
      </c>
      <c r="C1964" s="140">
        <v>3176.5042</v>
      </c>
      <c r="D1964" s="140">
        <v>4382.6129</v>
      </c>
      <c r="E1964" s="140">
        <v>6354.9978</v>
      </c>
      <c r="F1964" s="140">
        <v>7019.9751</v>
      </c>
      <c r="G1964" s="140">
        <v>2248.2147</v>
      </c>
    </row>
    <row r="1965" spans="8:8" ht="14.4">
      <c r="A1965" s="53">
        <v>43124.0</v>
      </c>
      <c r="B1965" s="140">
        <v>5139.4902</v>
      </c>
      <c r="C1965" s="140">
        <v>3180.3318</v>
      </c>
      <c r="D1965" s="140">
        <v>4389.8853</v>
      </c>
      <c r="E1965" s="140">
        <v>6394.2999</v>
      </c>
      <c r="F1965" s="140">
        <v>7072.4062</v>
      </c>
      <c r="G1965" s="140">
        <v>2256.7031</v>
      </c>
    </row>
    <row r="1966" spans="8:8" ht="14.4">
      <c r="A1966" s="53">
        <v>43125.0</v>
      </c>
      <c r="B1966" s="140">
        <v>5120.394</v>
      </c>
      <c r="C1966" s="140">
        <v>3157.4592</v>
      </c>
      <c r="D1966" s="140">
        <v>4365.0794</v>
      </c>
      <c r="E1966" s="140">
        <v>6382.7165</v>
      </c>
      <c r="F1966" s="140">
        <v>7062.6351</v>
      </c>
      <c r="G1966" s="140">
        <v>2254.0013</v>
      </c>
    </row>
    <row r="1967" spans="8:8" ht="14.4">
      <c r="A1967" s="53">
        <v>43126.0</v>
      </c>
      <c r="B1967" s="140">
        <v>5126.6116</v>
      </c>
      <c r="C1967" s="140">
        <v>3172.7776</v>
      </c>
      <c r="D1967" s="140">
        <v>4381.2996</v>
      </c>
      <c r="E1967" s="140">
        <v>6383.6312</v>
      </c>
      <c r="F1967" s="140">
        <v>7056.0133</v>
      </c>
      <c r="G1967" s="140">
        <v>2244.9544</v>
      </c>
    </row>
    <row r="1968" spans="8:8" ht="14.4">
      <c r="A1968" s="53">
        <v>43129.0</v>
      </c>
      <c r="B1968" s="140">
        <v>5048.6675</v>
      </c>
      <c r="C1968" s="140">
        <v>3120.6951</v>
      </c>
      <c r="D1968" s="140">
        <v>4302.0181</v>
      </c>
      <c r="E1968" s="140">
        <v>6309.8836</v>
      </c>
      <c r="F1968" s="140">
        <v>6972.4791</v>
      </c>
      <c r="G1968" s="140">
        <v>2215.2614</v>
      </c>
    </row>
    <row r="1969" spans="8:8" ht="14.4">
      <c r="A1969" s="53">
        <v>43130.0</v>
      </c>
      <c r="B1969" s="140">
        <v>5017.2049</v>
      </c>
      <c r="C1969" s="140">
        <v>3079.1178</v>
      </c>
      <c r="D1969" s="140">
        <v>4256.1021</v>
      </c>
      <c r="E1969" s="140">
        <v>6313.442</v>
      </c>
      <c r="F1969" s="140">
        <v>6955.2425</v>
      </c>
      <c r="G1969" s="140">
        <v>2211.811</v>
      </c>
    </row>
    <row r="1970" spans="8:8" ht="14.4">
      <c r="A1970" s="53">
        <v>43131.0</v>
      </c>
      <c r="B1970" s="140">
        <v>4974.3453</v>
      </c>
      <c r="C1970" s="140">
        <v>3116.8331</v>
      </c>
      <c r="D1970" s="140">
        <v>4275.8986</v>
      </c>
      <c r="E1970" s="140">
        <v>6189.3413</v>
      </c>
      <c r="F1970" s="140">
        <v>6791.0094</v>
      </c>
      <c r="G1970" s="140">
        <v>2155.0307</v>
      </c>
    </row>
    <row r="1971" spans="8:8" ht="14.4">
      <c r="A1971" s="53">
        <v>43132.0</v>
      </c>
      <c r="B1971" s="140">
        <v>4864.457</v>
      </c>
      <c r="C1971" s="140">
        <v>3141.23</v>
      </c>
      <c r="D1971" s="140">
        <v>4245.8978</v>
      </c>
      <c r="E1971" s="140">
        <v>5984.7428</v>
      </c>
      <c r="F1971" s="140">
        <v>6506.4526</v>
      </c>
      <c r="G1971" s="140">
        <v>2061.5949</v>
      </c>
    </row>
    <row r="1972" spans="8:8" ht="14.4">
      <c r="A1972" s="53">
        <v>43133.0</v>
      </c>
      <c r="B1972" s="140">
        <v>4874.8097</v>
      </c>
      <c r="C1972" s="140">
        <v>3149.6414</v>
      </c>
      <c r="D1972" s="140">
        <v>4271.2326</v>
      </c>
      <c r="E1972" s="140">
        <v>6004.8494</v>
      </c>
      <c r="F1972" s="140">
        <v>6487.8671</v>
      </c>
      <c r="G1972" s="140">
        <v>2038.2384</v>
      </c>
    </row>
    <row r="1973" spans="8:8" ht="14.4">
      <c r="A1973" s="53">
        <v>43136.0</v>
      </c>
      <c r="B1973" s="140">
        <v>4868.8127</v>
      </c>
      <c r="C1973" s="140">
        <v>3181.3393</v>
      </c>
      <c r="D1973" s="140">
        <v>4274.1464</v>
      </c>
      <c r="E1973" s="140">
        <v>5998.2236</v>
      </c>
      <c r="F1973" s="140">
        <v>6461.8128</v>
      </c>
      <c r="G1973" s="140">
        <v>2025.862</v>
      </c>
    </row>
    <row r="1974" spans="8:8" ht="14.4">
      <c r="A1974" s="53">
        <v>43137.0</v>
      </c>
      <c r="B1974" s="140">
        <v>4680.8287</v>
      </c>
      <c r="C1974" s="140">
        <v>3117.4905</v>
      </c>
      <c r="D1974" s="140">
        <v>4148.8856</v>
      </c>
      <c r="E1974" s="140">
        <v>5704.2641</v>
      </c>
      <c r="F1974" s="140">
        <v>6142.6681</v>
      </c>
      <c r="G1974" s="140">
        <v>1922.2608</v>
      </c>
    </row>
    <row r="1975" spans="8:8" ht="14.4">
      <c r="A1975" s="53">
        <v>43138.0</v>
      </c>
      <c r="B1975" s="140">
        <v>4627.0953</v>
      </c>
      <c r="C1975" s="140">
        <v>3029.6011</v>
      </c>
      <c r="D1975" s="140">
        <v>4050.4972</v>
      </c>
      <c r="E1975" s="140">
        <v>5711.3322</v>
      </c>
      <c r="F1975" s="140">
        <v>6158.2574</v>
      </c>
      <c r="G1975" s="140">
        <v>1931.8606</v>
      </c>
    </row>
    <row r="1976" spans="8:8" ht="14.4">
      <c r="A1976" s="53">
        <v>43139.0</v>
      </c>
      <c r="B1976" s="140">
        <v>4629.5397</v>
      </c>
      <c r="C1976" s="140">
        <v>2945.8438</v>
      </c>
      <c r="D1976" s="140">
        <v>4012.0472</v>
      </c>
      <c r="E1976" s="140">
        <v>5766.4797</v>
      </c>
      <c r="F1976" s="140">
        <v>6238.2209</v>
      </c>
      <c r="G1976" s="140">
        <v>1957.6042</v>
      </c>
    </row>
    <row r="1977" spans="8:8" ht="14.4">
      <c r="A1977" s="53">
        <v>43140.0</v>
      </c>
      <c r="B1977" s="140">
        <v>4457.4559</v>
      </c>
      <c r="C1977" s="140">
        <v>2810.0273</v>
      </c>
      <c r="D1977" s="140">
        <v>3840.6527</v>
      </c>
      <c r="E1977" s="140">
        <v>5554.8974</v>
      </c>
      <c r="F1977" s="140">
        <v>6053.0204</v>
      </c>
      <c r="G1977" s="140">
        <v>1904.0358</v>
      </c>
    </row>
    <row r="1978" spans="8:8" ht="14.4">
      <c r="A1978" s="53">
        <v>43143.0</v>
      </c>
      <c r="B1978" s="140">
        <v>4540.006</v>
      </c>
      <c r="C1978" s="140">
        <v>2805.211</v>
      </c>
      <c r="D1978" s="140">
        <v>3890.1046</v>
      </c>
      <c r="E1978" s="140">
        <v>5699.0979</v>
      </c>
      <c r="F1978" s="140">
        <v>6203.7517</v>
      </c>
      <c r="G1978" s="140">
        <v>1950.9103</v>
      </c>
    </row>
    <row r="1979" spans="8:8" ht="14.4">
      <c r="A1979" s="53">
        <v>43144.0</v>
      </c>
      <c r="B1979" s="140">
        <v>4574.791</v>
      </c>
      <c r="C1979" s="140">
        <v>2852.7169</v>
      </c>
      <c r="D1979" s="140">
        <v>3935.6324</v>
      </c>
      <c r="E1979" s="140">
        <v>5736.9505</v>
      </c>
      <c r="F1979" s="140">
        <v>6216.5101</v>
      </c>
      <c r="G1979" s="140">
        <v>1951.0635</v>
      </c>
    </row>
    <row r="1980" spans="8:8" ht="14.4">
      <c r="A1980" s="53">
        <v>43145.0</v>
      </c>
      <c r="B1980" s="140">
        <v>4600.6075</v>
      </c>
      <c r="C1980" s="140">
        <v>2871.7873</v>
      </c>
      <c r="D1980" s="140">
        <v>3966.9614</v>
      </c>
      <c r="E1980" s="140">
        <v>5754.8344</v>
      </c>
      <c r="F1980" s="140">
        <v>6230.6628</v>
      </c>
      <c r="G1980" s="140">
        <v>1957.7108</v>
      </c>
    </row>
    <row r="1981" spans="8:8" ht="14.4">
      <c r="A1981" s="53">
        <v>43153.0</v>
      </c>
      <c r="B1981" s="140">
        <v>4692.0328</v>
      </c>
      <c r="C1981" s="140">
        <v>2931.8815</v>
      </c>
      <c r="D1981" s="140">
        <v>4052.7332</v>
      </c>
      <c r="E1981" s="140">
        <v>5875.7272</v>
      </c>
      <c r="F1981" s="140">
        <v>6347.0825</v>
      </c>
      <c r="G1981" s="140">
        <v>1987.2453</v>
      </c>
    </row>
    <row r="1982" spans="8:8" ht="14.4">
      <c r="A1982" s="53">
        <v>43154.0</v>
      </c>
      <c r="B1982" s="140">
        <v>4709.7266</v>
      </c>
      <c r="C1982" s="140">
        <v>2957.171</v>
      </c>
      <c r="D1982" s="140">
        <v>4071.0889</v>
      </c>
      <c r="E1982" s="140">
        <v>5897.6765</v>
      </c>
      <c r="F1982" s="140">
        <v>6365.9164</v>
      </c>
      <c r="G1982" s="140">
        <v>1994.6636</v>
      </c>
    </row>
    <row r="1983" spans="8:8" ht="14.4">
      <c r="A1983" s="53">
        <v>43157.0</v>
      </c>
      <c r="B1983" s="140">
        <v>4787.1952</v>
      </c>
      <c r="C1983" s="140">
        <v>2973.7855</v>
      </c>
      <c r="D1983" s="140">
        <v>4118.4186</v>
      </c>
      <c r="E1983" s="140">
        <v>6029.6795</v>
      </c>
      <c r="F1983" s="140">
        <v>6507.128</v>
      </c>
      <c r="G1983" s="140">
        <v>2036.704</v>
      </c>
    </row>
    <row r="1984" spans="8:8" ht="14.4">
      <c r="A1984" s="53">
        <v>43158.0</v>
      </c>
      <c r="B1984" s="140">
        <v>4752.8944</v>
      </c>
      <c r="C1984" s="140">
        <v>2927.0968</v>
      </c>
      <c r="D1984" s="140">
        <v>4058.9806</v>
      </c>
      <c r="E1984" s="140">
        <v>6010.5573</v>
      </c>
      <c r="F1984" s="140">
        <v>6529.3803</v>
      </c>
      <c r="G1984" s="140">
        <v>2041.175</v>
      </c>
    </row>
    <row r="1985" spans="8:8" ht="14.4">
      <c r="A1985" s="53">
        <v>43159.0</v>
      </c>
      <c r="B1985" s="140">
        <v>4739.0741</v>
      </c>
      <c r="C1985" s="140">
        <v>2878.6666</v>
      </c>
      <c r="D1985" s="140">
        <v>4023.6415</v>
      </c>
      <c r="E1985" s="140">
        <v>6023.677</v>
      </c>
      <c r="F1985" s="140">
        <v>6563.8076</v>
      </c>
      <c r="G1985" s="140">
        <v>2045.3037</v>
      </c>
    </row>
    <row r="1986" spans="8:8" ht="14.4">
      <c r="A1986" s="53">
        <v>43160.0</v>
      </c>
      <c r="B1986" s="140">
        <v>4782.6534</v>
      </c>
      <c r="C1986" s="140">
        <v>2891.2982</v>
      </c>
      <c r="D1986" s="140">
        <v>4049.0863</v>
      </c>
      <c r="E1986" s="140">
        <v>6090.2247</v>
      </c>
      <c r="F1986" s="140">
        <v>6658.5782</v>
      </c>
      <c r="G1986" s="140">
        <v>2072.5311</v>
      </c>
    </row>
    <row r="1987" spans="8:8" ht="14.4">
      <c r="A1987" s="53">
        <v>43161.0</v>
      </c>
      <c r="B1987" s="140">
        <v>4751.9418</v>
      </c>
      <c r="C1987" s="140">
        <v>2864.1834</v>
      </c>
      <c r="D1987" s="140">
        <v>4016.461</v>
      </c>
      <c r="E1987" s="140">
        <v>6056.3354</v>
      </c>
      <c r="F1987" s="140">
        <v>6632.3713</v>
      </c>
      <c r="G1987" s="140">
        <v>2063.8806</v>
      </c>
    </row>
    <row r="1988" spans="8:8" ht="14.4">
      <c r="A1988" s="53">
        <v>43164.0</v>
      </c>
      <c r="B1988" s="140">
        <v>4761.8948</v>
      </c>
      <c r="C1988" s="140">
        <v>2863.9909</v>
      </c>
      <c r="D1988" s="140">
        <v>4018.097</v>
      </c>
      <c r="E1988" s="140">
        <v>6064.0983</v>
      </c>
      <c r="F1988" s="140">
        <v>6674.2773</v>
      </c>
      <c r="G1988" s="140">
        <v>2075.9158</v>
      </c>
    </row>
    <row r="1989" spans="8:8" ht="14.4">
      <c r="A1989" s="53">
        <v>43165.0</v>
      </c>
      <c r="B1989" s="140">
        <v>4816.918</v>
      </c>
      <c r="C1989" s="140">
        <v>2892.4752</v>
      </c>
      <c r="D1989" s="140">
        <v>4066.5647</v>
      </c>
      <c r="E1989" s="140">
        <v>6145.5768</v>
      </c>
      <c r="F1989" s="140">
        <v>6735.8593</v>
      </c>
      <c r="G1989" s="140">
        <v>2099.0133</v>
      </c>
    </row>
    <row r="1990" spans="8:8" ht="14.4">
      <c r="A1990" s="53">
        <v>43166.0</v>
      </c>
      <c r="B1990" s="140">
        <v>4781.9626</v>
      </c>
      <c r="C1990" s="140">
        <v>2878.1506</v>
      </c>
      <c r="D1990" s="140">
        <v>4036.6536</v>
      </c>
      <c r="E1990" s="140">
        <v>6086.4874</v>
      </c>
      <c r="F1990" s="140">
        <v>6688.5451</v>
      </c>
      <c r="G1990" s="140">
        <v>2089.2046</v>
      </c>
    </row>
    <row r="1991" spans="8:8" ht="14.4">
      <c r="A1991" s="53">
        <v>43167.0</v>
      </c>
      <c r="B1991" s="140">
        <v>4822.6829</v>
      </c>
      <c r="C1991" s="140">
        <v>2898.2542</v>
      </c>
      <c r="D1991" s="140">
        <v>4077.6001</v>
      </c>
      <c r="E1991" s="140">
        <v>6131.5142</v>
      </c>
      <c r="F1991" s="140">
        <v>6725.1826</v>
      </c>
      <c r="G1991" s="140">
        <v>2110.053</v>
      </c>
    </row>
    <row r="1992" spans="8:8" ht="14.4">
      <c r="A1992" s="53">
        <v>43168.0</v>
      </c>
      <c r="B1992" s="140">
        <v>4876.4599</v>
      </c>
      <c r="C1992" s="140">
        <v>2908.1974</v>
      </c>
      <c r="D1992" s="140">
        <v>4108.8652</v>
      </c>
      <c r="E1992" s="140">
        <v>6206.9754</v>
      </c>
      <c r="F1992" s="140">
        <v>6837.1264</v>
      </c>
      <c r="G1992" s="140">
        <v>2142.066</v>
      </c>
    </row>
    <row r="1993" spans="8:8" ht="14.4">
      <c r="A1993" s="53">
        <v>43171.0</v>
      </c>
      <c r="B1993" s="140">
        <v>4923.4298</v>
      </c>
      <c r="C1993" s="140">
        <v>2909.5793</v>
      </c>
      <c r="D1993" s="140">
        <v>4127.6662</v>
      </c>
      <c r="E1993" s="140">
        <v>6295.7776</v>
      </c>
      <c r="F1993" s="140">
        <v>6947.4602</v>
      </c>
      <c r="G1993" s="140">
        <v>2174.5323</v>
      </c>
    </row>
    <row r="1994" spans="8:8" ht="14.4">
      <c r="A1994" s="53">
        <v>43172.0</v>
      </c>
      <c r="B1994" s="140">
        <v>4889.9246</v>
      </c>
      <c r="C1994" s="140">
        <v>2883.3771</v>
      </c>
      <c r="D1994" s="140">
        <v>4091.2533</v>
      </c>
      <c r="E1994" s="140">
        <v>6254.1457</v>
      </c>
      <c r="F1994" s="140">
        <v>6911.6657</v>
      </c>
      <c r="G1994" s="140">
        <v>2165.2186</v>
      </c>
    </row>
    <row r="1995" spans="8:8" ht="14.4">
      <c r="A1995" s="53">
        <v>43173.0</v>
      </c>
      <c r="B1995" s="140">
        <v>4854.0015</v>
      </c>
      <c r="C1995" s="140">
        <v>2871.334</v>
      </c>
      <c r="D1995" s="140">
        <v>4073.3447</v>
      </c>
      <c r="E1995" s="140">
        <v>6189.317</v>
      </c>
      <c r="F1995" s="140">
        <v>6834.8354</v>
      </c>
      <c r="G1995" s="140">
        <v>2145.3011</v>
      </c>
    </row>
    <row r="1996" spans="8:8" ht="14.4">
      <c r="A1996" s="53">
        <v>43174.0</v>
      </c>
      <c r="B1996" s="140">
        <v>4860.068</v>
      </c>
      <c r="C1996" s="140">
        <v>2894.9828</v>
      </c>
      <c r="D1996" s="140">
        <v>4096.1627</v>
      </c>
      <c r="E1996" s="140">
        <v>6180.1108</v>
      </c>
      <c r="F1996" s="140">
        <v>6824.0515</v>
      </c>
      <c r="G1996" s="140">
        <v>2124.9591</v>
      </c>
    </row>
    <row r="1997" spans="8:8" ht="14.4">
      <c r="A1997" s="53">
        <v>43175.0</v>
      </c>
      <c r="B1997" s="140">
        <v>4828.5021</v>
      </c>
      <c r="C1997" s="140">
        <v>2870.7318</v>
      </c>
      <c r="D1997" s="140">
        <v>4056.4226</v>
      </c>
      <c r="E1997" s="140">
        <v>6146.3058</v>
      </c>
      <c r="F1997" s="140">
        <v>6805.9256</v>
      </c>
      <c r="G1997" s="140">
        <v>2126.1714</v>
      </c>
    </row>
    <row r="1998" spans="8:8" ht="14.4">
      <c r="A1998" s="53">
        <v>43178.0</v>
      </c>
      <c r="B1998" s="140">
        <v>4843.587</v>
      </c>
      <c r="C1998" s="140">
        <v>2897.2558</v>
      </c>
      <c r="D1998" s="140">
        <v>4074.2479</v>
      </c>
      <c r="E1998" s="140">
        <v>6153.8339</v>
      </c>
      <c r="F1998" s="140">
        <v>6820.5016</v>
      </c>
      <c r="G1998" s="140">
        <v>2135.0281</v>
      </c>
    </row>
    <row r="1999" spans="8:8" ht="14.4">
      <c r="A1999" s="53">
        <v>43179.0</v>
      </c>
      <c r="B1999" s="140">
        <v>4851.732</v>
      </c>
      <c r="C1999" s="140">
        <v>2904.3972</v>
      </c>
      <c r="D1999" s="140">
        <v>4077.7041</v>
      </c>
      <c r="E1999" s="140">
        <v>6173.6984</v>
      </c>
      <c r="F1999" s="140">
        <v>6822.2549</v>
      </c>
      <c r="G1999" s="140">
        <v>2143.3796</v>
      </c>
    </row>
    <row r="2000" spans="8:8" ht="14.4">
      <c r="A2000" s="53">
        <v>43180.0</v>
      </c>
      <c r="B2000" s="140">
        <v>4825.0029</v>
      </c>
      <c r="C2000" s="140">
        <v>2894.1835</v>
      </c>
      <c r="D2000" s="140">
        <v>4061.0502</v>
      </c>
      <c r="E2000" s="140">
        <v>6129.2042</v>
      </c>
      <c r="F2000" s="140">
        <v>6771.0554</v>
      </c>
      <c r="G2000" s="140">
        <v>2132.5815</v>
      </c>
    </row>
    <row r="2001" spans="8:8" ht="14.4">
      <c r="A2001" s="53">
        <v>43181.0</v>
      </c>
      <c r="B2001" s="140">
        <v>4796.0952</v>
      </c>
      <c r="C2001" s="140">
        <v>2866.6702</v>
      </c>
      <c r="D2001" s="140">
        <v>4020.349</v>
      </c>
      <c r="E2001" s="140">
        <v>6101.2276</v>
      </c>
      <c r="F2001" s="140">
        <v>6764.6898</v>
      </c>
      <c r="G2001" s="140">
        <v>2137.787</v>
      </c>
    </row>
    <row r="2002" spans="8:8" ht="14.4">
      <c r="A2002" s="53">
        <v>43182.0</v>
      </c>
      <c r="B2002" s="140">
        <v>4604.898</v>
      </c>
      <c r="C2002" s="140">
        <v>2791.4674</v>
      </c>
      <c r="D2002" s="140">
        <v>3904.9355</v>
      </c>
      <c r="E2002" s="140">
        <v>5787.1523</v>
      </c>
      <c r="F2002" s="140">
        <v>6402.8929</v>
      </c>
      <c r="G2002" s="140">
        <v>2020.3138</v>
      </c>
    </row>
    <row r="2003" spans="8:8" ht="14.4">
      <c r="A2003" s="53">
        <v>43185.0</v>
      </c>
      <c r="B2003" s="140">
        <v>4627.5583</v>
      </c>
      <c r="C2003" s="140">
        <v>2738.868</v>
      </c>
      <c r="D2003" s="140">
        <v>3879.893</v>
      </c>
      <c r="E2003" s="140">
        <v>5902.9588</v>
      </c>
      <c r="F2003" s="140">
        <v>6515.2508</v>
      </c>
      <c r="G2003" s="140">
        <v>2045.8431</v>
      </c>
    </row>
    <row r="2004" spans="8:8" ht="14.4">
      <c r="A2004" s="53">
        <v>43186.0</v>
      </c>
      <c r="B2004" s="140">
        <v>4703.1006</v>
      </c>
      <c r="C2004" s="140">
        <v>2747.5872</v>
      </c>
      <c r="D2004" s="140">
        <v>3913.2689</v>
      </c>
      <c r="E2004" s="140">
        <v>6034.775</v>
      </c>
      <c r="F2004" s="140">
        <v>6680.8436</v>
      </c>
      <c r="G2004" s="140">
        <v>2099.6312</v>
      </c>
    </row>
    <row r="2005" spans="8:8" ht="14.4">
      <c r="A2005" s="53">
        <v>43187.0</v>
      </c>
      <c r="B2005" s="140">
        <v>4643.248</v>
      </c>
      <c r="C2005" s="140">
        <v>2694.8259</v>
      </c>
      <c r="D2005" s="140">
        <v>3842.7155</v>
      </c>
      <c r="E2005" s="140">
        <v>5973.3414</v>
      </c>
      <c r="F2005" s="140">
        <v>6635.8731</v>
      </c>
      <c r="G2005" s="140">
        <v>2093.5014</v>
      </c>
    </row>
    <row r="2006" spans="8:8" ht="14.4">
      <c r="A2006" s="53">
        <v>43188.0</v>
      </c>
      <c r="B2006" s="140">
        <v>4693.3021</v>
      </c>
      <c r="C2006" s="140">
        <v>2738.7906</v>
      </c>
      <c r="D2006" s="140">
        <v>3894.0498</v>
      </c>
      <c r="E2006" s="140">
        <v>6034.8572</v>
      </c>
      <c r="F2006" s="140">
        <v>6684.2753</v>
      </c>
      <c r="G2006" s="140">
        <v>2113.5676</v>
      </c>
    </row>
    <row r="2007" spans="8:8" ht="14.4">
      <c r="A2007" s="53">
        <v>43189.0</v>
      </c>
      <c r="B2007" s="140">
        <v>4731.0301</v>
      </c>
      <c r="C2007" s="140">
        <v>2722.153</v>
      </c>
      <c r="D2007" s="140">
        <v>3898.4977</v>
      </c>
      <c r="E2007" s="140">
        <v>6114.7382</v>
      </c>
      <c r="F2007" s="140">
        <v>6798.6684</v>
      </c>
      <c r="G2007" s="140">
        <v>2145.2594</v>
      </c>
    </row>
    <row r="2008" spans="8:8" ht="14.4">
      <c r="A2008" s="53">
        <v>43192.0</v>
      </c>
      <c r="B2008" s="140">
        <v>4732.8294</v>
      </c>
      <c r="C2008" s="140">
        <v>2711.3735</v>
      </c>
      <c r="D2008" s="140">
        <v>3886.9189</v>
      </c>
      <c r="E2008" s="140">
        <v>6121.9642</v>
      </c>
      <c r="F2008" s="140">
        <v>6835.8746</v>
      </c>
      <c r="G2008" s="140">
        <v>2153.0987</v>
      </c>
    </row>
    <row r="2009" spans="8:8" ht="14.4">
      <c r="A2009" s="53">
        <v>43193.0</v>
      </c>
      <c r="B2009" s="140">
        <v>4695.6849</v>
      </c>
      <c r="C2009" s="140">
        <v>2697.272</v>
      </c>
      <c r="D2009" s="140">
        <v>3862.4796</v>
      </c>
      <c r="E2009" s="140">
        <v>6059.7089</v>
      </c>
      <c r="F2009" s="140">
        <v>6769.558</v>
      </c>
      <c r="G2009" s="140">
        <v>2133.5803</v>
      </c>
    </row>
    <row r="2010" spans="8:8" ht="14.4">
      <c r="A2010" s="53">
        <v>43194.0</v>
      </c>
      <c r="B2010" s="140">
        <v>4676.6132</v>
      </c>
      <c r="C2010" s="140">
        <v>2702.3692</v>
      </c>
      <c r="D2010" s="140">
        <v>3854.8625</v>
      </c>
      <c r="E2010" s="140">
        <v>6017.6863</v>
      </c>
      <c r="F2010" s="140">
        <v>6708.9219</v>
      </c>
      <c r="G2010" s="140">
        <v>2129.4182</v>
      </c>
    </row>
    <row r="2011" spans="8:8" ht="14.4">
      <c r="A2011" s="53">
        <v>43199.0</v>
      </c>
      <c r="B2011" s="140">
        <v>4677.9682</v>
      </c>
      <c r="C2011" s="140">
        <v>2715.7318</v>
      </c>
      <c r="D2011" s="140">
        <v>3852.9292</v>
      </c>
      <c r="E2011" s="140">
        <v>6025.6493</v>
      </c>
      <c r="F2011" s="140">
        <v>6718.6493</v>
      </c>
      <c r="G2011" s="140">
        <v>2136.3576</v>
      </c>
    </row>
    <row r="2012" spans="8:8" ht="14.4">
      <c r="A2012" s="53">
        <v>43200.0</v>
      </c>
      <c r="B2012" s="140">
        <v>4728.0297</v>
      </c>
      <c r="C2012" s="140">
        <v>2780.8036</v>
      </c>
      <c r="D2012" s="140">
        <v>3927.1729</v>
      </c>
      <c r="E2012" s="140">
        <v>6063.7423</v>
      </c>
      <c r="F2012" s="140">
        <v>6720.7737</v>
      </c>
      <c r="G2012" s="140">
        <v>2136.5448</v>
      </c>
    </row>
    <row r="2013" spans="8:8" ht="14.4">
      <c r="A2013" s="53">
        <v>43201.0</v>
      </c>
      <c r="B2013" s="140">
        <v>4747.4684</v>
      </c>
      <c r="C2013" s="140">
        <v>2785.3386</v>
      </c>
      <c r="D2013" s="140">
        <v>3938.3434</v>
      </c>
      <c r="E2013" s="140">
        <v>6086.6126</v>
      </c>
      <c r="F2013" s="140">
        <v>6759.8118</v>
      </c>
      <c r="G2013" s="140">
        <v>2155.5378</v>
      </c>
    </row>
    <row r="2014" spans="8:8" ht="14.4">
      <c r="A2014" s="53">
        <v>43202.0</v>
      </c>
      <c r="B2014" s="140">
        <v>4711.4805</v>
      </c>
      <c r="C2014" s="140">
        <v>2749.6986</v>
      </c>
      <c r="D2014" s="140">
        <v>3898.6354</v>
      </c>
      <c r="E2014" s="140">
        <v>6051.3346</v>
      </c>
      <c r="F2014" s="140">
        <v>6727.6447</v>
      </c>
      <c r="G2014" s="140">
        <v>2146.0345</v>
      </c>
    </row>
    <row r="2015" spans="8:8" ht="14.4">
      <c r="A2015" s="53">
        <v>43203.0</v>
      </c>
      <c r="B2015" s="140">
        <v>4688.6227</v>
      </c>
      <c r="C2015" s="140">
        <v>2726.3956</v>
      </c>
      <c r="D2015" s="140">
        <v>3871.1443</v>
      </c>
      <c r="E2015" s="140">
        <v>6027.1867</v>
      </c>
      <c r="F2015" s="140">
        <v>6721.6629</v>
      </c>
      <c r="G2015" s="140">
        <v>2137.1713</v>
      </c>
    </row>
    <row r="2016" spans="8:8" ht="14.4">
      <c r="A2016" s="53">
        <v>43206.0</v>
      </c>
      <c r="B2016" s="140">
        <v>4643.9193</v>
      </c>
      <c r="C2016" s="140">
        <v>2664.7045</v>
      </c>
      <c r="D2016" s="140">
        <v>3808.863</v>
      </c>
      <c r="E2016" s="140">
        <v>6012.4053</v>
      </c>
      <c r="F2016" s="140">
        <v>6717.9311</v>
      </c>
      <c r="G2016" s="140">
        <v>2121.9771</v>
      </c>
    </row>
    <row r="2017" spans="8:8" ht="14.4">
      <c r="A2017" s="53">
        <v>43207.0</v>
      </c>
      <c r="B2017" s="140">
        <v>4558.2226</v>
      </c>
      <c r="C2017" s="140">
        <v>2635.7032</v>
      </c>
      <c r="D2017" s="140">
        <v>3748.6412</v>
      </c>
      <c r="E2017" s="140">
        <v>5890.8571</v>
      </c>
      <c r="F2017" s="140">
        <v>6564.6919</v>
      </c>
      <c r="G2017" s="140">
        <v>2072.8078</v>
      </c>
    </row>
    <row r="2018" spans="8:8" ht="14.4">
      <c r="A2018" s="53">
        <v>43208.0</v>
      </c>
      <c r="B2018" s="140">
        <v>4598.0602</v>
      </c>
      <c r="C2018" s="140">
        <v>2653.7691</v>
      </c>
      <c r="D2018" s="140">
        <v>3766.282</v>
      </c>
      <c r="E2018" s="140">
        <v>5970.6577</v>
      </c>
      <c r="F2018" s="140">
        <v>6661.2913</v>
      </c>
      <c r="G2018" s="140">
        <v>2092.3126</v>
      </c>
    </row>
    <row r="2019" spans="8:8" ht="14.4">
      <c r="A2019" s="53">
        <v>43209.0</v>
      </c>
      <c r="B2019" s="140">
        <v>4634.6593</v>
      </c>
      <c r="C2019" s="140">
        <v>2682.5518</v>
      </c>
      <c r="D2019" s="140">
        <v>3811.843</v>
      </c>
      <c r="E2019" s="140">
        <v>6004.7334</v>
      </c>
      <c r="F2019" s="140">
        <v>6677.09</v>
      </c>
      <c r="G2019" s="140">
        <v>2095.8156</v>
      </c>
    </row>
    <row r="2020" spans="8:8" ht="14.4">
      <c r="A2020" s="53">
        <v>43210.0</v>
      </c>
      <c r="B2020" s="140">
        <v>4556.7109</v>
      </c>
      <c r="C2020" s="140">
        <v>2647.3763</v>
      </c>
      <c r="D2020" s="140">
        <v>3760.8543</v>
      </c>
      <c r="E2020" s="140">
        <v>5880.8359</v>
      </c>
      <c r="F2020" s="140">
        <v>6535.9633</v>
      </c>
      <c r="G2020" s="140">
        <v>2047.5281</v>
      </c>
    </row>
    <row r="2021" spans="8:8" ht="14.4">
      <c r="A2021" s="53">
        <v>43213.0</v>
      </c>
      <c r="B2021" s="140">
        <v>4537.2003</v>
      </c>
      <c r="C2021" s="140">
        <v>2664.9175</v>
      </c>
      <c r="D2021" s="140">
        <v>3766.3257</v>
      </c>
      <c r="E2021" s="140">
        <v>5823.9205</v>
      </c>
      <c r="F2021" s="140">
        <v>6466.5186</v>
      </c>
      <c r="G2021" s="140">
        <v>2032.8761</v>
      </c>
    </row>
    <row r="2022" spans="8:8" ht="14.4">
      <c r="A2022" s="53">
        <v>43214.0</v>
      </c>
      <c r="B2022" s="140">
        <v>4632.3987</v>
      </c>
      <c r="C2022" s="140">
        <v>2722.8474</v>
      </c>
      <c r="D2022" s="140">
        <v>3843.4886</v>
      </c>
      <c r="E2022" s="140">
        <v>5957.1927</v>
      </c>
      <c r="F2022" s="140">
        <v>6606.5839</v>
      </c>
      <c r="G2022" s="140">
        <v>2080.1912</v>
      </c>
    </row>
    <row r="2023" spans="8:8" ht="14.4">
      <c r="A2023" s="53">
        <v>43215.0</v>
      </c>
      <c r="B2023" s="140">
        <v>4630.3431</v>
      </c>
      <c r="C2023" s="140">
        <v>2702.9802</v>
      </c>
      <c r="D2023" s="140">
        <v>3828.7015</v>
      </c>
      <c r="E2023" s="140">
        <v>5959.422</v>
      </c>
      <c r="F2023" s="140">
        <v>6632.0186</v>
      </c>
      <c r="G2023" s="140">
        <v>2091.5789</v>
      </c>
    </row>
    <row r="2024" spans="8:8" ht="14.4">
      <c r="A2024" s="53">
        <v>43216.0</v>
      </c>
      <c r="B2024" s="140">
        <v>4543.7824</v>
      </c>
      <c r="C2024" s="140">
        <v>2666.0239</v>
      </c>
      <c r="D2024" s="140">
        <v>3755.4941</v>
      </c>
      <c r="E2024" s="140">
        <v>5847.9766</v>
      </c>
      <c r="F2024" s="140">
        <v>6510.5343</v>
      </c>
      <c r="G2024" s="140">
        <v>2049.9765</v>
      </c>
    </row>
    <row r="2025" spans="8:8" ht="14.4">
      <c r="A2025" s="53">
        <v>43217.0</v>
      </c>
      <c r="B2025" s="140">
        <v>4548.4216</v>
      </c>
      <c r="C2025" s="140">
        <v>2653.5436</v>
      </c>
      <c r="D2025" s="140">
        <v>3756.8765</v>
      </c>
      <c r="E2025" s="140">
        <v>5860.9836</v>
      </c>
      <c r="F2025" s="140">
        <v>6517.0541</v>
      </c>
      <c r="G2025" s="140">
        <v>2051.6167</v>
      </c>
    </row>
    <row r="2026" spans="8:8" ht="14.4">
      <c r="A2026" s="53">
        <v>43222.0</v>
      </c>
      <c r="B2026" s="140">
        <v>4546.1192</v>
      </c>
      <c r="C2026" s="140">
        <v>2652.7311</v>
      </c>
      <c r="D2026" s="140">
        <v>3763.6461</v>
      </c>
      <c r="E2026" s="140">
        <v>5855.3233</v>
      </c>
      <c r="F2026" s="140">
        <v>6486.8143</v>
      </c>
      <c r="G2026" s="140">
        <v>2040.4381</v>
      </c>
    </row>
    <row r="2027" spans="8:8" ht="14.4">
      <c r="A2027" s="53">
        <v>43223.0</v>
      </c>
      <c r="B2027" s="140">
        <v>4584.5982</v>
      </c>
      <c r="C2027" s="140">
        <v>2663.9752</v>
      </c>
      <c r="D2027" s="140">
        <v>3793.0001</v>
      </c>
      <c r="E2027" s="140">
        <v>5910.6058</v>
      </c>
      <c r="F2027" s="140">
        <v>6545.2741</v>
      </c>
      <c r="G2027" s="140">
        <v>2061.0534</v>
      </c>
    </row>
    <row r="2028" spans="8:8" ht="14.4">
      <c r="A2028" s="53">
        <v>43224.0</v>
      </c>
      <c r="B2028" s="140">
        <v>4571.3968</v>
      </c>
      <c r="C2028" s="140">
        <v>2646.3548</v>
      </c>
      <c r="D2028" s="140">
        <v>3774.5981</v>
      </c>
      <c r="E2028" s="140">
        <v>5909.2944</v>
      </c>
      <c r="F2028" s="140">
        <v>6531.2928</v>
      </c>
      <c r="G2028" s="140">
        <v>2061.5184</v>
      </c>
    </row>
    <row r="2029" spans="8:8" ht="14.4">
      <c r="A2029" s="53">
        <v>43227.0</v>
      </c>
      <c r="B2029" s="140">
        <v>4647.0606</v>
      </c>
      <c r="C2029" s="140">
        <v>2683.8487</v>
      </c>
      <c r="D2029" s="140">
        <v>3834.1877</v>
      </c>
      <c r="E2029" s="140">
        <v>6019.1409</v>
      </c>
      <c r="F2029" s="140">
        <v>6646.5838</v>
      </c>
      <c r="G2029" s="140">
        <v>2102.4074</v>
      </c>
    </row>
    <row r="2030" spans="8:8" ht="14.4">
      <c r="A2030" s="53">
        <v>43228.0</v>
      </c>
      <c r="B2030" s="140">
        <v>4685.0942</v>
      </c>
      <c r="C2030" s="140">
        <v>2722.88</v>
      </c>
      <c r="D2030" s="140">
        <v>3878.6767</v>
      </c>
      <c r="E2030" s="140">
        <v>6041.8143</v>
      </c>
      <c r="F2030" s="140">
        <v>6678.1447</v>
      </c>
      <c r="G2030" s="140">
        <v>2118.9199</v>
      </c>
    </row>
    <row r="2031" spans="8:8" ht="14.4">
      <c r="A2031" s="53">
        <v>43229.0</v>
      </c>
      <c r="B2031" s="140">
        <v>4679.3373</v>
      </c>
      <c r="C2031" s="140">
        <v>2717.2393</v>
      </c>
      <c r="D2031" s="140">
        <v>3871.6152</v>
      </c>
      <c r="E2031" s="140">
        <v>6029.2329</v>
      </c>
      <c r="F2031" s="140">
        <v>6674.9094</v>
      </c>
      <c r="G2031" s="140">
        <v>2121.3569</v>
      </c>
    </row>
    <row r="2032" spans="8:8" ht="14.4">
      <c r="A2032" s="53">
        <v>43230.0</v>
      </c>
      <c r="B2032" s="140">
        <v>4701.3282</v>
      </c>
      <c r="C2032" s="140">
        <v>2729.4001</v>
      </c>
      <c r="D2032" s="140">
        <v>3893.0565</v>
      </c>
      <c r="E2032" s="140">
        <v>6040.5716</v>
      </c>
      <c r="F2032" s="140">
        <v>6703.211</v>
      </c>
      <c r="G2032" s="140">
        <v>2137.0189</v>
      </c>
    </row>
    <row r="2033" spans="8:8" ht="14.4">
      <c r="A2033" s="53">
        <v>43231.0</v>
      </c>
      <c r="B2033" s="140">
        <v>4666.4965</v>
      </c>
      <c r="C2033" s="140">
        <v>2724.7162</v>
      </c>
      <c r="D2033" s="140">
        <v>3872.8383</v>
      </c>
      <c r="E2033" s="140">
        <v>5991.3424</v>
      </c>
      <c r="F2033" s="140">
        <v>6636.7666</v>
      </c>
      <c r="G2033" s="140">
        <v>2110.165</v>
      </c>
    </row>
    <row r="2034" spans="8:8" ht="14.4">
      <c r="A2034" s="53">
        <v>43234.0</v>
      </c>
      <c r="B2034" s="140">
        <v>4675.5903</v>
      </c>
      <c r="C2034" s="140">
        <v>2753.5353</v>
      </c>
      <c r="D2034" s="140">
        <v>3909.2933</v>
      </c>
      <c r="E2034" s="140">
        <v>5967.5541</v>
      </c>
      <c r="F2034" s="140">
        <v>6591.7303</v>
      </c>
      <c r="G2034" s="140">
        <v>2093.487</v>
      </c>
    </row>
    <row r="2035" spans="8:8" ht="14.4">
      <c r="A2035" s="53">
        <v>43235.0</v>
      </c>
      <c r="B2035" s="140">
        <v>4707.8908</v>
      </c>
      <c r="C2035" s="140">
        <v>2750.8309</v>
      </c>
      <c r="D2035" s="140">
        <v>3924.0975</v>
      </c>
      <c r="E2035" s="140">
        <v>6020.5697</v>
      </c>
      <c r="F2035" s="140">
        <v>6661.1288</v>
      </c>
      <c r="G2035" s="140">
        <v>2118.7231</v>
      </c>
    </row>
    <row r="2036" spans="8:8" ht="14.4">
      <c r="A2036" s="53">
        <v>43236.0</v>
      </c>
      <c r="B2036" s="140">
        <v>4681.0947</v>
      </c>
      <c r="C2036" s="140">
        <v>2716.7818</v>
      </c>
      <c r="D2036" s="140">
        <v>3892.8442</v>
      </c>
      <c r="E2036" s="140">
        <v>6004.0696</v>
      </c>
      <c r="F2036" s="140">
        <v>6622.6414</v>
      </c>
      <c r="G2036" s="140">
        <v>2109.6924</v>
      </c>
    </row>
    <row r="2037" spans="8:8" ht="14.4">
      <c r="A2037" s="53">
        <v>43237.0</v>
      </c>
      <c r="B2037" s="140">
        <v>4653.7711</v>
      </c>
      <c r="C2037" s="140">
        <v>2700.8768</v>
      </c>
      <c r="D2037" s="140">
        <v>3864.0507</v>
      </c>
      <c r="E2037" s="140">
        <v>5973.7785</v>
      </c>
      <c r="F2037" s="140">
        <v>6591.255</v>
      </c>
      <c r="G2037" s="140">
        <v>2107.4277</v>
      </c>
    </row>
    <row r="2038" spans="8:8" ht="14.4">
      <c r="A2038" s="53">
        <v>43238.0</v>
      </c>
      <c r="B2038" s="140">
        <v>4685.8993</v>
      </c>
      <c r="C2038" s="140">
        <v>2740.5347</v>
      </c>
      <c r="D2038" s="140">
        <v>3903.0637</v>
      </c>
      <c r="E2038" s="140">
        <v>5995.1497</v>
      </c>
      <c r="F2038" s="140">
        <v>6620.7747</v>
      </c>
      <c r="G2038" s="140">
        <v>2118.0711</v>
      </c>
    </row>
    <row r="2039" spans="8:8" ht="14.4">
      <c r="A2039" s="53">
        <v>43241.0</v>
      </c>
      <c r="B2039" s="140">
        <v>4726.0736</v>
      </c>
      <c r="C2039" s="140">
        <v>2745.8041</v>
      </c>
      <c r="D2039" s="140">
        <v>3921.2421</v>
      </c>
      <c r="E2039" s="140">
        <v>6072.1991</v>
      </c>
      <c r="F2039" s="140">
        <v>6697.1442</v>
      </c>
      <c r="G2039" s="140">
        <v>2148.3589</v>
      </c>
    </row>
    <row r="2040" spans="8:8" ht="14.4">
      <c r="A2040" s="53">
        <v>43242.0</v>
      </c>
      <c r="B2040" s="140">
        <v>4727.2363</v>
      </c>
      <c r="C2040" s="140">
        <v>2728.0004</v>
      </c>
      <c r="D2040" s="140">
        <v>3906.2081</v>
      </c>
      <c r="E2040" s="140">
        <v>6092.9069</v>
      </c>
      <c r="F2040" s="140">
        <v>6724.3984</v>
      </c>
      <c r="G2040" s="140">
        <v>2159.375</v>
      </c>
    </row>
    <row r="2041" spans="8:8" ht="14.4">
      <c r="A2041" s="53">
        <v>43243.0</v>
      </c>
      <c r="B2041" s="140">
        <v>4670.0152</v>
      </c>
      <c r="C2041" s="140">
        <v>2683.6934</v>
      </c>
      <c r="D2041" s="140">
        <v>3854.5825</v>
      </c>
      <c r="E2041" s="140">
        <v>6013.8472</v>
      </c>
      <c r="F2041" s="140">
        <v>6652.2924</v>
      </c>
      <c r="G2041" s="140">
        <v>2138.1346</v>
      </c>
    </row>
    <row r="2042" spans="8:8" ht="14.4">
      <c r="A2042" s="53">
        <v>43244.0</v>
      </c>
      <c r="B2042" s="140">
        <v>4646.787</v>
      </c>
      <c r="C2042" s="140">
        <v>2665.6758</v>
      </c>
      <c r="D2042" s="140">
        <v>3827.217</v>
      </c>
      <c r="E2042" s="140">
        <v>5992.6209</v>
      </c>
      <c r="F2042" s="140">
        <v>6628.5024</v>
      </c>
      <c r="G2042" s="140">
        <v>2139.1343</v>
      </c>
    </row>
    <row r="2043" spans="8:8" ht="14.4">
      <c r="A2043" s="53">
        <v>43245.0</v>
      </c>
      <c r="B2043" s="140">
        <v>4614.4738</v>
      </c>
      <c r="C2043" s="140">
        <v>2661.2911</v>
      </c>
      <c r="D2043" s="140">
        <v>3816.498</v>
      </c>
      <c r="E2043" s="140">
        <v>5917.7978</v>
      </c>
      <c r="F2043" s="140">
        <v>6541.4497</v>
      </c>
      <c r="G2043" s="140">
        <v>2123.5955</v>
      </c>
    </row>
    <row r="2044" spans="8:8" ht="14.4">
      <c r="A2044" s="53">
        <v>43248.0</v>
      </c>
      <c r="B2044" s="140">
        <v>4609.7398</v>
      </c>
      <c r="C2044" s="140">
        <v>2673.1985</v>
      </c>
      <c r="D2044" s="140">
        <v>3833.2599</v>
      </c>
      <c r="E2044" s="140">
        <v>5891.2627</v>
      </c>
      <c r="F2044" s="140">
        <v>6490.4048</v>
      </c>
      <c r="G2044" s="140">
        <v>2106.408</v>
      </c>
    </row>
    <row r="2045" spans="8:8" ht="14.4">
      <c r="A2045" s="53">
        <v>43249.0</v>
      </c>
      <c r="B2045" s="140">
        <v>4572.1525</v>
      </c>
      <c r="C2045" s="140">
        <v>2663.4034</v>
      </c>
      <c r="D2045" s="140">
        <v>3804.0093</v>
      </c>
      <c r="E2045" s="140">
        <v>5835.4456</v>
      </c>
      <c r="F2045" s="140">
        <v>6436.7725</v>
      </c>
      <c r="G2045" s="140">
        <v>2086.3639</v>
      </c>
    </row>
    <row r="2046" spans="8:8" ht="14.4">
      <c r="A2046" s="53">
        <v>43250.0</v>
      </c>
      <c r="B2046" s="140">
        <v>4454.4589</v>
      </c>
      <c r="C2046" s="140">
        <v>2605.9005</v>
      </c>
      <c r="D2046" s="140">
        <v>3723.3724</v>
      </c>
      <c r="E2046" s="140">
        <v>5682.5881</v>
      </c>
      <c r="F2046" s="140">
        <v>6232.4157</v>
      </c>
      <c r="G2046" s="140">
        <v>2003.4203</v>
      </c>
    </row>
    <row r="2047" spans="8:8" ht="14.4">
      <c r="A2047" s="53">
        <v>43251.0</v>
      </c>
      <c r="B2047" s="140">
        <v>4533.6729</v>
      </c>
      <c r="C2047" s="140">
        <v>2658.2917</v>
      </c>
      <c r="D2047" s="140">
        <v>3802.3759</v>
      </c>
      <c r="E2047" s="140">
        <v>5754.4746</v>
      </c>
      <c r="F2047" s="140">
        <v>6315.1721</v>
      </c>
      <c r="G2047" s="140">
        <v>2041.5568</v>
      </c>
    </row>
    <row r="2048" spans="8:8" ht="14.4">
      <c r="A2048" s="53">
        <v>43252.0</v>
      </c>
      <c r="B2048" s="140">
        <v>4488.9226</v>
      </c>
      <c r="C2048" s="140">
        <v>2647.1867</v>
      </c>
      <c r="D2048" s="140">
        <v>3770.5891</v>
      </c>
      <c r="E2048" s="140">
        <v>5685.1155</v>
      </c>
      <c r="F2048" s="140">
        <v>6243.7318</v>
      </c>
      <c r="G2048" s="140">
        <v>2021.7347</v>
      </c>
    </row>
    <row r="2049" spans="8:8" ht="14.4">
      <c r="A2049" s="53">
        <v>43255.0</v>
      </c>
      <c r="B2049" s="140">
        <v>4505.8539</v>
      </c>
      <c r="C2049" s="140">
        <v>2694.577</v>
      </c>
      <c r="D2049" s="140">
        <v>3807.5781</v>
      </c>
      <c r="E2049" s="140">
        <v>5683.1486</v>
      </c>
      <c r="F2049" s="140">
        <v>6215.6085</v>
      </c>
      <c r="G2049" s="140">
        <v>2016.9925</v>
      </c>
    </row>
    <row r="2050" spans="8:8" ht="14.4">
      <c r="A2050" s="53">
        <v>43256.0</v>
      </c>
      <c r="B2050" s="140">
        <v>4564.6172</v>
      </c>
      <c r="C2050" s="140">
        <v>2707.0168</v>
      </c>
      <c r="D2050" s="140">
        <v>3845.3164</v>
      </c>
      <c r="E2050" s="140">
        <v>5779.0778</v>
      </c>
      <c r="F2050" s="140">
        <v>6316.419</v>
      </c>
      <c r="G2050" s="140">
        <v>2049.4635</v>
      </c>
    </row>
    <row r="2051" spans="8:8" ht="14.4">
      <c r="A2051" s="53">
        <v>43257.0</v>
      </c>
      <c r="B2051" s="140">
        <v>4562.4415</v>
      </c>
      <c r="C2051" s="140">
        <v>2692.1807</v>
      </c>
      <c r="D2051" s="140">
        <v>3837.3511</v>
      </c>
      <c r="E2051" s="140">
        <v>5774.2575</v>
      </c>
      <c r="F2051" s="140">
        <v>6320.4738</v>
      </c>
      <c r="G2051" s="140">
        <v>2056.9908</v>
      </c>
    </row>
    <row r="2052" spans="8:8" ht="14.4">
      <c r="A2052" s="53">
        <v>43258.0</v>
      </c>
      <c r="B2052" s="140">
        <v>4542.5294</v>
      </c>
      <c r="C2052" s="140">
        <v>2695.2374</v>
      </c>
      <c r="D2052" s="140">
        <v>3831.0128</v>
      </c>
      <c r="E2052" s="140">
        <v>5738.0176</v>
      </c>
      <c r="F2052" s="140">
        <v>6274.8838</v>
      </c>
      <c r="G2052" s="140">
        <v>2038.1016</v>
      </c>
    </row>
    <row r="2053" spans="8:8" ht="14.4">
      <c r="A2053" s="53">
        <v>43259.0</v>
      </c>
      <c r="B2053" s="140">
        <v>4486.6335</v>
      </c>
      <c r="C2053" s="140">
        <v>2652.0823</v>
      </c>
      <c r="D2053" s="140">
        <v>3779.6159</v>
      </c>
      <c r="E2053" s="140">
        <v>5669.3031</v>
      </c>
      <c r="F2053" s="140">
        <v>6205.9557</v>
      </c>
      <c r="G2053" s="140">
        <v>2017.4704</v>
      </c>
    </row>
    <row r="2054" spans="8:8" ht="14.4">
      <c r="A2054" s="53">
        <v>43262.0</v>
      </c>
      <c r="B2054" s="140">
        <v>4468.8355</v>
      </c>
      <c r="C2054" s="140">
        <v>2660.4084</v>
      </c>
      <c r="D2054" s="140">
        <v>3779.9818</v>
      </c>
      <c r="E2054" s="140">
        <v>5632.3566</v>
      </c>
      <c r="F2054" s="140">
        <v>6151.9383</v>
      </c>
      <c r="G2054" s="140">
        <v>1999.6659</v>
      </c>
    </row>
    <row r="2055" spans="8:8" ht="14.4">
      <c r="A2055" s="53">
        <v>43263.0</v>
      </c>
      <c r="B2055" s="140">
        <v>4515.1243</v>
      </c>
      <c r="C2055" s="140">
        <v>2687.7018</v>
      </c>
      <c r="D2055" s="140">
        <v>3825.9534</v>
      </c>
      <c r="E2055" s="140">
        <v>5693.3461</v>
      </c>
      <c r="F2055" s="140">
        <v>6199.1544</v>
      </c>
      <c r="G2055" s="140">
        <v>2010.2768</v>
      </c>
    </row>
    <row r="2056" spans="8:8" ht="14.4">
      <c r="A2056" s="53">
        <v>43264.0</v>
      </c>
      <c r="B2056" s="140">
        <v>4457.3582</v>
      </c>
      <c r="C2056" s="140">
        <v>2671.6265</v>
      </c>
      <c r="D2056" s="140">
        <v>3788.3391</v>
      </c>
      <c r="E2056" s="140">
        <v>5607.0173</v>
      </c>
      <c r="F2056" s="140">
        <v>6092.3445</v>
      </c>
      <c r="G2056" s="140">
        <v>1972.3971</v>
      </c>
    </row>
    <row r="2057" spans="8:8" ht="14.4">
      <c r="A2057" s="53">
        <v>43265.0</v>
      </c>
      <c r="B2057" s="140">
        <v>4439.1947</v>
      </c>
      <c r="C2057" s="140">
        <v>2671.2975</v>
      </c>
      <c r="D2057" s="140">
        <v>3773.3655</v>
      </c>
      <c r="E2057" s="140">
        <v>5586.9314</v>
      </c>
      <c r="F2057" s="140">
        <v>6060.1287</v>
      </c>
      <c r="G2057" s="140">
        <v>1966.8809</v>
      </c>
    </row>
    <row r="2058" spans="8:8" ht="14.4">
      <c r="A2058" s="53">
        <v>43266.0</v>
      </c>
      <c r="B2058" s="140">
        <v>4380.6603</v>
      </c>
      <c r="C2058" s="140">
        <v>2667.9751</v>
      </c>
      <c r="D2058" s="140">
        <v>3753.4338</v>
      </c>
      <c r="E2058" s="140">
        <v>5483.9446</v>
      </c>
      <c r="F2058" s="140">
        <v>5928.0725</v>
      </c>
      <c r="G2058" s="140">
        <v>1910.9345</v>
      </c>
    </row>
    <row r="2059" spans="8:8" ht="14.4">
      <c r="A2059" s="53">
        <v>43270.0</v>
      </c>
      <c r="B2059" s="140">
        <v>4161.5112</v>
      </c>
      <c r="C2059" s="140">
        <v>2599.7801</v>
      </c>
      <c r="D2059" s="140">
        <v>3621.1166</v>
      </c>
      <c r="E2059" s="140">
        <v>5141.7095</v>
      </c>
      <c r="F2059" s="140">
        <v>5522.5286</v>
      </c>
      <c r="G2059" s="140">
        <v>1771.6842</v>
      </c>
    </row>
    <row r="2060" spans="8:8" ht="14.4">
      <c r="A2060" s="53">
        <v>43271.0</v>
      </c>
      <c r="B2060" s="140">
        <v>4192.0483</v>
      </c>
      <c r="C2060" s="140">
        <v>2598.328</v>
      </c>
      <c r="D2060" s="140">
        <v>3635.4436</v>
      </c>
      <c r="E2060" s="140">
        <v>5198.3935</v>
      </c>
      <c r="F2060" s="140">
        <v>5588.27</v>
      </c>
      <c r="G2060" s="140">
        <v>1797.3388</v>
      </c>
    </row>
    <row r="2061" spans="8:8" ht="14.4">
      <c r="A2061" s="53">
        <v>43272.0</v>
      </c>
      <c r="B2061" s="140">
        <v>4120.4021</v>
      </c>
      <c r="C2061" s="140">
        <v>2579.0517</v>
      </c>
      <c r="D2061" s="140">
        <v>3592.965</v>
      </c>
      <c r="E2061" s="140">
        <v>5089.2522</v>
      </c>
      <c r="F2061" s="140">
        <v>5456.9105</v>
      </c>
      <c r="G2061" s="140">
        <v>1746.8432</v>
      </c>
    </row>
    <row r="2062" spans="8:8" ht="14.4">
      <c r="A2062" s="53">
        <v>43273.0</v>
      </c>
      <c r="B2062" s="140">
        <v>4157.4647</v>
      </c>
      <c r="C2062" s="140">
        <v>2583.708</v>
      </c>
      <c r="D2062" s="140">
        <v>3608.9046</v>
      </c>
      <c r="E2062" s="140">
        <v>5160.1228</v>
      </c>
      <c r="F2062" s="140">
        <v>5541.3742</v>
      </c>
      <c r="G2062" s="140">
        <v>1773.1569</v>
      </c>
    </row>
    <row r="2063" spans="8:8" ht="14.4">
      <c r="A2063" s="53">
        <v>43276.0</v>
      </c>
      <c r="B2063" s="140">
        <v>4118.8341</v>
      </c>
      <c r="C2063" s="140">
        <v>2536.4599</v>
      </c>
      <c r="D2063" s="140">
        <v>3560.4777</v>
      </c>
      <c r="E2063" s="140">
        <v>5125.0333</v>
      </c>
      <c r="F2063" s="140">
        <v>5512.4331</v>
      </c>
      <c r="G2063" s="140">
        <v>1774.8261</v>
      </c>
    </row>
    <row r="2064" spans="8:8" ht="14.4">
      <c r="A2064" s="53">
        <v>43277.0</v>
      </c>
      <c r="B2064" s="140">
        <v>4117.6218</v>
      </c>
      <c r="C2064" s="140">
        <v>2506.7166</v>
      </c>
      <c r="D2064" s="140">
        <v>3531.1112</v>
      </c>
      <c r="E2064" s="140">
        <v>5160.2829</v>
      </c>
      <c r="F2064" s="140">
        <v>5558.7138</v>
      </c>
      <c r="G2064" s="140">
        <v>1797.7564</v>
      </c>
    </row>
    <row r="2065" spans="8:8" ht="14.4">
      <c r="A2065" s="53">
        <v>43278.0</v>
      </c>
      <c r="B2065" s="140">
        <v>4059.2346</v>
      </c>
      <c r="C2065" s="140">
        <v>2452.6386</v>
      </c>
      <c r="D2065" s="140">
        <v>3459.2621</v>
      </c>
      <c r="E2065" s="140">
        <v>5109.4975</v>
      </c>
      <c r="F2065" s="140">
        <v>5508.9152</v>
      </c>
      <c r="G2065" s="140">
        <v>1792.0036</v>
      </c>
    </row>
    <row r="2066" spans="8:8" ht="14.4">
      <c r="A2066" s="53">
        <v>43279.0</v>
      </c>
      <c r="B2066" s="140">
        <v>4016.7517</v>
      </c>
      <c r="C2066" s="140">
        <v>2425.1758</v>
      </c>
      <c r="D2066" s="140">
        <v>3423.5255</v>
      </c>
      <c r="E2066" s="140">
        <v>5055.1093</v>
      </c>
      <c r="F2066" s="140">
        <v>5443.8491</v>
      </c>
      <c r="G2066" s="140">
        <v>1772.0106</v>
      </c>
    </row>
    <row r="2067" spans="8:8" ht="14.4">
      <c r="A2067" s="53">
        <v>43280.0</v>
      </c>
      <c r="B2067" s="140">
        <v>4127.9473</v>
      </c>
      <c r="C2067" s="140">
        <v>2479.9115</v>
      </c>
      <c r="D2067" s="140">
        <v>3510.9845</v>
      </c>
      <c r="E2067" s="140">
        <v>5217.7643</v>
      </c>
      <c r="F2067" s="140">
        <v>5608.5358</v>
      </c>
      <c r="G2067" s="140">
        <v>1822.8095</v>
      </c>
    </row>
    <row r="2068" spans="8:8" ht="14.4">
      <c r="A2068" s="53">
        <v>43283.0</v>
      </c>
      <c r="B2068" s="140">
        <v>4039.6389</v>
      </c>
      <c r="C2068" s="140">
        <v>2386.3765</v>
      </c>
      <c r="D2068" s="140">
        <v>3407.9638</v>
      </c>
      <c r="E2068" s="140">
        <v>5138.7826</v>
      </c>
      <c r="F2068" s="140">
        <v>5538.0924</v>
      </c>
      <c r="G2068" s="140">
        <v>1802.5032</v>
      </c>
    </row>
    <row r="2069" spans="8:8" ht="14.4">
      <c r="A2069" s="53">
        <v>43284.0</v>
      </c>
      <c r="B2069" s="140">
        <v>4064.3657</v>
      </c>
      <c r="C2069" s="140">
        <v>2388.9763</v>
      </c>
      <c r="D2069" s="140">
        <v>3409.2801</v>
      </c>
      <c r="E2069" s="140">
        <v>5197.1313</v>
      </c>
      <c r="F2069" s="140">
        <v>5601.5906</v>
      </c>
      <c r="G2069" s="140">
        <v>1834.2705</v>
      </c>
    </row>
    <row r="2070" spans="8:8" ht="14.4">
      <c r="A2070" s="53">
        <v>43285.0</v>
      </c>
      <c r="B2070" s="140">
        <v>4002.4732</v>
      </c>
      <c r="C2070" s="140">
        <v>2368.4251</v>
      </c>
      <c r="D2070" s="140">
        <v>3363.7473</v>
      </c>
      <c r="E2070" s="140">
        <v>5121.3436</v>
      </c>
      <c r="F2070" s="140">
        <v>5500.6654</v>
      </c>
      <c r="G2070" s="140">
        <v>1794.8928</v>
      </c>
    </row>
    <row r="2071" spans="8:8" ht="14.4">
      <c r="A2071" s="53">
        <v>43286.0</v>
      </c>
      <c r="B2071" s="140">
        <v>3936.3043</v>
      </c>
      <c r="C2071" s="140">
        <v>2374.3553</v>
      </c>
      <c r="D2071" s="140">
        <v>3342.4379</v>
      </c>
      <c r="E2071" s="140">
        <v>4982.7627</v>
      </c>
      <c r="F2071" s="140">
        <v>5352.6601</v>
      </c>
      <c r="G2071" s="140">
        <v>1740.8687</v>
      </c>
    </row>
    <row r="2072" spans="8:8" ht="14.4">
      <c r="A2072" s="53">
        <v>43287.0</v>
      </c>
      <c r="B2072" s="140">
        <v>3956.6167</v>
      </c>
      <c r="C2072" s="140">
        <v>2402.617</v>
      </c>
      <c r="D2072" s="140">
        <v>3365.1227</v>
      </c>
      <c r="E2072" s="140">
        <v>4996.6299</v>
      </c>
      <c r="F2072" s="140">
        <v>5374.5801</v>
      </c>
      <c r="G2072" s="140">
        <v>1746.113</v>
      </c>
    </row>
    <row r="2073" spans="8:8" ht="14.4">
      <c r="A2073" s="53">
        <v>43290.0</v>
      </c>
      <c r="B2073" s="140">
        <v>4054.3847</v>
      </c>
      <c r="C2073" s="140">
        <v>2471.2851</v>
      </c>
      <c r="D2073" s="140">
        <v>3459.1837</v>
      </c>
      <c r="E2073" s="140">
        <v>5107.5507</v>
      </c>
      <c r="F2073" s="140">
        <v>5487.5489</v>
      </c>
      <c r="G2073" s="140">
        <v>1786.1221</v>
      </c>
    </row>
    <row r="2074" spans="8:8" ht="14.4">
      <c r="A2074" s="53">
        <v>43291.0</v>
      </c>
      <c r="B2074" s="140">
        <v>4073.2488</v>
      </c>
      <c r="C2074" s="140">
        <v>2471.2299</v>
      </c>
      <c r="D2074" s="140">
        <v>3467.5155</v>
      </c>
      <c r="E2074" s="140">
        <v>5136.5326</v>
      </c>
      <c r="F2074" s="140">
        <v>5524.8023</v>
      </c>
      <c r="G2074" s="140">
        <v>1806.4265</v>
      </c>
    </row>
    <row r="2075" spans="8:8" ht="14.4">
      <c r="A2075" s="53">
        <v>43292.0</v>
      </c>
      <c r="B2075" s="140">
        <v>3994.5161</v>
      </c>
      <c r="C2075" s="140">
        <v>2432.2785</v>
      </c>
      <c r="D2075" s="140">
        <v>3407.5297</v>
      </c>
      <c r="E2075" s="140">
        <v>5036.1565</v>
      </c>
      <c r="F2075" s="140">
        <v>5396.312</v>
      </c>
      <c r="G2075" s="140">
        <v>1764.8144</v>
      </c>
    </row>
    <row r="2076" spans="8:8" ht="14.4">
      <c r="A2076" s="53">
        <v>43293.0</v>
      </c>
      <c r="B2076" s="140">
        <v>4089.3198</v>
      </c>
      <c r="C2076" s="140">
        <v>2474.6247</v>
      </c>
      <c r="D2076" s="140">
        <v>3481.0559</v>
      </c>
      <c r="E2076" s="140">
        <v>5172.5032</v>
      </c>
      <c r="F2076" s="140">
        <v>5541.3602</v>
      </c>
      <c r="G2076" s="140">
        <v>1809.3729</v>
      </c>
    </row>
    <row r="2077" spans="8:8" ht="14.4">
      <c r="A2077" s="53">
        <v>43294.0</v>
      </c>
      <c r="B2077" s="140">
        <v>4105.06</v>
      </c>
      <c r="C2077" s="140">
        <v>2476.8642</v>
      </c>
      <c r="D2077" s="140">
        <v>3492.6897</v>
      </c>
      <c r="E2077" s="140">
        <v>5204.1855</v>
      </c>
      <c r="F2077" s="140">
        <v>5561.6853</v>
      </c>
      <c r="G2077" s="140">
        <v>1813.5862</v>
      </c>
    </row>
    <row r="2078" spans="8:8" ht="14.4">
      <c r="A2078" s="53">
        <v>43297.0</v>
      </c>
      <c r="B2078" s="140">
        <v>4092.1324</v>
      </c>
      <c r="C2078" s="140">
        <v>2448.765</v>
      </c>
      <c r="D2078" s="140">
        <v>3472.0859</v>
      </c>
      <c r="E2078" s="140">
        <v>5195.2002</v>
      </c>
      <c r="F2078" s="140">
        <v>5566.9595</v>
      </c>
      <c r="G2078" s="140">
        <v>1815.4061</v>
      </c>
    </row>
    <row r="2079" spans="8:8" ht="14.4">
      <c r="A2079" s="53">
        <v>43298.0</v>
      </c>
      <c r="B2079" s="140">
        <v>4081.0799</v>
      </c>
      <c r="C2079" s="140">
        <v>2430.4445</v>
      </c>
      <c r="D2079" s="140">
        <v>3449.3773</v>
      </c>
      <c r="E2079" s="140">
        <v>5196.1969</v>
      </c>
      <c r="F2079" s="140">
        <v>5575.474</v>
      </c>
      <c r="G2079" s="140">
        <v>1822.4762</v>
      </c>
    </row>
    <row r="2080" spans="8:8" ht="14.4">
      <c r="A2080" s="53">
        <v>43299.0</v>
      </c>
      <c r="B2080" s="140">
        <v>4058.6494</v>
      </c>
      <c r="C2080" s="140">
        <v>2420.7591</v>
      </c>
      <c r="D2080" s="140">
        <v>3431.3227</v>
      </c>
      <c r="E2080" s="140">
        <v>5156.6363</v>
      </c>
      <c r="F2080" s="140">
        <v>5544.5186</v>
      </c>
      <c r="G2080" s="140">
        <v>1813.9649</v>
      </c>
    </row>
    <row r="2081" spans="8:8" ht="14.4">
      <c r="A2081" s="53">
        <v>43300.0</v>
      </c>
      <c r="B2081" s="140">
        <v>4036.1442</v>
      </c>
      <c r="C2081" s="140">
        <v>2426.1628</v>
      </c>
      <c r="D2081" s="140">
        <v>3428.343</v>
      </c>
      <c r="E2081" s="140">
        <v>5111.3271</v>
      </c>
      <c r="F2081" s="140">
        <v>5480.7672</v>
      </c>
      <c r="G2081" s="140">
        <v>1791.5991</v>
      </c>
    </row>
    <row r="2082" spans="8:8" ht="14.4">
      <c r="A2082" s="53">
        <v>43301.0</v>
      </c>
      <c r="B2082" s="140">
        <v>4096.519</v>
      </c>
      <c r="C2082" s="140">
        <v>2493.765</v>
      </c>
      <c r="D2082" s="140">
        <v>3492.8938</v>
      </c>
      <c r="E2082" s="140">
        <v>5175.2516</v>
      </c>
      <c r="F2082" s="140">
        <v>5541.2117</v>
      </c>
      <c r="G2082" s="140">
        <v>1808.7843</v>
      </c>
    </row>
    <row r="2083" spans="8:8" ht="14.4">
      <c r="A2083" s="53">
        <v>43304.0</v>
      </c>
      <c r="B2083" s="140">
        <v>4130.1165</v>
      </c>
      <c r="C2083" s="140">
        <v>2526.8127</v>
      </c>
      <c r="D2083" s="140">
        <v>3525.7503</v>
      </c>
      <c r="E2083" s="140">
        <v>5214.0038</v>
      </c>
      <c r="F2083" s="140">
        <v>5582.307</v>
      </c>
      <c r="G2083" s="140">
        <v>1818.3029</v>
      </c>
    </row>
    <row r="2084" spans="8:8" ht="14.4">
      <c r="A2084" s="53">
        <v>43305.0</v>
      </c>
      <c r="B2084" s="140">
        <v>4196.1013</v>
      </c>
      <c r="C2084" s="140">
        <v>2563.5835</v>
      </c>
      <c r="D2084" s="140">
        <v>3581.7057</v>
      </c>
      <c r="E2084" s="140">
        <v>5304.641</v>
      </c>
      <c r="F2084" s="140">
        <v>5672.2217</v>
      </c>
      <c r="G2084" s="140">
        <v>1847.2455</v>
      </c>
    </row>
    <row r="2085" spans="8:8" ht="14.4">
      <c r="A2085" s="53">
        <v>43306.0</v>
      </c>
      <c r="B2085" s="140">
        <v>4196.9866</v>
      </c>
      <c r="C2085" s="140">
        <v>2563.6871</v>
      </c>
      <c r="D2085" s="140">
        <v>3577.7522</v>
      </c>
      <c r="E2085" s="140">
        <v>5308.6569</v>
      </c>
      <c r="F2085" s="140">
        <v>5685.5862</v>
      </c>
      <c r="G2085" s="140">
        <v>1850.1833</v>
      </c>
    </row>
    <row r="2086" spans="8:8" ht="14.4">
      <c r="A2086" s="53">
        <v>43307.0</v>
      </c>
      <c r="B2086" s="140">
        <v>4164.4876</v>
      </c>
      <c r="C2086" s="140">
        <v>2530.9913</v>
      </c>
      <c r="D2086" s="140">
        <v>3536.2456</v>
      </c>
      <c r="E2086" s="140">
        <v>5273.4789</v>
      </c>
      <c r="F2086" s="140">
        <v>5663.1777</v>
      </c>
      <c r="G2086" s="140">
        <v>1846.2873</v>
      </c>
    </row>
    <row r="2087" spans="8:8" ht="14.4">
      <c r="A2087" s="53">
        <v>43308.0</v>
      </c>
      <c r="B2087" s="140">
        <v>4144.3567</v>
      </c>
      <c r="C2087" s="140">
        <v>2525.0915</v>
      </c>
      <c r="D2087" s="140">
        <v>3521.2269</v>
      </c>
      <c r="E2087" s="140">
        <v>5249.2904</v>
      </c>
      <c r="F2087" s="140">
        <v>5630.2272</v>
      </c>
      <c r="G2087" s="140">
        <v>1834.3084</v>
      </c>
    </row>
    <row r="2088" spans="8:8" ht="14.4">
      <c r="A2088" s="53">
        <v>43311.0</v>
      </c>
      <c r="B2088" s="140">
        <v>4112.0202</v>
      </c>
      <c r="C2088" s="140">
        <v>2541.3081</v>
      </c>
      <c r="D2088" s="140">
        <v>3515.0794</v>
      </c>
      <c r="E2088" s="140">
        <v>5185.151</v>
      </c>
      <c r="F2088" s="140">
        <v>5549.0373</v>
      </c>
      <c r="G2088" s="140">
        <v>1803.5016</v>
      </c>
    </row>
    <row r="2089" spans="8:8" ht="14.4">
      <c r="A2089" s="53">
        <v>43312.0</v>
      </c>
      <c r="B2089" s="140">
        <v>4114.4304</v>
      </c>
      <c r="C2089" s="140">
        <v>2545.1243</v>
      </c>
      <c r="D2089" s="140">
        <v>3517.6568</v>
      </c>
      <c r="E2089" s="140">
        <v>5188.7166</v>
      </c>
      <c r="F2089" s="140">
        <v>5542.5434</v>
      </c>
      <c r="G2089" s="140">
        <v>1804.5519</v>
      </c>
    </row>
    <row r="2090" spans="8:8" ht="14.4">
      <c r="A2090" s="53">
        <v>43313.0</v>
      </c>
      <c r="B2090" s="140">
        <v>4041.4376</v>
      </c>
      <c r="C2090" s="140">
        <v>2490.2454</v>
      </c>
      <c r="D2090" s="140">
        <v>3447.3882</v>
      </c>
      <c r="E2090" s="140">
        <v>5105.3741</v>
      </c>
      <c r="F2090" s="140">
        <v>5456.2054</v>
      </c>
      <c r="G2090" s="140">
        <v>1777.6486</v>
      </c>
    </row>
    <row r="2091" spans="8:8" ht="14.4">
      <c r="A2091" s="53">
        <v>43314.0</v>
      </c>
      <c r="B2091" s="140">
        <v>3950.3189</v>
      </c>
      <c r="C2091" s="140">
        <v>2440.3127</v>
      </c>
      <c r="D2091" s="140">
        <v>3370.9579</v>
      </c>
      <c r="E2091" s="140">
        <v>4996.012</v>
      </c>
      <c r="F2091" s="140">
        <v>5325.8014</v>
      </c>
      <c r="G2091" s="140">
        <v>1729.5572</v>
      </c>
    </row>
    <row r="2092" spans="8:8" ht="14.4">
      <c r="A2092" s="53">
        <v>43315.0</v>
      </c>
      <c r="B2092" s="140">
        <v>3892.8847</v>
      </c>
      <c r="C2092" s="140">
        <v>2413.5032</v>
      </c>
      <c r="D2092" s="140">
        <v>3315.2839</v>
      </c>
      <c r="E2092" s="140">
        <v>4929.75</v>
      </c>
      <c r="F2092" s="140">
        <v>5255.6309</v>
      </c>
      <c r="G2092" s="140">
        <v>1708.6954</v>
      </c>
    </row>
    <row r="2093" spans="8:8" ht="14.4">
      <c r="A2093" s="53">
        <v>43318.0</v>
      </c>
      <c r="B2093" s="140">
        <v>3828.1419</v>
      </c>
      <c r="C2093" s="140">
        <v>2406.5365</v>
      </c>
      <c r="D2093" s="140">
        <v>3273.2728</v>
      </c>
      <c r="E2093" s="140">
        <v>4825.2508</v>
      </c>
      <c r="F2093" s="140">
        <v>5144.6419</v>
      </c>
      <c r="G2093" s="140">
        <v>1676.1254</v>
      </c>
    </row>
    <row r="2094" spans="8:8" ht="14.4">
      <c r="A2094" s="53">
        <v>43319.0</v>
      </c>
      <c r="B2094" s="140">
        <v>3933.1189</v>
      </c>
      <c r="C2094" s="140">
        <v>2479.7796</v>
      </c>
      <c r="D2094" s="140">
        <v>3368.8695</v>
      </c>
      <c r="E2094" s="140">
        <v>4956.8718</v>
      </c>
      <c r="F2094" s="140">
        <v>5279.6417</v>
      </c>
      <c r="G2094" s="140">
        <v>1721.2106</v>
      </c>
    </row>
    <row r="2095" spans="8:8" ht="14.4">
      <c r="A2095" s="53">
        <v>43320.0</v>
      </c>
      <c r="B2095" s="140">
        <v>3871.3549</v>
      </c>
      <c r="C2095" s="140">
        <v>2446.9978</v>
      </c>
      <c r="D2095" s="140">
        <v>3314.5075</v>
      </c>
      <c r="E2095" s="140">
        <v>4880.5694</v>
      </c>
      <c r="F2095" s="140">
        <v>5191.7863</v>
      </c>
      <c r="G2095" s="140">
        <v>1694.4047</v>
      </c>
    </row>
    <row r="2096" spans="8:8" ht="14.4">
      <c r="A2096" s="53">
        <v>43321.0</v>
      </c>
      <c r="B2096" s="140">
        <v>3963.8034</v>
      </c>
      <c r="C2096" s="140">
        <v>2504.6172</v>
      </c>
      <c r="D2096" s="140">
        <v>3397.5298</v>
      </c>
      <c r="E2096" s="140">
        <v>5004.7733</v>
      </c>
      <c r="F2096" s="140">
        <v>5307.9668</v>
      </c>
      <c r="G2096" s="140">
        <v>1732.9577</v>
      </c>
    </row>
    <row r="2097" spans="8:8" ht="14.4">
      <c r="A2097" s="53">
        <v>43322.0</v>
      </c>
      <c r="B2097" s="140">
        <v>3979.613</v>
      </c>
      <c r="C2097" s="140">
        <v>2503.2058</v>
      </c>
      <c r="D2097" s="140">
        <v>3405.0191</v>
      </c>
      <c r="E2097" s="140">
        <v>5030.5148</v>
      </c>
      <c r="F2097" s="140">
        <v>5342.0468</v>
      </c>
      <c r="G2097" s="140">
        <v>1743.4665</v>
      </c>
    </row>
    <row r="2098" spans="8:8" ht="14.4">
      <c r="A2098" s="53">
        <v>43325.0</v>
      </c>
      <c r="B2098" s="140">
        <v>3978.5572</v>
      </c>
      <c r="C2098" s="140">
        <v>2478.5086</v>
      </c>
      <c r="D2098" s="140">
        <v>3390.3441</v>
      </c>
      <c r="E2098" s="140">
        <v>5055.2753</v>
      </c>
      <c r="F2098" s="140">
        <v>5369.1758</v>
      </c>
      <c r="G2098" s="140">
        <v>1747.1366</v>
      </c>
    </row>
    <row r="2099" spans="8:8" ht="14.4">
      <c r="A2099" s="53">
        <v>43326.0</v>
      </c>
      <c r="B2099" s="140">
        <v>3962.8823</v>
      </c>
      <c r="C2099" s="140">
        <v>2469.2002</v>
      </c>
      <c r="D2099" s="140">
        <v>3372.9137</v>
      </c>
      <c r="E2099" s="140">
        <v>5037.8831</v>
      </c>
      <c r="F2099" s="140">
        <v>5351.0187</v>
      </c>
      <c r="G2099" s="140">
        <v>1748.0401</v>
      </c>
    </row>
    <row r="2100" spans="8:8" ht="14.4">
      <c r="A2100" s="53">
        <v>43327.0</v>
      </c>
      <c r="B2100" s="140">
        <v>3876.4557</v>
      </c>
      <c r="C2100" s="140">
        <v>2408.7219</v>
      </c>
      <c r="D2100" s="140">
        <v>3291.976</v>
      </c>
      <c r="E2100" s="140">
        <v>4932.8063</v>
      </c>
      <c r="F2100" s="140">
        <v>5242.0865</v>
      </c>
      <c r="G2100" s="140">
        <v>1717.1102</v>
      </c>
    </row>
    <row r="2101" spans="8:8" ht="14.4">
      <c r="A2101" s="53">
        <v>43328.0</v>
      </c>
      <c r="B2101" s="140">
        <v>3846.7465</v>
      </c>
      <c r="C2101" s="140">
        <v>2405.1638</v>
      </c>
      <c r="D2101" s="140">
        <v>3276.7276</v>
      </c>
      <c r="E2101" s="140">
        <v>4888.3712</v>
      </c>
      <c r="F2101" s="140">
        <v>5178.2374</v>
      </c>
      <c r="G2101" s="140">
        <v>1700.393</v>
      </c>
    </row>
    <row r="2102" spans="8:8" ht="14.4">
      <c r="A2102" s="53">
        <v>43329.0</v>
      </c>
      <c r="B2102" s="140">
        <v>3785.0125</v>
      </c>
      <c r="C2102" s="140">
        <v>2374.1729</v>
      </c>
      <c r="D2102" s="140">
        <v>3229.6198</v>
      </c>
      <c r="E2102" s="140">
        <v>4803.0285</v>
      </c>
      <c r="F2102" s="140">
        <v>5084.207</v>
      </c>
      <c r="G2102" s="140">
        <v>1667.4307</v>
      </c>
    </row>
    <row r="2103" spans="8:8" ht="14.4">
      <c r="A2103" s="53">
        <v>43332.0</v>
      </c>
      <c r="B2103" s="140">
        <v>3814.6977</v>
      </c>
      <c r="C2103" s="140">
        <v>2409.1289</v>
      </c>
      <c r="D2103" s="140">
        <v>3267.2498</v>
      </c>
      <c r="E2103" s="140">
        <v>4832.6512</v>
      </c>
      <c r="F2103" s="140">
        <v>5103.6343</v>
      </c>
      <c r="G2103" s="140">
        <v>1677.4154</v>
      </c>
    </row>
    <row r="2104" spans="8:8" ht="14.4">
      <c r="A2104" s="53">
        <v>43333.0</v>
      </c>
      <c r="B2104" s="140">
        <v>3870.7473</v>
      </c>
      <c r="C2104" s="140">
        <v>2452.3833</v>
      </c>
      <c r="D2104" s="140">
        <v>3326.6489</v>
      </c>
      <c r="E2104" s="140">
        <v>4891.9801</v>
      </c>
      <c r="F2104" s="140">
        <v>5162.0263</v>
      </c>
      <c r="G2104" s="140">
        <v>1695.4536</v>
      </c>
    </row>
    <row r="2105" spans="8:8" ht="14.4">
      <c r="A2105" s="53">
        <v>43334.0</v>
      </c>
      <c r="B2105" s="140">
        <v>3838.794</v>
      </c>
      <c r="C2105" s="140">
        <v>2450.1537</v>
      </c>
      <c r="D2105" s="140">
        <v>3307.9545</v>
      </c>
      <c r="E2105" s="140">
        <v>4837.0183</v>
      </c>
      <c r="F2105" s="140">
        <v>5102.3594</v>
      </c>
      <c r="G2105" s="140">
        <v>1675.0582</v>
      </c>
    </row>
    <row r="2106" spans="8:8" ht="14.4">
      <c r="A2106" s="53">
        <v>43335.0</v>
      </c>
      <c r="B2106" s="140">
        <v>3856.6472</v>
      </c>
      <c r="C2106" s="140">
        <v>2461.0673</v>
      </c>
      <c r="D2106" s="140">
        <v>3320.0257</v>
      </c>
      <c r="E2106" s="140">
        <v>4863.6651</v>
      </c>
      <c r="F2106" s="140">
        <v>5133.3288</v>
      </c>
      <c r="G2106" s="140">
        <v>1687.8379</v>
      </c>
    </row>
    <row r="2107" spans="8:8" ht="14.4">
      <c r="A2107" s="53">
        <v>43336.0</v>
      </c>
      <c r="B2107" s="140">
        <v>3854.9861</v>
      </c>
      <c r="C2107" s="140">
        <v>2471.9989</v>
      </c>
      <c r="D2107" s="140">
        <v>3325.3347</v>
      </c>
      <c r="E2107" s="140">
        <v>4852.2887</v>
      </c>
      <c r="F2107" s="140">
        <v>5116.1391</v>
      </c>
      <c r="G2107" s="140">
        <v>1681.8189</v>
      </c>
    </row>
    <row r="2108" spans="8:8" ht="14.4">
      <c r="A2108" s="53">
        <v>43339.0</v>
      </c>
      <c r="B2108" s="140">
        <v>3942.5993</v>
      </c>
      <c r="C2108" s="140">
        <v>2522.3395</v>
      </c>
      <c r="D2108" s="140">
        <v>3406.5735</v>
      </c>
      <c r="E2108" s="140">
        <v>4960.0655</v>
      </c>
      <c r="F2108" s="140">
        <v>5229.3611</v>
      </c>
      <c r="G2108" s="140">
        <v>1714.3212</v>
      </c>
    </row>
    <row r="2109" spans="8:8" ht="14.4">
      <c r="A2109" s="53">
        <v>43340.0</v>
      </c>
      <c r="B2109" s="140">
        <v>3941.5859</v>
      </c>
      <c r="C2109" s="140">
        <v>2511.1452</v>
      </c>
      <c r="D2109" s="140">
        <v>3400.1705</v>
      </c>
      <c r="E2109" s="140">
        <v>4974.2072</v>
      </c>
      <c r="F2109" s="140">
        <v>5233.5027</v>
      </c>
      <c r="G2109" s="140">
        <v>1717.4373</v>
      </c>
    </row>
    <row r="2110" spans="8:8" ht="14.4">
      <c r="A2110" s="53">
        <v>43341.0</v>
      </c>
      <c r="B2110" s="140">
        <v>3922.1845</v>
      </c>
      <c r="C2110" s="140">
        <v>2503.4801</v>
      </c>
      <c r="D2110" s="140">
        <v>3386.5736</v>
      </c>
      <c r="E2110" s="140">
        <v>4941.9607</v>
      </c>
      <c r="F2110" s="140">
        <v>5203.7117</v>
      </c>
      <c r="G2110" s="140">
        <v>1707.7308</v>
      </c>
    </row>
    <row r="2111" spans="8:8" ht="14.4">
      <c r="A2111" s="53">
        <v>43342.0</v>
      </c>
      <c r="B2111" s="140">
        <v>3871.9359</v>
      </c>
      <c r="C2111" s="140">
        <v>2479.2095</v>
      </c>
      <c r="D2111" s="140">
        <v>3351.0942</v>
      </c>
      <c r="E2111" s="140">
        <v>4867.1214</v>
      </c>
      <c r="F2111" s="140">
        <v>5114.2663</v>
      </c>
      <c r="G2111" s="140">
        <v>1681.2003</v>
      </c>
    </row>
    <row r="2112" spans="8:8" ht="14.4">
      <c r="A2112" s="53">
        <v>43343.0</v>
      </c>
      <c r="B2112" s="140">
        <v>3842.138</v>
      </c>
      <c r="C2112" s="140">
        <v>2474.4765</v>
      </c>
      <c r="D2112" s="140">
        <v>3334.5036</v>
      </c>
      <c r="E2112" s="140">
        <v>4814.8237</v>
      </c>
      <c r="F2112" s="140">
        <v>5057.9848</v>
      </c>
      <c r="G2112" s="140">
        <v>1662.5401</v>
      </c>
    </row>
    <row r="2113" spans="8:8" ht="14.4">
      <c r="A2113" s="53">
        <v>43346.0</v>
      </c>
      <c r="B2113" s="140">
        <v>3836.3219</v>
      </c>
      <c r="C2113" s="140">
        <v>2465.8797</v>
      </c>
      <c r="D2113" s="140">
        <v>3321.8248</v>
      </c>
      <c r="E2113" s="140">
        <v>4838.873</v>
      </c>
      <c r="F2113" s="140">
        <v>5054.1051</v>
      </c>
      <c r="G2113" s="140">
        <v>1658.8959</v>
      </c>
    </row>
    <row r="2114" spans="8:8" ht="14.4">
      <c r="A2114" s="53">
        <v>43347.0</v>
      </c>
      <c r="B2114" s="140">
        <v>3881.6234</v>
      </c>
      <c r="C2114" s="140">
        <v>2500.4376</v>
      </c>
      <c r="D2114" s="140">
        <v>3363.8984</v>
      </c>
      <c r="E2114" s="140">
        <v>4890.2806</v>
      </c>
      <c r="F2114" s="140">
        <v>5113.1474</v>
      </c>
      <c r="G2114" s="140">
        <v>1679.7067</v>
      </c>
    </row>
    <row r="2115" spans="8:8" ht="14.4">
      <c r="A2115" s="53">
        <v>43348.0</v>
      </c>
      <c r="B2115" s="140">
        <v>3814.9063</v>
      </c>
      <c r="C2115" s="140">
        <v>2441.2299</v>
      </c>
      <c r="D2115" s="140">
        <v>3298.1412</v>
      </c>
      <c r="E2115" s="140">
        <v>4815.0343</v>
      </c>
      <c r="F2115" s="140">
        <v>5032.502</v>
      </c>
      <c r="G2115" s="140">
        <v>1656.5863</v>
      </c>
    </row>
    <row r="2116" spans="8:8" ht="14.4">
      <c r="A2116" s="53">
        <v>43349.0</v>
      </c>
      <c r="B2116" s="140">
        <v>3786.4873</v>
      </c>
      <c r="C2116" s="140">
        <v>2416.0328</v>
      </c>
      <c r="D2116" s="140">
        <v>3262.8808</v>
      </c>
      <c r="E2116" s="140">
        <v>4793.3454</v>
      </c>
      <c r="F2116" s="140">
        <v>5012.5093</v>
      </c>
      <c r="G2116" s="140">
        <v>1651.4459</v>
      </c>
    </row>
    <row r="2117" spans="8:8" ht="14.4">
      <c r="A2117" s="53">
        <v>43350.0</v>
      </c>
      <c r="B2117" s="140">
        <v>3798.5822</v>
      </c>
      <c r="C2117" s="140">
        <v>2437.677</v>
      </c>
      <c r="D2117" s="140">
        <v>3277.6438</v>
      </c>
      <c r="E2117" s="140">
        <v>4791.7779</v>
      </c>
      <c r="F2117" s="140">
        <v>5022.2844</v>
      </c>
      <c r="G2117" s="140">
        <v>1654.929</v>
      </c>
    </row>
    <row r="2118" spans="8:8" ht="14.4">
      <c r="A2118" s="53">
        <v>43353.0</v>
      </c>
      <c r="B2118" s="140">
        <v>3736.4975</v>
      </c>
      <c r="C2118" s="140">
        <v>2413.4258</v>
      </c>
      <c r="D2118" s="140">
        <v>3230.0681</v>
      </c>
      <c r="E2118" s="140">
        <v>4704.8782</v>
      </c>
      <c r="F2118" s="140">
        <v>4923.6444</v>
      </c>
      <c r="G2118" s="140">
        <v>1622.2262</v>
      </c>
    </row>
    <row r="2119" spans="8:8" ht="14.4">
      <c r="A2119" s="53">
        <v>43354.0</v>
      </c>
      <c r="B2119" s="140">
        <v>3734.4086</v>
      </c>
      <c r="C2119" s="140">
        <v>2398.7678</v>
      </c>
      <c r="D2119" s="140">
        <v>3224.2116</v>
      </c>
      <c r="E2119" s="140">
        <v>4702.9032</v>
      </c>
      <c r="F2119" s="140">
        <v>4925.3007</v>
      </c>
      <c r="G2119" s="140">
        <v>1628.6685</v>
      </c>
    </row>
    <row r="2120" spans="8:8" ht="14.4">
      <c r="A2120" s="53">
        <v>43355.0</v>
      </c>
      <c r="B2120" s="140">
        <v>3719.2072</v>
      </c>
      <c r="C2120" s="140">
        <v>2381.3883</v>
      </c>
      <c r="D2120" s="140">
        <v>3202.0248</v>
      </c>
      <c r="E2120" s="140">
        <v>4693.9743</v>
      </c>
      <c r="F2120" s="140">
        <v>4919.8057</v>
      </c>
      <c r="G2120" s="140">
        <v>1629.7946</v>
      </c>
    </row>
    <row r="2121" spans="8:8" ht="14.4">
      <c r="A2121" s="53">
        <v>43356.0</v>
      </c>
      <c r="B2121" s="140">
        <v>3752.7221</v>
      </c>
      <c r="C2121" s="140">
        <v>2415.3115</v>
      </c>
      <c r="D2121" s="140">
        <v>3236.5662</v>
      </c>
      <c r="E2121" s="140">
        <v>4721.2121</v>
      </c>
      <c r="F2121" s="140">
        <v>4958.1648</v>
      </c>
      <c r="G2121" s="140">
        <v>1644.4721</v>
      </c>
    </row>
    <row r="2122" spans="8:8" ht="14.4">
      <c r="A2122" s="53">
        <v>43357.0</v>
      </c>
      <c r="B2122" s="140">
        <v>3737.7013</v>
      </c>
      <c r="C2122" s="140">
        <v>2425.4208</v>
      </c>
      <c r="D2122" s="140">
        <v>3242.0902</v>
      </c>
      <c r="E2122" s="140">
        <v>4670.0799</v>
      </c>
      <c r="F2122" s="140">
        <v>4907.9343</v>
      </c>
      <c r="G2122" s="140">
        <v>1626.2016</v>
      </c>
    </row>
    <row r="2123" spans="8:8" ht="14.4">
      <c r="A2123" s="53">
        <v>43360.0</v>
      </c>
      <c r="B2123" s="140">
        <v>3688.7716</v>
      </c>
      <c r="C2123" s="140">
        <v>2399.8807</v>
      </c>
      <c r="D2123" s="140">
        <v>3204.9224</v>
      </c>
      <c r="E2123" s="140">
        <v>4602.3901</v>
      </c>
      <c r="F2123" s="140">
        <v>4831.5632</v>
      </c>
      <c r="G2123" s="140">
        <v>1599.1885</v>
      </c>
    </row>
    <row r="2124" spans="8:8" ht="14.4">
      <c r="A2124" s="53">
        <v>43361.0</v>
      </c>
      <c r="B2124" s="140">
        <v>3757.5934</v>
      </c>
      <c r="C2124" s="140">
        <v>2458.7677</v>
      </c>
      <c r="D2124" s="140">
        <v>3269.4319</v>
      </c>
      <c r="E2124" s="140">
        <v>4683.5056</v>
      </c>
      <c r="F2124" s="140">
        <v>4917.3504</v>
      </c>
      <c r="G2124" s="140">
        <v>1625.3538</v>
      </c>
    </row>
    <row r="2125" spans="8:8" ht="14.4">
      <c r="A2125" s="53">
        <v>43362.0</v>
      </c>
      <c r="B2125" s="140">
        <v>3803.2326</v>
      </c>
      <c r="C2125" s="140">
        <v>2487.0771</v>
      </c>
      <c r="D2125" s="140">
        <v>3312.4823</v>
      </c>
      <c r="E2125" s="140">
        <v>4736.8934</v>
      </c>
      <c r="F2125" s="140">
        <v>4970.012</v>
      </c>
      <c r="G2125" s="140">
        <v>1643.8094</v>
      </c>
    </row>
    <row r="2126" spans="8:8" ht="14.4">
      <c r="A2126" s="53">
        <v>43363.0</v>
      </c>
      <c r="B2126" s="140">
        <v>3797.6884</v>
      </c>
      <c r="C2126" s="140">
        <v>2487.4223</v>
      </c>
      <c r="D2126" s="140">
        <v>3310.1258</v>
      </c>
      <c r="E2126" s="140">
        <v>4733.4806</v>
      </c>
      <c r="F2126" s="140">
        <v>4951.5849</v>
      </c>
      <c r="G2126" s="140">
        <v>1638.632</v>
      </c>
    </row>
    <row r="2127" spans="8:8" ht="14.4">
      <c r="A2127" s="53">
        <v>43364.0</v>
      </c>
      <c r="B2127" s="140">
        <v>3880.9235</v>
      </c>
      <c r="C2127" s="140">
        <v>2573.6031</v>
      </c>
      <c r="D2127" s="140">
        <v>3410.4856</v>
      </c>
      <c r="E2127" s="140">
        <v>4805.2151</v>
      </c>
      <c r="F2127" s="140">
        <v>5011.6909</v>
      </c>
      <c r="G2127" s="140">
        <v>1656.8457</v>
      </c>
    </row>
    <row r="2128" spans="8:8" ht="14.4">
      <c r="A2128" s="53">
        <v>43368.0</v>
      </c>
      <c r="B2128" s="140">
        <v>3858.0015</v>
      </c>
      <c r="C2128" s="140">
        <v>2547.7911</v>
      </c>
      <c r="D2128" s="140">
        <v>3379.8043</v>
      </c>
      <c r="E2128" s="140">
        <v>4792.5507</v>
      </c>
      <c r="F2128" s="140">
        <v>4995.6951</v>
      </c>
      <c r="G2128" s="140">
        <v>1652.0741</v>
      </c>
    </row>
    <row r="2129" spans="8:8" ht="14.4">
      <c r="A2129" s="53">
        <v>43369.0</v>
      </c>
      <c r="B2129" s="140">
        <v>3888.6862</v>
      </c>
      <c r="C2129" s="140">
        <v>2582.7666</v>
      </c>
      <c r="D2129" s="140">
        <v>3417.2413</v>
      </c>
      <c r="E2129" s="140">
        <v>4815.6306</v>
      </c>
      <c r="F2129" s="140">
        <v>5017.0582</v>
      </c>
      <c r="G2129" s="140">
        <v>1657.6801</v>
      </c>
    </row>
    <row r="2130" spans="8:8" ht="14.4">
      <c r="A2130" s="53">
        <v>43370.0</v>
      </c>
      <c r="B2130" s="140">
        <v>3854.2039</v>
      </c>
      <c r="C2130" s="140">
        <v>2575.4485</v>
      </c>
      <c r="D2130" s="140">
        <v>3403.5902</v>
      </c>
      <c r="E2130" s="140">
        <v>4755.3803</v>
      </c>
      <c r="F2130" s="140">
        <v>4945.6907</v>
      </c>
      <c r="G2130" s="140">
        <v>1626.2849</v>
      </c>
    </row>
    <row r="2131" spans="8:8" ht="14.4">
      <c r="A2131" s="53">
        <v>43371.0</v>
      </c>
      <c r="B2131" s="140">
        <v>3890.8288</v>
      </c>
      <c r="C2131" s="140">
        <v>2606.6676</v>
      </c>
      <c r="D2131" s="140">
        <v>3438.8649</v>
      </c>
      <c r="E2131" s="140">
        <v>4800.7287</v>
      </c>
      <c r="F2131" s="140">
        <v>4987.2727</v>
      </c>
      <c r="G2131" s="140">
        <v>1641.9765</v>
      </c>
    </row>
    <row r="2132" spans="8:8" ht="14.4">
      <c r="A2132" s="53">
        <v>43381.0</v>
      </c>
      <c r="B2132" s="140">
        <v>3743.299</v>
      </c>
      <c r="C2132" s="140">
        <v>2486.8222</v>
      </c>
      <c r="D2132" s="140">
        <v>3290.8988</v>
      </c>
      <c r="E2132" s="140">
        <v>4646.4929</v>
      </c>
      <c r="F2132" s="140">
        <v>4817.4336</v>
      </c>
      <c r="G2132" s="140">
        <v>1586.9777</v>
      </c>
    </row>
    <row r="2133" spans="8:8" ht="14.4">
      <c r="A2133" s="53">
        <v>43382.0</v>
      </c>
      <c r="B2133" s="140">
        <v>3742.4298</v>
      </c>
      <c r="C2133" s="140">
        <v>2491.6628</v>
      </c>
      <c r="D2133" s="140">
        <v>3288.6906</v>
      </c>
      <c r="E2133" s="140">
        <v>4634.8939</v>
      </c>
      <c r="F2133" s="140">
        <v>4818.7327</v>
      </c>
      <c r="G2133" s="140">
        <v>1594.3771</v>
      </c>
    </row>
    <row r="2134" spans="8:8" ht="14.4">
      <c r="A2134" s="53">
        <v>43383.0</v>
      </c>
      <c r="B2134" s="140">
        <v>3739.2996</v>
      </c>
      <c r="C2134" s="140">
        <v>2494.0558</v>
      </c>
      <c r="D2134" s="140">
        <v>3281.5978</v>
      </c>
      <c r="E2134" s="140">
        <v>4629.8877</v>
      </c>
      <c r="F2134" s="140">
        <v>4812.4269</v>
      </c>
      <c r="G2134" s="140">
        <v>1604.0011</v>
      </c>
    </row>
    <row r="2135" spans="8:8" ht="14.4">
      <c r="A2135" s="53">
        <v>43384.0</v>
      </c>
      <c r="B2135" s="140">
        <v>3519.5831</v>
      </c>
      <c r="C2135" s="140">
        <v>2390.5025</v>
      </c>
      <c r="D2135" s="140">
        <v>3124.1139</v>
      </c>
      <c r="E2135" s="140">
        <v>4307.4208</v>
      </c>
      <c r="F2135" s="140">
        <v>4456.6084</v>
      </c>
      <c r="G2135" s="140">
        <v>1483.2619</v>
      </c>
    </row>
    <row r="2136" spans="8:8" ht="14.4">
      <c r="A2136" s="53">
        <v>43385.0</v>
      </c>
      <c r="B2136" s="140">
        <v>3536.765</v>
      </c>
      <c r="C2136" s="140">
        <v>2444.1305</v>
      </c>
      <c r="D2136" s="140">
        <v>3170.7262</v>
      </c>
      <c r="E2136" s="140">
        <v>4278.0353</v>
      </c>
      <c r="F2136" s="140">
        <v>4427.6804</v>
      </c>
      <c r="G2136" s="140">
        <v>1474.4786</v>
      </c>
    </row>
    <row r="2137" spans="8:8" ht="14.4">
      <c r="A2137" s="53">
        <v>43388.0</v>
      </c>
      <c r="B2137" s="140">
        <v>3485.7093</v>
      </c>
      <c r="C2137" s="140">
        <v>2412.4791</v>
      </c>
      <c r="D2137" s="140">
        <v>3126.4516</v>
      </c>
      <c r="E2137" s="140">
        <v>4199.1532</v>
      </c>
      <c r="F2137" s="140">
        <v>4358.869</v>
      </c>
      <c r="G2137" s="140">
        <v>1459.2199</v>
      </c>
    </row>
    <row r="2138" spans="8:8" ht="14.4">
      <c r="A2138" s="53">
        <v>43389.0</v>
      </c>
      <c r="B2138" s="140">
        <v>3434.8712</v>
      </c>
      <c r="C2138" s="140">
        <v>2415.492</v>
      </c>
      <c r="D2138" s="140">
        <v>3100.9738</v>
      </c>
      <c r="E2138" s="140">
        <v>4099.6831</v>
      </c>
      <c r="F2138" s="140">
        <v>4261.1731</v>
      </c>
      <c r="G2138" s="140">
        <v>1431.509</v>
      </c>
    </row>
    <row r="2139" spans="8:8" ht="14.4">
      <c r="A2139" s="53">
        <v>43390.0</v>
      </c>
      <c r="B2139" s="140">
        <v>3457.6997</v>
      </c>
      <c r="C2139" s="140">
        <v>2429.2145</v>
      </c>
      <c r="D2139" s="140">
        <v>3118.2463</v>
      </c>
      <c r="E2139" s="140">
        <v>4133.3832</v>
      </c>
      <c r="F2139" s="140">
        <v>4292.1965</v>
      </c>
      <c r="G2139" s="140">
        <v>1442.1566</v>
      </c>
    </row>
    <row r="2140" spans="8:8" ht="14.4">
      <c r="A2140" s="53">
        <v>43391.0</v>
      </c>
      <c r="B2140" s="140">
        <v>3365.1929</v>
      </c>
      <c r="C2140" s="140">
        <v>2369.0679</v>
      </c>
      <c r="D2140" s="140">
        <v>3044.3918</v>
      </c>
      <c r="E2140" s="140">
        <v>4018.4614</v>
      </c>
      <c r="F2140" s="140">
        <v>4149.4442</v>
      </c>
      <c r="G2140" s="140">
        <v>1395.9257</v>
      </c>
    </row>
    <row r="2141" spans="8:8" ht="14.4">
      <c r="A2141" s="53">
        <v>43392.0</v>
      </c>
      <c r="B2141" s="140">
        <v>3454.3431</v>
      </c>
      <c r="C2141" s="140">
        <v>2446.3196</v>
      </c>
      <c r="D2141" s="140">
        <v>3134.9455</v>
      </c>
      <c r="E2141" s="140">
        <v>4127.9854</v>
      </c>
      <c r="F2141" s="140">
        <v>4241.2335</v>
      </c>
      <c r="G2141" s="140">
        <v>1423.8359</v>
      </c>
    </row>
    <row r="2142" spans="8:8" ht="14.4">
      <c r="A2142" s="53">
        <v>43395.0</v>
      </c>
      <c r="B2142" s="140">
        <v>3612.0946</v>
      </c>
      <c r="C2142" s="140">
        <v>2540.1521</v>
      </c>
      <c r="D2142" s="140">
        <v>3270.2732</v>
      </c>
      <c r="E2142" s="140">
        <v>4333.1445</v>
      </c>
      <c r="F2142" s="140">
        <v>4452.7369</v>
      </c>
      <c r="G2142" s="140">
        <v>1493.4151</v>
      </c>
    </row>
    <row r="2143" spans="8:8" ht="14.4">
      <c r="A2143" s="53">
        <v>43396.0</v>
      </c>
      <c r="B2143" s="140">
        <v>3534.3252</v>
      </c>
      <c r="C2143" s="140">
        <v>2464.8117</v>
      </c>
      <c r="D2143" s="140">
        <v>3183.4257</v>
      </c>
      <c r="E2143" s="140">
        <v>4253.5561</v>
      </c>
      <c r="F2143" s="140">
        <v>4379.0558</v>
      </c>
      <c r="G2143" s="140">
        <v>1476.0018</v>
      </c>
    </row>
    <row r="2144" spans="8:8" ht="14.4">
      <c r="A2144" s="53">
        <v>43397.0</v>
      </c>
      <c r="B2144" s="140">
        <v>3536.8248</v>
      </c>
      <c r="C2144" s="140">
        <v>2477.4883</v>
      </c>
      <c r="D2144" s="140">
        <v>3188.2018</v>
      </c>
      <c r="E2144" s="140">
        <v>4245.4884</v>
      </c>
      <c r="F2144" s="140">
        <v>4377.5508</v>
      </c>
      <c r="G2144" s="140">
        <v>1477.8508</v>
      </c>
    </row>
    <row r="2145" spans="8:8" ht="14.4">
      <c r="A2145" s="53">
        <v>43398.0</v>
      </c>
      <c r="B2145" s="140">
        <v>3531.7679</v>
      </c>
      <c r="C2145" s="140">
        <v>2485.0987</v>
      </c>
      <c r="D2145" s="140">
        <v>3194.3084</v>
      </c>
      <c r="E2145" s="140">
        <v>4234.4208</v>
      </c>
      <c r="F2145" s="140">
        <v>4345.3271</v>
      </c>
      <c r="G2145" s="140">
        <v>1464.7793</v>
      </c>
    </row>
    <row r="2146" spans="8:8" ht="14.4">
      <c r="A2146" s="53">
        <v>43399.0</v>
      </c>
      <c r="B2146" s="140">
        <v>3523.3511</v>
      </c>
      <c r="C2146" s="140">
        <v>2468.9096</v>
      </c>
      <c r="D2146" s="140">
        <v>3173.635</v>
      </c>
      <c r="E2146" s="140">
        <v>4233.9585</v>
      </c>
      <c r="F2146" s="140">
        <v>4359.4744</v>
      </c>
      <c r="G2146" s="140">
        <v>1472.2415</v>
      </c>
    </row>
    <row r="2147" spans="8:8" ht="14.4">
      <c r="A2147" s="53">
        <v>43402.0</v>
      </c>
      <c r="B2147" s="140">
        <v>3441.1318</v>
      </c>
      <c r="C2147" s="140">
        <v>2389.5766</v>
      </c>
      <c r="D2147" s="140">
        <v>3076.8889</v>
      </c>
      <c r="E2147" s="140">
        <v>4162.5255</v>
      </c>
      <c r="F2147" s="140">
        <v>4296.699</v>
      </c>
      <c r="G2147" s="140">
        <v>1451.5853</v>
      </c>
    </row>
    <row r="2148" spans="8:8" ht="14.4">
      <c r="A2148" s="53">
        <v>43403.0</v>
      </c>
      <c r="B2148" s="140">
        <v>3476.4577</v>
      </c>
      <c r="C2148" s="140">
        <v>2415.6485</v>
      </c>
      <c r="D2148" s="140">
        <v>3110.2605</v>
      </c>
      <c r="E2148" s="140">
        <v>4204.5424</v>
      </c>
      <c r="F2148" s="140">
        <v>4336.6497</v>
      </c>
      <c r="G2148" s="140">
        <v>1470.0456</v>
      </c>
    </row>
    <row r="2149" spans="8:8" ht="14.4">
      <c r="A2149" s="53">
        <v>43404.0</v>
      </c>
      <c r="B2149" s="140">
        <v>3527.417</v>
      </c>
      <c r="C2149" s="140">
        <v>2451.1207</v>
      </c>
      <c r="D2149" s="140">
        <v>3153.8234</v>
      </c>
      <c r="E2149" s="140">
        <v>4272.5518</v>
      </c>
      <c r="F2149" s="140">
        <v>4400.6132</v>
      </c>
      <c r="G2149" s="140">
        <v>1492.4929</v>
      </c>
    </row>
    <row r="2150" spans="8:8" ht="14.4">
      <c r="A2150" s="53">
        <v>43405.0</v>
      </c>
      <c r="B2150" s="140">
        <v>3550.3008</v>
      </c>
      <c r="C2150" s="140">
        <v>2460.1619</v>
      </c>
      <c r="D2150" s="140">
        <v>3177.0338</v>
      </c>
      <c r="E2150" s="140">
        <v>4298.9837</v>
      </c>
      <c r="F2150" s="140">
        <v>4428.7364</v>
      </c>
      <c r="G2150" s="140">
        <v>1500.024</v>
      </c>
    </row>
    <row r="2151" spans="8:8" ht="14.4">
      <c r="A2151" s="53">
        <v>43406.0</v>
      </c>
      <c r="B2151" s="140">
        <v>3666.5903</v>
      </c>
      <c r="C2151" s="140">
        <v>2542.768</v>
      </c>
      <c r="D2151" s="140">
        <v>3290.2455</v>
      </c>
      <c r="E2151" s="140">
        <v>4437.9456</v>
      </c>
      <c r="F2151" s="140">
        <v>4564.1771</v>
      </c>
      <c r="G2151" s="140">
        <v>1538.7293</v>
      </c>
    </row>
    <row r="2152" spans="8:8" ht="14.4">
      <c r="A2152" s="53">
        <v>43409.0</v>
      </c>
      <c r="B2152" s="140">
        <v>3659.7921</v>
      </c>
      <c r="C2152" s="140">
        <v>2511.5897</v>
      </c>
      <c r="D2152" s="140">
        <v>3262.8351</v>
      </c>
      <c r="E2152" s="140">
        <v>4440.8274</v>
      </c>
      <c r="F2152" s="140">
        <v>4598.2011</v>
      </c>
      <c r="G2152" s="140">
        <v>1553.8359</v>
      </c>
    </row>
    <row r="2153" spans="8:8" ht="14.4">
      <c r="A2153" s="53">
        <v>43410.0</v>
      </c>
      <c r="B2153" s="140">
        <v>3647.7303</v>
      </c>
      <c r="C2153" s="140">
        <v>2499.6793</v>
      </c>
      <c r="D2153" s="140">
        <v>3243.1504</v>
      </c>
      <c r="E2153" s="140">
        <v>4438.0965</v>
      </c>
      <c r="F2153" s="140">
        <v>4603.1086</v>
      </c>
      <c r="G2153" s="140">
        <v>1550.6611</v>
      </c>
    </row>
    <row r="2154" spans="8:8" ht="14.4">
      <c r="A2154" s="53">
        <v>43411.0</v>
      </c>
      <c r="B2154" s="140">
        <v>3629.4854</v>
      </c>
      <c r="C2154" s="140">
        <v>2482.3343</v>
      </c>
      <c r="D2154" s="140">
        <v>3221.9101</v>
      </c>
      <c r="E2154" s="140">
        <v>4415.136</v>
      </c>
      <c r="F2154" s="140">
        <v>4592.8355</v>
      </c>
      <c r="G2154" s="140">
        <v>1548.9683</v>
      </c>
    </row>
    <row r="2155" spans="8:8" ht="14.4">
      <c r="A2155" s="53">
        <v>43412.0</v>
      </c>
      <c r="B2155" s="140">
        <v>3617.0446</v>
      </c>
      <c r="C2155" s="140">
        <v>2485.9978</v>
      </c>
      <c r="D2155" s="140">
        <v>3212.7737</v>
      </c>
      <c r="E2155" s="140">
        <v>4382.3286</v>
      </c>
      <c r="F2155" s="140">
        <v>4572.3781</v>
      </c>
      <c r="G2155" s="140">
        <v>1548.7976</v>
      </c>
    </row>
    <row r="2156" spans="8:8" ht="14.4">
      <c r="A2156" s="53">
        <v>43413.0</v>
      </c>
      <c r="B2156" s="140">
        <v>3584.8802</v>
      </c>
      <c r="C2156" s="140">
        <v>2434.212</v>
      </c>
      <c r="D2156" s="140">
        <v>3167.4442</v>
      </c>
      <c r="E2156" s="140">
        <v>4368.6143</v>
      </c>
      <c r="F2156" s="140">
        <v>4561.2128</v>
      </c>
      <c r="G2156" s="140">
        <v>1547.2104</v>
      </c>
    </row>
    <row r="2157" spans="8:8" ht="14.4">
      <c r="A2157" s="53">
        <v>43416.0</v>
      </c>
      <c r="B2157" s="140">
        <v>3654.3174</v>
      </c>
      <c r="C2157" s="140">
        <v>2444.9673</v>
      </c>
      <c r="D2157" s="140">
        <v>3205.1407</v>
      </c>
      <c r="E2157" s="140">
        <v>4481.6881</v>
      </c>
      <c r="F2157" s="140">
        <v>4697.3459</v>
      </c>
      <c r="G2157" s="140">
        <v>1592.613</v>
      </c>
    </row>
    <row r="2158" spans="8:8" ht="14.4">
      <c r="A2158" s="53">
        <v>43417.0</v>
      </c>
      <c r="B2158" s="140">
        <v>3706.8179</v>
      </c>
      <c r="C2158" s="140">
        <v>2462.9726</v>
      </c>
      <c r="D2158" s="140">
        <v>3237.3823</v>
      </c>
      <c r="E2158" s="140">
        <v>4563.5351</v>
      </c>
      <c r="F2158" s="140">
        <v>4790.4482</v>
      </c>
      <c r="G2158" s="140">
        <v>1621.7103</v>
      </c>
    </row>
    <row r="2159" spans="8:8" ht="14.4">
      <c r="A2159" s="53">
        <v>43418.0</v>
      </c>
      <c r="B2159" s="140">
        <v>3685.2557</v>
      </c>
      <c r="C2159" s="140">
        <v>2429.9857</v>
      </c>
      <c r="D2159" s="140">
        <v>3204.9427</v>
      </c>
      <c r="E2159" s="140">
        <v>4545.5089</v>
      </c>
      <c r="F2159" s="140">
        <v>4791.2259</v>
      </c>
      <c r="G2159" s="140">
        <v>1621.9019</v>
      </c>
    </row>
    <row r="2160" spans="8:8" ht="14.4">
      <c r="A2160" s="53">
        <v>43419.0</v>
      </c>
      <c r="B2160" s="140">
        <v>3737.1644</v>
      </c>
      <c r="C2160" s="140">
        <v>2459.1411</v>
      </c>
      <c r="D2160" s="140">
        <v>3242.3715</v>
      </c>
      <c r="E2160" s="140">
        <v>4619.8141</v>
      </c>
      <c r="F2160" s="140">
        <v>4871.0891</v>
      </c>
      <c r="G2160" s="140">
        <v>1657.1455</v>
      </c>
    </row>
    <row r="2161" spans="8:8" ht="14.4">
      <c r="A2161" s="53">
        <v>43420.0</v>
      </c>
      <c r="B2161" s="140">
        <v>3763.2714</v>
      </c>
      <c r="C2161" s="140">
        <v>2461.4445</v>
      </c>
      <c r="D2161" s="140">
        <v>3257.6735</v>
      </c>
      <c r="E2161" s="140">
        <v>4659.0965</v>
      </c>
      <c r="F2161" s="140">
        <v>4923.9862</v>
      </c>
      <c r="G2161" s="140">
        <v>1674.5611</v>
      </c>
    </row>
    <row r="2162" spans="8:8" ht="14.4">
      <c r="A2162" s="53">
        <v>43423.0</v>
      </c>
      <c r="B2162" s="140">
        <v>3790.9194</v>
      </c>
      <c r="C2162" s="140">
        <v>2492.0842</v>
      </c>
      <c r="D2162" s="140">
        <v>3294.6031</v>
      </c>
      <c r="E2162" s="140">
        <v>4670.737</v>
      </c>
      <c r="F2162" s="140">
        <v>4942.4919</v>
      </c>
      <c r="G2162" s="140">
        <v>1683.0041</v>
      </c>
    </row>
    <row r="2163" spans="8:8" ht="14.4">
      <c r="A2163" s="53">
        <v>43424.0</v>
      </c>
      <c r="B2163" s="140">
        <v>3695.8662</v>
      </c>
      <c r="C2163" s="140">
        <v>2446.7911</v>
      </c>
      <c r="D2163" s="140">
        <v>3218.4076</v>
      </c>
      <c r="E2163" s="140">
        <v>4537.4493</v>
      </c>
      <c r="F2163" s="140">
        <v>4811.8817</v>
      </c>
      <c r="G2163" s="140">
        <v>1636.8727</v>
      </c>
    </row>
    <row r="2164" spans="8:8" ht="14.4">
      <c r="A2164" s="53">
        <v>43425.0</v>
      </c>
      <c r="B2164" s="140">
        <v>3712.1139</v>
      </c>
      <c r="C2164" s="140">
        <v>2451.2723</v>
      </c>
      <c r="D2164" s="140">
        <v>3226.4918</v>
      </c>
      <c r="E2164" s="140">
        <v>4554.6747</v>
      </c>
      <c r="F2164" s="140">
        <v>4847.0361</v>
      </c>
      <c r="G2164" s="140">
        <v>1649.8045</v>
      </c>
    </row>
    <row r="2165" spans="8:8" ht="14.4">
      <c r="A2165" s="53">
        <v>43426.0</v>
      </c>
      <c r="B2165" s="140">
        <v>3705.2598</v>
      </c>
      <c r="C2165" s="140">
        <v>2437.6387</v>
      </c>
      <c r="D2165" s="140">
        <v>3214.4273</v>
      </c>
      <c r="E2165" s="140">
        <v>4551.3264</v>
      </c>
      <c r="F2165" s="140">
        <v>4850.1307</v>
      </c>
      <c r="G2165" s="140">
        <v>1652.9187</v>
      </c>
    </row>
    <row r="2166" spans="8:8" ht="14.4">
      <c r="A2166" s="53">
        <v>43427.0</v>
      </c>
      <c r="B2166" s="140">
        <v>3589.6716</v>
      </c>
      <c r="C2166" s="140">
        <v>2399.2026</v>
      </c>
      <c r="D2166" s="140">
        <v>3143.4752</v>
      </c>
      <c r="E2166" s="140">
        <v>4374.7644</v>
      </c>
      <c r="F2166" s="140">
        <v>4642.1171</v>
      </c>
      <c r="G2166" s="140">
        <v>1577.1721</v>
      </c>
    </row>
    <row r="2167" spans="8:8" ht="14.4">
      <c r="A2167" s="53">
        <v>43430.0</v>
      </c>
      <c r="B2167" s="140">
        <v>3584.8753</v>
      </c>
      <c r="C2167" s="140">
        <v>2401.8978</v>
      </c>
      <c r="D2167" s="140">
        <v>3141.2434</v>
      </c>
      <c r="E2167" s="140">
        <v>4367.4619</v>
      </c>
      <c r="F2167" s="140">
        <v>4633.7314</v>
      </c>
      <c r="G2167" s="140">
        <v>1573.5999</v>
      </c>
    </row>
    <row r="2168" spans="8:8" ht="14.4">
      <c r="A2168" s="53">
        <v>43431.0</v>
      </c>
      <c r="B2168" s="140">
        <v>3593.5955</v>
      </c>
      <c r="C2168" s="140">
        <v>2394.2943</v>
      </c>
      <c r="D2168" s="140">
        <v>3137.2413</v>
      </c>
      <c r="E2168" s="140">
        <v>4387.6515</v>
      </c>
      <c r="F2168" s="140">
        <v>4671.6439</v>
      </c>
      <c r="G2168" s="140">
        <v>1586.8327</v>
      </c>
    </row>
    <row r="2169" spans="8:8" ht="14.4">
      <c r="A2169" s="53">
        <v>43432.0</v>
      </c>
      <c r="B2169" s="140">
        <v>3638.5736</v>
      </c>
      <c r="C2169" s="140">
        <v>2421.1336</v>
      </c>
      <c r="D2169" s="140">
        <v>3178.9326</v>
      </c>
      <c r="E2169" s="140">
        <v>4441.8569</v>
      </c>
      <c r="F2169" s="140">
        <v>4728.5759</v>
      </c>
      <c r="G2169" s="140">
        <v>1603.9027</v>
      </c>
    </row>
    <row r="2170" spans="8:8" ht="14.4">
      <c r="A2170" s="53">
        <v>43433.0</v>
      </c>
      <c r="B2170" s="140">
        <v>3574.1933</v>
      </c>
      <c r="C2170" s="140">
        <v>2401.8524</v>
      </c>
      <c r="D2170" s="140">
        <v>3137.6542</v>
      </c>
      <c r="E2170" s="140">
        <v>4345.703</v>
      </c>
      <c r="F2170" s="140">
        <v>4617.3483</v>
      </c>
      <c r="G2170" s="140">
        <v>1561.8337</v>
      </c>
    </row>
    <row r="2171" spans="8:8" ht="14.4">
      <c r="A2171" s="53">
        <v>43434.0</v>
      </c>
      <c r="B2171" s="140">
        <v>3606.1017</v>
      </c>
      <c r="C2171" s="140">
        <v>2428.0445</v>
      </c>
      <c r="D2171" s="140">
        <v>3172.69</v>
      </c>
      <c r="E2171" s="140">
        <v>4376.6511</v>
      </c>
      <c r="F2171" s="140">
        <v>4648.1837</v>
      </c>
      <c r="G2171" s="140">
        <v>1570.6489</v>
      </c>
    </row>
    <row r="2172" spans="8:8" ht="14.4">
      <c r="A2172" s="53">
        <v>43437.0</v>
      </c>
      <c r="B2172" s="140">
        <v>3713.2308</v>
      </c>
      <c r="C2172" s="140">
        <v>2488.0567</v>
      </c>
      <c r="D2172" s="140">
        <v>3260.9502</v>
      </c>
      <c r="E2172" s="140">
        <v>4515.1735</v>
      </c>
      <c r="F2172" s="140">
        <v>4802.2933</v>
      </c>
      <c r="G2172" s="140">
        <v>1619.756</v>
      </c>
    </row>
    <row r="2173" spans="8:8" ht="14.4">
      <c r="A2173" s="53">
        <v>43438.0</v>
      </c>
      <c r="B2173" s="140">
        <v>3730.4908</v>
      </c>
      <c r="C2173" s="140">
        <v>2496.1425</v>
      </c>
      <c r="D2173" s="140">
        <v>3267.7095</v>
      </c>
      <c r="E2173" s="140">
        <v>4536.2104</v>
      </c>
      <c r="F2173" s="140">
        <v>4846.1695</v>
      </c>
      <c r="G2173" s="140">
        <v>1635.432</v>
      </c>
    </row>
    <row r="2174" spans="8:8" ht="14.4">
      <c r="A2174" s="53">
        <v>43439.0</v>
      </c>
      <c r="B2174" s="140">
        <v>3709.2502</v>
      </c>
      <c r="C2174" s="140">
        <v>2481.7917</v>
      </c>
      <c r="D2174" s="140">
        <v>3252.0041</v>
      </c>
      <c r="E2174" s="140">
        <v>4502.7021</v>
      </c>
      <c r="F2174" s="140">
        <v>4816.9916</v>
      </c>
      <c r="G2174" s="140">
        <v>1620.4208</v>
      </c>
    </row>
    <row r="2175" spans="8:8" ht="14.4">
      <c r="A2175" s="53">
        <v>43440.0</v>
      </c>
      <c r="B2175" s="140">
        <v>3634.9138</v>
      </c>
      <c r="C2175" s="140">
        <v>2434.4908</v>
      </c>
      <c r="D2175" s="140">
        <v>3181.673</v>
      </c>
      <c r="E2175" s="140">
        <v>4411.0884</v>
      </c>
      <c r="F2175" s="140">
        <v>4730.9128</v>
      </c>
      <c r="G2175" s="140">
        <v>1592.113</v>
      </c>
    </row>
    <row r="2176" spans="8:8" ht="14.4">
      <c r="A2176" s="53">
        <v>43441.0</v>
      </c>
      <c r="B2176" s="140">
        <v>3634.5694</v>
      </c>
      <c r="C2176" s="140">
        <v>2430.7223</v>
      </c>
      <c r="D2176" s="140">
        <v>3181.5646</v>
      </c>
      <c r="E2176" s="140">
        <v>4410.9593</v>
      </c>
      <c r="F2176" s="140">
        <v>4731.9019</v>
      </c>
      <c r="G2176" s="140">
        <v>1593.4439</v>
      </c>
    </row>
    <row r="2177" spans="8:8" ht="14.4">
      <c r="A2177" s="53">
        <v>43444.0</v>
      </c>
      <c r="B2177" s="140">
        <v>3592.6593</v>
      </c>
      <c r="C2177" s="140">
        <v>2408.6063</v>
      </c>
      <c r="D2177" s="140">
        <v>3144.7631</v>
      </c>
      <c r="E2177" s="140">
        <v>4359.3122</v>
      </c>
      <c r="F2177" s="140">
        <v>4676.6151</v>
      </c>
      <c r="G2177" s="140">
        <v>1573.2503</v>
      </c>
    </row>
    <row r="2178" spans="8:8" ht="14.4">
      <c r="A2178" s="53">
        <v>43445.0</v>
      </c>
      <c r="B2178" s="140">
        <v>3615.9763</v>
      </c>
      <c r="C2178" s="140">
        <v>2415.5777</v>
      </c>
      <c r="D2178" s="140">
        <v>3159.8158</v>
      </c>
      <c r="E2178" s="140">
        <v>4395.5702</v>
      </c>
      <c r="F2178" s="140">
        <v>4720.4692</v>
      </c>
      <c r="G2178" s="140">
        <v>1588.9285</v>
      </c>
    </row>
    <row r="2179" spans="8:8" ht="14.4">
      <c r="A2179" s="53">
        <v>43446.0</v>
      </c>
      <c r="B2179" s="140">
        <v>3622.3233</v>
      </c>
      <c r="C2179" s="140">
        <v>2423.3178</v>
      </c>
      <c r="D2179" s="140">
        <v>3170.6092</v>
      </c>
      <c r="E2179" s="140">
        <v>4393.324</v>
      </c>
      <c r="F2179" s="140">
        <v>4718.8217</v>
      </c>
      <c r="G2179" s="140">
        <v>1588.9865</v>
      </c>
    </row>
    <row r="2180" spans="8:8" ht="14.4">
      <c r="A2180" s="53">
        <v>43447.0</v>
      </c>
      <c r="B2180" s="140">
        <v>3667.9649</v>
      </c>
      <c r="C2180" s="140">
        <v>2457.9046</v>
      </c>
      <c r="D2180" s="140">
        <v>3219.6924</v>
      </c>
      <c r="E2180" s="140">
        <v>4443.1572</v>
      </c>
      <c r="F2180" s="140">
        <v>4763.7167</v>
      </c>
      <c r="G2180" s="140">
        <v>1602.1188</v>
      </c>
    </row>
    <row r="2181" spans="8:8" ht="14.4">
      <c r="A2181" s="53">
        <v>43448.0</v>
      </c>
      <c r="B2181" s="140">
        <v>3592.524</v>
      </c>
      <c r="C2181" s="140">
        <v>2423.3814</v>
      </c>
      <c r="D2181" s="140">
        <v>3165.9109</v>
      </c>
      <c r="E2181" s="140">
        <v>4337.1025</v>
      </c>
      <c r="F2181" s="140">
        <v>4641.8881</v>
      </c>
      <c r="G2181" s="140">
        <v>1560.0499</v>
      </c>
    </row>
    <row r="2182" spans="8:8" ht="14.4">
      <c r="A2182" s="53">
        <v>43451.0</v>
      </c>
      <c r="B2182" s="140">
        <v>3587.4413</v>
      </c>
      <c r="C2182" s="140">
        <v>2425.9446</v>
      </c>
      <c r="D2182" s="140">
        <v>3161.1966</v>
      </c>
      <c r="E2182" s="140">
        <v>4330.6465</v>
      </c>
      <c r="F2182" s="140">
        <v>4627.2282</v>
      </c>
      <c r="G2182" s="140">
        <v>1563.2634</v>
      </c>
    </row>
    <row r="2183" spans="8:8" ht="14.4">
      <c r="A2183" s="53">
        <v>43452.0</v>
      </c>
      <c r="B2183" s="140">
        <v>3558.0545</v>
      </c>
      <c r="C2183" s="140">
        <v>2397.8676</v>
      </c>
      <c r="D2183" s="140">
        <v>3128.4265</v>
      </c>
      <c r="E2183" s="140">
        <v>4307.2675</v>
      </c>
      <c r="F2183" s="140">
        <v>4596.61</v>
      </c>
      <c r="G2183" s="140">
        <v>1552.616</v>
      </c>
    </row>
    <row r="2184" spans="8:8" ht="14.4">
      <c r="A2184" s="53">
        <v>43453.0</v>
      </c>
      <c r="B2184" s="140">
        <v>3513.7914</v>
      </c>
      <c r="C2184" s="140">
        <v>2369.5483</v>
      </c>
      <c r="D2184" s="140">
        <v>3091.1255</v>
      </c>
      <c r="E2184" s="140">
        <v>4247.8991</v>
      </c>
      <c r="F2184" s="140">
        <v>4533.3964</v>
      </c>
      <c r="G2184" s="140">
        <v>1533.132</v>
      </c>
    </row>
    <row r="2185" spans="8:8" ht="14.4">
      <c r="A2185" s="53">
        <v>43454.0</v>
      </c>
      <c r="B2185" s="140">
        <v>3507.1102</v>
      </c>
      <c r="C2185" s="140">
        <v>2334.9217</v>
      </c>
      <c r="D2185" s="140">
        <v>3067.4169</v>
      </c>
      <c r="E2185" s="140">
        <v>4259.7614</v>
      </c>
      <c r="F2185" s="140">
        <v>4550.5973</v>
      </c>
      <c r="G2185" s="140">
        <v>1543.2735</v>
      </c>
    </row>
    <row r="2186" spans="8:8" ht="14.4">
      <c r="A2186" s="53">
        <v>43455.0</v>
      </c>
      <c r="B2186" s="140">
        <v>3472.6883</v>
      </c>
      <c r="C2186" s="140">
        <v>2306.1451</v>
      </c>
      <c r="D2186" s="140">
        <v>3029.3951</v>
      </c>
      <c r="E2186" s="140">
        <v>4231.144</v>
      </c>
      <c r="F2186" s="140">
        <v>4517.7798</v>
      </c>
      <c r="G2186" s="140">
        <v>1532.3191</v>
      </c>
    </row>
    <row r="2187" spans="8:8" ht="14.4">
      <c r="A2187" s="53">
        <v>43458.0</v>
      </c>
      <c r="B2187" s="140">
        <v>3493.4151</v>
      </c>
      <c r="C2187" s="140">
        <v>2309.2327</v>
      </c>
      <c r="D2187" s="140">
        <v>3038.1981</v>
      </c>
      <c r="E2187" s="140">
        <v>4274.7218</v>
      </c>
      <c r="F2187" s="140">
        <v>4558.3174</v>
      </c>
      <c r="G2187" s="140">
        <v>1548.2824</v>
      </c>
    </row>
    <row r="2188" spans="8:8" ht="14.4">
      <c r="A2188" s="53">
        <v>43459.0</v>
      </c>
      <c r="B2188" s="140">
        <v>3462.991</v>
      </c>
      <c r="C2188" s="140">
        <v>2297.3326</v>
      </c>
      <c r="D2188" s="140">
        <v>3017.2815</v>
      </c>
      <c r="E2188" s="140">
        <v>4225.5124</v>
      </c>
      <c r="F2188" s="140">
        <v>4514.6175</v>
      </c>
      <c r="G2188" s="140">
        <v>1532.3683</v>
      </c>
    </row>
    <row r="2189" spans="8:8" ht="14.4">
      <c r="A2189" s="53">
        <v>43460.0</v>
      </c>
      <c r="B2189" s="140">
        <v>3449.1848</v>
      </c>
      <c r="C2189" s="140">
        <v>2281.5579</v>
      </c>
      <c r="D2189" s="140">
        <v>3002.0327</v>
      </c>
      <c r="E2189" s="140">
        <v>4208.4053</v>
      </c>
      <c r="F2189" s="140">
        <v>4494.4975</v>
      </c>
      <c r="G2189" s="140">
        <v>1532.1098</v>
      </c>
    </row>
    <row r="2190" spans="8:8" ht="14.4">
      <c r="A2190" s="53">
        <v>43461.0</v>
      </c>
      <c r="B2190" s="140">
        <v>3418.0644</v>
      </c>
      <c r="C2190" s="140">
        <v>2276.0571</v>
      </c>
      <c r="D2190" s="140">
        <v>2990.5057</v>
      </c>
      <c r="E2190" s="140">
        <v>4161.2702</v>
      </c>
      <c r="F2190" s="140">
        <v>4424.6531</v>
      </c>
      <c r="G2190" s="140">
        <v>1504.9658</v>
      </c>
    </row>
    <row r="2191" spans="8:8" ht="14.4">
      <c r="A2191" s="53">
        <v>43462.0</v>
      </c>
      <c r="B2191" s="140">
        <v>3432.3847</v>
      </c>
      <c r="C2191" s="140">
        <v>2293.0985</v>
      </c>
      <c r="D2191" s="140">
        <v>3010.6536</v>
      </c>
      <c r="E2191" s="140">
        <v>4168.0363</v>
      </c>
      <c r="F2191" s="140">
        <v>4430.0238</v>
      </c>
      <c r="G2191" s="140">
        <v>1505.3141</v>
      </c>
    </row>
    <row r="2192" spans="8:8" ht="14.4">
      <c r="A2192" s="53">
        <v>43467.0</v>
      </c>
      <c r="B2192" s="140">
        <v>3399.4015</v>
      </c>
      <c r="C2192" s="140">
        <v>2262.7908</v>
      </c>
      <c r="D2192" s="140">
        <v>2969.5353</v>
      </c>
      <c r="E2192" s="140">
        <v>4131.9567</v>
      </c>
      <c r="F2192" s="140">
        <v>4408.5252</v>
      </c>
      <c r="G2192" s="140">
        <v>1506.3926</v>
      </c>
    </row>
    <row r="2193" spans="8:8" ht="14.4">
      <c r="A2193" s="53">
        <v>43468.0</v>
      </c>
      <c r="B2193" s="140">
        <v>3387.1327</v>
      </c>
      <c r="C2193" s="140">
        <v>2269.243</v>
      </c>
      <c r="D2193" s="140">
        <v>2964.8421</v>
      </c>
      <c r="E2193" s="140">
        <v>4112.807</v>
      </c>
      <c r="F2193" s="140">
        <v>4376.8582</v>
      </c>
      <c r="G2193" s="140">
        <v>1497.079</v>
      </c>
    </row>
    <row r="2194" spans="8:8" ht="14.4">
      <c r="A2194" s="53">
        <v>43469.0</v>
      </c>
      <c r="B2194" s="140">
        <v>3470.2829</v>
      </c>
      <c r="C2194" s="140">
        <v>2314.6466</v>
      </c>
      <c r="D2194" s="140">
        <v>3035.8741</v>
      </c>
      <c r="E2194" s="140">
        <v>4210.8786</v>
      </c>
      <c r="F2194" s="140">
        <v>4497.8933</v>
      </c>
      <c r="G2194" s="140">
        <v>1533.0329</v>
      </c>
    </row>
    <row r="2195" spans="8:8" ht="14.4">
      <c r="A2195" s="53">
        <v>43472.0</v>
      </c>
      <c r="B2195" s="140">
        <v>3515.1686</v>
      </c>
      <c r="C2195" s="140">
        <v>2314.3193</v>
      </c>
      <c r="D2195" s="140">
        <v>3054.303</v>
      </c>
      <c r="E2195" s="140">
        <v>4288.3234</v>
      </c>
      <c r="F2195" s="140">
        <v>4594.1482</v>
      </c>
      <c r="G2195" s="140">
        <v>1566.9547</v>
      </c>
    </row>
    <row r="2196" spans="8:8" ht="14.4">
      <c r="A2196" s="53">
        <v>43473.0</v>
      </c>
      <c r="B2196" s="140">
        <v>3508.5228</v>
      </c>
      <c r="C2196" s="140">
        <v>2305.1708</v>
      </c>
      <c r="D2196" s="140">
        <v>3047.7035</v>
      </c>
      <c r="E2196" s="140">
        <v>4277.2967</v>
      </c>
      <c r="F2196" s="140">
        <v>4585.0325</v>
      </c>
      <c r="G2196" s="140">
        <v>1566.6349</v>
      </c>
    </row>
    <row r="2197" spans="8:8" ht="14.4">
      <c r="A2197" s="53">
        <v>43474.0</v>
      </c>
      <c r="B2197" s="140">
        <v>3531.769</v>
      </c>
      <c r="C2197" s="140">
        <v>2332.7192</v>
      </c>
      <c r="D2197" s="140">
        <v>3078.4759</v>
      </c>
      <c r="E2197" s="140">
        <v>4288.7717</v>
      </c>
      <c r="F2197" s="140">
        <v>4594.7385</v>
      </c>
      <c r="G2197" s="140">
        <v>1572.0278</v>
      </c>
    </row>
    <row r="2198" spans="8:8" ht="14.4">
      <c r="A2198" s="53">
        <v>43475.0</v>
      </c>
      <c r="B2198" s="140">
        <v>3524.8784</v>
      </c>
      <c r="C2198" s="140">
        <v>2331.8507</v>
      </c>
      <c r="D2198" s="140">
        <v>3072.6864</v>
      </c>
      <c r="E2198" s="140">
        <v>4281.8606</v>
      </c>
      <c r="F2198" s="140">
        <v>4582.4828</v>
      </c>
      <c r="G2198" s="140">
        <v>1570.9128</v>
      </c>
    </row>
    <row r="2199" spans="8:8" ht="14.4">
      <c r="A2199" s="53">
        <v>43476.0</v>
      </c>
      <c r="B2199" s="140">
        <v>3551.3318</v>
      </c>
      <c r="C2199" s="140">
        <v>2354.4987</v>
      </c>
      <c r="D2199" s="140">
        <v>3094.7782</v>
      </c>
      <c r="E2199" s="140">
        <v>4314.8757</v>
      </c>
      <c r="F2199" s="140">
        <v>4621.6108</v>
      </c>
      <c r="G2199" s="140">
        <v>1584.1178</v>
      </c>
    </row>
    <row r="2200" spans="8:8" ht="14.4">
      <c r="A2200" s="53">
        <v>43479.0</v>
      </c>
      <c r="B2200" s="140">
        <v>3526.0851</v>
      </c>
      <c r="C2200" s="140">
        <v>2331.1358</v>
      </c>
      <c r="D2200" s="140">
        <v>3067.7845</v>
      </c>
      <c r="E2200" s="140">
        <v>4286.5474</v>
      </c>
      <c r="F2200" s="140">
        <v>4594.1901</v>
      </c>
      <c r="G2200" s="140">
        <v>1576.7495</v>
      </c>
    </row>
    <row r="2201" spans="8:8" ht="14.4">
      <c r="A2201" s="53">
        <v>43480.0</v>
      </c>
      <c r="B2201" s="140">
        <v>3581.5023</v>
      </c>
      <c r="C2201" s="140">
        <v>2378.3696</v>
      </c>
      <c r="D2201" s="140">
        <v>3127.9904</v>
      </c>
      <c r="E2201" s="140">
        <v>4347.3555</v>
      </c>
      <c r="F2201" s="140">
        <v>4644.1664</v>
      </c>
      <c r="G2201" s="140">
        <v>1594.0373</v>
      </c>
    </row>
    <row r="2202" spans="8:8" ht="14.4">
      <c r="A2202" s="53">
        <v>43481.0</v>
      </c>
      <c r="B2202" s="140">
        <v>3578.3367</v>
      </c>
      <c r="C2202" s="140">
        <v>2381.2178</v>
      </c>
      <c r="D2202" s="140">
        <v>3128.6517</v>
      </c>
      <c r="E2202" s="140">
        <v>4336.8779</v>
      </c>
      <c r="F2202" s="140">
        <v>4637.1968</v>
      </c>
      <c r="G2202" s="140">
        <v>1589.5107</v>
      </c>
    </row>
    <row r="2203" spans="8:8" ht="14.4">
      <c r="A2203" s="53">
        <v>43482.0</v>
      </c>
      <c r="B2203" s="140">
        <v>3552.9154</v>
      </c>
      <c r="C2203" s="140">
        <v>2371.3481</v>
      </c>
      <c r="D2203" s="140">
        <v>3111.4168</v>
      </c>
      <c r="E2203" s="140">
        <v>4303.7308</v>
      </c>
      <c r="F2203" s="140">
        <v>4595.4901</v>
      </c>
      <c r="G2203" s="140">
        <v>1569.1565</v>
      </c>
    </row>
    <row r="2204" spans="8:8" ht="14.4">
      <c r="A2204" s="53">
        <v>43483.0</v>
      </c>
      <c r="B2204" s="140">
        <v>3598.429</v>
      </c>
      <c r="C2204" s="140">
        <v>2417.363</v>
      </c>
      <c r="D2204" s="140">
        <v>3168.1739</v>
      </c>
      <c r="E2204" s="140">
        <v>4347.8112</v>
      </c>
      <c r="F2204" s="140">
        <v>4626.4129</v>
      </c>
      <c r="G2204" s="140">
        <v>1572.8042</v>
      </c>
    </row>
    <row r="2205" spans="8:8" ht="14.4">
      <c r="A2205" s="53">
        <v>43486.0</v>
      </c>
      <c r="B2205" s="140">
        <v>3618.4726</v>
      </c>
      <c r="C2205" s="140">
        <v>2432.487</v>
      </c>
      <c r="D2205" s="140">
        <v>3185.6364</v>
      </c>
      <c r="E2205" s="140">
        <v>4373.6333</v>
      </c>
      <c r="F2205" s="140">
        <v>4655.1105</v>
      </c>
      <c r="G2205" s="140">
        <v>1583.551</v>
      </c>
    </row>
    <row r="2206" spans="8:8" ht="14.4">
      <c r="A2206" s="53">
        <v>43487.0</v>
      </c>
      <c r="B2206" s="140">
        <v>3573.4685</v>
      </c>
      <c r="C2206" s="140">
        <v>2401.233</v>
      </c>
      <c r="D2206" s="140">
        <v>3143.3171</v>
      </c>
      <c r="E2206" s="140">
        <v>4308.2518</v>
      </c>
      <c r="F2206" s="140">
        <v>4603.2028</v>
      </c>
      <c r="G2206" s="140">
        <v>1571.9874</v>
      </c>
    </row>
    <row r="2207" spans="8:8" ht="14.4">
      <c r="A2207" s="53">
        <v>43488.0</v>
      </c>
      <c r="B2207" s="140">
        <v>3575.2888</v>
      </c>
      <c r="C2207" s="140">
        <v>2397.0493</v>
      </c>
      <c r="D2207" s="140">
        <v>3141.0532</v>
      </c>
      <c r="E2207" s="140">
        <v>4315.6846</v>
      </c>
      <c r="F2207" s="140">
        <v>4609.6722</v>
      </c>
      <c r="G2207" s="140">
        <v>1576.3286</v>
      </c>
    </row>
    <row r="2208" spans="8:8" ht="14.4">
      <c r="A2208" s="53">
        <v>43489.0</v>
      </c>
      <c r="B2208" s="140">
        <v>3594.0818</v>
      </c>
      <c r="C2208" s="140">
        <v>2411.5621</v>
      </c>
      <c r="D2208" s="140">
        <v>3158.7817</v>
      </c>
      <c r="E2208" s="140">
        <v>4338.17</v>
      </c>
      <c r="F2208" s="140">
        <v>4635.7473</v>
      </c>
      <c r="G2208" s="140">
        <v>1582.3135</v>
      </c>
    </row>
    <row r="2209" spans="8:8" ht="14.4">
      <c r="A2209" s="53">
        <v>43490.0</v>
      </c>
      <c r="B2209" s="140">
        <v>3598.6022</v>
      </c>
      <c r="C2209" s="140">
        <v>2441.64</v>
      </c>
      <c r="D2209" s="140">
        <v>3184.4696</v>
      </c>
      <c r="E2209" s="140">
        <v>4318.4417</v>
      </c>
      <c r="F2209" s="140">
        <v>4607.9448</v>
      </c>
      <c r="G2209" s="140">
        <v>1568.0572</v>
      </c>
    </row>
    <row r="2210" spans="8:8" ht="14.4">
      <c r="A2210" s="53">
        <v>43493.0</v>
      </c>
      <c r="B2210" s="140">
        <v>3587.4503</v>
      </c>
      <c r="C2210" s="140">
        <v>2437.0261</v>
      </c>
      <c r="D2210" s="140">
        <v>3183.7777</v>
      </c>
      <c r="E2210" s="140">
        <v>4307.2196</v>
      </c>
      <c r="F2210" s="140">
        <v>4570.3992</v>
      </c>
      <c r="G2210" s="140">
        <v>1555.1136</v>
      </c>
    </row>
    <row r="2211" spans="8:8" ht="14.4">
      <c r="A2211" s="53">
        <v>43494.0</v>
      </c>
      <c r="B2211" s="140">
        <v>3565.3808</v>
      </c>
      <c r="C2211" s="140">
        <v>2455.8968</v>
      </c>
      <c r="D2211" s="140">
        <v>3193.9698</v>
      </c>
      <c r="E2211" s="140">
        <v>4254.2875</v>
      </c>
      <c r="F2211" s="140">
        <v>4490.0512</v>
      </c>
      <c r="G2211" s="140">
        <v>1518.1523</v>
      </c>
    </row>
    <row r="2212" spans="8:8" ht="14.4">
      <c r="A2212" s="53">
        <v>43495.0</v>
      </c>
      <c r="B2212" s="140">
        <v>3527.5933</v>
      </c>
      <c r="C2212" s="140">
        <v>2440.0146</v>
      </c>
      <c r="D2212" s="140">
        <v>3168.4829</v>
      </c>
      <c r="E2212" s="140">
        <v>4211.6235</v>
      </c>
      <c r="F2212" s="140">
        <v>4423.1355</v>
      </c>
      <c r="G2212" s="140">
        <v>1491.0513</v>
      </c>
    </row>
    <row r="2213" spans="8:8" ht="14.4">
      <c r="A2213" s="53">
        <v>43496.0</v>
      </c>
      <c r="B2213" s="140">
        <v>3523.6188</v>
      </c>
      <c r="C2213" s="140">
        <v>2483.4709</v>
      </c>
      <c r="D2213" s="140">
        <v>3201.6331</v>
      </c>
      <c r="E2213" s="140">
        <v>4176.4739</v>
      </c>
      <c r="F2213" s="140">
        <v>4355.7359</v>
      </c>
      <c r="G2213" s="140">
        <v>1458.4625</v>
      </c>
    </row>
    <row r="2214" spans="8:8" ht="14.4">
      <c r="A2214" s="53">
        <v>43497.0</v>
      </c>
      <c r="B2214" s="140">
        <v>3596.0221</v>
      </c>
      <c r="C2214" s="140">
        <v>2499.6442</v>
      </c>
      <c r="D2214" s="140">
        <v>3247.3971</v>
      </c>
      <c r="E2214" s="140">
        <v>4294.2696</v>
      </c>
      <c r="F2214" s="140">
        <v>4482.9853</v>
      </c>
      <c r="G2214" s="140">
        <v>1498.2676</v>
      </c>
    </row>
    <row r="2215" spans="8:8" ht="14.4">
      <c r="A2215" s="53">
        <v>43507.0</v>
      </c>
      <c r="B2215" s="140">
        <v>3676.8847</v>
      </c>
      <c r="C2215" s="140">
        <v>2527.4736</v>
      </c>
      <c r="D2215" s="140">
        <v>3306.4725</v>
      </c>
      <c r="E2215" s="140">
        <v>4402.8668</v>
      </c>
      <c r="F2215" s="140">
        <v>4611.8298</v>
      </c>
      <c r="G2215" s="140">
        <v>1539.6502</v>
      </c>
    </row>
    <row r="2216" spans="8:8" ht="14.4">
      <c r="A2216" s="53">
        <v>43508.0</v>
      </c>
      <c r="B2216" s="140">
        <v>3712.6271</v>
      </c>
      <c r="C2216" s="140">
        <v>2533.1817</v>
      </c>
      <c r="D2216" s="140">
        <v>3330.3353</v>
      </c>
      <c r="E2216" s="140">
        <v>4439.485</v>
      </c>
      <c r="F2216" s="140">
        <v>4675.7918</v>
      </c>
      <c r="G2216" s="140">
        <v>1564.284</v>
      </c>
    </row>
    <row r="2217" spans="8:8" ht="14.4">
      <c r="A2217" s="53">
        <v>43509.0</v>
      </c>
      <c r="B2217" s="140">
        <v>3782.0055</v>
      </c>
      <c r="C2217" s="140">
        <v>2580.6116</v>
      </c>
      <c r="D2217" s="140">
        <v>3397.0276</v>
      </c>
      <c r="E2217" s="140">
        <v>4512.4088</v>
      </c>
      <c r="F2217" s="140">
        <v>4759.8256</v>
      </c>
      <c r="G2217" s="140">
        <v>1591.2937</v>
      </c>
    </row>
    <row r="2218" spans="8:8" ht="14.4">
      <c r="A2218" s="53">
        <v>43510.0</v>
      </c>
      <c r="B2218" s="140">
        <v>3793.4962</v>
      </c>
      <c r="C2218" s="140">
        <v>2576.3062</v>
      </c>
      <c r="D2218" s="140">
        <v>3402.1403</v>
      </c>
      <c r="E2218" s="140">
        <v>4532.1699</v>
      </c>
      <c r="F2218" s="140">
        <v>4780.0441</v>
      </c>
      <c r="G2218" s="140">
        <v>1600.9443</v>
      </c>
    </row>
    <row r="2219" spans="8:8" ht="14.4">
      <c r="A2219" s="53">
        <v>43511.0</v>
      </c>
      <c r="B2219" s="140">
        <v>3752.4651</v>
      </c>
      <c r="C2219" s="140">
        <v>2517.4622</v>
      </c>
      <c r="D2219" s="140">
        <v>3338.7047</v>
      </c>
      <c r="E2219" s="140">
        <v>4502.7348</v>
      </c>
      <c r="F2219" s="140">
        <v>4773.5144</v>
      </c>
      <c r="G2219" s="140">
        <v>1602.1925</v>
      </c>
    </row>
    <row r="2220" spans="8:8" ht="14.4">
      <c r="A2220" s="53">
        <v>43514.0</v>
      </c>
      <c r="B2220" s="140">
        <v>3877.1867</v>
      </c>
      <c r="C2220" s="140">
        <v>2582.8512</v>
      </c>
      <c r="D2220" s="140">
        <v>3445.7448</v>
      </c>
      <c r="E2220" s="140">
        <v>4660.999</v>
      </c>
      <c r="F2220" s="140">
        <v>4942.8759</v>
      </c>
      <c r="G2220" s="140">
        <v>1655.1971</v>
      </c>
    </row>
    <row r="2221" spans="8:8" ht="14.4">
      <c r="A2221" s="53">
        <v>43515.0</v>
      </c>
      <c r="B2221" s="140">
        <v>3880.0907</v>
      </c>
      <c r="C2221" s="140">
        <v>2579.0463</v>
      </c>
      <c r="D2221" s="140">
        <v>3439.6078</v>
      </c>
      <c r="E2221" s="140">
        <v>4667.2836</v>
      </c>
      <c r="F2221" s="140">
        <v>4963.7511</v>
      </c>
      <c r="G2221" s="140">
        <v>1662.183</v>
      </c>
    </row>
    <row r="2222" spans="8:8" ht="14.4">
      <c r="A2222" s="53">
        <v>43516.0</v>
      </c>
      <c r="B2222" s="140">
        <v>3890.4756</v>
      </c>
      <c r="C2222" s="140">
        <v>2588.166</v>
      </c>
      <c r="D2222" s="140">
        <v>3451.9273</v>
      </c>
      <c r="E2222" s="140">
        <v>4667.6243</v>
      </c>
      <c r="F2222" s="140">
        <v>4967.0394</v>
      </c>
      <c r="G2222" s="140">
        <v>1667.638</v>
      </c>
    </row>
    <row r="2223" spans="8:8" ht="14.4">
      <c r="A2223" s="53">
        <v>43517.0</v>
      </c>
      <c r="B2223" s="140">
        <v>3880.6117</v>
      </c>
      <c r="C2223" s="140">
        <v>2577.2255</v>
      </c>
      <c r="D2223" s="140">
        <v>3442.7056</v>
      </c>
      <c r="E2223" s="140">
        <v>4659.1431</v>
      </c>
      <c r="F2223" s="140">
        <v>4947.658</v>
      </c>
      <c r="G2223" s="140">
        <v>1665.1544</v>
      </c>
    </row>
    <row r="2224" spans="8:8" ht="14.4">
      <c r="A2224" s="53">
        <v>43518.0</v>
      </c>
      <c r="B2224" s="140">
        <v>3968.8796</v>
      </c>
      <c r="C2224" s="140">
        <v>2623.0736</v>
      </c>
      <c r="D2224" s="140">
        <v>3520.1182</v>
      </c>
      <c r="E2224" s="140">
        <v>4777.2977</v>
      </c>
      <c r="F2224" s="140">
        <v>5059.5092</v>
      </c>
      <c r="G2224" s="140">
        <v>1701.9796</v>
      </c>
    </row>
    <row r="2225" spans="8:8" ht="14.4">
      <c r="A2225" s="53">
        <v>43521.0</v>
      </c>
      <c r="B2225" s="140">
        <v>4190.9416</v>
      </c>
      <c r="C2225" s="140">
        <v>2787.6987</v>
      </c>
      <c r="D2225" s="140">
        <v>3729.4831</v>
      </c>
      <c r="E2225" s="140">
        <v>5044.3466</v>
      </c>
      <c r="F2225" s="140">
        <v>5324.2471</v>
      </c>
      <c r="G2225" s="140">
        <v>1783.7758</v>
      </c>
    </row>
    <row r="2226" spans="8:8" ht="14.4">
      <c r="A2226" s="53">
        <v>43522.0</v>
      </c>
      <c r="B2226" s="140">
        <v>4163.0341</v>
      </c>
      <c r="C2226" s="140">
        <v>2733.9005</v>
      </c>
      <c r="D2226" s="140">
        <v>3684.6935</v>
      </c>
      <c r="E2226" s="140">
        <v>5038.5435</v>
      </c>
      <c r="F2226" s="140">
        <v>5323.7574</v>
      </c>
      <c r="G2226" s="140">
        <v>1774.348</v>
      </c>
    </row>
    <row r="2227" spans="8:8" ht="14.4">
      <c r="A2227" s="53">
        <v>43523.0</v>
      </c>
      <c r="B2227" s="140">
        <v>4153.4927</v>
      </c>
      <c r="C2227" s="140">
        <v>2750.3391</v>
      </c>
      <c r="D2227" s="140">
        <v>3678.3921</v>
      </c>
      <c r="E2227" s="140">
        <v>5017.8842</v>
      </c>
      <c r="F2227" s="140">
        <v>5310.2745</v>
      </c>
      <c r="G2227" s="140">
        <v>1769.9126</v>
      </c>
    </row>
    <row r="2228" spans="8:8" ht="14.4">
      <c r="A2228" s="53">
        <v>43524.0</v>
      </c>
      <c r="B2228" s="140">
        <v>4153.511</v>
      </c>
      <c r="C2228" s="140">
        <v>2743.9716</v>
      </c>
      <c r="D2228" s="140">
        <v>3669.3703</v>
      </c>
      <c r="E2228" s="140">
        <v>5025.2913</v>
      </c>
      <c r="F2228" s="140">
        <v>5330.3392</v>
      </c>
      <c r="G2228" s="140">
        <v>1780.0596</v>
      </c>
    </row>
    <row r="2229" spans="8:8" ht="14.4">
      <c r="A2229" s="53">
        <v>43525.0</v>
      </c>
      <c r="B2229" s="140">
        <v>4215.7026</v>
      </c>
      <c r="C2229" s="140">
        <v>2819.4681</v>
      </c>
      <c r="D2229" s="140">
        <v>3749.7143</v>
      </c>
      <c r="E2229" s="140">
        <v>5067.225</v>
      </c>
      <c r="F2229" s="140">
        <v>5364.3661</v>
      </c>
      <c r="G2229" s="140">
        <v>1788.6773</v>
      </c>
    </row>
    <row r="2230" spans="8:8" ht="14.4">
      <c r="A2230" s="53">
        <v>43528.0</v>
      </c>
      <c r="B2230" s="140">
        <v>4283.1606</v>
      </c>
      <c r="C2230" s="140">
        <v>2832.5878</v>
      </c>
      <c r="D2230" s="140">
        <v>3794.104</v>
      </c>
      <c r="E2230" s="140">
        <v>5158.2467</v>
      </c>
      <c r="F2230" s="140">
        <v>5482.2985</v>
      </c>
      <c r="G2230" s="140">
        <v>1822.4439</v>
      </c>
    </row>
    <row r="2231" spans="8:8" ht="14.4">
      <c r="A2231" s="53">
        <v>43529.0</v>
      </c>
      <c r="B2231" s="140">
        <v>4355.3339</v>
      </c>
      <c r="C2231" s="140">
        <v>2828.8685</v>
      </c>
      <c r="D2231" s="140">
        <v>3816.0132</v>
      </c>
      <c r="E2231" s="140">
        <v>5295.2878</v>
      </c>
      <c r="F2231" s="140">
        <v>5654.3058</v>
      </c>
      <c r="G2231" s="140">
        <v>1876.0629</v>
      </c>
    </row>
    <row r="2232" spans="8:8" ht="14.4">
      <c r="A2232" s="53">
        <v>43530.0</v>
      </c>
      <c r="B2232" s="140">
        <v>4418.6128</v>
      </c>
      <c r="C2232" s="140">
        <v>2840.2717</v>
      </c>
      <c r="D2232" s="140">
        <v>3848.0903</v>
      </c>
      <c r="E2232" s="140">
        <v>5390.0294</v>
      </c>
      <c r="F2232" s="140">
        <v>5776.9732</v>
      </c>
      <c r="G2232" s="140">
        <v>1918.2978</v>
      </c>
    </row>
    <row r="2233" spans="8:8" ht="14.4">
      <c r="A2233" s="53">
        <v>43531.0</v>
      </c>
      <c r="B2233" s="140">
        <v>4429.1006</v>
      </c>
      <c r="C2233" s="140">
        <v>2789.7001</v>
      </c>
      <c r="D2233" s="140">
        <v>3808.8497</v>
      </c>
      <c r="E2233" s="140">
        <v>5458.6153</v>
      </c>
      <c r="F2233" s="140">
        <v>5877.2974</v>
      </c>
      <c r="G2233" s="140">
        <v>1954.1373</v>
      </c>
    </row>
    <row r="2234" spans="8:8" ht="14.4">
      <c r="A2234" s="53">
        <v>43532.0</v>
      </c>
      <c r="B2234" s="140">
        <v>4249.7323</v>
      </c>
      <c r="C2234" s="140">
        <v>2685.592</v>
      </c>
      <c r="D2234" s="140">
        <v>3657.579</v>
      </c>
      <c r="E2234" s="140">
        <v>5245.6999</v>
      </c>
      <c r="F2234" s="140">
        <v>5633.3187</v>
      </c>
      <c r="G2234" s="140">
        <v>1864.8311</v>
      </c>
    </row>
    <row r="2235" spans="8:8" ht="14.4">
      <c r="A2235" s="53">
        <v>43535.0</v>
      </c>
      <c r="B2235" s="140">
        <v>4378.6061</v>
      </c>
      <c r="C2235" s="140">
        <v>2708.5982</v>
      </c>
      <c r="D2235" s="140">
        <v>3729.9546</v>
      </c>
      <c r="E2235" s="140">
        <v>5456.381</v>
      </c>
      <c r="F2235" s="140">
        <v>5876.342</v>
      </c>
      <c r="G2235" s="140">
        <v>1947.5385</v>
      </c>
    </row>
    <row r="2236" spans="8:8" ht="14.4">
      <c r="A2236" s="53">
        <v>43536.0</v>
      </c>
      <c r="B2236" s="140">
        <v>4439.9474</v>
      </c>
      <c r="C2236" s="140">
        <v>2719.7727</v>
      </c>
      <c r="D2236" s="140">
        <v>3755.3519</v>
      </c>
      <c r="E2236" s="140">
        <v>5551.0029</v>
      </c>
      <c r="F2236" s="140">
        <v>6006.1778</v>
      </c>
      <c r="G2236" s="140">
        <v>1988.4478</v>
      </c>
    </row>
    <row r="2237" spans="8:8" ht="14.4">
      <c r="A2237" s="53">
        <v>43537.0</v>
      </c>
      <c r="B2237" s="140">
        <v>4371.1871</v>
      </c>
      <c r="C2237" s="140">
        <v>2723.9618</v>
      </c>
      <c r="D2237" s="140">
        <v>3724.1941</v>
      </c>
      <c r="E2237" s="140">
        <v>5424.8642</v>
      </c>
      <c r="F2237" s="140">
        <v>5866.6333</v>
      </c>
      <c r="G2237" s="140">
        <v>1950.1955</v>
      </c>
    </row>
    <row r="2238" spans="8:8" ht="14.4">
      <c r="A2238" s="53">
        <v>43538.0</v>
      </c>
      <c r="B2238" s="140">
        <v>4293.6034</v>
      </c>
      <c r="C2238" s="140">
        <v>2729.1324</v>
      </c>
      <c r="D2238" s="140">
        <v>3698.4858</v>
      </c>
      <c r="E2238" s="140">
        <v>5298.5024</v>
      </c>
      <c r="F2238" s="140">
        <v>5688.9504</v>
      </c>
      <c r="G2238" s="140">
        <v>1890.6942</v>
      </c>
    </row>
    <row r="2239" spans="8:8" ht="14.4">
      <c r="A2239" s="53">
        <v>43539.0</v>
      </c>
      <c r="B2239" s="140">
        <v>4351.4316</v>
      </c>
      <c r="C2239" s="140">
        <v>2755.8053</v>
      </c>
      <c r="D2239" s="140">
        <v>3745.005</v>
      </c>
      <c r="E2239" s="140">
        <v>5359.0087</v>
      </c>
      <c r="F2239" s="140">
        <v>5777.1086</v>
      </c>
      <c r="G2239" s="140">
        <v>1920.9587</v>
      </c>
    </row>
    <row r="2240" spans="8:8" ht="14.4">
      <c r="A2240" s="53">
        <v>43542.0</v>
      </c>
      <c r="B2240" s="140">
        <v>4466.5464</v>
      </c>
      <c r="C2240" s="140">
        <v>2825.1837</v>
      </c>
      <c r="D2240" s="140">
        <v>3851.7479</v>
      </c>
      <c r="E2240" s="140">
        <v>5501.183</v>
      </c>
      <c r="F2240" s="140">
        <v>5916.3436</v>
      </c>
      <c r="G2240" s="140">
        <v>1962.1958</v>
      </c>
    </row>
    <row r="2241" spans="8:8" ht="14.4">
      <c r="A2241" s="53">
        <v>43543.0</v>
      </c>
      <c r="B2241" s="140">
        <v>4465.179</v>
      </c>
      <c r="C2241" s="140">
        <v>2806.8964</v>
      </c>
      <c r="D2241" s="140">
        <v>3833.9626</v>
      </c>
      <c r="E2241" s="140">
        <v>5522.1801</v>
      </c>
      <c r="F2241" s="140">
        <v>5941.9085</v>
      </c>
      <c r="G2241" s="140">
        <v>1971.6013</v>
      </c>
    </row>
    <row r="2242" spans="8:8" ht="14.4">
      <c r="A2242" s="53">
        <v>43544.0</v>
      </c>
      <c r="B2242" s="140">
        <v>4463.5506</v>
      </c>
      <c r="C2242" s="140">
        <v>2812.9179</v>
      </c>
      <c r="D2242" s="140">
        <v>3835.4397</v>
      </c>
      <c r="E2242" s="140">
        <v>5515.7856</v>
      </c>
      <c r="F2242" s="140">
        <v>5926.1695</v>
      </c>
      <c r="G2242" s="140">
        <v>1976.7707</v>
      </c>
    </row>
    <row r="2243" spans="8:8" ht="14.4">
      <c r="A2243" s="53">
        <v>43545.0</v>
      </c>
      <c r="B2243" s="140">
        <v>4491.1383</v>
      </c>
      <c r="C2243" s="140">
        <v>2802.9647</v>
      </c>
      <c r="D2243" s="140">
        <v>3836.8913</v>
      </c>
      <c r="E2243" s="140">
        <v>5589.478</v>
      </c>
      <c r="F2243" s="140">
        <v>5990.6386</v>
      </c>
      <c r="G2243" s="140">
        <v>2003.8146</v>
      </c>
    </row>
    <row r="2244" spans="8:8" ht="14.4">
      <c r="A2244" s="53">
        <v>43546.0</v>
      </c>
      <c r="B2244" s="140">
        <v>4499.5413</v>
      </c>
      <c r="C2244" s="140">
        <v>2795.3909</v>
      </c>
      <c r="D2244" s="140">
        <v>3833.8013</v>
      </c>
      <c r="E2244" s="140">
        <v>5622.1402</v>
      </c>
      <c r="F2244" s="140">
        <v>6014.5459</v>
      </c>
      <c r="G2244" s="140">
        <v>2015.1867</v>
      </c>
    </row>
    <row r="2245" spans="8:8" ht="14.4">
      <c r="A2245" s="53">
        <v>43549.0</v>
      </c>
      <c r="B2245" s="140">
        <v>4424.2887</v>
      </c>
      <c r="C2245" s="140">
        <v>2718.1807</v>
      </c>
      <c r="D2245" s="140">
        <v>3742.8252</v>
      </c>
      <c r="E2245" s="140">
        <v>5549.6711</v>
      </c>
      <c r="F2245" s="140">
        <v>5961.4351</v>
      </c>
      <c r="G2245" s="140">
        <v>2000.6771</v>
      </c>
    </row>
    <row r="2246" spans="8:8" ht="14.4">
      <c r="A2246" s="53">
        <v>43550.0</v>
      </c>
      <c r="B2246" s="140">
        <v>4338.5646</v>
      </c>
      <c r="C2246" s="140">
        <v>2706.1537</v>
      </c>
      <c r="D2246" s="140">
        <v>3700.4388</v>
      </c>
      <c r="E2246" s="140">
        <v>5394.8787</v>
      </c>
      <c r="F2246" s="140">
        <v>5788.3599</v>
      </c>
      <c r="G2246" s="140">
        <v>1949.3942</v>
      </c>
    </row>
    <row r="2247" spans="8:8" ht="14.4">
      <c r="A2247" s="53">
        <v>43551.0</v>
      </c>
      <c r="B2247" s="140">
        <v>4379.4898</v>
      </c>
      <c r="C2247" s="140">
        <v>2741.5907</v>
      </c>
      <c r="D2247" s="140">
        <v>3743.3878</v>
      </c>
      <c r="E2247" s="140">
        <v>5447.8795</v>
      </c>
      <c r="F2247" s="140">
        <v>5826.527</v>
      </c>
      <c r="G2247" s="140">
        <v>1965.3049</v>
      </c>
    </row>
    <row r="2248" spans="8:8" ht="14.4">
      <c r="A2248" s="53">
        <v>43552.0</v>
      </c>
      <c r="B2248" s="140">
        <v>4340.1599</v>
      </c>
      <c r="C2248" s="140">
        <v>2733.9743</v>
      </c>
      <c r="D2248" s="140">
        <v>3728.3953</v>
      </c>
      <c r="E2248" s="140">
        <v>5370.1234</v>
      </c>
      <c r="F2248" s="140">
        <v>5747.8634</v>
      </c>
      <c r="G2248" s="140">
        <v>1936.7484</v>
      </c>
    </row>
    <row r="2249" spans="8:8" ht="14.4">
      <c r="A2249" s="53">
        <v>43553.0</v>
      </c>
      <c r="B2249" s="140">
        <v>4487.7157</v>
      </c>
      <c r="C2249" s="140">
        <v>2838.5054</v>
      </c>
      <c r="D2249" s="140">
        <v>3872.3412</v>
      </c>
      <c r="E2249" s="140">
        <v>5547.6561</v>
      </c>
      <c r="F2249" s="140">
        <v>5911.2119</v>
      </c>
      <c r="G2249" s="140">
        <v>1982.6674</v>
      </c>
    </row>
    <row r="2250" spans="8:8" ht="14.4">
      <c r="A2250" s="53">
        <v>43556.0</v>
      </c>
      <c r="B2250" s="140">
        <v>4630.3682</v>
      </c>
      <c r="C2250" s="140">
        <v>2892.619</v>
      </c>
      <c r="D2250" s="140">
        <v>3973.928</v>
      </c>
      <c r="E2250" s="140">
        <v>5757.8379</v>
      </c>
      <c r="F2250" s="140">
        <v>6137.7333</v>
      </c>
      <c r="G2250" s="140">
        <v>2055.677</v>
      </c>
    </row>
    <row r="2251" spans="8:8" ht="14.4">
      <c r="A2251" s="53">
        <v>43557.0</v>
      </c>
      <c r="B2251" s="140">
        <v>4640.3117</v>
      </c>
      <c r="C2251" s="140">
        <v>2888.5304</v>
      </c>
      <c r="D2251" s="140">
        <v>3971.2852</v>
      </c>
      <c r="E2251" s="140">
        <v>5775.5497</v>
      </c>
      <c r="F2251" s="140">
        <v>6174.9422</v>
      </c>
      <c r="G2251" s="140">
        <v>2072.2469</v>
      </c>
    </row>
    <row r="2252" spans="8:8" ht="14.4">
      <c r="A2252" s="53">
        <v>43558.0</v>
      </c>
      <c r="B2252" s="140">
        <v>4693.0868</v>
      </c>
      <c r="C2252" s="140">
        <v>2920.0013</v>
      </c>
      <c r="D2252" s="140">
        <v>4022.1566</v>
      </c>
      <c r="E2252" s="140">
        <v>5836.0369</v>
      </c>
      <c r="F2252" s="140">
        <v>6237.016</v>
      </c>
      <c r="G2252" s="140">
        <v>2091.3676</v>
      </c>
    </row>
    <row r="2253" spans="8:8" ht="14.4">
      <c r="A2253" s="53">
        <v>43559.0</v>
      </c>
      <c r="B2253" s="140">
        <v>4727.6658</v>
      </c>
      <c r="C2253" s="140">
        <v>2951.9848</v>
      </c>
      <c r="D2253" s="140">
        <v>4062.2309</v>
      </c>
      <c r="E2253" s="140">
        <v>5871.5575</v>
      </c>
      <c r="F2253" s="140">
        <v>6260.0695</v>
      </c>
      <c r="G2253" s="140">
        <v>2097.9688</v>
      </c>
    </row>
    <row r="2254" spans="8:8" ht="14.4">
      <c r="A2254" s="53">
        <v>43563.0</v>
      </c>
      <c r="B2254" s="140">
        <v>4715.0828</v>
      </c>
      <c r="C2254" s="140">
        <v>2962.2749</v>
      </c>
      <c r="D2254" s="140">
        <v>4057.2286</v>
      </c>
      <c r="E2254" s="140">
        <v>5847.6296</v>
      </c>
      <c r="F2254" s="140">
        <v>6230.2139</v>
      </c>
      <c r="G2254" s="140">
        <v>2093.1688</v>
      </c>
    </row>
    <row r="2255" spans="8:8" ht="14.4">
      <c r="A2255" s="53">
        <v>43564.0</v>
      </c>
      <c r="B2255" s="140">
        <v>4732.1195</v>
      </c>
      <c r="C2255" s="140">
        <v>2967.5136</v>
      </c>
      <c r="D2255" s="140">
        <v>4075.4301</v>
      </c>
      <c r="E2255" s="140">
        <v>5858.0464</v>
      </c>
      <c r="F2255" s="140">
        <v>6245.4321</v>
      </c>
      <c r="G2255" s="140">
        <v>2107.8519</v>
      </c>
    </row>
    <row r="2256" spans="8:8" ht="14.4">
      <c r="A2256" s="53">
        <v>43565.0</v>
      </c>
      <c r="B2256" s="140">
        <v>4735.9196</v>
      </c>
      <c r="C2256" s="140">
        <v>2979.0985</v>
      </c>
      <c r="D2256" s="140">
        <v>4085.847</v>
      </c>
      <c r="E2256" s="140">
        <v>5850.7609</v>
      </c>
      <c r="F2256" s="140">
        <v>6235.7066</v>
      </c>
      <c r="G2256" s="140">
        <v>2104.0605</v>
      </c>
    </row>
    <row r="2257" spans="8:8" ht="14.4">
      <c r="A2257" s="53">
        <v>43566.0</v>
      </c>
      <c r="B2257" s="140">
        <v>4639.4026</v>
      </c>
      <c r="C2257" s="140">
        <v>2928.4268</v>
      </c>
      <c r="D2257" s="140">
        <v>3997.5778</v>
      </c>
      <c r="E2257" s="140">
        <v>5727.1749</v>
      </c>
      <c r="F2257" s="140">
        <v>6106.9498</v>
      </c>
      <c r="G2257" s="140">
        <v>2066.7254</v>
      </c>
    </row>
    <row r="2258" spans="8:8" ht="14.4">
      <c r="A2258" s="53">
        <v>43567.0</v>
      </c>
      <c r="B2258" s="140">
        <v>4632.0095</v>
      </c>
      <c r="C2258" s="140">
        <v>2920.5151</v>
      </c>
      <c r="D2258" s="140">
        <v>3988.6168</v>
      </c>
      <c r="E2258" s="140">
        <v>5714.3676</v>
      </c>
      <c r="F2258" s="140">
        <v>6101.2045</v>
      </c>
      <c r="G2258" s="140">
        <v>2068.1534</v>
      </c>
    </row>
    <row r="2259" spans="8:8" ht="14.4">
      <c r="A2259" s="53">
        <v>43570.0</v>
      </c>
      <c r="B2259" s="140">
        <v>4603.3171</v>
      </c>
      <c r="C2259" s="140">
        <v>2924.9257</v>
      </c>
      <c r="D2259" s="140">
        <v>3975.5244</v>
      </c>
      <c r="E2259" s="140">
        <v>5655.9825</v>
      </c>
      <c r="F2259" s="140">
        <v>6052.0525</v>
      </c>
      <c r="G2259" s="140">
        <v>2048.4752</v>
      </c>
    </row>
    <row r="2260" spans="8:8" ht="14.4">
      <c r="A2260" s="53">
        <v>43571.0</v>
      </c>
      <c r="B2260" s="140">
        <v>4713.1506</v>
      </c>
      <c r="C2260" s="140">
        <v>3023.0253</v>
      </c>
      <c r="D2260" s="140">
        <v>4085.7891</v>
      </c>
      <c r="E2260" s="140">
        <v>5777.0111</v>
      </c>
      <c r="F2260" s="140">
        <v>6179.8008</v>
      </c>
      <c r="G2260" s="140">
        <v>2089.6986</v>
      </c>
    </row>
    <row r="2261" spans="8:8" ht="14.4">
      <c r="A2261" s="53">
        <v>43572.0</v>
      </c>
      <c r="B2261" s="140">
        <v>4733.7199</v>
      </c>
      <c r="C2261" s="140">
        <v>3017.4162</v>
      </c>
      <c r="D2261" s="140">
        <v>4087.2398</v>
      </c>
      <c r="E2261" s="140">
        <v>5807.7288</v>
      </c>
      <c r="F2261" s="140">
        <v>6234.1109</v>
      </c>
      <c r="G2261" s="140">
        <v>2110.3074</v>
      </c>
    </row>
    <row r="2262" spans="8:8" ht="14.4">
      <c r="A2262" s="53">
        <v>43573.0</v>
      </c>
      <c r="B2262" s="140">
        <v>4711.3226</v>
      </c>
      <c r="C2262" s="140">
        <v>3004.9245</v>
      </c>
      <c r="D2262" s="140">
        <v>4072.0753</v>
      </c>
      <c r="E2262" s="140">
        <v>5775.171</v>
      </c>
      <c r="F2262" s="140">
        <v>6202.8448</v>
      </c>
      <c r="G2262" s="140">
        <v>2093.2447</v>
      </c>
    </row>
    <row r="2263" spans="8:8" ht="14.4">
      <c r="A2263" s="53">
        <v>43574.0</v>
      </c>
      <c r="B2263" s="140">
        <v>4756.5415</v>
      </c>
      <c r="C2263" s="140">
        <v>3042.4321</v>
      </c>
      <c r="D2263" s="140">
        <v>4120.6078</v>
      </c>
      <c r="E2263" s="140">
        <v>5810.1798</v>
      </c>
      <c r="F2263" s="140">
        <v>6255.252</v>
      </c>
      <c r="G2263" s="140">
        <v>2109.6915</v>
      </c>
    </row>
    <row r="2264" spans="8:8" ht="14.4">
      <c r="A2264" s="53">
        <v>43577.0</v>
      </c>
      <c r="B2264" s="140">
        <v>4674.1452</v>
      </c>
      <c r="C2264" s="140">
        <v>2970.488</v>
      </c>
      <c r="D2264" s="140">
        <v>4025.6109</v>
      </c>
      <c r="E2264" s="140">
        <v>5723.0417</v>
      </c>
      <c r="F2264" s="140">
        <v>6192.1441</v>
      </c>
      <c r="G2264" s="140">
        <v>2087.3488</v>
      </c>
    </row>
    <row r="2265" spans="8:8" ht="14.4">
      <c r="A2265" s="53">
        <v>43578.0</v>
      </c>
      <c r="B2265" s="140">
        <v>4630.5811</v>
      </c>
      <c r="C2265" s="140">
        <v>2978.8451</v>
      </c>
      <c r="D2265" s="140">
        <v>4019.0053</v>
      </c>
      <c r="E2265" s="140">
        <v>5628.0624</v>
      </c>
      <c r="F2265" s="140">
        <v>6078.2672</v>
      </c>
      <c r="G2265" s="140">
        <v>2044.0879</v>
      </c>
    </row>
    <row r="2266" spans="8:8" ht="14.4">
      <c r="A2266" s="53">
        <v>43579.0</v>
      </c>
      <c r="B2266" s="140">
        <v>4661.452</v>
      </c>
      <c r="C2266" s="140">
        <v>2974.8473</v>
      </c>
      <c r="D2266" s="140">
        <v>4030.0887</v>
      </c>
      <c r="E2266" s="140">
        <v>5679.7256</v>
      </c>
      <c r="F2266" s="140">
        <v>6153.3905</v>
      </c>
      <c r="G2266" s="140">
        <v>2064.7319</v>
      </c>
    </row>
    <row r="2267" spans="8:8" ht="14.4">
      <c r="A2267" s="53">
        <v>43580.0</v>
      </c>
      <c r="B2267" s="140">
        <v>4518.3578</v>
      </c>
      <c r="C2267" s="140">
        <v>2927.995</v>
      </c>
      <c r="D2267" s="140">
        <v>3941.816</v>
      </c>
      <c r="E2267" s="140">
        <v>5458.4194</v>
      </c>
      <c r="F2267" s="140">
        <v>5899.9068</v>
      </c>
      <c r="G2267" s="140">
        <v>1976.7265</v>
      </c>
    </row>
    <row r="2268" spans="8:8" ht="14.4">
      <c r="A2268" s="53">
        <v>43581.0</v>
      </c>
      <c r="B2268" s="140">
        <v>4460.6782</v>
      </c>
      <c r="C2268" s="140">
        <v>2892.8568</v>
      </c>
      <c r="D2268" s="140">
        <v>3889.2748</v>
      </c>
      <c r="E2268" s="140">
        <v>5408.0306</v>
      </c>
      <c r="F2268" s="140">
        <v>5834.3774</v>
      </c>
      <c r="G2268" s="140">
        <v>1949.143</v>
      </c>
    </row>
    <row r="2269" spans="8:8" ht="14.4">
      <c r="A2269" s="53">
        <v>43584.0</v>
      </c>
      <c r="B2269" s="140">
        <v>4393.831</v>
      </c>
      <c r="C2269" s="140">
        <v>2939.405</v>
      </c>
      <c r="D2269" s="140">
        <v>3900.3339</v>
      </c>
      <c r="E2269" s="140">
        <v>5265.6011</v>
      </c>
      <c r="F2269" s="140">
        <v>5622.4844</v>
      </c>
      <c r="G2269" s="140">
        <v>1868.4225</v>
      </c>
    </row>
    <row r="2270" spans="8:8" ht="14.4">
      <c r="A2270" s="53">
        <v>43585.0</v>
      </c>
      <c r="B2270" s="140">
        <v>4422.4888</v>
      </c>
      <c r="C2270" s="140">
        <v>2945.2438</v>
      </c>
      <c r="D2270" s="140">
        <v>3913.211</v>
      </c>
      <c r="E2270" s="140">
        <v>5307.56</v>
      </c>
      <c r="F2270" s="140">
        <v>5682.2357</v>
      </c>
      <c r="G2270" s="140">
        <v>1884.9298</v>
      </c>
    </row>
    <row r="2271" spans="8:8" ht="14.4">
      <c r="A2271" s="53">
        <v>43591.0</v>
      </c>
      <c r="B2271" s="140">
        <v>4127.6469</v>
      </c>
      <c r="C2271" s="140">
        <v>2805.0354</v>
      </c>
      <c r="D2271" s="140">
        <v>3684.6168</v>
      </c>
      <c r="E2271" s="140">
        <v>4908.7984</v>
      </c>
      <c r="F2271" s="140">
        <v>5246.8299</v>
      </c>
      <c r="G2271" s="140">
        <v>1738.7592</v>
      </c>
    </row>
    <row r="2272" spans="8:8" ht="14.4">
      <c r="A2272" s="53">
        <v>43592.0</v>
      </c>
      <c r="B2272" s="140">
        <v>4175.3955</v>
      </c>
      <c r="C2272" s="140">
        <v>2806.2577</v>
      </c>
      <c r="D2272" s="140">
        <v>3720.6684</v>
      </c>
      <c r="E2272" s="140">
        <v>4973.4043</v>
      </c>
      <c r="F2272" s="140">
        <v>5312.496</v>
      </c>
      <c r="G2272" s="140">
        <v>1767.7877</v>
      </c>
    </row>
    <row r="2273" spans="8:8" ht="14.4">
      <c r="A2273" s="53">
        <v>43593.0</v>
      </c>
      <c r="B2273" s="140">
        <v>4135.5531</v>
      </c>
      <c r="C2273" s="140">
        <v>2758.2435</v>
      </c>
      <c r="D2273" s="140">
        <v>3667.4574</v>
      </c>
      <c r="E2273" s="140">
        <v>4947.7419</v>
      </c>
      <c r="F2273" s="140">
        <v>5292.7459</v>
      </c>
      <c r="G2273" s="140">
        <v>1768.1947</v>
      </c>
    </row>
    <row r="2274" spans="8:8" ht="14.4">
      <c r="A2274" s="53">
        <v>43594.0</v>
      </c>
      <c r="B2274" s="140">
        <v>4076.6312</v>
      </c>
      <c r="C2274" s="140">
        <v>2698.7804</v>
      </c>
      <c r="D2274" s="140">
        <v>3599.7001</v>
      </c>
      <c r="E2274" s="140">
        <v>4888.4128</v>
      </c>
      <c r="F2274" s="140">
        <v>5237.8246</v>
      </c>
      <c r="G2274" s="140">
        <v>1760.0105</v>
      </c>
    </row>
    <row r="2275" spans="8:8" ht="14.4">
      <c r="A2275" s="53">
        <v>43595.0</v>
      </c>
      <c r="B2275" s="140">
        <v>4226.0236</v>
      </c>
      <c r="C2275" s="140">
        <v>2793.7589</v>
      </c>
      <c r="D2275" s="140">
        <v>3730.4513</v>
      </c>
      <c r="E2275" s="140">
        <v>5064.323</v>
      </c>
      <c r="F2275" s="140">
        <v>5445.5262</v>
      </c>
      <c r="G2275" s="140">
        <v>1824.9522</v>
      </c>
    </row>
    <row r="2276" spans="8:8" ht="14.4">
      <c r="A2276" s="53">
        <v>43598.0</v>
      </c>
      <c r="B2276" s="140">
        <v>4173.6024</v>
      </c>
      <c r="C2276" s="140">
        <v>2741.1118</v>
      </c>
      <c r="D2276" s="140">
        <v>3668.7255</v>
      </c>
      <c r="E2276" s="140">
        <v>5005.9044</v>
      </c>
      <c r="F2276" s="140">
        <v>5405.6148</v>
      </c>
      <c r="G2276" s="140">
        <v>1821.8384</v>
      </c>
    </row>
    <row r="2277" spans="8:8" ht="14.4">
      <c r="A2277" s="53">
        <v>43599.0</v>
      </c>
      <c r="B2277" s="140">
        <v>4144.9588</v>
      </c>
      <c r="C2277" s="140">
        <v>2724.7337</v>
      </c>
      <c r="D2277" s="140">
        <v>3645.1503</v>
      </c>
      <c r="E2277" s="140">
        <v>4965.6124</v>
      </c>
      <c r="F2277" s="140">
        <v>5368.2288</v>
      </c>
      <c r="G2277" s="140">
        <v>1811.5476</v>
      </c>
    </row>
    <row r="2278" spans="8:8" ht="14.4">
      <c r="A2278" s="53">
        <v>43600.0</v>
      </c>
      <c r="B2278" s="140">
        <v>4238.4613</v>
      </c>
      <c r="C2278" s="140">
        <v>2783.5439</v>
      </c>
      <c r="D2278" s="140">
        <v>3727.0923</v>
      </c>
      <c r="E2278" s="140">
        <v>5076.555</v>
      </c>
      <c r="F2278" s="140">
        <v>5486.3865</v>
      </c>
      <c r="G2278" s="140">
        <v>1855.322</v>
      </c>
    </row>
    <row r="2279" spans="8:8" ht="14.4">
      <c r="A2279" s="53">
        <v>43601.0</v>
      </c>
      <c r="B2279" s="140">
        <v>4261.6826</v>
      </c>
      <c r="C2279" s="140">
        <v>2791.4146</v>
      </c>
      <c r="D2279" s="140">
        <v>3743.9635</v>
      </c>
      <c r="E2279" s="140">
        <v>5108.3588</v>
      </c>
      <c r="F2279" s="140">
        <v>5527.2751</v>
      </c>
      <c r="G2279" s="140">
        <v>1865.468</v>
      </c>
    </row>
    <row r="2280" spans="8:8" ht="14.4">
      <c r="A2280" s="53">
        <v>43602.0</v>
      </c>
      <c r="B2280" s="140">
        <v>4134.6304</v>
      </c>
      <c r="C2280" s="140">
        <v>2735.2124</v>
      </c>
      <c r="D2280" s="140">
        <v>3648.7609</v>
      </c>
      <c r="E2280" s="140">
        <v>4942.5792</v>
      </c>
      <c r="F2280" s="140">
        <v>5330.9863</v>
      </c>
      <c r="G2280" s="140">
        <v>1796.9776</v>
      </c>
    </row>
    <row r="2281" spans="8:8" ht="14.4">
      <c r="A2281" s="53">
        <v>43605.0</v>
      </c>
      <c r="B2281" s="140">
        <v>4108.3489</v>
      </c>
      <c r="C2281" s="140">
        <v>2715.4315</v>
      </c>
      <c r="D2281" s="140">
        <v>3617.7924</v>
      </c>
      <c r="E2281" s="140">
        <v>4923.5589</v>
      </c>
      <c r="F2281" s="140">
        <v>5313.1491</v>
      </c>
      <c r="G2281" s="140">
        <v>1793.4571</v>
      </c>
    </row>
    <row r="2282" spans="8:8" ht="14.4">
      <c r="A2282" s="53">
        <v>43606.0</v>
      </c>
      <c r="B2282" s="140">
        <v>4173.0768</v>
      </c>
      <c r="C2282" s="140">
        <v>2739.7852</v>
      </c>
      <c r="D2282" s="140">
        <v>3666.7762</v>
      </c>
      <c r="E2282" s="140">
        <v>5009.8725</v>
      </c>
      <c r="F2282" s="140">
        <v>5418.0453</v>
      </c>
      <c r="G2282" s="140">
        <v>1821.13</v>
      </c>
    </row>
    <row r="2283" spans="8:8" ht="14.4">
      <c r="A2283" s="53">
        <v>43607.0</v>
      </c>
      <c r="B2283" s="140">
        <v>4152.6457</v>
      </c>
      <c r="C2283" s="140">
        <v>2725.7343</v>
      </c>
      <c r="D2283" s="140">
        <v>3649.3796</v>
      </c>
      <c r="E2283" s="140">
        <v>4976.3929</v>
      </c>
      <c r="F2283" s="140">
        <v>5395.4299</v>
      </c>
      <c r="G2283" s="140">
        <v>1813.3557</v>
      </c>
    </row>
    <row r="2284" spans="8:8" ht="14.4">
      <c r="A2284" s="53">
        <v>43608.0</v>
      </c>
      <c r="B2284" s="140">
        <v>4068.8053</v>
      </c>
      <c r="C2284" s="140">
        <v>2685.9336</v>
      </c>
      <c r="D2284" s="140">
        <v>3583.9646</v>
      </c>
      <c r="E2284" s="140">
        <v>4872.9202</v>
      </c>
      <c r="F2284" s="140">
        <v>5267.8266</v>
      </c>
      <c r="G2284" s="140">
        <v>1768.2315</v>
      </c>
    </row>
    <row r="2285" spans="8:8" ht="14.4">
      <c r="A2285" s="53">
        <v>43609.0</v>
      </c>
      <c r="B2285" s="140">
        <v>4056.5371</v>
      </c>
      <c r="C2285" s="140">
        <v>2702.0252</v>
      </c>
      <c r="D2285" s="140">
        <v>3593.9139</v>
      </c>
      <c r="E2285" s="140">
        <v>4841.7573</v>
      </c>
      <c r="F2285" s="140">
        <v>5200.774</v>
      </c>
      <c r="G2285" s="140">
        <v>1754.043</v>
      </c>
    </row>
    <row r="2286" spans="8:8" ht="14.4">
      <c r="A2286" s="53">
        <v>43612.0</v>
      </c>
      <c r="B2286" s="140">
        <v>4136.6456</v>
      </c>
      <c r="C2286" s="140">
        <v>2722.3345</v>
      </c>
      <c r="D2286" s="140">
        <v>3637.1971</v>
      </c>
      <c r="E2286" s="140">
        <v>4962.947</v>
      </c>
      <c r="F2286" s="140">
        <v>5354.634</v>
      </c>
      <c r="G2286" s="140">
        <v>1807.932</v>
      </c>
    </row>
    <row r="2287" spans="8:8" ht="14.4">
      <c r="A2287" s="53">
        <v>43613.0</v>
      </c>
      <c r="B2287" s="140">
        <v>4159.7503</v>
      </c>
      <c r="C2287" s="140">
        <v>2748.7987</v>
      </c>
      <c r="D2287" s="140">
        <v>3672.2605</v>
      </c>
      <c r="E2287" s="140">
        <v>4955.4855</v>
      </c>
      <c r="F2287" s="140">
        <v>5354.5254</v>
      </c>
      <c r="G2287" s="140">
        <v>1813.1496</v>
      </c>
    </row>
    <row r="2288" spans="8:8" ht="14.4">
      <c r="A2288" s="53">
        <v>43614.0</v>
      </c>
      <c r="B2288" s="140">
        <v>4159.968</v>
      </c>
      <c r="C2288" s="140">
        <v>2755.8081</v>
      </c>
      <c r="D2288" s="140">
        <v>3663.909</v>
      </c>
      <c r="E2288" s="140">
        <v>4956.8638</v>
      </c>
      <c r="F2288" s="140">
        <v>5376.5125</v>
      </c>
      <c r="G2288" s="140">
        <v>1822.09</v>
      </c>
    </row>
    <row r="2289" spans="8:8" ht="14.4">
      <c r="A2289" s="53">
        <v>43615.0</v>
      </c>
      <c r="B2289" s="140">
        <v>4133.9897</v>
      </c>
      <c r="C2289" s="140">
        <v>2742.9635</v>
      </c>
      <c r="D2289" s="140">
        <v>3641.1833</v>
      </c>
      <c r="E2289" s="140">
        <v>4926.403</v>
      </c>
      <c r="F2289" s="140">
        <v>5341.9803</v>
      </c>
      <c r="G2289" s="140">
        <v>1805.6901</v>
      </c>
    </row>
    <row r="2290" spans="8:8" ht="14.4">
      <c r="A2290" s="53">
        <v>43616.0</v>
      </c>
      <c r="B2290" s="140">
        <v>4123.5126</v>
      </c>
      <c r="C2290" s="140">
        <v>2728.9459</v>
      </c>
      <c r="D2290" s="140">
        <v>3629.7893</v>
      </c>
      <c r="E2290" s="140">
        <v>4912.0005</v>
      </c>
      <c r="F2290" s="140">
        <v>5334.2477</v>
      </c>
      <c r="G2290" s="140">
        <v>1804.9594</v>
      </c>
    </row>
    <row r="2291" spans="8:8" ht="14.4">
      <c r="A2291" s="53">
        <v>43619.0</v>
      </c>
      <c r="B2291" s="140">
        <v>4097.7721</v>
      </c>
      <c r="C2291" s="140">
        <v>2743.0644</v>
      </c>
      <c r="D2291" s="140">
        <v>3632.0127</v>
      </c>
      <c r="E2291" s="140">
        <v>4853.8153</v>
      </c>
      <c r="F2291" s="140">
        <v>5255.0737</v>
      </c>
      <c r="G2291" s="140">
        <v>1779.4798</v>
      </c>
    </row>
    <row r="2292" spans="8:8" ht="14.4">
      <c r="A2292" s="53">
        <v>43620.0</v>
      </c>
      <c r="B2292" s="140">
        <v>4048.2739</v>
      </c>
      <c r="C2292" s="140">
        <v>2721.3139</v>
      </c>
      <c r="D2292" s="140">
        <v>3598.4666</v>
      </c>
      <c r="E2292" s="140">
        <v>4795.4129</v>
      </c>
      <c r="F2292" s="140">
        <v>5160.9769</v>
      </c>
      <c r="G2292" s="140">
        <v>1747.78</v>
      </c>
    </row>
    <row r="2293" spans="8:8" ht="14.4">
      <c r="A2293" s="53">
        <v>43621.0</v>
      </c>
      <c r="B2293" s="140">
        <v>4046.6552</v>
      </c>
      <c r="C2293" s="140">
        <v>2719.5949</v>
      </c>
      <c r="D2293" s="140">
        <v>3597.105</v>
      </c>
      <c r="E2293" s="140">
        <v>4783.8245</v>
      </c>
      <c r="F2293" s="140">
        <v>5158.4652</v>
      </c>
      <c r="G2293" s="140">
        <v>1753.9114</v>
      </c>
    </row>
    <row r="2294" spans="8:8" ht="14.4">
      <c r="A2294" s="53">
        <v>43622.0</v>
      </c>
      <c r="B2294" s="140">
        <v>3980.9375</v>
      </c>
      <c r="C2294" s="140">
        <v>2706.7621</v>
      </c>
      <c r="D2294" s="140">
        <v>3564.6778</v>
      </c>
      <c r="E2294" s="140">
        <v>4678.7844</v>
      </c>
      <c r="F2294" s="140">
        <v>5030.8005</v>
      </c>
      <c r="G2294" s="140">
        <v>1706.4447</v>
      </c>
    </row>
    <row r="2295" spans="8:8" ht="14.4">
      <c r="A2295" s="53">
        <v>43626.0</v>
      </c>
      <c r="B2295" s="140">
        <v>4029.5323</v>
      </c>
      <c r="C2295" s="140">
        <v>2743.3745</v>
      </c>
      <c r="D2295" s="140">
        <v>3610.7435</v>
      </c>
      <c r="E2295" s="140">
        <v>4725.2643</v>
      </c>
      <c r="F2295" s="140">
        <v>5098.9383</v>
      </c>
      <c r="G2295" s="140">
        <v>1725.7376</v>
      </c>
    </row>
    <row r="2296" spans="8:8" ht="14.4">
      <c r="A2296" s="53">
        <v>43627.0</v>
      </c>
      <c r="B2296" s="140">
        <v>4163.9471</v>
      </c>
      <c r="C2296" s="140">
        <v>2812.8986</v>
      </c>
      <c r="D2296" s="140">
        <v>3719.2759</v>
      </c>
      <c r="E2296" s="140">
        <v>4901.4723</v>
      </c>
      <c r="F2296" s="140">
        <v>5289.6243</v>
      </c>
      <c r="G2296" s="140">
        <v>1788.7196</v>
      </c>
    </row>
    <row r="2297" spans="8:8" ht="14.4">
      <c r="A2297" s="53">
        <v>43628.0</v>
      </c>
      <c r="B2297" s="140">
        <v>4137.1965</v>
      </c>
      <c r="C2297" s="140">
        <v>2796.7319</v>
      </c>
      <c r="D2297" s="140">
        <v>3691.0957</v>
      </c>
      <c r="E2297" s="140">
        <v>4863.4922</v>
      </c>
      <c r="F2297" s="140">
        <v>5264.8861</v>
      </c>
      <c r="G2297" s="140">
        <v>1784.9586</v>
      </c>
    </row>
    <row r="2298" spans="8:8" ht="14.4">
      <c r="A2298" s="53">
        <v>43629.0</v>
      </c>
      <c r="B2298" s="140">
        <v>4144.8156</v>
      </c>
      <c r="C2298" s="140">
        <v>2794.5361</v>
      </c>
      <c r="D2298" s="140">
        <v>3685.3933</v>
      </c>
      <c r="E2298" s="140">
        <v>4877.6505</v>
      </c>
      <c r="F2298" s="140">
        <v>5294.1125</v>
      </c>
      <c r="G2298" s="140">
        <v>1796.7803</v>
      </c>
    </row>
    <row r="2299" spans="8:8" ht="14.4">
      <c r="A2299" s="53">
        <v>43630.0</v>
      </c>
      <c r="B2299" s="140">
        <v>4086.1272</v>
      </c>
      <c r="C2299" s="140">
        <v>2785.6055</v>
      </c>
      <c r="D2299" s="140">
        <v>3654.8799</v>
      </c>
      <c r="E2299" s="140">
        <v>4795.5267</v>
      </c>
      <c r="F2299" s="140">
        <v>5173.0685</v>
      </c>
      <c r="G2299" s="140">
        <v>1753.0328</v>
      </c>
    </row>
    <row r="2300" spans="8:8" ht="14.4">
      <c r="A2300" s="53">
        <v>43633.0</v>
      </c>
      <c r="B2300" s="140">
        <v>4086.0354</v>
      </c>
      <c r="C2300" s="140">
        <v>2793.7037</v>
      </c>
      <c r="D2300" s="140">
        <v>3654.8248</v>
      </c>
      <c r="E2300" s="140">
        <v>4802.8185</v>
      </c>
      <c r="F2300" s="140">
        <v>5160.6726</v>
      </c>
      <c r="G2300" s="140">
        <v>1755.9734</v>
      </c>
    </row>
    <row r="2301" spans="8:8" ht="14.4">
      <c r="A2301" s="53">
        <v>43634.0</v>
      </c>
      <c r="B2301" s="140">
        <v>4091.9298</v>
      </c>
      <c r="C2301" s="140">
        <v>2806.454</v>
      </c>
      <c r="D2301" s="140">
        <v>3667.6185</v>
      </c>
      <c r="E2301" s="140">
        <v>4797.1468</v>
      </c>
      <c r="F2301" s="140">
        <v>5160.8783</v>
      </c>
      <c r="G2301" s="140">
        <v>1752.6048</v>
      </c>
    </row>
    <row r="2302" spans="8:8" ht="14.4">
      <c r="A2302" s="53">
        <v>43635.0</v>
      </c>
      <c r="B2302" s="140">
        <v>4146.928</v>
      </c>
      <c r="C2302" s="140">
        <v>2842.7358</v>
      </c>
      <c r="D2302" s="140">
        <v>3715.9381</v>
      </c>
      <c r="E2302" s="140">
        <v>4858.9164</v>
      </c>
      <c r="F2302" s="140">
        <v>5234.2753</v>
      </c>
      <c r="G2302" s="140">
        <v>1778.844</v>
      </c>
    </row>
    <row r="2303" spans="8:8" ht="14.4">
      <c r="A2303" s="53">
        <v>43636.0</v>
      </c>
      <c r="B2303" s="140">
        <v>4246.828</v>
      </c>
      <c r="C2303" s="140">
        <v>2942.6287</v>
      </c>
      <c r="D2303" s="140">
        <v>3828.5183</v>
      </c>
      <c r="E2303" s="140">
        <v>4954.7338</v>
      </c>
      <c r="F2303" s="140">
        <v>5317.31</v>
      </c>
      <c r="G2303" s="140">
        <v>1802.4357</v>
      </c>
    </row>
    <row r="2304" spans="8:8" ht="14.4">
      <c r="A2304" s="53">
        <v>43637.0</v>
      </c>
      <c r="B2304" s="140">
        <v>4282.0683</v>
      </c>
      <c r="C2304" s="140">
        <v>2938.7729</v>
      </c>
      <c r="D2304" s="140">
        <v>3833.9383</v>
      </c>
      <c r="E2304" s="140">
        <v>5021.3051</v>
      </c>
      <c r="F2304" s="140">
        <v>5406.04</v>
      </c>
      <c r="G2304" s="140">
        <v>1842.1781</v>
      </c>
    </row>
    <row r="2305" spans="8:8" ht="14.4">
      <c r="A2305" s="53">
        <v>43640.0</v>
      </c>
      <c r="B2305" s="140">
        <v>4286.1366</v>
      </c>
      <c r="C2305" s="140">
        <v>2949.5176</v>
      </c>
      <c r="D2305" s="140">
        <v>3841.2659</v>
      </c>
      <c r="E2305" s="140">
        <v>5024.2046</v>
      </c>
      <c r="F2305" s="140">
        <v>5403.7981</v>
      </c>
      <c r="G2305" s="140">
        <v>1841.754</v>
      </c>
    </row>
    <row r="2306" spans="8:8" ht="14.4">
      <c r="A2306" s="53">
        <v>43641.0</v>
      </c>
      <c r="B2306" s="140">
        <v>4242.4985</v>
      </c>
      <c r="C2306" s="140">
        <v>2910.1212</v>
      </c>
      <c r="D2306" s="140">
        <v>3801.3098</v>
      </c>
      <c r="E2306" s="140">
        <v>4974.9882</v>
      </c>
      <c r="F2306" s="140">
        <v>5351.6898</v>
      </c>
      <c r="G2306" s="140">
        <v>1820.4652</v>
      </c>
    </row>
    <row r="2307" spans="8:8" ht="14.4">
      <c r="A2307" s="53">
        <v>43642.0</v>
      </c>
      <c r="B2307" s="140">
        <v>4235.8008</v>
      </c>
      <c r="C2307" s="140">
        <v>2903.4868</v>
      </c>
      <c r="D2307" s="140">
        <v>3794.331</v>
      </c>
      <c r="E2307" s="140">
        <v>4962.5936</v>
      </c>
      <c r="F2307" s="140">
        <v>5351.391</v>
      </c>
      <c r="G2307" s="140">
        <v>1817.3365</v>
      </c>
    </row>
    <row r="2308" spans="8:8" ht="14.4">
      <c r="A2308" s="53">
        <v>43643.0</v>
      </c>
      <c r="B2308" s="140">
        <v>4275.7964</v>
      </c>
      <c r="C2308" s="140">
        <v>2937.1283</v>
      </c>
      <c r="D2308" s="140">
        <v>3834.8172</v>
      </c>
      <c r="E2308" s="140">
        <v>5007.4833</v>
      </c>
      <c r="F2308" s="140">
        <v>5397.5712</v>
      </c>
      <c r="G2308" s="140">
        <v>1827.6818</v>
      </c>
    </row>
    <row r="2309" spans="8:8" ht="14.4">
      <c r="A2309" s="53">
        <v>43644.0</v>
      </c>
      <c r="B2309" s="140">
        <v>4244.0837</v>
      </c>
      <c r="C2309" s="140">
        <v>2930.5982</v>
      </c>
      <c r="D2309" s="140">
        <v>3825.5873</v>
      </c>
      <c r="E2309" s="140">
        <v>4950.4798</v>
      </c>
      <c r="F2309" s="140">
        <v>5321.4331</v>
      </c>
      <c r="G2309" s="140">
        <v>1798.0453</v>
      </c>
    </row>
    <row r="2310" spans="8:8" ht="14.4">
      <c r="A2310" s="53">
        <v>43647.0</v>
      </c>
      <c r="B2310" s="140">
        <v>4367.708</v>
      </c>
      <c r="C2310" s="140">
        <v>3002.9395</v>
      </c>
      <c r="D2310" s="140">
        <v>3935.8116</v>
      </c>
      <c r="E2310" s="140">
        <v>5100.2619</v>
      </c>
      <c r="F2310" s="140">
        <v>5481.4086</v>
      </c>
      <c r="G2310" s="140">
        <v>1851.6094</v>
      </c>
    </row>
    <row r="2311" spans="8:8" ht="14.4">
      <c r="A2311" s="53">
        <v>43648.0</v>
      </c>
      <c r="B2311" s="140">
        <v>4366.2241</v>
      </c>
      <c r="C2311" s="140">
        <v>2999.0759</v>
      </c>
      <c r="D2311" s="140">
        <v>3937.1691</v>
      </c>
      <c r="E2311" s="140">
        <v>5084.41</v>
      </c>
      <c r="F2311" s="140">
        <v>5483.515</v>
      </c>
      <c r="G2311" s="140">
        <v>1849.6461</v>
      </c>
    </row>
    <row r="2312" spans="8:8" ht="14.4">
      <c r="A2312" s="53">
        <v>43649.0</v>
      </c>
      <c r="B2312" s="140">
        <v>4320.9568</v>
      </c>
      <c r="C2312" s="140">
        <v>2964.7309</v>
      </c>
      <c r="D2312" s="140">
        <v>3893.5341</v>
      </c>
      <c r="E2312" s="140">
        <v>5040.7227</v>
      </c>
      <c r="F2312" s="140">
        <v>5428.5142</v>
      </c>
      <c r="G2312" s="140">
        <v>1829.1071</v>
      </c>
    </row>
    <row r="2313" spans="8:8" ht="14.4">
      <c r="A2313" s="53">
        <v>43650.0</v>
      </c>
      <c r="B2313" s="140">
        <v>4300.9614</v>
      </c>
      <c r="C2313" s="140">
        <v>2953.2719</v>
      </c>
      <c r="D2313" s="140">
        <v>3873.1019</v>
      </c>
      <c r="E2313" s="140">
        <v>5025.0207</v>
      </c>
      <c r="F2313" s="140">
        <v>5404.3836</v>
      </c>
      <c r="G2313" s="140">
        <v>1822.8486</v>
      </c>
    </row>
    <row r="2314" spans="8:8" ht="14.4">
      <c r="A2314" s="53">
        <v>43651.0</v>
      </c>
      <c r="B2314" s="140">
        <v>4319.9519</v>
      </c>
      <c r="C2314" s="140">
        <v>2961.9222</v>
      </c>
      <c r="D2314" s="140">
        <v>3893.2025</v>
      </c>
      <c r="E2314" s="140">
        <v>5042.6599</v>
      </c>
      <c r="F2314" s="140">
        <v>5424.2503</v>
      </c>
      <c r="G2314" s="140">
        <v>1829.8754</v>
      </c>
    </row>
    <row r="2315" spans="8:8" ht="14.4">
      <c r="A2315" s="53">
        <v>43654.0</v>
      </c>
      <c r="B2315" s="140">
        <v>4198.2378</v>
      </c>
      <c r="C2315" s="140">
        <v>2897.5121</v>
      </c>
      <c r="D2315" s="140">
        <v>3802.7897</v>
      </c>
      <c r="E2315" s="140">
        <v>4870.7807</v>
      </c>
      <c r="F2315" s="140">
        <v>5244.2661</v>
      </c>
      <c r="G2315" s="140">
        <v>1761.3176</v>
      </c>
    </row>
    <row r="2316" spans="8:8" ht="14.4">
      <c r="A2316" s="53">
        <v>43655.0</v>
      </c>
      <c r="B2316" s="140">
        <v>4198.8071</v>
      </c>
      <c r="C2316" s="140">
        <v>2881.5517</v>
      </c>
      <c r="D2316" s="140">
        <v>3793.1297</v>
      </c>
      <c r="E2316" s="140">
        <v>4881.6235</v>
      </c>
      <c r="F2316" s="140">
        <v>5260.3435</v>
      </c>
      <c r="G2316" s="140">
        <v>1772.9633</v>
      </c>
    </row>
    <row r="2317" spans="8:8" ht="14.4">
      <c r="A2317" s="53">
        <v>43656.0</v>
      </c>
      <c r="B2317" s="140">
        <v>4180.3038</v>
      </c>
      <c r="C2317" s="140">
        <v>2878.7812</v>
      </c>
      <c r="D2317" s="140">
        <v>3786.739</v>
      </c>
      <c r="E2317" s="140">
        <v>4843.8649</v>
      </c>
      <c r="F2317" s="140">
        <v>5214.6441</v>
      </c>
      <c r="G2317" s="140">
        <v>1760.9899</v>
      </c>
    </row>
    <row r="2318" spans="8:8" ht="14.4">
      <c r="A2318" s="53">
        <v>43657.0</v>
      </c>
      <c r="B2318" s="140">
        <v>4178.8775</v>
      </c>
      <c r="C2318" s="140">
        <v>2887.8313</v>
      </c>
      <c r="D2318" s="140">
        <v>3785.221</v>
      </c>
      <c r="E2318" s="140">
        <v>4844.5474</v>
      </c>
      <c r="F2318" s="140">
        <v>5206.3985</v>
      </c>
      <c r="G2318" s="140">
        <v>1762.09</v>
      </c>
    </row>
    <row r="2319" spans="8:8" ht="14.4">
      <c r="A2319" s="53">
        <v>43658.0</v>
      </c>
      <c r="B2319" s="140">
        <v>4198.0805</v>
      </c>
      <c r="C2319" s="140">
        <v>2902.1295</v>
      </c>
      <c r="D2319" s="140">
        <v>3808.7311</v>
      </c>
      <c r="E2319" s="140">
        <v>4861.5679</v>
      </c>
      <c r="F2319" s="140">
        <v>5219.1888</v>
      </c>
      <c r="G2319" s="140">
        <v>1766.838</v>
      </c>
    </row>
    <row r="2320" spans="8:8" ht="14.4">
      <c r="A2320" s="53">
        <v>43661.0</v>
      </c>
      <c r="B2320" s="140">
        <v>4228.4917</v>
      </c>
      <c r="C2320" s="140">
        <v>2902.6099</v>
      </c>
      <c r="D2320" s="140">
        <v>3824.1878</v>
      </c>
      <c r="E2320" s="140">
        <v>4925.3243</v>
      </c>
      <c r="F2320" s="140">
        <v>5273.8148</v>
      </c>
      <c r="G2320" s="140">
        <v>1783.5313</v>
      </c>
    </row>
    <row r="2321" spans="8:8" ht="14.4">
      <c r="A2321" s="53">
        <v>43662.0</v>
      </c>
      <c r="B2321" s="140">
        <v>4222.117</v>
      </c>
      <c r="C2321" s="140">
        <v>2884.561</v>
      </c>
      <c r="D2321" s="140">
        <v>3806.8449</v>
      </c>
      <c r="E2321" s="140">
        <v>4932.0458</v>
      </c>
      <c r="F2321" s="140">
        <v>5285.229</v>
      </c>
      <c r="G2321" s="140">
        <v>1790.6068</v>
      </c>
    </row>
    <row r="2322" spans="8:8" ht="14.4">
      <c r="A2322" s="53">
        <v>43663.0</v>
      </c>
      <c r="B2322" s="140">
        <v>4221.5603</v>
      </c>
      <c r="C2322" s="140">
        <v>2875.0299</v>
      </c>
      <c r="D2322" s="140">
        <v>3804.6384</v>
      </c>
      <c r="E2322" s="140">
        <v>4929.085</v>
      </c>
      <c r="F2322" s="140">
        <v>5289.4244</v>
      </c>
      <c r="G2322" s="140">
        <v>1791.971</v>
      </c>
    </row>
    <row r="2323" spans="8:8" ht="14.4">
      <c r="A2323" s="53">
        <v>43664.0</v>
      </c>
      <c r="B2323" s="140">
        <v>4165.0736</v>
      </c>
      <c r="C2323" s="140">
        <v>2859.1646</v>
      </c>
      <c r="D2323" s="140">
        <v>3768.4019</v>
      </c>
      <c r="E2323" s="140">
        <v>4844.1087</v>
      </c>
      <c r="F2323" s="140">
        <v>5194.6017</v>
      </c>
      <c r="G2323" s="140">
        <v>1755.7167</v>
      </c>
    </row>
    <row r="2324" spans="8:8" ht="14.4">
      <c r="A2324" s="53">
        <v>43665.0</v>
      </c>
      <c r="B2324" s="140">
        <v>4199.3162</v>
      </c>
      <c r="C2324" s="140">
        <v>2895.6249</v>
      </c>
      <c r="D2324" s="140">
        <v>3807.9551</v>
      </c>
      <c r="E2324" s="140">
        <v>4878.6903</v>
      </c>
      <c r="F2324" s="140">
        <v>5220.0273</v>
      </c>
      <c r="G2324" s="140">
        <v>1763.9106</v>
      </c>
    </row>
    <row r="2325" spans="8:8" ht="14.4">
      <c r="A2325" s="53">
        <v>43668.0</v>
      </c>
      <c r="B2325" s="140">
        <v>4133.4469</v>
      </c>
      <c r="C2325" s="140">
        <v>2881.9038</v>
      </c>
      <c r="D2325" s="140">
        <v>3781.6832</v>
      </c>
      <c r="E2325" s="140">
        <v>4776.5749</v>
      </c>
      <c r="F2325" s="140">
        <v>5073.3332</v>
      </c>
      <c r="G2325" s="140">
        <v>1704.1673</v>
      </c>
    </row>
    <row r="2326" spans="8:8" ht="14.4">
      <c r="A2326" s="53">
        <v>43669.0</v>
      </c>
      <c r="B2326" s="140">
        <v>4159.7263</v>
      </c>
      <c r="C2326" s="140">
        <v>2881.0982</v>
      </c>
      <c r="D2326" s="140">
        <v>3789.9135</v>
      </c>
      <c r="E2326" s="140">
        <v>4823.9182</v>
      </c>
      <c r="F2326" s="140">
        <v>5131.0973</v>
      </c>
      <c r="G2326" s="140">
        <v>1730.9459</v>
      </c>
    </row>
    <row r="2327" spans="8:8" ht="14.4">
      <c r="A2327" s="53">
        <v>43670.0</v>
      </c>
      <c r="B2327" s="140">
        <v>4199.8162</v>
      </c>
      <c r="C2327" s="140">
        <v>2906.5502</v>
      </c>
      <c r="D2327" s="140">
        <v>3819.8325</v>
      </c>
      <c r="E2327" s="140">
        <v>4873.0271</v>
      </c>
      <c r="F2327" s="140">
        <v>5194.829</v>
      </c>
      <c r="G2327" s="140">
        <v>1756.6843</v>
      </c>
    </row>
    <row r="2328" spans="8:8" ht="14.4">
      <c r="A2328" s="53">
        <v>43671.0</v>
      </c>
      <c r="B2328" s="140">
        <v>4224.5299</v>
      </c>
      <c r="C2328" s="140">
        <v>2931.1758</v>
      </c>
      <c r="D2328" s="140">
        <v>3851.0665</v>
      </c>
      <c r="E2328" s="140">
        <v>4891.6432</v>
      </c>
      <c r="F2328" s="140">
        <v>5211.0858</v>
      </c>
      <c r="G2328" s="140">
        <v>1760.6938</v>
      </c>
    </row>
    <row r="2329" spans="8:8" ht="14.4">
      <c r="A2329" s="53">
        <v>43672.0</v>
      </c>
      <c r="B2329" s="140">
        <v>4231.3895</v>
      </c>
      <c r="C2329" s="140">
        <v>2939.3547</v>
      </c>
      <c r="D2329" s="140">
        <v>3858.5688</v>
      </c>
      <c r="E2329" s="140">
        <v>4898.1099</v>
      </c>
      <c r="F2329" s="140">
        <v>5216.6018</v>
      </c>
      <c r="G2329" s="140">
        <v>1759.4438</v>
      </c>
    </row>
    <row r="2330" spans="8:8" ht="14.4">
      <c r="A2330" s="53">
        <v>43675.0</v>
      </c>
      <c r="B2330" s="140">
        <v>4228.4597</v>
      </c>
      <c r="C2330" s="140">
        <v>2930.4891</v>
      </c>
      <c r="D2330" s="140">
        <v>3854.2704</v>
      </c>
      <c r="E2330" s="140">
        <v>4897.0183</v>
      </c>
      <c r="F2330" s="140">
        <v>5218.9831</v>
      </c>
      <c r="G2330" s="140">
        <v>1758.569</v>
      </c>
    </row>
    <row r="2331" spans="8:8" ht="14.4">
      <c r="A2331" s="53">
        <v>43676.0</v>
      </c>
      <c r="B2331" s="140">
        <v>4247.247</v>
      </c>
      <c r="C2331" s="140">
        <v>2944.025</v>
      </c>
      <c r="D2331" s="140">
        <v>3870.3176</v>
      </c>
      <c r="E2331" s="140">
        <v>4922.9175</v>
      </c>
      <c r="F2331" s="140">
        <v>5239.7181</v>
      </c>
      <c r="G2331" s="140">
        <v>1766.733</v>
      </c>
    </row>
    <row r="2332" spans="8:8" ht="14.4">
      <c r="A2332" s="53">
        <v>43677.0</v>
      </c>
      <c r="B2332" s="140">
        <v>4214.7186</v>
      </c>
      <c r="C2332" s="140">
        <v>2912.6612</v>
      </c>
      <c r="D2332" s="140">
        <v>3835.3589</v>
      </c>
      <c r="E2332" s="140">
        <v>4903.203</v>
      </c>
      <c r="F2332" s="140">
        <v>5200.0945</v>
      </c>
      <c r="G2332" s="140">
        <v>1754.9715</v>
      </c>
    </row>
    <row r="2333" spans="8:8" ht="14.4">
      <c r="A2333" s="53">
        <v>43678.0</v>
      </c>
      <c r="B2333" s="140">
        <v>4186.1292</v>
      </c>
      <c r="C2333" s="140">
        <v>2887.8665</v>
      </c>
      <c r="D2333" s="140">
        <v>3803.4694</v>
      </c>
      <c r="E2333" s="140">
        <v>4870.469</v>
      </c>
      <c r="F2333" s="140">
        <v>5173.2289</v>
      </c>
      <c r="G2333" s="140">
        <v>1752.2668</v>
      </c>
    </row>
    <row r="2334" spans="8:8" ht="14.4">
      <c r="A2334" s="53">
        <v>43679.0</v>
      </c>
      <c r="B2334" s="140">
        <v>4124.285</v>
      </c>
      <c r="C2334" s="140">
        <v>2843.7704</v>
      </c>
      <c r="D2334" s="140">
        <v>3747.4379</v>
      </c>
      <c r="E2334" s="140">
        <v>4809.9198</v>
      </c>
      <c r="F2334" s="140">
        <v>5091.0633</v>
      </c>
      <c r="G2334" s="140">
        <v>1721.0942</v>
      </c>
    </row>
    <row r="2335" spans="8:8" ht="14.4">
      <c r="A2335" s="53">
        <v>43682.0</v>
      </c>
      <c r="B2335" s="140">
        <v>4059.7521</v>
      </c>
      <c r="C2335" s="140">
        <v>2786.7196</v>
      </c>
      <c r="D2335" s="140">
        <v>3675.6884</v>
      </c>
      <c r="E2335" s="140">
        <v>4751.9846</v>
      </c>
      <c r="F2335" s="140">
        <v>5032.6422</v>
      </c>
      <c r="G2335" s="140">
        <v>1704.1546</v>
      </c>
    </row>
    <row r="2336" spans="8:8" ht="14.4">
      <c r="A2336" s="53">
        <v>43683.0</v>
      </c>
      <c r="B2336" s="140">
        <v>3988.3511</v>
      </c>
      <c r="C2336" s="140">
        <v>2760.6799</v>
      </c>
      <c r="D2336" s="140">
        <v>3636.3289</v>
      </c>
      <c r="E2336" s="140">
        <v>4650.5627</v>
      </c>
      <c r="F2336" s="140">
        <v>4899.8161</v>
      </c>
      <c r="G2336" s="140">
        <v>1648.6169</v>
      </c>
    </row>
    <row r="2337" spans="8:8" ht="14.4">
      <c r="A2337" s="53">
        <v>43684.0</v>
      </c>
      <c r="B2337" s="140">
        <v>3972.8097</v>
      </c>
      <c r="C2337" s="140">
        <v>2747.2491</v>
      </c>
      <c r="D2337" s="140">
        <v>3621.431</v>
      </c>
      <c r="E2337" s="140">
        <v>4626.3641</v>
      </c>
      <c r="F2337" s="140">
        <v>4885.4401</v>
      </c>
      <c r="G2337" s="140">
        <v>1641.7246</v>
      </c>
    </row>
    <row r="2338" spans="8:8" ht="14.4">
      <c r="A2338" s="53">
        <v>43685.0</v>
      </c>
      <c r="B2338" s="140">
        <v>4013.8661</v>
      </c>
      <c r="C2338" s="140">
        <v>2786.8715</v>
      </c>
      <c r="D2338" s="140">
        <v>3669.2936</v>
      </c>
      <c r="E2338" s="140">
        <v>4656.1009</v>
      </c>
      <c r="F2338" s="140">
        <v>4923.3268</v>
      </c>
      <c r="G2338" s="140">
        <v>1651.9045</v>
      </c>
    </row>
    <row r="2339" spans="8:8" ht="14.4">
      <c r="A2339" s="53">
        <v>43686.0</v>
      </c>
      <c r="B2339" s="140">
        <v>3971.5278</v>
      </c>
      <c r="C2339" s="140">
        <v>2772.1492</v>
      </c>
      <c r="D2339" s="140">
        <v>3633.5296</v>
      </c>
      <c r="E2339" s="140">
        <v>4600.3526</v>
      </c>
      <c r="F2339" s="140">
        <v>4869.7924</v>
      </c>
      <c r="G2339" s="140">
        <v>1631.4064</v>
      </c>
    </row>
    <row r="2340" spans="8:8" ht="14.4">
      <c r="A2340" s="53">
        <v>43689.0</v>
      </c>
      <c r="B2340" s="140">
        <v>4042.2314</v>
      </c>
      <c r="C2340" s="140">
        <v>2824.8041</v>
      </c>
      <c r="D2340" s="140">
        <v>3699.1047</v>
      </c>
      <c r="E2340" s="140">
        <v>4685.045</v>
      </c>
      <c r="F2340" s="140">
        <v>4952.2171</v>
      </c>
      <c r="G2340" s="140">
        <v>1663.0657</v>
      </c>
    </row>
    <row r="2341" spans="8:8" ht="14.4">
      <c r="A2341" s="53">
        <v>43690.0</v>
      </c>
      <c r="B2341" s="140">
        <v>4012.5578</v>
      </c>
      <c r="C2341" s="140">
        <v>2792.9137</v>
      </c>
      <c r="D2341" s="140">
        <v>3665.7515</v>
      </c>
      <c r="E2341" s="140">
        <v>4658.3884</v>
      </c>
      <c r="F2341" s="140">
        <v>4928.4648</v>
      </c>
      <c r="G2341" s="140">
        <v>1652.3285</v>
      </c>
    </row>
    <row r="2342" spans="8:8" ht="14.4">
      <c r="A2342" s="53">
        <v>43691.0</v>
      </c>
      <c r="B2342" s="140">
        <v>4033.8761</v>
      </c>
      <c r="C2342" s="140">
        <v>2804.3553</v>
      </c>
      <c r="D2342" s="140">
        <v>3682.4015</v>
      </c>
      <c r="E2342" s="140">
        <v>4683.8403</v>
      </c>
      <c r="F2342" s="140">
        <v>4961.7505</v>
      </c>
      <c r="G2342" s="140">
        <v>1663.9657</v>
      </c>
    </row>
    <row r="2343" spans="8:8" ht="14.4">
      <c r="A2343" s="53">
        <v>43692.0</v>
      </c>
      <c r="B2343" s="140">
        <v>4049.17</v>
      </c>
      <c r="C2343" s="140">
        <v>2814.3881</v>
      </c>
      <c r="D2343" s="140">
        <v>3694.0006</v>
      </c>
      <c r="E2343" s="140">
        <v>4706.5504</v>
      </c>
      <c r="F2343" s="140">
        <v>4985.4213</v>
      </c>
      <c r="G2343" s="140">
        <v>1670.6856</v>
      </c>
    </row>
    <row r="2344" spans="8:8" ht="14.4">
      <c r="A2344" s="53">
        <v>43693.0</v>
      </c>
      <c r="B2344" s="140">
        <v>4068.2487</v>
      </c>
      <c r="C2344" s="140">
        <v>2824.2258</v>
      </c>
      <c r="D2344" s="140">
        <v>3710.5386</v>
      </c>
      <c r="E2344" s="140">
        <v>4722.6625</v>
      </c>
      <c r="F2344" s="140">
        <v>5013.5824</v>
      </c>
      <c r="G2344" s="140">
        <v>1679.1466</v>
      </c>
    </row>
    <row r="2345" spans="8:8" ht="14.4">
      <c r="A2345" s="53">
        <v>43696.0</v>
      </c>
      <c r="B2345" s="140">
        <v>4174.705</v>
      </c>
      <c r="C2345" s="140">
        <v>2877.2312</v>
      </c>
      <c r="D2345" s="140">
        <v>3791.0946</v>
      </c>
      <c r="E2345" s="140">
        <v>4875.0363</v>
      </c>
      <c r="F2345" s="140">
        <v>5173.1766</v>
      </c>
      <c r="G2345" s="140">
        <v>1731.3049</v>
      </c>
    </row>
    <row r="2346" spans="8:8" ht="14.4">
      <c r="A2346" s="53">
        <v>43697.0</v>
      </c>
      <c r="B2346" s="140">
        <v>4175.6129</v>
      </c>
      <c r="C2346" s="140">
        <v>2875.653</v>
      </c>
      <c r="D2346" s="140">
        <v>3787.7324</v>
      </c>
      <c r="E2346" s="140">
        <v>4872.6061</v>
      </c>
      <c r="F2346" s="140">
        <v>5185.2652</v>
      </c>
      <c r="G2346" s="140">
        <v>1737.499</v>
      </c>
    </row>
    <row r="2347" spans="8:8" ht="14.4">
      <c r="A2347" s="53">
        <v>43698.0</v>
      </c>
      <c r="B2347" s="140">
        <v>4174.076</v>
      </c>
      <c r="C2347" s="140">
        <v>2869.2196</v>
      </c>
      <c r="D2347" s="140">
        <v>3781.7579</v>
      </c>
      <c r="E2347" s="140">
        <v>4882.7213</v>
      </c>
      <c r="F2347" s="140">
        <v>5186.6218</v>
      </c>
      <c r="G2347" s="140">
        <v>1740.6009</v>
      </c>
    </row>
    <row r="2348" spans="8:8" ht="14.4">
      <c r="A2348" s="53">
        <v>43699.0</v>
      </c>
      <c r="B2348" s="140">
        <v>4187.4966</v>
      </c>
      <c r="C2348" s="140">
        <v>2878.0047</v>
      </c>
      <c r="D2348" s="140">
        <v>3793.5061</v>
      </c>
      <c r="E2348" s="140">
        <v>4887.9142</v>
      </c>
      <c r="F2348" s="140">
        <v>5208.552</v>
      </c>
      <c r="G2348" s="140">
        <v>1750.7621</v>
      </c>
    </row>
    <row r="2349" spans="8:8" ht="14.4">
      <c r="A2349" s="53">
        <v>43700.0</v>
      </c>
      <c r="B2349" s="140">
        <v>4201.7242</v>
      </c>
      <c r="C2349" s="140">
        <v>2917.3773</v>
      </c>
      <c r="D2349" s="140">
        <v>3820.8638</v>
      </c>
      <c r="E2349" s="140">
        <v>4887.9024</v>
      </c>
      <c r="F2349" s="140">
        <v>5197.5481</v>
      </c>
      <c r="G2349" s="140">
        <v>1744.6374</v>
      </c>
    </row>
    <row r="2350" spans="8:8" ht="14.4">
      <c r="A2350" s="53">
        <v>43703.0</v>
      </c>
      <c r="B2350" s="140">
        <v>4156.7432</v>
      </c>
      <c r="C2350" s="140">
        <v>2863.4793</v>
      </c>
      <c r="D2350" s="140">
        <v>3765.9105</v>
      </c>
      <c r="E2350" s="140">
        <v>4855.4584</v>
      </c>
      <c r="F2350" s="140">
        <v>5168.6795</v>
      </c>
      <c r="G2350" s="140">
        <v>1732.7601</v>
      </c>
    </row>
    <row r="2351" spans="8:8" ht="14.4">
      <c r="A2351" s="53">
        <v>43704.0</v>
      </c>
      <c r="B2351" s="140">
        <v>4221.4345</v>
      </c>
      <c r="C2351" s="140">
        <v>2887.2385</v>
      </c>
      <c r="D2351" s="140">
        <v>3816.9459</v>
      </c>
      <c r="E2351" s="140">
        <v>4936.1238</v>
      </c>
      <c r="F2351" s="140">
        <v>5266.6579</v>
      </c>
      <c r="G2351" s="140">
        <v>1764.6345</v>
      </c>
    </row>
    <row r="2352" spans="8:8" ht="14.4">
      <c r="A2352" s="53">
        <v>43705.0</v>
      </c>
      <c r="B2352" s="140">
        <v>4210.1121</v>
      </c>
      <c r="C2352" s="140">
        <v>2867.0269</v>
      </c>
      <c r="D2352" s="140">
        <v>3802.5844</v>
      </c>
      <c r="E2352" s="140">
        <v>4928.1935</v>
      </c>
      <c r="F2352" s="140">
        <v>5256.1774</v>
      </c>
      <c r="G2352" s="140">
        <v>1764.9914</v>
      </c>
    </row>
    <row r="2353" spans="8:8" ht="14.4">
      <c r="A2353" s="53">
        <v>43706.0</v>
      </c>
      <c r="B2353" s="140">
        <v>4204.1281</v>
      </c>
      <c r="C2353" s="140">
        <v>2855.4504</v>
      </c>
      <c r="D2353" s="140">
        <v>3790.1867</v>
      </c>
      <c r="E2353" s="140">
        <v>4934.1838</v>
      </c>
      <c r="F2353" s="140">
        <v>5260.9496</v>
      </c>
      <c r="G2353" s="140">
        <v>1764.7236</v>
      </c>
    </row>
    <row r="2354" spans="8:8" ht="14.4">
      <c r="A2354" s="53">
        <v>43707.0</v>
      </c>
      <c r="B2354" s="140">
        <v>4184.7843</v>
      </c>
      <c r="C2354" s="140">
        <v>2872.401</v>
      </c>
      <c r="D2354" s="140">
        <v>3799.5863</v>
      </c>
      <c r="E2354" s="140">
        <v>4886.494</v>
      </c>
      <c r="F2354" s="140">
        <v>5182.9555</v>
      </c>
      <c r="G2354" s="140">
        <v>1733.4086</v>
      </c>
    </row>
    <row r="2355" spans="8:8" ht="14.4">
      <c r="A2355" s="53">
        <v>43710.0</v>
      </c>
      <c r="B2355" s="140">
        <v>4261.5693</v>
      </c>
      <c r="C2355" s="140">
        <v>2894.9575</v>
      </c>
      <c r="D2355" s="140">
        <v>3848.3198</v>
      </c>
      <c r="E2355" s="140">
        <v>5008.2958</v>
      </c>
      <c r="F2355" s="140">
        <v>5317.5333</v>
      </c>
      <c r="G2355" s="140">
        <v>1778.6377</v>
      </c>
    </row>
    <row r="2356" spans="8:8" ht="14.4">
      <c r="A2356" s="53">
        <v>43711.0</v>
      </c>
      <c r="B2356" s="140">
        <v>4278.9177</v>
      </c>
      <c r="C2356" s="140">
        <v>2892.1821</v>
      </c>
      <c r="D2356" s="140">
        <v>3853.6106</v>
      </c>
      <c r="E2356" s="140">
        <v>5044.1805</v>
      </c>
      <c r="F2356" s="140">
        <v>5357.0603</v>
      </c>
      <c r="G2356" s="140">
        <v>1793.7042</v>
      </c>
    </row>
    <row r="2357" spans="8:8" ht="14.4">
      <c r="A2357" s="53">
        <v>43712.0</v>
      </c>
      <c r="B2357" s="140">
        <v>4314.0952</v>
      </c>
      <c r="C2357" s="140">
        <v>2919.6782</v>
      </c>
      <c r="D2357" s="140">
        <v>3886.0012</v>
      </c>
      <c r="E2357" s="140">
        <v>5093.2662</v>
      </c>
      <c r="F2357" s="140">
        <v>5394.7063</v>
      </c>
      <c r="G2357" s="140">
        <v>1807.879</v>
      </c>
    </row>
    <row r="2358" spans="8:8" ht="14.4">
      <c r="A2358" s="53">
        <v>43713.0</v>
      </c>
      <c r="B2358" s="140">
        <v>4355.5534</v>
      </c>
      <c r="C2358" s="140">
        <v>2955.8399</v>
      </c>
      <c r="D2358" s="140">
        <v>3925.323</v>
      </c>
      <c r="E2358" s="140">
        <v>5138.4051</v>
      </c>
      <c r="F2358" s="140">
        <v>5445.5743</v>
      </c>
      <c r="G2358" s="140">
        <v>1824.4677</v>
      </c>
    </row>
    <row r="2359" spans="8:8" ht="14.4">
      <c r="A2359" s="53">
        <v>43714.0</v>
      </c>
      <c r="B2359" s="140">
        <v>4376.6621</v>
      </c>
      <c r="C2359" s="140">
        <v>2981.0728</v>
      </c>
      <c r="D2359" s="140">
        <v>3948.5075</v>
      </c>
      <c r="E2359" s="140">
        <v>5154.6378</v>
      </c>
      <c r="F2359" s="140">
        <v>5468.4591</v>
      </c>
      <c r="G2359" s="140">
        <v>1833.4006</v>
      </c>
    </row>
    <row r="2360" spans="8:8" ht="14.4">
      <c r="A2360" s="53">
        <v>43717.0</v>
      </c>
      <c r="B2360" s="140">
        <v>4436.6134</v>
      </c>
      <c r="C2360" s="140">
        <v>2981.5862</v>
      </c>
      <c r="D2360" s="140">
        <v>3972.9484</v>
      </c>
      <c r="E2360" s="140">
        <v>5263.4594</v>
      </c>
      <c r="F2360" s="140">
        <v>5602.2416</v>
      </c>
      <c r="G2360" s="140">
        <v>1879.0988</v>
      </c>
    </row>
    <row r="2361" spans="8:8" ht="14.4">
      <c r="A2361" s="53">
        <v>43718.0</v>
      </c>
      <c r="B2361" s="140">
        <v>4429.0868</v>
      </c>
      <c r="C2361" s="140">
        <v>2969.8048</v>
      </c>
      <c r="D2361" s="140">
        <v>3959.265</v>
      </c>
      <c r="E2361" s="140">
        <v>5245.305</v>
      </c>
      <c r="F2361" s="140">
        <v>5614.5756</v>
      </c>
      <c r="G2361" s="140">
        <v>1885.3369</v>
      </c>
    </row>
    <row r="2362" spans="8:8" ht="14.4">
      <c r="A2362" s="53">
        <v>43719.0</v>
      </c>
      <c r="B2362" s="140">
        <v>4398.0238</v>
      </c>
      <c r="C2362" s="140">
        <v>2957.1439</v>
      </c>
      <c r="D2362" s="140">
        <v>3930.0999</v>
      </c>
      <c r="E2362" s="140">
        <v>5217.2913</v>
      </c>
      <c r="F2362" s="140">
        <v>5566.4083</v>
      </c>
      <c r="G2362" s="140">
        <v>1873.3755</v>
      </c>
    </row>
    <row r="2363" spans="8:8" ht="14.4">
      <c r="A2363" s="53">
        <v>43720.0</v>
      </c>
      <c r="B2363" s="140">
        <v>4433.9333</v>
      </c>
      <c r="C2363" s="140">
        <v>2999.5617</v>
      </c>
      <c r="D2363" s="140">
        <v>3972.3799</v>
      </c>
      <c r="E2363" s="140">
        <v>5242.6115</v>
      </c>
      <c r="F2363" s="140">
        <v>5592.9216</v>
      </c>
      <c r="G2363" s="140">
        <v>1886.691</v>
      </c>
    </row>
    <row r="2364" spans="8:8" ht="14.4">
      <c r="A2364" s="53">
        <v>43724.0</v>
      </c>
      <c r="B2364" s="140">
        <v>4433.1228</v>
      </c>
      <c r="C2364" s="140">
        <v>2982.4481</v>
      </c>
      <c r="D2364" s="140">
        <v>3957.7154</v>
      </c>
      <c r="E2364" s="140">
        <v>5250.3398</v>
      </c>
      <c r="F2364" s="140">
        <v>5627.2352</v>
      </c>
      <c r="G2364" s="140">
        <v>1895.2205</v>
      </c>
    </row>
    <row r="2365" spans="8:8" ht="14.4">
      <c r="A2365" s="53">
        <v>43725.0</v>
      </c>
      <c r="B2365" s="140">
        <v>4346.2085</v>
      </c>
      <c r="C2365" s="140">
        <v>2937.0077</v>
      </c>
      <c r="D2365" s="140">
        <v>3891.2208</v>
      </c>
      <c r="E2365" s="140">
        <v>5140.4502</v>
      </c>
      <c r="F2365" s="140">
        <v>5492.2224</v>
      </c>
      <c r="G2365" s="140">
        <v>1846.4528</v>
      </c>
    </row>
    <row r="2366" spans="8:8" ht="14.4">
      <c r="A2366" s="53">
        <v>43726.0</v>
      </c>
      <c r="B2366" s="140">
        <v>4358.2475</v>
      </c>
      <c r="C2366" s="140">
        <v>2954.3577</v>
      </c>
      <c r="D2366" s="140">
        <v>3910.0837</v>
      </c>
      <c r="E2366" s="140">
        <v>5141.0381</v>
      </c>
      <c r="F2366" s="140">
        <v>5485.8788</v>
      </c>
      <c r="G2366" s="140">
        <v>1848.5224</v>
      </c>
    </row>
    <row r="2367" spans="8:8" ht="14.4">
      <c r="A2367" s="53">
        <v>43727.0</v>
      </c>
      <c r="B2367" s="140">
        <v>4388.8838</v>
      </c>
      <c r="C2367" s="140">
        <v>2956.8294</v>
      </c>
      <c r="D2367" s="140">
        <v>3924.3823</v>
      </c>
      <c r="E2367" s="140">
        <v>5191.6687</v>
      </c>
      <c r="F2367" s="140">
        <v>5550.4072</v>
      </c>
      <c r="G2367" s="140">
        <v>1872.7086</v>
      </c>
    </row>
    <row r="2368" spans="8:8" ht="14.4">
      <c r="A2368" s="53">
        <v>43728.0</v>
      </c>
      <c r="B2368" s="140">
        <v>4398.2368</v>
      </c>
      <c r="C2368" s="140">
        <v>2963.4349</v>
      </c>
      <c r="D2368" s="140">
        <v>3935.6511</v>
      </c>
      <c r="E2368" s="140">
        <v>5204.4848</v>
      </c>
      <c r="F2368" s="140">
        <v>5556.4776</v>
      </c>
      <c r="G2368" s="140">
        <v>1871.8696</v>
      </c>
    </row>
    <row r="2369" spans="8:8" ht="14.4">
      <c r="A2369" s="53">
        <v>43731.0</v>
      </c>
      <c r="B2369" s="140">
        <v>4354.3979</v>
      </c>
      <c r="C2369" s="140">
        <v>2930.9132</v>
      </c>
      <c r="D2369" s="140">
        <v>3890.6616</v>
      </c>
      <c r="E2369" s="140">
        <v>5171.484</v>
      </c>
      <c r="F2369" s="140">
        <v>5501.2148</v>
      </c>
      <c r="G2369" s="140">
        <v>1858.2123</v>
      </c>
    </row>
    <row r="2370" spans="8:8" ht="14.4">
      <c r="A2370" s="53">
        <v>43732.0</v>
      </c>
      <c r="B2370" s="140">
        <v>4366.9475</v>
      </c>
      <c r="C2370" s="140">
        <v>2940.0806</v>
      </c>
      <c r="D2370" s="140">
        <v>3901.0758</v>
      </c>
      <c r="E2370" s="140">
        <v>5180.7418</v>
      </c>
      <c r="F2370" s="140">
        <v>5528.8929</v>
      </c>
      <c r="G2370" s="140">
        <v>1864.307</v>
      </c>
    </row>
    <row r="2371" spans="8:8" ht="14.4">
      <c r="A2371" s="53">
        <v>43733.0</v>
      </c>
      <c r="B2371" s="140">
        <v>4311.006</v>
      </c>
      <c r="C2371" s="140">
        <v>2928.8351</v>
      </c>
      <c r="D2371" s="140">
        <v>3870.9837</v>
      </c>
      <c r="E2371" s="140">
        <v>5087.0091</v>
      </c>
      <c r="F2371" s="140">
        <v>5421.6247</v>
      </c>
      <c r="G2371" s="140">
        <v>1824.8938</v>
      </c>
    </row>
    <row r="2372" spans="8:8" ht="14.4">
      <c r="A2372" s="53">
        <v>43734.0</v>
      </c>
      <c r="B2372" s="140">
        <v>4236.9953</v>
      </c>
      <c r="C2372" s="140">
        <v>2927.8766</v>
      </c>
      <c r="D2372" s="140">
        <v>3841.1388</v>
      </c>
      <c r="E2372" s="140">
        <v>4970.2403</v>
      </c>
      <c r="F2372" s="140">
        <v>5244.0766</v>
      </c>
      <c r="G2372" s="140">
        <v>1764.6155</v>
      </c>
    </row>
    <row r="2373" spans="8:8" ht="14.4">
      <c r="A2373" s="53">
        <v>43735.0</v>
      </c>
      <c r="B2373" s="140">
        <v>4259.7785</v>
      </c>
      <c r="C2373" s="140">
        <v>2929.4659</v>
      </c>
      <c r="D2373" s="140">
        <v>3852.6534</v>
      </c>
      <c r="E2373" s="140">
        <v>5005.6299</v>
      </c>
      <c r="F2373" s="140">
        <v>5291.4359</v>
      </c>
      <c r="G2373" s="140">
        <v>1782.711</v>
      </c>
    </row>
    <row r="2374" spans="8:8" ht="14.4">
      <c r="A2374" s="53">
        <v>43738.0</v>
      </c>
      <c r="B2374" s="140">
        <v>4214.3958</v>
      </c>
      <c r="C2374" s="140">
        <v>2897.7027</v>
      </c>
      <c r="D2374" s="140">
        <v>3814.5282</v>
      </c>
      <c r="E2374" s="140">
        <v>4940.903</v>
      </c>
      <c r="F2374" s="140">
        <v>5232.3865</v>
      </c>
      <c r="G2374" s="140">
        <v>1761.2348</v>
      </c>
    </row>
    <row r="2375" spans="8:8" ht="14.4">
      <c r="A2375" s="53">
        <v>43746.0</v>
      </c>
      <c r="B2375" s="140">
        <v>4229.6871</v>
      </c>
      <c r="C2375" s="140">
        <v>2922.348</v>
      </c>
      <c r="D2375" s="140">
        <v>3837.6791</v>
      </c>
      <c r="E2375" s="140">
        <v>4941.7607</v>
      </c>
      <c r="F2375" s="140">
        <v>5237.1816</v>
      </c>
      <c r="G2375" s="140">
        <v>1766.2543</v>
      </c>
    </row>
    <row r="2376" spans="8:8" ht="14.4">
      <c r="A2376" s="53">
        <v>43747.0</v>
      </c>
      <c r="B2376" s="140">
        <v>4250.4762</v>
      </c>
      <c r="C2376" s="140">
        <v>2922.9797</v>
      </c>
      <c r="D2376" s="140">
        <v>3843.2392</v>
      </c>
      <c r="E2376" s="140">
        <v>4982.9535</v>
      </c>
      <c r="F2376" s="140">
        <v>5285.1493</v>
      </c>
      <c r="G2376" s="140">
        <v>1787.5384</v>
      </c>
    </row>
    <row r="2377" spans="8:8" ht="14.4">
      <c r="A2377" s="53">
        <v>43748.0</v>
      </c>
      <c r="B2377" s="140">
        <v>4296.6821</v>
      </c>
      <c r="C2377" s="140">
        <v>2940.8002</v>
      </c>
      <c r="D2377" s="140">
        <v>3874.6391</v>
      </c>
      <c r="E2377" s="140">
        <v>5046.3594</v>
      </c>
      <c r="F2377" s="140">
        <v>5366.9254</v>
      </c>
      <c r="G2377" s="140">
        <v>1811.2943</v>
      </c>
    </row>
    <row r="2378" spans="8:8" ht="14.4">
      <c r="A2378" s="53">
        <v>43749.0</v>
      </c>
      <c r="B2378" s="140">
        <v>4322.1604</v>
      </c>
      <c r="C2378" s="140">
        <v>2983.1198</v>
      </c>
      <c r="D2378" s="140">
        <v>3911.7253</v>
      </c>
      <c r="E2378" s="140">
        <v>5055.5165</v>
      </c>
      <c r="F2378" s="140">
        <v>5370.6541</v>
      </c>
      <c r="G2378" s="140">
        <v>1815.8849</v>
      </c>
    </row>
    <row r="2379" spans="8:8" ht="14.4">
      <c r="A2379" s="53">
        <v>43752.0</v>
      </c>
      <c r="B2379" s="140">
        <v>4376.8539</v>
      </c>
      <c r="C2379" s="140">
        <v>3013.5334</v>
      </c>
      <c r="D2379" s="140">
        <v>3953.2411</v>
      </c>
      <c r="E2379" s="140">
        <v>5131.1312</v>
      </c>
      <c r="F2379" s="140">
        <v>5455.6064</v>
      </c>
      <c r="G2379" s="140">
        <v>1845.2874</v>
      </c>
    </row>
    <row r="2380" spans="8:8" ht="14.4">
      <c r="A2380" s="53">
        <v>43753.0</v>
      </c>
      <c r="B2380" s="140">
        <v>4340.1385</v>
      </c>
      <c r="C2380" s="140">
        <v>3015.4202</v>
      </c>
      <c r="D2380" s="140">
        <v>3936.2498</v>
      </c>
      <c r="E2380" s="140">
        <v>5061.0029</v>
      </c>
      <c r="F2380" s="140">
        <v>5375.5288</v>
      </c>
      <c r="G2380" s="140">
        <v>1825.9026</v>
      </c>
    </row>
    <row r="2381" spans="8:8" ht="14.4">
      <c r="A2381" s="53">
        <v>43754.0</v>
      </c>
      <c r="B2381" s="140">
        <v>4321.7002</v>
      </c>
      <c r="C2381" s="140">
        <v>3004.7233</v>
      </c>
      <c r="D2381" s="140">
        <v>3922.6854</v>
      </c>
      <c r="E2381" s="140">
        <v>5038.356</v>
      </c>
      <c r="F2381" s="140">
        <v>5353.0154</v>
      </c>
      <c r="G2381" s="140">
        <v>1812.1144</v>
      </c>
    </row>
    <row r="2382" spans="8:8" ht="14.4">
      <c r="A2382" s="53">
        <v>43755.0</v>
      </c>
      <c r="B2382" s="140">
        <v>4320.6716</v>
      </c>
      <c r="C2382" s="140">
        <v>3011.7535</v>
      </c>
      <c r="D2382" s="140">
        <v>3925.2216</v>
      </c>
      <c r="E2382" s="140">
        <v>5029.854</v>
      </c>
      <c r="F2382" s="140">
        <v>5347.2673</v>
      </c>
      <c r="G2382" s="140">
        <v>1809.8146</v>
      </c>
    </row>
    <row r="2383" spans="8:8" ht="14.4">
      <c r="A2383" s="53">
        <v>43756.0</v>
      </c>
      <c r="B2383" s="140">
        <v>4261.8293</v>
      </c>
      <c r="C2383" s="140">
        <v>2963.1753</v>
      </c>
      <c r="D2383" s="140">
        <v>3869.3777</v>
      </c>
      <c r="E2383" s="140">
        <v>4961.8072</v>
      </c>
      <c r="F2383" s="140">
        <v>5280.5324</v>
      </c>
      <c r="G2383" s="140">
        <v>1785.5887</v>
      </c>
    </row>
    <row r="2384" spans="8:8" ht="14.4">
      <c r="A2384" s="53">
        <v>43759.0</v>
      </c>
      <c r="B2384" s="140">
        <v>4260.578</v>
      </c>
      <c r="C2384" s="140">
        <v>2968.9051</v>
      </c>
      <c r="D2384" s="140">
        <v>3880.8398</v>
      </c>
      <c r="E2384" s="140">
        <v>4951.0354</v>
      </c>
      <c r="F2384" s="140">
        <v>5247.2982</v>
      </c>
      <c r="G2384" s="140">
        <v>1779.3133</v>
      </c>
    </row>
    <row r="2385" spans="8:8" ht="14.4">
      <c r="A2385" s="53">
        <v>43760.0</v>
      </c>
      <c r="B2385" s="140">
        <v>4292.534</v>
      </c>
      <c r="C2385" s="140">
        <v>2973.2173</v>
      </c>
      <c r="D2385" s="140">
        <v>3895.8809</v>
      </c>
      <c r="E2385" s="140">
        <v>5005.5525</v>
      </c>
      <c r="F2385" s="140">
        <v>5312.4584</v>
      </c>
      <c r="G2385" s="140">
        <v>1803.2348</v>
      </c>
    </row>
    <row r="2386" spans="8:8" ht="14.4">
      <c r="A2386" s="53">
        <v>43761.0</v>
      </c>
      <c r="B2386" s="140">
        <v>4263.3019</v>
      </c>
      <c r="C2386" s="140">
        <v>2954.3052</v>
      </c>
      <c r="D2386" s="140">
        <v>3871.0848</v>
      </c>
      <c r="E2386" s="140">
        <v>4967.1949</v>
      </c>
      <c r="F2386" s="140">
        <v>5269.7225</v>
      </c>
      <c r="G2386" s="140">
        <v>1792.4028</v>
      </c>
    </row>
    <row r="2387" spans="8:8" ht="14.4">
      <c r="A2387" s="53">
        <v>43762.0</v>
      </c>
      <c r="B2387" s="140">
        <v>4259.9419</v>
      </c>
      <c r="C2387" s="140">
        <v>2959.0317</v>
      </c>
      <c r="D2387" s="140">
        <v>3870.6678</v>
      </c>
      <c r="E2387" s="140">
        <v>4958.2465</v>
      </c>
      <c r="F2387" s="140">
        <v>5259.4545</v>
      </c>
      <c r="G2387" s="140">
        <v>1791.4145</v>
      </c>
    </row>
    <row r="2388" spans="8:8" ht="14.4">
      <c r="A2388" s="53">
        <v>43763.0</v>
      </c>
      <c r="B2388" s="140">
        <v>4289.7415</v>
      </c>
      <c r="C2388" s="140">
        <v>2967.0517</v>
      </c>
      <c r="D2388" s="140">
        <v>3896.7923</v>
      </c>
      <c r="E2388" s="140">
        <v>4994.5684</v>
      </c>
      <c r="F2388" s="140">
        <v>5300.0943</v>
      </c>
      <c r="G2388" s="140">
        <v>1800.949</v>
      </c>
    </row>
    <row r="2389" spans="8:8" ht="14.4">
      <c r="A2389" s="53">
        <v>43766.0</v>
      </c>
      <c r="B2389" s="140">
        <v>4346.5578</v>
      </c>
      <c r="C2389" s="140">
        <v>2981.3615</v>
      </c>
      <c r="D2389" s="140">
        <v>3926.585</v>
      </c>
      <c r="E2389" s="140">
        <v>5084.4677</v>
      </c>
      <c r="F2389" s="140">
        <v>5425.7542</v>
      </c>
      <c r="G2389" s="140">
        <v>1838.6264</v>
      </c>
    </row>
    <row r="2390" spans="8:8" ht="14.4">
      <c r="A2390" s="53">
        <v>43767.0</v>
      </c>
      <c r="B2390" s="140">
        <v>4309.4696</v>
      </c>
      <c r="C2390" s="140">
        <v>2968.2831</v>
      </c>
      <c r="D2390" s="140">
        <v>3910.226</v>
      </c>
      <c r="E2390" s="140">
        <v>5007.7126</v>
      </c>
      <c r="F2390" s="140">
        <v>5366.7544</v>
      </c>
      <c r="G2390" s="140">
        <v>1808.4722</v>
      </c>
    </row>
    <row r="2391" spans="8:8" ht="14.4">
      <c r="A2391" s="53">
        <v>43768.0</v>
      </c>
      <c r="B2391" s="140">
        <v>4275.8767</v>
      </c>
      <c r="C2391" s="140">
        <v>2952.1181</v>
      </c>
      <c r="D2391" s="140">
        <v>3891.2255</v>
      </c>
      <c r="E2391" s="140">
        <v>4947.8954</v>
      </c>
      <c r="F2391" s="140">
        <v>5313.4166</v>
      </c>
      <c r="G2391" s="140">
        <v>1781.6353</v>
      </c>
    </row>
    <row r="2392" spans="8:8" ht="14.4">
      <c r="A2392" s="53">
        <v>43769.0</v>
      </c>
      <c r="B2392" s="140">
        <v>4253.9246</v>
      </c>
      <c r="C2392" s="140">
        <v>2954.734</v>
      </c>
      <c r="D2392" s="140">
        <v>3886.7519</v>
      </c>
      <c r="E2392" s="140">
        <v>4917.4174</v>
      </c>
      <c r="F2392" s="140">
        <v>5253.8811</v>
      </c>
      <c r="G2392" s="140">
        <v>1754.7213</v>
      </c>
    </row>
    <row r="2393" spans="8:8" ht="14.4">
      <c r="A2393" s="53">
        <v>43770.0</v>
      </c>
      <c r="B2393" s="140">
        <v>4311.0529</v>
      </c>
      <c r="C2393" s="140">
        <v>3002.6488</v>
      </c>
      <c r="D2393" s="140">
        <v>3952.3872</v>
      </c>
      <c r="E2393" s="140">
        <v>4962.3495</v>
      </c>
      <c r="F2393" s="140">
        <v>5303.9905</v>
      </c>
      <c r="G2393" s="140">
        <v>1772.0985</v>
      </c>
    </row>
    <row r="2394" spans="8:8" ht="14.4">
      <c r="A2394" s="53">
        <v>43773.0</v>
      </c>
      <c r="B2394" s="140">
        <v>4336.1881</v>
      </c>
      <c r="C2394" s="140">
        <v>3022.2749</v>
      </c>
      <c r="D2394" s="140">
        <v>3978.1216</v>
      </c>
      <c r="E2394" s="140">
        <v>4987.8364</v>
      </c>
      <c r="F2394" s="140">
        <v>5337.0832</v>
      </c>
      <c r="G2394" s="140">
        <v>1774.8026</v>
      </c>
    </row>
    <row r="2395" spans="8:8" ht="14.4">
      <c r="A2395" s="53">
        <v>43774.0</v>
      </c>
      <c r="B2395" s="140">
        <v>4358.0046</v>
      </c>
      <c r="C2395" s="140">
        <v>3039.9772</v>
      </c>
      <c r="D2395" s="140">
        <v>4002.8128</v>
      </c>
      <c r="E2395" s="140">
        <v>5025.3029</v>
      </c>
      <c r="F2395" s="140">
        <v>5352.061</v>
      </c>
      <c r="G2395" s="140">
        <v>1772.886</v>
      </c>
    </row>
    <row r="2396" spans="8:8" ht="14.4">
      <c r="A2396" s="53">
        <v>43775.0</v>
      </c>
      <c r="B2396" s="140">
        <v>4328.7543</v>
      </c>
      <c r="C2396" s="140">
        <v>3032.7916</v>
      </c>
      <c r="D2396" s="140">
        <v>3984.8816</v>
      </c>
      <c r="E2396" s="140">
        <v>4974.7343</v>
      </c>
      <c r="F2396" s="140">
        <v>5304.8381</v>
      </c>
      <c r="G2396" s="140">
        <v>1754.4153</v>
      </c>
    </row>
    <row r="2397" spans="8:8" ht="14.4">
      <c r="A2397" s="53">
        <v>43776.0</v>
      </c>
      <c r="B2397" s="140">
        <v>4346.0541</v>
      </c>
      <c r="C2397" s="140">
        <v>3033.2991</v>
      </c>
      <c r="D2397" s="140">
        <v>3991.8749</v>
      </c>
      <c r="E2397" s="140">
        <v>5007.0666</v>
      </c>
      <c r="F2397" s="140">
        <v>5340.1711</v>
      </c>
      <c r="G2397" s="140">
        <v>1768.2322</v>
      </c>
    </row>
    <row r="2398" spans="8:8" ht="14.4">
      <c r="A2398" s="53">
        <v>43777.0</v>
      </c>
      <c r="B2398" s="140">
        <v>4329.0099</v>
      </c>
      <c r="C2398" s="140">
        <v>3012.4594</v>
      </c>
      <c r="D2398" s="140">
        <v>3973.0107</v>
      </c>
      <c r="E2398" s="140">
        <v>4988.2938</v>
      </c>
      <c r="F2398" s="140">
        <v>5321.7779</v>
      </c>
      <c r="G2398" s="140">
        <v>1763.6315</v>
      </c>
    </row>
    <row r="2399" spans="8:8" ht="14.4">
      <c r="A2399" s="53">
        <v>43780.0</v>
      </c>
      <c r="B2399" s="140">
        <v>4239.607</v>
      </c>
      <c r="C2399" s="140">
        <v>2965.7075</v>
      </c>
      <c r="D2399" s="140">
        <v>3902.9783</v>
      </c>
      <c r="E2399" s="140">
        <v>4876.1594</v>
      </c>
      <c r="F2399" s="140">
        <v>5183.5711</v>
      </c>
      <c r="G2399" s="140">
        <v>1717.8541</v>
      </c>
    </row>
    <row r="2400" spans="8:8" ht="14.4">
      <c r="A2400" s="53">
        <v>43781.0</v>
      </c>
      <c r="B2400" s="140">
        <v>4244.0504</v>
      </c>
      <c r="C2400" s="140">
        <v>2971.3606</v>
      </c>
      <c r="D2400" s="140">
        <v>3903.6888</v>
      </c>
      <c r="E2400" s="140">
        <v>4881.6144</v>
      </c>
      <c r="F2400" s="140">
        <v>5196.7152</v>
      </c>
      <c r="G2400" s="140">
        <v>1723.397</v>
      </c>
    </row>
    <row r="2401" spans="8:8" ht="14.4">
      <c r="A2401" s="53">
        <v>43782.0</v>
      </c>
      <c r="B2401" s="140">
        <v>4237.7753</v>
      </c>
      <c r="C2401" s="140">
        <v>2967.6702</v>
      </c>
      <c r="D2401" s="140">
        <v>3899.9815</v>
      </c>
      <c r="E2401" s="140">
        <v>4875.543</v>
      </c>
      <c r="F2401" s="140">
        <v>5181.4922</v>
      </c>
      <c r="G2401" s="140">
        <v>1716.6266</v>
      </c>
    </row>
    <row r="2402" spans="8:8" ht="14.4">
      <c r="A2402" s="53">
        <v>43783.0</v>
      </c>
      <c r="B2402" s="140">
        <v>4254.6629</v>
      </c>
      <c r="C2402" s="140">
        <v>2968.5686</v>
      </c>
      <c r="D2402" s="140">
        <v>3905.857</v>
      </c>
      <c r="E2402" s="140">
        <v>4912.1075</v>
      </c>
      <c r="F2402" s="140">
        <v>5216.6437</v>
      </c>
      <c r="G2402" s="140">
        <v>1730.62</v>
      </c>
    </row>
    <row r="2403" spans="8:8" ht="14.4">
      <c r="A2403" s="53">
        <v>43784.0</v>
      </c>
      <c r="B2403" s="140">
        <v>4216.2924</v>
      </c>
      <c r="C2403" s="140">
        <v>2954.7013</v>
      </c>
      <c r="D2403" s="140">
        <v>3877.0892</v>
      </c>
      <c r="E2403" s="140">
        <v>4868.4367</v>
      </c>
      <c r="F2403" s="140">
        <v>5152.5637</v>
      </c>
      <c r="G2403" s="140">
        <v>1706.1583</v>
      </c>
    </row>
    <row r="2404" spans="8:8" ht="14.4">
      <c r="A2404" s="53">
        <v>43787.0</v>
      </c>
      <c r="B2404" s="140">
        <v>4246.9159</v>
      </c>
      <c r="C2404" s="140">
        <v>2980.9457</v>
      </c>
      <c r="D2404" s="140">
        <v>3907.9291</v>
      </c>
      <c r="E2404" s="140">
        <v>4892.4609</v>
      </c>
      <c r="F2404" s="140">
        <v>5189.3522</v>
      </c>
      <c r="G2404" s="140">
        <v>1719.027</v>
      </c>
    </row>
    <row r="2405" spans="8:8" ht="14.4">
      <c r="A2405" s="53">
        <v>43788.0</v>
      </c>
      <c r="B2405" s="140">
        <v>4304.1175</v>
      </c>
      <c r="C2405" s="140">
        <v>3000.7451</v>
      </c>
      <c r="D2405" s="140">
        <v>3947.0392</v>
      </c>
      <c r="E2405" s="140">
        <v>4975.1128</v>
      </c>
      <c r="F2405" s="140">
        <v>5286.1488</v>
      </c>
      <c r="G2405" s="140">
        <v>1749.827</v>
      </c>
    </row>
    <row r="2406" spans="8:8" ht="14.4">
      <c r="A2406" s="53">
        <v>43789.0</v>
      </c>
      <c r="B2406" s="140">
        <v>4269.601</v>
      </c>
      <c r="C2406" s="140">
        <v>2968.1238</v>
      </c>
      <c r="D2406" s="140">
        <v>3907.8641</v>
      </c>
      <c r="E2406" s="140">
        <v>4946.2757</v>
      </c>
      <c r="F2406" s="140">
        <v>5259.4697</v>
      </c>
      <c r="G2406" s="140">
        <v>1737.7112</v>
      </c>
    </row>
    <row r="2407" spans="8:8" ht="14.4">
      <c r="A2407" s="53">
        <v>43790.0</v>
      </c>
      <c r="B2407" s="140">
        <v>4257.1086</v>
      </c>
      <c r="C2407" s="140">
        <v>2949.3369</v>
      </c>
      <c r="D2407" s="140">
        <v>3889.598</v>
      </c>
      <c r="E2407" s="140">
        <v>4945.7188</v>
      </c>
      <c r="F2407" s="140">
        <v>5250.665</v>
      </c>
      <c r="G2407" s="140">
        <v>1735.9515</v>
      </c>
    </row>
    <row r="2408" spans="8:8" ht="14.4">
      <c r="A2408" s="53">
        <v>43791.0</v>
      </c>
      <c r="B2408" s="140">
        <v>4212.9317</v>
      </c>
      <c r="C2408" s="140">
        <v>2922.2669</v>
      </c>
      <c r="D2408" s="140">
        <v>3849.9948</v>
      </c>
      <c r="E2408" s="140">
        <v>4904.0828</v>
      </c>
      <c r="F2408" s="140">
        <v>5181.1093</v>
      </c>
      <c r="G2408" s="140">
        <v>1717.0724</v>
      </c>
    </row>
    <row r="2409" spans="8:8" ht="14.4">
      <c r="A2409" s="53">
        <v>43794.0</v>
      </c>
      <c r="B2409" s="140">
        <v>4222.5308</v>
      </c>
      <c r="C2409" s="140">
        <v>2951.2474</v>
      </c>
      <c r="D2409" s="140">
        <v>3878.2061</v>
      </c>
      <c r="E2409" s="140">
        <v>4901.5021</v>
      </c>
      <c r="F2409" s="140">
        <v>5151.3684</v>
      </c>
      <c r="G2409" s="140">
        <v>1702.2471</v>
      </c>
    </row>
    <row r="2410" spans="8:8" ht="14.4">
      <c r="A2410" s="53">
        <v>43795.0</v>
      </c>
      <c r="B2410" s="140">
        <v>4226.8877</v>
      </c>
      <c r="C2410" s="140">
        <v>2946.5669</v>
      </c>
      <c r="D2410" s="140">
        <v>3891.6533</v>
      </c>
      <c r="E2410" s="140">
        <v>4882.1624</v>
      </c>
      <c r="F2410" s="140">
        <v>5147.7282</v>
      </c>
      <c r="G2410" s="140">
        <v>1700.3338</v>
      </c>
    </row>
    <row r="2411" spans="8:8" ht="14.4">
      <c r="A2411" s="53">
        <v>43796.0</v>
      </c>
      <c r="B2411" s="140">
        <v>4219.4443</v>
      </c>
      <c r="C2411" s="140">
        <v>2944.3218</v>
      </c>
      <c r="D2411" s="140">
        <v>3875.6186</v>
      </c>
      <c r="E2411" s="140">
        <v>4904.2568</v>
      </c>
      <c r="F2411" s="140">
        <v>5145.967</v>
      </c>
      <c r="G2411" s="140">
        <v>1699.6412</v>
      </c>
    </row>
    <row r="2412" spans="8:8" ht="14.4">
      <c r="A2412" s="53">
        <v>43797.0</v>
      </c>
      <c r="B2412" s="140">
        <v>4205.7816</v>
      </c>
      <c r="C2412" s="140">
        <v>2930.4816</v>
      </c>
      <c r="D2412" s="140">
        <v>3862.3029</v>
      </c>
      <c r="E2412" s="140">
        <v>4889.2595</v>
      </c>
      <c r="F2412" s="140">
        <v>5131.1284</v>
      </c>
      <c r="G2412" s="140">
        <v>1696.0201</v>
      </c>
    </row>
    <row r="2413" spans="8:8" ht="14.4">
      <c r="A2413" s="53">
        <v>43798.0</v>
      </c>
      <c r="B2413" s="140">
        <v>4186.1794</v>
      </c>
      <c r="C2413" s="140">
        <v>2894.7154</v>
      </c>
      <c r="D2413" s="140">
        <v>3828.6706</v>
      </c>
      <c r="E2413" s="140">
        <v>4894.9416</v>
      </c>
      <c r="F2413" s="140">
        <v>5126.6146</v>
      </c>
      <c r="G2413" s="140">
        <v>1697.3476</v>
      </c>
    </row>
    <row r="2414" spans="8:8" ht="14.4">
      <c r="A2414" s="53">
        <v>43801.0</v>
      </c>
      <c r="B2414" s="140">
        <v>4194.2022</v>
      </c>
      <c r="C2414" s="140">
        <v>2899.439</v>
      </c>
      <c r="D2414" s="140">
        <v>3836.0589</v>
      </c>
      <c r="E2414" s="140">
        <v>4905.4209</v>
      </c>
      <c r="F2414" s="140">
        <v>5137.7835</v>
      </c>
      <c r="G2414" s="140">
        <v>1700.2799</v>
      </c>
    </row>
    <row r="2415" spans="8:8" ht="14.4">
      <c r="A2415" s="53">
        <v>43802.0</v>
      </c>
      <c r="B2415" s="140">
        <v>4213.9919</v>
      </c>
      <c r="C2415" s="140">
        <v>2909.6232</v>
      </c>
      <c r="D2415" s="140">
        <v>3851.0873</v>
      </c>
      <c r="E2415" s="140">
        <v>4926.4548</v>
      </c>
      <c r="F2415" s="140">
        <v>5171.3562</v>
      </c>
      <c r="G2415" s="140">
        <v>1712.362</v>
      </c>
    </row>
    <row r="2416" spans="8:8" ht="14.4">
      <c r="A2416" s="53">
        <v>43803.0</v>
      </c>
      <c r="B2416" s="140">
        <v>4214.5169</v>
      </c>
      <c r="C2416" s="140">
        <v>2901.0663</v>
      </c>
      <c r="D2416" s="140">
        <v>3849.819</v>
      </c>
      <c r="E2416" s="140">
        <v>4920.6682</v>
      </c>
      <c r="F2416" s="140">
        <v>5179.6944</v>
      </c>
      <c r="G2416" s="140">
        <v>1714.7653</v>
      </c>
    </row>
    <row r="2417" spans="8:8" ht="14.4">
      <c r="A2417" s="53">
        <v>43804.0</v>
      </c>
      <c r="B2417" s="140">
        <v>4252.4572</v>
      </c>
      <c r="C2417" s="140">
        <v>2921.9474</v>
      </c>
      <c r="D2417" s="140">
        <v>3879.3638</v>
      </c>
      <c r="E2417" s="140">
        <v>4967.6021</v>
      </c>
      <c r="F2417" s="140">
        <v>5238.1302</v>
      </c>
      <c r="G2417" s="140">
        <v>1734.9792</v>
      </c>
    </row>
    <row r="2418" spans="8:8" ht="14.4">
      <c r="A2418" s="53">
        <v>43805.0</v>
      </c>
      <c r="B2418" s="140">
        <v>4280.5132</v>
      </c>
      <c r="C2418" s="140">
        <v>2939.8184</v>
      </c>
      <c r="D2418" s="140">
        <v>3902.3853</v>
      </c>
      <c r="E2418" s="140">
        <v>5010.5104</v>
      </c>
      <c r="F2418" s="140">
        <v>5275.5098</v>
      </c>
      <c r="G2418" s="140">
        <v>1745.6332</v>
      </c>
    </row>
    <row r="2419" spans="8:8" ht="14.4">
      <c r="A2419" s="53">
        <v>43808.0</v>
      </c>
      <c r="B2419" s="140">
        <v>4282.4584</v>
      </c>
      <c r="C2419" s="140">
        <v>2933.0421</v>
      </c>
      <c r="D2419" s="140">
        <v>3895.4468</v>
      </c>
      <c r="E2419" s="140">
        <v>5024.604</v>
      </c>
      <c r="F2419" s="140">
        <v>5294.2815</v>
      </c>
      <c r="G2419" s="140">
        <v>1751.4612</v>
      </c>
    </row>
    <row r="2420" spans="8:8" ht="14.4">
      <c r="A2420" s="53">
        <v>43809.0</v>
      </c>
      <c r="B2420" s="140">
        <v>4296.0324</v>
      </c>
      <c r="C2420" s="140">
        <v>2936.9931</v>
      </c>
      <c r="D2420" s="140">
        <v>3900.3843</v>
      </c>
      <c r="E2420" s="140">
        <v>5049.0514</v>
      </c>
      <c r="F2420" s="140">
        <v>5326.3609</v>
      </c>
      <c r="G2420" s="140">
        <v>1761.0073</v>
      </c>
    </row>
    <row r="2421" spans="8:8" ht="14.4">
      <c r="A2421" s="53">
        <v>43810.0</v>
      </c>
      <c r="B2421" s="140">
        <v>4290.4536</v>
      </c>
      <c r="C2421" s="140">
        <v>2949.6467</v>
      </c>
      <c r="D2421" s="140">
        <v>3902.7492</v>
      </c>
      <c r="E2421" s="140">
        <v>5027.2784</v>
      </c>
      <c r="F2421" s="140">
        <v>5304.8817</v>
      </c>
      <c r="G2421" s="140">
        <v>1758.6164</v>
      </c>
    </row>
    <row r="2422" spans="8:8" ht="14.4">
      <c r="A2422" s="53">
        <v>43811.0</v>
      </c>
      <c r="B2422" s="140">
        <v>4280.6118</v>
      </c>
      <c r="C2422" s="140">
        <v>2938.0443</v>
      </c>
      <c r="D2422" s="140">
        <v>3891.0242</v>
      </c>
      <c r="E2422" s="140">
        <v>5012.0011</v>
      </c>
      <c r="F2422" s="140">
        <v>5304.4232</v>
      </c>
      <c r="G2422" s="140">
        <v>1757.7201</v>
      </c>
    </row>
    <row r="2423" spans="8:8" ht="14.4">
      <c r="A2423" s="53">
        <v>43812.0</v>
      </c>
      <c r="B2423" s="140">
        <v>4350.4704</v>
      </c>
      <c r="C2423" s="140">
        <v>3006.3127</v>
      </c>
      <c r="D2423" s="140">
        <v>3968.2211</v>
      </c>
      <c r="E2423" s="140">
        <v>5073.6858</v>
      </c>
      <c r="F2423" s="140">
        <v>5375.9765</v>
      </c>
      <c r="G2423" s="140">
        <v>1775.5837</v>
      </c>
    </row>
    <row r="2424" spans="8:8" ht="14.4">
      <c r="A2424" s="53">
        <v>43815.0</v>
      </c>
      <c r="B2424" s="140">
        <v>4396.9993</v>
      </c>
      <c r="C2424" s="140">
        <v>2999.2015</v>
      </c>
      <c r="D2424" s="140">
        <v>3987.5464</v>
      </c>
      <c r="E2424" s="140">
        <v>5166.0391</v>
      </c>
      <c r="F2424" s="140">
        <v>5476.9884</v>
      </c>
      <c r="G2424" s="140">
        <v>1807.8249</v>
      </c>
    </row>
    <row r="2425" spans="8:8" ht="14.4">
      <c r="A2425" s="53">
        <v>43816.0</v>
      </c>
      <c r="B2425" s="140">
        <v>4454.7921</v>
      </c>
      <c r="C2425" s="140">
        <v>3033.1423</v>
      </c>
      <c r="D2425" s="140">
        <v>4041.7996</v>
      </c>
      <c r="E2425" s="140">
        <v>5236.0624</v>
      </c>
      <c r="F2425" s="140">
        <v>5545.6182</v>
      </c>
      <c r="G2425" s="140">
        <v>1827.9623</v>
      </c>
    </row>
    <row r="2426" spans="8:8" ht="14.4">
      <c r="A2426" s="53">
        <v>43817.0</v>
      </c>
      <c r="B2426" s="140">
        <v>4450.002</v>
      </c>
      <c r="C2426" s="140">
        <v>3025.7847</v>
      </c>
      <c r="D2426" s="140">
        <v>4032.7826</v>
      </c>
      <c r="E2426" s="140">
        <v>5235.1248</v>
      </c>
      <c r="F2426" s="140">
        <v>5543.787</v>
      </c>
      <c r="G2426" s="140">
        <v>1833.0166</v>
      </c>
    </row>
    <row r="2427" spans="8:8" ht="14.4">
      <c r="A2427" s="53">
        <v>43818.0</v>
      </c>
      <c r="B2427" s="140">
        <v>4454.7795</v>
      </c>
      <c r="C2427" s="140">
        <v>3017.7128</v>
      </c>
      <c r="D2427" s="140">
        <v>4027.1495</v>
      </c>
      <c r="E2427" s="140">
        <v>5241.7376</v>
      </c>
      <c r="F2427" s="140">
        <v>5568.113</v>
      </c>
      <c r="G2427" s="140">
        <v>1847.0798</v>
      </c>
    </row>
    <row r="2428" spans="8:8" ht="14.4">
      <c r="A2428" s="53">
        <v>43819.0</v>
      </c>
      <c r="B2428" s="140">
        <v>4426.5828</v>
      </c>
      <c r="C2428" s="140">
        <v>3012.6257</v>
      </c>
      <c r="D2428" s="140">
        <v>4017.2527</v>
      </c>
      <c r="E2428" s="140">
        <v>5184.6752</v>
      </c>
      <c r="F2428" s="140">
        <v>5501.1575</v>
      </c>
      <c r="G2428" s="140">
        <v>1826.4687</v>
      </c>
    </row>
    <row r="2429" spans="8:8" ht="14.4">
      <c r="A2429" s="53">
        <v>43822.0</v>
      </c>
      <c r="B2429" s="140">
        <v>4353.553</v>
      </c>
      <c r="C2429" s="140">
        <v>2984.2426</v>
      </c>
      <c r="D2429" s="140">
        <v>3967.0962</v>
      </c>
      <c r="E2429" s="140">
        <v>5084.3505</v>
      </c>
      <c r="F2429" s="140">
        <v>5377.0867</v>
      </c>
      <c r="G2429" s="140">
        <v>1783.4131</v>
      </c>
    </row>
    <row r="2430" spans="8:8" ht="14.4">
      <c r="A2430" s="53">
        <v>43823.0</v>
      </c>
      <c r="B2430" s="140">
        <v>4402.063</v>
      </c>
      <c r="C2430" s="140">
        <v>2996.765</v>
      </c>
      <c r="D2430" s="140">
        <v>3992.9581</v>
      </c>
      <c r="E2430" s="140">
        <v>5162.0702</v>
      </c>
      <c r="F2430" s="140">
        <v>5471.7354</v>
      </c>
      <c r="G2430" s="140">
        <v>1813.9627</v>
      </c>
    </row>
    <row r="2431" spans="8:8" ht="14.4">
      <c r="A2431" s="53">
        <v>43824.0</v>
      </c>
      <c r="B2431" s="140">
        <v>4410.823</v>
      </c>
      <c r="C2431" s="140">
        <v>2986.0036</v>
      </c>
      <c r="D2431" s="140">
        <v>3990.8671</v>
      </c>
      <c r="E2431" s="140">
        <v>5183.0986</v>
      </c>
      <c r="F2431" s="140">
        <v>5504.4168</v>
      </c>
      <c r="G2431" s="140">
        <v>1822.6509</v>
      </c>
    </row>
    <row r="2432" spans="8:8" ht="14.4">
      <c r="A2432" s="53">
        <v>43825.0</v>
      </c>
      <c r="B2432" s="140">
        <v>4446.553</v>
      </c>
      <c r="C2432" s="140">
        <v>3011.6361</v>
      </c>
      <c r="D2432" s="140">
        <v>4025.9879</v>
      </c>
      <c r="E2432" s="140">
        <v>5219.1404</v>
      </c>
      <c r="F2432" s="140">
        <v>5543.6643</v>
      </c>
      <c r="G2432" s="140">
        <v>1838.0297</v>
      </c>
    </row>
    <row r="2433" spans="8:8" ht="14.4">
      <c r="A2433" s="53">
        <v>43826.0</v>
      </c>
      <c r="B2433" s="140">
        <v>4428.6846</v>
      </c>
      <c r="C2433" s="140">
        <v>3017.7787</v>
      </c>
      <c r="D2433" s="140">
        <v>4022.0278</v>
      </c>
      <c r="E2433" s="140">
        <v>5179.1929</v>
      </c>
      <c r="F2433" s="140">
        <v>5498.9254</v>
      </c>
      <c r="G2433" s="140">
        <v>1820.4075</v>
      </c>
    </row>
    <row r="2434" spans="8:8" ht="14.4">
      <c r="A2434" s="53">
        <v>43829.0</v>
      </c>
      <c r="B2434" s="140">
        <v>4480.3495</v>
      </c>
      <c r="C2434" s="140">
        <v>3062.75</v>
      </c>
      <c r="D2434" s="140">
        <v>4081.6334</v>
      </c>
      <c r="E2434" s="140">
        <v>5241.9383</v>
      </c>
      <c r="F2434" s="140">
        <v>5529.9961</v>
      </c>
      <c r="G2434" s="140">
        <v>1825.759</v>
      </c>
    </row>
    <row r="2435" spans="8:8" ht="14.4">
      <c r="A2435" s="53">
        <v>43830.0</v>
      </c>
      <c r="B2435" s="140">
        <v>4500.1258</v>
      </c>
      <c r="C2435" s="140">
        <v>3063.219</v>
      </c>
      <c r="D2435" s="140">
        <v>4096.5821</v>
      </c>
      <c r="E2435" s="140">
        <v>5267.6622</v>
      </c>
      <c r="F2435" s="140">
        <v>5567.033</v>
      </c>
      <c r="G2435" s="140">
        <v>1835.8921</v>
      </c>
    </row>
    <row r="2436" spans="8:8" ht="14.4">
      <c r="A2436" s="53">
        <v>43832.0</v>
      </c>
      <c r="B2436" s="140">
        <v>4571.7222</v>
      </c>
      <c r="C2436" s="140">
        <v>3090.8331</v>
      </c>
      <c r="D2436" s="140">
        <v>4152.2408</v>
      </c>
      <c r="E2436" s="140">
        <v>5366.1375</v>
      </c>
      <c r="F2436" s="140">
        <v>5676.5579</v>
      </c>
      <c r="G2436" s="140">
        <v>1873.9215</v>
      </c>
    </row>
    <row r="2437" spans="8:8" ht="14.4">
      <c r="A2437" s="53">
        <v>43833.0</v>
      </c>
      <c r="B2437" s="140">
        <v>4576.5448</v>
      </c>
      <c r="C2437" s="140">
        <v>3078.2793</v>
      </c>
      <c r="D2437" s="140">
        <v>4144.9649</v>
      </c>
      <c r="E2437" s="140">
        <v>5380.6372</v>
      </c>
      <c r="F2437" s="140">
        <v>5706.0438</v>
      </c>
      <c r="G2437" s="140">
        <v>1886.7108</v>
      </c>
    </row>
    <row r="2438" spans="8:8" ht="14.4">
      <c r="A2438" s="53">
        <v>43836.0</v>
      </c>
      <c r="B2438" s="140">
        <v>4585.9507</v>
      </c>
      <c r="C2438" s="140">
        <v>3056.8359</v>
      </c>
      <c r="D2438" s="140">
        <v>4129.2954</v>
      </c>
      <c r="E2438" s="140">
        <v>5434.8503</v>
      </c>
      <c r="F2438" s="140">
        <v>5764.7334</v>
      </c>
      <c r="G2438" s="140">
        <v>1902.3342</v>
      </c>
    </row>
    <row r="2439" spans="8:8" ht="14.4">
      <c r="A2439" s="53">
        <v>43837.0</v>
      </c>
      <c r="B2439" s="140">
        <v>4633.3173</v>
      </c>
      <c r="C2439" s="140">
        <v>3074.0152</v>
      </c>
      <c r="D2439" s="140">
        <v>4160.2274</v>
      </c>
      <c r="E2439" s="140">
        <v>5499.8395</v>
      </c>
      <c r="F2439" s="140">
        <v>5852.3609</v>
      </c>
      <c r="G2439" s="140">
        <v>1928.6772</v>
      </c>
    </row>
    <row r="2440" spans="8:8" ht="14.4">
      <c r="A2440" s="53">
        <v>43838.0</v>
      </c>
      <c r="B2440" s="140">
        <v>4575.36</v>
      </c>
      <c r="C2440" s="140">
        <v>3037.8525</v>
      </c>
      <c r="D2440" s="140">
        <v>4112.3172</v>
      </c>
      <c r="E2440" s="140">
        <v>5423.7966</v>
      </c>
      <c r="F2440" s="140">
        <v>5772.4742</v>
      </c>
      <c r="G2440" s="140">
        <v>1899.6447</v>
      </c>
    </row>
    <row r="2441" spans="8:8" ht="14.4">
      <c r="A2441" s="53">
        <v>43839.0</v>
      </c>
      <c r="B2441" s="140">
        <v>4639.8593</v>
      </c>
      <c r="C2441" s="140">
        <v>3067.5456</v>
      </c>
      <c r="D2441" s="140">
        <v>4164.3697</v>
      </c>
      <c r="E2441" s="140">
        <v>5497.5429</v>
      </c>
      <c r="F2441" s="140">
        <v>5864.1821</v>
      </c>
      <c r="G2441" s="140">
        <v>1933.6434</v>
      </c>
    </row>
    <row r="2442" spans="8:8" ht="14.4">
      <c r="A2442" s="53">
        <v>43840.0</v>
      </c>
      <c r="B2442" s="140">
        <v>4633.4242</v>
      </c>
      <c r="C2442" s="140">
        <v>3067.881</v>
      </c>
      <c r="D2442" s="140">
        <v>4163.1849</v>
      </c>
      <c r="E2442" s="140">
        <v>5480.2279</v>
      </c>
      <c r="F2442" s="140">
        <v>5851.8928</v>
      </c>
      <c r="G2442" s="140">
        <v>1928.3488</v>
      </c>
    </row>
    <row r="2443" spans="8:8" ht="14.4">
      <c r="A2443" s="53">
        <v>43843.0</v>
      </c>
      <c r="B2443" s="140">
        <v>4685.4576</v>
      </c>
      <c r="C2443" s="140">
        <v>3090.1284</v>
      </c>
      <c r="D2443" s="140">
        <v>4203.9883</v>
      </c>
      <c r="E2443" s="140">
        <v>5559.6272</v>
      </c>
      <c r="F2443" s="140">
        <v>5926.7222</v>
      </c>
      <c r="G2443" s="140">
        <v>1952.3133</v>
      </c>
    </row>
    <row r="2444" spans="8:8" ht="14.4">
      <c r="A2444" s="53">
        <v>43844.0</v>
      </c>
      <c r="B2444" s="140">
        <v>4672.6528</v>
      </c>
      <c r="C2444" s="140">
        <v>3080.6016</v>
      </c>
      <c r="D2444" s="140">
        <v>4189.8862</v>
      </c>
      <c r="E2444" s="140">
        <v>5542.3316</v>
      </c>
      <c r="F2444" s="140">
        <v>5914.1131</v>
      </c>
      <c r="G2444" s="140">
        <v>1952.708</v>
      </c>
    </row>
    <row r="2445" spans="8:8" ht="14.4">
      <c r="A2445" s="53">
        <v>43845.0</v>
      </c>
      <c r="B2445" s="140">
        <v>4654.9235</v>
      </c>
      <c r="C2445" s="140">
        <v>3058.0078</v>
      </c>
      <c r="D2445" s="140">
        <v>4166.7344</v>
      </c>
      <c r="E2445" s="140">
        <v>5530.0266</v>
      </c>
      <c r="F2445" s="140">
        <v>5913.518</v>
      </c>
      <c r="G2445" s="140">
        <v>1945.3528</v>
      </c>
    </row>
    <row r="2446" spans="8:8" ht="14.4">
      <c r="A2446" s="53">
        <v>43846.0</v>
      </c>
      <c r="B2446" s="140">
        <v>4641.216</v>
      </c>
      <c r="C2446" s="140">
        <v>3043.0931</v>
      </c>
      <c r="D2446" s="140">
        <v>4149.0434</v>
      </c>
      <c r="E2446" s="140">
        <v>5527.6676</v>
      </c>
      <c r="F2446" s="140">
        <v>5902.1318</v>
      </c>
      <c r="G2446" s="140">
        <v>1939.9419</v>
      </c>
    </row>
    <row r="2447" spans="8:8" ht="14.4">
      <c r="A2447" s="53">
        <v>43847.0</v>
      </c>
      <c r="B2447" s="140">
        <v>4637.2692</v>
      </c>
      <c r="C2447" s="140">
        <v>3053.1729</v>
      </c>
      <c r="D2447" s="140">
        <v>4154.853</v>
      </c>
      <c r="E2447" s="140">
        <v>5510.0453</v>
      </c>
      <c r="F2447" s="140">
        <v>5879.4121</v>
      </c>
      <c r="G2447" s="140">
        <v>1931.2264</v>
      </c>
    </row>
    <row r="2448" spans="8:8" ht="14.4">
      <c r="A2448" s="53">
        <v>43850.0</v>
      </c>
      <c r="B2448" s="140">
        <v>4684.6292</v>
      </c>
      <c r="C2448" s="140">
        <v>3065.9906</v>
      </c>
      <c r="D2448" s="140">
        <v>4185.8304</v>
      </c>
      <c r="E2448" s="140">
        <v>5587.5359</v>
      </c>
      <c r="F2448" s="140">
        <v>5954.8668</v>
      </c>
      <c r="G2448" s="140">
        <v>1953.1145</v>
      </c>
    </row>
    <row r="2449" spans="8:8" ht="14.4">
      <c r="A2449" s="53">
        <v>43851.0</v>
      </c>
      <c r="B2449" s="140">
        <v>4619.5325</v>
      </c>
      <c r="C2449" s="140">
        <v>3012.1123</v>
      </c>
      <c r="D2449" s="140">
        <v>4114.3085</v>
      </c>
      <c r="E2449" s="140">
        <v>5523.9419</v>
      </c>
      <c r="F2449" s="140">
        <v>5901.8587</v>
      </c>
      <c r="G2449" s="140">
        <v>1931.9048</v>
      </c>
    </row>
    <row r="2450" spans="8:8" ht="14.4">
      <c r="A2450" s="53">
        <v>43852.0</v>
      </c>
      <c r="B2450" s="140">
        <v>4641.9949</v>
      </c>
      <c r="C2450" s="140">
        <v>3017.8785</v>
      </c>
      <c r="D2450" s="140">
        <v>4131.9311</v>
      </c>
      <c r="E2450" s="140">
        <v>5575.5126</v>
      </c>
      <c r="F2450" s="140">
        <v>5919.587</v>
      </c>
      <c r="G2450" s="140">
        <v>1934.1713</v>
      </c>
    </row>
    <row r="2451" spans="8:8" ht="14.4">
      <c r="A2451" s="53">
        <v>43853.0</v>
      </c>
      <c r="B2451" s="140">
        <v>4488.9669</v>
      </c>
      <c r="C2451" s="140">
        <v>2932.4932</v>
      </c>
      <c r="D2451" s="140">
        <v>4003.9013</v>
      </c>
      <c r="E2451" s="140">
        <v>5377.7411</v>
      </c>
      <c r="F2451" s="140">
        <v>5699.0083</v>
      </c>
      <c r="G2451" s="140">
        <v>1867.376</v>
      </c>
    </row>
    <row r="2452" spans="8:8" ht="14.4">
      <c r="A2452" s="53">
        <v>43864.0</v>
      </c>
      <c r="B2452" s="140">
        <v>4121.6017</v>
      </c>
      <c r="C2452" s="140">
        <v>2727.0931</v>
      </c>
      <c r="D2452" s="140">
        <v>3688.3578</v>
      </c>
      <c r="E2452" s="140">
        <v>4910.9011</v>
      </c>
      <c r="F2452" s="140">
        <v>5200.1624</v>
      </c>
      <c r="G2452" s="140">
        <v>1701.6841</v>
      </c>
    </row>
    <row r="2453" spans="8:8" ht="14.4">
      <c r="A2453" s="53">
        <v>43865.0</v>
      </c>
      <c r="B2453" s="140">
        <v>4192.9719</v>
      </c>
      <c r="C2453" s="140">
        <v>2794.6606</v>
      </c>
      <c r="D2453" s="140">
        <v>3785.6376</v>
      </c>
      <c r="E2453" s="140">
        <v>4996.4743</v>
      </c>
      <c r="F2453" s="140">
        <v>5212.1</v>
      </c>
      <c r="G2453" s="140">
        <v>1685.7313</v>
      </c>
    </row>
    <row r="2454" spans="8:8" ht="14.4">
      <c r="A2454" s="53">
        <v>43866.0</v>
      </c>
      <c r="B2454" s="140">
        <v>4273.0386</v>
      </c>
      <c r="C2454" s="140">
        <v>2812.8993</v>
      </c>
      <c r="D2454" s="140">
        <v>3828.5272</v>
      </c>
      <c r="E2454" s="140">
        <v>5123.9619</v>
      </c>
      <c r="F2454" s="140">
        <v>5348.3408</v>
      </c>
      <c r="G2454" s="140">
        <v>1738.6838</v>
      </c>
    </row>
    <row r="2455" spans="8:8" ht="14.4">
      <c r="A2455" s="53">
        <v>43867.0</v>
      </c>
      <c r="B2455" s="140">
        <v>4376.6931</v>
      </c>
      <c r="C2455" s="140">
        <v>2854.8878</v>
      </c>
      <c r="D2455" s="140">
        <v>3899.7751</v>
      </c>
      <c r="E2455" s="140">
        <v>5282.8922</v>
      </c>
      <c r="F2455" s="140">
        <v>5515.6411</v>
      </c>
      <c r="G2455" s="140">
        <v>1789.7814</v>
      </c>
    </row>
    <row r="2456" spans="8:8" ht="14.4">
      <c r="A2456" s="53">
        <v>43868.0</v>
      </c>
      <c r="B2456" s="140">
        <v>4397.2108</v>
      </c>
      <c r="C2456" s="140">
        <v>2851.7105</v>
      </c>
      <c r="D2456" s="140">
        <v>3899.8693</v>
      </c>
      <c r="E2456" s="140">
        <v>5327.0369</v>
      </c>
      <c r="F2456" s="140">
        <v>5583.5955</v>
      </c>
      <c r="G2456" s="140">
        <v>1815.6241</v>
      </c>
    </row>
    <row r="2457" spans="8:8" ht="14.4">
      <c r="A2457" s="53">
        <v>43871.0</v>
      </c>
      <c r="B2457" s="140">
        <v>4434.6278</v>
      </c>
      <c r="C2457" s="140">
        <v>2850.0642</v>
      </c>
      <c r="D2457" s="140">
        <v>3916.0052</v>
      </c>
      <c r="E2457" s="140">
        <v>5388.4349</v>
      </c>
      <c r="F2457" s="140">
        <v>5661.5621</v>
      </c>
      <c r="G2457" s="140">
        <v>1843.4391</v>
      </c>
    </row>
    <row r="2458" spans="8:8" ht="14.4">
      <c r="A2458" s="53">
        <v>43872.0</v>
      </c>
      <c r="B2458" s="140">
        <v>4442.5754</v>
      </c>
      <c r="C2458" s="140">
        <v>2879.8575</v>
      </c>
      <c r="D2458" s="140">
        <v>3952.4643</v>
      </c>
      <c r="E2458" s="140">
        <v>5361.2768</v>
      </c>
      <c r="F2458" s="140">
        <v>5623.2586</v>
      </c>
      <c r="G2458" s="140">
        <v>1827.8933</v>
      </c>
    </row>
    <row r="2459" spans="8:8" ht="14.4">
      <c r="A2459" s="53">
        <v>43873.0</v>
      </c>
      <c r="B2459" s="140">
        <v>4502.1905</v>
      </c>
      <c r="C2459" s="140">
        <v>2895.5859</v>
      </c>
      <c r="D2459" s="140">
        <v>3984.4325</v>
      </c>
      <c r="E2459" s="140">
        <v>5459.9461</v>
      </c>
      <c r="F2459" s="140">
        <v>5754.2577</v>
      </c>
      <c r="G2459" s="140">
        <v>1858.8111</v>
      </c>
    </row>
    <row r="2460" spans="8:8" ht="14.4">
      <c r="A2460" s="53">
        <v>43874.0</v>
      </c>
      <c r="B2460" s="140">
        <v>4468.1981</v>
      </c>
      <c r="C2460" s="140">
        <v>2875.4794</v>
      </c>
      <c r="D2460" s="140">
        <v>3959.9188</v>
      </c>
      <c r="E2460" s="140">
        <v>5412.8418</v>
      </c>
      <c r="F2460" s="140">
        <v>5707.5326</v>
      </c>
      <c r="G2460" s="140">
        <v>1839.9011</v>
      </c>
    </row>
    <row r="2461" spans="8:8" ht="14.4">
      <c r="A2461" s="53">
        <v>43875.0</v>
      </c>
      <c r="B2461" s="140">
        <v>4487.7806</v>
      </c>
      <c r="C2461" s="140">
        <v>2895.0644</v>
      </c>
      <c r="D2461" s="140">
        <v>3987.7342</v>
      </c>
      <c r="E2461" s="140">
        <v>5420.8025</v>
      </c>
      <c r="F2461" s="140">
        <v>5727.8291</v>
      </c>
      <c r="G2461" s="140">
        <v>1843.7259</v>
      </c>
    </row>
    <row r="2462" spans="8:8" ht="14.4">
      <c r="A2462" s="53">
        <v>43878.0</v>
      </c>
      <c r="B2462" s="140">
        <v>4612.9808</v>
      </c>
      <c r="C2462" s="140">
        <v>2950.0699</v>
      </c>
      <c r="D2462" s="140">
        <v>4077.4241</v>
      </c>
      <c r="E2462" s="140">
        <v>5594.4366</v>
      </c>
      <c r="F2462" s="140">
        <v>5936.4827</v>
      </c>
      <c r="G2462" s="140">
        <v>1912.2888</v>
      </c>
    </row>
    <row r="2463" spans="8:8" ht="14.4">
      <c r="A2463" s="53">
        <v>43879.0</v>
      </c>
      <c r="B2463" s="140">
        <v>4640.6236</v>
      </c>
      <c r="C2463" s="140">
        <v>2924.3981</v>
      </c>
      <c r="D2463" s="140">
        <v>4057.5108</v>
      </c>
      <c r="E2463" s="140">
        <v>5660.8142</v>
      </c>
      <c r="F2463" s="140">
        <v>6072.1933</v>
      </c>
      <c r="G2463" s="140">
        <v>1959.8177</v>
      </c>
    </row>
    <row r="2464" spans="8:8" ht="14.4">
      <c r="A2464" s="53">
        <v>43880.0</v>
      </c>
      <c r="B2464" s="140">
        <v>4618.0117</v>
      </c>
      <c r="C2464" s="140">
        <v>2923.7633</v>
      </c>
      <c r="D2464" s="140">
        <v>4051.3107</v>
      </c>
      <c r="E2464" s="140">
        <v>5603.2626</v>
      </c>
      <c r="F2464" s="140">
        <v>6018.0505</v>
      </c>
      <c r="G2464" s="140">
        <v>1951.9987</v>
      </c>
    </row>
    <row r="2465" spans="8:8" ht="14.4">
      <c r="A2465" s="53">
        <v>43881.0</v>
      </c>
      <c r="B2465" s="140">
        <v>4716.2985</v>
      </c>
      <c r="C2465" s="140">
        <v>2978.1829</v>
      </c>
      <c r="D2465" s="140">
        <v>4144.6561</v>
      </c>
      <c r="E2465" s="140">
        <v>5706.7127</v>
      </c>
      <c r="F2465" s="140">
        <v>6134.388</v>
      </c>
      <c r="G2465" s="140">
        <v>1990.4285</v>
      </c>
    </row>
    <row r="2466" spans="8:8" ht="14.4">
      <c r="A2466" s="53">
        <v>43882.0</v>
      </c>
      <c r="B2466" s="140">
        <v>4751.46</v>
      </c>
      <c r="C2466" s="140">
        <v>2968.1381</v>
      </c>
      <c r="D2466" s="140">
        <v>4149.4903</v>
      </c>
      <c r="E2466" s="140">
        <v>5784.0321</v>
      </c>
      <c r="F2466" s="140">
        <v>6243.4783</v>
      </c>
      <c r="G2466" s="140">
        <v>2016.8046</v>
      </c>
    </row>
    <row r="2467" spans="8:8" ht="14.4">
      <c r="A2467" s="53">
        <v>43885.0</v>
      </c>
      <c r="B2467" s="140">
        <v>4780.2597</v>
      </c>
      <c r="C2467" s="140">
        <v>2930.0332</v>
      </c>
      <c r="D2467" s="140">
        <v>4132.8388</v>
      </c>
      <c r="E2467" s="140">
        <v>5865.4665</v>
      </c>
      <c r="F2467" s="140">
        <v>6380.4145</v>
      </c>
      <c r="G2467" s="140">
        <v>2057.0202</v>
      </c>
    </row>
    <row r="2468" spans="8:8" ht="14.4">
      <c r="A2468" s="53">
        <v>43886.0</v>
      </c>
      <c r="B2468" s="140">
        <v>4784.1224</v>
      </c>
      <c r="C2468" s="140">
        <v>2909.324</v>
      </c>
      <c r="D2468" s="140">
        <v>4123.8543</v>
      </c>
      <c r="E2468" s="140">
        <v>5897.7219</v>
      </c>
      <c r="F2468" s="140">
        <v>6407.1434</v>
      </c>
      <c r="G2468" s="140">
        <v>2058.285</v>
      </c>
    </row>
    <row r="2469" spans="8:8" ht="14.4">
      <c r="A2469" s="53">
        <v>43887.0</v>
      </c>
      <c r="B2469" s="140">
        <v>4694.3945</v>
      </c>
      <c r="C2469" s="140">
        <v>2901.6734</v>
      </c>
      <c r="D2469" s="140">
        <v>4073.0152</v>
      </c>
      <c r="E2469" s="140">
        <v>5743.3929</v>
      </c>
      <c r="F2469" s="140">
        <v>6221.835</v>
      </c>
      <c r="G2469" s="140">
        <v>2011.11</v>
      </c>
    </row>
    <row r="2470" spans="8:8" ht="14.4">
      <c r="A2470" s="53">
        <v>43888.0</v>
      </c>
      <c r="B2470" s="140">
        <v>4704.9752</v>
      </c>
      <c r="C2470" s="140">
        <v>2912.0364</v>
      </c>
      <c r="D2470" s="140">
        <v>4084.8759</v>
      </c>
      <c r="E2470" s="140">
        <v>5753.7277</v>
      </c>
      <c r="F2470" s="140">
        <v>6232.089</v>
      </c>
      <c r="G2470" s="140">
        <v>2014.5743</v>
      </c>
    </row>
    <row r="2471" spans="8:8" ht="14.4">
      <c r="A2471" s="53">
        <v>43889.0</v>
      </c>
      <c r="B2471" s="140">
        <v>4492.9979</v>
      </c>
      <c r="C2471" s="140">
        <v>2821.0419</v>
      </c>
      <c r="D2471" s="140">
        <v>3940.0488</v>
      </c>
      <c r="E2471" s="140">
        <v>5451.2897</v>
      </c>
      <c r="F2471" s="140">
        <v>5870.9664</v>
      </c>
      <c r="G2471" s="140">
        <v>1897.5716</v>
      </c>
    </row>
    <row r="2472" spans="8:8" ht="14.4">
      <c r="A2472" s="53">
        <v>43892.0</v>
      </c>
      <c r="B2472" s="140">
        <v>4655.5691</v>
      </c>
      <c r="C2472" s="140">
        <v>2907.8863</v>
      </c>
      <c r="D2472" s="140">
        <v>4069.6662</v>
      </c>
      <c r="E2472" s="140">
        <v>5656.4193</v>
      </c>
      <c r="F2472" s="140">
        <v>6113.4111</v>
      </c>
      <c r="G2472" s="140">
        <v>1980.7836</v>
      </c>
    </row>
    <row r="2473" spans="8:8" ht="14.4">
      <c r="A2473" s="53">
        <v>43893.0</v>
      </c>
      <c r="B2473" s="140">
        <v>4696.9859</v>
      </c>
      <c r="C2473" s="140">
        <v>2921.4435</v>
      </c>
      <c r="D2473" s="140">
        <v>4091.3615</v>
      </c>
      <c r="E2473" s="140">
        <v>5710.0235</v>
      </c>
      <c r="F2473" s="140">
        <v>6195.8915</v>
      </c>
      <c r="G2473" s="140">
        <v>2011.4201</v>
      </c>
    </row>
    <row r="2474" spans="8:8" ht="14.4">
      <c r="A2474" s="53">
        <v>43894.0</v>
      </c>
      <c r="B2474" s="140">
        <v>4721.6619</v>
      </c>
      <c r="C2474" s="140">
        <v>2947.5666</v>
      </c>
      <c r="D2474" s="140">
        <v>4115.0524</v>
      </c>
      <c r="E2474" s="140">
        <v>5716.5112</v>
      </c>
      <c r="F2474" s="140">
        <v>6226.533</v>
      </c>
      <c r="G2474" s="140">
        <v>2029.435</v>
      </c>
    </row>
    <row r="2475" spans="8:8" ht="14.4">
      <c r="A2475" s="53">
        <v>43895.0</v>
      </c>
      <c r="B2475" s="140">
        <v>4812.5476</v>
      </c>
      <c r="C2475" s="140">
        <v>3018.0701</v>
      </c>
      <c r="D2475" s="140">
        <v>4206.7251</v>
      </c>
      <c r="E2475" s="140">
        <v>5801.1199</v>
      </c>
      <c r="F2475" s="140">
        <v>6315.8349</v>
      </c>
      <c r="G2475" s="140">
        <v>2066.0376</v>
      </c>
    </row>
    <row r="2476" spans="8:8" ht="14.4">
      <c r="A2476" s="53">
        <v>43896.0</v>
      </c>
      <c r="B2476" s="140">
        <v>4764.2397</v>
      </c>
      <c r="C2476" s="140">
        <v>2964.8348</v>
      </c>
      <c r="D2476" s="140">
        <v>4138.5072</v>
      </c>
      <c r="E2476" s="140">
        <v>5763.8602</v>
      </c>
      <c r="F2476" s="140">
        <v>6296.7385</v>
      </c>
      <c r="G2476" s="140">
        <v>2067.6447</v>
      </c>
    </row>
    <row r="2477" spans="8:8" ht="14.4">
      <c r="A2477" s="53">
        <v>43899.0</v>
      </c>
      <c r="B2477" s="140">
        <v>4592.9777</v>
      </c>
      <c r="C2477" s="140">
        <v>2868.8297</v>
      </c>
      <c r="D2477" s="140">
        <v>3997.1325</v>
      </c>
      <c r="E2477" s="140">
        <v>5525.8167</v>
      </c>
      <c r="F2477" s="140">
        <v>6049.6211</v>
      </c>
      <c r="G2477" s="140">
        <v>1998.5087</v>
      </c>
    </row>
    <row r="2478" spans="8:8" ht="14.4">
      <c r="A2478" s="53">
        <v>43900.0</v>
      </c>
      <c r="B2478" s="140">
        <v>4698.095</v>
      </c>
      <c r="C2478" s="140">
        <v>2924.2165</v>
      </c>
      <c r="D2478" s="140">
        <v>4082.7315</v>
      </c>
      <c r="E2478" s="140">
        <v>5675.1113</v>
      </c>
      <c r="F2478" s="140">
        <v>6206.408</v>
      </c>
      <c r="G2478" s="140">
        <v>2043.5764</v>
      </c>
    </row>
    <row r="2479" spans="8:8" ht="14.4">
      <c r="A2479" s="53">
        <v>43901.0</v>
      </c>
      <c r="B2479" s="140">
        <v>4637.0447</v>
      </c>
      <c r="C2479" s="140">
        <v>2888.3612</v>
      </c>
      <c r="D2479" s="140">
        <v>4028.4289</v>
      </c>
      <c r="E2479" s="140">
        <v>5589.5311</v>
      </c>
      <c r="F2479" s="140">
        <v>6122.9093</v>
      </c>
      <c r="G2479" s="140">
        <v>2024.9222</v>
      </c>
    </row>
    <row r="2480" spans="8:8" ht="14.4">
      <c r="A2480" s="53">
        <v>43902.0</v>
      </c>
      <c r="B2480" s="140">
        <v>4547.2386</v>
      </c>
      <c r="C2480" s="140">
        <v>2841.9824</v>
      </c>
      <c r="D2480" s="140">
        <v>3950.9111</v>
      </c>
      <c r="E2480" s="140">
        <v>5493.8838</v>
      </c>
      <c r="F2480" s="140">
        <v>5999.6395</v>
      </c>
      <c r="G2480" s="140">
        <v>1985.9233</v>
      </c>
    </row>
    <row r="2481" spans="8:8" ht="14.4">
      <c r="A2481" s="53">
        <v>43903.0</v>
      </c>
      <c r="B2481" s="140">
        <v>4494.55</v>
      </c>
      <c r="C2481" s="140">
        <v>2798.7695</v>
      </c>
      <c r="D2481" s="140">
        <v>3895.3128</v>
      </c>
      <c r="E2481" s="140">
        <v>5457.2006</v>
      </c>
      <c r="F2481" s="140">
        <v>5945.4645</v>
      </c>
      <c r="G2481" s="140">
        <v>1961.968</v>
      </c>
    </row>
    <row r="2482" spans="8:8" ht="14.4">
      <c r="A2482" s="53">
        <v>43906.0</v>
      </c>
      <c r="B2482" s="140">
        <v>4296.9017</v>
      </c>
      <c r="C2482" s="140">
        <v>2694.0229</v>
      </c>
      <c r="D2482" s="140">
        <v>3727.8398</v>
      </c>
      <c r="E2482" s="140">
        <v>5200.1142</v>
      </c>
      <c r="F2482" s="140">
        <v>5657.7747</v>
      </c>
      <c r="G2482" s="140">
        <v>1885.9187</v>
      </c>
    </row>
    <row r="2483" spans="8:8" ht="14.4">
      <c r="A2483" s="53">
        <v>43907.0</v>
      </c>
      <c r="B2483" s="140">
        <v>4283.7656</v>
      </c>
      <c r="C2483" s="140">
        <v>2685.5907</v>
      </c>
      <c r="D2483" s="140">
        <v>3709.6822</v>
      </c>
      <c r="E2483" s="140">
        <v>5212.0619</v>
      </c>
      <c r="F2483" s="140">
        <v>5642.9188</v>
      </c>
      <c r="G2483" s="140">
        <v>1882.9841</v>
      </c>
    </row>
    <row r="2484" spans="8:8" ht="14.4">
      <c r="A2484" s="53">
        <v>43908.0</v>
      </c>
      <c r="B2484" s="140">
        <v>4206.6217</v>
      </c>
      <c r="C2484" s="140">
        <v>2625.747</v>
      </c>
      <c r="D2484" s="140">
        <v>3636.2565</v>
      </c>
      <c r="E2484" s="140">
        <v>5119.4716</v>
      </c>
      <c r="F2484" s="140">
        <v>5556.1082</v>
      </c>
      <c r="G2484" s="140">
        <v>1851.8685</v>
      </c>
    </row>
    <row r="2485" spans="8:8" ht="14.4">
      <c r="A2485" s="53">
        <v>43909.0</v>
      </c>
      <c r="B2485" s="140">
        <v>4195.4504</v>
      </c>
      <c r="C2485" s="140">
        <v>2569.7891</v>
      </c>
      <c r="D2485" s="140">
        <v>3589.0926</v>
      </c>
      <c r="E2485" s="140">
        <v>5157.8235</v>
      </c>
      <c r="F2485" s="140">
        <v>5617.1948</v>
      </c>
      <c r="G2485" s="140">
        <v>1873.0764</v>
      </c>
    </row>
    <row r="2486" spans="8:8" ht="14.4">
      <c r="A2486" s="53">
        <v>43910.0</v>
      </c>
      <c r="B2486" s="140">
        <v>4257.0007</v>
      </c>
      <c r="C2486" s="140">
        <v>2628.4161</v>
      </c>
      <c r="D2486" s="140">
        <v>3653.2239</v>
      </c>
      <c r="E2486" s="140">
        <v>5219.2809</v>
      </c>
      <c r="F2486" s="140">
        <v>5670.471</v>
      </c>
      <c r="G2486" s="140">
        <v>1896.9622</v>
      </c>
    </row>
    <row r="2487" spans="8:8" ht="14.4">
      <c r="A2487" s="53">
        <v>43913.0</v>
      </c>
      <c r="B2487" s="140">
        <v>4095.3356</v>
      </c>
      <c r="C2487" s="140">
        <v>2559.6192</v>
      </c>
      <c r="D2487" s="140">
        <v>3530.3058</v>
      </c>
      <c r="E2487" s="140">
        <v>4998.9095</v>
      </c>
      <c r="F2487" s="140">
        <v>5416.5708</v>
      </c>
      <c r="G2487" s="140">
        <v>1819.8794</v>
      </c>
    </row>
    <row r="2488" spans="8:8" ht="14.4">
      <c r="A2488" s="53">
        <v>43914.0</v>
      </c>
      <c r="B2488" s="140">
        <v>4189.8604</v>
      </c>
      <c r="C2488" s="140">
        <v>2639.3834</v>
      </c>
      <c r="D2488" s="140">
        <v>3625.1146</v>
      </c>
      <c r="E2488" s="140">
        <v>5096.0408</v>
      </c>
      <c r="F2488" s="140">
        <v>5517.2552</v>
      </c>
      <c r="G2488" s="140">
        <v>1852.5511</v>
      </c>
    </row>
    <row r="2489" spans="8:8" ht="14.4">
      <c r="A2489" s="53">
        <v>43915.0</v>
      </c>
      <c r="B2489" s="140">
        <v>4297.5253</v>
      </c>
      <c r="C2489" s="140">
        <v>2700.1865</v>
      </c>
      <c r="D2489" s="140">
        <v>3722.5181</v>
      </c>
      <c r="E2489" s="140">
        <v>5217.4237</v>
      </c>
      <c r="F2489" s="140">
        <v>5646.6252</v>
      </c>
      <c r="G2489" s="140">
        <v>1896.003</v>
      </c>
    </row>
    <row r="2490" spans="8:8" ht="14.4">
      <c r="A2490" s="53">
        <v>43916.0</v>
      </c>
      <c r="B2490" s="140">
        <v>4263.539</v>
      </c>
      <c r="C2490" s="140">
        <v>2689.2803</v>
      </c>
      <c r="D2490" s="140">
        <v>3698.0472</v>
      </c>
      <c r="E2490" s="140">
        <v>5166.1091</v>
      </c>
      <c r="F2490" s="140">
        <v>5595.4333</v>
      </c>
      <c r="G2490" s="140">
        <v>1874.5392</v>
      </c>
    </row>
    <row r="2491" spans="8:8" ht="14.4">
      <c r="A2491" s="53">
        <v>43917.0</v>
      </c>
      <c r="B2491" s="140">
        <v>4257.797</v>
      </c>
      <c r="C2491" s="140">
        <v>2701.4447</v>
      </c>
      <c r="D2491" s="140">
        <v>3710.0605</v>
      </c>
      <c r="E2491" s="140">
        <v>5137.3371</v>
      </c>
      <c r="F2491" s="140">
        <v>5553.6122</v>
      </c>
      <c r="G2491" s="140">
        <v>1860.7202</v>
      </c>
    </row>
    <row r="2492" spans="8:8" ht="14.4">
      <c r="A2492" s="53">
        <v>43920.0</v>
      </c>
      <c r="B2492" s="140">
        <v>4190.8586</v>
      </c>
      <c r="C2492" s="140">
        <v>2690.042</v>
      </c>
      <c r="D2492" s="140">
        <v>3674.1108</v>
      </c>
      <c r="E2492" s="140">
        <v>5027.4856</v>
      </c>
      <c r="F2492" s="140">
        <v>5415.4107</v>
      </c>
      <c r="G2492" s="140">
        <v>1816.2329</v>
      </c>
    </row>
    <row r="2493" spans="8:8" ht="14.4">
      <c r="A2493" s="53">
        <v>43921.0</v>
      </c>
      <c r="B2493" s="140">
        <v>4202.2546</v>
      </c>
      <c r="C2493" s="140">
        <v>2689.379</v>
      </c>
      <c r="D2493" s="140">
        <v>3686.1551</v>
      </c>
      <c r="E2493" s="140">
        <v>5041.4534</v>
      </c>
      <c r="F2493" s="140">
        <v>5427.1324</v>
      </c>
      <c r="G2493" s="140">
        <v>1813.2129</v>
      </c>
    </row>
    <row r="2494" spans="8:8" ht="14.4">
      <c r="A2494" s="53">
        <v>43922.0</v>
      </c>
      <c r="B2494" s="140">
        <v>4185.8063</v>
      </c>
      <c r="C2494" s="140">
        <v>2682.0795</v>
      </c>
      <c r="D2494" s="140">
        <v>3675.0758</v>
      </c>
      <c r="E2494" s="140">
        <v>5019.2187</v>
      </c>
      <c r="F2494" s="140">
        <v>5403.303</v>
      </c>
      <c r="G2494" s="140">
        <v>1805.6583</v>
      </c>
    </row>
    <row r="2495" spans="8:8" ht="14.4">
      <c r="A2495" s="53">
        <v>43923.0</v>
      </c>
      <c r="B2495" s="140">
        <v>4269.752</v>
      </c>
      <c r="C2495" s="140">
        <v>2719.8864</v>
      </c>
      <c r="D2495" s="140">
        <v>3734.5306</v>
      </c>
      <c r="E2495" s="140">
        <v>5147.2019</v>
      </c>
      <c r="F2495" s="140">
        <v>5538.604</v>
      </c>
      <c r="G2495" s="140">
        <v>1852.4412</v>
      </c>
    </row>
    <row r="2496" spans="8:8" ht="14.4">
      <c r="A2496" s="53">
        <v>43924.0</v>
      </c>
      <c r="B2496" s="140">
        <v>4244.7389</v>
      </c>
      <c r="C2496" s="140">
        <v>2708.8246</v>
      </c>
      <c r="D2496" s="140">
        <v>3713.2183</v>
      </c>
      <c r="E2496" s="140">
        <v>5107.0393</v>
      </c>
      <c r="F2496" s="140">
        <v>5507.1187</v>
      </c>
      <c r="G2496" s="140">
        <v>1843.9373</v>
      </c>
    </row>
    <row r="2497" spans="8:8" ht="14.4">
      <c r="A2497" s="53">
        <v>43928.0</v>
      </c>
      <c r="B2497" s="140">
        <v>4362.2588</v>
      </c>
      <c r="C2497" s="140">
        <v>2757.4064</v>
      </c>
      <c r="D2497" s="140">
        <v>3798.0214</v>
      </c>
      <c r="E2497" s="140">
        <v>5267.073</v>
      </c>
      <c r="F2497" s="140">
        <v>5695.1689</v>
      </c>
      <c r="G2497" s="140">
        <v>1908.7834</v>
      </c>
    </row>
    <row r="2498" spans="8:8" ht="14.4">
      <c r="A2498" s="53">
        <v>43929.0</v>
      </c>
      <c r="B2498" s="140">
        <v>4357.0256</v>
      </c>
      <c r="C2498" s="140">
        <v>2743.8865</v>
      </c>
      <c r="D2498" s="140">
        <v>3780.3445</v>
      </c>
      <c r="E2498" s="140">
        <v>5271.7961</v>
      </c>
      <c r="F2498" s="140">
        <v>5718.1282</v>
      </c>
      <c r="G2498" s="140">
        <v>1915.9995</v>
      </c>
    </row>
    <row r="2499" spans="8:8" ht="14.4">
      <c r="A2499" s="53">
        <v>43930.0</v>
      </c>
      <c r="B2499" s="140">
        <v>4385.6788</v>
      </c>
      <c r="C2499" s="140">
        <v>2752.588</v>
      </c>
      <c r="D2499" s="140">
        <v>3792.8105</v>
      </c>
      <c r="E2499" s="140">
        <v>5322.4614</v>
      </c>
      <c r="F2499" s="140">
        <v>5789.2646</v>
      </c>
      <c r="G2499" s="140">
        <v>1930.9265</v>
      </c>
    </row>
    <row r="2500" spans="8:8" ht="14.4">
      <c r="A2500" s="53">
        <v>43931.0</v>
      </c>
      <c r="B2500" s="140">
        <v>4319.3555</v>
      </c>
      <c r="C2500" s="140">
        <v>2749.8466</v>
      </c>
      <c r="D2500" s="140">
        <v>3769.1782</v>
      </c>
      <c r="E2500" s="140">
        <v>5208.5102</v>
      </c>
      <c r="F2500" s="140">
        <v>5637.5316</v>
      </c>
      <c r="G2500" s="140">
        <v>1873.515</v>
      </c>
    </row>
    <row r="2501" spans="8:8" ht="14.4">
      <c r="A2501" s="53">
        <v>43934.0</v>
      </c>
      <c r="B2501" s="140">
        <v>4290.7739</v>
      </c>
      <c r="C2501" s="140">
        <v>2739.1666</v>
      </c>
      <c r="D2501" s="140">
        <v>3753.2566</v>
      </c>
      <c r="E2501" s="140">
        <v>5169.1757</v>
      </c>
      <c r="F2501" s="140">
        <v>5578.856</v>
      </c>
      <c r="G2501" s="140">
        <v>1859.2617</v>
      </c>
    </row>
    <row r="2502" spans="8:8" ht="14.4">
      <c r="A2502" s="53">
        <v>43935.0</v>
      </c>
      <c r="B2502" s="140">
        <v>4378.0732</v>
      </c>
      <c r="C2502" s="140">
        <v>2785.72</v>
      </c>
      <c r="D2502" s="140">
        <v>3825.6991</v>
      </c>
      <c r="E2502" s="140">
        <v>5288.593</v>
      </c>
      <c r="F2502" s="140">
        <v>5692.0009</v>
      </c>
      <c r="G2502" s="140">
        <v>1893.3696</v>
      </c>
    </row>
    <row r="2503" spans="8:8" ht="14.4">
      <c r="A2503" s="53">
        <v>43936.0</v>
      </c>
      <c r="B2503" s="140">
        <v>4350.6874</v>
      </c>
      <c r="C2503" s="140">
        <v>2764.4883</v>
      </c>
      <c r="D2503" s="140">
        <v>3797.3623</v>
      </c>
      <c r="E2503" s="140">
        <v>5268.7497</v>
      </c>
      <c r="F2503" s="140">
        <v>5657.9482</v>
      </c>
      <c r="G2503" s="140">
        <v>1880.8081</v>
      </c>
    </row>
    <row r="2504" spans="8:8" ht="14.4">
      <c r="A2504" s="53">
        <v>43937.0</v>
      </c>
      <c r="B2504" s="140">
        <v>4368.8382</v>
      </c>
      <c r="C2504" s="140">
        <v>2768.2616</v>
      </c>
      <c r="D2504" s="140">
        <v>3802.3806</v>
      </c>
      <c r="E2504" s="140">
        <v>5316.9707</v>
      </c>
      <c r="F2504" s="140">
        <v>5700.9604</v>
      </c>
      <c r="G2504" s="140">
        <v>1889.566</v>
      </c>
    </row>
    <row r="2505" spans="8:8" ht="14.4">
      <c r="A2505" s="53">
        <v>43938.0</v>
      </c>
      <c r="B2505" s="140">
        <v>4391.6037</v>
      </c>
      <c r="C2505" s="140">
        <v>2809.0757</v>
      </c>
      <c r="D2505" s="140">
        <v>3839.4871</v>
      </c>
      <c r="E2505" s="140">
        <v>5318.4547</v>
      </c>
      <c r="F2505" s="140">
        <v>5710.0533</v>
      </c>
      <c r="G2505" s="140">
        <v>1885.7089</v>
      </c>
    </row>
    <row r="2506" spans="8:8" ht="14.4">
      <c r="A2506" s="53">
        <v>43941.0</v>
      </c>
      <c r="B2506" s="140">
        <v>4427.6936</v>
      </c>
      <c r="C2506" s="140">
        <v>2819.7938</v>
      </c>
      <c r="D2506" s="140">
        <v>3853.4551</v>
      </c>
      <c r="E2506" s="140">
        <v>5381.7857</v>
      </c>
      <c r="F2506" s="140">
        <v>5803.4021</v>
      </c>
      <c r="G2506" s="140">
        <v>1910.7065</v>
      </c>
    </row>
    <row r="2507" spans="8:8" ht="14.4">
      <c r="A2507" s="53">
        <v>43942.0</v>
      </c>
      <c r="B2507" s="140">
        <v>4388.3064</v>
      </c>
      <c r="C2507" s="140">
        <v>2784.5328</v>
      </c>
      <c r="D2507" s="140">
        <v>3808.0474</v>
      </c>
      <c r="E2507" s="140">
        <v>5343.8806</v>
      </c>
      <c r="F2507" s="140">
        <v>5773.0079</v>
      </c>
      <c r="G2507" s="140">
        <v>1905.0611</v>
      </c>
    </row>
    <row r="2508" spans="8:8" ht="14.4">
      <c r="A2508" s="53">
        <v>43943.0</v>
      </c>
      <c r="B2508" s="140">
        <v>4426.6549</v>
      </c>
      <c r="C2508" s="140">
        <v>2804.2373</v>
      </c>
      <c r="D2508" s="140">
        <v>3839.3834</v>
      </c>
      <c r="E2508" s="140">
        <v>5387.6233</v>
      </c>
      <c r="F2508" s="140">
        <v>5826.5596</v>
      </c>
      <c r="G2508" s="140">
        <v>1927.4254</v>
      </c>
    </row>
    <row r="2509" spans="8:8" ht="14.4">
      <c r="A2509" s="53">
        <v>43944.0</v>
      </c>
      <c r="B2509" s="140">
        <v>4409.3294</v>
      </c>
      <c r="C2509" s="140">
        <v>2797.6612</v>
      </c>
      <c r="D2509" s="140">
        <v>3829.7525</v>
      </c>
      <c r="E2509" s="140">
        <v>5357.7904</v>
      </c>
      <c r="F2509" s="140">
        <v>5789.4817</v>
      </c>
      <c r="G2509" s="140">
        <v>1916.3543</v>
      </c>
    </row>
    <row r="2510" spans="8:8" ht="14.4">
      <c r="A2510" s="53">
        <v>43945.0</v>
      </c>
      <c r="B2510" s="140">
        <v>4351.551</v>
      </c>
      <c r="C2510" s="140">
        <v>2776.0245</v>
      </c>
      <c r="D2510" s="140">
        <v>3796.9721</v>
      </c>
      <c r="E2510" s="140">
        <v>5273.5474</v>
      </c>
      <c r="F2510" s="140">
        <v>5675.5096</v>
      </c>
      <c r="G2510" s="140">
        <v>1873.2021</v>
      </c>
    </row>
    <row r="2511" spans="8:8" ht="14.4">
      <c r="A2511" s="53">
        <v>43948.0</v>
      </c>
      <c r="B2511" s="140">
        <v>4357.5049</v>
      </c>
      <c r="C2511" s="140">
        <v>2805.2202</v>
      </c>
      <c r="D2511" s="140">
        <v>3822.769</v>
      </c>
      <c r="E2511" s="140">
        <v>5265.7248</v>
      </c>
      <c r="F2511" s="140">
        <v>5645.6565</v>
      </c>
      <c r="G2511" s="140">
        <v>1857.0736</v>
      </c>
    </row>
    <row r="2512" spans="8:8" ht="14.4">
      <c r="A2512" s="53">
        <v>43949.0</v>
      </c>
      <c r="B2512" s="140">
        <v>4346.0849</v>
      </c>
      <c r="C2512" s="140">
        <v>2825.1393</v>
      </c>
      <c r="D2512" s="140">
        <v>3849.1465</v>
      </c>
      <c r="E2512" s="140">
        <v>5227.846</v>
      </c>
      <c r="F2512" s="140">
        <v>5561.1976</v>
      </c>
      <c r="G2512" s="140">
        <v>1810.6792</v>
      </c>
    </row>
    <row r="2513" spans="8:8" ht="14.4">
      <c r="A2513" s="53">
        <v>43950.0</v>
      </c>
      <c r="B2513" s="140">
        <v>4352.4535</v>
      </c>
      <c r="C2513" s="140">
        <v>2844.8143</v>
      </c>
      <c r="D2513" s="140">
        <v>3867.032</v>
      </c>
      <c r="E2513" s="140">
        <v>5226.8116</v>
      </c>
      <c r="F2513" s="140">
        <v>5547.6279</v>
      </c>
      <c r="G2513" s="140">
        <v>1803.7413</v>
      </c>
    </row>
    <row r="2514" spans="8:8" ht="14.4">
      <c r="A2514" s="53">
        <v>43951.0</v>
      </c>
      <c r="B2514" s="140">
        <v>4426.3435</v>
      </c>
      <c r="C2514" s="140">
        <v>2861.9077</v>
      </c>
      <c r="D2514" s="140">
        <v>3912.5772</v>
      </c>
      <c r="E2514" s="140">
        <v>5353.8595</v>
      </c>
      <c r="F2514" s="140">
        <v>5678.1658</v>
      </c>
      <c r="G2514" s="140">
        <v>1842.509</v>
      </c>
    </row>
    <row r="2515" spans="8:8" ht="14.4">
      <c r="A2515" s="53">
        <v>43957.0</v>
      </c>
      <c r="B2515" s="140">
        <v>4480.6443</v>
      </c>
      <c r="C2515" s="140">
        <v>2863.8452</v>
      </c>
      <c r="D2515" s="140">
        <v>3936.2539</v>
      </c>
      <c r="E2515" s="140">
        <v>5451.3159</v>
      </c>
      <c r="F2515" s="140">
        <v>5802.4187</v>
      </c>
      <c r="G2515" s="140">
        <v>1879.7223</v>
      </c>
    </row>
    <row r="2516" spans="8:8" ht="14.4">
      <c r="A2516" s="53">
        <v>43958.0</v>
      </c>
      <c r="B2516" s="140">
        <v>4471.0429</v>
      </c>
      <c r="C2516" s="140">
        <v>2854.423</v>
      </c>
      <c r="D2516" s="140">
        <v>3924.8946</v>
      </c>
      <c r="E2516" s="140">
        <v>5445.7519</v>
      </c>
      <c r="F2516" s="140">
        <v>5795.872</v>
      </c>
      <c r="G2516" s="140">
        <v>1876.1215</v>
      </c>
    </row>
    <row r="2517" spans="8:8" ht="14.4">
      <c r="A2517" s="53">
        <v>43959.0</v>
      </c>
      <c r="B2517" s="140">
        <v>4517.6819</v>
      </c>
      <c r="C2517" s="140">
        <v>2873.0125</v>
      </c>
      <c r="D2517" s="140">
        <v>3963.6217</v>
      </c>
      <c r="E2517" s="140">
        <v>5507.6965</v>
      </c>
      <c r="F2517" s="140">
        <v>5862.7665</v>
      </c>
      <c r="G2517" s="140">
        <v>1897.63</v>
      </c>
    </row>
    <row r="2518" spans="8:8" ht="14.4">
      <c r="A2518" s="53">
        <v>43962.0</v>
      </c>
      <c r="B2518" s="140">
        <v>4511.0502</v>
      </c>
      <c r="C2518" s="140">
        <v>2871.8476</v>
      </c>
      <c r="D2518" s="140">
        <v>3960.1803</v>
      </c>
      <c r="E2518" s="140">
        <v>5496.192</v>
      </c>
      <c r="F2518" s="140">
        <v>5851.8037</v>
      </c>
      <c r="G2518" s="140">
        <v>1900.4677</v>
      </c>
    </row>
    <row r="2519" spans="8:8" ht="14.4">
      <c r="A2519" s="53">
        <v>43963.0</v>
      </c>
      <c r="B2519" s="140">
        <v>4516.0825</v>
      </c>
      <c r="C2519" s="140">
        <v>2869.5973</v>
      </c>
      <c r="D2519" s="140">
        <v>3960.2378</v>
      </c>
      <c r="E2519" s="140">
        <v>5512.464</v>
      </c>
      <c r="F2519" s="140">
        <v>5869.5065</v>
      </c>
      <c r="G2519" s="140">
        <v>1899.3614</v>
      </c>
    </row>
    <row r="2520" spans="8:8" ht="14.4">
      <c r="A2520" s="53">
        <v>43964.0</v>
      </c>
      <c r="B2520" s="140">
        <v>4533.7701</v>
      </c>
      <c r="C2520" s="140">
        <v>2867.7123</v>
      </c>
      <c r="D2520" s="140">
        <v>3968.2529</v>
      </c>
      <c r="E2520" s="140">
        <v>5536.2802</v>
      </c>
      <c r="F2520" s="140">
        <v>5917.0268</v>
      </c>
      <c r="G2520" s="140">
        <v>1911.1353</v>
      </c>
    </row>
    <row r="2521" spans="8:8" ht="14.4">
      <c r="A2521" s="53">
        <v>43965.0</v>
      </c>
      <c r="B2521" s="140">
        <v>4489.0183</v>
      </c>
      <c r="C2521" s="140">
        <v>2834.5328</v>
      </c>
      <c r="D2521" s="140">
        <v>3925.2177</v>
      </c>
      <c r="E2521" s="140">
        <v>5487.107</v>
      </c>
      <c r="F2521" s="140">
        <v>5863.2364</v>
      </c>
      <c r="G2521" s="140">
        <v>1895.2478</v>
      </c>
    </row>
    <row r="2522" spans="8:8" ht="14.4">
      <c r="A2522" s="53">
        <v>43966.0</v>
      </c>
      <c r="B2522" s="140">
        <v>4491.4297</v>
      </c>
      <c r="C2522" s="140">
        <v>2819.6911</v>
      </c>
      <c r="D2522" s="140">
        <v>3912.8159</v>
      </c>
      <c r="E2522" s="140">
        <v>5507.9336</v>
      </c>
      <c r="F2522" s="140">
        <v>5889.9767</v>
      </c>
      <c r="G2522" s="140">
        <v>1901.4348</v>
      </c>
    </row>
    <row r="2523" spans="8:8" ht="14.4">
      <c r="A2523" s="53">
        <v>43969.0</v>
      </c>
      <c r="B2523" s="140">
        <v>4486.8457</v>
      </c>
      <c r="C2523" s="140">
        <v>2837.1721</v>
      </c>
      <c r="D2523" s="140">
        <v>3922.9117</v>
      </c>
      <c r="E2523" s="140">
        <v>5478.8218</v>
      </c>
      <c r="F2523" s="140">
        <v>5860.0427</v>
      </c>
      <c r="G2523" s="140">
        <v>1890.72</v>
      </c>
    </row>
    <row r="2524" spans="8:8" ht="14.4">
      <c r="A2524" s="53">
        <v>43970.0</v>
      </c>
      <c r="B2524" s="140">
        <v>4533.7716</v>
      </c>
      <c r="C2524" s="140">
        <v>2860.6682</v>
      </c>
      <c r="D2524" s="140">
        <v>3956.2495</v>
      </c>
      <c r="E2524" s="140">
        <v>5547.8759</v>
      </c>
      <c r="F2524" s="140">
        <v>5936.5992</v>
      </c>
      <c r="G2524" s="140">
        <v>1915.5719</v>
      </c>
    </row>
    <row r="2525" spans="8:8" ht="14.4">
      <c r="A2525" s="53">
        <v>43971.0</v>
      </c>
      <c r="B2525" s="140">
        <v>4499.9099</v>
      </c>
      <c r="C2525" s="140">
        <v>2856.1398</v>
      </c>
      <c r="D2525" s="140">
        <v>3935.222</v>
      </c>
      <c r="E2525" s="140">
        <v>5489.7024</v>
      </c>
      <c r="F2525" s="140">
        <v>5865.8412</v>
      </c>
      <c r="G2525" s="140">
        <v>1896.8893</v>
      </c>
    </row>
    <row r="2526" spans="8:8" ht="14.4">
      <c r="A2526" s="53">
        <v>43972.0</v>
      </c>
      <c r="B2526" s="140">
        <v>4462.1544</v>
      </c>
      <c r="C2526" s="140">
        <v>2846.8239</v>
      </c>
      <c r="D2526" s="140">
        <v>3913.7949</v>
      </c>
      <c r="E2526" s="140">
        <v>5426.1745</v>
      </c>
      <c r="F2526" s="140">
        <v>5791.6402</v>
      </c>
      <c r="G2526" s="140">
        <v>1871.821</v>
      </c>
    </row>
    <row r="2527" spans="8:8" ht="14.4">
      <c r="A2527" s="53">
        <v>43973.0</v>
      </c>
      <c r="B2527" s="140">
        <v>4370.1505</v>
      </c>
      <c r="C2527" s="140">
        <v>2775.8096</v>
      </c>
      <c r="D2527" s="140">
        <v>3824.064</v>
      </c>
      <c r="E2527" s="140">
        <v>5328.2268</v>
      </c>
      <c r="F2527" s="140">
        <v>5683.9962</v>
      </c>
      <c r="G2527" s="140">
        <v>1839.5072</v>
      </c>
    </row>
    <row r="2528" spans="8:8" ht="14.4">
      <c r="A2528" s="53">
        <v>43976.0</v>
      </c>
      <c r="B2528" s="140">
        <v>4371.641</v>
      </c>
      <c r="C2528" s="140">
        <v>2789.7095</v>
      </c>
      <c r="D2528" s="140">
        <v>3829.3245</v>
      </c>
      <c r="E2528" s="140">
        <v>5316.6036</v>
      </c>
      <c r="F2528" s="140">
        <v>5671.9722</v>
      </c>
      <c r="G2528" s="140">
        <v>1840.5837</v>
      </c>
    </row>
    <row r="2529" spans="8:8" ht="14.4">
      <c r="A2529" s="53">
        <v>43977.0</v>
      </c>
      <c r="B2529" s="140">
        <v>4443.2275</v>
      </c>
      <c r="C2529" s="140">
        <v>2808.8419</v>
      </c>
      <c r="D2529" s="140">
        <v>3872.7701</v>
      </c>
      <c r="E2529" s="140">
        <v>5420.2126</v>
      </c>
      <c r="F2529" s="140">
        <v>5808.5486</v>
      </c>
      <c r="G2529" s="140">
        <v>1883.0588</v>
      </c>
    </row>
    <row r="2530" spans="8:8" ht="14.4">
      <c r="A2530" s="53">
        <v>43978.0</v>
      </c>
      <c r="B2530" s="140">
        <v>4413.3213</v>
      </c>
      <c r="C2530" s="140">
        <v>2795.4807</v>
      </c>
      <c r="D2530" s="140">
        <v>3845.6135</v>
      </c>
      <c r="E2530" s="140">
        <v>5369.4992</v>
      </c>
      <c r="F2530" s="140">
        <v>5772.0836</v>
      </c>
      <c r="G2530" s="140">
        <v>1877.4053</v>
      </c>
    </row>
    <row r="2531" spans="8:8" ht="14.4">
      <c r="A2531" s="53">
        <v>43979.0</v>
      </c>
      <c r="B2531" s="140">
        <v>4413.9104</v>
      </c>
      <c r="C2531" s="140">
        <v>2809.6648</v>
      </c>
      <c r="D2531" s="140">
        <v>3856.6324</v>
      </c>
      <c r="E2531" s="140">
        <v>5361.167</v>
      </c>
      <c r="F2531" s="140">
        <v>5758.9271</v>
      </c>
      <c r="G2531" s="140">
        <v>1867.5422</v>
      </c>
    </row>
    <row r="2532" spans="8:8" ht="14.4">
      <c r="A2532" s="53">
        <v>43980.0</v>
      </c>
      <c r="B2532" s="140">
        <v>4439.0883</v>
      </c>
      <c r="C2532" s="140">
        <v>2806.6643</v>
      </c>
      <c r="D2532" s="140">
        <v>3867.0232</v>
      </c>
      <c r="E2532" s="140">
        <v>5406.3403</v>
      </c>
      <c r="F2532" s="140">
        <v>5816.4003</v>
      </c>
      <c r="G2532" s="140">
        <v>1882.328</v>
      </c>
    </row>
    <row r="2533" spans="8:8" ht="14.4">
      <c r="A2533" s="53">
        <v>43983.0</v>
      </c>
      <c r="B2533" s="140">
        <v>4564.2455</v>
      </c>
      <c r="C2533" s="140">
        <v>2870.3558</v>
      </c>
      <c r="D2533" s="140">
        <v>3971.3402</v>
      </c>
      <c r="E2533" s="140">
        <v>5569.48</v>
      </c>
      <c r="F2533" s="140">
        <v>5993.7853</v>
      </c>
      <c r="G2533" s="140">
        <v>1938.4688</v>
      </c>
    </row>
    <row r="2534" spans="8:8" ht="14.4">
      <c r="A2534" s="53">
        <v>43984.0</v>
      </c>
      <c r="B2534" s="140">
        <v>4574.126</v>
      </c>
      <c r="C2534" s="140">
        <v>2885.9208</v>
      </c>
      <c r="D2534" s="140">
        <v>3983.5677</v>
      </c>
      <c r="E2534" s="140">
        <v>5566.4438</v>
      </c>
      <c r="F2534" s="140">
        <v>6002.8363</v>
      </c>
      <c r="G2534" s="140">
        <v>1946.1187</v>
      </c>
    </row>
    <row r="2535" spans="8:8" ht="14.4">
      <c r="A2535" s="53">
        <v>43985.0</v>
      </c>
      <c r="B2535" s="140">
        <v>4574.8764</v>
      </c>
      <c r="C2535" s="140">
        <v>2889.1086</v>
      </c>
      <c r="D2535" s="140">
        <v>3983.6477</v>
      </c>
      <c r="E2535" s="140">
        <v>5572.3125</v>
      </c>
      <c r="F2535" s="140">
        <v>5994.6378</v>
      </c>
      <c r="G2535" s="140">
        <v>1951.5013</v>
      </c>
    </row>
    <row r="2536" spans="8:8" ht="14.4">
      <c r="A2536" s="53">
        <v>43986.0</v>
      </c>
      <c r="B2536" s="140">
        <v>4578.8989</v>
      </c>
      <c r="C2536" s="140">
        <v>2883.3633</v>
      </c>
      <c r="D2536" s="140">
        <v>3982.1851</v>
      </c>
      <c r="E2536" s="140">
        <v>5576.7535</v>
      </c>
      <c r="F2536" s="140">
        <v>6006.7648</v>
      </c>
      <c r="G2536" s="140">
        <v>1955.3985</v>
      </c>
    </row>
    <row r="2537" spans="8:8" ht="14.4">
      <c r="A2537" s="53">
        <v>43987.0</v>
      </c>
      <c r="B2537" s="140">
        <v>4591.9647</v>
      </c>
      <c r="C2537" s="140">
        <v>2896.3495</v>
      </c>
      <c r="D2537" s="140">
        <v>4001.2509</v>
      </c>
      <c r="E2537" s="140">
        <v>5585.4231</v>
      </c>
      <c r="F2537" s="140">
        <v>6015.3274</v>
      </c>
      <c r="G2537" s="140">
        <v>1953.5742</v>
      </c>
    </row>
    <row r="2538" spans="8:8" ht="14.4">
      <c r="A2538" s="53">
        <v>43990.0</v>
      </c>
      <c r="B2538" s="140">
        <v>4598.6915</v>
      </c>
      <c r="C2538" s="140">
        <v>2909.5867</v>
      </c>
      <c r="D2538" s="140">
        <v>4021.9549</v>
      </c>
      <c r="E2538" s="140">
        <v>5575.3036</v>
      </c>
      <c r="F2538" s="140">
        <v>6001.4315</v>
      </c>
      <c r="G2538" s="140">
        <v>1949.7146</v>
      </c>
    </row>
    <row r="2539" spans="8:8" ht="14.4">
      <c r="A2539" s="53">
        <v>43991.0</v>
      </c>
      <c r="B2539" s="140">
        <v>4627.4363</v>
      </c>
      <c r="C2539" s="140">
        <v>2928.3043</v>
      </c>
      <c r="D2539" s="140">
        <v>4047.0293</v>
      </c>
      <c r="E2539" s="140">
        <v>5610.3774</v>
      </c>
      <c r="F2539" s="140">
        <v>6042.3353</v>
      </c>
      <c r="G2539" s="140">
        <v>1957.2014</v>
      </c>
    </row>
    <row r="2540" spans="8:8" ht="14.4">
      <c r="A2540" s="53">
        <v>43992.0</v>
      </c>
      <c r="B2540" s="140">
        <v>4624.6669</v>
      </c>
      <c r="C2540" s="140">
        <v>2908.4753</v>
      </c>
      <c r="D2540" s="140">
        <v>4039.7051</v>
      </c>
      <c r="E2540" s="140">
        <v>5615.2417</v>
      </c>
      <c r="F2540" s="140">
        <v>6049.322</v>
      </c>
      <c r="G2540" s="140">
        <v>1954.5111</v>
      </c>
    </row>
    <row r="2541" spans="8:8" ht="14.4">
      <c r="A2541" s="53">
        <v>43993.0</v>
      </c>
      <c r="B2541" s="140">
        <v>4592.138</v>
      </c>
      <c r="C2541" s="140">
        <v>2876.513</v>
      </c>
      <c r="D2541" s="140">
        <v>3995.8846</v>
      </c>
      <c r="E2541" s="140">
        <v>5589.1019</v>
      </c>
      <c r="F2541" s="140">
        <v>6027.4085</v>
      </c>
      <c r="G2541" s="140">
        <v>1952.7567</v>
      </c>
    </row>
    <row r="2542" spans="8:8" ht="14.4">
      <c r="A2542" s="53">
        <v>43994.0</v>
      </c>
      <c r="B2542" s="140">
        <v>4596.9649</v>
      </c>
      <c r="C2542" s="140">
        <v>2884.1157</v>
      </c>
      <c r="D2542" s="140">
        <v>4003.0829</v>
      </c>
      <c r="E2542" s="140">
        <v>5591.4871</v>
      </c>
      <c r="F2542" s="140">
        <v>6031.1709</v>
      </c>
      <c r="G2542" s="140">
        <v>1955.075</v>
      </c>
    </row>
    <row r="2543" spans="8:8" ht="14.4">
      <c r="A2543" s="53">
        <v>43997.0</v>
      </c>
      <c r="B2543" s="140">
        <v>4566.5181</v>
      </c>
      <c r="C2543" s="140">
        <v>2838.6074</v>
      </c>
      <c r="D2543" s="140">
        <v>3954.9883</v>
      </c>
      <c r="E2543" s="140">
        <v>5590.6435</v>
      </c>
      <c r="F2543" s="140">
        <v>6028.9556</v>
      </c>
      <c r="G2543" s="140">
        <v>1957.2837</v>
      </c>
    </row>
    <row r="2544" spans="8:8" ht="14.4">
      <c r="A2544" s="53">
        <v>43998.0</v>
      </c>
      <c r="B2544" s="140">
        <v>4643.2158</v>
      </c>
      <c r="C2544" s="140">
        <v>2878.9924</v>
      </c>
      <c r="D2544" s="140">
        <v>4014.5702</v>
      </c>
      <c r="E2544" s="140">
        <v>5695.3007</v>
      </c>
      <c r="F2544" s="140">
        <v>6151.6855</v>
      </c>
      <c r="G2544" s="140">
        <v>1993.9812</v>
      </c>
    </row>
    <row r="2545" spans="8:8" ht="14.4">
      <c r="A2545" s="53">
        <v>43999.0</v>
      </c>
      <c r="B2545" s="140">
        <v>4655.9279</v>
      </c>
      <c r="C2545" s="140">
        <v>2881.1321</v>
      </c>
      <c r="D2545" s="140">
        <v>4017.5941</v>
      </c>
      <c r="E2545" s="140">
        <v>5735.4183</v>
      </c>
      <c r="F2545" s="140">
        <v>6178.1413</v>
      </c>
      <c r="G2545" s="140">
        <v>2005.3812</v>
      </c>
    </row>
    <row r="2546" spans="8:8" ht="14.4">
      <c r="A2546" s="53">
        <v>44000.0</v>
      </c>
      <c r="B2546" s="140">
        <v>4667.5844</v>
      </c>
      <c r="C2546" s="140">
        <v>2888.9575</v>
      </c>
      <c r="D2546" s="140">
        <v>4044.3842</v>
      </c>
      <c r="E2546" s="140">
        <v>5734.403</v>
      </c>
      <c r="F2546" s="140">
        <v>6149.2892</v>
      </c>
      <c r="G2546" s="140">
        <v>1994.7184</v>
      </c>
    </row>
    <row r="2547" spans="8:8" ht="14.4">
      <c r="A2547" s="53">
        <v>44001.0</v>
      </c>
      <c r="B2547" s="140">
        <v>4717.905</v>
      </c>
      <c r="C2547" s="140">
        <v>2925.9356</v>
      </c>
      <c r="D2547" s="140">
        <v>4098.7095</v>
      </c>
      <c r="E2547" s="140">
        <v>5787.1482</v>
      </c>
      <c r="F2547" s="140">
        <v>6187.1082</v>
      </c>
      <c r="G2547" s="140">
        <v>2000.6027</v>
      </c>
    </row>
    <row r="2548" spans="8:8" ht="14.4">
      <c r="A2548" s="53">
        <v>44004.0</v>
      </c>
      <c r="B2548" s="140">
        <v>4725.9377</v>
      </c>
      <c r="C2548" s="140">
        <v>2921.8915</v>
      </c>
      <c r="D2548" s="140">
        <v>4102.0459</v>
      </c>
      <c r="E2548" s="140">
        <v>5784.0269</v>
      </c>
      <c r="F2548" s="140">
        <v>6228.0162</v>
      </c>
      <c r="G2548" s="140">
        <v>2005.6468</v>
      </c>
    </row>
    <row r="2549" spans="8:8" ht="14.4">
      <c r="A2549" s="53">
        <v>44005.0</v>
      </c>
      <c r="B2549" s="140">
        <v>4743.4515</v>
      </c>
      <c r="C2549" s="140">
        <v>2925.416</v>
      </c>
      <c r="D2549" s="140">
        <v>4121.7944</v>
      </c>
      <c r="E2549" s="140">
        <v>5804.343</v>
      </c>
      <c r="F2549" s="140">
        <v>6238.8971</v>
      </c>
      <c r="G2549" s="140">
        <v>2000.2443</v>
      </c>
    </row>
    <row r="2550" spans="8:8" ht="14.4">
      <c r="A2550" s="53">
        <v>44006.0</v>
      </c>
      <c r="B2550" s="140">
        <v>4748.3341</v>
      </c>
      <c r="C2550" s="140">
        <v>2943.4733</v>
      </c>
      <c r="D2550" s="140">
        <v>4138.9895</v>
      </c>
      <c r="E2550" s="140">
        <v>5789.0893</v>
      </c>
      <c r="F2550" s="140">
        <v>6227.5693</v>
      </c>
      <c r="G2550" s="140">
        <v>1990.409</v>
      </c>
    </row>
    <row r="2551" spans="8:8" ht="14.4">
      <c r="A2551" s="53">
        <v>44011.0</v>
      </c>
      <c r="B2551" s="140">
        <v>4721.121</v>
      </c>
      <c r="C2551" s="140">
        <v>2925.4834</v>
      </c>
      <c r="D2551" s="140">
        <v>4109.7164</v>
      </c>
      <c r="E2551" s="140">
        <v>5762.4378</v>
      </c>
      <c r="F2551" s="140">
        <v>6211.3813</v>
      </c>
      <c r="G2551" s="140">
        <v>1980.4764</v>
      </c>
    </row>
    <row r="2552" spans="8:8" ht="14.4">
      <c r="A2552" s="53">
        <v>44012.0</v>
      </c>
      <c r="B2552" s="140">
        <v>4792.7106</v>
      </c>
      <c r="C2552" s="140">
        <v>2942.0741</v>
      </c>
      <c r="D2552" s="140">
        <v>4163.9637</v>
      </c>
      <c r="E2552" s="140">
        <v>5864.4164</v>
      </c>
      <c r="F2552" s="140">
        <v>6319.5558</v>
      </c>
      <c r="G2552" s="140">
        <v>2012.282</v>
      </c>
    </row>
    <row r="2553" spans="8:8" ht="14.4">
      <c r="A2553" s="53">
        <v>44013.0</v>
      </c>
      <c r="B2553" s="140">
        <v>4849.456</v>
      </c>
      <c r="C2553" s="140">
        <v>3009.8611</v>
      </c>
      <c r="D2553" s="140">
        <v>4247.7835</v>
      </c>
      <c r="E2553" s="140">
        <v>5881.8875</v>
      </c>
      <c r="F2553" s="140">
        <v>6339.3685</v>
      </c>
      <c r="G2553" s="140">
        <v>2018.5521</v>
      </c>
    </row>
    <row r="2554" spans="8:8" ht="14.4">
      <c r="A2554" s="53">
        <v>44014.0</v>
      </c>
      <c r="B2554" s="140">
        <v>4931.0958</v>
      </c>
      <c r="C2554" s="140">
        <v>3084.2381</v>
      </c>
      <c r="D2554" s="140">
        <v>4335.8445</v>
      </c>
      <c r="E2554" s="140">
        <v>5975.2794</v>
      </c>
      <c r="F2554" s="140">
        <v>6413.952</v>
      </c>
      <c r="G2554" s="140">
        <v>2039.1663</v>
      </c>
    </row>
    <row r="2555" spans="8:8" ht="14.4">
      <c r="A2555" s="53">
        <v>44015.0</v>
      </c>
      <c r="B2555" s="140">
        <v>5008.3497</v>
      </c>
      <c r="C2555" s="140">
        <v>3159.1583</v>
      </c>
      <c r="D2555" s="140">
        <v>4419.5955</v>
      </c>
      <c r="E2555" s="140">
        <v>6051.5099</v>
      </c>
      <c r="F2555" s="140">
        <v>6478.3539</v>
      </c>
      <c r="G2555" s="140">
        <v>2061.0952</v>
      </c>
    </row>
    <row r="2556" spans="8:8" ht="14.4">
      <c r="A2556" s="53">
        <v>44018.0</v>
      </c>
      <c r="B2556" s="140">
        <v>5249.302</v>
      </c>
      <c r="C2556" s="140">
        <v>3374.1362</v>
      </c>
      <c r="D2556" s="140">
        <v>4670.0949</v>
      </c>
      <c r="E2556" s="140">
        <v>6299.8551</v>
      </c>
      <c r="F2556" s="140">
        <v>6725.9962</v>
      </c>
      <c r="G2556" s="140">
        <v>2132.5131</v>
      </c>
    </row>
    <row r="2557" spans="8:8" ht="14.4">
      <c r="A2557" s="53">
        <v>44019.0</v>
      </c>
      <c r="B2557" s="140">
        <v>5301.9402</v>
      </c>
      <c r="C2557" s="140">
        <v>3381.7608</v>
      </c>
      <c r="D2557" s="140">
        <v>4698.1264</v>
      </c>
      <c r="E2557" s="140">
        <v>6380.0276</v>
      </c>
      <c r="F2557" s="140">
        <v>6817.865</v>
      </c>
      <c r="G2557" s="140">
        <v>2161.3027</v>
      </c>
    </row>
    <row r="2558" spans="8:8" ht="14.4">
      <c r="A2558" s="53">
        <v>44020.0</v>
      </c>
      <c r="B2558" s="140">
        <v>5403.7472</v>
      </c>
      <c r="C2558" s="140">
        <v>3429.9449</v>
      </c>
      <c r="D2558" s="140">
        <v>4774.0042</v>
      </c>
      <c r="E2558" s="140">
        <v>6535.4151</v>
      </c>
      <c r="F2558" s="140">
        <v>6973.9967</v>
      </c>
      <c r="G2558" s="140">
        <v>2206.6467</v>
      </c>
    </row>
    <row r="2559" spans="8:8" ht="14.4">
      <c r="A2559" s="53">
        <v>44021.0</v>
      </c>
      <c r="B2559" s="140">
        <v>5513.8979</v>
      </c>
      <c r="C2559" s="140">
        <v>3442.0205</v>
      </c>
      <c r="D2559" s="140">
        <v>4840.7712</v>
      </c>
      <c r="E2559" s="140">
        <v>6693.7452</v>
      </c>
      <c r="F2559" s="140">
        <v>7182.1769</v>
      </c>
      <c r="G2559" s="140">
        <v>2269.7602</v>
      </c>
    </row>
    <row r="2560" spans="8:8" ht="14.4">
      <c r="A2560" s="53">
        <v>44022.0</v>
      </c>
      <c r="B2560" s="140">
        <v>5452.8487</v>
      </c>
      <c r="C2560" s="140">
        <v>3351.78</v>
      </c>
      <c r="D2560" s="140">
        <v>4753.1333</v>
      </c>
      <c r="E2560" s="140">
        <v>6676.4373</v>
      </c>
      <c r="F2560" s="140">
        <v>7150.4243</v>
      </c>
      <c r="G2560" s="140">
        <v>2262.6496</v>
      </c>
    </row>
    <row r="2561" spans="8:8" ht="14.4">
      <c r="A2561" s="53">
        <v>44025.0</v>
      </c>
      <c r="B2561" s="140">
        <v>5604.0072</v>
      </c>
      <c r="C2561" s="140">
        <v>3390.115</v>
      </c>
      <c r="D2561" s="140">
        <v>4852.9612</v>
      </c>
      <c r="E2561" s="140">
        <v>6899.5175</v>
      </c>
      <c r="F2561" s="140">
        <v>7403.0857</v>
      </c>
      <c r="G2561" s="140">
        <v>2345.776</v>
      </c>
    </row>
    <row r="2562" spans="8:8" ht="14.4">
      <c r="A2562" s="53">
        <v>44026.0</v>
      </c>
      <c r="B2562" s="140">
        <v>5550.2048</v>
      </c>
      <c r="C2562" s="140">
        <v>3348.0312</v>
      </c>
      <c r="D2562" s="140">
        <v>4806.6902</v>
      </c>
      <c r="E2562" s="140">
        <v>6807.727</v>
      </c>
      <c r="F2562" s="140">
        <v>7344.9876</v>
      </c>
      <c r="G2562" s="140">
        <v>2332.2722</v>
      </c>
    </row>
    <row r="2563" spans="8:8" ht="14.4">
      <c r="A2563" s="53">
        <v>44027.0</v>
      </c>
      <c r="B2563" s="140">
        <v>5445.8282</v>
      </c>
      <c r="C2563" s="140">
        <v>3313.7646</v>
      </c>
      <c r="D2563" s="140">
        <v>4744.4687</v>
      </c>
      <c r="E2563" s="140">
        <v>6638.8384</v>
      </c>
      <c r="F2563" s="140">
        <v>7131.4636</v>
      </c>
      <c r="G2563" s="140">
        <v>2271.4646</v>
      </c>
    </row>
    <row r="2564" spans="8:8" ht="14.4">
      <c r="A2564" s="53">
        <v>44028.0</v>
      </c>
      <c r="B2564" s="140">
        <v>5178.8501</v>
      </c>
      <c r="C2564" s="140">
        <v>3162.0251</v>
      </c>
      <c r="D2564" s="140">
        <v>4516.2532</v>
      </c>
      <c r="E2564" s="140">
        <v>6319.9981</v>
      </c>
      <c r="F2564" s="140">
        <v>6758.1403</v>
      </c>
      <c r="G2564" s="140">
        <v>2162.0349</v>
      </c>
    </row>
    <row r="2565" spans="8:8" ht="14.4">
      <c r="A2565" s="53">
        <v>44029.0</v>
      </c>
      <c r="B2565" s="140">
        <v>5202.8155</v>
      </c>
      <c r="C2565" s="140">
        <v>3185.8909</v>
      </c>
      <c r="D2565" s="140">
        <v>4544.7007</v>
      </c>
      <c r="E2565" s="140">
        <v>6344.5912</v>
      </c>
      <c r="F2565" s="140">
        <v>6772.5322</v>
      </c>
      <c r="G2565" s="140">
        <v>2170.1048</v>
      </c>
    </row>
    <row r="2566" spans="8:8" ht="14.4">
      <c r="A2566" s="53">
        <v>44032.0</v>
      </c>
      <c r="B2566" s="140">
        <v>5362.6629</v>
      </c>
      <c r="C2566" s="140">
        <v>3287.915</v>
      </c>
      <c r="D2566" s="140">
        <v>4680.3046</v>
      </c>
      <c r="E2566" s="140">
        <v>6526.8325</v>
      </c>
      <c r="F2566" s="140">
        <v>7003.6672</v>
      </c>
      <c r="G2566" s="140">
        <v>2247.3534</v>
      </c>
    </row>
    <row r="2567" spans="8:8" ht="14.4">
      <c r="A2567" s="53">
        <v>44033.0</v>
      </c>
      <c r="B2567" s="140">
        <v>5385.9746</v>
      </c>
      <c r="C2567" s="140">
        <v>3286.8146</v>
      </c>
      <c r="D2567" s="140">
        <v>4691.0425</v>
      </c>
      <c r="E2567" s="140">
        <v>6563.3239</v>
      </c>
      <c r="F2567" s="140">
        <v>7058.7908</v>
      </c>
      <c r="G2567" s="140">
        <v>2260.612</v>
      </c>
    </row>
    <row r="2568" spans="8:8" ht="14.4">
      <c r="A2568" s="53">
        <v>44034.0</v>
      </c>
      <c r="B2568" s="140">
        <v>5420.1051</v>
      </c>
      <c r="C2568" s="140">
        <v>3291.3605</v>
      </c>
      <c r="D2568" s="140">
        <v>4714.4454</v>
      </c>
      <c r="E2568" s="140">
        <v>6620.6893</v>
      </c>
      <c r="F2568" s="140">
        <v>7125.5686</v>
      </c>
      <c r="G2568" s="140">
        <v>2270.8134</v>
      </c>
    </row>
    <row r="2569" spans="8:8" ht="14.4">
      <c r="A2569" s="53">
        <v>44035.0</v>
      </c>
      <c r="B2569" s="140">
        <v>5417.9236</v>
      </c>
      <c r="C2569" s="140">
        <v>3284.1103</v>
      </c>
      <c r="D2569" s="140">
        <v>4712.4357</v>
      </c>
      <c r="E2569" s="140">
        <v>6620.0859</v>
      </c>
      <c r="F2569" s="140">
        <v>7119.6711</v>
      </c>
      <c r="G2569" s="140">
        <v>2268.0979</v>
      </c>
    </row>
    <row r="2570" spans="8:8" ht="14.4">
      <c r="A2570" s="53">
        <v>44036.0</v>
      </c>
      <c r="B2570" s="140">
        <v>5169.0744</v>
      </c>
      <c r="C2570" s="140">
        <v>3158.2854</v>
      </c>
      <c r="D2570" s="140">
        <v>4505.5906</v>
      </c>
      <c r="E2570" s="140">
        <v>6283.9831</v>
      </c>
      <c r="F2570" s="140">
        <v>6784.6347</v>
      </c>
      <c r="G2570" s="140">
        <v>2167.8045</v>
      </c>
    </row>
    <row r="2571" spans="8:8" ht="14.4">
      <c r="A2571" s="53">
        <v>44039.0</v>
      </c>
      <c r="B2571" s="140">
        <v>5183.8154</v>
      </c>
      <c r="C2571" s="140">
        <v>3163.2306</v>
      </c>
      <c r="D2571" s="140">
        <v>4528.45</v>
      </c>
      <c r="E2571" s="140">
        <v>6298.7351</v>
      </c>
      <c r="F2571" s="140">
        <v>6786.529</v>
      </c>
      <c r="G2571" s="140">
        <v>2168.0386</v>
      </c>
    </row>
    <row r="2572" spans="8:8" ht="14.4">
      <c r="A2572" s="53">
        <v>44040.0</v>
      </c>
      <c r="B2572" s="140">
        <v>5235.6754</v>
      </c>
      <c r="C2572" s="140">
        <v>3185.8904</v>
      </c>
      <c r="D2572" s="140">
        <v>4568.2576</v>
      </c>
      <c r="E2572" s="140">
        <v>6359.6637</v>
      </c>
      <c r="F2572" s="140">
        <v>6857.9427</v>
      </c>
      <c r="G2572" s="140">
        <v>2196.8788</v>
      </c>
    </row>
    <row r="2573" spans="8:8" ht="14.4">
      <c r="A2573" s="53">
        <v>44041.0</v>
      </c>
      <c r="B2573" s="140">
        <v>5369.998</v>
      </c>
      <c r="C2573" s="140">
        <v>3243.3849</v>
      </c>
      <c r="D2573" s="140">
        <v>4679.008</v>
      </c>
      <c r="E2573" s="140">
        <v>6530.2712</v>
      </c>
      <c r="F2573" s="140">
        <v>7060.5347</v>
      </c>
      <c r="G2573" s="140">
        <v>2254.013</v>
      </c>
    </row>
    <row r="2574" spans="8:8" ht="14.4">
      <c r="A2574" s="53">
        <v>44042.0</v>
      </c>
      <c r="B2574" s="140">
        <v>5351.832</v>
      </c>
      <c r="C2574" s="140">
        <v>3231.5193</v>
      </c>
      <c r="D2574" s="140">
        <v>4656.1506</v>
      </c>
      <c r="E2574" s="140">
        <v>6511.436</v>
      </c>
      <c r="F2574" s="140">
        <v>7048.9813</v>
      </c>
      <c r="G2574" s="140">
        <v>2254.8507</v>
      </c>
    </row>
    <row r="2575" spans="8:8" ht="14.4">
      <c r="A2575" s="53">
        <v>44043.0</v>
      </c>
      <c r="B2575" s="140">
        <v>5409.4558</v>
      </c>
      <c r="C2575" s="140">
        <v>3249.3375</v>
      </c>
      <c r="D2575" s="140">
        <v>4695.0462</v>
      </c>
      <c r="E2575" s="140">
        <v>6579.6696</v>
      </c>
      <c r="F2575" s="140">
        <v>7141.592</v>
      </c>
      <c r="G2575" s="140">
        <v>2291.5769</v>
      </c>
    </row>
    <row r="2576" spans="8:8" ht="14.4">
      <c r="A2576" s="53">
        <v>44046.0</v>
      </c>
      <c r="B2576" s="140">
        <v>5529.0119</v>
      </c>
      <c r="C2576" s="140">
        <v>3281.1012</v>
      </c>
      <c r="D2576" s="140">
        <v>4771.3108</v>
      </c>
      <c r="E2576" s="140">
        <v>6739.8085</v>
      </c>
      <c r="F2576" s="140">
        <v>7373.3412</v>
      </c>
      <c r="G2576" s="140">
        <v>2364.3308</v>
      </c>
    </row>
    <row r="2577" spans="8:8" ht="14.4">
      <c r="A2577" s="53">
        <v>44047.0</v>
      </c>
      <c r="B2577" s="140">
        <v>5512.5658</v>
      </c>
      <c r="C2577" s="140">
        <v>3312.1336</v>
      </c>
      <c r="D2577" s="140">
        <v>4775.8024</v>
      </c>
      <c r="E2577" s="140">
        <v>6697.7071</v>
      </c>
      <c r="F2577" s="140">
        <v>7326.1893</v>
      </c>
      <c r="G2577" s="140">
        <v>2342.24</v>
      </c>
    </row>
    <row r="2578" spans="8:8" ht="14.4">
      <c r="A2578" s="53">
        <v>44048.0</v>
      </c>
      <c r="B2578" s="140">
        <v>5544.9637</v>
      </c>
      <c r="C2578" s="140">
        <v>3292.3094</v>
      </c>
      <c r="D2578" s="140">
        <v>4777.1089</v>
      </c>
      <c r="E2578" s="140">
        <v>6772.8422</v>
      </c>
      <c r="F2578" s="140">
        <v>7427.1891</v>
      </c>
      <c r="G2578" s="140">
        <v>2371.6054</v>
      </c>
    </row>
    <row r="2579" spans="8:8" ht="14.4">
      <c r="A2579" s="53">
        <v>44049.0</v>
      </c>
      <c r="B2579" s="140">
        <v>5535.7074</v>
      </c>
      <c r="C2579" s="140">
        <v>3292.2003</v>
      </c>
      <c r="D2579" s="140">
        <v>4762.7642</v>
      </c>
      <c r="E2579" s="140">
        <v>6770.3016</v>
      </c>
      <c r="F2579" s="140">
        <v>7432.7659</v>
      </c>
      <c r="G2579" s="140">
        <v>2365.847</v>
      </c>
    </row>
    <row r="2580" spans="8:8" ht="14.4">
      <c r="A2580" s="53">
        <v>44050.0</v>
      </c>
      <c r="B2580" s="140">
        <v>5469.8144</v>
      </c>
      <c r="C2580" s="140">
        <v>3263.7455</v>
      </c>
      <c r="D2580" s="140">
        <v>4707.9262</v>
      </c>
      <c r="E2580" s="140">
        <v>6688.8822</v>
      </c>
      <c r="F2580" s="140">
        <v>7339.8113</v>
      </c>
      <c r="G2580" s="140">
        <v>2336.8462</v>
      </c>
    </row>
    <row r="2581" spans="8:8" ht="14.4">
      <c r="A2581" s="53">
        <v>44053.0</v>
      </c>
      <c r="B2581" s="140">
        <v>5491.6292</v>
      </c>
      <c r="C2581" s="140">
        <v>3285.7602</v>
      </c>
      <c r="D2581" s="140">
        <v>4724.8697</v>
      </c>
      <c r="E2581" s="140">
        <v>6725.2956</v>
      </c>
      <c r="F2581" s="140">
        <v>7358.862</v>
      </c>
      <c r="G2581" s="140">
        <v>2356.2686</v>
      </c>
    </row>
    <row r="2582" spans="8:8" ht="14.4">
      <c r="A2582" s="53">
        <v>44054.0</v>
      </c>
      <c r="B2582" s="140">
        <v>5414.8211</v>
      </c>
      <c r="C2582" s="140">
        <v>3262.8244</v>
      </c>
      <c r="D2582" s="140">
        <v>4681.7837</v>
      </c>
      <c r="E2582" s="140">
        <v>6600.8472</v>
      </c>
      <c r="F2582" s="140">
        <v>7213.4452</v>
      </c>
      <c r="G2582" s="140">
        <v>2305.4073</v>
      </c>
    </row>
    <row r="2583" spans="8:8" ht="14.4">
      <c r="A2583" s="53">
        <v>44055.0</v>
      </c>
      <c r="B2583" s="140">
        <v>5363.4444</v>
      </c>
      <c r="C2583" s="140">
        <v>3249.7381</v>
      </c>
      <c r="D2583" s="140">
        <v>4647.6446</v>
      </c>
      <c r="E2583" s="140">
        <v>6528.3999</v>
      </c>
      <c r="F2583" s="140">
        <v>7092.355</v>
      </c>
      <c r="G2583" s="140">
        <v>2291.8583</v>
      </c>
    </row>
    <row r="2584" spans="8:8" ht="14.4">
      <c r="A2584" s="53">
        <v>44056.0</v>
      </c>
      <c r="B2584" s="140">
        <v>5366.5525</v>
      </c>
      <c r="C2584" s="140">
        <v>3241.8446</v>
      </c>
      <c r="D2584" s="140">
        <v>4635.7126</v>
      </c>
      <c r="E2584" s="140">
        <v>6552.6567</v>
      </c>
      <c r="F2584" s="140">
        <v>7113.9297</v>
      </c>
      <c r="G2584" s="140">
        <v>2309.8343</v>
      </c>
    </row>
    <row r="2585" spans="8:8" ht="14.4">
      <c r="A2585" s="53">
        <v>44057.0</v>
      </c>
      <c r="B2585" s="140">
        <v>5431.5442</v>
      </c>
      <c r="C2585" s="140">
        <v>3288.5141</v>
      </c>
      <c r="D2585" s="140">
        <v>4704.6288</v>
      </c>
      <c r="E2585" s="140">
        <v>6623.5633</v>
      </c>
      <c r="F2585" s="140">
        <v>7183.9582</v>
      </c>
      <c r="G2585" s="140">
        <v>2319.546</v>
      </c>
    </row>
    <row r="2586" spans="8:8" ht="14.4">
      <c r="A2586" s="53">
        <v>44060.0</v>
      </c>
      <c r="B2586" s="140">
        <v>5547.4756</v>
      </c>
      <c r="C2586" s="140">
        <v>3368.8488</v>
      </c>
      <c r="D2586" s="140">
        <v>4815.2261</v>
      </c>
      <c r="E2586" s="140">
        <v>6744.5468</v>
      </c>
      <c r="F2586" s="140">
        <v>7339.6933</v>
      </c>
      <c r="G2586" s="140">
        <v>2365.5457</v>
      </c>
    </row>
    <row r="2587" spans="8:8" ht="14.4">
      <c r="A2587" s="53">
        <v>44061.0</v>
      </c>
      <c r="B2587" s="140">
        <v>5568.3863</v>
      </c>
      <c r="C2587" s="140">
        <v>3367.3313</v>
      </c>
      <c r="D2587" s="140">
        <v>4812.7564</v>
      </c>
      <c r="E2587" s="140">
        <v>6789.3979</v>
      </c>
      <c r="F2587" s="140">
        <v>7410.2411</v>
      </c>
      <c r="G2587" s="140">
        <v>2390.0377</v>
      </c>
    </row>
    <row r="2588" spans="8:8" ht="14.4">
      <c r="A2588" s="53">
        <v>44062.0</v>
      </c>
      <c r="B2588" s="140">
        <v>5474.6586</v>
      </c>
      <c r="C2588" s="140">
        <v>3307.6593</v>
      </c>
      <c r="D2588" s="140">
        <v>4740.6784</v>
      </c>
      <c r="E2588" s="140">
        <v>6666.274</v>
      </c>
      <c r="F2588" s="140">
        <v>7256.1312</v>
      </c>
      <c r="G2588" s="140">
        <v>2351.9638</v>
      </c>
    </row>
    <row r="2589" spans="8:8" ht="14.4">
      <c r="A2589" s="53">
        <v>44063.0</v>
      </c>
      <c r="B2589" s="140">
        <v>5405.4483</v>
      </c>
      <c r="C2589" s="140">
        <v>3264.5329</v>
      </c>
      <c r="D2589" s="140">
        <v>4679.1544</v>
      </c>
      <c r="E2589" s="140">
        <v>6593.785</v>
      </c>
      <c r="F2589" s="140">
        <v>7151.261</v>
      </c>
      <c r="G2589" s="140">
        <v>2323.6513</v>
      </c>
    </row>
    <row r="2590" spans="8:8" ht="14.4">
      <c r="A2590" s="53">
        <v>44064.0</v>
      </c>
      <c r="B2590" s="140">
        <v>5447.7167</v>
      </c>
      <c r="C2590" s="140">
        <v>3284.7267</v>
      </c>
      <c r="D2590" s="140">
        <v>4718.8431</v>
      </c>
      <c r="E2590" s="140">
        <v>6643.9444</v>
      </c>
      <c r="F2590" s="140">
        <v>7194.274</v>
      </c>
      <c r="G2590" s="140">
        <v>2338.6509</v>
      </c>
    </row>
    <row r="2591" spans="8:8" ht="14.4">
      <c r="A2591" s="53">
        <v>44067.0</v>
      </c>
      <c r="B2591" s="140">
        <v>5490.775</v>
      </c>
      <c r="C2591" s="140">
        <v>3298.7205</v>
      </c>
      <c r="D2591" s="140">
        <v>4755.8491</v>
      </c>
      <c r="E2591" s="140">
        <v>6688.9647</v>
      </c>
      <c r="F2591" s="140">
        <v>7253.6399</v>
      </c>
      <c r="G2591" s="140">
        <v>2360.2237</v>
      </c>
    </row>
    <row r="2592" spans="8:8" ht="14.4">
      <c r="A2592" s="53">
        <v>44068.0</v>
      </c>
      <c r="B2592" s="140">
        <v>5482.9364</v>
      </c>
      <c r="C2592" s="140">
        <v>3310.8389</v>
      </c>
      <c r="D2592" s="140">
        <v>4761.9507</v>
      </c>
      <c r="E2592" s="140">
        <v>6652.5478</v>
      </c>
      <c r="F2592" s="140">
        <v>7213.6824</v>
      </c>
      <c r="G2592" s="140">
        <v>2359.6331</v>
      </c>
    </row>
    <row r="2593" spans="8:8" ht="14.4">
      <c r="A2593" s="53">
        <v>44069.0</v>
      </c>
      <c r="B2593" s="140">
        <v>5393.7227</v>
      </c>
      <c r="C2593" s="140">
        <v>3277.8901</v>
      </c>
      <c r="D2593" s="140">
        <v>4706.1302</v>
      </c>
      <c r="E2593" s="140">
        <v>6525.8786</v>
      </c>
      <c r="F2593" s="140">
        <v>7037.9776</v>
      </c>
      <c r="G2593" s="140">
        <v>2304.473</v>
      </c>
    </row>
    <row r="2594" spans="8:8" ht="14.4">
      <c r="A2594" s="53">
        <v>44070.0</v>
      </c>
      <c r="B2594" s="140">
        <v>5438.7601</v>
      </c>
      <c r="C2594" s="140">
        <v>3290.7855</v>
      </c>
      <c r="D2594" s="140">
        <v>4731.3451</v>
      </c>
      <c r="E2594" s="140">
        <v>6578.7912</v>
      </c>
      <c r="F2594" s="140">
        <v>7113.8036</v>
      </c>
      <c r="G2594" s="140">
        <v>2342.8709</v>
      </c>
    </row>
    <row r="2595" spans="8:8" ht="14.4">
      <c r="A2595" s="53">
        <v>44071.0</v>
      </c>
      <c r="B2595" s="140">
        <v>5541.3481</v>
      </c>
      <c r="C2595" s="140">
        <v>3368.4384</v>
      </c>
      <c r="D2595" s="140">
        <v>4844.2652</v>
      </c>
      <c r="E2595" s="140">
        <v>6691.2096</v>
      </c>
      <c r="F2595" s="140">
        <v>7204.7816</v>
      </c>
      <c r="G2595" s="140">
        <v>2362.4321</v>
      </c>
    </row>
    <row r="2596" spans="8:8" ht="14.4">
      <c r="A2596" s="53">
        <v>44074.0</v>
      </c>
      <c r="B2596" s="140">
        <v>5525.2146</v>
      </c>
      <c r="C2596" s="140">
        <v>3343.8881</v>
      </c>
      <c r="D2596" s="140">
        <v>4816.2153</v>
      </c>
      <c r="E2596" s="140">
        <v>6668.4331</v>
      </c>
      <c r="F2596" s="140">
        <v>7224.0458</v>
      </c>
      <c r="G2596" s="140">
        <v>2368.4881</v>
      </c>
    </row>
    <row r="2597" spans="8:8" ht="14.4">
      <c r="A2597" s="53">
        <v>44075.0</v>
      </c>
      <c r="B2597" s="140">
        <v>5556.5008</v>
      </c>
      <c r="C2597" s="140">
        <v>3355.096</v>
      </c>
      <c r="D2597" s="140">
        <v>4842.1223</v>
      </c>
      <c r="E2597" s="140">
        <v>6710.4599</v>
      </c>
      <c r="F2597" s="140">
        <v>7258.8872</v>
      </c>
      <c r="G2597" s="140">
        <v>2385.0367</v>
      </c>
    </row>
    <row r="2598" spans="8:8" ht="14.4">
      <c r="A2598" s="53">
        <v>44076.0</v>
      </c>
      <c r="B2598" s="140">
        <v>5564.6916</v>
      </c>
      <c r="C2598" s="140">
        <v>3347.3042</v>
      </c>
      <c r="D2598" s="140">
        <v>4843.887</v>
      </c>
      <c r="E2598" s="140">
        <v>6717.5579</v>
      </c>
      <c r="F2598" s="140">
        <v>7272.6243</v>
      </c>
      <c r="G2598" s="140">
        <v>2410.9889</v>
      </c>
    </row>
    <row r="2599" spans="8:8" ht="14.4">
      <c r="A2599" s="53">
        <v>44077.0</v>
      </c>
      <c r="B2599" s="140">
        <v>5522.0849</v>
      </c>
      <c r="C2599" s="140">
        <v>3334.4119</v>
      </c>
      <c r="D2599" s="140">
        <v>4817.0952</v>
      </c>
      <c r="E2599" s="140">
        <v>6662.2515</v>
      </c>
      <c r="F2599" s="140">
        <v>7189.8606</v>
      </c>
      <c r="G2599" s="140">
        <v>2383.0011</v>
      </c>
    </row>
    <row r="2600" spans="8:8" ht="14.4">
      <c r="A2600" s="53">
        <v>44078.0</v>
      </c>
      <c r="B2600" s="140">
        <v>5485.2751</v>
      </c>
      <c r="C2600" s="140">
        <v>3309.2096</v>
      </c>
      <c r="D2600" s="140">
        <v>4770.219</v>
      </c>
      <c r="E2600" s="140">
        <v>6618.5762</v>
      </c>
      <c r="F2600" s="140">
        <v>7182.1053</v>
      </c>
      <c r="G2600" s="140">
        <v>2391.954</v>
      </c>
    </row>
    <row r="2601" spans="8:8" ht="14.4">
      <c r="A2601" s="53">
        <v>44081.0</v>
      </c>
      <c r="B2601" s="140">
        <v>5375.8657</v>
      </c>
      <c r="C2601" s="140">
        <v>3253.4259</v>
      </c>
      <c r="D2601" s="140">
        <v>4669.3677</v>
      </c>
      <c r="E2601" s="140">
        <v>6478.8124</v>
      </c>
      <c r="F2601" s="140">
        <v>7057.1942</v>
      </c>
      <c r="G2601" s="140">
        <v>2375.2773</v>
      </c>
    </row>
    <row r="2602" spans="8:8" ht="14.4">
      <c r="A2602" s="53">
        <v>44082.0</v>
      </c>
      <c r="B2602" s="140">
        <v>5408.8298</v>
      </c>
      <c r="C2602" s="140">
        <v>3289.9142</v>
      </c>
      <c r="D2602" s="140">
        <v>4694.3894</v>
      </c>
      <c r="E2602" s="140">
        <v>6525.098</v>
      </c>
      <c r="F2602" s="140">
        <v>7103.0863</v>
      </c>
      <c r="G2602" s="140">
        <v>2402.9632</v>
      </c>
    </row>
    <row r="2603" spans="8:8" ht="14.4">
      <c r="A2603" s="53">
        <v>44083.0</v>
      </c>
      <c r="B2603" s="140">
        <v>5268.4419</v>
      </c>
      <c r="C2603" s="140">
        <v>3235.7032</v>
      </c>
      <c r="D2603" s="140">
        <v>4584.5887</v>
      </c>
      <c r="E2603" s="140">
        <v>6349.2234</v>
      </c>
      <c r="F2603" s="140">
        <v>6877.602</v>
      </c>
      <c r="G2603" s="140">
        <v>2326.3757</v>
      </c>
    </row>
    <row r="2604" spans="8:8" ht="14.4">
      <c r="A2604" s="53">
        <v>44084.0</v>
      </c>
      <c r="B2604" s="140">
        <v>5193.2028</v>
      </c>
      <c r="C2604" s="140">
        <v>3245.5017</v>
      </c>
      <c r="D2604" s="140">
        <v>4581.9775</v>
      </c>
      <c r="E2604" s="140">
        <v>6235.5687</v>
      </c>
      <c r="F2604" s="140">
        <v>6633.8901</v>
      </c>
      <c r="G2604" s="140">
        <v>2212.952</v>
      </c>
    </row>
    <row r="2605" spans="8:8" ht="14.4">
      <c r="A2605" s="53">
        <v>44085.0</v>
      </c>
      <c r="B2605" s="140">
        <v>5256.6234</v>
      </c>
      <c r="C2605" s="140">
        <v>3265.4966</v>
      </c>
      <c r="D2605" s="140">
        <v>4627.2826</v>
      </c>
      <c r="E2605" s="140">
        <v>6311.967</v>
      </c>
      <c r="F2605" s="140">
        <v>6742.0594</v>
      </c>
      <c r="G2605" s="140">
        <v>2249.0678</v>
      </c>
    </row>
    <row r="2606" spans="8:8" ht="14.4">
      <c r="A2606" s="53">
        <v>44088.0</v>
      </c>
      <c r="B2606" s="140">
        <v>5302.5738</v>
      </c>
      <c r="C2606" s="140">
        <v>3294.1507</v>
      </c>
      <c r="D2606" s="140">
        <v>4651.0507</v>
      </c>
      <c r="E2606" s="140">
        <v>6351.2422</v>
      </c>
      <c r="F2606" s="140">
        <v>6848.3586</v>
      </c>
      <c r="G2606" s="140">
        <v>2299.1493</v>
      </c>
    </row>
    <row r="2607" spans="8:8" ht="14.4">
      <c r="A2607" s="53">
        <v>44089.0</v>
      </c>
      <c r="B2607" s="140">
        <v>5337.3485</v>
      </c>
      <c r="C2607" s="140">
        <v>3317.6402</v>
      </c>
      <c r="D2607" s="140">
        <v>4688.4826</v>
      </c>
      <c r="E2607" s="140">
        <v>6387.8805</v>
      </c>
      <c r="F2607" s="140">
        <v>6881.5858</v>
      </c>
      <c r="G2607" s="140">
        <v>2304.1601</v>
      </c>
    </row>
    <row r="2608" spans="8:8" ht="14.4">
      <c r="A2608" s="53">
        <v>44090.0</v>
      </c>
      <c r="B2608" s="140">
        <v>5297.7928</v>
      </c>
      <c r="C2608" s="140">
        <v>3295.5836</v>
      </c>
      <c r="D2608" s="140">
        <v>4657.3584</v>
      </c>
      <c r="E2608" s="140">
        <v>6353.836</v>
      </c>
      <c r="F2608" s="140">
        <v>6812.9115</v>
      </c>
      <c r="G2608" s="140">
        <v>2282.9553</v>
      </c>
    </row>
    <row r="2609" spans="8:8" ht="14.4">
      <c r="A2609" s="53">
        <v>44091.0</v>
      </c>
      <c r="B2609" s="140">
        <v>5287.8697</v>
      </c>
      <c r="C2609" s="140">
        <v>3264.6864</v>
      </c>
      <c r="D2609" s="140">
        <v>4632.7142</v>
      </c>
      <c r="E2609" s="140">
        <v>6367.0206</v>
      </c>
      <c r="F2609" s="140">
        <v>6825.1524</v>
      </c>
      <c r="G2609" s="140">
        <v>2288.2193</v>
      </c>
    </row>
    <row r="2610" spans="8:8" ht="14.4">
      <c r="A2610" s="53">
        <v>44092.0</v>
      </c>
      <c r="B2610" s="140">
        <v>5387.1105</v>
      </c>
      <c r="C2610" s="140">
        <v>3347.7784</v>
      </c>
      <c r="D2610" s="140">
        <v>4737.0887</v>
      </c>
      <c r="E2610" s="140">
        <v>6469.4692</v>
      </c>
      <c r="F2610" s="140">
        <v>6929.7672</v>
      </c>
      <c r="G2610" s="140">
        <v>2316.2814</v>
      </c>
    </row>
    <row r="2611" spans="8:8" ht="14.4">
      <c r="A2611" s="53">
        <v>44095.0</v>
      </c>
      <c r="B2611" s="140">
        <v>5354.6709</v>
      </c>
      <c r="C2611" s="140">
        <v>3311.5936</v>
      </c>
      <c r="D2611" s="140">
        <v>4691.4281</v>
      </c>
      <c r="E2611" s="140">
        <v>6445.9649</v>
      </c>
      <c r="F2611" s="140">
        <v>6927.1898</v>
      </c>
      <c r="G2611" s="140">
        <v>2314.1267</v>
      </c>
    </row>
    <row r="2612" spans="8:8" ht="14.4">
      <c r="A2612" s="53">
        <v>44096.0</v>
      </c>
      <c r="B2612" s="140">
        <v>5286.9878</v>
      </c>
      <c r="C2612" s="140">
        <v>3270.519</v>
      </c>
      <c r="D2612" s="140">
        <v>4635.7608</v>
      </c>
      <c r="E2612" s="140">
        <v>6358.652</v>
      </c>
      <c r="F2612" s="140">
        <v>6815.777</v>
      </c>
      <c r="G2612" s="140">
        <v>2281.6222</v>
      </c>
    </row>
    <row r="2613" spans="8:8" ht="14.4">
      <c r="A2613" s="53">
        <v>44097.0</v>
      </c>
      <c r="B2613" s="140">
        <v>5311.6541</v>
      </c>
      <c r="C2613" s="140">
        <v>3275.7387</v>
      </c>
      <c r="D2613" s="140">
        <v>4652.3273</v>
      </c>
      <c r="E2613" s="140">
        <v>6392.0329</v>
      </c>
      <c r="F2613" s="140">
        <v>6862.9655</v>
      </c>
      <c r="G2613" s="140">
        <v>2298.9519</v>
      </c>
    </row>
    <row r="2614" spans="8:8" ht="14.4">
      <c r="A2614" s="53">
        <v>44098.0</v>
      </c>
      <c r="B2614" s="140">
        <v>5192.7088</v>
      </c>
      <c r="C2614" s="140">
        <v>3218.716</v>
      </c>
      <c r="D2614" s="140">
        <v>4563.0657</v>
      </c>
      <c r="E2614" s="140">
        <v>6244.6389</v>
      </c>
      <c r="F2614" s="140">
        <v>6675.1518</v>
      </c>
      <c r="G2614" s="140">
        <v>2227.6397</v>
      </c>
    </row>
    <row r="2615" spans="8:8" ht="14.4">
      <c r="A2615" s="53">
        <v>44099.0</v>
      </c>
      <c r="B2615" s="140">
        <v>5187.2912</v>
      </c>
      <c r="C2615" s="140">
        <v>3229.7769</v>
      </c>
      <c r="D2615" s="140">
        <v>4570.0216</v>
      </c>
      <c r="E2615" s="140">
        <v>6236.8904</v>
      </c>
      <c r="F2615" s="140">
        <v>6634.3886</v>
      </c>
      <c r="G2615" s="140">
        <v>2212.18</v>
      </c>
    </row>
    <row r="2616" spans="8:8" ht="14.4">
      <c r="A2616" s="53">
        <v>44102.0</v>
      </c>
      <c r="B2616" s="140">
        <v>5165.0604</v>
      </c>
      <c r="C2616" s="140">
        <v>3250.5018</v>
      </c>
      <c r="D2616" s="140">
        <v>4581.9085</v>
      </c>
      <c r="E2616" s="140">
        <v>6178.4693</v>
      </c>
      <c r="F2616" s="140">
        <v>6550.3689</v>
      </c>
      <c r="G2616" s="140">
        <v>2173.8508</v>
      </c>
    </row>
    <row r="2617" spans="8:8" ht="14.4">
      <c r="A2617" s="53">
        <v>44103.0</v>
      </c>
      <c r="B2617" s="140">
        <v>5195.9562</v>
      </c>
      <c r="C2617" s="140">
        <v>3241.323</v>
      </c>
      <c r="D2617" s="140">
        <v>4591.7993</v>
      </c>
      <c r="E2617" s="140">
        <v>6228.7708</v>
      </c>
      <c r="F2617" s="140">
        <v>6621.0317</v>
      </c>
      <c r="G2617" s="140">
        <v>2194.1649</v>
      </c>
    </row>
    <row r="2618" spans="8:8" ht="14.4">
      <c r="A2618" s="53">
        <v>44104.0</v>
      </c>
      <c r="B2618" s="140">
        <v>5189.3574</v>
      </c>
      <c r="C2618" s="140">
        <v>3232.4183</v>
      </c>
      <c r="D2618" s="140">
        <v>4587.3953</v>
      </c>
      <c r="E2618" s="140">
        <v>6192.5045</v>
      </c>
      <c r="F2618" s="140">
        <v>6617.1587</v>
      </c>
      <c r="G2618" s="140">
        <v>2191.6417</v>
      </c>
    </row>
    <row r="2619" spans="8:8" ht="14.4">
      <c r="A2619" s="53">
        <v>44113.0</v>
      </c>
      <c r="B2619" s="140">
        <v>5319.4489</v>
      </c>
      <c r="C2619" s="140">
        <v>3286.8572</v>
      </c>
      <c r="D2619" s="140">
        <v>4681.1412</v>
      </c>
      <c r="E2619" s="140">
        <v>6357.9711</v>
      </c>
      <c r="F2619" s="140">
        <v>6822.3647</v>
      </c>
      <c r="G2619" s="140">
        <v>2266.7977</v>
      </c>
    </row>
    <row r="2620" spans="8:8" ht="14.4">
      <c r="A2620" s="53">
        <v>44116.0</v>
      </c>
      <c r="B2620" s="140">
        <v>5481.9514</v>
      </c>
      <c r="C2620" s="140">
        <v>3387.8848</v>
      </c>
      <c r="D2620" s="140">
        <v>4823.1578</v>
      </c>
      <c r="E2620" s="140">
        <v>6541.176</v>
      </c>
      <c r="F2620" s="140">
        <v>7036.2753</v>
      </c>
      <c r="G2620" s="140">
        <v>2343.833</v>
      </c>
    </row>
    <row r="2621" spans="8:8" ht="14.4">
      <c r="A2621" s="53">
        <v>44117.0</v>
      </c>
      <c r="B2621" s="140">
        <v>5499.6998</v>
      </c>
      <c r="C2621" s="140">
        <v>3386.893</v>
      </c>
      <c r="D2621" s="140">
        <v>4839.201</v>
      </c>
      <c r="E2621" s="140">
        <v>6551.3987</v>
      </c>
      <c r="F2621" s="140">
        <v>7053.8711</v>
      </c>
      <c r="G2621" s="140">
        <v>2359.5293</v>
      </c>
    </row>
    <row r="2622" spans="8:8" ht="14.4">
      <c r="A2622" s="53">
        <v>44118.0</v>
      </c>
      <c r="B2622" s="140">
        <v>5462.8716</v>
      </c>
      <c r="C2622" s="140">
        <v>3369.4978</v>
      </c>
      <c r="D2622" s="140">
        <v>4807.1021</v>
      </c>
      <c r="E2622" s="140">
        <v>6508.3743</v>
      </c>
      <c r="F2622" s="140">
        <v>6988.6091</v>
      </c>
      <c r="G2622" s="140">
        <v>2351.9645</v>
      </c>
    </row>
    <row r="2623" spans="8:8" ht="14.4">
      <c r="A2623" s="53">
        <v>44119.0</v>
      </c>
      <c r="B2623" s="140">
        <v>5436.2907</v>
      </c>
      <c r="C2623" s="140">
        <v>3371.4014</v>
      </c>
      <c r="D2623" s="140">
        <v>4798.7361</v>
      </c>
      <c r="E2623" s="140">
        <v>6460.0408</v>
      </c>
      <c r="F2623" s="140">
        <v>6926.8462</v>
      </c>
      <c r="G2623" s="140">
        <v>2327.4989</v>
      </c>
    </row>
    <row r="2624" spans="8:8" ht="14.4">
      <c r="A2624" s="53">
        <v>44120.0</v>
      </c>
      <c r="B2624" s="140">
        <v>5424.6049</v>
      </c>
      <c r="C2624" s="140">
        <v>3380.1689</v>
      </c>
      <c r="D2624" s="140">
        <v>4791.676</v>
      </c>
      <c r="E2624" s="140">
        <v>6428.6822</v>
      </c>
      <c r="F2624" s="140">
        <v>6906.3883</v>
      </c>
      <c r="G2624" s="140">
        <v>2335.4689</v>
      </c>
    </row>
    <row r="2625" spans="8:8" ht="14.4">
      <c r="A2625" s="53">
        <v>44123.0</v>
      </c>
      <c r="B2625" s="140">
        <v>5383.3606</v>
      </c>
      <c r="C2625" s="140">
        <v>3354.3075</v>
      </c>
      <c r="D2625" s="140">
        <v>4755.4879</v>
      </c>
      <c r="E2625" s="140">
        <v>6358.3213</v>
      </c>
      <c r="F2625" s="140">
        <v>6858.3558</v>
      </c>
      <c r="G2625" s="140">
        <v>2324.4478</v>
      </c>
    </row>
    <row r="2626" spans="8:8" ht="14.4">
      <c r="A2626" s="53">
        <v>44124.0</v>
      </c>
      <c r="B2626" s="140">
        <v>5432.8171</v>
      </c>
      <c r="C2626" s="140">
        <v>3363.503</v>
      </c>
      <c r="D2626" s="140">
        <v>4793.4672</v>
      </c>
      <c r="E2626" s="140">
        <v>6423.1128</v>
      </c>
      <c r="F2626" s="140">
        <v>6923.3842</v>
      </c>
      <c r="G2626" s="140">
        <v>2350.0717</v>
      </c>
    </row>
    <row r="2627" spans="8:8" ht="14.4">
      <c r="A2627" s="53">
        <v>44125.0</v>
      </c>
      <c r="B2627" s="140">
        <v>5395.7818</v>
      </c>
      <c r="C2627" s="140">
        <v>3377.4246</v>
      </c>
      <c r="D2627" s="140">
        <v>4792.8284</v>
      </c>
      <c r="E2627" s="140">
        <v>6350.0127</v>
      </c>
      <c r="F2627" s="140">
        <v>6815.0928</v>
      </c>
      <c r="G2627" s="140">
        <v>2313.7054</v>
      </c>
    </row>
    <row r="2628" spans="8:8" ht="14.4">
      <c r="A2628" s="53">
        <v>44126.0</v>
      </c>
      <c r="B2628" s="140">
        <v>5374.5496</v>
      </c>
      <c r="C2628" s="140">
        <v>3369.53</v>
      </c>
      <c r="D2628" s="140">
        <v>4777.9845</v>
      </c>
      <c r="E2628" s="140">
        <v>6317.1438</v>
      </c>
      <c r="F2628" s="140">
        <v>6771.8073</v>
      </c>
      <c r="G2628" s="140">
        <v>2308.1425</v>
      </c>
    </row>
    <row r="2629" spans="8:8" ht="14.4">
      <c r="A2629" s="53">
        <v>44127.0</v>
      </c>
      <c r="B2629" s="140">
        <v>5295.6172</v>
      </c>
      <c r="C2629" s="140">
        <v>3346.608</v>
      </c>
      <c r="D2629" s="140">
        <v>4718.4881</v>
      </c>
      <c r="E2629" s="140">
        <v>6213.2626</v>
      </c>
      <c r="F2629" s="140">
        <v>6641.3292</v>
      </c>
      <c r="G2629" s="140">
        <v>2274.6544</v>
      </c>
    </row>
    <row r="2630" spans="8:8" ht="14.4">
      <c r="A2630" s="53">
        <v>44130.0</v>
      </c>
      <c r="B2630" s="140">
        <v>5284.8498</v>
      </c>
      <c r="C2630" s="140">
        <v>3304.7036</v>
      </c>
      <c r="D2630" s="140">
        <v>4691.2359</v>
      </c>
      <c r="E2630" s="140">
        <v>6214.3779</v>
      </c>
      <c r="F2630" s="140">
        <v>6648.521</v>
      </c>
      <c r="G2630" s="140">
        <v>2288.1912</v>
      </c>
    </row>
    <row r="2631" spans="8:8" ht="14.4">
      <c r="A2631" s="53">
        <v>44131.0</v>
      </c>
      <c r="B2631" s="140">
        <v>5297.0037</v>
      </c>
      <c r="C2631" s="140">
        <v>3294.0881</v>
      </c>
      <c r="D2631" s="140">
        <v>4699.2792</v>
      </c>
      <c r="E2631" s="140">
        <v>6221.3414</v>
      </c>
      <c r="F2631" s="140">
        <v>6682.5376</v>
      </c>
      <c r="G2631" s="140">
        <v>2289.0874</v>
      </c>
    </row>
    <row r="2632" spans="8:8" ht="14.4">
      <c r="A2632" s="53">
        <v>44132.0</v>
      </c>
      <c r="B2632" s="140">
        <v>5326.0092</v>
      </c>
      <c r="C2632" s="140">
        <v>3313.2314</v>
      </c>
      <c r="D2632" s="140">
        <v>4737.2718</v>
      </c>
      <c r="E2632" s="140">
        <v>6245.9986</v>
      </c>
      <c r="F2632" s="140">
        <v>6685.429</v>
      </c>
      <c r="G2632" s="140">
        <v>2291.7086</v>
      </c>
    </row>
    <row r="2633" spans="8:8" ht="14.4">
      <c r="A2633" s="53">
        <v>44133.0</v>
      </c>
      <c r="B2633" s="140">
        <v>5346.8994</v>
      </c>
      <c r="C2633" s="140">
        <v>3324.4397</v>
      </c>
      <c r="D2633" s="140">
        <v>4772.9198</v>
      </c>
      <c r="E2633" s="140">
        <v>6255.1933</v>
      </c>
      <c r="F2633" s="140">
        <v>6674.7417</v>
      </c>
      <c r="G2633" s="140">
        <v>2284.2807</v>
      </c>
    </row>
    <row r="2634" spans="8:8" ht="14.4">
      <c r="A2634" s="53">
        <v>44134.0</v>
      </c>
      <c r="B2634" s="140">
        <v>5241.1747</v>
      </c>
      <c r="C2634" s="140">
        <v>3280.3835</v>
      </c>
      <c r="D2634" s="140">
        <v>4695.3338</v>
      </c>
      <c r="E2634" s="140">
        <v>6111.4803</v>
      </c>
      <c r="F2634" s="140">
        <v>6511.1579</v>
      </c>
      <c r="G2634" s="140">
        <v>2210.3383</v>
      </c>
    </row>
    <row r="2635" spans="8:8" ht="14.4">
      <c r="A2635" s="53">
        <v>44137.0</v>
      </c>
      <c r="B2635" s="140">
        <v>5266.9348</v>
      </c>
      <c r="C2635" s="140">
        <v>3265.8963</v>
      </c>
      <c r="D2635" s="140">
        <v>4720.8313</v>
      </c>
      <c r="E2635" s="140">
        <v>6143.1157</v>
      </c>
      <c r="F2635" s="140">
        <v>6513.7878</v>
      </c>
      <c r="G2635" s="140">
        <v>2218.9259</v>
      </c>
    </row>
    <row r="2636" spans="8:8" ht="14.4">
      <c r="A2636" s="53">
        <v>44138.0</v>
      </c>
      <c r="B2636" s="140">
        <v>5343.7954</v>
      </c>
      <c r="C2636" s="140">
        <v>3307.4846</v>
      </c>
      <c r="D2636" s="140">
        <v>4777.5608</v>
      </c>
      <c r="E2636" s="140">
        <v>6241.7676</v>
      </c>
      <c r="F2636" s="140">
        <v>6647.575</v>
      </c>
      <c r="G2636" s="140">
        <v>2261.8352</v>
      </c>
    </row>
    <row r="2637" spans="8:8" ht="14.4">
      <c r="A2637" s="53">
        <v>44139.0</v>
      </c>
      <c r="B2637" s="140">
        <v>5361.2516</v>
      </c>
      <c r="C2637" s="140">
        <v>3332.1901</v>
      </c>
      <c r="D2637" s="140">
        <v>4813.6564</v>
      </c>
      <c r="E2637" s="140">
        <v>6234.158</v>
      </c>
      <c r="F2637" s="140">
        <v>6632.6822</v>
      </c>
      <c r="G2637" s="140">
        <v>2257.0044</v>
      </c>
    </row>
    <row r="2638" spans="8:8" ht="14.4">
      <c r="A2638" s="53">
        <v>44140.0</v>
      </c>
      <c r="B2638" s="140">
        <v>5448.9554</v>
      </c>
      <c r="C2638" s="140">
        <v>3369.5029</v>
      </c>
      <c r="D2638" s="140">
        <v>4885.1118</v>
      </c>
      <c r="E2638" s="140">
        <v>6351.9789</v>
      </c>
      <c r="F2638" s="140">
        <v>6754.9495</v>
      </c>
      <c r="G2638" s="140">
        <v>2296.3645</v>
      </c>
    </row>
    <row r="2639" spans="8:8" ht="14.4">
      <c r="A2639" s="53">
        <v>44141.0</v>
      </c>
      <c r="B2639" s="140">
        <v>5423.9631</v>
      </c>
      <c r="C2639" s="140">
        <v>3359.1193</v>
      </c>
      <c r="D2639" s="140">
        <v>4885.7178</v>
      </c>
      <c r="E2639" s="140">
        <v>6301.2477</v>
      </c>
      <c r="F2639" s="140">
        <v>6688.6623</v>
      </c>
      <c r="G2639" s="140">
        <v>2262.7496</v>
      </c>
    </row>
    <row r="2640" spans="8:8" ht="14.4">
      <c r="A2640" s="53">
        <v>44144.0</v>
      </c>
      <c r="B2640" s="140">
        <v>5536.0945</v>
      </c>
      <c r="C2640" s="140">
        <v>3418.2753</v>
      </c>
      <c r="D2640" s="140">
        <v>4981.3497</v>
      </c>
      <c r="E2640" s="140">
        <v>6421.6506</v>
      </c>
      <c r="F2640" s="140">
        <v>6851.9834</v>
      </c>
      <c r="G2640" s="140">
        <v>2314.5799</v>
      </c>
    </row>
    <row r="2641" spans="8:8" ht="14.4">
      <c r="A2641" s="53">
        <v>44145.0</v>
      </c>
      <c r="B2641" s="140">
        <v>5494.1042</v>
      </c>
      <c r="C2641" s="140">
        <v>3416.1408</v>
      </c>
      <c r="D2641" s="140">
        <v>4953.8756</v>
      </c>
      <c r="E2641" s="140">
        <v>6373.0853</v>
      </c>
      <c r="F2641" s="140">
        <v>6779.4907</v>
      </c>
      <c r="G2641" s="140">
        <v>2281.7016</v>
      </c>
    </row>
    <row r="2642" spans="8:8" ht="14.4">
      <c r="A2642" s="53">
        <v>44146.0</v>
      </c>
      <c r="B2642" s="140">
        <v>5425.8017</v>
      </c>
      <c r="C2642" s="140">
        <v>3411.2295</v>
      </c>
      <c r="D2642" s="140">
        <v>4904.8981</v>
      </c>
      <c r="E2642" s="140">
        <v>6294.6055</v>
      </c>
      <c r="F2642" s="140">
        <v>6663.7308</v>
      </c>
      <c r="G2642" s="140">
        <v>2246.7953</v>
      </c>
    </row>
    <row r="2643" spans="8:8" ht="14.4">
      <c r="A2643" s="53">
        <v>44147.0</v>
      </c>
      <c r="B2643" s="140">
        <v>5435.1379</v>
      </c>
      <c r="C2643" s="140">
        <v>3397.3544</v>
      </c>
      <c r="D2643" s="140">
        <v>4908.463</v>
      </c>
      <c r="E2643" s="140">
        <v>6315.4938</v>
      </c>
      <c r="F2643" s="140">
        <v>6676.4219</v>
      </c>
      <c r="G2643" s="140">
        <v>2248.9059</v>
      </c>
    </row>
    <row r="2644" spans="8:8" ht="14.4">
      <c r="A2644" s="53">
        <v>44148.0</v>
      </c>
      <c r="B2644" s="140">
        <v>5402.7702</v>
      </c>
      <c r="C2644" s="140">
        <v>3338.3101</v>
      </c>
      <c r="D2644" s="140">
        <v>4856.8513</v>
      </c>
      <c r="E2644" s="140">
        <v>6306.97</v>
      </c>
      <c r="F2644" s="140">
        <v>6686.3913</v>
      </c>
      <c r="G2644" s="140">
        <v>2249.0439</v>
      </c>
    </row>
    <row r="2645" spans="8:8" ht="14.4">
      <c r="A2645" s="53">
        <v>44151.0</v>
      </c>
      <c r="B2645" s="140">
        <v>5456.7264</v>
      </c>
      <c r="C2645" s="140">
        <v>3377.11</v>
      </c>
      <c r="D2645" s="140">
        <v>4904.1716</v>
      </c>
      <c r="E2645" s="140">
        <v>6387.371</v>
      </c>
      <c r="F2645" s="140">
        <v>6747.8105</v>
      </c>
      <c r="G2645" s="140">
        <v>2265.2796</v>
      </c>
    </row>
    <row r="2646" spans="8:8" ht="14.4">
      <c r="A2646" s="53">
        <v>44152.0</v>
      </c>
      <c r="B2646" s="140">
        <v>5428.0765</v>
      </c>
      <c r="C2646" s="140">
        <v>3379.2742</v>
      </c>
      <c r="D2646" s="140">
        <v>4894.786</v>
      </c>
      <c r="E2646" s="140">
        <v>6336.9406</v>
      </c>
      <c r="F2646" s="140">
        <v>6681.7234</v>
      </c>
      <c r="G2646" s="140">
        <v>2243.364</v>
      </c>
    </row>
    <row r="2647" spans="8:8" ht="14.4">
      <c r="A2647" s="53">
        <v>44153.0</v>
      </c>
      <c r="B2647" s="140">
        <v>5426.9427</v>
      </c>
      <c r="C2647" s="140">
        <v>3387.0447</v>
      </c>
      <c r="D2647" s="140">
        <v>4891.6716</v>
      </c>
      <c r="E2647" s="140">
        <v>6341.0136</v>
      </c>
      <c r="F2647" s="140">
        <v>6682.1248</v>
      </c>
      <c r="G2647" s="140">
        <v>2255.1804</v>
      </c>
    </row>
    <row r="2648" spans="8:8" ht="14.4">
      <c r="A2648" s="53">
        <v>44154.0</v>
      </c>
      <c r="B2648" s="140">
        <v>5459.526</v>
      </c>
      <c r="C2648" s="140">
        <v>3410.0937</v>
      </c>
      <c r="D2648" s="140">
        <v>4927.9891</v>
      </c>
      <c r="E2648" s="140">
        <v>6360.5998</v>
      </c>
      <c r="F2648" s="140">
        <v>6718.4582</v>
      </c>
      <c r="G2648" s="140">
        <v>2263.7357</v>
      </c>
    </row>
    <row r="2649" spans="8:8" ht="14.4">
      <c r="A2649" s="53">
        <v>44155.0</v>
      </c>
      <c r="B2649" s="140">
        <v>5488.7726</v>
      </c>
      <c r="C2649" s="140">
        <v>3411.9323</v>
      </c>
      <c r="D2649" s="140">
        <v>4943.2882</v>
      </c>
      <c r="E2649" s="140">
        <v>6422.9854</v>
      </c>
      <c r="F2649" s="140">
        <v>6766.0605</v>
      </c>
      <c r="G2649" s="140">
        <v>2273.6286</v>
      </c>
    </row>
    <row r="2650" spans="8:8" ht="14.4">
      <c r="A2650" s="53">
        <v>44158.0</v>
      </c>
      <c r="B2650" s="140">
        <v>5539.2848</v>
      </c>
      <c r="C2650" s="140">
        <v>3469.8046</v>
      </c>
      <c r="D2650" s="140">
        <v>5005.0273</v>
      </c>
      <c r="E2650" s="140">
        <v>6472.9301</v>
      </c>
      <c r="F2650" s="140">
        <v>6807.7175</v>
      </c>
      <c r="G2650" s="140">
        <v>2276.4123</v>
      </c>
    </row>
    <row r="2651" spans="8:8" ht="14.4">
      <c r="A2651" s="53">
        <v>44159.0</v>
      </c>
      <c r="B2651" s="140">
        <v>5521.103</v>
      </c>
      <c r="C2651" s="140">
        <v>3442.7229</v>
      </c>
      <c r="D2651" s="140">
        <v>4974.2855</v>
      </c>
      <c r="E2651" s="140">
        <v>6475.1881</v>
      </c>
      <c r="F2651" s="140">
        <v>6807.9974</v>
      </c>
      <c r="G2651" s="140">
        <v>2275.2326</v>
      </c>
    </row>
    <row r="2652" spans="8:8" ht="14.4">
      <c r="A2652" s="53">
        <v>44160.0</v>
      </c>
      <c r="B2652" s="140">
        <v>5438.5611</v>
      </c>
      <c r="C2652" s="140">
        <v>3420.2916</v>
      </c>
      <c r="D2652" s="140">
        <v>4910.7</v>
      </c>
      <c r="E2652" s="140">
        <v>6350.3667</v>
      </c>
      <c r="F2652" s="140">
        <v>6691.8739</v>
      </c>
      <c r="G2652" s="140">
        <v>2243.8223</v>
      </c>
    </row>
    <row r="2653" spans="8:8" ht="14.4">
      <c r="A2653" s="53">
        <v>44161.0</v>
      </c>
      <c r="B2653" s="140">
        <v>5432.5492</v>
      </c>
      <c r="C2653" s="140">
        <v>3445.7388</v>
      </c>
      <c r="D2653" s="140">
        <v>4919.5912</v>
      </c>
      <c r="E2653" s="140">
        <v>6334.3042</v>
      </c>
      <c r="F2653" s="140">
        <v>6643.1846</v>
      </c>
      <c r="G2653" s="140">
        <v>2228.4817</v>
      </c>
    </row>
    <row r="2654" spans="8:8" ht="14.4">
      <c r="A2654" s="53">
        <v>44162.0</v>
      </c>
      <c r="B2654" s="140">
        <v>5470.4812</v>
      </c>
      <c r="C2654" s="140">
        <v>3498.6589</v>
      </c>
      <c r="D2654" s="140">
        <v>4980.765</v>
      </c>
      <c r="E2654" s="140">
        <v>6351.6119</v>
      </c>
      <c r="F2654" s="140">
        <v>6641.7734</v>
      </c>
      <c r="G2654" s="140">
        <v>2222.6134</v>
      </c>
    </row>
    <row r="2655" spans="8:8" ht="14.4">
      <c r="A2655" s="53">
        <v>44165.0</v>
      </c>
      <c r="B2655" s="140">
        <v>5450.5039</v>
      </c>
      <c r="C2655" s="140">
        <v>3469.4178</v>
      </c>
      <c r="D2655" s="140">
        <v>4960.2519</v>
      </c>
      <c r="E2655" s="140">
        <v>6320.9441</v>
      </c>
      <c r="F2655" s="140">
        <v>6622.3592</v>
      </c>
      <c r="G2655" s="140">
        <v>2215.255</v>
      </c>
    </row>
    <row r="2656" spans="8:8" ht="14.4">
      <c r="A2656" s="53">
        <v>44166.0</v>
      </c>
      <c r="B2656" s="140">
        <v>5550.5876</v>
      </c>
      <c r="C2656" s="140">
        <v>3554.0139</v>
      </c>
      <c r="D2656" s="140">
        <v>5067.0983</v>
      </c>
      <c r="E2656" s="140">
        <v>6426.6155</v>
      </c>
      <c r="F2656" s="140">
        <v>6713.2303</v>
      </c>
      <c r="G2656" s="140">
        <v>2241.9329</v>
      </c>
    </row>
    <row r="2657" spans="8:8" ht="14.4">
      <c r="A2657" s="53">
        <v>44167.0</v>
      </c>
      <c r="B2657" s="140">
        <v>5555.8206</v>
      </c>
      <c r="C2657" s="140">
        <v>3545.3401</v>
      </c>
      <c r="D2657" s="140">
        <v>5067.1447</v>
      </c>
      <c r="E2657" s="140">
        <v>6434.9791</v>
      </c>
      <c r="F2657" s="140">
        <v>6735.712</v>
      </c>
      <c r="G2657" s="140">
        <v>2243.9688</v>
      </c>
    </row>
    <row r="2658" spans="8:8" ht="14.4">
      <c r="A2658" s="53">
        <v>44168.0</v>
      </c>
      <c r="B2658" s="140">
        <v>5548.024</v>
      </c>
      <c r="C2658" s="140">
        <v>3536.8144</v>
      </c>
      <c r="D2658" s="140">
        <v>5057.0603</v>
      </c>
      <c r="E2658" s="140">
        <v>6440.8808</v>
      </c>
      <c r="F2658" s="140">
        <v>6711.8429</v>
      </c>
      <c r="G2658" s="140">
        <v>2240.6206</v>
      </c>
    </row>
    <row r="2659" spans="8:8" ht="14.4">
      <c r="A2659" s="53">
        <v>44169.0</v>
      </c>
      <c r="B2659" s="140">
        <v>5564.9277</v>
      </c>
      <c r="C2659" s="140">
        <v>3541.5209</v>
      </c>
      <c r="D2659" s="140">
        <v>5065.9163</v>
      </c>
      <c r="E2659" s="140">
        <v>6464.7345</v>
      </c>
      <c r="F2659" s="140">
        <v>6746.6295</v>
      </c>
      <c r="G2659" s="140">
        <v>2246.955</v>
      </c>
    </row>
    <row r="2660" spans="8:8" ht="14.4">
      <c r="A2660" s="53">
        <v>44172.0</v>
      </c>
      <c r="B2660" s="140">
        <v>5531.9605</v>
      </c>
      <c r="C2660" s="140">
        <v>3509.9419</v>
      </c>
      <c r="D2660" s="140">
        <v>5022.2351</v>
      </c>
      <c r="E2660" s="140">
        <v>6424.6823</v>
      </c>
      <c r="F2660" s="140">
        <v>6733.002</v>
      </c>
      <c r="G2660" s="140">
        <v>2240.6386</v>
      </c>
    </row>
    <row r="2661" spans="8:8" ht="14.4">
      <c r="A2661" s="53">
        <v>44173.0</v>
      </c>
      <c r="B2661" s="140">
        <v>5525.2836</v>
      </c>
      <c r="C2661" s="140">
        <v>3499.0572</v>
      </c>
      <c r="D2661" s="140">
        <v>5009.8786</v>
      </c>
      <c r="E2661" s="140">
        <v>6423.6513</v>
      </c>
      <c r="F2661" s="140">
        <v>6734.372</v>
      </c>
      <c r="G2661" s="140">
        <v>2238.2293</v>
      </c>
    </row>
    <row r="2662" spans="8:8" ht="14.4">
      <c r="A2662" s="53">
        <v>44174.0</v>
      </c>
      <c r="B2662" s="140">
        <v>5439.0507</v>
      </c>
      <c r="C2662" s="140">
        <v>3468.5269</v>
      </c>
      <c r="D2662" s="140">
        <v>4942.6986</v>
      </c>
      <c r="E2662" s="140">
        <v>6307.2207</v>
      </c>
      <c r="F2662" s="140">
        <v>6602.5166</v>
      </c>
      <c r="G2662" s="140">
        <v>2193.2467</v>
      </c>
    </row>
    <row r="2663" spans="8:8" ht="14.4">
      <c r="A2663" s="53">
        <v>44175.0</v>
      </c>
      <c r="B2663" s="140">
        <v>5440.7954</v>
      </c>
      <c r="C2663" s="140">
        <v>3459.0346</v>
      </c>
      <c r="D2663" s="140">
        <v>4940.5249</v>
      </c>
      <c r="E2663" s="140">
        <v>6320.0956</v>
      </c>
      <c r="F2663" s="140">
        <v>6605.1915</v>
      </c>
      <c r="G2663" s="140">
        <v>2193.0951</v>
      </c>
    </row>
    <row r="2664" spans="8:8" ht="14.4">
      <c r="A2664" s="53">
        <v>44176.0</v>
      </c>
      <c r="B2664" s="140">
        <v>5371.694</v>
      </c>
      <c r="C2664" s="140">
        <v>3427.8565</v>
      </c>
      <c r="D2664" s="140">
        <v>4889.6292</v>
      </c>
      <c r="E2664" s="140">
        <v>6209.427</v>
      </c>
      <c r="F2664" s="140">
        <v>6498.2391</v>
      </c>
      <c r="G2664" s="140">
        <v>2157.0596</v>
      </c>
    </row>
    <row r="2665" spans="8:8" ht="14.4">
      <c r="A2665" s="53">
        <v>44179.0</v>
      </c>
      <c r="B2665" s="140">
        <v>5421.8574</v>
      </c>
      <c r="C2665" s="140">
        <v>3467.7669</v>
      </c>
      <c r="D2665" s="140">
        <v>4934.8352</v>
      </c>
      <c r="E2665" s="140">
        <v>6259.0175</v>
      </c>
      <c r="F2665" s="140">
        <v>6576.8161</v>
      </c>
      <c r="G2665" s="140">
        <v>2176.1056</v>
      </c>
    </row>
    <row r="2666" spans="8:8" ht="14.4">
      <c r="A2666" s="53">
        <v>44180.0</v>
      </c>
      <c r="B2666" s="140">
        <v>5434.0388</v>
      </c>
      <c r="C2666" s="140">
        <v>3468.8286</v>
      </c>
      <c r="D2666" s="140">
        <v>4945.1</v>
      </c>
      <c r="E2666" s="140">
        <v>6265.5819</v>
      </c>
      <c r="F2666" s="140">
        <v>6596.503</v>
      </c>
      <c r="G2666" s="140">
        <v>2174.5709</v>
      </c>
    </row>
    <row r="2667" spans="8:8" ht="14.4">
      <c r="A2667" s="53">
        <v>44181.0</v>
      </c>
      <c r="B2667" s="140">
        <v>5422.4615</v>
      </c>
      <c r="C2667" s="140">
        <v>3485.4049</v>
      </c>
      <c r="D2667" s="140">
        <v>4953.867</v>
      </c>
      <c r="E2667" s="140">
        <v>6235.4352</v>
      </c>
      <c r="F2667" s="140">
        <v>6543.3624</v>
      </c>
      <c r="G2667" s="140">
        <v>2142.6415</v>
      </c>
    </row>
    <row r="2668" spans="8:8" ht="14.4">
      <c r="A2668" s="53">
        <v>44182.0</v>
      </c>
      <c r="B2668" s="140">
        <v>5483.7163</v>
      </c>
      <c r="C2668" s="140">
        <v>3539.5401</v>
      </c>
      <c r="D2668" s="140">
        <v>5017.4784</v>
      </c>
      <c r="E2668" s="140">
        <v>6308.9013</v>
      </c>
      <c r="F2668" s="140">
        <v>6597.8596</v>
      </c>
      <c r="G2668" s="140">
        <v>2161.9113</v>
      </c>
    </row>
    <row r="2669" spans="8:8" ht="14.4">
      <c r="A2669" s="53">
        <v>44183.0</v>
      </c>
      <c r="B2669" s="140">
        <v>5465.5814</v>
      </c>
      <c r="C2669" s="140">
        <v>3507.9743</v>
      </c>
      <c r="D2669" s="140">
        <v>4999.9678</v>
      </c>
      <c r="E2669" s="140">
        <v>6291.918</v>
      </c>
      <c r="F2669" s="140">
        <v>6573.4036</v>
      </c>
      <c r="G2669" s="140">
        <v>2153.2123</v>
      </c>
    </row>
    <row r="2670" spans="8:8" ht="14.4">
      <c r="A2670" s="53">
        <v>44186.0</v>
      </c>
      <c r="B2670" s="140">
        <v>5538.3332</v>
      </c>
      <c r="C2670" s="140">
        <v>3522.262</v>
      </c>
      <c r="D2670" s="140">
        <v>5046.8396</v>
      </c>
      <c r="E2670" s="140">
        <v>6398.5987</v>
      </c>
      <c r="F2670" s="140">
        <v>6691.5884</v>
      </c>
      <c r="G2670" s="140">
        <v>2178.5788</v>
      </c>
    </row>
    <row r="2671" spans="8:8" ht="14.4">
      <c r="A2671" s="53">
        <v>44187.0</v>
      </c>
      <c r="B2671" s="140">
        <v>5435.0881</v>
      </c>
      <c r="C2671" s="140">
        <v>3470.9024</v>
      </c>
      <c r="D2671" s="140">
        <v>4964.7727</v>
      </c>
      <c r="E2671" s="140">
        <v>6250.0606</v>
      </c>
      <c r="F2671" s="140">
        <v>6549.9694</v>
      </c>
      <c r="G2671" s="140">
        <v>2138.6377</v>
      </c>
    </row>
    <row r="2672" spans="8:8" ht="14.4">
      <c r="A2672" s="53">
        <v>44188.0</v>
      </c>
      <c r="B2672" s="140">
        <v>5480.6786</v>
      </c>
      <c r="C2672" s="140">
        <v>3494.5868</v>
      </c>
      <c r="D2672" s="140">
        <v>5007.1235</v>
      </c>
      <c r="E2672" s="140">
        <v>6307.604</v>
      </c>
      <c r="F2672" s="140">
        <v>6601.2429</v>
      </c>
      <c r="G2672" s="140">
        <v>2152.2022</v>
      </c>
    </row>
    <row r="2673" spans="8:8" ht="14.4">
      <c r="A2673" s="53">
        <v>44189.0</v>
      </c>
      <c r="B2673" s="140">
        <v>5434.9882</v>
      </c>
      <c r="C2673" s="140">
        <v>3489.2742</v>
      </c>
      <c r="D2673" s="140">
        <v>5000.0154</v>
      </c>
      <c r="E2673" s="140">
        <v>6205.2247</v>
      </c>
      <c r="F2673" s="140">
        <v>6496.3259</v>
      </c>
      <c r="G2673" s="140">
        <v>2106.8883</v>
      </c>
    </row>
    <row r="2674" spans="8:8" ht="14.4">
      <c r="A2674" s="53">
        <v>44190.0</v>
      </c>
      <c r="B2674" s="140">
        <v>5485.7165</v>
      </c>
      <c r="C2674" s="140">
        <v>3512.4862</v>
      </c>
      <c r="D2674" s="140">
        <v>5042.0137</v>
      </c>
      <c r="E2674" s="140">
        <v>6278.4981</v>
      </c>
      <c r="F2674" s="140">
        <v>6561.2749</v>
      </c>
      <c r="G2674" s="140">
        <v>2122.7662</v>
      </c>
    </row>
    <row r="2675" spans="8:8" ht="14.4">
      <c r="A2675" s="53">
        <v>44193.0</v>
      </c>
      <c r="B2675" s="140">
        <v>5483.8079</v>
      </c>
      <c r="C2675" s="140">
        <v>3523.8369</v>
      </c>
      <c r="D2675" s="140">
        <v>5064.4147</v>
      </c>
      <c r="E2675" s="140">
        <v>6244.4818</v>
      </c>
      <c r="F2675" s="140">
        <v>6519.4714</v>
      </c>
      <c r="G2675" s="140">
        <v>2097.6193</v>
      </c>
    </row>
    <row r="2676" spans="8:8" ht="14.4">
      <c r="A2676" s="53">
        <v>44194.0</v>
      </c>
      <c r="B2676" s="140">
        <v>5454.4269</v>
      </c>
      <c r="C2676" s="140">
        <v>3517.35</v>
      </c>
      <c r="D2676" s="140">
        <v>5042.9361</v>
      </c>
      <c r="E2676" s="140">
        <v>6199.8523</v>
      </c>
      <c r="F2676" s="140">
        <v>6477.2617</v>
      </c>
      <c r="G2676" s="140">
        <v>2083.7326</v>
      </c>
    </row>
    <row r="2677" spans="8:8" ht="14.4">
      <c r="A2677" s="53">
        <v>44195.0</v>
      </c>
      <c r="B2677" s="140">
        <v>5524.2397</v>
      </c>
      <c r="C2677" s="140">
        <v>3574.1307</v>
      </c>
      <c r="D2677" s="140">
        <v>5113.7105</v>
      </c>
      <c r="E2677" s="140">
        <v>6269.2484</v>
      </c>
      <c r="F2677" s="140">
        <v>6526.8785</v>
      </c>
      <c r="G2677" s="140">
        <v>2089.5402</v>
      </c>
    </row>
    <row r="2678" spans="8:8" ht="14.4">
      <c r="A2678" s="53">
        <v>44196.0</v>
      </c>
      <c r="B2678" s="140">
        <v>5621.7288</v>
      </c>
      <c r="C2678" s="140">
        <v>3640.6389</v>
      </c>
      <c r="D2678" s="140">
        <v>5211.2885</v>
      </c>
      <c r="E2678" s="140">
        <v>6367.1149</v>
      </c>
      <c r="F2678" s="140">
        <v>6646.4735</v>
      </c>
      <c r="G2678" s="140">
        <v>2118.4328</v>
      </c>
    </row>
    <row r="2679" spans="8:8" ht="14.4">
      <c r="A2679" s="53">
        <v>44200.0</v>
      </c>
      <c r="B2679" s="140">
        <v>5712.1841</v>
      </c>
      <c r="C2679" s="140">
        <v>3643.3592</v>
      </c>
      <c r="D2679" s="140">
        <v>5267.7181</v>
      </c>
      <c r="E2679" s="140">
        <v>6482.7868</v>
      </c>
      <c r="F2679" s="140">
        <v>6798.7644</v>
      </c>
      <c r="G2679" s="140">
        <v>2154.8522</v>
      </c>
    </row>
    <row r="2680" spans="8:8" ht="14.4">
      <c r="A2680" s="53">
        <v>44201.0</v>
      </c>
      <c r="B2680" s="140">
        <v>5780.6687</v>
      </c>
      <c r="C2680" s="140">
        <v>3683.3634</v>
      </c>
      <c r="D2680" s="140">
        <v>5368.5049</v>
      </c>
      <c r="E2680" s="140">
        <v>6539.7315</v>
      </c>
      <c r="F2680" s="140">
        <v>6807.4471</v>
      </c>
      <c r="G2680" s="140">
        <v>2149.9473</v>
      </c>
    </row>
    <row r="2681" spans="8:8" ht="14.4">
      <c r="A2681" s="53">
        <v>44202.0</v>
      </c>
      <c r="B2681" s="140">
        <v>5791.312</v>
      </c>
      <c r="C2681" s="140">
        <v>3736.648</v>
      </c>
      <c r="D2681" s="140">
        <v>5417.6677</v>
      </c>
      <c r="E2681" s="140">
        <v>6528.1425</v>
      </c>
      <c r="F2681" s="140">
        <v>6724.9502</v>
      </c>
      <c r="G2681" s="140">
        <v>2116.2346</v>
      </c>
    </row>
    <row r="2682" spans="8:8" ht="14.4">
      <c r="A2682" s="53">
        <v>44203.0</v>
      </c>
      <c r="B2682" s="140">
        <v>5819.752</v>
      </c>
      <c r="C2682" s="140">
        <v>3808.0695</v>
      </c>
      <c r="D2682" s="140">
        <v>5513.6568</v>
      </c>
      <c r="E2682" s="140">
        <v>6538.1162</v>
      </c>
      <c r="F2682" s="140">
        <v>6616.5524</v>
      </c>
      <c r="G2682" s="140">
        <v>2047.974</v>
      </c>
    </row>
    <row r="2683" spans="8:8" ht="14.4">
      <c r="A2683" s="53">
        <v>44204.0</v>
      </c>
      <c r="B2683" s="140">
        <v>5804.6007</v>
      </c>
      <c r="C2683" s="140">
        <v>3788.3191</v>
      </c>
      <c r="D2683" s="140">
        <v>5495.4306</v>
      </c>
      <c r="E2683" s="140">
        <v>6557.5964</v>
      </c>
      <c r="F2683" s="140">
        <v>6585.3587</v>
      </c>
      <c r="G2683" s="140">
        <v>2038.9265</v>
      </c>
    </row>
    <row r="2684" spans="8:8" ht="14.4">
      <c r="A2684" s="53">
        <v>44207.0</v>
      </c>
      <c r="B2684" s="140">
        <v>5726.6583</v>
      </c>
      <c r="C2684" s="140">
        <v>3776.5293</v>
      </c>
      <c r="D2684" s="140">
        <v>5441.1583</v>
      </c>
      <c r="E2684" s="140">
        <v>6455.3987</v>
      </c>
      <c r="F2684" s="140">
        <v>6475.9548</v>
      </c>
      <c r="G2684" s="140">
        <v>1983.6452</v>
      </c>
    </row>
    <row r="2685" spans="8:8" ht="14.4">
      <c r="A2685" s="53">
        <v>44208.0</v>
      </c>
      <c r="B2685" s="140">
        <v>5851.0088</v>
      </c>
      <c r="C2685" s="140">
        <v>3906.1225</v>
      </c>
      <c r="D2685" s="140">
        <v>5596.3525</v>
      </c>
      <c r="E2685" s="140">
        <v>6543.2286</v>
      </c>
      <c r="F2685" s="140">
        <v>6564.7354</v>
      </c>
      <c r="G2685" s="140">
        <v>1994.35</v>
      </c>
    </row>
    <row r="2686" spans="8:8" ht="14.4">
      <c r="A2686" s="53">
        <v>44209.0</v>
      </c>
      <c r="B2686" s="140">
        <v>5812.2742</v>
      </c>
      <c r="C2686" s="140">
        <v>3873.2285</v>
      </c>
      <c r="D2686" s="140">
        <v>5577.9711</v>
      </c>
      <c r="E2686" s="140">
        <v>6496.9131</v>
      </c>
      <c r="F2686" s="140">
        <v>6513.6399</v>
      </c>
      <c r="G2686" s="140">
        <v>1953.9742</v>
      </c>
    </row>
    <row r="2687" spans="8:8" ht="14.4">
      <c r="A2687" s="53">
        <v>44210.0</v>
      </c>
      <c r="B2687" s="140">
        <v>5735.211</v>
      </c>
      <c r="C2687" s="140">
        <v>3811.2242</v>
      </c>
      <c r="D2687" s="140">
        <v>5470.4563</v>
      </c>
      <c r="E2687" s="140">
        <v>6439.8854</v>
      </c>
      <c r="F2687" s="140">
        <v>6506.8268</v>
      </c>
      <c r="G2687" s="140">
        <v>1956.64</v>
      </c>
    </row>
    <row r="2688" spans="8:8" ht="14.4">
      <c r="A2688" s="53">
        <v>44211.0</v>
      </c>
      <c r="B2688" s="140">
        <v>5740.2818</v>
      </c>
      <c r="C2688" s="140">
        <v>3817.9345</v>
      </c>
      <c r="D2688" s="140">
        <v>5458.0812</v>
      </c>
      <c r="E2688" s="140">
        <v>6417.5011</v>
      </c>
      <c r="F2688" s="140">
        <v>6528.461</v>
      </c>
      <c r="G2688" s="140">
        <v>1988.2339</v>
      </c>
    </row>
    <row r="2689" spans="8:8" ht="14.4">
      <c r="A2689" s="53">
        <v>44214.0</v>
      </c>
      <c r="B2689" s="140">
        <v>5817.5207</v>
      </c>
      <c r="C2689" s="140">
        <v>3849.3982</v>
      </c>
      <c r="D2689" s="140">
        <v>5518.5205</v>
      </c>
      <c r="E2689" s="140">
        <v>6514.4644</v>
      </c>
      <c r="F2689" s="140">
        <v>6652.0961</v>
      </c>
      <c r="G2689" s="140">
        <v>2026.84</v>
      </c>
    </row>
    <row r="2690" spans="8:8" ht="14.4">
      <c r="A2690" s="53">
        <v>44215.0</v>
      </c>
      <c r="B2690" s="140">
        <v>5755.5835</v>
      </c>
      <c r="C2690" s="140">
        <v>3808.694</v>
      </c>
      <c r="D2690" s="140">
        <v>5437.5234</v>
      </c>
      <c r="E2690" s="140">
        <v>6476.3736</v>
      </c>
      <c r="F2690" s="140">
        <v>6614.0707</v>
      </c>
      <c r="G2690" s="140">
        <v>2036.6951</v>
      </c>
    </row>
    <row r="2691" spans="8:8" ht="14.4">
      <c r="A2691" s="53">
        <v>44216.0</v>
      </c>
      <c r="B2691" s="140">
        <v>5804.3862</v>
      </c>
      <c r="C2691" s="140">
        <v>3814.6537</v>
      </c>
      <c r="D2691" s="140">
        <v>5476.4336</v>
      </c>
      <c r="E2691" s="140">
        <v>6535.4185</v>
      </c>
      <c r="F2691" s="140">
        <v>6671.4485</v>
      </c>
      <c r="G2691" s="140">
        <v>2044.6382</v>
      </c>
    </row>
    <row r="2692" spans="8:8" ht="14.4">
      <c r="A2692" s="53">
        <v>44217.0</v>
      </c>
      <c r="B2692" s="140">
        <v>5884.7249</v>
      </c>
      <c r="C2692" s="140">
        <v>3850.0559</v>
      </c>
      <c r="D2692" s="140">
        <v>5564.9693</v>
      </c>
      <c r="E2692" s="140">
        <v>6622.4959</v>
      </c>
      <c r="F2692" s="140">
        <v>6745.1085</v>
      </c>
      <c r="G2692" s="140">
        <v>2056.6686</v>
      </c>
    </row>
    <row r="2693" spans="8:8" ht="14.4">
      <c r="A2693" s="53">
        <v>44218.0</v>
      </c>
      <c r="B2693" s="140">
        <v>5885.3459</v>
      </c>
      <c r="C2693" s="140">
        <v>3846.3945</v>
      </c>
      <c r="D2693" s="140">
        <v>5569.776</v>
      </c>
      <c r="E2693" s="140">
        <v>6637.8052</v>
      </c>
      <c r="F2693" s="140">
        <v>6721.9167</v>
      </c>
      <c r="G2693" s="140">
        <v>2034.5069</v>
      </c>
    </row>
    <row r="2694" spans="8:8" ht="14.4">
      <c r="A2694" s="53">
        <v>44221.0</v>
      </c>
      <c r="B2694" s="140">
        <v>5902.0349</v>
      </c>
      <c r="C2694" s="140">
        <v>3898.1473</v>
      </c>
      <c r="D2694" s="140">
        <v>5625.9232</v>
      </c>
      <c r="E2694" s="140">
        <v>6645.3137</v>
      </c>
      <c r="F2694" s="140">
        <v>6657.2723</v>
      </c>
      <c r="G2694" s="140">
        <v>2001.6687</v>
      </c>
    </row>
    <row r="2695" spans="8:8" ht="14.4">
      <c r="A2695" s="53">
        <v>44222.0</v>
      </c>
      <c r="B2695" s="140">
        <v>5791.2593</v>
      </c>
      <c r="C2695" s="140">
        <v>3813.2902</v>
      </c>
      <c r="D2695" s="140">
        <v>5512.9678</v>
      </c>
      <c r="E2695" s="140">
        <v>6532.961</v>
      </c>
      <c r="F2695" s="140">
        <v>6534.0973</v>
      </c>
      <c r="G2695" s="140">
        <v>1983.9552</v>
      </c>
    </row>
    <row r="2696" spans="8:8" ht="14.4">
      <c r="A2696" s="53">
        <v>44223.0</v>
      </c>
      <c r="B2696" s="140">
        <v>5805.7559</v>
      </c>
      <c r="C2696" s="140">
        <v>3818.2682</v>
      </c>
      <c r="D2696" s="140">
        <v>5528.0034</v>
      </c>
      <c r="E2696" s="140">
        <v>6557.1608</v>
      </c>
      <c r="F2696" s="140">
        <v>6537.7538</v>
      </c>
      <c r="G2696" s="140">
        <v>1985.9154</v>
      </c>
    </row>
    <row r="2697" spans="8:8" ht="14.4">
      <c r="A2697" s="53">
        <v>44224.0</v>
      </c>
      <c r="B2697" s="140">
        <v>5665.264</v>
      </c>
      <c r="C2697" s="140">
        <v>3735.0337</v>
      </c>
      <c r="D2697" s="140">
        <v>5377.1427</v>
      </c>
      <c r="E2697" s="140">
        <v>6414.3811</v>
      </c>
      <c r="F2697" s="140">
        <v>6399.1265</v>
      </c>
      <c r="G2697" s="140">
        <v>1961.072</v>
      </c>
    </row>
    <row r="2698" spans="8:8" ht="14.4">
      <c r="A2698" s="53">
        <v>44225.0</v>
      </c>
      <c r="B2698" s="140">
        <v>5615.5745</v>
      </c>
      <c r="C2698" s="140">
        <v>3713.2471</v>
      </c>
      <c r="D2698" s="140">
        <v>5351.9646</v>
      </c>
      <c r="E2698" s="140">
        <v>6346.1371</v>
      </c>
      <c r="F2698" s="140">
        <v>6304.1181</v>
      </c>
      <c r="G2698" s="140">
        <v>1928.5808</v>
      </c>
    </row>
    <row r="2699" spans="8:8" ht="14.4">
      <c r="A2699" s="53">
        <v>44228.0</v>
      </c>
      <c r="B2699" s="140">
        <v>5667.7869</v>
      </c>
      <c r="C2699" s="140">
        <v>3746.3717</v>
      </c>
      <c r="D2699" s="140">
        <v>5417.6484</v>
      </c>
      <c r="E2699" s="140">
        <v>6393.278</v>
      </c>
      <c r="F2699" s="140">
        <v>6345.8142</v>
      </c>
      <c r="G2699" s="140">
        <v>1937.1736</v>
      </c>
    </row>
    <row r="2700" spans="8:8" ht="14.4">
      <c r="A2700" s="53">
        <v>44229.0</v>
      </c>
      <c r="B2700" s="140">
        <v>5742.1967</v>
      </c>
      <c r="C2700" s="140">
        <v>3771.47</v>
      </c>
      <c r="D2700" s="140">
        <v>5501.0915</v>
      </c>
      <c r="E2700" s="140">
        <v>6454.7853</v>
      </c>
      <c r="F2700" s="140">
        <v>6417.4609</v>
      </c>
      <c r="G2700" s="140">
        <v>1941.4725</v>
      </c>
    </row>
    <row r="2701" spans="8:8" ht="14.4">
      <c r="A2701" s="53">
        <v>44230.0</v>
      </c>
      <c r="B2701" s="140">
        <v>5706.4827</v>
      </c>
      <c r="C2701" s="140">
        <v>3775.7224</v>
      </c>
      <c r="D2701" s="140">
        <v>5485.2008</v>
      </c>
      <c r="E2701" s="140">
        <v>6399.3315</v>
      </c>
      <c r="F2701" s="140">
        <v>6307.3903</v>
      </c>
      <c r="G2701" s="140">
        <v>1913.8042</v>
      </c>
    </row>
    <row r="2702" spans="8:8" ht="14.4">
      <c r="A2702" s="53">
        <v>44231.0</v>
      </c>
      <c r="B2702" s="140">
        <v>5660.392</v>
      </c>
      <c r="C2702" s="140">
        <v>3801.6178</v>
      </c>
      <c r="D2702" s="140">
        <v>5473.9475</v>
      </c>
      <c r="E2702" s="140">
        <v>6328.7881</v>
      </c>
      <c r="F2702" s="140">
        <v>6167.7466</v>
      </c>
      <c r="G2702" s="140">
        <v>1871.6673</v>
      </c>
    </row>
    <row r="2703" spans="8:8" ht="14.4">
      <c r="A2703" s="53">
        <v>44232.0</v>
      </c>
      <c r="B2703" s="140">
        <v>5628.4284</v>
      </c>
      <c r="C2703" s="140">
        <v>3840.7663</v>
      </c>
      <c r="D2703" s="140">
        <v>5483.414</v>
      </c>
      <c r="E2703" s="140">
        <v>6239.8709</v>
      </c>
      <c r="F2703" s="140">
        <v>6045.297</v>
      </c>
      <c r="G2703" s="140">
        <v>1839.4419</v>
      </c>
    </row>
    <row r="2704" spans="8:8" ht="14.4">
      <c r="A2704" s="53">
        <v>44235.0</v>
      </c>
      <c r="B2704" s="140">
        <v>5702.5332</v>
      </c>
      <c r="C2704" s="140">
        <v>3890.4654</v>
      </c>
      <c r="D2704" s="140">
        <v>5564.5618</v>
      </c>
      <c r="E2704" s="140">
        <v>6323.1622</v>
      </c>
      <c r="F2704" s="140">
        <v>6088.8187</v>
      </c>
      <c r="G2704" s="140">
        <v>1838.0629</v>
      </c>
    </row>
    <row r="2705" spans="8:8" ht="14.4">
      <c r="A2705" s="53">
        <v>44236.0</v>
      </c>
      <c r="B2705" s="140">
        <v>5826.2763</v>
      </c>
      <c r="C2705" s="140">
        <v>3952.8276</v>
      </c>
      <c r="D2705" s="140">
        <v>5686.2502</v>
      </c>
      <c r="E2705" s="140">
        <v>6457.8814</v>
      </c>
      <c r="F2705" s="140">
        <v>6254.0114</v>
      </c>
      <c r="G2705" s="140">
        <v>1871.7342</v>
      </c>
    </row>
    <row r="2706" spans="8:8" ht="14.4">
      <c r="A2706" s="53">
        <v>44237.0</v>
      </c>
      <c r="B2706" s="140">
        <v>5918.5922</v>
      </c>
      <c r="C2706" s="140">
        <v>4028.5289</v>
      </c>
      <c r="D2706" s="140">
        <v>5807.7191</v>
      </c>
      <c r="E2706" s="140">
        <v>6525.1658</v>
      </c>
      <c r="F2706" s="140">
        <v>6303.3064</v>
      </c>
      <c r="G2706" s="140">
        <v>1880.9772</v>
      </c>
    </row>
    <row r="2707" spans="8:8" ht="14.4">
      <c r="A2707" s="53">
        <v>44245.0</v>
      </c>
      <c r="B2707" s="140">
        <v>5930.6106</v>
      </c>
      <c r="C2707" s="140">
        <v>4014.3241</v>
      </c>
      <c r="D2707" s="140">
        <v>5768.3814</v>
      </c>
      <c r="E2707" s="140">
        <v>6614.5443</v>
      </c>
      <c r="F2707" s="140">
        <v>6404.5949</v>
      </c>
      <c r="G2707" s="140">
        <v>1933.4338</v>
      </c>
    </row>
    <row r="2708" spans="8:8" ht="14.4">
      <c r="A2708" s="53">
        <v>44246.0</v>
      </c>
      <c r="B2708" s="140">
        <v>5977.4226</v>
      </c>
      <c r="C2708" s="140">
        <v>4014.4564</v>
      </c>
      <c r="D2708" s="140">
        <v>5778.842</v>
      </c>
      <c r="E2708" s="140">
        <v>6703.4821</v>
      </c>
      <c r="F2708" s="140">
        <v>6527.6465</v>
      </c>
      <c r="G2708" s="140">
        <v>1990.6623</v>
      </c>
    </row>
    <row r="2709" spans="8:8" ht="14.4">
      <c r="A2709" s="53">
        <v>44249.0</v>
      </c>
      <c r="B2709" s="140">
        <v>5863.7441</v>
      </c>
      <c r="C2709" s="140">
        <v>3881.8681</v>
      </c>
      <c r="D2709" s="140">
        <v>5597.3327</v>
      </c>
      <c r="E2709" s="140">
        <v>6657.056</v>
      </c>
      <c r="F2709" s="140">
        <v>6534.5739</v>
      </c>
      <c r="G2709" s="140">
        <v>2015.4403</v>
      </c>
    </row>
    <row r="2710" spans="8:8" ht="14.4">
      <c r="A2710" s="53">
        <v>44250.0</v>
      </c>
      <c r="B2710" s="140">
        <v>5839.8954</v>
      </c>
      <c r="C2710" s="140">
        <v>3897.7164</v>
      </c>
      <c r="D2710" s="140">
        <v>5579.6681</v>
      </c>
      <c r="E2710" s="140">
        <v>6631.2286</v>
      </c>
      <c r="F2710" s="140">
        <v>6489.9615</v>
      </c>
      <c r="G2710" s="140">
        <v>2002.9091</v>
      </c>
    </row>
    <row r="2711" spans="8:8" ht="14.4">
      <c r="A2711" s="53">
        <v>44251.0</v>
      </c>
      <c r="B2711" s="140">
        <v>5727.2327</v>
      </c>
      <c r="C2711" s="140">
        <v>3805.4719</v>
      </c>
      <c r="D2711" s="140">
        <v>5437.5683</v>
      </c>
      <c r="E2711" s="140">
        <v>6536.1861</v>
      </c>
      <c r="F2711" s="140">
        <v>6437.8367</v>
      </c>
      <c r="G2711" s="140">
        <v>2004.9824</v>
      </c>
    </row>
    <row r="2712" spans="8:8" ht="14.4">
      <c r="A2712" s="53">
        <v>44252.0</v>
      </c>
      <c r="B2712" s="140">
        <v>5729.9131</v>
      </c>
      <c r="C2712" s="140">
        <v>3851.029</v>
      </c>
      <c r="D2712" s="140">
        <v>5469.5584</v>
      </c>
      <c r="E2712" s="140">
        <v>6499.1528</v>
      </c>
      <c r="F2712" s="140">
        <v>6399.3466</v>
      </c>
      <c r="G2712" s="140">
        <v>1986.5923</v>
      </c>
    </row>
    <row r="2713" spans="8:8" ht="14.4">
      <c r="A2713" s="53">
        <v>44253.0</v>
      </c>
      <c r="B2713" s="140">
        <v>5617.6694</v>
      </c>
      <c r="C2713" s="140">
        <v>3756.8597</v>
      </c>
      <c r="D2713" s="140">
        <v>5336.7609</v>
      </c>
      <c r="E2713" s="140">
        <v>6364.3529</v>
      </c>
      <c r="F2713" s="140">
        <v>6325.4046</v>
      </c>
      <c r="G2713" s="140">
        <v>1991.6987</v>
      </c>
    </row>
    <row r="2714" spans="8:8" ht="14.4">
      <c r="A2714" s="53">
        <v>44256.0</v>
      </c>
      <c r="B2714" s="140">
        <v>5723.7588</v>
      </c>
      <c r="C2714" s="140">
        <v>3787.8695</v>
      </c>
      <c r="D2714" s="140">
        <v>5418.7837</v>
      </c>
      <c r="E2714" s="140">
        <v>6488.4388</v>
      </c>
      <c r="F2714" s="140">
        <v>6495.1565</v>
      </c>
      <c r="G2714" s="140">
        <v>2041.1171</v>
      </c>
    </row>
    <row r="2715" spans="8:8" ht="14.4">
      <c r="A2715" s="53">
        <v>44257.0</v>
      </c>
      <c r="B2715" s="140">
        <v>5665.895</v>
      </c>
      <c r="C2715" s="140">
        <v>3718.7739</v>
      </c>
      <c r="D2715" s="140">
        <v>5349.6301</v>
      </c>
      <c r="E2715" s="140">
        <v>6433.3282</v>
      </c>
      <c r="F2715" s="140">
        <v>6466.6317</v>
      </c>
      <c r="G2715" s="140">
        <v>2027.6842</v>
      </c>
    </row>
    <row r="2716" spans="8:8" ht="14.4">
      <c r="A2716" s="53">
        <v>44258.0</v>
      </c>
      <c r="B2716" s="140">
        <v>5759.4494</v>
      </c>
      <c r="C2716" s="140">
        <v>3817.4128</v>
      </c>
      <c r="D2716" s="140">
        <v>5452.2125</v>
      </c>
      <c r="E2716" s="140">
        <v>6524.7513</v>
      </c>
      <c r="F2716" s="140">
        <v>6553.596</v>
      </c>
      <c r="G2716" s="140">
        <v>2053.4461</v>
      </c>
    </row>
    <row r="2717" spans="8:8" ht="14.4">
      <c r="A2717" s="53">
        <v>44259.0</v>
      </c>
      <c r="B2717" s="140">
        <v>5611.5937</v>
      </c>
      <c r="C2717" s="140">
        <v>3708.6606</v>
      </c>
      <c r="D2717" s="140">
        <v>5280.7058</v>
      </c>
      <c r="E2717" s="140">
        <v>6401.9917</v>
      </c>
      <c r="F2717" s="140">
        <v>6434.894</v>
      </c>
      <c r="G2717" s="140">
        <v>2036.7519</v>
      </c>
    </row>
    <row r="2718" spans="8:8" ht="14.4">
      <c r="A2718" s="53">
        <v>44260.0</v>
      </c>
      <c r="B2718" s="140">
        <v>5607.5509</v>
      </c>
      <c r="C2718" s="140">
        <v>3688.6818</v>
      </c>
      <c r="D2718" s="140">
        <v>5262.7958</v>
      </c>
      <c r="E2718" s="140">
        <v>6403.4964</v>
      </c>
      <c r="F2718" s="140">
        <v>6456.2791</v>
      </c>
      <c r="G2718" s="140">
        <v>2056.4106</v>
      </c>
    </row>
    <row r="2719" spans="8:8" ht="14.4">
      <c r="A2719" s="53">
        <v>44263.0</v>
      </c>
      <c r="B2719" s="140">
        <v>5446.469</v>
      </c>
      <c r="C2719" s="140">
        <v>3573.431</v>
      </c>
      <c r="D2719" s="140">
        <v>5080.0246</v>
      </c>
      <c r="E2719" s="140">
        <v>6256.4092</v>
      </c>
      <c r="F2719" s="140">
        <v>6327.6493</v>
      </c>
      <c r="G2719" s="140">
        <v>2030.3597</v>
      </c>
    </row>
    <row r="2720" spans="8:8" ht="14.4">
      <c r="A2720" s="53">
        <v>44264.0</v>
      </c>
      <c r="B2720" s="140">
        <v>5317.1495</v>
      </c>
      <c r="C2720" s="140">
        <v>3509.6137</v>
      </c>
      <c r="D2720" s="140">
        <v>4970.9994</v>
      </c>
      <c r="E2720" s="140">
        <v>6108.0027</v>
      </c>
      <c r="F2720" s="140">
        <v>6126.2831</v>
      </c>
      <c r="G2720" s="140">
        <v>1975.6115</v>
      </c>
    </row>
    <row r="2721" spans="8:8" ht="14.4">
      <c r="A2721" s="53">
        <v>44265.0</v>
      </c>
      <c r="B2721" s="140">
        <v>5321.8715</v>
      </c>
      <c r="C2721" s="140">
        <v>3532.0523</v>
      </c>
      <c r="D2721" s="140">
        <v>5003.6121</v>
      </c>
      <c r="E2721" s="140">
        <v>6062.2552</v>
      </c>
      <c r="F2721" s="140">
        <v>6078.2443</v>
      </c>
      <c r="G2721" s="140">
        <v>1947.7812</v>
      </c>
    </row>
    <row r="2722" spans="8:8" ht="14.4">
      <c r="A2722" s="53">
        <v>44266.0</v>
      </c>
      <c r="B2722" s="140">
        <v>5452.2848</v>
      </c>
      <c r="C2722" s="140">
        <v>3625.3052</v>
      </c>
      <c r="D2722" s="140">
        <v>5128.2156</v>
      </c>
      <c r="E2722" s="140">
        <v>6213.8319</v>
      </c>
      <c r="F2722" s="140">
        <v>6219.6635</v>
      </c>
      <c r="G2722" s="140">
        <v>1989.8433</v>
      </c>
    </row>
    <row r="2723" spans="8:8" ht="14.4">
      <c r="A2723" s="53">
        <v>44267.0</v>
      </c>
      <c r="B2723" s="140">
        <v>5469.1625</v>
      </c>
      <c r="C2723" s="140">
        <v>3632.5784</v>
      </c>
      <c r="D2723" s="140">
        <v>5146.3786</v>
      </c>
      <c r="E2723" s="140">
        <v>6222.3802</v>
      </c>
      <c r="F2723" s="140">
        <v>6220.4779</v>
      </c>
      <c r="G2723" s="140">
        <v>1994.2474</v>
      </c>
    </row>
    <row r="2724" spans="8:8" ht="14.4">
      <c r="A2724" s="53">
        <v>44270.0</v>
      </c>
      <c r="B2724" s="140">
        <v>5382.1092</v>
      </c>
      <c r="C2724" s="140">
        <v>3566.8773</v>
      </c>
      <c r="D2724" s="140">
        <v>5035.5441</v>
      </c>
      <c r="E2724" s="140">
        <v>6173.8721</v>
      </c>
      <c r="F2724" s="140">
        <v>6177.7382</v>
      </c>
      <c r="G2724" s="140">
        <v>1995.4246</v>
      </c>
    </row>
    <row r="2725" spans="8:8" ht="14.4">
      <c r="A2725" s="53">
        <v>44271.0</v>
      </c>
      <c r="B2725" s="140">
        <v>5430.0354</v>
      </c>
      <c r="C2725" s="140">
        <v>3599.1646</v>
      </c>
      <c r="D2725" s="140">
        <v>5079.3624</v>
      </c>
      <c r="E2725" s="140">
        <v>6195.2438</v>
      </c>
      <c r="F2725" s="140">
        <v>6233.463</v>
      </c>
      <c r="G2725" s="140">
        <v>2025.9216</v>
      </c>
    </row>
    <row r="2726" spans="8:8" ht="14.4">
      <c r="A2726" s="53">
        <v>44272.0</v>
      </c>
      <c r="B2726" s="140">
        <v>5457.8584</v>
      </c>
      <c r="C2726" s="140">
        <v>3590.8339</v>
      </c>
      <c r="D2726" s="140">
        <v>5100.8581</v>
      </c>
      <c r="E2726" s="140">
        <v>6225.3588</v>
      </c>
      <c r="F2726" s="140">
        <v>6277.5814</v>
      </c>
      <c r="G2726" s="140">
        <v>2036.571</v>
      </c>
    </row>
    <row r="2727" spans="8:8" ht="14.4">
      <c r="A2727" s="53">
        <v>44273.0</v>
      </c>
      <c r="B2727" s="140">
        <v>5493.3516</v>
      </c>
      <c r="C2727" s="140">
        <v>3605.6047</v>
      </c>
      <c r="D2727" s="140">
        <v>5141.7681</v>
      </c>
      <c r="E2727" s="140">
        <v>6273.8556</v>
      </c>
      <c r="F2727" s="140">
        <v>6298.8857</v>
      </c>
      <c r="G2727" s="140">
        <v>2034.0465</v>
      </c>
    </row>
    <row r="2728" spans="8:8" ht="14.4">
      <c r="A2728" s="53">
        <v>44274.0</v>
      </c>
      <c r="B2728" s="140">
        <v>5389.634</v>
      </c>
      <c r="C2728" s="140">
        <v>3512.0203</v>
      </c>
      <c r="D2728" s="140">
        <v>5007.0907</v>
      </c>
      <c r="E2728" s="140">
        <v>6206.6023</v>
      </c>
      <c r="F2728" s="140">
        <v>6250.8147</v>
      </c>
      <c r="G2728" s="140">
        <v>2028.8005</v>
      </c>
    </row>
    <row r="2729" spans="8:8" ht="14.4">
      <c r="A2729" s="53">
        <v>44277.0</v>
      </c>
      <c r="B2729" s="140">
        <v>5456.4008</v>
      </c>
      <c r="C2729" s="140">
        <v>3538.4271</v>
      </c>
      <c r="D2729" s="140">
        <v>5057.152</v>
      </c>
      <c r="E2729" s="140">
        <v>6305.6919</v>
      </c>
      <c r="F2729" s="140">
        <v>6359.6002</v>
      </c>
      <c r="G2729" s="140">
        <v>2063.4025</v>
      </c>
    </row>
    <row r="2730" spans="8:8" ht="14.4">
      <c r="A2730" s="53">
        <v>44278.0</v>
      </c>
      <c r="B2730" s="140">
        <v>5397.6099</v>
      </c>
      <c r="C2730" s="140">
        <v>3516.3626</v>
      </c>
      <c r="D2730" s="140">
        <v>5009.2459</v>
      </c>
      <c r="E2730" s="140">
        <v>6219.1666</v>
      </c>
      <c r="F2730" s="140">
        <v>6289.0012</v>
      </c>
      <c r="G2730" s="140">
        <v>2036.4647</v>
      </c>
    </row>
    <row r="2731" spans="8:8" ht="14.4">
      <c r="A2731" s="53">
        <v>44279.0</v>
      </c>
      <c r="B2731" s="140">
        <v>5318.9723</v>
      </c>
      <c r="C2731" s="140">
        <v>3466.0422</v>
      </c>
      <c r="D2731" s="140">
        <v>4928.6853</v>
      </c>
      <c r="E2731" s="140">
        <v>6142.5439</v>
      </c>
      <c r="F2731" s="140">
        <v>6196.267</v>
      </c>
      <c r="G2731" s="140">
        <v>2019.4128</v>
      </c>
    </row>
    <row r="2732" spans="8:8" ht="14.4">
      <c r="A2732" s="53">
        <v>44280.0</v>
      </c>
      <c r="B2732" s="140">
        <v>5318.0582</v>
      </c>
      <c r="C2732" s="140">
        <v>3463.8727</v>
      </c>
      <c r="D2732" s="140">
        <v>4926.3469</v>
      </c>
      <c r="E2732" s="140">
        <v>6157.4072</v>
      </c>
      <c r="F2732" s="140">
        <v>6190.712</v>
      </c>
      <c r="G2732" s="140">
        <v>2009.9655</v>
      </c>
    </row>
    <row r="2733" spans="8:8" ht="14.4">
      <c r="A2733" s="53">
        <v>44281.0</v>
      </c>
      <c r="B2733" s="140">
        <v>5425.7543</v>
      </c>
      <c r="C2733" s="140">
        <v>3529.7282</v>
      </c>
      <c r="D2733" s="140">
        <v>5037.9899</v>
      </c>
      <c r="E2733" s="140">
        <v>6251.7941</v>
      </c>
      <c r="F2733" s="140">
        <v>6301.3414</v>
      </c>
      <c r="G2733" s="140">
        <v>2036.6295</v>
      </c>
    </row>
    <row r="2734" spans="8:8" ht="14.4">
      <c r="A2734" s="53">
        <v>44284.0</v>
      </c>
      <c r="B2734" s="140">
        <v>5436.1515</v>
      </c>
      <c r="C2734" s="140">
        <v>3537.711</v>
      </c>
      <c r="D2734" s="140">
        <v>5046.8773</v>
      </c>
      <c r="E2734" s="140">
        <v>6254.9426</v>
      </c>
      <c r="F2734" s="140">
        <v>6326.6093</v>
      </c>
      <c r="G2734" s="140">
        <v>2039.0511</v>
      </c>
    </row>
    <row r="2735" spans="8:8" ht="14.4">
      <c r="A2735" s="53">
        <v>44285.0</v>
      </c>
      <c r="B2735" s="140">
        <v>5463.4299</v>
      </c>
      <c r="C2735" s="140">
        <v>3577.2434</v>
      </c>
      <c r="D2735" s="140">
        <v>5094.7291</v>
      </c>
      <c r="E2735" s="140">
        <v>6280.359</v>
      </c>
      <c r="F2735" s="140">
        <v>6301.5848</v>
      </c>
      <c r="G2735" s="140">
        <v>2018.1274</v>
      </c>
    </row>
    <row r="2736" spans="8:8" ht="14.4">
      <c r="A2736" s="53">
        <v>44286.0</v>
      </c>
      <c r="B2736" s="140">
        <v>5433.6977</v>
      </c>
      <c r="C2736" s="140">
        <v>3539.3696</v>
      </c>
      <c r="D2736" s="140">
        <v>5048.3607</v>
      </c>
      <c r="E2736" s="140">
        <v>6254.0695</v>
      </c>
      <c r="F2736" s="140">
        <v>6293.3922</v>
      </c>
      <c r="G2736" s="140">
        <v>2023.1798</v>
      </c>
    </row>
    <row r="2737" spans="8:8" ht="14.4">
      <c r="A2737" s="53">
        <v>44287.0</v>
      </c>
      <c r="B2737" s="140">
        <v>5487.6981</v>
      </c>
      <c r="C2737" s="140">
        <v>3582.6499</v>
      </c>
      <c r="D2737" s="140">
        <v>5110.7768</v>
      </c>
      <c r="E2737" s="140">
        <v>6311.6644</v>
      </c>
      <c r="F2737" s="140">
        <v>6335.7913</v>
      </c>
      <c r="G2737" s="140">
        <v>2021.3605</v>
      </c>
    </row>
    <row r="2738" spans="8:8" ht="14.4">
      <c r="A2738" s="53">
        <v>44288.0</v>
      </c>
      <c r="B2738" s="140">
        <v>5524.692</v>
      </c>
      <c r="C2738" s="140">
        <v>3616.7636</v>
      </c>
      <c r="D2738" s="140">
        <v>5161.5569</v>
      </c>
      <c r="E2738" s="140">
        <v>6326.6059</v>
      </c>
      <c r="F2738" s="140">
        <v>6361.2515</v>
      </c>
      <c r="G2738" s="140">
        <v>2025.5786</v>
      </c>
    </row>
    <row r="2739" spans="8:8" ht="14.4">
      <c r="A2739" s="53">
        <v>44292.0</v>
      </c>
      <c r="B2739" s="140">
        <v>5527.4872</v>
      </c>
      <c r="C2739" s="140">
        <v>3594.7093</v>
      </c>
      <c r="D2739" s="140">
        <v>5140.3418</v>
      </c>
      <c r="E2739" s="140">
        <v>6343.0962</v>
      </c>
      <c r="F2739" s="140">
        <v>6421.4868</v>
      </c>
      <c r="G2739" s="140">
        <v>2054.1935</v>
      </c>
    </row>
    <row r="2740" spans="8:8" ht="14.4">
      <c r="A2740" s="53">
        <v>44293.0</v>
      </c>
      <c r="B2740" s="140">
        <v>5509.2748</v>
      </c>
      <c r="C2740" s="140">
        <v>3558.4688</v>
      </c>
      <c r="D2740" s="140">
        <v>5103.7428</v>
      </c>
      <c r="E2740" s="140">
        <v>6348.0761</v>
      </c>
      <c r="F2740" s="140">
        <v>6422.7617</v>
      </c>
      <c r="G2740" s="140">
        <v>2066.605</v>
      </c>
    </row>
    <row r="2741" spans="8:8" ht="14.4">
      <c r="A2741" s="53">
        <v>44294.0</v>
      </c>
      <c r="B2741" s="140">
        <v>5509.0241</v>
      </c>
      <c r="C2741" s="140">
        <v>3573.037</v>
      </c>
      <c r="D2741" s="140">
        <v>5112.2086</v>
      </c>
      <c r="E2741" s="140">
        <v>6356.7526</v>
      </c>
      <c r="F2741" s="140">
        <v>6404.1284</v>
      </c>
      <c r="G2741" s="140">
        <v>2047.9005</v>
      </c>
    </row>
    <row r="2742" spans="8:8" ht="14.4">
      <c r="A2742" s="53">
        <v>44295.0</v>
      </c>
      <c r="B2742" s="140">
        <v>5457.5934</v>
      </c>
      <c r="C2742" s="140">
        <v>3514.1106</v>
      </c>
      <c r="D2742" s="140">
        <v>5035.3374</v>
      </c>
      <c r="E2742" s="140">
        <v>6335.2393</v>
      </c>
      <c r="F2742" s="140">
        <v>6399.5218</v>
      </c>
      <c r="G2742" s="140">
        <v>2051.9245</v>
      </c>
    </row>
    <row r="2743" spans="8:8" ht="14.4">
      <c r="A2743" s="53">
        <v>44298.0</v>
      </c>
      <c r="B2743" s="140">
        <v>5365.0545</v>
      </c>
      <c r="C2743" s="140">
        <v>3477.0654</v>
      </c>
      <c r="D2743" s="140">
        <v>4947.7459</v>
      </c>
      <c r="E2743" s="140">
        <v>6226.4182</v>
      </c>
      <c r="F2743" s="140">
        <v>6263.3991</v>
      </c>
      <c r="G2743" s="140">
        <v>2025.088</v>
      </c>
    </row>
    <row r="2744" spans="8:8" ht="14.4">
      <c r="A2744" s="53">
        <v>44299.0</v>
      </c>
      <c r="B2744" s="140">
        <v>5350.8719</v>
      </c>
      <c r="C2744" s="140">
        <v>3461.4592</v>
      </c>
      <c r="D2744" s="140">
        <v>4939.6438</v>
      </c>
      <c r="E2744" s="140">
        <v>6209.7801</v>
      </c>
      <c r="F2744" s="140">
        <v>6231.1394</v>
      </c>
      <c r="G2744" s="140">
        <v>2010.6051</v>
      </c>
    </row>
    <row r="2745" spans="8:8" ht="14.4">
      <c r="A2745" s="53">
        <v>44300.0</v>
      </c>
      <c r="B2745" s="140">
        <v>5408.4332</v>
      </c>
      <c r="C2745" s="140">
        <v>3469.1727</v>
      </c>
      <c r="D2745" s="140">
        <v>4980.6279</v>
      </c>
      <c r="E2745" s="140">
        <v>6277.2111</v>
      </c>
      <c r="F2745" s="140">
        <v>6320.0672</v>
      </c>
      <c r="G2745" s="140">
        <v>2033.2265</v>
      </c>
    </row>
    <row r="2746" spans="8:8" ht="14.4">
      <c r="A2746" s="53">
        <v>44301.0</v>
      </c>
      <c r="B2746" s="140">
        <v>5382.6199</v>
      </c>
      <c r="C2746" s="140">
        <v>3431.4931</v>
      </c>
      <c r="D2746" s="140">
        <v>4948.9741</v>
      </c>
      <c r="E2746" s="140">
        <v>6276.4609</v>
      </c>
      <c r="F2746" s="140">
        <v>6296.6084</v>
      </c>
      <c r="G2746" s="140">
        <v>2030.3775</v>
      </c>
    </row>
    <row r="2747" spans="8:8" ht="14.4">
      <c r="A2747" s="53">
        <v>44302.0</v>
      </c>
      <c r="B2747" s="140">
        <v>5420.676</v>
      </c>
      <c r="C2747" s="140">
        <v>3448.1042</v>
      </c>
      <c r="D2747" s="140">
        <v>4966.1811</v>
      </c>
      <c r="E2747" s="140">
        <v>6339.5906</v>
      </c>
      <c r="F2747" s="140">
        <v>6368.846</v>
      </c>
      <c r="G2747" s="140">
        <v>2068.886</v>
      </c>
    </row>
    <row r="2748" spans="8:8" ht="14.4">
      <c r="A2748" s="53">
        <v>44305.0</v>
      </c>
      <c r="B2748" s="140">
        <v>5533.776</v>
      </c>
      <c r="C2748" s="140">
        <v>3513.3953</v>
      </c>
      <c r="D2748" s="140">
        <v>5087.0165</v>
      </c>
      <c r="E2748" s="140">
        <v>6425.2606</v>
      </c>
      <c r="F2748" s="140">
        <v>6477.388</v>
      </c>
      <c r="G2748" s="140">
        <v>2095.6424</v>
      </c>
    </row>
    <row r="2749" spans="8:8" ht="14.4">
      <c r="A2749" s="53">
        <v>44306.0</v>
      </c>
      <c r="B2749" s="140">
        <v>5526.5316</v>
      </c>
      <c r="C2749" s="140">
        <v>3510.1239</v>
      </c>
      <c r="D2749" s="140">
        <v>5083.3654</v>
      </c>
      <c r="E2749" s="140">
        <v>6428.5411</v>
      </c>
      <c r="F2749" s="140">
        <v>6457.6294</v>
      </c>
      <c r="G2749" s="140">
        <v>2087.1283</v>
      </c>
    </row>
    <row r="2750" spans="8:8" ht="14.4">
      <c r="A2750" s="53">
        <v>44307.0</v>
      </c>
      <c r="B2750" s="140">
        <v>5532.139</v>
      </c>
      <c r="C2750" s="140">
        <v>3516.0976</v>
      </c>
      <c r="D2750" s="140">
        <v>5098.7449</v>
      </c>
      <c r="E2750" s="140">
        <v>6420.2587</v>
      </c>
      <c r="F2750" s="140">
        <v>6457.7147</v>
      </c>
      <c r="G2750" s="140">
        <v>2080.0714</v>
      </c>
    </row>
    <row r="2751" spans="8:8" ht="14.4">
      <c r="A2751" s="53">
        <v>44308.0</v>
      </c>
      <c r="B2751" s="140">
        <v>5536.2794</v>
      </c>
      <c r="C2751" s="140">
        <v>3487.4271</v>
      </c>
      <c r="D2751" s="140">
        <v>5089.2435</v>
      </c>
      <c r="E2751" s="140">
        <v>6445.4657</v>
      </c>
      <c r="F2751" s="140">
        <v>6485.2112</v>
      </c>
      <c r="G2751" s="140">
        <v>2089.8885</v>
      </c>
    </row>
    <row r="2752" spans="8:8" ht="14.4">
      <c r="A2752" s="53">
        <v>44309.0</v>
      </c>
      <c r="B2752" s="140">
        <v>5560.1726</v>
      </c>
      <c r="C2752" s="140">
        <v>3524.0216</v>
      </c>
      <c r="D2752" s="140">
        <v>5135.4534</v>
      </c>
      <c r="E2752" s="140">
        <v>6462.7558</v>
      </c>
      <c r="F2752" s="140">
        <v>6453.3025</v>
      </c>
      <c r="G2752" s="140">
        <v>2070.6617</v>
      </c>
    </row>
    <row r="2753" spans="8:8" ht="14.4">
      <c r="A2753" s="53">
        <v>44312.0</v>
      </c>
      <c r="B2753" s="140">
        <v>5512.8362</v>
      </c>
      <c r="C2753" s="140">
        <v>3467.6605</v>
      </c>
      <c r="D2753" s="140">
        <v>5077.2372</v>
      </c>
      <c r="E2753" s="140">
        <v>6442.6451</v>
      </c>
      <c r="F2753" s="140">
        <v>6431.0888</v>
      </c>
      <c r="G2753" s="140">
        <v>2064.7936</v>
      </c>
    </row>
    <row r="2754" spans="8:8" ht="14.4">
      <c r="A2754" s="53">
        <v>44313.0</v>
      </c>
      <c r="B2754" s="140">
        <v>5515.4807</v>
      </c>
      <c r="C2754" s="140">
        <v>3476.3018</v>
      </c>
      <c r="D2754" s="140">
        <v>5090.5195</v>
      </c>
      <c r="E2754" s="140">
        <v>6446.2822</v>
      </c>
      <c r="F2754" s="140">
        <v>6400.9046</v>
      </c>
      <c r="G2754" s="140">
        <v>2050.8825</v>
      </c>
    </row>
    <row r="2755" spans="8:8" ht="14.4">
      <c r="A2755" s="53">
        <v>44314.0</v>
      </c>
      <c r="B2755" s="140">
        <v>5548.4915</v>
      </c>
      <c r="C2755" s="140">
        <v>3473.0389</v>
      </c>
      <c r="D2755" s="140">
        <v>5119.2421</v>
      </c>
      <c r="E2755" s="140">
        <v>6489.7441</v>
      </c>
      <c r="F2755" s="140">
        <v>6437.2467</v>
      </c>
      <c r="G2755" s="140">
        <v>2052.8133</v>
      </c>
    </row>
    <row r="2756" spans="8:8" ht="14.4">
      <c r="A2756" s="53">
        <v>44315.0</v>
      </c>
      <c r="B2756" s="140">
        <v>5572.6645</v>
      </c>
      <c r="C2756" s="140">
        <v>3517.2104</v>
      </c>
      <c r="D2756" s="140">
        <v>5164.1692</v>
      </c>
      <c r="E2756" s="140">
        <v>6491.9281</v>
      </c>
      <c r="F2756" s="140">
        <v>6405.1028</v>
      </c>
      <c r="G2756" s="140">
        <v>2041.1953</v>
      </c>
    </row>
    <row r="2757" spans="8:8" ht="14.4">
      <c r="A2757" s="53">
        <v>44316.0</v>
      </c>
      <c r="B2757" s="140">
        <v>5544.2558</v>
      </c>
      <c r="C2757" s="140">
        <v>3491.1877</v>
      </c>
      <c r="D2757" s="140">
        <v>5123.489</v>
      </c>
      <c r="E2757" s="140">
        <v>6485.7075</v>
      </c>
      <c r="F2757" s="140">
        <v>6382.1364</v>
      </c>
      <c r="G2757" s="140">
        <v>2031.3346</v>
      </c>
    </row>
    <row r="2758" spans="8:8" ht="14.4">
      <c r="A2758" s="53">
        <v>44322.0</v>
      </c>
      <c r="B2758" s="140">
        <v>5510.0088</v>
      </c>
      <c r="C2758" s="140">
        <v>3449.9385</v>
      </c>
      <c r="D2758" s="140">
        <v>5061.1244</v>
      </c>
      <c r="E2758" s="140">
        <v>6489.3485</v>
      </c>
      <c r="F2758" s="140">
        <v>6398.4374</v>
      </c>
      <c r="G2758" s="140">
        <v>2045.8988</v>
      </c>
    </row>
    <row r="2759" spans="8:8" ht="14.4">
      <c r="A2759" s="53">
        <v>44323.0</v>
      </c>
      <c r="B2759" s="140">
        <v>5445.0913</v>
      </c>
      <c r="C2759" s="140">
        <v>3406.3103</v>
      </c>
      <c r="D2759" s="140">
        <v>4996.0527</v>
      </c>
      <c r="E2759" s="140">
        <v>6444.4429</v>
      </c>
      <c r="F2759" s="140">
        <v>6320.2529</v>
      </c>
      <c r="G2759" s="140">
        <v>2033.565</v>
      </c>
    </row>
    <row r="2760" spans="8:8" ht="14.4">
      <c r="A2760" s="53">
        <v>44326.0</v>
      </c>
      <c r="B2760" s="140">
        <v>5454.5386</v>
      </c>
      <c r="C2760" s="140">
        <v>3399.9849</v>
      </c>
      <c r="D2760" s="140">
        <v>4992.422</v>
      </c>
      <c r="E2760" s="140">
        <v>6475.9938</v>
      </c>
      <c r="F2760" s="140">
        <v>6338.5735</v>
      </c>
      <c r="G2760" s="140">
        <v>2047.6151</v>
      </c>
    </row>
    <row r="2761" spans="8:8" ht="14.4">
      <c r="A2761" s="53">
        <v>44327.0</v>
      </c>
      <c r="B2761" s="140">
        <v>5473.0722</v>
      </c>
      <c r="C2761" s="140">
        <v>3437.7135</v>
      </c>
      <c r="D2761" s="140">
        <v>5023.0595</v>
      </c>
      <c r="E2761" s="140">
        <v>6456.0376</v>
      </c>
      <c r="F2761" s="140">
        <v>6343.8627</v>
      </c>
      <c r="G2761" s="140">
        <v>2052.5053</v>
      </c>
    </row>
    <row r="2762" spans="8:8" ht="14.4">
      <c r="A2762" s="53">
        <v>44328.0</v>
      </c>
      <c r="B2762" s="140">
        <v>5511.4702</v>
      </c>
      <c r="C2762" s="140">
        <v>3447.8617</v>
      </c>
      <c r="D2762" s="140">
        <v>5044.5481</v>
      </c>
      <c r="E2762" s="140">
        <v>6512.0501</v>
      </c>
      <c r="F2762" s="140">
        <v>6420.3372</v>
      </c>
      <c r="G2762" s="140">
        <v>2078.1335</v>
      </c>
    </row>
    <row r="2763" spans="8:8" ht="14.4">
      <c r="A2763" s="53">
        <v>44329.0</v>
      </c>
      <c r="B2763" s="140">
        <v>5460.0805</v>
      </c>
      <c r="C2763" s="140">
        <v>3413.8886</v>
      </c>
      <c r="D2763" s="140">
        <v>4992.9738</v>
      </c>
      <c r="E2763" s="140">
        <v>6439.0273</v>
      </c>
      <c r="F2763" s="140">
        <v>6375.0148</v>
      </c>
      <c r="G2763" s="140">
        <v>2068.9393</v>
      </c>
    </row>
    <row r="2764" spans="8:8" ht="14.4">
      <c r="A2764" s="53">
        <v>44330.0</v>
      </c>
      <c r="B2764" s="140">
        <v>5562.1592</v>
      </c>
      <c r="C2764" s="140">
        <v>3503.037</v>
      </c>
      <c r="D2764" s="140">
        <v>5110.5901</v>
      </c>
      <c r="E2764" s="140">
        <v>6525.8036</v>
      </c>
      <c r="F2764" s="140">
        <v>6462.4764</v>
      </c>
      <c r="G2764" s="140">
        <v>2092.0466</v>
      </c>
    </row>
    <row r="2765" spans="8:8" ht="14.4">
      <c r="A2765" s="53">
        <v>44333.0</v>
      </c>
      <c r="B2765" s="140">
        <v>5611.832</v>
      </c>
      <c r="C2765" s="140">
        <v>3539.9125</v>
      </c>
      <c r="D2765" s="140">
        <v>5184.9853</v>
      </c>
      <c r="E2765" s="140">
        <v>6578.1402</v>
      </c>
      <c r="F2765" s="140">
        <v>6457.2768</v>
      </c>
      <c r="G2765" s="140">
        <v>2064.7065</v>
      </c>
    </row>
    <row r="2766" spans="8:8" ht="14.4">
      <c r="A2766" s="53">
        <v>44334.0</v>
      </c>
      <c r="B2766" s="140">
        <v>5622.2737</v>
      </c>
      <c r="C2766" s="140">
        <v>3537.6963</v>
      </c>
      <c r="D2766" s="140">
        <v>5187.6013</v>
      </c>
      <c r="E2766" s="140">
        <v>6599.5985</v>
      </c>
      <c r="F2766" s="140">
        <v>6486.8215</v>
      </c>
      <c r="G2766" s="140">
        <v>2076.1171</v>
      </c>
    </row>
    <row r="2767" spans="8:8" ht="14.4">
      <c r="A2767" s="53">
        <v>44335.0</v>
      </c>
      <c r="B2767" s="140">
        <v>5612.1951</v>
      </c>
      <c r="C2767" s="140">
        <v>3511.4674</v>
      </c>
      <c r="D2767" s="140">
        <v>5172.272</v>
      </c>
      <c r="E2767" s="140">
        <v>6584.3869</v>
      </c>
      <c r="F2767" s="140">
        <v>6488.9489</v>
      </c>
      <c r="G2767" s="140">
        <v>2077.1497</v>
      </c>
    </row>
    <row r="2768" spans="8:8" ht="14.4">
      <c r="A2768" s="53">
        <v>44336.0</v>
      </c>
      <c r="B2768" s="140">
        <v>5614.1626</v>
      </c>
      <c r="C2768" s="140">
        <v>3522.4512</v>
      </c>
      <c r="D2768" s="140">
        <v>5186.412</v>
      </c>
      <c r="E2768" s="140">
        <v>6548.7111</v>
      </c>
      <c r="F2768" s="140">
        <v>6482.8358</v>
      </c>
      <c r="G2768" s="140">
        <v>2070.5335</v>
      </c>
    </row>
    <row r="2769" spans="8:8" ht="14.4">
      <c r="A2769" s="53">
        <v>44337.0</v>
      </c>
      <c r="B2769" s="140">
        <v>5582.6059</v>
      </c>
      <c r="C2769" s="140">
        <v>3481.8619</v>
      </c>
      <c r="D2769" s="140">
        <v>5134.1483</v>
      </c>
      <c r="E2769" s="140">
        <v>6527.864</v>
      </c>
      <c r="F2769" s="140">
        <v>6480.3741</v>
      </c>
      <c r="G2769" s="140">
        <v>2077.7122</v>
      </c>
    </row>
    <row r="2770" spans="8:8" ht="14.4">
      <c r="A2770" s="53">
        <v>44340.0</v>
      </c>
      <c r="B2770" s="140">
        <v>5611.1166</v>
      </c>
      <c r="C2770" s="140">
        <v>3497.7469</v>
      </c>
      <c r="D2770" s="140">
        <v>5155.5875</v>
      </c>
      <c r="E2770" s="140">
        <v>6544.1218</v>
      </c>
      <c r="F2770" s="140">
        <v>6537.8571</v>
      </c>
      <c r="G2770" s="140">
        <v>2089.2243</v>
      </c>
    </row>
    <row r="2771" spans="8:8" ht="14.4">
      <c r="A2771" s="53">
        <v>44341.0</v>
      </c>
      <c r="B2771" s="140">
        <v>5736.1304</v>
      </c>
      <c r="C2771" s="140">
        <v>3641.2918</v>
      </c>
      <c r="D2771" s="140">
        <v>5318.478</v>
      </c>
      <c r="E2771" s="140">
        <v>6619.6707</v>
      </c>
      <c r="F2771" s="140">
        <v>6615.7141</v>
      </c>
      <c r="G2771" s="140">
        <v>2100.9083</v>
      </c>
    </row>
    <row r="2772" spans="8:8" ht="14.4">
      <c r="A2772" s="53">
        <v>44342.0</v>
      </c>
      <c r="B2772" s="140">
        <v>5744.1603</v>
      </c>
      <c r="C2772" s="140">
        <v>3657.1898</v>
      </c>
      <c r="D2772" s="140">
        <v>5320.5927</v>
      </c>
      <c r="E2772" s="140">
        <v>6628.2065</v>
      </c>
      <c r="F2772" s="140">
        <v>6644.751</v>
      </c>
      <c r="G2772" s="140">
        <v>2117.1304</v>
      </c>
    </row>
    <row r="2773" spans="8:8" ht="14.4">
      <c r="A2773" s="53">
        <v>44343.0</v>
      </c>
      <c r="B2773" s="140">
        <v>5776.2073</v>
      </c>
      <c r="C2773" s="140">
        <v>3664.9417</v>
      </c>
      <c r="D2773" s="140">
        <v>5338.2329</v>
      </c>
      <c r="E2773" s="140">
        <v>6685.4054</v>
      </c>
      <c r="F2773" s="140">
        <v>6705.0451</v>
      </c>
      <c r="G2773" s="140">
        <v>2135.6198</v>
      </c>
    </row>
    <row r="2774" spans="8:8" ht="14.4">
      <c r="A2774" s="53">
        <v>44344.0</v>
      </c>
      <c r="B2774" s="140">
        <v>5764.9983</v>
      </c>
      <c r="C2774" s="140">
        <v>3659.2957</v>
      </c>
      <c r="D2774" s="140">
        <v>5321.0886</v>
      </c>
      <c r="E2774" s="140">
        <v>6668.1696</v>
      </c>
      <c r="F2774" s="140">
        <v>6694.3457</v>
      </c>
      <c r="G2774" s="140">
        <v>2132.273</v>
      </c>
    </row>
    <row r="2775" spans="8:8" ht="14.4">
      <c r="A2775" s="53">
        <v>44347.0</v>
      </c>
      <c r="B2775" s="140">
        <v>5809.3676</v>
      </c>
      <c r="C2775" s="140">
        <v>3650.2245</v>
      </c>
      <c r="D2775" s="140">
        <v>5331.5696</v>
      </c>
      <c r="E2775" s="140">
        <v>6728.9906</v>
      </c>
      <c r="F2775" s="140">
        <v>6814.3631</v>
      </c>
      <c r="G2775" s="140">
        <v>2163.0801</v>
      </c>
    </row>
    <row r="2776" spans="8:8" ht="14.4">
      <c r="A2776" s="53">
        <v>44348.0</v>
      </c>
      <c r="B2776" s="140">
        <v>5825.5946</v>
      </c>
      <c r="C2776" s="140">
        <v>3650.9034</v>
      </c>
      <c r="D2776" s="140">
        <v>5341.6798</v>
      </c>
      <c r="E2776" s="140">
        <v>6739.7624</v>
      </c>
      <c r="F2776" s="140">
        <v>6854.7336</v>
      </c>
      <c r="G2776" s="140">
        <v>2181.4586</v>
      </c>
    </row>
    <row r="2777" spans="8:8" ht="14.4">
      <c r="A2777" s="53">
        <v>44349.0</v>
      </c>
      <c r="B2777" s="140">
        <v>5767.1111</v>
      </c>
      <c r="C2777" s="140">
        <v>3622.3976</v>
      </c>
      <c r="D2777" s="140">
        <v>5289.9736</v>
      </c>
      <c r="E2777" s="140">
        <v>6681.4285</v>
      </c>
      <c r="F2777" s="140">
        <v>6759.459</v>
      </c>
      <c r="G2777" s="140">
        <v>2159.5193</v>
      </c>
    </row>
    <row r="2778" spans="8:8" ht="14.4">
      <c r="A2778" s="53">
        <v>44350.0</v>
      </c>
      <c r="B2778" s="140">
        <v>5740.7292</v>
      </c>
      <c r="C2778" s="140">
        <v>3591.1561</v>
      </c>
      <c r="D2778" s="140">
        <v>5255.2855</v>
      </c>
      <c r="E2778" s="140">
        <v>6667.7264</v>
      </c>
      <c r="F2778" s="140">
        <v>6754.0697</v>
      </c>
      <c r="G2778" s="140">
        <v>2155.8979</v>
      </c>
    </row>
    <row r="2779" spans="8:8" ht="14.4">
      <c r="A2779" s="53">
        <v>44351.0</v>
      </c>
      <c r="B2779" s="140">
        <v>5768.971</v>
      </c>
      <c r="C2779" s="140">
        <v>3612.7014</v>
      </c>
      <c r="D2779" s="140">
        <v>5282.2772</v>
      </c>
      <c r="E2779" s="140">
        <v>6693.0574</v>
      </c>
      <c r="F2779" s="140">
        <v>6785.8035</v>
      </c>
      <c r="G2779" s="140">
        <v>2161.9098</v>
      </c>
    </row>
    <row r="2780" spans="8:8" ht="14.4">
      <c r="A2780" s="53">
        <v>44354.0</v>
      </c>
      <c r="B2780" s="140">
        <v>5780.222</v>
      </c>
      <c r="C2780" s="140">
        <v>3601.1091</v>
      </c>
      <c r="D2780" s="140">
        <v>5277.6271</v>
      </c>
      <c r="E2780" s="140">
        <v>6721.5019</v>
      </c>
      <c r="F2780" s="140">
        <v>6861.8502</v>
      </c>
      <c r="G2780" s="140">
        <v>2181.0553</v>
      </c>
    </row>
    <row r="2781" spans="8:8" ht="14.4">
      <c r="A2781" s="53">
        <v>44355.0</v>
      </c>
      <c r="B2781" s="140">
        <v>5739.3911</v>
      </c>
      <c r="C2781" s="140">
        <v>3580.2836</v>
      </c>
      <c r="D2781" s="140">
        <v>5232.1165</v>
      </c>
      <c r="E2781" s="140">
        <v>6684.5626</v>
      </c>
      <c r="F2781" s="140">
        <v>6809.8642</v>
      </c>
      <c r="G2781" s="140">
        <v>2177.3628</v>
      </c>
    </row>
    <row r="2782" spans="8:8" ht="14.4">
      <c r="A2782" s="53">
        <v>44356.0</v>
      </c>
      <c r="B2782" s="140">
        <v>5747.4571</v>
      </c>
      <c r="C2782" s="140">
        <v>3587.5321</v>
      </c>
      <c r="D2782" s="140">
        <v>5236.4493</v>
      </c>
      <c r="E2782" s="140">
        <v>6692.9049</v>
      </c>
      <c r="F2782" s="140">
        <v>6823.4073</v>
      </c>
      <c r="G2782" s="140">
        <v>2182.8121</v>
      </c>
    </row>
    <row r="2783" spans="8:8" ht="14.4">
      <c r="A2783" s="53">
        <v>44357.0</v>
      </c>
      <c r="B2783" s="140">
        <v>5797.1855</v>
      </c>
      <c r="C2783" s="140">
        <v>3607.6792</v>
      </c>
      <c r="D2783" s="140">
        <v>5271.4661</v>
      </c>
      <c r="E2783" s="140">
        <v>6765.6436</v>
      </c>
      <c r="F2783" s="140">
        <v>6898.2061</v>
      </c>
      <c r="G2783" s="140">
        <v>2190.9701</v>
      </c>
    </row>
    <row r="2784" spans="8:8" ht="14.4">
      <c r="A2784" s="53">
        <v>44358.0</v>
      </c>
      <c r="B2784" s="140">
        <v>5755.7328</v>
      </c>
      <c r="C2784" s="140">
        <v>3576.7773</v>
      </c>
      <c r="D2784" s="140">
        <v>5224.703</v>
      </c>
      <c r="E2784" s="140">
        <v>6725.9152</v>
      </c>
      <c r="F2784" s="140">
        <v>6852.9728</v>
      </c>
      <c r="G2784" s="140">
        <v>2173.4138</v>
      </c>
    </row>
    <row r="2785" spans="8:8" ht="14.4">
      <c r="A2785" s="53">
        <v>44362.0</v>
      </c>
      <c r="B2785" s="140">
        <v>5699.5462</v>
      </c>
      <c r="C2785" s="140">
        <v>3528.6683</v>
      </c>
      <c r="D2785" s="140">
        <v>5166.5597</v>
      </c>
      <c r="E2785" s="140">
        <v>6663.6623</v>
      </c>
      <c r="F2785" s="140">
        <v>6815.1187</v>
      </c>
      <c r="G2785" s="140">
        <v>2158.9121</v>
      </c>
    </row>
    <row r="2786" spans="8:8" ht="14.4">
      <c r="A2786" s="53">
        <v>44363.0</v>
      </c>
      <c r="B2786" s="140">
        <v>5598.9779</v>
      </c>
      <c r="C2786" s="140">
        <v>3486.2876</v>
      </c>
      <c r="D2786" s="140">
        <v>5080.4909</v>
      </c>
      <c r="E2786" s="140">
        <v>6566.286</v>
      </c>
      <c r="F2786" s="140">
        <v>6673.2446</v>
      </c>
      <c r="G2786" s="140">
        <v>2132.4948</v>
      </c>
    </row>
    <row r="2787" spans="8:8" ht="14.4">
      <c r="A2787" s="53">
        <v>44364.0</v>
      </c>
      <c r="B2787" s="140">
        <v>5643.38</v>
      </c>
      <c r="C2787" s="140">
        <v>3481.6004</v>
      </c>
      <c r="D2787" s="140">
        <v>5101.8924</v>
      </c>
      <c r="E2787" s="140">
        <v>6616.174</v>
      </c>
      <c r="F2787" s="140">
        <v>6787.6684</v>
      </c>
      <c r="G2787" s="140">
        <v>2150.0255</v>
      </c>
    </row>
    <row r="2788" spans="8:8" ht="14.4">
      <c r="A2788" s="53">
        <v>44365.0</v>
      </c>
      <c r="B2788" s="140">
        <v>5669.4488</v>
      </c>
      <c r="C2788" s="140">
        <v>3454.5885</v>
      </c>
      <c r="D2788" s="140">
        <v>5102.4657</v>
      </c>
      <c r="E2788" s="140">
        <v>6657.7635</v>
      </c>
      <c r="F2788" s="140">
        <v>6863.7156</v>
      </c>
      <c r="G2788" s="140">
        <v>2172.6858</v>
      </c>
    </row>
    <row r="2789" spans="8:8" ht="14.4">
      <c r="A2789" s="53">
        <v>44368.0</v>
      </c>
      <c r="B2789" s="140">
        <v>5690.6488</v>
      </c>
      <c r="C2789" s="140">
        <v>3431.2522</v>
      </c>
      <c r="D2789" s="140">
        <v>5090.3854</v>
      </c>
      <c r="E2789" s="140">
        <v>6707.1762</v>
      </c>
      <c r="F2789" s="140">
        <v>6968.2963</v>
      </c>
      <c r="G2789" s="140">
        <v>2204.479</v>
      </c>
    </row>
    <row r="2790" spans="8:8" ht="14.4">
      <c r="A2790" s="53">
        <v>44369.0</v>
      </c>
      <c r="B2790" s="140">
        <v>5725.3005</v>
      </c>
      <c r="C2790" s="140">
        <v>3464.7057</v>
      </c>
      <c r="D2790" s="140">
        <v>5122.1583</v>
      </c>
      <c r="E2790" s="140">
        <v>6739.7939</v>
      </c>
      <c r="F2790" s="140">
        <v>7000.2518</v>
      </c>
      <c r="G2790" s="140">
        <v>2219.4999</v>
      </c>
    </row>
    <row r="2791" spans="8:8" ht="14.4">
      <c r="A2791" s="53">
        <v>44370.0</v>
      </c>
      <c r="B2791" s="140">
        <v>5760.1769</v>
      </c>
      <c r="C2791" s="140">
        <v>3471.3411</v>
      </c>
      <c r="D2791" s="140">
        <v>5147.3938</v>
      </c>
      <c r="E2791" s="140">
        <v>6789.9464</v>
      </c>
      <c r="F2791" s="140">
        <v>7046.1745</v>
      </c>
      <c r="G2791" s="140">
        <v>2226.9103</v>
      </c>
    </row>
    <row r="2792" spans="8:8" ht="14.4">
      <c r="A2792" s="53">
        <v>44371.0</v>
      </c>
      <c r="B2792" s="140">
        <v>5745.7568</v>
      </c>
      <c r="C2792" s="140">
        <v>3483.9093</v>
      </c>
      <c r="D2792" s="140">
        <v>5155.9738</v>
      </c>
      <c r="E2792" s="140">
        <v>6754.8657</v>
      </c>
      <c r="F2792" s="140">
        <v>6974.642</v>
      </c>
      <c r="G2792" s="140">
        <v>2211.2341</v>
      </c>
    </row>
    <row r="2793" spans="8:8" ht="14.4">
      <c r="A2793" s="53">
        <v>44372.0</v>
      </c>
      <c r="B2793" s="140">
        <v>5812.0835</v>
      </c>
      <c r="C2793" s="140">
        <v>3535.0185</v>
      </c>
      <c r="D2793" s="140">
        <v>5239.9684</v>
      </c>
      <c r="E2793" s="140">
        <v>6813.4138</v>
      </c>
      <c r="F2793" s="140">
        <v>7000.4297</v>
      </c>
      <c r="G2793" s="140">
        <v>2211.9236</v>
      </c>
    </row>
    <row r="2794" spans="8:8" ht="14.4">
      <c r="A2794" s="53">
        <v>44375.0</v>
      </c>
      <c r="B2794" s="140">
        <v>5839.2722</v>
      </c>
      <c r="C2794" s="140">
        <v>3520.7434</v>
      </c>
      <c r="D2794" s="140">
        <v>5251.7604</v>
      </c>
      <c r="E2794" s="140">
        <v>6828.5162</v>
      </c>
      <c r="F2794" s="140">
        <v>7063.4706</v>
      </c>
      <c r="G2794" s="140">
        <v>2231.4905</v>
      </c>
    </row>
    <row r="2795" spans="8:8" ht="14.4">
      <c r="A2795" s="53">
        <v>44376.0</v>
      </c>
      <c r="B2795" s="140">
        <v>5785.4997</v>
      </c>
      <c r="C2795" s="140">
        <v>3482.7333</v>
      </c>
      <c r="D2795" s="140">
        <v>5190.5445</v>
      </c>
      <c r="E2795" s="140">
        <v>6765.4201</v>
      </c>
      <c r="F2795" s="140">
        <v>7004.3036</v>
      </c>
      <c r="G2795" s="140">
        <v>2214.0409</v>
      </c>
    </row>
    <row r="2796" spans="8:8" ht="14.4">
      <c r="A2796" s="53">
        <v>44377.0</v>
      </c>
      <c r="B2796" s="140">
        <v>5834.1879</v>
      </c>
      <c r="C2796" s="140">
        <v>3498.6485</v>
      </c>
      <c r="D2796" s="140">
        <v>5224.041</v>
      </c>
      <c r="E2796" s="140">
        <v>6808.1831</v>
      </c>
      <c r="F2796" s="140">
        <v>7083.6997</v>
      </c>
      <c r="G2796" s="140">
        <v>2236.2408</v>
      </c>
    </row>
    <row r="2797" spans="8:8" ht="14.4">
      <c r="A2797" s="53">
        <v>44378.0</v>
      </c>
      <c r="B2797" s="140">
        <v>5801.888</v>
      </c>
      <c r="C2797" s="140">
        <v>3535.249</v>
      </c>
      <c r="D2797" s="140">
        <v>5229.6642</v>
      </c>
      <c r="E2797" s="140">
        <v>6716.6658</v>
      </c>
      <c r="F2797" s="140">
        <v>6969.5316</v>
      </c>
      <c r="G2797" s="140">
        <v>2197.1391</v>
      </c>
    </row>
    <row r="2798" spans="8:8" ht="14.4">
      <c r="A2798" s="53">
        <v>44379.0</v>
      </c>
      <c r="B2798" s="140">
        <v>5687.291</v>
      </c>
      <c r="C2798" s="140">
        <v>3408.2369</v>
      </c>
      <c r="D2798" s="140">
        <v>5081.1172</v>
      </c>
      <c r="E2798" s="140">
        <v>6658.0451</v>
      </c>
      <c r="F2798" s="140">
        <v>6908.9318</v>
      </c>
      <c r="G2798" s="140">
        <v>2202.0643</v>
      </c>
    </row>
    <row r="2799" spans="8:8" ht="14.4">
      <c r="A2799" s="53">
        <v>44382.0</v>
      </c>
      <c r="B2799" s="140">
        <v>5720.7393</v>
      </c>
      <c r="C2799" s="140">
        <v>3404.7907</v>
      </c>
      <c r="D2799" s="140">
        <v>5085.7924</v>
      </c>
      <c r="E2799" s="140">
        <v>6711.0136</v>
      </c>
      <c r="F2799" s="140">
        <v>7006.6997</v>
      </c>
      <c r="G2799" s="140">
        <v>2239.5866</v>
      </c>
    </row>
    <row r="2800" spans="8:8" ht="14.4">
      <c r="A2800" s="53">
        <v>44383.0</v>
      </c>
      <c r="B2800" s="140">
        <v>5710.2377</v>
      </c>
      <c r="C2800" s="140">
        <v>3405.2788</v>
      </c>
      <c r="D2800" s="140">
        <v>5083.1043</v>
      </c>
      <c r="E2800" s="140">
        <v>6709.4983</v>
      </c>
      <c r="F2800" s="140">
        <v>6979.0624</v>
      </c>
      <c r="G2800" s="140">
        <v>2240.7595</v>
      </c>
    </row>
    <row r="2801" spans="8:8" ht="14.4">
      <c r="A2801" s="53">
        <v>44384.0</v>
      </c>
      <c r="B2801" s="140">
        <v>5781.4765</v>
      </c>
      <c r="C2801" s="140">
        <v>3424.3897</v>
      </c>
      <c r="D2801" s="140">
        <v>5140.4899</v>
      </c>
      <c r="E2801" s="140">
        <v>6764.1319</v>
      </c>
      <c r="F2801" s="140">
        <v>7089.6646</v>
      </c>
      <c r="G2801" s="140">
        <v>2260.4397</v>
      </c>
    </row>
    <row r="2802" spans="8:8" ht="14.4">
      <c r="A2802" s="53">
        <v>44385.0</v>
      </c>
      <c r="B2802" s="140">
        <v>5748.9753</v>
      </c>
      <c r="C2802" s="140">
        <v>3373.2555</v>
      </c>
      <c r="D2802" s="140">
        <v>5088.2566</v>
      </c>
      <c r="E2802" s="140">
        <v>6748.654</v>
      </c>
      <c r="F2802" s="140">
        <v>7099.4105</v>
      </c>
      <c r="G2802" s="140">
        <v>2253.5985</v>
      </c>
    </row>
    <row r="2803" spans="8:8" ht="14.4">
      <c r="A2803" s="53">
        <v>44386.0</v>
      </c>
      <c r="B2803" s="140">
        <v>5752.113</v>
      </c>
      <c r="C2803" s="140">
        <v>3361.5946</v>
      </c>
      <c r="D2803" s="140">
        <v>5069.4361</v>
      </c>
      <c r="E2803" s="140">
        <v>6804.5389</v>
      </c>
      <c r="F2803" s="140">
        <v>7142.8994</v>
      </c>
      <c r="G2803" s="140">
        <v>2272.3398</v>
      </c>
    </row>
    <row r="2804" spans="8:8" ht="14.4">
      <c r="A2804" s="53">
        <v>44389.0</v>
      </c>
      <c r="B2804" s="140">
        <v>5839.8959</v>
      </c>
      <c r="C2804" s="140">
        <v>3384.5074</v>
      </c>
      <c r="D2804" s="140">
        <v>5132.7088</v>
      </c>
      <c r="E2804" s="140">
        <v>6904.3818</v>
      </c>
      <c r="F2804" s="140">
        <v>7284.2346</v>
      </c>
      <c r="G2804" s="140">
        <v>2312.7018</v>
      </c>
    </row>
    <row r="2805" spans="8:8" ht="14.4">
      <c r="A2805" s="53">
        <v>44390.0</v>
      </c>
      <c r="B2805" s="140">
        <v>5861.0727</v>
      </c>
      <c r="C2805" s="140">
        <v>3391.742</v>
      </c>
      <c r="D2805" s="140">
        <v>5142.0991</v>
      </c>
      <c r="E2805" s="140">
        <v>6961.8475</v>
      </c>
      <c r="F2805" s="140">
        <v>7331.7263</v>
      </c>
      <c r="G2805" s="140">
        <v>2329.6953</v>
      </c>
    </row>
    <row r="2806" spans="8:8" ht="14.4">
      <c r="A2806" s="53">
        <v>44391.0</v>
      </c>
      <c r="B2806" s="140">
        <v>5798.9801</v>
      </c>
      <c r="C2806" s="140">
        <v>3339.381</v>
      </c>
      <c r="D2806" s="140">
        <v>5083.0849</v>
      </c>
      <c r="E2806" s="140">
        <v>6898.7502</v>
      </c>
      <c r="F2806" s="140">
        <v>7243.8162</v>
      </c>
      <c r="G2806" s="140">
        <v>2311.5353</v>
      </c>
    </row>
    <row r="2807" spans="8:8" ht="14.4">
      <c r="A2807" s="53">
        <v>44392.0</v>
      </c>
      <c r="B2807" s="140">
        <v>5845.1459</v>
      </c>
      <c r="C2807" s="140">
        <v>3411.2888</v>
      </c>
      <c r="D2807" s="140">
        <v>5151.4626</v>
      </c>
      <c r="E2807" s="140">
        <v>6932.406</v>
      </c>
      <c r="F2807" s="140">
        <v>7241.6231</v>
      </c>
      <c r="G2807" s="140">
        <v>2291.9068</v>
      </c>
    </row>
    <row r="2808" spans="8:8" ht="14.4">
      <c r="A2808" s="53">
        <v>44393.0</v>
      </c>
      <c r="B2808" s="140">
        <v>5795.5313</v>
      </c>
      <c r="C2808" s="140">
        <v>3369.8994</v>
      </c>
      <c r="D2808" s="140">
        <v>5094.7727</v>
      </c>
      <c r="E2808" s="140">
        <v>6925.1232</v>
      </c>
      <c r="F2808" s="140">
        <v>7228.3631</v>
      </c>
      <c r="G2808" s="140">
        <v>2293.6945</v>
      </c>
    </row>
    <row r="2809" spans="8:8" ht="14.4">
      <c r="A2809" s="53">
        <v>44396.0</v>
      </c>
      <c r="B2809" s="140">
        <v>5798.3069</v>
      </c>
      <c r="C2809" s="140">
        <v>3385.3664</v>
      </c>
      <c r="D2809" s="140">
        <v>5113.4945</v>
      </c>
      <c r="E2809" s="140">
        <v>6889.3375</v>
      </c>
      <c r="F2809" s="140">
        <v>7205.2678</v>
      </c>
      <c r="G2809" s="140">
        <v>2292.703</v>
      </c>
    </row>
    <row r="2810" spans="8:8" ht="14.4">
      <c r="A2810" s="53">
        <v>44397.0</v>
      </c>
      <c r="B2810" s="140">
        <v>5805.9297</v>
      </c>
      <c r="C2810" s="140">
        <v>3378.6292</v>
      </c>
      <c r="D2810" s="140">
        <v>5108.9941</v>
      </c>
      <c r="E2810" s="140">
        <v>6901.1318</v>
      </c>
      <c r="F2810" s="140">
        <v>7253.2763</v>
      </c>
      <c r="G2810" s="140">
        <v>2304.1629</v>
      </c>
    </row>
    <row r="2811" spans="8:8" ht="14.4">
      <c r="A2811" s="53">
        <v>44398.0</v>
      </c>
      <c r="B2811" s="140">
        <v>5875.6775</v>
      </c>
      <c r="C2811" s="140">
        <v>3388.5201</v>
      </c>
      <c r="D2811" s="140">
        <v>5144.0428</v>
      </c>
      <c r="E2811" s="140">
        <v>6984.5418</v>
      </c>
      <c r="F2811" s="140">
        <v>7398.8084</v>
      </c>
      <c r="G2811" s="140">
        <v>2341.2213</v>
      </c>
    </row>
    <row r="2812" spans="8:8" ht="14.4">
      <c r="A2812" s="53">
        <v>44399.0</v>
      </c>
      <c r="B2812" s="140">
        <v>5898.5265</v>
      </c>
      <c r="C2812" s="140">
        <v>3392.7165</v>
      </c>
      <c r="D2812" s="140">
        <v>5151.7517</v>
      </c>
      <c r="E2812" s="140">
        <v>7026.5482</v>
      </c>
      <c r="F2812" s="140">
        <v>7446.4812</v>
      </c>
      <c r="G2812" s="140">
        <v>2366.7997</v>
      </c>
    </row>
    <row r="2813" spans="8:8" ht="14.4">
      <c r="A2813" s="53">
        <v>44400.0</v>
      </c>
      <c r="B2813" s="140">
        <v>5833.6449</v>
      </c>
      <c r="C2813" s="140">
        <v>3357.447</v>
      </c>
      <c r="D2813" s="140">
        <v>5089.2282</v>
      </c>
      <c r="E2813" s="140">
        <v>6985.7499</v>
      </c>
      <c r="F2813" s="140">
        <v>7379.7905</v>
      </c>
      <c r="G2813" s="140">
        <v>2339.125</v>
      </c>
    </row>
    <row r="2814" spans="8:8" ht="14.4">
      <c r="A2814" s="53">
        <v>44403.0</v>
      </c>
      <c r="B2814" s="140">
        <v>5694.9198</v>
      </c>
      <c r="C2814" s="140">
        <v>3228.3698</v>
      </c>
      <c r="D2814" s="140">
        <v>4925.299</v>
      </c>
      <c r="E2814" s="140">
        <v>6868.2074</v>
      </c>
      <c r="F2814" s="140">
        <v>7286.1475</v>
      </c>
      <c r="G2814" s="140">
        <v>2314.7603</v>
      </c>
    </row>
    <row r="2815" spans="8:8" ht="14.4">
      <c r="A2815" s="53">
        <v>44404.0</v>
      </c>
      <c r="B2815" s="140">
        <v>5517.6481</v>
      </c>
      <c r="C2815" s="140">
        <v>3126.3757</v>
      </c>
      <c r="D2815" s="140">
        <v>4751.313</v>
      </c>
      <c r="E2815" s="140">
        <v>6719.2557</v>
      </c>
      <c r="F2815" s="140">
        <v>7093.8696</v>
      </c>
      <c r="G2815" s="140">
        <v>2262.2436</v>
      </c>
    </row>
    <row r="2816" spans="8:8" ht="14.4">
      <c r="A2816" s="53">
        <v>44405.0</v>
      </c>
      <c r="B2816" s="140">
        <v>5481.8945</v>
      </c>
      <c r="C2816" s="140">
        <v>3154.6353</v>
      </c>
      <c r="D2816" s="140">
        <v>4760.4826</v>
      </c>
      <c r="E2816" s="140">
        <v>6621.9845</v>
      </c>
      <c r="F2816" s="140">
        <v>6945.5087</v>
      </c>
      <c r="G2816" s="140">
        <v>2195.9726</v>
      </c>
    </row>
    <row r="2817" spans="8:8" ht="14.4">
      <c r="A2817" s="53">
        <v>44406.0</v>
      </c>
      <c r="B2817" s="140">
        <v>5618.9424</v>
      </c>
      <c r="C2817" s="140">
        <v>3182.796</v>
      </c>
      <c r="D2817" s="140">
        <v>4850.2746</v>
      </c>
      <c r="E2817" s="140">
        <v>6758.8869</v>
      </c>
      <c r="F2817" s="140">
        <v>7207.4826</v>
      </c>
      <c r="G2817" s="140">
        <v>2276.2036</v>
      </c>
    </row>
    <row r="2818" spans="8:8" ht="14.4">
      <c r="A2818" s="53">
        <v>44407.0</v>
      </c>
      <c r="B2818" s="140">
        <v>5607.7476</v>
      </c>
      <c r="C2818" s="140">
        <v>3132.8205</v>
      </c>
      <c r="D2818" s="140">
        <v>4811.1695</v>
      </c>
      <c r="E2818" s="140">
        <v>6767.316</v>
      </c>
      <c r="F2818" s="140">
        <v>7262.383</v>
      </c>
      <c r="G2818" s="140">
        <v>2310.8277</v>
      </c>
    </row>
    <row r="2819" spans="8:8" ht="14.4">
      <c r="A2819" s="53">
        <v>44410.0</v>
      </c>
      <c r="B2819" s="140">
        <v>5727.72</v>
      </c>
      <c r="C2819" s="140">
        <v>3211.1441</v>
      </c>
      <c r="D2819" s="140">
        <v>4933.736</v>
      </c>
      <c r="E2819" s="140">
        <v>6872.0004</v>
      </c>
      <c r="F2819" s="140">
        <v>7402.3541</v>
      </c>
      <c r="G2819" s="140">
        <v>2357.8341</v>
      </c>
    </row>
    <row r="2820" spans="8:8" ht="14.4">
      <c r="A2820" s="53">
        <v>44411.0</v>
      </c>
      <c r="B2820" s="140">
        <v>5699.8084</v>
      </c>
      <c r="C2820" s="140">
        <v>3223.8257</v>
      </c>
      <c r="D2820" s="140">
        <v>4934.4583</v>
      </c>
      <c r="E2820" s="140">
        <v>6816.0107</v>
      </c>
      <c r="F2820" s="140">
        <v>7308.9553</v>
      </c>
      <c r="G2820" s="140">
        <v>2332.9273</v>
      </c>
    </row>
    <row r="2821" spans="8:8" ht="14.4">
      <c r="A2821" s="53">
        <v>44412.0</v>
      </c>
      <c r="B2821" s="140">
        <v>5780.6158</v>
      </c>
      <c r="C2821" s="140">
        <v>3233.103</v>
      </c>
      <c r="D2821" s="140">
        <v>4978.8479</v>
      </c>
      <c r="E2821" s="140">
        <v>6931.3365</v>
      </c>
      <c r="F2821" s="140">
        <v>7478.2072</v>
      </c>
      <c r="G2821" s="140">
        <v>2370.2427</v>
      </c>
    </row>
    <row r="2822" spans="8:8" ht="14.4">
      <c r="A2822" s="53">
        <v>44413.0</v>
      </c>
      <c r="B2822" s="140">
        <v>5748.7541</v>
      </c>
      <c r="C2822" s="140">
        <v>3227.3592</v>
      </c>
      <c r="D2822" s="140">
        <v>4948.6703</v>
      </c>
      <c r="E2822" s="140">
        <v>6911.8292</v>
      </c>
      <c r="F2822" s="140">
        <v>7447.9394</v>
      </c>
      <c r="G2822" s="140">
        <v>2348.5032</v>
      </c>
    </row>
    <row r="2823" spans="8:8" ht="14.4">
      <c r="A2823" s="53">
        <v>44414.0</v>
      </c>
      <c r="B2823" s="140">
        <v>5738.1969</v>
      </c>
      <c r="C2823" s="140">
        <v>3195.696</v>
      </c>
      <c r="D2823" s="140">
        <v>4921.5647</v>
      </c>
      <c r="E2823" s="140">
        <v>6938.8679</v>
      </c>
      <c r="F2823" s="140">
        <v>7482.1737</v>
      </c>
      <c r="G2823" s="140">
        <v>2359.6943</v>
      </c>
    </row>
    <row r="2824" spans="8:8" ht="14.4">
      <c r="A2824" s="53">
        <v>44417.0</v>
      </c>
      <c r="B2824" s="140">
        <v>5785.8298</v>
      </c>
      <c r="C2824" s="140">
        <v>3235.2064</v>
      </c>
      <c r="D2824" s="140">
        <v>4985.5627</v>
      </c>
      <c r="E2824" s="140">
        <v>6979.5256</v>
      </c>
      <c r="F2824" s="140">
        <v>7507.0824</v>
      </c>
      <c r="G2824" s="140">
        <v>2377.9588</v>
      </c>
    </row>
    <row r="2825" spans="8:8" ht="14.4">
      <c r="A2825" s="53">
        <v>44418.0</v>
      </c>
      <c r="B2825" s="140">
        <v>5837.2584</v>
      </c>
      <c r="C2825" s="140">
        <v>3288.6513</v>
      </c>
      <c r="D2825" s="140">
        <v>5043.148</v>
      </c>
      <c r="E2825" s="140">
        <v>7019.2284</v>
      </c>
      <c r="F2825" s="140">
        <v>7549.552</v>
      </c>
      <c r="G2825" s="140">
        <v>2398.3877</v>
      </c>
    </row>
    <row r="2826" spans="8:8" ht="14.4">
      <c r="A2826" s="53">
        <v>44419.0</v>
      </c>
      <c r="B2826" s="140">
        <v>5841.8049</v>
      </c>
      <c r="C2826" s="140">
        <v>3262.5751</v>
      </c>
      <c r="D2826" s="140">
        <v>5015.3406</v>
      </c>
      <c r="E2826" s="140">
        <v>7073.5219</v>
      </c>
      <c r="F2826" s="140">
        <v>7605.9175</v>
      </c>
      <c r="G2826" s="140">
        <v>2424.051</v>
      </c>
    </row>
    <row r="2827" spans="8:8" ht="14.4">
      <c r="A2827" s="53">
        <v>44420.0</v>
      </c>
      <c r="B2827" s="140">
        <v>5824.1754</v>
      </c>
      <c r="C2827" s="140">
        <v>3226.1135</v>
      </c>
      <c r="D2827" s="140">
        <v>4973.3509</v>
      </c>
      <c r="E2827" s="140">
        <v>7095.2024</v>
      </c>
      <c r="F2827" s="140">
        <v>7657.5268</v>
      </c>
      <c r="G2827" s="140">
        <v>2434.0965</v>
      </c>
    </row>
    <row r="2828" spans="8:8" ht="14.4">
      <c r="A2828" s="53">
        <v>44421.0</v>
      </c>
      <c r="B2828" s="140">
        <v>5804.7324</v>
      </c>
      <c r="C2828" s="140">
        <v>3217.8366</v>
      </c>
      <c r="D2828" s="140">
        <v>4945.9829</v>
      </c>
      <c r="E2828" s="140">
        <v>7088.8876</v>
      </c>
      <c r="F2828" s="140">
        <v>7641.9169</v>
      </c>
      <c r="G2828" s="140">
        <v>2437.3391</v>
      </c>
    </row>
    <row r="2829" spans="8:8" ht="14.4">
      <c r="A2829" s="53">
        <v>44424.0</v>
      </c>
      <c r="B2829" s="140">
        <v>5779.8252</v>
      </c>
      <c r="C2829" s="140">
        <v>3222.6222</v>
      </c>
      <c r="D2829" s="140">
        <v>4941.0676</v>
      </c>
      <c r="E2829" s="140">
        <v>7052.4876</v>
      </c>
      <c r="F2829" s="140">
        <v>7568.1374</v>
      </c>
      <c r="G2829" s="140">
        <v>2425.6964</v>
      </c>
    </row>
    <row r="2830" spans="8:8" ht="14.4">
      <c r="A2830" s="53">
        <v>44425.0</v>
      </c>
      <c r="B2830" s="140">
        <v>5646.55</v>
      </c>
      <c r="C2830" s="140">
        <v>3149.8783</v>
      </c>
      <c r="D2830" s="140">
        <v>4837.4034</v>
      </c>
      <c r="E2830" s="140">
        <v>6894.4042</v>
      </c>
      <c r="F2830" s="140">
        <v>7360.033</v>
      </c>
      <c r="G2830" s="140">
        <v>2354.7298</v>
      </c>
    </row>
    <row r="2831" spans="8:8" ht="14.4">
      <c r="A2831" s="53">
        <v>44426.0</v>
      </c>
      <c r="B2831" s="140">
        <v>5703.6281</v>
      </c>
      <c r="C2831" s="140">
        <v>3190.5518</v>
      </c>
      <c r="D2831" s="140">
        <v>4894.2384</v>
      </c>
      <c r="E2831" s="140">
        <v>6941.008</v>
      </c>
      <c r="F2831" s="140">
        <v>7405.4856</v>
      </c>
      <c r="G2831" s="140">
        <v>2379.6839</v>
      </c>
    </row>
    <row r="2832" spans="8:8" ht="14.4">
      <c r="A2832" s="53">
        <v>44427.0</v>
      </c>
      <c r="B2832" s="140">
        <v>5694.725</v>
      </c>
      <c r="C2832" s="140">
        <v>3144.3746</v>
      </c>
      <c r="D2832" s="140">
        <v>4862.1394</v>
      </c>
      <c r="E2832" s="140">
        <v>6947.0564</v>
      </c>
      <c r="F2832" s="140">
        <v>7468.7727</v>
      </c>
      <c r="G2832" s="140">
        <v>2373.5779</v>
      </c>
    </row>
    <row r="2833" spans="8:8" ht="14.4">
      <c r="A2833" s="53">
        <v>44428.0</v>
      </c>
      <c r="B2833" s="140">
        <v>5626.2403</v>
      </c>
      <c r="C2833" s="140">
        <v>3072.7545</v>
      </c>
      <c r="D2833" s="140">
        <v>4769.2678</v>
      </c>
      <c r="E2833" s="140">
        <v>6920.0248</v>
      </c>
      <c r="F2833" s="140">
        <v>7467.3611</v>
      </c>
      <c r="G2833" s="140">
        <v>2370.5688</v>
      </c>
    </row>
    <row r="2834" spans="8:8" ht="14.4">
      <c r="A2834" s="53">
        <v>44431.0</v>
      </c>
      <c r="B2834" s="140">
        <v>5730.8049</v>
      </c>
      <c r="C2834" s="140">
        <v>3099.8867</v>
      </c>
      <c r="D2834" s="140">
        <v>4835.8782</v>
      </c>
      <c r="E2834" s="140">
        <v>7024.5647</v>
      </c>
      <c r="F2834" s="140">
        <v>7652.5587</v>
      </c>
      <c r="G2834" s="140">
        <v>2442.4068</v>
      </c>
    </row>
    <row r="2835" spans="8:8" ht="14.4">
      <c r="A2835" s="53">
        <v>44432.0</v>
      </c>
      <c r="B2835" s="140">
        <v>5786.1531</v>
      </c>
      <c r="C2835" s="140">
        <v>3147.7685</v>
      </c>
      <c r="D2835" s="140">
        <v>4888.3902</v>
      </c>
      <c r="E2835" s="140">
        <v>7090.7817</v>
      </c>
      <c r="F2835" s="140">
        <v>7715.0732</v>
      </c>
      <c r="G2835" s="140">
        <v>2452.1006</v>
      </c>
    </row>
    <row r="2836" spans="8:8" ht="14.4">
      <c r="A2836" s="53">
        <v>44433.0</v>
      </c>
      <c r="B2836" s="140">
        <v>5816.8131</v>
      </c>
      <c r="C2836" s="140">
        <v>3159.8034</v>
      </c>
      <c r="D2836" s="140">
        <v>4898.1572</v>
      </c>
      <c r="E2836" s="140">
        <v>7153.0043</v>
      </c>
      <c r="F2836" s="140">
        <v>7769.6268</v>
      </c>
      <c r="G2836" s="140">
        <v>2474.3072</v>
      </c>
    </row>
    <row r="2837" spans="8:8" ht="14.4">
      <c r="A2837" s="53">
        <v>44434.0</v>
      </c>
      <c r="B2837" s="140">
        <v>5733.4157</v>
      </c>
      <c r="C2837" s="140">
        <v>3088.8314</v>
      </c>
      <c r="D2837" s="140">
        <v>4801.6094</v>
      </c>
      <c r="E2837" s="140">
        <v>7118.8442</v>
      </c>
      <c r="F2837" s="140">
        <v>7669.5282</v>
      </c>
      <c r="G2837" s="140">
        <v>2460.5303</v>
      </c>
    </row>
    <row r="2838" spans="8:8" ht="14.4">
      <c r="A2838" s="53">
        <v>44435.0</v>
      </c>
      <c r="B2838" s="140">
        <v>5757.1462</v>
      </c>
      <c r="C2838" s="140">
        <v>3123.049</v>
      </c>
      <c r="D2838" s="140">
        <v>4827.0433</v>
      </c>
      <c r="E2838" s="140">
        <v>7180.1088</v>
      </c>
      <c r="F2838" s="140">
        <v>7680.0781</v>
      </c>
      <c r="G2838" s="140">
        <v>2457.444</v>
      </c>
    </row>
    <row r="2839" spans="8:8" ht="14.4">
      <c r="A2839" s="53">
        <v>44438.0</v>
      </c>
      <c r="B2839" s="140">
        <v>5762.8429</v>
      </c>
      <c r="C2839" s="140">
        <v>3112.7022</v>
      </c>
      <c r="D2839" s="140">
        <v>4813.2703</v>
      </c>
      <c r="E2839" s="140">
        <v>7226.8823</v>
      </c>
      <c r="F2839" s="140">
        <v>7727.7454</v>
      </c>
      <c r="G2839" s="140">
        <v>2466.309</v>
      </c>
    </row>
    <row r="2840" spans="8:8" ht="14.4">
      <c r="A2840" s="53">
        <v>44439.0</v>
      </c>
      <c r="B2840" s="140">
        <v>5759.2564</v>
      </c>
      <c r="C2840" s="140">
        <v>3097.0584</v>
      </c>
      <c r="D2840" s="140">
        <v>4805.6099</v>
      </c>
      <c r="E2840" s="140">
        <v>7255.3418</v>
      </c>
      <c r="F2840" s="140">
        <v>7728.4217</v>
      </c>
      <c r="G2840" s="140">
        <v>2458.8636</v>
      </c>
    </row>
    <row r="2841" spans="8:8" ht="14.4">
      <c r="A2841" s="53">
        <v>44440.0</v>
      </c>
      <c r="B2841" s="140">
        <v>5761.8693</v>
      </c>
      <c r="C2841" s="140">
        <v>3165.0371</v>
      </c>
      <c r="D2841" s="140">
        <v>4869.4587</v>
      </c>
      <c r="E2841" s="140">
        <v>7193.1</v>
      </c>
      <c r="F2841" s="140">
        <v>7606.8742</v>
      </c>
      <c r="G2841" s="140">
        <v>2416.9532</v>
      </c>
    </row>
    <row r="2842" spans="8:8" ht="14.4">
      <c r="A2842" s="53">
        <v>44441.0</v>
      </c>
      <c r="B2842" s="140">
        <v>5798.4843</v>
      </c>
      <c r="C2842" s="140">
        <v>3167.0972</v>
      </c>
      <c r="D2842" s="140">
        <v>4869.4113</v>
      </c>
      <c r="E2842" s="140">
        <v>7307.0084</v>
      </c>
      <c r="F2842" s="140">
        <v>7690.8589</v>
      </c>
      <c r="G2842" s="140">
        <v>2460.3972</v>
      </c>
    </row>
    <row r="2843" spans="8:8" ht="14.4">
      <c r="A2843" s="53">
        <v>44442.0</v>
      </c>
      <c r="B2843" s="140">
        <v>5767.876</v>
      </c>
      <c r="C2843" s="140">
        <v>3175.8791</v>
      </c>
      <c r="D2843" s="140">
        <v>4843.0624</v>
      </c>
      <c r="E2843" s="140">
        <v>7278.6809</v>
      </c>
      <c r="F2843" s="140">
        <v>7630.8413</v>
      </c>
      <c r="G2843" s="140">
        <v>2459.9079</v>
      </c>
    </row>
    <row r="2844" spans="8:8" ht="14.4">
      <c r="A2844" s="53">
        <v>44445.0</v>
      </c>
      <c r="B2844" s="140">
        <v>5861.8134</v>
      </c>
      <c r="C2844" s="140">
        <v>3211.198</v>
      </c>
      <c r="D2844" s="140">
        <v>4933.7262</v>
      </c>
      <c r="E2844" s="140">
        <v>7355.4013</v>
      </c>
      <c r="F2844" s="140">
        <v>7735.0996</v>
      </c>
      <c r="G2844" s="140">
        <v>2478.9124</v>
      </c>
    </row>
    <row r="2845" spans="8:8" ht="14.4">
      <c r="A2845" s="53">
        <v>44446.0</v>
      </c>
      <c r="B2845" s="140">
        <v>5943.952</v>
      </c>
      <c r="C2845" s="140">
        <v>3248.0524</v>
      </c>
      <c r="D2845" s="140">
        <v>4992.8294</v>
      </c>
      <c r="E2845" s="140">
        <v>7498.9255</v>
      </c>
      <c r="F2845" s="140">
        <v>7878.3488</v>
      </c>
      <c r="G2845" s="140">
        <v>2514.437</v>
      </c>
    </row>
    <row r="2846" spans="8:8" ht="14.4">
      <c r="A2846" s="53">
        <v>44447.0</v>
      </c>
      <c r="B2846" s="140">
        <v>5943.7554</v>
      </c>
      <c r="C2846" s="140">
        <v>3213.2567</v>
      </c>
      <c r="D2846" s="140">
        <v>4972.1324</v>
      </c>
      <c r="E2846" s="140">
        <v>7544.0411</v>
      </c>
      <c r="F2846" s="140">
        <v>7894.2516</v>
      </c>
      <c r="G2846" s="140">
        <v>2539.6832</v>
      </c>
    </row>
    <row r="2847" spans="8:8" ht="14.4">
      <c r="A2847" s="53">
        <v>44448.0</v>
      </c>
      <c r="B2847" s="140">
        <v>5954.4153</v>
      </c>
      <c r="C2847" s="140">
        <v>3204.2782</v>
      </c>
      <c r="D2847" s="140">
        <v>4970.0133</v>
      </c>
      <c r="E2847" s="140">
        <v>7617.4505</v>
      </c>
      <c r="F2847" s="140">
        <v>7900.2375</v>
      </c>
      <c r="G2847" s="140">
        <v>2532.5991</v>
      </c>
    </row>
    <row r="2848" spans="8:8" ht="14.4">
      <c r="A2848" s="53">
        <v>44449.0</v>
      </c>
      <c r="B2848" s="140">
        <v>5980.3584</v>
      </c>
      <c r="C2848" s="140">
        <v>3252.3246</v>
      </c>
      <c r="D2848" s="140">
        <v>5013.5219</v>
      </c>
      <c r="E2848" s="140">
        <v>7607.6749</v>
      </c>
      <c r="F2848" s="140">
        <v>7932.6512</v>
      </c>
      <c r="G2848" s="140">
        <v>2517.8866</v>
      </c>
    </row>
    <row r="2849" spans="8:8" ht="14.4">
      <c r="A2849" s="53">
        <v>44452.0</v>
      </c>
      <c r="B2849" s="140">
        <v>5981.7623</v>
      </c>
      <c r="C2849" s="140">
        <v>3242.0364</v>
      </c>
      <c r="D2849" s="140">
        <v>4991.6598</v>
      </c>
      <c r="E2849" s="140">
        <v>7648.7481</v>
      </c>
      <c r="F2849" s="140">
        <v>7947.4812</v>
      </c>
      <c r="G2849" s="140">
        <v>2537.6149</v>
      </c>
    </row>
    <row r="2850" spans="8:8" ht="14.4">
      <c r="A2850" s="53">
        <v>44453.0</v>
      </c>
      <c r="B2850" s="140">
        <v>5920.5741</v>
      </c>
      <c r="C2850" s="140">
        <v>3188.2607</v>
      </c>
      <c r="D2850" s="140">
        <v>4917.1617</v>
      </c>
      <c r="E2850" s="140">
        <v>7556.6157</v>
      </c>
      <c r="F2850" s="140">
        <v>7916.896</v>
      </c>
      <c r="G2850" s="140">
        <v>2522.5745</v>
      </c>
    </row>
    <row r="2851" spans="8:8" ht="14.4">
      <c r="A2851" s="53">
        <v>44454.0</v>
      </c>
      <c r="B2851" s="140">
        <v>5910.0093</v>
      </c>
      <c r="C2851" s="140">
        <v>3146.6337</v>
      </c>
      <c r="D2851" s="140">
        <v>4867.3187</v>
      </c>
      <c r="E2851" s="140">
        <v>7592.3059</v>
      </c>
      <c r="F2851" s="140">
        <v>7972.2325</v>
      </c>
      <c r="G2851" s="140">
        <v>2559.2149</v>
      </c>
    </row>
    <row r="2852" spans="8:8" ht="14.4">
      <c r="A2852" s="53">
        <v>44455.0</v>
      </c>
      <c r="B2852" s="140">
        <v>5807.1013</v>
      </c>
      <c r="C2852" s="140">
        <v>3128.5886</v>
      </c>
      <c r="D2852" s="140">
        <v>4807.6978</v>
      </c>
      <c r="E2852" s="140">
        <v>7446.9353</v>
      </c>
      <c r="F2852" s="140">
        <v>7754.9469</v>
      </c>
      <c r="G2852" s="140">
        <v>2515.9501</v>
      </c>
    </row>
    <row r="2853" spans="8:8" ht="14.4">
      <c r="A2853" s="53">
        <v>44456.0</v>
      </c>
      <c r="B2853" s="140">
        <v>5827.8096</v>
      </c>
      <c r="C2853" s="140">
        <v>3161.9221</v>
      </c>
      <c r="D2853" s="140">
        <v>4855.9402</v>
      </c>
      <c r="E2853" s="140">
        <v>7395.5645</v>
      </c>
      <c r="F2853" s="140">
        <v>7730.2239</v>
      </c>
      <c r="G2853" s="140">
        <v>2510.2573</v>
      </c>
    </row>
    <row r="2854" spans="8:8" ht="14.4">
      <c r="A2854" s="53">
        <v>44461.0</v>
      </c>
      <c r="B2854" s="140">
        <v>5824.6654</v>
      </c>
      <c r="C2854" s="140">
        <v>3122.3371</v>
      </c>
      <c r="D2854" s="140">
        <v>4821.7675</v>
      </c>
      <c r="E2854" s="140">
        <v>7453.6247</v>
      </c>
      <c r="F2854" s="140">
        <v>7769.0601</v>
      </c>
      <c r="G2854" s="140">
        <v>2531.0796</v>
      </c>
    </row>
    <row r="2855" spans="8:8" ht="14.4">
      <c r="A2855" s="53">
        <v>44462.0</v>
      </c>
      <c r="B2855" s="140">
        <v>5854.0768</v>
      </c>
      <c r="C2855" s="140">
        <v>3127.8207</v>
      </c>
      <c r="D2855" s="140">
        <v>4853.1957</v>
      </c>
      <c r="E2855" s="140">
        <v>7502.8391</v>
      </c>
      <c r="F2855" s="140">
        <v>7806.8018</v>
      </c>
      <c r="G2855" s="140">
        <v>2531.749</v>
      </c>
    </row>
    <row r="2856" spans="8:8" ht="14.4">
      <c r="A2856" s="53">
        <v>44463.0</v>
      </c>
      <c r="B2856" s="140">
        <v>5807.9642</v>
      </c>
      <c r="C2856" s="140">
        <v>3145.112</v>
      </c>
      <c r="D2856" s="140">
        <v>4849.4277</v>
      </c>
      <c r="E2856" s="140">
        <v>7380.3843</v>
      </c>
      <c r="F2856" s="140">
        <v>7695.6176</v>
      </c>
      <c r="G2856" s="140">
        <v>2471.0923</v>
      </c>
    </row>
    <row r="2857" spans="8:8" ht="14.4">
      <c r="A2857" s="53">
        <v>44466.0</v>
      </c>
      <c r="B2857" s="140">
        <v>5743.7954</v>
      </c>
      <c r="C2857" s="140">
        <v>3199.9747</v>
      </c>
      <c r="D2857" s="140">
        <v>4877.3698</v>
      </c>
      <c r="E2857" s="140">
        <v>7170.5899</v>
      </c>
      <c r="F2857" s="140">
        <v>7467.8178</v>
      </c>
      <c r="G2857" s="140">
        <v>2373.7211</v>
      </c>
    </row>
    <row r="2858" spans="8:8" ht="14.4">
      <c r="A2858" s="53">
        <v>44467.0</v>
      </c>
      <c r="B2858" s="140">
        <v>5752.7466</v>
      </c>
      <c r="C2858" s="140">
        <v>3211.1538</v>
      </c>
      <c r="D2858" s="140">
        <v>4883.828</v>
      </c>
      <c r="E2858" s="140">
        <v>7198.8966</v>
      </c>
      <c r="F2858" s="140">
        <v>7468.7328</v>
      </c>
      <c r="G2858" s="140">
        <v>2386.5994</v>
      </c>
    </row>
    <row r="2859" spans="8:8" ht="14.4">
      <c r="A2859" s="53">
        <v>44468.0</v>
      </c>
      <c r="B2859" s="140">
        <v>5639.4675</v>
      </c>
      <c r="C2859" s="140">
        <v>3199.2259</v>
      </c>
      <c r="D2859" s="140">
        <v>4833.9281</v>
      </c>
      <c r="E2859" s="140">
        <v>7010.2192</v>
      </c>
      <c r="F2859" s="140">
        <v>7199.1794</v>
      </c>
      <c r="G2859" s="140">
        <v>2302.8966</v>
      </c>
    </row>
    <row r="2860" spans="8:8" ht="14.4">
      <c r="A2860" s="53">
        <v>44469.0</v>
      </c>
      <c r="B2860" s="140">
        <v>5723.4586</v>
      </c>
      <c r="C2860" s="140">
        <v>3196.9905</v>
      </c>
      <c r="D2860" s="140">
        <v>4866.3826</v>
      </c>
      <c r="E2860" s="140">
        <v>7103.6076</v>
      </c>
      <c r="F2860" s="140">
        <v>7405.4623</v>
      </c>
      <c r="G2860" s="140">
        <v>2370.0659</v>
      </c>
    </row>
    <row r="2861" spans="8:8" ht="14.4">
      <c r="A2861" s="53">
        <v>44477.0</v>
      </c>
      <c r="B2861" s="140">
        <v>5769.2936</v>
      </c>
      <c r="C2861" s="140">
        <v>3256.2613</v>
      </c>
      <c r="D2861" s="140">
        <v>4929.9409</v>
      </c>
      <c r="E2861" s="140">
        <v>7091.3356</v>
      </c>
      <c r="F2861" s="140">
        <v>7425.6688</v>
      </c>
      <c r="G2861" s="140">
        <v>2394.0635</v>
      </c>
    </row>
    <row r="2862" spans="8:8" ht="14.4">
      <c r="A2862" s="53">
        <v>44480.0</v>
      </c>
      <c r="B2862" s="140">
        <v>5757.8935</v>
      </c>
      <c r="C2862" s="140">
        <v>3276.4071</v>
      </c>
      <c r="D2862" s="140">
        <v>4936.1918</v>
      </c>
      <c r="E2862" s="140">
        <v>7090.4673</v>
      </c>
      <c r="F2862" s="140">
        <v>7384.8436</v>
      </c>
      <c r="G2862" s="140">
        <v>2378.4949</v>
      </c>
    </row>
    <row r="2863" spans="8:8" ht="14.4">
      <c r="A2863" s="53">
        <v>44481.0</v>
      </c>
      <c r="B2863" s="140">
        <v>5668.4526</v>
      </c>
      <c r="C2863" s="140">
        <v>3259.3796</v>
      </c>
      <c r="D2863" s="140">
        <v>4883.8369</v>
      </c>
      <c r="E2863" s="140">
        <v>6952.1903</v>
      </c>
      <c r="F2863" s="140">
        <v>7208.473</v>
      </c>
      <c r="G2863" s="140">
        <v>2329.6206</v>
      </c>
    </row>
    <row r="2864" spans="8:8" ht="14.4">
      <c r="A2864" s="53">
        <v>44482.0</v>
      </c>
      <c r="B2864" s="140">
        <v>5723.2498</v>
      </c>
      <c r="C2864" s="140">
        <v>3292.7624</v>
      </c>
      <c r="D2864" s="140">
        <v>4940.1089</v>
      </c>
      <c r="E2864" s="140">
        <v>6981.5947</v>
      </c>
      <c r="F2864" s="140">
        <v>7289.3627</v>
      </c>
      <c r="G2864" s="140">
        <v>2331.1183</v>
      </c>
    </row>
    <row r="2865" spans="8:8" ht="14.4">
      <c r="A2865" s="53">
        <v>44483.0</v>
      </c>
      <c r="B2865" s="140">
        <v>5725.2119</v>
      </c>
      <c r="C2865" s="140">
        <v>3270.692</v>
      </c>
      <c r="D2865" s="140">
        <v>4913.6123</v>
      </c>
      <c r="E2865" s="140">
        <v>7008.3326</v>
      </c>
      <c r="F2865" s="140">
        <v>7342.2544</v>
      </c>
      <c r="G2865" s="140">
        <v>2355.6689</v>
      </c>
    </row>
    <row r="2866" spans="8:8" ht="14.4">
      <c r="A2866" s="53">
        <v>44484.0</v>
      </c>
      <c r="B2866" s="140">
        <v>5740.9879</v>
      </c>
      <c r="C2866" s="140">
        <v>3294.8333</v>
      </c>
      <c r="D2866" s="140">
        <v>4932.1084</v>
      </c>
      <c r="E2866" s="140">
        <v>7024.1596</v>
      </c>
      <c r="F2866" s="140">
        <v>7350.4129</v>
      </c>
      <c r="G2866" s="140">
        <v>2333.1597</v>
      </c>
    </row>
    <row r="2867" spans="8:8" ht="14.4">
      <c r="A2867" s="53">
        <v>44487.0</v>
      </c>
      <c r="B2867" s="140">
        <v>5736.7267</v>
      </c>
      <c r="C2867" s="140">
        <v>3229.6313</v>
      </c>
      <c r="D2867" s="140">
        <v>4874.7753</v>
      </c>
      <c r="E2867" s="140">
        <v>7068.1048</v>
      </c>
      <c r="F2867" s="140">
        <v>7429.6256</v>
      </c>
      <c r="G2867" s="140">
        <v>2365.7255</v>
      </c>
    </row>
    <row r="2868" spans="8:8" ht="14.4">
      <c r="A2868" s="53">
        <v>44488.0</v>
      </c>
      <c r="B2868" s="140">
        <v>5785.588</v>
      </c>
      <c r="C2868" s="140">
        <v>3256.668</v>
      </c>
      <c r="D2868" s="140">
        <v>4922.7232</v>
      </c>
      <c r="E2868" s="140">
        <v>7120.3794</v>
      </c>
      <c r="F2868" s="140">
        <v>7504.0545</v>
      </c>
      <c r="G2868" s="140">
        <v>2379.9073</v>
      </c>
    </row>
    <row r="2869" spans="8:8" ht="14.4">
      <c r="A2869" s="53">
        <v>44489.0</v>
      </c>
      <c r="B2869" s="140">
        <v>5779.1086</v>
      </c>
      <c r="C2869" s="140">
        <v>3254.9981</v>
      </c>
      <c r="D2869" s="140">
        <v>4910.1846</v>
      </c>
      <c r="E2869" s="140">
        <v>7118.7959</v>
      </c>
      <c r="F2869" s="140">
        <v>7523.5614</v>
      </c>
      <c r="G2869" s="140">
        <v>2384.2095</v>
      </c>
    </row>
    <row r="2870" spans="8:8" ht="14.4">
      <c r="A2870" s="53">
        <v>44490.0</v>
      </c>
      <c r="B2870" s="140">
        <v>5782.9815</v>
      </c>
      <c r="C2870" s="140">
        <v>3278.5419</v>
      </c>
      <c r="D2870" s="140">
        <v>4928.0156</v>
      </c>
      <c r="E2870" s="140">
        <v>7098.2542</v>
      </c>
      <c r="F2870" s="140">
        <v>7503.5343</v>
      </c>
      <c r="G2870" s="140">
        <v>2374.1551</v>
      </c>
    </row>
    <row r="2871" spans="8:8" ht="14.4">
      <c r="A2871" s="53">
        <v>44491.0</v>
      </c>
      <c r="B2871" s="140">
        <v>5775.4387</v>
      </c>
      <c r="C2871" s="140">
        <v>3318.1275</v>
      </c>
      <c r="D2871" s="140">
        <v>4959.7254</v>
      </c>
      <c r="E2871" s="140">
        <v>7026.0676</v>
      </c>
      <c r="F2871" s="140">
        <v>7438.4806</v>
      </c>
      <c r="G2871" s="140">
        <v>2342.5265</v>
      </c>
    </row>
    <row r="2872" spans="8:8" ht="14.4">
      <c r="A2872" s="53">
        <v>44494.0</v>
      </c>
      <c r="B2872" s="140">
        <v>5820.1621</v>
      </c>
      <c r="C2872" s="140">
        <v>3312.3031</v>
      </c>
      <c r="D2872" s="140">
        <v>4979.5235</v>
      </c>
      <c r="E2872" s="140">
        <v>7103.9856</v>
      </c>
      <c r="F2872" s="140">
        <v>7532.3726</v>
      </c>
      <c r="G2872" s="140">
        <v>2375.3672</v>
      </c>
    </row>
    <row r="2873" spans="8:8" ht="14.4">
      <c r="A2873" s="53">
        <v>44495.0</v>
      </c>
      <c r="B2873" s="140">
        <v>5801.9828</v>
      </c>
      <c r="C2873" s="140">
        <v>3290.0363</v>
      </c>
      <c r="D2873" s="140">
        <v>4963.0984</v>
      </c>
      <c r="E2873" s="140">
        <v>7102.4335</v>
      </c>
      <c r="F2873" s="140">
        <v>7508.6886</v>
      </c>
      <c r="G2873" s="140">
        <v>2371.4195</v>
      </c>
    </row>
    <row r="2874" spans="8:8" ht="14.4">
      <c r="A2874" s="53">
        <v>44496.0</v>
      </c>
      <c r="B2874" s="140">
        <v>5739.8094</v>
      </c>
      <c r="C2874" s="140">
        <v>3247.0966</v>
      </c>
      <c r="D2874" s="140">
        <v>4898.1644</v>
      </c>
      <c r="E2874" s="140">
        <v>7048.604</v>
      </c>
      <c r="F2874" s="140">
        <v>7433.5459</v>
      </c>
      <c r="G2874" s="140">
        <v>2340.9134</v>
      </c>
    </row>
    <row r="2875" spans="8:8" ht="14.4">
      <c r="A2875" s="53">
        <v>44497.0</v>
      </c>
      <c r="B2875" s="140">
        <v>5668.0683</v>
      </c>
      <c r="C2875" s="140">
        <v>3239.6104</v>
      </c>
      <c r="D2875" s="140">
        <v>4864.138</v>
      </c>
      <c r="E2875" s="140">
        <v>6950.2768</v>
      </c>
      <c r="F2875" s="140">
        <v>7267.8506</v>
      </c>
      <c r="G2875" s="140">
        <v>2284.8625</v>
      </c>
    </row>
    <row r="2876" spans="8:8" ht="14.4">
      <c r="A2876" s="53">
        <v>44498.0</v>
      </c>
      <c r="B2876" s="140">
        <v>5740.294</v>
      </c>
      <c r="C2876" s="140">
        <v>3267.2491</v>
      </c>
      <c r="D2876" s="140">
        <v>4908.7701</v>
      </c>
      <c r="E2876" s="140">
        <v>7022.4992</v>
      </c>
      <c r="F2876" s="140">
        <v>7385.3049</v>
      </c>
      <c r="G2876" s="140">
        <v>2325.6355</v>
      </c>
    </row>
    <row r="2877" spans="8:8" ht="14.4">
      <c r="A2877" s="53">
        <v>44501.0</v>
      </c>
      <c r="B2877" s="140">
        <v>5752.862</v>
      </c>
      <c r="C2877" s="140">
        <v>3250.915</v>
      </c>
      <c r="D2877" s="140">
        <v>4890.6851</v>
      </c>
      <c r="E2877" s="140">
        <v>7060.756</v>
      </c>
      <c r="F2877" s="140">
        <v>7455.6105</v>
      </c>
      <c r="G2877" s="140">
        <v>2366.6197</v>
      </c>
    </row>
    <row r="2878" spans="8:8" ht="14.4">
      <c r="A2878" s="53">
        <v>44502.0</v>
      </c>
      <c r="B2878" s="140">
        <v>5694.3365</v>
      </c>
      <c r="C2878" s="140">
        <v>3212.0258</v>
      </c>
      <c r="D2878" s="140">
        <v>4839.8457</v>
      </c>
      <c r="E2878" s="140">
        <v>6985.0998</v>
      </c>
      <c r="F2878" s="140">
        <v>7368.5999</v>
      </c>
      <c r="G2878" s="140">
        <v>2334.1406</v>
      </c>
    </row>
    <row r="2879" spans="8:8" ht="14.4">
      <c r="A2879" s="53">
        <v>44503.0</v>
      </c>
      <c r="B2879" s="140">
        <v>5688.0806</v>
      </c>
      <c r="C2879" s="140">
        <v>3181.4505</v>
      </c>
      <c r="D2879" s="140">
        <v>4821.1119</v>
      </c>
      <c r="E2879" s="140">
        <v>7017.8541</v>
      </c>
      <c r="F2879" s="140">
        <v>7385.1994</v>
      </c>
      <c r="G2879" s="140">
        <v>2344.3897</v>
      </c>
    </row>
    <row r="2880" spans="8:8" ht="14.4">
      <c r="A2880" s="53">
        <v>44504.0</v>
      </c>
      <c r="B2880" s="140">
        <v>5749.6737</v>
      </c>
      <c r="C2880" s="140">
        <v>3207.2639</v>
      </c>
      <c r="D2880" s="140">
        <v>4868.7419</v>
      </c>
      <c r="E2880" s="140">
        <v>7073.8522</v>
      </c>
      <c r="F2880" s="140">
        <v>7483.6923</v>
      </c>
      <c r="G2880" s="140">
        <v>2388.3838</v>
      </c>
    </row>
    <row r="2881" spans="8:8" ht="14.4">
      <c r="A2881" s="53">
        <v>44505.0</v>
      </c>
      <c r="B2881" s="140">
        <v>5702.4807</v>
      </c>
      <c r="C2881" s="140">
        <v>3201.5462</v>
      </c>
      <c r="D2881" s="140">
        <v>4842.3458</v>
      </c>
      <c r="E2881" s="140">
        <v>6991.9077</v>
      </c>
      <c r="F2881" s="140">
        <v>7389.5866</v>
      </c>
      <c r="G2881" s="140">
        <v>2367.6422</v>
      </c>
    </row>
    <row r="2882" spans="8:8" ht="14.4">
      <c r="A2882" s="53">
        <v>44508.0</v>
      </c>
      <c r="B2882" s="140">
        <v>5724.7185</v>
      </c>
      <c r="C2882" s="140">
        <v>3196.2701</v>
      </c>
      <c r="D2882" s="140">
        <v>4848.1795</v>
      </c>
      <c r="E2882" s="140">
        <v>7026.9715</v>
      </c>
      <c r="F2882" s="140">
        <v>7422.9067</v>
      </c>
      <c r="G2882" s="140">
        <v>2386.5122</v>
      </c>
    </row>
    <row r="2883" spans="8:8" ht="14.4">
      <c r="A2883" s="53">
        <v>44509.0</v>
      </c>
      <c r="B2883" s="140">
        <v>5755.4128</v>
      </c>
      <c r="C2883" s="140">
        <v>3186.9577</v>
      </c>
      <c r="D2883" s="140">
        <v>4846.7444</v>
      </c>
      <c r="E2883" s="140">
        <v>7081.7539</v>
      </c>
      <c r="F2883" s="140">
        <v>7531.9583</v>
      </c>
      <c r="G2883" s="140">
        <v>2420.9149</v>
      </c>
    </row>
    <row r="2884" spans="8:8" ht="14.4">
      <c r="A2884" s="53">
        <v>44510.0</v>
      </c>
      <c r="B2884" s="140">
        <v>5736.3645</v>
      </c>
      <c r="C2884" s="140">
        <v>3170.4046</v>
      </c>
      <c r="D2884" s="140">
        <v>4821.1925</v>
      </c>
      <c r="E2884" s="140">
        <v>7062.3313</v>
      </c>
      <c r="F2884" s="140">
        <v>7535.2279</v>
      </c>
      <c r="G2884" s="140">
        <v>2435.026</v>
      </c>
    </row>
    <row r="2885" spans="8:8" ht="14.4">
      <c r="A2885" s="53">
        <v>44511.0</v>
      </c>
      <c r="B2885" s="140">
        <v>5806.4874</v>
      </c>
      <c r="C2885" s="140">
        <v>3233.3702</v>
      </c>
      <c r="D2885" s="140">
        <v>4898.6529</v>
      </c>
      <c r="E2885" s="140">
        <v>7119.8589</v>
      </c>
      <c r="F2885" s="140">
        <v>7593.7315</v>
      </c>
      <c r="G2885" s="140">
        <v>2452.2043</v>
      </c>
    </row>
    <row r="2886" spans="8:8" ht="14.4">
      <c r="A2886" s="53">
        <v>44512.0</v>
      </c>
      <c r="B2886" s="140">
        <v>5821.3364</v>
      </c>
      <c r="C2886" s="140">
        <v>3220.5481</v>
      </c>
      <c r="D2886" s="140">
        <v>4888.3749</v>
      </c>
      <c r="E2886" s="140">
        <v>7156.6127</v>
      </c>
      <c r="F2886" s="140">
        <v>7697.8082</v>
      </c>
      <c r="G2886" s="140">
        <v>2481.7674</v>
      </c>
    </row>
    <row r="2887" spans="8:8" ht="14.4">
      <c r="A2887" s="53">
        <v>44515.0</v>
      </c>
      <c r="B2887" s="140">
        <v>5806.094</v>
      </c>
      <c r="C2887" s="140">
        <v>3221.6866</v>
      </c>
      <c r="D2887" s="140">
        <v>4882.3777</v>
      </c>
      <c r="E2887" s="140">
        <v>7098.2129</v>
      </c>
      <c r="F2887" s="140">
        <v>7676.4847</v>
      </c>
      <c r="G2887" s="140">
        <v>2496.1326</v>
      </c>
    </row>
    <row r="2888" spans="8:8" ht="14.4">
      <c r="A2888" s="53">
        <v>44516.0</v>
      </c>
      <c r="B2888" s="140">
        <v>5781.8573</v>
      </c>
      <c r="C2888" s="140">
        <v>3222.1731</v>
      </c>
      <c r="D2888" s="140">
        <v>4883.3206</v>
      </c>
      <c r="E2888" s="140">
        <v>7045.9387</v>
      </c>
      <c r="F2888" s="140">
        <v>7589.1814</v>
      </c>
      <c r="G2888" s="140">
        <v>2472.0982</v>
      </c>
    </row>
    <row r="2889" spans="8:8" ht="14.4">
      <c r="A2889" s="53">
        <v>44517.0</v>
      </c>
      <c r="B2889" s="140">
        <v>5825.6561</v>
      </c>
      <c r="C2889" s="140">
        <v>3208.7759</v>
      </c>
      <c r="D2889" s="140">
        <v>4885.7544</v>
      </c>
      <c r="E2889" s="140">
        <v>7104.5344</v>
      </c>
      <c r="F2889" s="140">
        <v>7725.0924</v>
      </c>
      <c r="G2889" s="140">
        <v>2523.3742</v>
      </c>
    </row>
    <row r="2890" spans="8:8" ht="14.4">
      <c r="A2890" s="53">
        <v>44518.0</v>
      </c>
      <c r="B2890" s="140">
        <v>5787.9008</v>
      </c>
      <c r="C2890" s="140">
        <v>3173.3758</v>
      </c>
      <c r="D2890" s="140">
        <v>4837.6185</v>
      </c>
      <c r="E2890" s="140">
        <v>7084.6827</v>
      </c>
      <c r="F2890" s="140">
        <v>7714.7966</v>
      </c>
      <c r="G2890" s="140">
        <v>2512.1454</v>
      </c>
    </row>
    <row r="2891" spans="8:8" ht="14.4">
      <c r="A2891" s="53">
        <v>44519.0</v>
      </c>
      <c r="B2891" s="140">
        <v>5853.5697</v>
      </c>
      <c r="C2891" s="140">
        <v>3212.9077</v>
      </c>
      <c r="D2891" s="140">
        <v>4890.0575</v>
      </c>
      <c r="E2891" s="140">
        <v>7169.8759</v>
      </c>
      <c r="F2891" s="140">
        <v>7803.7626</v>
      </c>
      <c r="G2891" s="140">
        <v>2542.0551</v>
      </c>
    </row>
    <row r="2892" spans="8:8" ht="14.4">
      <c r="A2892" s="53">
        <v>44522.0</v>
      </c>
      <c r="B2892" s="140">
        <v>5914.5817</v>
      </c>
      <c r="C2892" s="140">
        <v>3212.1514</v>
      </c>
      <c r="D2892" s="140">
        <v>4912.399</v>
      </c>
      <c r="E2892" s="140">
        <v>7255.0736</v>
      </c>
      <c r="F2892" s="140">
        <v>7947.3717</v>
      </c>
      <c r="G2892" s="140">
        <v>2574.7564</v>
      </c>
    </row>
    <row r="2893" spans="8:8" ht="14.4">
      <c r="A2893" s="53">
        <v>44523.0</v>
      </c>
      <c r="B2893" s="140">
        <v>5913.5347</v>
      </c>
      <c r="C2893" s="140">
        <v>3224.1546</v>
      </c>
      <c r="D2893" s="140">
        <v>4913.3457</v>
      </c>
      <c r="E2893" s="140">
        <v>7261.3791</v>
      </c>
      <c r="F2893" s="140">
        <v>7941.5587</v>
      </c>
      <c r="G2893" s="140">
        <v>2580.2213</v>
      </c>
    </row>
    <row r="2894" spans="8:8" ht="14.4">
      <c r="A2894" s="53">
        <v>44524.0</v>
      </c>
      <c r="B2894" s="140">
        <v>5911.978</v>
      </c>
      <c r="C2894" s="140">
        <v>3231.8354</v>
      </c>
      <c r="D2894" s="140">
        <v>4916.6579</v>
      </c>
      <c r="E2894" s="140">
        <v>7256.1117</v>
      </c>
      <c r="F2894" s="140">
        <v>7938.7737</v>
      </c>
      <c r="G2894" s="140">
        <v>2580.4125</v>
      </c>
    </row>
    <row r="2895" spans="8:8" ht="14.4">
      <c r="A2895" s="53">
        <v>44525.0</v>
      </c>
      <c r="B2895" s="140">
        <v>5897.3336</v>
      </c>
      <c r="C2895" s="140">
        <v>3218.0514</v>
      </c>
      <c r="D2895" s="140">
        <v>4896.4416</v>
      </c>
      <c r="E2895" s="140">
        <v>7233.5423</v>
      </c>
      <c r="F2895" s="140">
        <v>7925.7602</v>
      </c>
      <c r="G2895" s="140">
        <v>2583.5705</v>
      </c>
    </row>
    <row r="2896" spans="8:8" ht="14.4">
      <c r="A2896" s="53">
        <v>44526.0</v>
      </c>
      <c r="B2896" s="140">
        <v>5876.0171</v>
      </c>
      <c r="C2896" s="140">
        <v>3187.3579</v>
      </c>
      <c r="D2896" s="140">
        <v>4860.1265</v>
      </c>
      <c r="E2896" s="140">
        <v>7219.8622</v>
      </c>
      <c r="F2896" s="140">
        <v>7940.7888</v>
      </c>
      <c r="G2896" s="140">
        <v>2587.8891</v>
      </c>
    </row>
    <row r="2897" spans="8:8" ht="14.4">
      <c r="A2897" s="53">
        <v>44529.0</v>
      </c>
      <c r="B2897" s="140">
        <v>5887.0026</v>
      </c>
      <c r="C2897" s="140">
        <v>3187.0485</v>
      </c>
      <c r="D2897" s="140">
        <v>4851.423</v>
      </c>
      <c r="E2897" s="140">
        <v>7221.8978</v>
      </c>
      <c r="F2897" s="140">
        <v>7999.8331</v>
      </c>
      <c r="G2897" s="140">
        <v>2602.1007</v>
      </c>
    </row>
    <row r="2898" spans="8:8" ht="14.4">
      <c r="A2898" s="53">
        <v>44530.0</v>
      </c>
      <c r="B2898" s="140">
        <v>5891.4479</v>
      </c>
      <c r="C2898" s="140">
        <v>3165.3496</v>
      </c>
      <c r="D2898" s="140">
        <v>4832.026</v>
      </c>
      <c r="E2898" s="140">
        <v>7252.7552</v>
      </c>
      <c r="F2898" s="140">
        <v>8054.2904</v>
      </c>
      <c r="G2898" s="140">
        <v>2624.9807</v>
      </c>
    </row>
    <row r="2899" spans="8:8" ht="14.4">
      <c r="A2899" s="53">
        <v>44531.0</v>
      </c>
      <c r="B2899" s="140">
        <v>5906.5492</v>
      </c>
      <c r="C2899" s="140">
        <v>3180.418</v>
      </c>
      <c r="D2899" s="140">
        <v>4843.851</v>
      </c>
      <c r="E2899" s="140">
        <v>7272.837</v>
      </c>
      <c r="F2899" s="140">
        <v>8055.8207</v>
      </c>
      <c r="G2899" s="140">
        <v>2650.2083</v>
      </c>
    </row>
    <row r="2900" spans="8:8" ht="14.4">
      <c r="A2900" s="53">
        <v>44532.0</v>
      </c>
      <c r="B2900" s="140">
        <v>5887.001</v>
      </c>
      <c r="C2900" s="140">
        <v>3190.8718</v>
      </c>
      <c r="D2900" s="140">
        <v>4856.163</v>
      </c>
      <c r="E2900" s="140">
        <v>7229.988</v>
      </c>
      <c r="F2900" s="140">
        <v>7968.235</v>
      </c>
      <c r="G2900" s="140">
        <v>2605.6173</v>
      </c>
    </row>
    <row r="2901" spans="8:8" ht="14.4">
      <c r="A2901" s="53">
        <v>44533.0</v>
      </c>
      <c r="B2901" s="140">
        <v>5935.4012</v>
      </c>
      <c r="C2901" s="140">
        <v>3221.4223</v>
      </c>
      <c r="D2901" s="140">
        <v>4901.0175</v>
      </c>
      <c r="E2901" s="140">
        <v>7301.9173</v>
      </c>
      <c r="F2901" s="140">
        <v>8023.9634</v>
      </c>
      <c r="G2901" s="140">
        <v>2616.1364</v>
      </c>
    </row>
    <row r="2902" spans="8:8" ht="14.4">
      <c r="A2902" s="53">
        <v>44536.0</v>
      </c>
      <c r="B2902" s="140">
        <v>5887.7699</v>
      </c>
      <c r="C2902" s="140">
        <v>3228.1422</v>
      </c>
      <c r="D2902" s="140">
        <v>4892.6209</v>
      </c>
      <c r="E2902" s="140">
        <v>7240.4558</v>
      </c>
      <c r="F2902" s="140">
        <v>7906.7563</v>
      </c>
      <c r="G2902" s="140">
        <v>2571.5471</v>
      </c>
    </row>
    <row r="2903" spans="8:8" ht="14.4">
      <c r="A2903" s="53">
        <v>44537.0</v>
      </c>
      <c r="B2903" s="140">
        <v>5869.6931</v>
      </c>
      <c r="C2903" s="140">
        <v>3254.4994</v>
      </c>
      <c r="D2903" s="140">
        <v>4922.1015</v>
      </c>
      <c r="E2903" s="140">
        <v>7206.8257</v>
      </c>
      <c r="F2903" s="140">
        <v>7781.4416</v>
      </c>
      <c r="G2903" s="140">
        <v>2533.5955</v>
      </c>
    </row>
    <row r="2904" spans="8:8" ht="14.4">
      <c r="A2904" s="53">
        <v>44538.0</v>
      </c>
      <c r="B2904" s="140">
        <v>5960.454</v>
      </c>
      <c r="C2904" s="140">
        <v>3304.708</v>
      </c>
      <c r="D2904" s="140">
        <v>4995.9298</v>
      </c>
      <c r="E2904" s="140">
        <v>7302.9905</v>
      </c>
      <c r="F2904" s="140">
        <v>7922.5518</v>
      </c>
      <c r="G2904" s="140">
        <v>2575.831</v>
      </c>
    </row>
    <row r="2905" spans="8:8" ht="14.4">
      <c r="A2905" s="53">
        <v>44539.0</v>
      </c>
      <c r="B2905" s="140">
        <v>6015.09</v>
      </c>
      <c r="C2905" s="140">
        <v>3360.1836</v>
      </c>
      <c r="D2905" s="140">
        <v>5078.6901</v>
      </c>
      <c r="E2905" s="140">
        <v>7320.3177</v>
      </c>
      <c r="F2905" s="140">
        <v>7931.7565</v>
      </c>
      <c r="G2905" s="140">
        <v>2575.1668</v>
      </c>
    </row>
    <row r="2906" spans="8:8" ht="14.4">
      <c r="A2906" s="53">
        <v>44540.0</v>
      </c>
      <c r="B2906" s="140">
        <v>6008.621</v>
      </c>
      <c r="C2906" s="140">
        <v>3353.6302</v>
      </c>
      <c r="D2906" s="140">
        <v>5055.1172</v>
      </c>
      <c r="E2906" s="140">
        <v>7306.646</v>
      </c>
      <c r="F2906" s="140">
        <v>7949.1249</v>
      </c>
      <c r="G2906" s="140">
        <v>2590.9838</v>
      </c>
    </row>
    <row r="2907" spans="8:8" ht="14.4">
      <c r="A2907" s="53">
        <v>44543.0</v>
      </c>
      <c r="B2907" s="140">
        <v>6043.2789</v>
      </c>
      <c r="C2907" s="140">
        <v>3366.0678</v>
      </c>
      <c r="D2907" s="140">
        <v>5083.8007</v>
      </c>
      <c r="E2907" s="140">
        <v>7353.0306</v>
      </c>
      <c r="F2907" s="140">
        <v>7984.8993</v>
      </c>
      <c r="G2907" s="140">
        <v>2607.4079</v>
      </c>
    </row>
    <row r="2908" spans="8:8" ht="14.4">
      <c r="A2908" s="53">
        <v>44544.0</v>
      </c>
      <c r="B2908" s="140">
        <v>6021.9375</v>
      </c>
      <c r="C2908" s="140">
        <v>3350.4973</v>
      </c>
      <c r="D2908" s="140">
        <v>5049.6953</v>
      </c>
      <c r="E2908" s="140">
        <v>7324.1331</v>
      </c>
      <c r="F2908" s="140">
        <v>7981.8275</v>
      </c>
      <c r="G2908" s="140">
        <v>2624.6002</v>
      </c>
    </row>
    <row r="2909" spans="8:8" ht="14.4">
      <c r="A2909" s="53">
        <v>44545.0</v>
      </c>
      <c r="B2909" s="140">
        <v>5992.0469</v>
      </c>
      <c r="C2909" s="140">
        <v>3318.9801</v>
      </c>
      <c r="D2909" s="140">
        <v>5005.8991</v>
      </c>
      <c r="E2909" s="140">
        <v>7314.2586</v>
      </c>
      <c r="F2909" s="140">
        <v>7955.5813</v>
      </c>
      <c r="G2909" s="140">
        <v>2631.0698</v>
      </c>
    </row>
    <row r="2910" spans="8:8" ht="14.4">
      <c r="A2910" s="53">
        <v>44546.0</v>
      </c>
      <c r="B2910" s="140">
        <v>6031.2513</v>
      </c>
      <c r="C2910" s="140">
        <v>3330.8561</v>
      </c>
      <c r="D2910" s="140">
        <v>5034.7321</v>
      </c>
      <c r="E2910" s="140">
        <v>7380.9974</v>
      </c>
      <c r="F2910" s="140">
        <v>8005.9752</v>
      </c>
      <c r="G2910" s="140">
        <v>2653.713</v>
      </c>
    </row>
    <row r="2911" spans="8:8" ht="14.4">
      <c r="A2911" s="53">
        <v>44547.0</v>
      </c>
      <c r="B2911" s="140">
        <v>5951.286</v>
      </c>
      <c r="C2911" s="140">
        <v>3278.8985</v>
      </c>
      <c r="D2911" s="140">
        <v>4954.7599</v>
      </c>
      <c r="E2911" s="140">
        <v>7314.5601</v>
      </c>
      <c r="F2911" s="140">
        <v>7894.1034</v>
      </c>
      <c r="G2911" s="140">
        <v>2631.3416</v>
      </c>
    </row>
    <row r="2912" spans="8:8" ht="14.4">
      <c r="A2912" s="53">
        <v>44550.0</v>
      </c>
      <c r="B2912" s="140">
        <v>5860.2669</v>
      </c>
      <c r="C2912" s="140">
        <v>3255.3515</v>
      </c>
      <c r="D2912" s="140">
        <v>4880.4178</v>
      </c>
      <c r="E2912" s="140">
        <v>7195.9732</v>
      </c>
      <c r="F2912" s="140">
        <v>7751.9508</v>
      </c>
      <c r="G2912" s="140">
        <v>2597.4088</v>
      </c>
    </row>
    <row r="2913" spans="8:8" ht="14.4">
      <c r="A2913" s="53">
        <v>44551.0</v>
      </c>
      <c r="B2913" s="140">
        <v>5918.8192</v>
      </c>
      <c r="C2913" s="140">
        <v>3273.0313</v>
      </c>
      <c r="D2913" s="140">
        <v>4913.4853</v>
      </c>
      <c r="E2913" s="140">
        <v>7275.4675</v>
      </c>
      <c r="F2913" s="140">
        <v>7849.0325</v>
      </c>
      <c r="G2913" s="140">
        <v>2638.4887</v>
      </c>
    </row>
    <row r="2914" spans="8:8" ht="14.4">
      <c r="A2914" s="53">
        <v>44552.0</v>
      </c>
      <c r="B2914" s="140">
        <v>5937.9297</v>
      </c>
      <c r="C2914" s="140">
        <v>3260.5711</v>
      </c>
      <c r="D2914" s="140">
        <v>4914.4544</v>
      </c>
      <c r="E2914" s="140">
        <v>7302.463</v>
      </c>
      <c r="F2914" s="140">
        <v>7930.8115</v>
      </c>
      <c r="G2914" s="140">
        <v>2650.8181</v>
      </c>
    </row>
    <row r="2915" spans="8:8" ht="14.4">
      <c r="A2915" s="53">
        <v>44553.0</v>
      </c>
      <c r="B2915" s="140">
        <v>5959.1574</v>
      </c>
      <c r="C2915" s="140">
        <v>3287.1877</v>
      </c>
      <c r="D2915" s="140">
        <v>4948.7389</v>
      </c>
      <c r="E2915" s="140">
        <v>7337.19</v>
      </c>
      <c r="F2915" s="140">
        <v>7932.6616</v>
      </c>
      <c r="G2915" s="140">
        <v>2639.0544</v>
      </c>
    </row>
    <row r="2916" spans="8:8" ht="14.4">
      <c r="A2916" s="53">
        <v>44554.0</v>
      </c>
      <c r="B2916" s="140">
        <v>5896.6385</v>
      </c>
      <c r="C2916" s="140">
        <v>3290.2357</v>
      </c>
      <c r="D2916" s="140">
        <v>4921.3449</v>
      </c>
      <c r="E2916" s="140">
        <v>7278.7556</v>
      </c>
      <c r="F2916" s="140">
        <v>7776.6064</v>
      </c>
      <c r="G2916" s="140">
        <v>2583.3454</v>
      </c>
    </row>
    <row r="2917" spans="8:8" ht="14.4">
      <c r="A2917" s="53">
        <v>44557.0</v>
      </c>
      <c r="B2917" s="140">
        <v>5897.1579</v>
      </c>
      <c r="C2917" s="140">
        <v>3278.4365</v>
      </c>
      <c r="D2917" s="140">
        <v>4919.3238</v>
      </c>
      <c r="E2917" s="140">
        <v>7272.7493</v>
      </c>
      <c r="F2917" s="140">
        <v>7776.4312</v>
      </c>
      <c r="G2917" s="140">
        <v>2599.6659</v>
      </c>
    </row>
    <row r="2918" spans="8:8" ht="14.4">
      <c r="A2918" s="53">
        <v>44558.0</v>
      </c>
      <c r="B2918" s="140">
        <v>5939.4153</v>
      </c>
      <c r="C2918" s="140">
        <v>3303.4002</v>
      </c>
      <c r="D2918" s="140">
        <v>4955.9644</v>
      </c>
      <c r="E2918" s="140">
        <v>7286.0336</v>
      </c>
      <c r="F2918" s="140">
        <v>7863.5299</v>
      </c>
      <c r="G2918" s="140">
        <v>2623.6252</v>
      </c>
    </row>
    <row r="2919" spans="8:8" ht="14.4">
      <c r="A2919" s="53">
        <v>44559.0</v>
      </c>
      <c r="B2919" s="140">
        <v>5885.3073</v>
      </c>
      <c r="C2919" s="140">
        <v>3240.8452</v>
      </c>
      <c r="D2919" s="140">
        <v>4883.4804</v>
      </c>
      <c r="E2919" s="140">
        <v>7247.7741</v>
      </c>
      <c r="F2919" s="140">
        <v>7855.4293</v>
      </c>
      <c r="G2919" s="140">
        <v>2626.2207</v>
      </c>
    </row>
    <row r="2920" spans="8:8" ht="14.4">
      <c r="A2920" s="53">
        <v>44560.0</v>
      </c>
      <c r="B2920" s="140">
        <v>5935.2719</v>
      </c>
      <c r="C2920" s="140">
        <v>3261.7937</v>
      </c>
      <c r="D2920" s="140">
        <v>4921.5109</v>
      </c>
      <c r="E2920" s="140">
        <v>7310.96</v>
      </c>
      <c r="F2920" s="140">
        <v>7924.5275</v>
      </c>
      <c r="G2920" s="140">
        <v>2653.5784</v>
      </c>
    </row>
    <row r="2921" spans="8:8" ht="14.4">
      <c r="A2921" s="53">
        <v>44561.0</v>
      </c>
      <c r="B2921" s="140">
        <v>5969.8001</v>
      </c>
      <c r="C2921" s="140">
        <v>3274.3209</v>
      </c>
      <c r="D2921" s="140">
        <v>4940.3733</v>
      </c>
      <c r="E2921" s="140">
        <v>7359.4024</v>
      </c>
      <c r="F2921" s="140">
        <v>8010.3235</v>
      </c>
      <c r="G2921" s="140">
        <v>2666.9693</v>
      </c>
    </row>
    <row r="2922" spans="8:8" ht="14.4">
      <c r="A2922" s="53">
        <v>44565.0</v>
      </c>
      <c r="B2922" s="140">
        <v>5958.7424</v>
      </c>
      <c r="C2922" s="140">
        <v>3264.0657</v>
      </c>
      <c r="D2922" s="140">
        <v>4917.7653</v>
      </c>
      <c r="E2922" s="140">
        <v>7354.4562</v>
      </c>
      <c r="F2922" s="140">
        <v>7983.0677</v>
      </c>
      <c r="G2922" s="140">
        <v>2697.7209</v>
      </c>
    </row>
    <row r="2923" spans="8:8" ht="14.4">
      <c r="A2923" s="53">
        <v>44566.0</v>
      </c>
      <c r="B2923" s="140">
        <v>5868.5773</v>
      </c>
      <c r="C2923" s="140">
        <v>3254.2793</v>
      </c>
      <c r="D2923" s="140">
        <v>4868.1202</v>
      </c>
      <c r="E2923" s="140">
        <v>7222.6747</v>
      </c>
      <c r="F2923" s="140">
        <v>7781.6778</v>
      </c>
      <c r="G2923" s="140">
        <v>2648.9806</v>
      </c>
    </row>
    <row r="2924" spans="8:8" ht="14.4">
      <c r="A2924" s="53">
        <v>44567.0</v>
      </c>
      <c r="B2924" s="140">
        <v>5855.5322</v>
      </c>
      <c r="C2924" s="140">
        <v>3210.3853</v>
      </c>
      <c r="D2924" s="140">
        <v>4818.2318</v>
      </c>
      <c r="E2924" s="140">
        <v>7229.9601</v>
      </c>
      <c r="F2924" s="140">
        <v>7844.5166</v>
      </c>
      <c r="G2924" s="140">
        <v>2677.4415</v>
      </c>
    </row>
    <row r="2925" spans="8:8" ht="14.4">
      <c r="A2925" s="53">
        <v>44568.0</v>
      </c>
      <c r="B2925" s="140">
        <v>5811.6127</v>
      </c>
      <c r="C2925" s="140">
        <v>3223.267</v>
      </c>
      <c r="D2925" s="140">
        <v>4822.3689</v>
      </c>
      <c r="E2925" s="140">
        <v>7175.676</v>
      </c>
      <c r="F2925" s="140">
        <v>7682.6973</v>
      </c>
      <c r="G2925" s="140">
        <v>2613.9284</v>
      </c>
    </row>
    <row r="2926" spans="8:8" ht="14.4">
      <c r="A2926" s="53">
        <v>44571.0</v>
      </c>
      <c r="B2926" s="140">
        <v>5839.6362</v>
      </c>
      <c r="C2926" s="140">
        <v>3236.1163</v>
      </c>
      <c r="D2926" s="140">
        <v>4844.0451</v>
      </c>
      <c r="E2926" s="140">
        <v>7191.4511</v>
      </c>
      <c r="F2926" s="140">
        <v>7734.1865</v>
      </c>
      <c r="G2926" s="140">
        <v>2636.2099</v>
      </c>
    </row>
    <row r="2927" spans="8:8" ht="14.4">
      <c r="A2927" s="53">
        <v>44572.0</v>
      </c>
      <c r="B2927" s="140">
        <v>5787.4922</v>
      </c>
      <c r="C2927" s="140">
        <v>3214.5287</v>
      </c>
      <c r="D2927" s="140">
        <v>4797.7735</v>
      </c>
      <c r="E2927" s="140">
        <v>7135.2232</v>
      </c>
      <c r="F2927" s="140">
        <v>7646.6932</v>
      </c>
      <c r="G2927" s="140">
        <v>2625.6355</v>
      </c>
    </row>
    <row r="2928" spans="8:8" ht="14.4">
      <c r="A2928" s="53">
        <v>44573.0</v>
      </c>
      <c r="B2928" s="140">
        <v>5857.3065</v>
      </c>
      <c r="C2928" s="140">
        <v>3236.3081</v>
      </c>
      <c r="D2928" s="140">
        <v>4845.5787</v>
      </c>
      <c r="E2928" s="140">
        <v>7196.9327</v>
      </c>
      <c r="F2928" s="140">
        <v>7779.5237</v>
      </c>
      <c r="G2928" s="140">
        <v>2670.5664</v>
      </c>
    </row>
    <row r="2929" spans="8:8" ht="14.4">
      <c r="A2929" s="53">
        <v>44574.0</v>
      </c>
      <c r="B2929" s="140">
        <v>5768.851</v>
      </c>
      <c r="C2929" s="140">
        <v>3184.1069</v>
      </c>
      <c r="D2929" s="140">
        <v>4765.9191</v>
      </c>
      <c r="E2929" s="140">
        <v>7097.7594</v>
      </c>
      <c r="F2929" s="140">
        <v>7644.7873</v>
      </c>
      <c r="G2929" s="140">
        <v>2645.9454</v>
      </c>
    </row>
    <row r="2930" spans="8:8" ht="14.4">
      <c r="A2930" s="53">
        <v>44575.0</v>
      </c>
      <c r="B2930" s="140">
        <v>5746.2261</v>
      </c>
      <c r="C2930" s="140">
        <v>3139.0453</v>
      </c>
      <c r="D2930" s="140">
        <v>4726.7317</v>
      </c>
      <c r="E2930" s="140">
        <v>7081.1408</v>
      </c>
      <c r="F2930" s="140">
        <v>7675.3707</v>
      </c>
      <c r="G2930" s="140">
        <v>2646.7729</v>
      </c>
    </row>
    <row r="2931" spans="8:8" ht="14.4">
      <c r="A2931" s="53">
        <v>44578.0</v>
      </c>
      <c r="B2931" s="140">
        <v>5814.1059</v>
      </c>
      <c r="C2931" s="140">
        <v>3147.6987</v>
      </c>
      <c r="D2931" s="140">
        <v>4767.2762</v>
      </c>
      <c r="E2931" s="140">
        <v>7157.8593</v>
      </c>
      <c r="F2931" s="140">
        <v>7808.0861</v>
      </c>
      <c r="G2931" s="140">
        <v>2696.8735</v>
      </c>
    </row>
    <row r="2932" spans="8:8" ht="14.4">
      <c r="A2932" s="53">
        <v>44579.0</v>
      </c>
      <c r="B2932" s="140">
        <v>5823.329</v>
      </c>
      <c r="C2932" s="140">
        <v>3187.5244</v>
      </c>
      <c r="D2932" s="140">
        <v>4813.3472</v>
      </c>
      <c r="E2932" s="140">
        <v>7163.1586</v>
      </c>
      <c r="F2932" s="140">
        <v>7758.6048</v>
      </c>
      <c r="G2932" s="140">
        <v>2644.5093</v>
      </c>
    </row>
    <row r="2933" spans="8:8" ht="14.4">
      <c r="A2933" s="53">
        <v>44580.0</v>
      </c>
      <c r="B2933" s="140">
        <v>5784.1156</v>
      </c>
      <c r="C2933" s="140">
        <v>3187.1921</v>
      </c>
      <c r="D2933" s="140">
        <v>4780.3784</v>
      </c>
      <c r="E2933" s="140">
        <v>7118.762</v>
      </c>
      <c r="F2933" s="140">
        <v>7665.1848</v>
      </c>
      <c r="G2933" s="140">
        <v>2644.3098</v>
      </c>
    </row>
    <row r="2934" spans="8:8" ht="14.4">
      <c r="A2934" s="53">
        <v>44581.0</v>
      </c>
      <c r="B2934" s="140">
        <v>5756.5159</v>
      </c>
      <c r="C2934" s="140">
        <v>3233.7011</v>
      </c>
      <c r="D2934" s="140">
        <v>4823.5091</v>
      </c>
      <c r="E2934" s="140">
        <v>7056.7854</v>
      </c>
      <c r="F2934" s="140">
        <v>7492.6095</v>
      </c>
      <c r="G2934" s="140">
        <v>2562.8674</v>
      </c>
    </row>
    <row r="2935" spans="8:8" ht="14.4">
      <c r="A2935" s="53">
        <v>44582.0</v>
      </c>
      <c r="B2935" s="140">
        <v>5695.0172</v>
      </c>
      <c r="C2935" s="140">
        <v>3218.7352</v>
      </c>
      <c r="D2935" s="140">
        <v>4779.3142</v>
      </c>
      <c r="E2935" s="140">
        <v>6976.6155</v>
      </c>
      <c r="F2935" s="140">
        <v>7388.7443</v>
      </c>
      <c r="G2935" s="140">
        <v>2529.0969</v>
      </c>
    </row>
    <row r="2936" spans="8:8" ht="14.4">
      <c r="A2936" s="53">
        <v>44585.0</v>
      </c>
      <c r="B2936" s="140">
        <v>5704.3887</v>
      </c>
      <c r="C2936" s="140">
        <v>3209.7445</v>
      </c>
      <c r="D2936" s="140">
        <v>4786.7377</v>
      </c>
      <c r="E2936" s="140">
        <v>6979.2456</v>
      </c>
      <c r="F2936" s="140">
        <v>7425.402</v>
      </c>
      <c r="G2936" s="140">
        <v>2527.2421</v>
      </c>
    </row>
    <row r="2937" spans="8:8" ht="14.4">
      <c r="A2937" s="53">
        <v>44586.0</v>
      </c>
      <c r="B2937" s="140">
        <v>5531.8751</v>
      </c>
      <c r="C2937" s="140">
        <v>3144.949</v>
      </c>
      <c r="D2937" s="140">
        <v>4678.4511</v>
      </c>
      <c r="E2937" s="140">
        <v>6743.9566</v>
      </c>
      <c r="F2937" s="140">
        <v>7133.0663</v>
      </c>
      <c r="G2937" s="140">
        <v>2413.9628</v>
      </c>
    </row>
    <row r="2938" spans="8:8" ht="14.4">
      <c r="A2938" s="53">
        <v>44587.0</v>
      </c>
      <c r="B2938" s="140">
        <v>5568.443</v>
      </c>
      <c r="C2938" s="140">
        <v>3163.6743</v>
      </c>
      <c r="D2938" s="140">
        <v>4712.3109</v>
      </c>
      <c r="E2938" s="140">
        <v>6782.5763</v>
      </c>
      <c r="F2938" s="140">
        <v>7171.0289</v>
      </c>
      <c r="G2938" s="140">
        <v>2430.7537</v>
      </c>
    </row>
    <row r="2939" spans="8:8" ht="14.4">
      <c r="A2939" s="53">
        <v>44588.0</v>
      </c>
      <c r="B2939" s="140">
        <v>5433.2418</v>
      </c>
      <c r="C2939" s="140">
        <v>3119.2386</v>
      </c>
      <c r="D2939" s="140">
        <v>4619.8765</v>
      </c>
      <c r="E2939" s="140">
        <v>6605.9159</v>
      </c>
      <c r="F2939" s="140">
        <v>6960.1096</v>
      </c>
      <c r="G2939" s="140">
        <v>2349.3906</v>
      </c>
    </row>
    <row r="2940" spans="8:8" ht="14.4">
      <c r="A2940" s="53">
        <v>44589.0</v>
      </c>
      <c r="B2940" s="140">
        <v>5405.9071</v>
      </c>
      <c r="C2940" s="140">
        <v>3054.0209</v>
      </c>
      <c r="D2940" s="140">
        <v>4563.772</v>
      </c>
      <c r="E2940" s="140">
        <v>6580.53</v>
      </c>
      <c r="F2940" s="140">
        <v>6973.0104</v>
      </c>
      <c r="G2940" s="140">
        <v>2388.8164</v>
      </c>
    </row>
    <row r="2941" spans="8:8" ht="14.4">
      <c r="A2941" s="53">
        <v>44599.0</v>
      </c>
      <c r="B2941" s="140">
        <v>5484.4397</v>
      </c>
      <c r="C2941" s="140">
        <v>3114.2603</v>
      </c>
      <c r="D2941" s="140">
        <v>4634.0899</v>
      </c>
      <c r="E2941" s="140">
        <v>6676.6122</v>
      </c>
      <c r="F2941" s="140">
        <v>7061.6204</v>
      </c>
      <c r="G2941" s="140">
        <v>2416.3912</v>
      </c>
    </row>
    <row r="2942" spans="8:8" ht="14.4">
      <c r="A2942" s="53">
        <v>44600.0</v>
      </c>
      <c r="B2942" s="140">
        <v>5490.4795</v>
      </c>
      <c r="C2942" s="140">
        <v>3116.5048</v>
      </c>
      <c r="D2942" s="140">
        <v>4608.7729</v>
      </c>
      <c r="E2942" s="140">
        <v>6742.1921</v>
      </c>
      <c r="F2942" s="140">
        <v>7080.6181</v>
      </c>
      <c r="G2942" s="140">
        <v>2452.9368</v>
      </c>
    </row>
    <row r="2943" spans="8:8" ht="14.4">
      <c r="A2943" s="53">
        <v>44601.0</v>
      </c>
      <c r="B2943" s="140">
        <v>5560.6858</v>
      </c>
      <c r="C2943" s="140">
        <v>3139.5636</v>
      </c>
      <c r="D2943" s="140">
        <v>4652.0609</v>
      </c>
      <c r="E2943" s="140">
        <v>6843.0271</v>
      </c>
      <c r="F2943" s="140">
        <v>7211.4299</v>
      </c>
      <c r="G2943" s="140">
        <v>2492.5332</v>
      </c>
    </row>
    <row r="2944" spans="8:8" ht="14.4">
      <c r="A2944" s="53">
        <v>44602.0</v>
      </c>
      <c r="B2944" s="140">
        <v>5544.2881</v>
      </c>
      <c r="C2944" s="140">
        <v>3145.1126</v>
      </c>
      <c r="D2944" s="140">
        <v>4639.8625</v>
      </c>
      <c r="E2944" s="140">
        <v>6840.485</v>
      </c>
      <c r="F2944" s="140">
        <v>7175.6171</v>
      </c>
      <c r="G2944" s="140">
        <v>2477.7613</v>
      </c>
    </row>
    <row r="2945" spans="8:8" ht="14.4">
      <c r="A2945" s="53">
        <v>44603.0</v>
      </c>
      <c r="B2945" s="140">
        <v>5471.5688</v>
      </c>
      <c r="C2945" s="140">
        <v>3142.9117</v>
      </c>
      <c r="D2945" s="140">
        <v>4601.3953</v>
      </c>
      <c r="E2945" s="140">
        <v>6745.0235</v>
      </c>
      <c r="F2945" s="140">
        <v>7033.8514</v>
      </c>
      <c r="G2945" s="140">
        <v>2416.4751</v>
      </c>
    </row>
    <row r="2946" spans="8:8" ht="14.4">
      <c r="A2946" s="53">
        <v>44606.0</v>
      </c>
      <c r="B2946" s="140">
        <v>5432.6382</v>
      </c>
      <c r="C2946" s="140">
        <v>3103.997</v>
      </c>
      <c r="D2946" s="140">
        <v>4551.6878</v>
      </c>
      <c r="E2946" s="140">
        <v>6695.6958</v>
      </c>
      <c r="F2946" s="140">
        <v>7006.0752</v>
      </c>
      <c r="G2946" s="140">
        <v>2423.6946</v>
      </c>
    </row>
    <row r="2947" spans="8:8" ht="14.4">
      <c r="A2947" s="53">
        <v>44607.0</v>
      </c>
      <c r="B2947" s="140">
        <v>5490.8886</v>
      </c>
      <c r="C2947" s="140">
        <v>3119.9276</v>
      </c>
      <c r="D2947" s="140">
        <v>4600.1025</v>
      </c>
      <c r="E2947" s="140">
        <v>6760.2776</v>
      </c>
      <c r="F2947" s="140">
        <v>7124.8489</v>
      </c>
      <c r="G2947" s="140">
        <v>2435.134</v>
      </c>
    </row>
    <row r="2948" spans="8:8" ht="14.4">
      <c r="A2948" s="53">
        <v>44608.0</v>
      </c>
      <c r="B2948" s="140">
        <v>5522.1106</v>
      </c>
      <c r="C2948" s="140">
        <v>3136.0821</v>
      </c>
      <c r="D2948" s="140">
        <v>4617.9893</v>
      </c>
      <c r="E2948" s="140">
        <v>6772.0336</v>
      </c>
      <c r="F2948" s="140">
        <v>7183.1058</v>
      </c>
      <c r="G2948" s="140">
        <v>2471.6117</v>
      </c>
    </row>
    <row r="2949" spans="8:8" ht="14.4">
      <c r="A2949" s="53">
        <v>44609.0</v>
      </c>
      <c r="B2949" s="140">
        <v>5532.4855</v>
      </c>
      <c r="C2949" s="140">
        <v>3139.1771</v>
      </c>
      <c r="D2949" s="140">
        <v>4629.1649</v>
      </c>
      <c r="E2949" s="140">
        <v>6768.7888</v>
      </c>
      <c r="F2949" s="140">
        <v>7220.6066</v>
      </c>
      <c r="G2949" s="140">
        <v>2468.6678</v>
      </c>
    </row>
    <row r="2950" spans="8:8" ht="14.4">
      <c r="A2950" s="53">
        <v>44610.0</v>
      </c>
      <c r="B2950" s="140">
        <v>5564.3812</v>
      </c>
      <c r="C2950" s="140">
        <v>3162.8215</v>
      </c>
      <c r="D2950" s="140">
        <v>4651.2358</v>
      </c>
      <c r="E2950" s="140">
        <v>6835.0217</v>
      </c>
      <c r="F2950" s="140">
        <v>7251.7923</v>
      </c>
      <c r="G2950" s="140">
        <v>2485.35</v>
      </c>
    </row>
    <row r="2951" spans="8:8" ht="14.4">
      <c r="A2951" s="53">
        <v>44613.0</v>
      </c>
      <c r="B2951" s="140">
        <v>5582.1346</v>
      </c>
      <c r="C2951" s="140">
        <v>3144.8649</v>
      </c>
      <c r="D2951" s="140">
        <v>4634.3141</v>
      </c>
      <c r="E2951" s="140">
        <v>6867.1129</v>
      </c>
      <c r="F2951" s="140">
        <v>7334.5912</v>
      </c>
      <c r="G2951" s="140">
        <v>2529.3493</v>
      </c>
    </row>
    <row r="2952" spans="8:8" ht="14.4">
      <c r="A2952" s="53">
        <v>44614.0</v>
      </c>
      <c r="B2952" s="140">
        <v>5518.6348</v>
      </c>
      <c r="C2952" s="140">
        <v>3102.3249</v>
      </c>
      <c r="D2952" s="140">
        <v>4574.1527</v>
      </c>
      <c r="E2952" s="140">
        <v>6784.7622</v>
      </c>
      <c r="F2952" s="140">
        <v>7279.2355</v>
      </c>
      <c r="G2952" s="140">
        <v>2504.1785</v>
      </c>
    </row>
    <row r="2953" spans="8:8" ht="14.4">
      <c r="A2953" s="53">
        <v>44615.0</v>
      </c>
      <c r="B2953" s="140">
        <v>5601.3209</v>
      </c>
      <c r="C2953" s="140">
        <v>3118.0376</v>
      </c>
      <c r="D2953" s="140">
        <v>4623.0465</v>
      </c>
      <c r="E2953" s="140">
        <v>6887.4236</v>
      </c>
      <c r="F2953" s="140">
        <v>7450.3998</v>
      </c>
      <c r="G2953" s="140">
        <v>2552.4705</v>
      </c>
    </row>
    <row r="2954" spans="8:8" ht="14.4">
      <c r="A2954" s="53">
        <v>44616.0</v>
      </c>
      <c r="B2954" s="140">
        <v>5483.3493</v>
      </c>
      <c r="C2954" s="140">
        <v>3059.6409</v>
      </c>
      <c r="D2954" s="140">
        <v>4529.3189</v>
      </c>
      <c r="E2954" s="140">
        <v>6764.8756</v>
      </c>
      <c r="F2954" s="140">
        <v>7285.1172</v>
      </c>
      <c r="G2954" s="140">
        <v>2486.1149</v>
      </c>
    </row>
    <row r="2955" spans="8:8" ht="14.4">
      <c r="A2955" s="53">
        <v>44617.0</v>
      </c>
      <c r="B2955" s="140">
        <v>5536.7465</v>
      </c>
      <c r="C2955" s="140">
        <v>3075.5872</v>
      </c>
      <c r="D2955" s="140">
        <v>4573.4247</v>
      </c>
      <c r="E2955" s="140">
        <v>6819.4311</v>
      </c>
      <c r="F2955" s="140">
        <v>7361.9573</v>
      </c>
      <c r="G2955" s="140">
        <v>2513.5699</v>
      </c>
    </row>
    <row r="2956" spans="8:8" ht="14.4">
      <c r="A2956" s="53">
        <v>44620.0</v>
      </c>
      <c r="B2956" s="140">
        <v>5554.6762</v>
      </c>
      <c r="C2956" s="140">
        <v>3080.7774</v>
      </c>
      <c r="D2956" s="140">
        <v>4581.6459</v>
      </c>
      <c r="E2956" s="140">
        <v>6853.3081</v>
      </c>
      <c r="F2956" s="140">
        <v>7419.8306</v>
      </c>
      <c r="G2956" s="140">
        <v>2517.8487</v>
      </c>
    </row>
    <row r="2957" spans="8:8" ht="14.4">
      <c r="A2957" s="53">
        <v>44621.0</v>
      </c>
      <c r="B2957" s="140">
        <v>5588.5827</v>
      </c>
      <c r="C2957" s="140">
        <v>3125.6905</v>
      </c>
      <c r="D2957" s="140">
        <v>4619.6862</v>
      </c>
      <c r="E2957" s="140">
        <v>6874.0447</v>
      </c>
      <c r="F2957" s="140">
        <v>7429.4432</v>
      </c>
      <c r="G2957" s="140">
        <v>2540.2929</v>
      </c>
    </row>
    <row r="2958" spans="8:8" ht="14.4">
      <c r="A2958" s="53">
        <v>44622.0</v>
      </c>
      <c r="B2958" s="140">
        <v>5564.6021</v>
      </c>
      <c r="C2958" s="140">
        <v>3107.2405</v>
      </c>
      <c r="D2958" s="140">
        <v>4578.6007</v>
      </c>
      <c r="E2958" s="140">
        <v>6875.2404</v>
      </c>
      <c r="F2958" s="140">
        <v>7414.3087</v>
      </c>
      <c r="G2958" s="140">
        <v>2556.0766</v>
      </c>
    </row>
    <row r="2959" spans="8:8" ht="14.4">
      <c r="A2959" s="53">
        <v>44623.0</v>
      </c>
      <c r="B2959" s="140">
        <v>5532.5323</v>
      </c>
      <c r="C2959" s="140">
        <v>3097.0887</v>
      </c>
      <c r="D2959" s="140">
        <v>4551.6283</v>
      </c>
      <c r="E2959" s="140">
        <v>6859.5522</v>
      </c>
      <c r="F2959" s="140">
        <v>7342.6135</v>
      </c>
      <c r="G2959" s="140">
        <v>2544.768</v>
      </c>
    </row>
    <row r="2960" spans="8:8" ht="14.4">
      <c r="A2960" s="53">
        <v>44624.0</v>
      </c>
      <c r="B2960" s="140">
        <v>5464.8654</v>
      </c>
      <c r="C2960" s="140">
        <v>3062.3824</v>
      </c>
      <c r="D2960" s="140">
        <v>4496.4301</v>
      </c>
      <c r="E2960" s="140">
        <v>6803.8337</v>
      </c>
      <c r="F2960" s="140">
        <v>7241.5625</v>
      </c>
      <c r="G2960" s="140">
        <v>2508.6563</v>
      </c>
    </row>
    <row r="2961" spans="8:8" ht="14.4">
      <c r="A2961" s="53">
        <v>44627.0</v>
      </c>
      <c r="B2961" s="140">
        <v>5323.1469</v>
      </c>
      <c r="C2961" s="140">
        <v>2974.6762</v>
      </c>
      <c r="D2961" s="140">
        <v>4352.7775</v>
      </c>
      <c r="E2961" s="140">
        <v>6659.3902</v>
      </c>
      <c r="F2961" s="140">
        <v>7085.7316</v>
      </c>
      <c r="G2961" s="140">
        <v>2475.1863</v>
      </c>
    </row>
    <row r="2962" spans="8:8" ht="14.4">
      <c r="A2962" s="53">
        <v>44628.0</v>
      </c>
      <c r="B2962" s="140">
        <v>5184.9606</v>
      </c>
      <c r="C2962" s="140">
        <v>2933.1637</v>
      </c>
      <c r="D2962" s="140">
        <v>4265.391</v>
      </c>
      <c r="E2962" s="140">
        <v>6429.8888</v>
      </c>
      <c r="F2962" s="140">
        <v>6871.2202</v>
      </c>
      <c r="G2962" s="140">
        <v>2391.8465</v>
      </c>
    </row>
    <row r="2963" spans="8:8" ht="14.4">
      <c r="A2963" s="53">
        <v>44629.0</v>
      </c>
      <c r="B2963" s="140">
        <v>5128.0127</v>
      </c>
      <c r="C2963" s="140">
        <v>2907.1781</v>
      </c>
      <c r="D2963" s="140">
        <v>4226.3463</v>
      </c>
      <c r="E2963" s="140">
        <v>6305.6093</v>
      </c>
      <c r="F2963" s="140">
        <v>6796.0393</v>
      </c>
      <c r="G2963" s="140">
        <v>2366.5016</v>
      </c>
    </row>
    <row r="2964" spans="8:8" ht="14.4">
      <c r="A2964" s="53">
        <v>44630.0</v>
      </c>
      <c r="B2964" s="140">
        <v>5220.4951</v>
      </c>
      <c r="C2964" s="140">
        <v>2933.4611</v>
      </c>
      <c r="D2964" s="140">
        <v>4292.8374</v>
      </c>
      <c r="E2964" s="140">
        <v>6414.9402</v>
      </c>
      <c r="F2964" s="140">
        <v>6952.5204</v>
      </c>
      <c r="G2964" s="140">
        <v>2412.3818</v>
      </c>
    </row>
    <row r="2965" spans="8:8" ht="14.4">
      <c r="A2965" s="53">
        <v>44631.0</v>
      </c>
      <c r="B2965" s="140">
        <v>5248.107</v>
      </c>
      <c r="C2965" s="140">
        <v>2935.684</v>
      </c>
      <c r="D2965" s="140">
        <v>4306.5217</v>
      </c>
      <c r="E2965" s="140">
        <v>6474.1269</v>
      </c>
      <c r="F2965" s="140">
        <v>6990.7781</v>
      </c>
      <c r="G2965" s="140">
        <v>2428.5798</v>
      </c>
    </row>
    <row r="2966" spans="8:8" ht="14.4">
      <c r="A2966" s="53">
        <v>44634.0</v>
      </c>
      <c r="B2966" s="140">
        <v>5098.4115</v>
      </c>
      <c r="C2966" s="140">
        <v>2851.8769</v>
      </c>
      <c r="D2966" s="140">
        <v>4174.7577</v>
      </c>
      <c r="E2966" s="140">
        <v>6323.5779</v>
      </c>
      <c r="F2966" s="140">
        <v>6800.5947</v>
      </c>
      <c r="G2966" s="140">
        <v>2359.5694</v>
      </c>
    </row>
    <row r="2967" spans="8:8" ht="14.4">
      <c r="A2967" s="53">
        <v>44635.0</v>
      </c>
      <c r="B2967" s="140">
        <v>4854.0465</v>
      </c>
      <c r="C2967" s="140">
        <v>2702.8532</v>
      </c>
      <c r="D2967" s="140">
        <v>3983.812</v>
      </c>
      <c r="E2967" s="140">
        <v>5964.9813</v>
      </c>
      <c r="F2967" s="140">
        <v>6473.4807</v>
      </c>
      <c r="G2967" s="140">
        <v>2245.1455</v>
      </c>
    </row>
    <row r="2968" spans="8:8" ht="14.4">
      <c r="A2968" s="53">
        <v>44636.0</v>
      </c>
      <c r="B2968" s="140">
        <v>5040.985</v>
      </c>
      <c r="C2968" s="140">
        <v>2827.7497</v>
      </c>
      <c r="D2968" s="140">
        <v>4156.081</v>
      </c>
      <c r="E2968" s="140">
        <v>6156.2714</v>
      </c>
      <c r="F2968" s="140">
        <v>6692.9664</v>
      </c>
      <c r="G2968" s="140">
        <v>2319.5871</v>
      </c>
    </row>
    <row r="2969" spans="8:8" ht="14.4">
      <c r="A2969" s="53">
        <v>44637.0</v>
      </c>
      <c r="B2969" s="140">
        <v>5135.6334</v>
      </c>
      <c r="C2969" s="140">
        <v>2877.2192</v>
      </c>
      <c r="D2969" s="140">
        <v>4237.6956</v>
      </c>
      <c r="E2969" s="140">
        <v>6267.5244</v>
      </c>
      <c r="F2969" s="140">
        <v>6818.5448</v>
      </c>
      <c r="G2969" s="140">
        <v>2361.4845</v>
      </c>
    </row>
    <row r="2970" spans="8:8" ht="14.4">
      <c r="A2970" s="53">
        <v>44638.0</v>
      </c>
      <c r="B2970" s="140">
        <v>5179.1397</v>
      </c>
      <c r="C2970" s="140">
        <v>2913.1854</v>
      </c>
      <c r="D2970" s="140">
        <v>4265.9017</v>
      </c>
      <c r="E2970" s="140">
        <v>6332.2166</v>
      </c>
      <c r="F2970" s="140">
        <v>6879.3659</v>
      </c>
      <c r="G2970" s="140">
        <v>2388.5092</v>
      </c>
    </row>
    <row r="2971" spans="8:8" ht="14.4">
      <c r="A2971" s="53">
        <v>44641.0</v>
      </c>
      <c r="B2971" s="140">
        <v>5200.595</v>
      </c>
      <c r="C2971" s="140">
        <v>2892.1069</v>
      </c>
      <c r="D2971" s="140">
        <v>4258.7459</v>
      </c>
      <c r="E2971" s="140">
        <v>6358.943</v>
      </c>
      <c r="F2971" s="140">
        <v>6954.4056</v>
      </c>
      <c r="G2971" s="140">
        <v>2429.0438</v>
      </c>
    </row>
    <row r="2972" spans="8:8" ht="14.4">
      <c r="A2972" s="53">
        <v>44642.0</v>
      </c>
      <c r="B2972" s="140">
        <v>5191.6661</v>
      </c>
      <c r="C2972" s="140">
        <v>2900.7676</v>
      </c>
      <c r="D2972" s="140">
        <v>4255.295</v>
      </c>
      <c r="E2972" s="140">
        <v>6358.1093</v>
      </c>
      <c r="F2972" s="140">
        <v>6923.4427</v>
      </c>
      <c r="G2972" s="140">
        <v>2422.9036</v>
      </c>
    </row>
    <row r="2973" spans="8:8" ht="14.4">
      <c r="A2973" s="53">
        <v>44643.0</v>
      </c>
      <c r="B2973" s="140">
        <v>5216.8666</v>
      </c>
      <c r="C2973" s="140">
        <v>2916.5081</v>
      </c>
      <c r="D2973" s="140">
        <v>4276.5174</v>
      </c>
      <c r="E2973" s="140">
        <v>6398.1009</v>
      </c>
      <c r="F2973" s="140">
        <v>6966.9526</v>
      </c>
      <c r="G2973" s="140">
        <v>2430.6717</v>
      </c>
    </row>
    <row r="2974" spans="8:8" ht="14.4">
      <c r="A2974" s="53">
        <v>44644.0</v>
      </c>
      <c r="B2974" s="140">
        <v>5174.9143</v>
      </c>
      <c r="C2974" s="140">
        <v>2903.617</v>
      </c>
      <c r="D2974" s="140">
        <v>4251.3061</v>
      </c>
      <c r="E2974" s="140">
        <v>6344.115</v>
      </c>
      <c r="F2974" s="140">
        <v>6900.8066</v>
      </c>
      <c r="G2974" s="140">
        <v>2400.7713</v>
      </c>
    </row>
    <row r="2975" spans="8:8" ht="14.4">
      <c r="A2975" s="53">
        <v>44645.0</v>
      </c>
      <c r="B2975" s="140">
        <v>5103.0681</v>
      </c>
      <c r="C2975" s="140">
        <v>2856.4277</v>
      </c>
      <c r="D2975" s="140">
        <v>4174.5742</v>
      </c>
      <c r="E2975" s="140">
        <v>6268.2376</v>
      </c>
      <c r="F2975" s="140">
        <v>6819.8127</v>
      </c>
      <c r="G2975" s="140">
        <v>2391.5029</v>
      </c>
    </row>
    <row r="2976" spans="8:8" ht="14.4">
      <c r="A2976" s="53">
        <v>44648.0</v>
      </c>
      <c r="B2976" s="140">
        <v>5078.4427</v>
      </c>
      <c r="C2976" s="140">
        <v>2853.1819</v>
      </c>
      <c r="D2976" s="140">
        <v>4148.4663</v>
      </c>
      <c r="E2976" s="140">
        <v>6283.2814</v>
      </c>
      <c r="F2976" s="140">
        <v>6767.2513</v>
      </c>
      <c r="G2976" s="140">
        <v>2379.8228</v>
      </c>
    </row>
    <row r="2977" spans="8:8" ht="14.4">
      <c r="A2977" s="53">
        <v>44649.0</v>
      </c>
      <c r="B2977" s="140">
        <v>5053.1124</v>
      </c>
      <c r="C2977" s="140">
        <v>2842.1531</v>
      </c>
      <c r="D2977" s="140">
        <v>4134.1441</v>
      </c>
      <c r="E2977" s="140">
        <v>6253.0692</v>
      </c>
      <c r="F2977" s="140">
        <v>6725.677</v>
      </c>
      <c r="G2977" s="140">
        <v>2360.0544</v>
      </c>
    </row>
    <row r="2978" spans="8:8" ht="14.4">
      <c r="A2978" s="53">
        <v>44650.0</v>
      </c>
      <c r="B2978" s="140">
        <v>5174.746</v>
      </c>
      <c r="C2978" s="140">
        <v>2915.4906</v>
      </c>
      <c r="D2978" s="140">
        <v>4254.0989</v>
      </c>
      <c r="E2978" s="140">
        <v>6377.8744</v>
      </c>
      <c r="F2978" s="140">
        <v>6864.7486</v>
      </c>
      <c r="G2978" s="140">
        <v>2396.1313</v>
      </c>
    </row>
    <row r="2979" spans="8:8" ht="14.4">
      <c r="A2979" s="53">
        <v>44651.0</v>
      </c>
      <c r="B2979" s="140">
        <v>5134.6166</v>
      </c>
      <c r="C2979" s="140">
        <v>2898.8261</v>
      </c>
      <c r="D2979" s="140">
        <v>4222.5968</v>
      </c>
      <c r="E2979" s="140">
        <v>6324.9609</v>
      </c>
      <c r="F2979" s="140">
        <v>6772.0652</v>
      </c>
      <c r="G2979" s="140">
        <v>2391.275</v>
      </c>
    </row>
    <row r="2980" spans="8:8" ht="14.4">
      <c r="A2980" s="53">
        <v>44652.0</v>
      </c>
      <c r="B2980" s="140">
        <v>5170.979</v>
      </c>
      <c r="C2980" s="140">
        <v>2943.2437</v>
      </c>
      <c r="D2980" s="140">
        <v>4276.158</v>
      </c>
      <c r="E2980" s="140">
        <v>6364.5206</v>
      </c>
      <c r="F2980" s="140">
        <v>6772.6042</v>
      </c>
      <c r="G2980" s="140">
        <v>2376.2308</v>
      </c>
    </row>
    <row r="2981" spans="8:8" ht="14.4">
      <c r="A2981" s="53">
        <v>44657.0</v>
      </c>
      <c r="B2981" s="140">
        <v>5167.5543</v>
      </c>
      <c r="C2981" s="140">
        <v>2931.1983</v>
      </c>
      <c r="D2981" s="140">
        <v>4263.8411</v>
      </c>
      <c r="E2981" s="140">
        <v>6356.9271</v>
      </c>
      <c r="F2981" s="140">
        <v>6764.2883</v>
      </c>
      <c r="G2981" s="140">
        <v>2399.4684</v>
      </c>
    </row>
    <row r="2982" spans="8:8" ht="14.4">
      <c r="A2982" s="53">
        <v>44658.0</v>
      </c>
      <c r="B2982" s="140">
        <v>5076.5206</v>
      </c>
      <c r="C2982" s="140">
        <v>2902.4818</v>
      </c>
      <c r="D2982" s="140">
        <v>4209.0998</v>
      </c>
      <c r="E2982" s="140">
        <v>6221.5908</v>
      </c>
      <c r="F2982" s="140">
        <v>6623.5857</v>
      </c>
      <c r="G2982" s="140">
        <v>2332.8168</v>
      </c>
    </row>
    <row r="2983" spans="8:8" ht="14.4">
      <c r="A2983" s="53">
        <v>44659.0</v>
      </c>
      <c r="B2983" s="140">
        <v>5077.997</v>
      </c>
      <c r="C2983" s="140">
        <v>2925.4913</v>
      </c>
      <c r="D2983" s="140">
        <v>4230.7669</v>
      </c>
      <c r="E2983" s="140">
        <v>6224.1167</v>
      </c>
      <c r="F2983" s="140">
        <v>6575.2832</v>
      </c>
      <c r="G2983" s="140">
        <v>2312.1417</v>
      </c>
    </row>
    <row r="2984" spans="8:8" ht="14.4">
      <c r="A2984" s="53">
        <v>44662.0</v>
      </c>
      <c r="B2984" s="140">
        <v>4916.1682</v>
      </c>
      <c r="C2984" s="140">
        <v>2846.38</v>
      </c>
      <c r="D2984" s="140">
        <v>4100.0703</v>
      </c>
      <c r="E2984" s="140">
        <v>6029.8935</v>
      </c>
      <c r="F2984" s="140">
        <v>6328.0652</v>
      </c>
      <c r="G2984" s="140">
        <v>2245.4756</v>
      </c>
    </row>
    <row r="2985" spans="8:8" ht="14.4">
      <c r="A2985" s="53">
        <v>44663.0</v>
      </c>
      <c r="B2985" s="140">
        <v>5001.971</v>
      </c>
      <c r="C2985" s="140">
        <v>2894.2583</v>
      </c>
      <c r="D2985" s="140">
        <v>4179.9727</v>
      </c>
      <c r="E2985" s="140">
        <v>6126.9065</v>
      </c>
      <c r="F2985" s="140">
        <v>6414.4186</v>
      </c>
      <c r="G2985" s="140">
        <v>2281.5248</v>
      </c>
    </row>
    <row r="2986" spans="8:8" ht="14.4">
      <c r="A2986" s="53">
        <v>44664.0</v>
      </c>
      <c r="B2986" s="140">
        <v>4933.0215</v>
      </c>
      <c r="C2986" s="140">
        <v>2882.2788</v>
      </c>
      <c r="D2986" s="140">
        <v>4139.737</v>
      </c>
      <c r="E2986" s="140">
        <v>6044.3263</v>
      </c>
      <c r="F2986" s="140">
        <v>6286.2509</v>
      </c>
      <c r="G2986" s="140">
        <v>2232.1489</v>
      </c>
    </row>
    <row r="2987" spans="8:8" ht="14.4">
      <c r="A2987" s="53">
        <v>44665.0</v>
      </c>
      <c r="B2987" s="140">
        <v>4993.4482</v>
      </c>
      <c r="C2987" s="140">
        <v>2928.5962</v>
      </c>
      <c r="D2987" s="140">
        <v>4191.5684</v>
      </c>
      <c r="E2987" s="140">
        <v>6126.4902</v>
      </c>
      <c r="F2987" s="140">
        <v>6359.7083</v>
      </c>
      <c r="G2987" s="140">
        <v>2252.7767</v>
      </c>
    </row>
    <row r="2988" spans="8:8" ht="14.4">
      <c r="A2988" s="53">
        <v>44666.0</v>
      </c>
      <c r="B2988" s="140">
        <v>4957.7195</v>
      </c>
      <c r="C2988" s="140">
        <v>2930.5784</v>
      </c>
      <c r="D2988" s="140">
        <v>4188.7472</v>
      </c>
      <c r="E2988" s="140">
        <v>6070.7489</v>
      </c>
      <c r="F2988" s="140">
        <v>6275.0725</v>
      </c>
      <c r="G2988" s="140">
        <v>2201.1033</v>
      </c>
    </row>
    <row r="2989" spans="8:8" ht="14.4">
      <c r="A2989" s="53">
        <v>44669.0</v>
      </c>
      <c r="B2989" s="140">
        <v>4957.229</v>
      </c>
      <c r="C2989" s="140">
        <v>2887.7208</v>
      </c>
      <c r="D2989" s="140">
        <v>4166.3844</v>
      </c>
      <c r="E2989" s="140">
        <v>6074.0069</v>
      </c>
      <c r="F2989" s="140">
        <v>6326.0246</v>
      </c>
      <c r="G2989" s="140">
        <v>2220.8878</v>
      </c>
    </row>
    <row r="2990" spans="8:8" ht="14.4">
      <c r="A2990" s="53">
        <v>44670.0</v>
      </c>
      <c r="B2990" s="140">
        <v>4947.5472</v>
      </c>
      <c r="C2990" s="140">
        <v>2861.567</v>
      </c>
      <c r="D2990" s="140">
        <v>4134.9017</v>
      </c>
      <c r="E2990" s="140">
        <v>6092.3963</v>
      </c>
      <c r="F2990" s="140">
        <v>6345.7861</v>
      </c>
      <c r="G2990" s="140">
        <v>2239.5246</v>
      </c>
    </row>
    <row r="2991" spans="8:8" ht="14.4">
      <c r="A2991" s="53">
        <v>44671.0</v>
      </c>
      <c r="B2991" s="140">
        <v>4867.2415</v>
      </c>
      <c r="C2991" s="140">
        <v>2835.3517</v>
      </c>
      <c r="D2991" s="140">
        <v>4070.7889</v>
      </c>
      <c r="E2991" s="140">
        <v>5956.9208</v>
      </c>
      <c r="F2991" s="140">
        <v>6234.2514</v>
      </c>
      <c r="G2991" s="140">
        <v>2214.6848</v>
      </c>
    </row>
    <row r="2992" spans="8:8" ht="14.4">
      <c r="A2992" s="53">
        <v>44672.0</v>
      </c>
      <c r="B2992" s="140">
        <v>4731.3344</v>
      </c>
      <c r="C2992" s="140">
        <v>2797.5293</v>
      </c>
      <c r="D2992" s="140">
        <v>3995.83</v>
      </c>
      <c r="E2992" s="140">
        <v>5759.8013</v>
      </c>
      <c r="F2992" s="140">
        <v>5981.3843</v>
      </c>
      <c r="G2992" s="140">
        <v>2119.2815</v>
      </c>
    </row>
    <row r="2993" spans="8:8" ht="14.4">
      <c r="A2993" s="53">
        <v>44673.0</v>
      </c>
      <c r="B2993" s="140">
        <v>4718.911</v>
      </c>
      <c r="C2993" s="140">
        <v>2814.1273</v>
      </c>
      <c r="D2993" s="140">
        <v>4013.2498</v>
      </c>
      <c r="E2993" s="140">
        <v>5740.9844</v>
      </c>
      <c r="F2993" s="140">
        <v>5891.8083</v>
      </c>
      <c r="G2993" s="140">
        <v>2088.0494</v>
      </c>
    </row>
    <row r="2994" spans="8:8" ht="14.4">
      <c r="A2994" s="53">
        <v>44676.0</v>
      </c>
      <c r="B2994" s="140">
        <v>4432.8927</v>
      </c>
      <c r="C2994" s="140">
        <v>2683.4127</v>
      </c>
      <c r="D2994" s="140">
        <v>3814.9127</v>
      </c>
      <c r="E2994" s="140">
        <v>5369.7171</v>
      </c>
      <c r="F2994" s="140">
        <v>5431.6079</v>
      </c>
      <c r="G2994" s="140">
        <v>1921.2797</v>
      </c>
    </row>
    <row r="2995" spans="8:8" ht="14.4">
      <c r="A2995" s="53">
        <v>44677.0</v>
      </c>
      <c r="B2995" s="140">
        <v>4351.27</v>
      </c>
      <c r="C2995" s="140">
        <v>2681.0281</v>
      </c>
      <c r="D2995" s="140">
        <v>3784.1198</v>
      </c>
      <c r="E2995" s="140">
        <v>5234.0059</v>
      </c>
      <c r="F2995" s="140">
        <v>5266.5515</v>
      </c>
      <c r="G2995" s="140">
        <v>1845.8949</v>
      </c>
    </row>
    <row r="2996" spans="8:8" ht="14.4">
      <c r="A2996" s="53">
        <v>44678.0</v>
      </c>
      <c r="B2996" s="140">
        <v>4503.9459</v>
      </c>
      <c r="C2996" s="140">
        <v>2734.5403</v>
      </c>
      <c r="D2996" s="140">
        <v>3895.5361</v>
      </c>
      <c r="E2996" s="140">
        <v>5437.0374</v>
      </c>
      <c r="F2996" s="140">
        <v>5540.7173</v>
      </c>
      <c r="G2996" s="140">
        <v>1907.2921</v>
      </c>
    </row>
    <row r="2997" spans="8:8" ht="14.4">
      <c r="A2997" s="53">
        <v>44679.0</v>
      </c>
      <c r="B2997" s="140">
        <v>4501.3632</v>
      </c>
      <c r="C2997" s="140">
        <v>2769.7122</v>
      </c>
      <c r="D2997" s="140">
        <v>3921.1073</v>
      </c>
      <c r="E2997" s="140">
        <v>5418.7641</v>
      </c>
      <c r="F2997" s="140">
        <v>5493.9075</v>
      </c>
      <c r="G2997" s="140">
        <v>1868.6976</v>
      </c>
    </row>
    <row r="2998" spans="8:8" ht="14.4">
      <c r="A2998" s="53">
        <v>44680.0</v>
      </c>
      <c r="B2998" s="140">
        <v>4647.0227</v>
      </c>
      <c r="C2998" s="140">
        <v>2805.3359</v>
      </c>
      <c r="D2998" s="140">
        <v>4016.241</v>
      </c>
      <c r="E2998" s="140">
        <v>5627.9021</v>
      </c>
      <c r="F2998" s="140">
        <v>5734.4931</v>
      </c>
      <c r="G2998" s="140">
        <v>1953.1131</v>
      </c>
    </row>
    <row r="2999" spans="8:8" ht="14.4">
      <c r="A2999" s="53">
        <v>44686.0</v>
      </c>
      <c r="B2999" s="140">
        <v>4676.8468</v>
      </c>
      <c r="C2999" s="140">
        <v>2800.9291</v>
      </c>
      <c r="D2999" s="140">
        <v>4010.2102</v>
      </c>
      <c r="E2999" s="140">
        <v>5686.7023</v>
      </c>
      <c r="F2999" s="140">
        <v>5836.9281</v>
      </c>
      <c r="G2999" s="140">
        <v>1993.7153</v>
      </c>
    </row>
    <row r="3000" spans="8:8" ht="14.4">
      <c r="A3000" s="53">
        <v>44687.0</v>
      </c>
      <c r="B3000" s="140">
        <v>4580.5537</v>
      </c>
      <c r="C3000" s="140">
        <v>2719.7611</v>
      </c>
      <c r="D3000" s="140">
        <v>3908.815</v>
      </c>
      <c r="E3000" s="140">
        <v>5563.7693</v>
      </c>
      <c r="F3000" s="140">
        <v>5764.6919</v>
      </c>
      <c r="G3000" s="140">
        <v>1976.3664</v>
      </c>
    </row>
    <row r="3001" spans="8:8" ht="14.4">
      <c r="A3001" s="53">
        <v>44690.0</v>
      </c>
      <c r="B3001" s="140">
        <v>4587.4413</v>
      </c>
      <c r="C3001" s="140">
        <v>2695.1325</v>
      </c>
      <c r="D3001" s="140">
        <v>3877.4364</v>
      </c>
      <c r="E3001" s="140">
        <v>5608.5162</v>
      </c>
      <c r="F3001" s="140">
        <v>5840.8902</v>
      </c>
      <c r="G3001" s="140">
        <v>2014.3806</v>
      </c>
    </row>
    <row r="3002" spans="8:8" ht="14.4">
      <c r="A3002" s="53">
        <v>44691.0</v>
      </c>
      <c r="B3002" s="140">
        <v>4651.7187</v>
      </c>
      <c r="C3002" s="140">
        <v>2718.3706</v>
      </c>
      <c r="D3002" s="140">
        <v>3919.8684</v>
      </c>
      <c r="E3002" s="140">
        <v>5690.0868</v>
      </c>
      <c r="F3002" s="140">
        <v>5950.6674</v>
      </c>
      <c r="G3002" s="140">
        <v>2052.5901</v>
      </c>
    </row>
    <row r="3003" spans="8:8" ht="14.4">
      <c r="A3003" s="53">
        <v>44692.0</v>
      </c>
      <c r="B3003" s="140">
        <v>4703.8688</v>
      </c>
      <c r="C3003" s="140">
        <v>2741.2324</v>
      </c>
      <c r="D3003" s="140">
        <v>3976.4231</v>
      </c>
      <c r="E3003" s="140">
        <v>5737.8173</v>
      </c>
      <c r="F3003" s="140">
        <v>6003.0282</v>
      </c>
      <c r="G3003" s="140">
        <v>2058.9727</v>
      </c>
    </row>
    <row r="3004" spans="8:8" ht="14.4">
      <c r="A3004" s="53">
        <v>44693.0</v>
      </c>
      <c r="B3004" s="140">
        <v>4704.5158</v>
      </c>
      <c r="C3004" s="140">
        <v>2721.7699</v>
      </c>
      <c r="D3004" s="140">
        <v>3958.74</v>
      </c>
      <c r="E3004" s="140">
        <v>5743.1007</v>
      </c>
      <c r="F3004" s="140">
        <v>6034.5727</v>
      </c>
      <c r="G3004" s="140">
        <v>2076.454</v>
      </c>
    </row>
    <row r="3005" spans="8:8" ht="14.4">
      <c r="A3005" s="53">
        <v>44694.0</v>
      </c>
      <c r="B3005" s="140">
        <v>4739.1925</v>
      </c>
      <c r="C3005" s="140">
        <v>2748.2369</v>
      </c>
      <c r="D3005" s="140">
        <v>3988.6002</v>
      </c>
      <c r="E3005" s="140">
        <v>5796.8014</v>
      </c>
      <c r="F3005" s="140">
        <v>6071.6673</v>
      </c>
      <c r="G3005" s="140">
        <v>2088.2999</v>
      </c>
    </row>
    <row r="3006" spans="8:8" ht="14.4">
      <c r="A3006" s="53">
        <v>44697.0</v>
      </c>
      <c r="B3006" s="140">
        <v>4721.8011</v>
      </c>
      <c r="C3006" s="140">
        <v>2720.4055</v>
      </c>
      <c r="D3006" s="140">
        <v>3956.5378</v>
      </c>
      <c r="E3006" s="140">
        <v>5791.0809</v>
      </c>
      <c r="F3006" s="140">
        <v>6082.8819</v>
      </c>
      <c r="G3006" s="140">
        <v>2093.7014</v>
      </c>
    </row>
    <row r="3007" spans="8:8" ht="14.4">
      <c r="A3007" s="53">
        <v>44698.0</v>
      </c>
      <c r="B3007" s="140">
        <v>4759.935</v>
      </c>
      <c r="C3007" s="140">
        <v>2756.74</v>
      </c>
      <c r="D3007" s="140">
        <v>4005.8934</v>
      </c>
      <c r="E3007" s="140">
        <v>5816.3379</v>
      </c>
      <c r="F3007" s="140">
        <v>6118.4572</v>
      </c>
      <c r="G3007" s="140">
        <v>2089.8032</v>
      </c>
    </row>
    <row r="3008" spans="8:8" ht="14.4">
      <c r="A3008" s="53">
        <v>44699.0</v>
      </c>
      <c r="B3008" s="140">
        <v>4755.4625</v>
      </c>
      <c r="C3008" s="140">
        <v>2745.5279</v>
      </c>
      <c r="D3008" s="140">
        <v>3991.9069</v>
      </c>
      <c r="E3008" s="140">
        <v>5797.4896</v>
      </c>
      <c r="F3008" s="140">
        <v>6127.8036</v>
      </c>
      <c r="G3008" s="140">
        <v>2109.4197</v>
      </c>
    </row>
    <row r="3009" spans="8:8" ht="14.4">
      <c r="A3009" s="53">
        <v>44700.0</v>
      </c>
      <c r="B3009" s="140">
        <v>4778.5435</v>
      </c>
      <c r="C3009" s="140">
        <v>2744.545</v>
      </c>
      <c r="D3009" s="140">
        <v>3999.5984</v>
      </c>
      <c r="E3009" s="140">
        <v>5838.4074</v>
      </c>
      <c r="F3009" s="140">
        <v>6180.1862</v>
      </c>
      <c r="G3009" s="140">
        <v>2126.5293</v>
      </c>
    </row>
    <row r="3010" spans="8:8" ht="14.4">
      <c r="A3010" s="53">
        <v>44701.0</v>
      </c>
      <c r="B3010" s="140">
        <v>4857.2587</v>
      </c>
      <c r="C3010" s="140">
        <v>2807.942</v>
      </c>
      <c r="D3010" s="140">
        <v>4077.5998</v>
      </c>
      <c r="E3010" s="140">
        <v>5929.4882</v>
      </c>
      <c r="F3010" s="140">
        <v>6263.4432</v>
      </c>
      <c r="G3010" s="140">
        <v>2148.9998</v>
      </c>
    </row>
    <row r="3011" spans="8:8" ht="14.4">
      <c r="A3011" s="53">
        <v>44704.0</v>
      </c>
      <c r="B3011" s="140">
        <v>4868.5237</v>
      </c>
      <c r="C3011" s="140">
        <v>2782.5478</v>
      </c>
      <c r="D3011" s="140">
        <v>4053.9823</v>
      </c>
      <c r="E3011" s="140">
        <v>5965.7277</v>
      </c>
      <c r="F3011" s="140">
        <v>6343.4672</v>
      </c>
      <c r="G3011" s="140">
        <v>2186.2577</v>
      </c>
    </row>
    <row r="3012" spans="8:8" ht="14.4">
      <c r="A3012" s="53">
        <v>44705.0</v>
      </c>
      <c r="B3012" s="140">
        <v>4714.1331</v>
      </c>
      <c r="C3012" s="140">
        <v>2734.1923</v>
      </c>
      <c r="D3012" s="140">
        <v>3959.1541</v>
      </c>
      <c r="E3012" s="140">
        <v>5745.6751</v>
      </c>
      <c r="F3012" s="140">
        <v>6081.6423</v>
      </c>
      <c r="G3012" s="140">
        <v>2088.7274</v>
      </c>
    </row>
    <row r="3013" spans="8:8" ht="14.4">
      <c r="A3013" s="53">
        <v>44706.0</v>
      </c>
      <c r="B3013" s="140">
        <v>4769.1358</v>
      </c>
      <c r="C3013" s="140">
        <v>2743.4166</v>
      </c>
      <c r="D3013" s="140">
        <v>3983.1784</v>
      </c>
      <c r="E3013" s="140">
        <v>5844.2546</v>
      </c>
      <c r="F3013" s="140">
        <v>6188.2694</v>
      </c>
      <c r="G3013" s="140">
        <v>2133.131</v>
      </c>
    </row>
    <row r="3014" spans="8:8" ht="14.4">
      <c r="A3014" s="53">
        <v>44707.0</v>
      </c>
      <c r="B3014" s="140">
        <v>4792.1577</v>
      </c>
      <c r="C3014" s="140">
        <v>2744.8984</v>
      </c>
      <c r="D3014" s="140">
        <v>3993.0446</v>
      </c>
      <c r="E3014" s="140">
        <v>5911.5607</v>
      </c>
      <c r="F3014" s="140">
        <v>6227.0994</v>
      </c>
      <c r="G3014" s="140">
        <v>2140.4928</v>
      </c>
    </row>
    <row r="3015" spans="8:8" ht="14.4">
      <c r="A3015" s="53">
        <v>44708.0</v>
      </c>
      <c r="B3015" s="140">
        <v>4795.2924</v>
      </c>
      <c r="C3015" s="140">
        <v>2763.0717</v>
      </c>
      <c r="D3015" s="140">
        <v>4001.2988</v>
      </c>
      <c r="E3015" s="140">
        <v>5899.915</v>
      </c>
      <c r="F3015" s="140">
        <v>6210.0937</v>
      </c>
      <c r="G3015" s="140">
        <v>2144.4216</v>
      </c>
    </row>
    <row r="3016" spans="8:8" ht="14.4">
      <c r="A3016" s="53">
        <v>44711.0</v>
      </c>
      <c r="B3016" s="140">
        <v>4834.6686</v>
      </c>
      <c r="C3016" s="140">
        <v>2778.4507</v>
      </c>
      <c r="D3016" s="140">
        <v>4029.0179</v>
      </c>
      <c r="E3016" s="140">
        <v>5942.8317</v>
      </c>
      <c r="F3016" s="140">
        <v>6282.3554</v>
      </c>
      <c r="G3016" s="140">
        <v>2161.7598</v>
      </c>
    </row>
    <row r="3017" spans="8:8" ht="14.4">
      <c r="A3017" s="53">
        <v>44712.0</v>
      </c>
      <c r="B3017" s="140">
        <v>4901.9946</v>
      </c>
      <c r="C3017" s="140">
        <v>2813.2188</v>
      </c>
      <c r="D3017" s="140">
        <v>4091.5176</v>
      </c>
      <c r="E3017" s="140">
        <v>6026.2373</v>
      </c>
      <c r="F3017" s="140">
        <v>6353.3468</v>
      </c>
      <c r="G3017" s="140">
        <v>2182.7675</v>
      </c>
    </row>
    <row r="3018" spans="8:8" ht="14.4">
      <c r="A3018" s="53">
        <v>44713.0</v>
      </c>
      <c r="B3018" s="140">
        <v>4904.7429</v>
      </c>
      <c r="C3018" s="140">
        <v>2798.0681</v>
      </c>
      <c r="D3018" s="140">
        <v>4083.1772</v>
      </c>
      <c r="E3018" s="140">
        <v>6023.644</v>
      </c>
      <c r="F3018" s="140">
        <v>6373.3182</v>
      </c>
      <c r="G3018" s="140">
        <v>2197.6458</v>
      </c>
    </row>
    <row r="3019" spans="8:8" ht="14.4">
      <c r="A3019" s="53">
        <v>44714.0</v>
      </c>
      <c r="B3019" s="140">
        <v>4931.2084</v>
      </c>
      <c r="C3019" s="140">
        <v>2790.3164</v>
      </c>
      <c r="D3019" s="140">
        <v>4089.5682</v>
      </c>
      <c r="E3019" s="140">
        <v>6078.4349</v>
      </c>
      <c r="F3019" s="140">
        <v>6442.9338</v>
      </c>
      <c r="G3019" s="140">
        <v>2219.2126</v>
      </c>
    </row>
    <row r="3020" spans="8:8" ht="14.4">
      <c r="A3020" s="53">
        <v>44718.0</v>
      </c>
      <c r="B3020" s="140">
        <v>5027.5473</v>
      </c>
      <c r="C3020" s="140">
        <v>2825.6505</v>
      </c>
      <c r="D3020" s="140">
        <v>4166.085</v>
      </c>
      <c r="E3020" s="140">
        <v>6187.4441</v>
      </c>
      <c r="F3020" s="140">
        <v>6604.9759</v>
      </c>
      <c r="G3020" s="140">
        <v>2257.7617</v>
      </c>
    </row>
    <row r="3021" spans="8:8" ht="14.4">
      <c r="A3021" s="53">
        <v>44719.0</v>
      </c>
      <c r="B3021" s="140">
        <v>5031.3423</v>
      </c>
      <c r="C3021" s="140">
        <v>2846.8098</v>
      </c>
      <c r="D3021" s="140">
        <v>4179.1285</v>
      </c>
      <c r="E3021" s="140">
        <v>6186.5672</v>
      </c>
      <c r="F3021" s="140">
        <v>6597.8349</v>
      </c>
      <c r="G3021" s="140">
        <v>2244.1359</v>
      </c>
    </row>
    <row r="3022" spans="8:8" ht="14.4">
      <c r="A3022" s="53">
        <v>44720.0</v>
      </c>
      <c r="B3022" s="140">
        <v>5061.6596</v>
      </c>
      <c r="C3022" s="140">
        <v>2879.3113</v>
      </c>
      <c r="D3022" s="140">
        <v>4219.8122</v>
      </c>
      <c r="E3022" s="140">
        <v>6217.8276</v>
      </c>
      <c r="F3022" s="140">
        <v>6608.8922</v>
      </c>
      <c r="G3022" s="140">
        <v>2239.5353</v>
      </c>
    </row>
    <row r="3023" spans="8:8" ht="14.4">
      <c r="A3023" s="53">
        <v>44721.0</v>
      </c>
      <c r="B3023" s="140">
        <v>4994.0739</v>
      </c>
      <c r="C3023" s="140">
        <v>2868.4236</v>
      </c>
      <c r="D3023" s="140">
        <v>4175.6747</v>
      </c>
      <c r="E3023" s="140">
        <v>6130.6862</v>
      </c>
      <c r="F3023" s="140">
        <v>6490.3753</v>
      </c>
      <c r="G3023" s="140">
        <v>2197.5481</v>
      </c>
    </row>
    <row r="3024" spans="8:8" ht="14.4">
      <c r="A3024" s="53">
        <v>44722.0</v>
      </c>
      <c r="B3024" s="140">
        <v>5079.6942</v>
      </c>
      <c r="C3024" s="140">
        <v>2899.5785</v>
      </c>
      <c r="D3024" s="140">
        <v>4238.9936</v>
      </c>
      <c r="E3024" s="140">
        <v>6240.1032</v>
      </c>
      <c r="F3024" s="140">
        <v>6627.7477</v>
      </c>
      <c r="G3024" s="140">
        <v>2244.7175</v>
      </c>
    </row>
    <row r="3025" spans="8:8" ht="14.4">
      <c r="A3025" s="53">
        <v>44725.0</v>
      </c>
      <c r="B3025" s="140">
        <v>5058.0435</v>
      </c>
      <c r="C3025" s="140">
        <v>2844.7236</v>
      </c>
      <c r="D3025" s="140">
        <v>4189.3527</v>
      </c>
      <c r="E3025" s="140">
        <v>6233.6194</v>
      </c>
      <c r="F3025" s="140">
        <v>6674.8036</v>
      </c>
      <c r="G3025" s="140">
        <v>2261.501</v>
      </c>
    </row>
    <row r="3026" spans="8:8" ht="14.4">
      <c r="A3026" s="53">
        <v>44726.0</v>
      </c>
      <c r="B3026" s="140">
        <v>5084.0897</v>
      </c>
      <c r="C3026" s="140">
        <v>2882.7031</v>
      </c>
      <c r="D3026" s="140">
        <v>4222.3114</v>
      </c>
      <c r="E3026" s="140">
        <v>6275.5652</v>
      </c>
      <c r="F3026" s="140">
        <v>6665.253</v>
      </c>
      <c r="G3026" s="140">
        <v>2262.7391</v>
      </c>
    </row>
    <row r="3027" spans="8:8" ht="14.4">
      <c r="A3027" s="53">
        <v>44727.0</v>
      </c>
      <c r="B3027" s="140">
        <v>5111.9643</v>
      </c>
      <c r="C3027" s="140">
        <v>2923.9889</v>
      </c>
      <c r="D3027" s="140">
        <v>4278.2178</v>
      </c>
      <c r="E3027" s="140">
        <v>6261.0613</v>
      </c>
      <c r="F3027" s="140">
        <v>6653.7617</v>
      </c>
      <c r="G3027" s="140">
        <v>2248.3963</v>
      </c>
    </row>
    <row r="3028" spans="8:8" ht="14.4">
      <c r="A3028" s="53">
        <v>44728.0</v>
      </c>
      <c r="B3028" s="140">
        <v>5107.8</v>
      </c>
      <c r="C3028" s="140">
        <v>2891.3354</v>
      </c>
      <c r="D3028" s="140">
        <v>4250.0614</v>
      </c>
      <c r="E3028" s="140">
        <v>6264.822</v>
      </c>
      <c r="F3028" s="140">
        <v>6696.7629</v>
      </c>
      <c r="G3028" s="140">
        <v>2270.8078</v>
      </c>
    </row>
    <row r="3029" spans="8:8" ht="14.4">
      <c r="A3029" s="53">
        <v>44729.0</v>
      </c>
      <c r="B3029" s="140">
        <v>5165.7858</v>
      </c>
      <c r="C3029" s="140">
        <v>2936.1999</v>
      </c>
      <c r="D3029" s="140">
        <v>4309.0444</v>
      </c>
      <c r="E3029" s="140">
        <v>6316.3092</v>
      </c>
      <c r="F3029" s="140">
        <v>6774.7375</v>
      </c>
      <c r="G3029" s="140">
        <v>2284.3811</v>
      </c>
    </row>
    <row r="3030" spans="8:8" ht="14.4">
      <c r="A3030" s="53">
        <v>44732.0</v>
      </c>
      <c r="B3030" s="140">
        <v>5200.6789</v>
      </c>
      <c r="C3030" s="140">
        <v>2924.9151</v>
      </c>
      <c r="D3030" s="140">
        <v>4330.4328</v>
      </c>
      <c r="E3030" s="140">
        <v>6330.3942</v>
      </c>
      <c r="F3030" s="140">
        <v>6848.7548</v>
      </c>
      <c r="G3030" s="140">
        <v>2311.6527</v>
      </c>
    </row>
    <row r="3031" spans="8:8" ht="14.4">
      <c r="A3031" s="53">
        <v>44733.0</v>
      </c>
      <c r="B3031" s="140">
        <v>5177.676</v>
      </c>
      <c r="C3031" s="140">
        <v>2926.475</v>
      </c>
      <c r="D3031" s="140">
        <v>4325.5657</v>
      </c>
      <c r="E3031" s="140">
        <v>6277.0014</v>
      </c>
      <c r="F3031" s="140">
        <v>6779.1447</v>
      </c>
      <c r="G3031" s="140">
        <v>2298.122</v>
      </c>
    </row>
    <row r="3032" spans="8:8" ht="14.4">
      <c r="A3032" s="53">
        <v>44734.0</v>
      </c>
      <c r="B3032" s="140">
        <v>5111.0577</v>
      </c>
      <c r="C3032" s="140">
        <v>2892.2861</v>
      </c>
      <c r="D3032" s="140">
        <v>4270.6227</v>
      </c>
      <c r="E3032" s="140">
        <v>6179.57</v>
      </c>
      <c r="F3032" s="140">
        <v>6691.8118</v>
      </c>
      <c r="G3032" s="140">
        <v>2276.6198</v>
      </c>
    </row>
    <row r="3033" spans="8:8" ht="14.4">
      <c r="A3033" s="53">
        <v>44735.0</v>
      </c>
      <c r="B3033" s="140">
        <v>5208.3683</v>
      </c>
      <c r="C3033" s="140">
        <v>2935.8829</v>
      </c>
      <c r="D3033" s="140">
        <v>4343.8781</v>
      </c>
      <c r="E3033" s="140">
        <v>6300.4746</v>
      </c>
      <c r="F3033" s="140">
        <v>6845.4548</v>
      </c>
      <c r="G3033" s="140">
        <v>2323.315</v>
      </c>
    </row>
    <row r="3034" spans="8:8" ht="14.4">
      <c r="A3034" s="53">
        <v>44736.0</v>
      </c>
      <c r="B3034" s="140">
        <v>5269.8087</v>
      </c>
      <c r="C3034" s="140">
        <v>2974.7537</v>
      </c>
      <c r="D3034" s="140">
        <v>4394.7723</v>
      </c>
      <c r="E3034" s="140">
        <v>6368.2827</v>
      </c>
      <c r="F3034" s="140">
        <v>6931.6542</v>
      </c>
      <c r="G3034" s="140">
        <v>2349.3753</v>
      </c>
    </row>
    <row r="3035" spans="8:8" ht="14.4">
      <c r="A3035" s="53">
        <v>44739.0</v>
      </c>
      <c r="B3035" s="140">
        <v>5322.6636</v>
      </c>
      <c r="C3035" s="140">
        <v>3013.948</v>
      </c>
      <c r="D3035" s="140">
        <v>4444.2639</v>
      </c>
      <c r="E3035" s="140">
        <v>6407.7447</v>
      </c>
      <c r="F3035" s="140">
        <v>7002.934</v>
      </c>
      <c r="G3035" s="140">
        <v>2372.9727</v>
      </c>
    </row>
    <row r="3036" spans="8:8" ht="14.4">
      <c r="A3036" s="53">
        <v>44740.0</v>
      </c>
      <c r="B3036" s="140">
        <v>5386.1106</v>
      </c>
      <c r="C3036" s="140">
        <v>3039.4133</v>
      </c>
      <c r="D3036" s="140">
        <v>4490.5166</v>
      </c>
      <c r="E3036" s="140">
        <v>6501.352</v>
      </c>
      <c r="F3036" s="140">
        <v>7079.7247</v>
      </c>
      <c r="G3036" s="140">
        <v>2408.6181</v>
      </c>
    </row>
    <row r="3037" spans="8:8" ht="14.4">
      <c r="A3037" s="53">
        <v>44741.0</v>
      </c>
      <c r="B3037" s="140">
        <v>5281.5284</v>
      </c>
      <c r="C3037" s="140">
        <v>3009.2359</v>
      </c>
      <c r="D3037" s="140">
        <v>4421.357</v>
      </c>
      <c r="E3037" s="140">
        <v>6374.2974</v>
      </c>
      <c r="F3037" s="140">
        <v>6900.9926</v>
      </c>
      <c r="G3037" s="140">
        <v>2344.8858</v>
      </c>
    </row>
    <row r="3038" spans="8:8" ht="14.4">
      <c r="A3038" s="53">
        <v>44742.0</v>
      </c>
      <c r="B3038" s="140">
        <v>5350.8294</v>
      </c>
      <c r="C3038" s="140">
        <v>3058.3976</v>
      </c>
      <c r="D3038" s="140">
        <v>4485.0108</v>
      </c>
      <c r="E3038" s="140">
        <v>6454.0778</v>
      </c>
      <c r="F3038" s="140">
        <v>6995.5297</v>
      </c>
      <c r="G3038" s="140">
        <v>2361.8825</v>
      </c>
    </row>
    <row r="3039" spans="8:8" ht="14.4">
      <c r="A3039" s="53">
        <v>44743.0</v>
      </c>
      <c r="B3039" s="140">
        <v>5336.141</v>
      </c>
      <c r="C3039" s="140">
        <v>3045.2687</v>
      </c>
      <c r="D3039" s="140">
        <v>4466.7179</v>
      </c>
      <c r="E3039" s="140">
        <v>6438.5375</v>
      </c>
      <c r="F3039" s="140">
        <v>6994.5009</v>
      </c>
      <c r="G3039" s="140">
        <v>2361.2815</v>
      </c>
    </row>
    <row r="3040" spans="8:8" ht="14.4">
      <c r="A3040" s="53">
        <v>44746.0</v>
      </c>
      <c r="B3040" s="140">
        <v>5381.5624</v>
      </c>
      <c r="C3040" s="140">
        <v>3050.1516</v>
      </c>
      <c r="D3040" s="140">
        <v>4496.0303</v>
      </c>
      <c r="E3040" s="140">
        <v>6523.1311</v>
      </c>
      <c r="F3040" s="140">
        <v>7076.3219</v>
      </c>
      <c r="G3040" s="140">
        <v>2377.7403</v>
      </c>
    </row>
    <row r="3041" spans="8:8" ht="14.4">
      <c r="A3041" s="53">
        <v>44747.0</v>
      </c>
      <c r="B3041" s="140">
        <v>5364.211</v>
      </c>
      <c r="C3041" s="140">
        <v>3052.1113</v>
      </c>
      <c r="D3041" s="140">
        <v>4489.5383</v>
      </c>
      <c r="E3041" s="140">
        <v>6511.5297</v>
      </c>
      <c r="F3041" s="140">
        <v>7036.002</v>
      </c>
      <c r="G3041" s="140">
        <v>2357.2678</v>
      </c>
    </row>
    <row r="3042" spans="8:8" ht="14.4">
      <c r="A3042" s="53">
        <v>44748.0</v>
      </c>
      <c r="B3042" s="140">
        <v>5293.9007</v>
      </c>
      <c r="C3042" s="140">
        <v>2996.7279</v>
      </c>
      <c r="D3042" s="140">
        <v>4423.9698</v>
      </c>
      <c r="E3042" s="140">
        <v>6418.5453</v>
      </c>
      <c r="F3042" s="140">
        <v>6953.9802</v>
      </c>
      <c r="G3042" s="140">
        <v>2341.3437</v>
      </c>
    </row>
    <row r="3043" spans="8:8" ht="14.4">
      <c r="A3043" s="53">
        <v>44749.0</v>
      </c>
      <c r="B3043" s="140">
        <v>5329.0879</v>
      </c>
      <c r="C3043" s="140">
        <v>2989.2081</v>
      </c>
      <c r="D3043" s="140">
        <v>4443.4736</v>
      </c>
      <c r="E3043" s="140">
        <v>6452.9863</v>
      </c>
      <c r="F3043" s="140">
        <v>7041.8666</v>
      </c>
      <c r="G3043" s="140">
        <v>2363.7826</v>
      </c>
    </row>
    <row r="3044" spans="8:8" ht="14.4">
      <c r="A3044" s="53">
        <v>44750.0</v>
      </c>
      <c r="B3044" s="140">
        <v>5308.5241</v>
      </c>
      <c r="C3044" s="140">
        <v>2993.3063</v>
      </c>
      <c r="D3044" s="140">
        <v>4428.781</v>
      </c>
      <c r="E3044" s="140">
        <v>6404.4393</v>
      </c>
      <c r="F3044" s="140">
        <v>7000.785</v>
      </c>
      <c r="G3044" s="140">
        <v>2364.9621</v>
      </c>
    </row>
    <row r="3045" spans="8:8" ht="14.4">
      <c r="A3045" s="53">
        <v>44753.0</v>
      </c>
      <c r="B3045" s="140">
        <v>5231.2867</v>
      </c>
      <c r="C3045" s="140">
        <v>2942.2959</v>
      </c>
      <c r="D3045" s="140">
        <v>4354.6167</v>
      </c>
      <c r="E3045" s="140">
        <v>6319.1402</v>
      </c>
      <c r="F3045" s="140">
        <v>6893.6346</v>
      </c>
      <c r="G3045" s="140">
        <v>2351.5991</v>
      </c>
    </row>
    <row r="3046" spans="8:8" ht="14.4">
      <c r="A3046" s="53">
        <v>44754.0</v>
      </c>
      <c r="B3046" s="140">
        <v>5167.8063</v>
      </c>
      <c r="C3046" s="140">
        <v>2922.0045</v>
      </c>
      <c r="D3046" s="140">
        <v>4313.6184</v>
      </c>
      <c r="E3046" s="140">
        <v>6241.4793</v>
      </c>
      <c r="F3046" s="140">
        <v>6779.5552</v>
      </c>
      <c r="G3046" s="140">
        <v>2310.0996</v>
      </c>
    </row>
    <row r="3047" spans="8:8" ht="14.4">
      <c r="A3047" s="53">
        <v>44755.0</v>
      </c>
      <c r="B3047" s="140">
        <v>5194.8741</v>
      </c>
      <c r="C3047" s="140">
        <v>2914.2949</v>
      </c>
      <c r="D3047" s="140">
        <v>4321.4617</v>
      </c>
      <c r="E3047" s="140">
        <v>6268.4943</v>
      </c>
      <c r="F3047" s="140">
        <v>6834.9024</v>
      </c>
      <c r="G3047" s="140">
        <v>2348.7348</v>
      </c>
    </row>
    <row r="3048" spans="8:8" ht="14.4">
      <c r="A3048" s="53">
        <v>44756.0</v>
      </c>
      <c r="B3048" s="140">
        <v>5215.7321</v>
      </c>
      <c r="C3048" s="140">
        <v>2895.299</v>
      </c>
      <c r="D3048" s="140">
        <v>4322.0742</v>
      </c>
      <c r="E3048" s="140">
        <v>6302.4319</v>
      </c>
      <c r="F3048" s="140">
        <v>6920.8735</v>
      </c>
      <c r="G3048" s="140">
        <v>2366.3409</v>
      </c>
    </row>
    <row r="3049" spans="8:8" ht="14.4">
      <c r="A3049" s="53">
        <v>44757.0</v>
      </c>
      <c r="B3049" s="140">
        <v>5133.3152</v>
      </c>
      <c r="C3049" s="140">
        <v>2839.3936</v>
      </c>
      <c r="D3049" s="140">
        <v>4248.5273</v>
      </c>
      <c r="E3049" s="140">
        <v>6196.7999</v>
      </c>
      <c r="F3049" s="140">
        <v>6852.8163</v>
      </c>
      <c r="G3049" s="140">
        <v>2325.5002</v>
      </c>
    </row>
    <row r="3050" spans="8:8" ht="14.4">
      <c r="A3050" s="53">
        <v>44760.0</v>
      </c>
      <c r="B3050" s="140">
        <v>5210.4169</v>
      </c>
      <c r="C3050" s="140">
        <v>2878.6393</v>
      </c>
      <c r="D3050" s="140">
        <v>4292.5858</v>
      </c>
      <c r="E3050" s="140">
        <v>6312.3557</v>
      </c>
      <c r="F3050" s="140">
        <v>6953.9319</v>
      </c>
      <c r="G3050" s="140">
        <v>2391.6553</v>
      </c>
    </row>
    <row r="3051" spans="8:8" ht="14.4">
      <c r="A3051" s="53">
        <v>44761.0</v>
      </c>
      <c r="B3051" s="140">
        <v>5214.0903</v>
      </c>
      <c r="C3051" s="140">
        <v>2865.6029</v>
      </c>
      <c r="D3051" s="140">
        <v>4269.3401</v>
      </c>
      <c r="E3051" s="140">
        <v>6335.7093</v>
      </c>
      <c r="F3051" s="140">
        <v>7009.3239</v>
      </c>
      <c r="G3051" s="140">
        <v>2418.8617</v>
      </c>
    </row>
    <row r="3052" spans="8:8" ht="14.4">
      <c r="A3052" s="53">
        <v>44762.0</v>
      </c>
      <c r="B3052" s="140">
        <v>5252.8878</v>
      </c>
      <c r="C3052" s="140">
        <v>2874.0775</v>
      </c>
      <c r="D3052" s="140">
        <v>4283.8027</v>
      </c>
      <c r="E3052" s="140">
        <v>6410.7088</v>
      </c>
      <c r="F3052" s="140">
        <v>7110.1043</v>
      </c>
      <c r="G3052" s="140">
        <v>2440.5354</v>
      </c>
    </row>
    <row r="3053" spans="8:8" ht="14.4">
      <c r="A3053" s="53">
        <v>44763.0</v>
      </c>
      <c r="B3053" s="140">
        <v>5206.8795</v>
      </c>
      <c r="C3053" s="140">
        <v>2836.6615</v>
      </c>
      <c r="D3053" s="140">
        <v>4236.0578</v>
      </c>
      <c r="E3053" s="140">
        <v>6347.5984</v>
      </c>
      <c r="F3053" s="140">
        <v>7075.2943</v>
      </c>
      <c r="G3053" s="140">
        <v>2430.7609</v>
      </c>
    </row>
    <row r="3054" spans="8:8" ht="14.4">
      <c r="A3054" s="53">
        <v>44764.0</v>
      </c>
      <c r="B3054" s="140">
        <v>5194.8944</v>
      </c>
      <c r="C3054" s="140">
        <v>2848.436</v>
      </c>
      <c r="D3054" s="140">
        <v>4238.2341</v>
      </c>
      <c r="E3054" s="140">
        <v>6289.5325</v>
      </c>
      <c r="F3054" s="140">
        <v>7034.5975</v>
      </c>
      <c r="G3054" s="140">
        <v>2427.6458</v>
      </c>
    </row>
    <row r="3055" spans="8:8" ht="14.4">
      <c r="A3055" s="53">
        <v>44767.0</v>
      </c>
      <c r="B3055" s="140">
        <v>5151.8733</v>
      </c>
      <c r="C3055" s="140">
        <v>2837.2596</v>
      </c>
      <c r="D3055" s="140">
        <v>4212.6441</v>
      </c>
      <c r="E3055" s="140">
        <v>6231.2355</v>
      </c>
      <c r="F3055" s="140">
        <v>6948.9088</v>
      </c>
      <c r="G3055" s="140">
        <v>2398.3122</v>
      </c>
    </row>
    <row r="3056" spans="8:8" ht="14.4">
      <c r="A3056" s="53">
        <v>44768.0</v>
      </c>
      <c r="B3056" s="140">
        <v>5201.6105</v>
      </c>
      <c r="C3056" s="140">
        <v>2854.6387</v>
      </c>
      <c r="D3056" s="140">
        <v>4245.9758</v>
      </c>
      <c r="E3056" s="140">
        <v>6307.956</v>
      </c>
      <c r="F3056" s="140">
        <v>7027.4189</v>
      </c>
      <c r="G3056" s="140">
        <v>2428.6542</v>
      </c>
    </row>
    <row r="3057" spans="8:8" ht="14.4">
      <c r="A3057" s="53">
        <v>44769.0</v>
      </c>
      <c r="B3057" s="140">
        <v>5209.3502</v>
      </c>
      <c r="C3057" s="140">
        <v>2829.9217</v>
      </c>
      <c r="D3057" s="140">
        <v>4225.0357</v>
      </c>
      <c r="E3057" s="140">
        <v>6332.2327</v>
      </c>
      <c r="F3057" s="140">
        <v>7099.4335</v>
      </c>
      <c r="G3057" s="140">
        <v>2459.006</v>
      </c>
    </row>
    <row r="3058" spans="8:8" ht="14.4">
      <c r="A3058" s="53">
        <v>44770.0</v>
      </c>
      <c r="B3058" s="140">
        <v>5224.3789</v>
      </c>
      <c r="C3058" s="140">
        <v>2827.1067</v>
      </c>
      <c r="D3058" s="140">
        <v>4225.6733</v>
      </c>
      <c r="E3058" s="140">
        <v>6348.1655</v>
      </c>
      <c r="F3058" s="140">
        <v>7150.198</v>
      </c>
      <c r="G3058" s="140">
        <v>2479.1091</v>
      </c>
    </row>
    <row r="3059" spans="8:8" ht="14.4">
      <c r="A3059" s="53">
        <v>44771.0</v>
      </c>
      <c r="B3059" s="140">
        <v>5174.9752</v>
      </c>
      <c r="C3059" s="140">
        <v>2792.3287</v>
      </c>
      <c r="D3059" s="140">
        <v>4170.1019</v>
      </c>
      <c r="E3059" s="140">
        <v>6294.1144</v>
      </c>
      <c r="F3059" s="140">
        <v>7117.4341</v>
      </c>
      <c r="G3059" s="140">
        <v>2473.7382</v>
      </c>
    </row>
    <row r="3060" spans="8:8" ht="14.4">
      <c r="A3060" s="53">
        <v>44774.0</v>
      </c>
      <c r="B3060" s="140">
        <v>5206.4996</v>
      </c>
      <c r="C3060" s="140">
        <v>2781.6822</v>
      </c>
      <c r="D3060" s="140">
        <v>4188.6784</v>
      </c>
      <c r="E3060" s="140">
        <v>6347.2211</v>
      </c>
      <c r="F3060" s="140">
        <v>7180.4544</v>
      </c>
      <c r="G3060" s="140">
        <v>2488.0099</v>
      </c>
    </row>
    <row r="3061" spans="8:8" ht="14.4">
      <c r="A3061" s="53">
        <v>44775.0</v>
      </c>
      <c r="B3061" s="140">
        <v>5069.1207</v>
      </c>
      <c r="C3061" s="140">
        <v>2730.7553</v>
      </c>
      <c r="D3061" s="140">
        <v>4107.024</v>
      </c>
      <c r="E3061" s="140">
        <v>6169.9961</v>
      </c>
      <c r="F3061" s="140">
        <v>6957.9819</v>
      </c>
      <c r="G3061" s="140">
        <v>2380.8888</v>
      </c>
    </row>
    <row r="3062" spans="8:8" ht="14.4">
      <c r="A3062" s="53">
        <v>44776.0</v>
      </c>
      <c r="B3062" s="140">
        <v>5026.7483</v>
      </c>
      <c r="C3062" s="140">
        <v>2710.7238</v>
      </c>
      <c r="D3062" s="140">
        <v>4066.9754</v>
      </c>
      <c r="E3062" s="140">
        <v>6124.3146</v>
      </c>
      <c r="F3062" s="140">
        <v>6916.6704</v>
      </c>
      <c r="G3062" s="140">
        <v>2362.877</v>
      </c>
    </row>
    <row r="3063" spans="8:8" ht="14.4">
      <c r="A3063" s="53">
        <v>44777.0</v>
      </c>
      <c r="B3063" s="140">
        <v>5069.6734</v>
      </c>
      <c r="C3063" s="140">
        <v>2741.0872</v>
      </c>
      <c r="D3063" s="140">
        <v>4101.5367</v>
      </c>
      <c r="E3063" s="140">
        <v>6158.7346</v>
      </c>
      <c r="F3063" s="140">
        <v>6960.3118</v>
      </c>
      <c r="G3063" s="140">
        <v>2399.4342</v>
      </c>
    </row>
    <row r="3064" spans="8:8" ht="14.4">
      <c r="A3064" s="53">
        <v>44778.0</v>
      </c>
      <c r="B3064" s="140">
        <v>5142.2675</v>
      </c>
      <c r="C3064" s="140">
        <v>2774.3351</v>
      </c>
      <c r="D3064" s="140">
        <v>4156.9111</v>
      </c>
      <c r="E3064" s="140">
        <v>6270.5113</v>
      </c>
      <c r="F3064" s="140">
        <v>7090.0027</v>
      </c>
      <c r="G3064" s="140">
        <v>2416.0086</v>
      </c>
    </row>
    <row r="3065" spans="8:8" ht="14.4">
      <c r="A3065" s="53">
        <v>44781.0</v>
      </c>
      <c r="B3065" s="140">
        <v>5169.2384</v>
      </c>
      <c r="C3065" s="140">
        <v>2761.1571</v>
      </c>
      <c r="D3065" s="140">
        <v>4148.0746</v>
      </c>
      <c r="E3065" s="140">
        <v>6323.0746</v>
      </c>
      <c r="F3065" s="140">
        <v>7176.105</v>
      </c>
      <c r="G3065" s="140">
        <v>2467.7989</v>
      </c>
    </row>
    <row r="3066" spans="8:8" ht="14.4">
      <c r="A3066" s="53">
        <v>44782.0</v>
      </c>
      <c r="B3066" s="140">
        <v>5184.3849</v>
      </c>
      <c r="C3066" s="140">
        <v>2764.068</v>
      </c>
      <c r="D3066" s="140">
        <v>4156.2907</v>
      </c>
      <c r="E3066" s="140">
        <v>6341.4806</v>
      </c>
      <c r="F3066" s="140">
        <v>7207.3961</v>
      </c>
      <c r="G3066" s="140">
        <v>2478.4004</v>
      </c>
    </row>
    <row r="3067" spans="8:8" ht="14.4">
      <c r="A3067" s="53">
        <v>44783.0</v>
      </c>
      <c r="B3067" s="140">
        <v>5158.4046</v>
      </c>
      <c r="C3067" s="140">
        <v>2730.9608</v>
      </c>
      <c r="D3067" s="140">
        <v>4109.7373</v>
      </c>
      <c r="E3067" s="140">
        <v>6322.0558</v>
      </c>
      <c r="F3067" s="140">
        <v>7212.0752</v>
      </c>
      <c r="G3067" s="140">
        <v>2500.3411</v>
      </c>
    </row>
    <row r="3068" spans="8:8" ht="14.4">
      <c r="A3068" s="53">
        <v>44784.0</v>
      </c>
      <c r="B3068" s="140">
        <v>5245.2622</v>
      </c>
      <c r="C3068" s="140">
        <v>2787.0631</v>
      </c>
      <c r="D3068" s="140">
        <v>4193.5428</v>
      </c>
      <c r="E3068" s="140">
        <v>6439.3586</v>
      </c>
      <c r="F3068" s="140">
        <v>7294.4863</v>
      </c>
      <c r="G3068" s="140">
        <v>2523.7652</v>
      </c>
    </row>
    <row r="3069" spans="8:8" ht="14.4">
      <c r="A3069" s="53">
        <v>44785.0</v>
      </c>
      <c r="B3069" s="140">
        <v>5228.8923</v>
      </c>
      <c r="C3069" s="140">
        <v>2796.8887</v>
      </c>
      <c r="D3069" s="140">
        <v>4191.152</v>
      </c>
      <c r="E3069" s="140">
        <v>6420.853</v>
      </c>
      <c r="F3069" s="140">
        <v>7228.8345</v>
      </c>
      <c r="G3069" s="140">
        <v>2508.3133</v>
      </c>
    </row>
    <row r="3070" spans="8:8" ht="14.4">
      <c r="A3070" s="53">
        <v>44788.0</v>
      </c>
      <c r="B3070" s="140">
        <v>5241.7281</v>
      </c>
      <c r="C3070" s="140">
        <v>2782.666</v>
      </c>
      <c r="D3070" s="140">
        <v>4185.6794</v>
      </c>
      <c r="E3070" s="140">
        <v>6442.8093</v>
      </c>
      <c r="F3070" s="140">
        <v>7283.5</v>
      </c>
      <c r="G3070" s="140">
        <v>2531.7916</v>
      </c>
    </row>
    <row r="3071" spans="8:8" ht="14.4">
      <c r="A3071" s="53">
        <v>44789.0</v>
      </c>
      <c r="B3071" s="140">
        <v>5254.1061</v>
      </c>
      <c r="C3071" s="140">
        <v>2769.2609</v>
      </c>
      <c r="D3071" s="140">
        <v>4177.837</v>
      </c>
      <c r="E3071" s="140">
        <v>6465.1866</v>
      </c>
      <c r="F3071" s="140">
        <v>7324.6198</v>
      </c>
      <c r="G3071" s="140">
        <v>2562.8834</v>
      </c>
    </row>
    <row r="3072" spans="8:8" ht="14.4">
      <c r="A3072" s="53">
        <v>44790.0</v>
      </c>
      <c r="B3072" s="140">
        <v>5284.5573</v>
      </c>
      <c r="C3072" s="140">
        <v>2785.8529</v>
      </c>
      <c r="D3072" s="140">
        <v>4216.9586</v>
      </c>
      <c r="E3072" s="140">
        <v>6493.5047</v>
      </c>
      <c r="F3072" s="140">
        <v>7328.6735</v>
      </c>
      <c r="G3072" s="140">
        <v>2564.0779</v>
      </c>
    </row>
    <row r="3073" spans="8:8" ht="14.4">
      <c r="A3073" s="53">
        <v>44791.0</v>
      </c>
      <c r="B3073" s="140">
        <v>5265.7188</v>
      </c>
      <c r="C3073" s="140">
        <v>2759.2944</v>
      </c>
      <c r="D3073" s="140">
        <v>4180.0996</v>
      </c>
      <c r="E3073" s="140">
        <v>6468.8056</v>
      </c>
      <c r="F3073" s="140">
        <v>7351.4373</v>
      </c>
      <c r="G3073" s="140">
        <v>2582.7182</v>
      </c>
    </row>
    <row r="3074" spans="8:8" ht="14.4">
      <c r="A3074" s="53">
        <v>44792.0</v>
      </c>
      <c r="B3074" s="140">
        <v>5209.7247</v>
      </c>
      <c r="C3074" s="140">
        <v>2750.6305</v>
      </c>
      <c r="D3074" s="140">
        <v>4151.0738</v>
      </c>
      <c r="E3074" s="140">
        <v>6391.7159</v>
      </c>
      <c r="F3074" s="140">
        <v>7234.4052</v>
      </c>
      <c r="G3074" s="140">
        <v>2537.5998</v>
      </c>
    </row>
    <row r="3075" spans="8:8" ht="14.4">
      <c r="A3075" s="53">
        <v>44795.0</v>
      </c>
      <c r="B3075" s="140">
        <v>5250.7409</v>
      </c>
      <c r="C3075" s="140">
        <v>2756.3688</v>
      </c>
      <c r="D3075" s="140">
        <v>4181.3965</v>
      </c>
      <c r="E3075" s="140">
        <v>6472.6799</v>
      </c>
      <c r="F3075" s="140">
        <v>7288.5766</v>
      </c>
      <c r="G3075" s="140">
        <v>2548.9201</v>
      </c>
    </row>
    <row r="3076" spans="8:8" ht="14.4">
      <c r="A3076" s="53">
        <v>44796.0</v>
      </c>
      <c r="B3076" s="140">
        <v>5245.8468</v>
      </c>
      <c r="C3076" s="140">
        <v>2735.666</v>
      </c>
      <c r="D3076" s="140">
        <v>4161.0823</v>
      </c>
      <c r="E3076" s="140">
        <v>6466.4045</v>
      </c>
      <c r="F3076" s="140">
        <v>7306.0209</v>
      </c>
      <c r="G3076" s="140">
        <v>2571.5522</v>
      </c>
    </row>
    <row r="3077" spans="8:8" ht="14.4">
      <c r="A3077" s="53">
        <v>44797.0</v>
      </c>
      <c r="B3077" s="140">
        <v>5110.5257</v>
      </c>
      <c r="C3077" s="140">
        <v>2708.0902</v>
      </c>
      <c r="D3077" s="140">
        <v>4082.4195</v>
      </c>
      <c r="E3077" s="140">
        <v>6284.5769</v>
      </c>
      <c r="F3077" s="140">
        <v>7039.4103</v>
      </c>
      <c r="G3077" s="140">
        <v>2484.0431</v>
      </c>
    </row>
    <row r="3078" spans="8:8" ht="14.4">
      <c r="A3078" s="53">
        <v>44798.0</v>
      </c>
      <c r="B3078" s="140">
        <v>5127.5687</v>
      </c>
      <c r="C3078" s="140">
        <v>2752.556</v>
      </c>
      <c r="D3078" s="140">
        <v>4116.2396</v>
      </c>
      <c r="E3078" s="140">
        <v>6322.6961</v>
      </c>
      <c r="F3078" s="140">
        <v>7016.3057</v>
      </c>
      <c r="G3078" s="140">
        <v>2458.951</v>
      </c>
    </row>
    <row r="3079" spans="8:8" ht="14.4">
      <c r="A3079" s="53">
        <v>44799.0</v>
      </c>
      <c r="B3079" s="140">
        <v>5109.4449</v>
      </c>
      <c r="C3079" s="140">
        <v>2751.5894</v>
      </c>
      <c r="D3079" s="140">
        <v>4107.5455</v>
      </c>
      <c r="E3079" s="140">
        <v>6298.3739</v>
      </c>
      <c r="F3079" s="140">
        <v>6980.1803</v>
      </c>
      <c r="G3079" s="140">
        <v>2442.4528</v>
      </c>
    </row>
    <row r="3080" spans="8:8" ht="14.4">
      <c r="A3080" s="53">
        <v>44802.0</v>
      </c>
      <c r="B3080" s="140">
        <v>5112.7218</v>
      </c>
      <c r="C3080" s="140">
        <v>2732.2055</v>
      </c>
      <c r="D3080" s="140">
        <v>4089.5205</v>
      </c>
      <c r="E3080" s="140">
        <v>6310.402</v>
      </c>
      <c r="F3080" s="140">
        <v>7021.3148</v>
      </c>
      <c r="G3080" s="140">
        <v>2469.9525</v>
      </c>
    </row>
    <row r="3081" spans="8:8" ht="14.4">
      <c r="A3081" s="53">
        <v>44803.0</v>
      </c>
      <c r="B3081" s="140">
        <v>5089.0978</v>
      </c>
      <c r="C3081" s="140">
        <v>2726.6602</v>
      </c>
      <c r="D3081" s="140">
        <v>4075.7937</v>
      </c>
      <c r="E3081" s="140">
        <v>6285.9273</v>
      </c>
      <c r="F3081" s="140">
        <v>6976.7218</v>
      </c>
      <c r="G3081" s="140">
        <v>2447.4497</v>
      </c>
    </row>
    <row r="3082" spans="8:8" ht="14.4">
      <c r="A3082" s="53">
        <v>44804.0</v>
      </c>
      <c r="B3082" s="140">
        <v>5017.1504</v>
      </c>
      <c r="C3082" s="140">
        <v>2761.7831</v>
      </c>
      <c r="D3082" s="140">
        <v>4078.8402</v>
      </c>
      <c r="E3082" s="140">
        <v>6155.7455</v>
      </c>
      <c r="F3082" s="140">
        <v>6750.7429</v>
      </c>
      <c r="G3082" s="140">
        <v>2357.8731</v>
      </c>
    </row>
    <row r="3083" spans="8:8" ht="14.4">
      <c r="A3083" s="53">
        <v>44805.0</v>
      </c>
      <c r="B3083" s="140">
        <v>4983.7003</v>
      </c>
      <c r="C3083" s="140">
        <v>2732.399</v>
      </c>
      <c r="D3083" s="140">
        <v>4043.7395</v>
      </c>
      <c r="E3083" s="140">
        <v>6126.7685</v>
      </c>
      <c r="F3083" s="140">
        <v>6717.1001</v>
      </c>
      <c r="G3083" s="140">
        <v>2349.3881</v>
      </c>
    </row>
    <row r="3084" spans="8:8" ht="14.4">
      <c r="A3084" s="53">
        <v>44806.0</v>
      </c>
      <c r="B3084" s="140">
        <v>4994.8094</v>
      </c>
      <c r="C3084" s="140">
        <v>2711.2642</v>
      </c>
      <c r="D3084" s="140">
        <v>4023.6131</v>
      </c>
      <c r="E3084" s="140">
        <v>6149.4273</v>
      </c>
      <c r="F3084" s="140">
        <v>6776.8268</v>
      </c>
      <c r="G3084" s="140">
        <v>2392.1259</v>
      </c>
    </row>
    <row r="3085" spans="8:8" ht="14.4">
      <c r="A3085" s="53">
        <v>44809.0</v>
      </c>
      <c r="B3085" s="140">
        <v>4999.1782</v>
      </c>
      <c r="C3085" s="140">
        <v>2697.7665</v>
      </c>
      <c r="D3085" s="140">
        <v>4015.4264</v>
      </c>
      <c r="E3085" s="140">
        <v>6182.6465</v>
      </c>
      <c r="F3085" s="140">
        <v>6791.0921</v>
      </c>
      <c r="G3085" s="140">
        <v>2403.8487</v>
      </c>
    </row>
    <row r="3086" spans="8:8" ht="14.4">
      <c r="A3086" s="53">
        <v>44810.0</v>
      </c>
      <c r="B3086" s="140">
        <v>5066.941</v>
      </c>
      <c r="C3086" s="140">
        <v>2724.498</v>
      </c>
      <c r="D3086" s="140">
        <v>4052.2802</v>
      </c>
      <c r="E3086" s="140">
        <v>6291.5707</v>
      </c>
      <c r="F3086" s="140">
        <v>6919.6464</v>
      </c>
      <c r="G3086" s="140">
        <v>2445.8021</v>
      </c>
    </row>
    <row r="3087" spans="8:8" ht="14.4">
      <c r="A3087" s="53">
        <v>44811.0</v>
      </c>
      <c r="B3087" s="140">
        <v>5080.8825</v>
      </c>
      <c r="C3087" s="140">
        <v>2710.6862</v>
      </c>
      <c r="D3087" s="140">
        <v>4054.983</v>
      </c>
      <c r="E3087" s="140">
        <v>6301.5644</v>
      </c>
      <c r="F3087" s="140">
        <v>6963.5196</v>
      </c>
      <c r="G3087" s="140">
        <v>2463.7576</v>
      </c>
    </row>
    <row r="3088" spans="8:8" ht="14.4">
      <c r="A3088" s="53">
        <v>44812.0</v>
      </c>
      <c r="B3088" s="140">
        <v>5048.6759</v>
      </c>
      <c r="C3088" s="140">
        <v>2708.2782</v>
      </c>
      <c r="D3088" s="140">
        <v>4037.6839</v>
      </c>
      <c r="E3088" s="140">
        <v>6272.5752</v>
      </c>
      <c r="F3088" s="140">
        <v>6897.0996</v>
      </c>
      <c r="G3088" s="140">
        <v>2433.6812</v>
      </c>
    </row>
    <row r="3089" spans="8:8" ht="14.4">
      <c r="A3089" s="53">
        <v>44813.0</v>
      </c>
      <c r="B3089" s="140">
        <v>5087.4696</v>
      </c>
      <c r="C3089" s="140">
        <v>2757.5659</v>
      </c>
      <c r="D3089" s="140">
        <v>4093.7874</v>
      </c>
      <c r="E3089" s="140">
        <v>6316.9724</v>
      </c>
      <c r="F3089" s="140">
        <v>6913.579</v>
      </c>
      <c r="G3089" s="140">
        <v>2418.9801</v>
      </c>
    </row>
    <row r="3090" spans="8:8" ht="14.4">
      <c r="A3090" s="53">
        <v>44817.0</v>
      </c>
      <c r="B3090" s="140">
        <v>5097.0772</v>
      </c>
      <c r="C3090" s="140">
        <v>2769.2348</v>
      </c>
      <c r="D3090" s="140">
        <v>4111.1145</v>
      </c>
      <c r="E3090" s="140">
        <v>6300.422</v>
      </c>
      <c r="F3090" s="140">
        <v>6904.0775</v>
      </c>
      <c r="G3090" s="140">
        <v>2423.3598</v>
      </c>
    </row>
    <row r="3091" spans="8:8" ht="14.4">
      <c r="A3091" s="53">
        <v>44818.0</v>
      </c>
      <c r="B3091" s="140">
        <v>5044.053</v>
      </c>
      <c r="C3091" s="140">
        <v>2745.4284</v>
      </c>
      <c r="D3091" s="140">
        <v>4065.359</v>
      </c>
      <c r="E3091" s="140">
        <v>6249.963</v>
      </c>
      <c r="F3091" s="140">
        <v>6829.5579</v>
      </c>
      <c r="G3091" s="140">
        <v>2398.0843</v>
      </c>
    </row>
    <row r="3092" spans="8:8" ht="14.4">
      <c r="A3092" s="53">
        <v>44819.0</v>
      </c>
      <c r="B3092" s="140">
        <v>4951.8715</v>
      </c>
      <c r="C3092" s="140">
        <v>2743.7886</v>
      </c>
      <c r="D3092" s="140">
        <v>4027.1186</v>
      </c>
      <c r="E3092" s="140">
        <v>6107.7964</v>
      </c>
      <c r="F3092" s="140">
        <v>6619.1888</v>
      </c>
      <c r="G3092" s="140">
        <v>2326.2764</v>
      </c>
    </row>
    <row r="3093" spans="8:8" ht="14.4">
      <c r="A3093" s="53">
        <v>44820.0</v>
      </c>
      <c r="B3093" s="140">
        <v>4836.3739</v>
      </c>
      <c r="C3093" s="140">
        <v>2678.0331</v>
      </c>
      <c r="D3093" s="140">
        <v>3932.6826</v>
      </c>
      <c r="E3093" s="140">
        <v>5954.5037</v>
      </c>
      <c r="F3093" s="140">
        <v>6481.2442</v>
      </c>
      <c r="G3093" s="140">
        <v>2272.5038</v>
      </c>
    </row>
    <row r="3094" spans="8:8" ht="14.4">
      <c r="A3094" s="53">
        <v>44823.0</v>
      </c>
      <c r="B3094" s="140">
        <v>4808.7903</v>
      </c>
      <c r="C3094" s="140">
        <v>2679.5857</v>
      </c>
      <c r="D3094" s="140">
        <v>3928.0001</v>
      </c>
      <c r="E3094" s="140">
        <v>5913.1493</v>
      </c>
      <c r="F3094" s="140">
        <v>6399.8014</v>
      </c>
      <c r="G3094" s="140">
        <v>2244.7643</v>
      </c>
    </row>
    <row r="3095" spans="8:8" ht="14.4">
      <c r="A3095" s="53">
        <v>44824.0</v>
      </c>
      <c r="B3095" s="140">
        <v>4842.2461</v>
      </c>
      <c r="C3095" s="140">
        <v>2673.8804</v>
      </c>
      <c r="D3095" s="140">
        <v>3932.8361</v>
      </c>
      <c r="E3095" s="140">
        <v>5958.2922</v>
      </c>
      <c r="F3095" s="140">
        <v>6482.1313</v>
      </c>
      <c r="G3095" s="140">
        <v>2290.8255</v>
      </c>
    </row>
    <row r="3096" spans="8:8" ht="14.4">
      <c r="A3096" s="53">
        <v>44825.0</v>
      </c>
      <c r="B3096" s="140">
        <v>4828.519</v>
      </c>
      <c r="C3096" s="140">
        <v>2652.2142</v>
      </c>
      <c r="D3096" s="140">
        <v>3903.7348</v>
      </c>
      <c r="E3096" s="140">
        <v>5978.581</v>
      </c>
      <c r="F3096" s="140">
        <v>6480.6023</v>
      </c>
      <c r="G3096" s="140">
        <v>2297.1588</v>
      </c>
    </row>
    <row r="3097" spans="8:8" ht="14.4">
      <c r="A3097" s="53">
        <v>44826.0</v>
      </c>
      <c r="B3097" s="140">
        <v>4803.1281</v>
      </c>
      <c r="C3097" s="140">
        <v>2629.3701</v>
      </c>
      <c r="D3097" s="140">
        <v>3869.344</v>
      </c>
      <c r="E3097" s="140">
        <v>5965.8854</v>
      </c>
      <c r="F3097" s="140">
        <v>6487.2748</v>
      </c>
      <c r="G3097" s="140">
        <v>2291.6818</v>
      </c>
    </row>
    <row r="3098" spans="8:8" ht="14.4">
      <c r="A3098" s="53">
        <v>44827.0</v>
      </c>
      <c r="B3098" s="140">
        <v>4750.7082</v>
      </c>
      <c r="C3098" s="140">
        <v>2629.8089</v>
      </c>
      <c r="D3098" s="140">
        <v>3856.0212</v>
      </c>
      <c r="E3098" s="140">
        <v>5889.6019</v>
      </c>
      <c r="F3098" s="140">
        <v>6363.6835</v>
      </c>
      <c r="G3098" s="140">
        <v>2234.2689</v>
      </c>
    </row>
    <row r="3099" spans="8:8" ht="14.4">
      <c r="A3099" s="53">
        <v>44830.0</v>
      </c>
      <c r="B3099" s="140">
        <v>4705.3719</v>
      </c>
      <c r="C3099" s="140">
        <v>2614.8998</v>
      </c>
      <c r="D3099" s="140">
        <v>3836.6773</v>
      </c>
      <c r="E3099" s="140">
        <v>5806.3181</v>
      </c>
      <c r="F3099" s="140">
        <v>6283.5925</v>
      </c>
      <c r="G3099" s="140">
        <v>2198.2663</v>
      </c>
    </row>
    <row r="3100" spans="8:8" ht="14.4">
      <c r="A3100" s="53">
        <v>44831.0</v>
      </c>
      <c r="B3100" s="140">
        <v>4788.6204</v>
      </c>
      <c r="C3100" s="140">
        <v>2642.9212</v>
      </c>
      <c r="D3100" s="140">
        <v>3892.295</v>
      </c>
      <c r="E3100" s="140">
        <v>5920.0531</v>
      </c>
      <c r="F3100" s="140">
        <v>6409.776</v>
      </c>
      <c r="G3100" s="140">
        <v>2252.3877</v>
      </c>
    </row>
    <row r="3101" spans="8:8" ht="14.4">
      <c r="A3101" s="53">
        <v>44832.0</v>
      </c>
      <c r="B3101" s="140">
        <v>4680.7365</v>
      </c>
      <c r="C3101" s="140">
        <v>2611.9815</v>
      </c>
      <c r="D3101" s="140">
        <v>3828.7098</v>
      </c>
      <c r="E3101" s="140">
        <v>5769.5198</v>
      </c>
      <c r="F3101" s="140">
        <v>6211.1091</v>
      </c>
      <c r="G3101" s="140">
        <v>2179.4394</v>
      </c>
    </row>
    <row r="3102" spans="8:8" ht="14.4">
      <c r="A3102" s="53">
        <v>44833.0</v>
      </c>
      <c r="B3102" s="140">
        <v>4676.9326</v>
      </c>
      <c r="C3102" s="140">
        <v>2608.9774</v>
      </c>
      <c r="D3102" s="140">
        <v>3827.1434</v>
      </c>
      <c r="E3102" s="140">
        <v>5771.8812</v>
      </c>
      <c r="F3102" s="140">
        <v>6228.7788</v>
      </c>
      <c r="G3102" s="140">
        <v>2167.9942</v>
      </c>
    </row>
    <row r="3103" spans="8:8" ht="14.4">
      <c r="A3103" s="53">
        <v>44834.0</v>
      </c>
      <c r="B3103" s="140">
        <v>4631.6762</v>
      </c>
      <c r="C3103" s="140">
        <v>2610.1165</v>
      </c>
      <c r="D3103" s="140">
        <v>3804.8853</v>
      </c>
      <c r="E3103" s="140">
        <v>5714.0629</v>
      </c>
      <c r="F3103" s="140">
        <v>6124.8639</v>
      </c>
      <c r="G3103" s="140">
        <v>2136.3707</v>
      </c>
    </row>
    <row r="3104" spans="8:8" ht="14.4">
      <c r="A3104" s="53">
        <v>44844.0</v>
      </c>
      <c r="B3104" s="140">
        <v>4537.6906</v>
      </c>
      <c r="C3104" s="140">
        <v>2545.0494</v>
      </c>
      <c r="D3104" s="140">
        <v>3720.9365</v>
      </c>
      <c r="E3104" s="140">
        <v>5635.7109</v>
      </c>
      <c r="F3104" s="140">
        <v>5984.5008</v>
      </c>
      <c r="G3104" s="140">
        <v>2098.1741</v>
      </c>
    </row>
    <row r="3105" spans="8:8" ht="14.4">
      <c r="A3105" s="53">
        <v>44845.0</v>
      </c>
      <c r="B3105" s="140">
        <v>4559.2308</v>
      </c>
      <c r="C3105" s="140">
        <v>2539.9455</v>
      </c>
      <c r="D3105" s="140">
        <v>3727.6867</v>
      </c>
      <c r="E3105" s="140">
        <v>5684.5063</v>
      </c>
      <c r="F3105" s="140">
        <v>6017.7194</v>
      </c>
      <c r="G3105" s="140">
        <v>2122.4305</v>
      </c>
    </row>
    <row r="3106" spans="8:8" ht="14.4">
      <c r="A3106" s="53">
        <v>44846.0</v>
      </c>
      <c r="B3106" s="140">
        <v>4655.917</v>
      </c>
      <c r="C3106" s="140">
        <v>2555.024</v>
      </c>
      <c r="D3106" s="140">
        <v>3784.3064</v>
      </c>
      <c r="E3106" s="140">
        <v>5820.4537</v>
      </c>
      <c r="F3106" s="140">
        <v>6192.6534</v>
      </c>
      <c r="G3106" s="140">
        <v>2189.8925</v>
      </c>
    </row>
    <row r="3107" spans="8:8" ht="14.4">
      <c r="A3107" s="53">
        <v>44847.0</v>
      </c>
      <c r="B3107" s="140">
        <v>4651.4818</v>
      </c>
      <c r="C3107" s="140">
        <v>2523.6321</v>
      </c>
      <c r="D3107" s="140">
        <v>3752.6729</v>
      </c>
      <c r="E3107" s="140">
        <v>5830.3355</v>
      </c>
      <c r="F3107" s="140">
        <v>6252.2225</v>
      </c>
      <c r="G3107" s="140">
        <v>2210.78</v>
      </c>
    </row>
    <row r="3108" spans="8:8" ht="14.4">
      <c r="A3108" s="53">
        <v>44848.0</v>
      </c>
      <c r="B3108" s="140">
        <v>4762.0177</v>
      </c>
      <c r="C3108" s="140">
        <v>2584.6847</v>
      </c>
      <c r="D3108" s="140">
        <v>3842.4698</v>
      </c>
      <c r="E3108" s="140">
        <v>5973.4389</v>
      </c>
      <c r="F3108" s="140">
        <v>6406.4573</v>
      </c>
      <c r="G3108" s="140">
        <v>2259.795</v>
      </c>
    </row>
    <row r="3109" spans="8:8" ht="14.4">
      <c r="A3109" s="53">
        <v>44851.0</v>
      </c>
      <c r="B3109" s="140">
        <v>4790.5243</v>
      </c>
      <c r="C3109" s="140">
        <v>2585.4973</v>
      </c>
      <c r="D3109" s="140">
        <v>3846.4119</v>
      </c>
      <c r="E3109" s="140">
        <v>6015.5963</v>
      </c>
      <c r="F3109" s="140">
        <v>6472.4511</v>
      </c>
      <c r="G3109" s="140">
        <v>2296.5667</v>
      </c>
    </row>
    <row r="3110" spans="8:8" ht="14.4">
      <c r="A3110" s="53">
        <v>44852.0</v>
      </c>
      <c r="B3110" s="140">
        <v>4795.5139</v>
      </c>
      <c r="C3110" s="140">
        <v>2569.9675</v>
      </c>
      <c r="D3110" s="140">
        <v>3838.2667</v>
      </c>
      <c r="E3110" s="140">
        <v>6035.6737</v>
      </c>
      <c r="F3110" s="140">
        <v>6508.5038</v>
      </c>
      <c r="G3110" s="140">
        <v>2308.0286</v>
      </c>
    </row>
    <row r="3111" spans="8:8" ht="14.4">
      <c r="A3111" s="53">
        <v>44853.0</v>
      </c>
      <c r="B3111" s="140">
        <v>4736.7025</v>
      </c>
      <c r="C3111" s="140">
        <v>2519.9033</v>
      </c>
      <c r="D3111" s="140">
        <v>3776.5335</v>
      </c>
      <c r="E3111" s="140">
        <v>5972.7226</v>
      </c>
      <c r="F3111" s="140">
        <v>6461.1462</v>
      </c>
      <c r="G3111" s="140">
        <v>2291.0627</v>
      </c>
    </row>
    <row r="3112" spans="8:8" ht="14.4">
      <c r="A3112" s="53">
        <v>44854.0</v>
      </c>
      <c r="B3112" s="140">
        <v>4711.961</v>
      </c>
      <c r="C3112" s="140">
        <v>2501.4956</v>
      </c>
      <c r="D3112" s="140">
        <v>3754.9269</v>
      </c>
      <c r="E3112" s="140">
        <v>5948.8621</v>
      </c>
      <c r="F3112" s="140">
        <v>6429.7042</v>
      </c>
      <c r="G3112" s="140">
        <v>2277.5081</v>
      </c>
    </row>
    <row r="3113" spans="8:8" ht="14.4">
      <c r="A3113" s="53">
        <v>44855.0</v>
      </c>
      <c r="B3113" s="140">
        <v>4706.9067</v>
      </c>
      <c r="C3113" s="140">
        <v>2487.221</v>
      </c>
      <c r="D3113" s="140">
        <v>3742.8929</v>
      </c>
      <c r="E3113" s="140">
        <v>5956.8811</v>
      </c>
      <c r="F3113" s="140">
        <v>6432.3255</v>
      </c>
      <c r="G3113" s="140">
        <v>2283.282</v>
      </c>
    </row>
    <row r="3114" spans="8:8" ht="14.4">
      <c r="A3114" s="53">
        <v>44858.0</v>
      </c>
      <c r="B3114" s="140">
        <v>4613.7398</v>
      </c>
      <c r="C3114" s="140">
        <v>2392.5978</v>
      </c>
      <c r="D3114" s="140">
        <v>3633.3733</v>
      </c>
      <c r="E3114" s="140">
        <v>5896.9031</v>
      </c>
      <c r="F3114" s="140">
        <v>6378.4323</v>
      </c>
      <c r="G3114" s="140">
        <v>2258.0973</v>
      </c>
    </row>
    <row r="3115" spans="8:8" ht="14.4">
      <c r="A3115" s="53">
        <v>44859.0</v>
      </c>
      <c r="B3115" s="140">
        <v>4603.8131</v>
      </c>
      <c r="C3115" s="140">
        <v>2394.92</v>
      </c>
      <c r="D3115" s="140">
        <v>3627.4542</v>
      </c>
      <c r="E3115" s="140">
        <v>5869.781</v>
      </c>
      <c r="F3115" s="140">
        <v>6355.7784</v>
      </c>
      <c r="G3115" s="140">
        <v>2258.9979</v>
      </c>
    </row>
    <row r="3116" spans="8:8" ht="14.4">
      <c r="A3116" s="53">
        <v>44860.0</v>
      </c>
      <c r="B3116" s="140">
        <v>4666.4269</v>
      </c>
      <c r="C3116" s="140">
        <v>2400.5156</v>
      </c>
      <c r="D3116" s="140">
        <v>3656.9027</v>
      </c>
      <c r="E3116" s="140">
        <v>5971.6009</v>
      </c>
      <c r="F3116" s="140">
        <v>6491.6916</v>
      </c>
      <c r="G3116" s="140">
        <v>2301.667</v>
      </c>
    </row>
    <row r="3117" spans="8:8" ht="14.4">
      <c r="A3117" s="53">
        <v>44861.0</v>
      </c>
      <c r="B3117" s="140">
        <v>4640.7167</v>
      </c>
      <c r="C3117" s="140">
        <v>2381.2628</v>
      </c>
      <c r="D3117" s="140">
        <v>3631.1448</v>
      </c>
      <c r="E3117" s="140">
        <v>5963.0037</v>
      </c>
      <c r="F3117" s="140">
        <v>6461.6098</v>
      </c>
      <c r="G3117" s="140">
        <v>2287.3458</v>
      </c>
    </row>
    <row r="3118" spans="8:8" ht="14.4">
      <c r="A3118" s="53">
        <v>44862.0</v>
      </c>
      <c r="B3118" s="140">
        <v>4503.1431</v>
      </c>
      <c r="C3118" s="140">
        <v>2326.9417</v>
      </c>
      <c r="D3118" s="140">
        <v>3541.3295</v>
      </c>
      <c r="E3118" s="140">
        <v>5781.7972</v>
      </c>
      <c r="F3118" s="140">
        <v>6239.9316</v>
      </c>
      <c r="G3118" s="140">
        <v>2198.3915</v>
      </c>
    </row>
    <row r="3119" spans="8:8" ht="14.4">
      <c r="A3119" s="53">
        <v>44865.0</v>
      </c>
      <c r="B3119" s="140">
        <v>4500.1287</v>
      </c>
      <c r="C3119" s="140">
        <v>2295.9239</v>
      </c>
      <c r="D3119" s="140">
        <v>3508.7034</v>
      </c>
      <c r="E3119" s="140">
        <v>5807.1063</v>
      </c>
      <c r="F3119" s="140">
        <v>6292.6191</v>
      </c>
      <c r="G3119" s="140">
        <v>2226.2882</v>
      </c>
    </row>
    <row r="3120" spans="8:8" ht="14.4">
      <c r="A3120" s="53">
        <v>44866.0</v>
      </c>
      <c r="B3120" s="140">
        <v>4634.4229</v>
      </c>
      <c r="C3120" s="140">
        <v>2396.6294</v>
      </c>
      <c r="D3120" s="140">
        <v>3634.1732</v>
      </c>
      <c r="E3120" s="140">
        <v>5941.1451</v>
      </c>
      <c r="F3120" s="140">
        <v>6439.8223</v>
      </c>
      <c r="G3120" s="140">
        <v>2284.9115</v>
      </c>
    </row>
    <row r="3121" spans="8:8" ht="14.4">
      <c r="A3121" s="53">
        <v>44867.0</v>
      </c>
      <c r="B3121" s="140">
        <v>4692.0713</v>
      </c>
      <c r="C3121" s="140">
        <v>2418.3222</v>
      </c>
      <c r="D3121" s="140">
        <v>3677.8051</v>
      </c>
      <c r="E3121" s="140">
        <v>5997.8038</v>
      </c>
      <c r="F3121" s="140">
        <v>6524.5136</v>
      </c>
      <c r="G3121" s="140">
        <v>2317.5292</v>
      </c>
    </row>
    <row r="3122" spans="8:8" ht="14.4">
      <c r="A3122" s="53">
        <v>44868.0</v>
      </c>
      <c r="B3122" s="140">
        <v>4683.0308</v>
      </c>
      <c r="C3122" s="140">
        <v>2387.4523</v>
      </c>
      <c r="D3122" s="140">
        <v>3647.8966</v>
      </c>
      <c r="E3122" s="140">
        <v>5996.7187</v>
      </c>
      <c r="F3122" s="140">
        <v>6566.8413</v>
      </c>
      <c r="G3122" s="140">
        <v>2331.7159</v>
      </c>
    </row>
    <row r="3123" spans="8:8" ht="14.4">
      <c r="A3123" s="53">
        <v>44869.0</v>
      </c>
      <c r="B3123" s="140">
        <v>4808.2323</v>
      </c>
      <c r="C3123" s="140">
        <v>2468.2764</v>
      </c>
      <c r="D3123" s="140">
        <v>3767.1746</v>
      </c>
      <c r="E3123" s="140">
        <v>6133.4629</v>
      </c>
      <c r="F3123" s="140">
        <v>6709.6446</v>
      </c>
      <c r="G3123" s="140">
        <v>2372.4716</v>
      </c>
    </row>
    <row r="3124" spans="8:8" ht="14.4">
      <c r="A3124" s="53">
        <v>44872.0</v>
      </c>
      <c r="B3124" s="140">
        <v>4820.802</v>
      </c>
      <c r="C3124" s="140">
        <v>2477.7666</v>
      </c>
      <c r="D3124" s="140">
        <v>3775.2971</v>
      </c>
      <c r="E3124" s="140">
        <v>6141.4088</v>
      </c>
      <c r="F3124" s="140">
        <v>6713.6375</v>
      </c>
      <c r="G3124" s="140">
        <v>2390.4635</v>
      </c>
    </row>
    <row r="3125" spans="8:8" ht="14.4">
      <c r="A3125" s="53">
        <v>44873.0</v>
      </c>
      <c r="B3125" s="140">
        <v>4800.0652</v>
      </c>
      <c r="C3125" s="140">
        <v>2459.0913</v>
      </c>
      <c r="D3125" s="140">
        <v>3749.3251</v>
      </c>
      <c r="E3125" s="140">
        <v>6134.2564</v>
      </c>
      <c r="F3125" s="140">
        <v>6694.9562</v>
      </c>
      <c r="G3125" s="140">
        <v>2389.034</v>
      </c>
    </row>
    <row r="3126" spans="8:8" ht="14.4">
      <c r="A3126" s="53">
        <v>44874.0</v>
      </c>
      <c r="B3126" s="140">
        <v>4774.9044</v>
      </c>
      <c r="C3126" s="140">
        <v>2440.352</v>
      </c>
      <c r="D3126" s="140">
        <v>3714.2704</v>
      </c>
      <c r="E3126" s="140">
        <v>6120.8286</v>
      </c>
      <c r="F3126" s="140">
        <v>6676.0079</v>
      </c>
      <c r="G3126" s="140">
        <v>2394.0587</v>
      </c>
    </row>
    <row r="3127" spans="8:8" ht="14.4">
      <c r="A3127" s="53">
        <v>44875.0</v>
      </c>
      <c r="B3127" s="140">
        <v>4740.9681</v>
      </c>
      <c r="C3127" s="140">
        <v>2440.3171</v>
      </c>
      <c r="D3127" s="140">
        <v>3685.6885</v>
      </c>
      <c r="E3127" s="140">
        <v>6089.6951</v>
      </c>
      <c r="F3127" s="140">
        <v>6603.3086</v>
      </c>
      <c r="G3127" s="140">
        <v>2383.6827</v>
      </c>
    </row>
    <row r="3128" spans="8:8" ht="14.4">
      <c r="A3128" s="53">
        <v>44876.0</v>
      </c>
      <c r="B3128" s="140">
        <v>4817.242</v>
      </c>
      <c r="C3128" s="140">
        <v>2518.0491</v>
      </c>
      <c r="D3128" s="140">
        <v>3788.4387</v>
      </c>
      <c r="E3128" s="140">
        <v>6138.6211</v>
      </c>
      <c r="F3128" s="140">
        <v>6643.4817</v>
      </c>
      <c r="G3128" s="140">
        <v>2382.5639</v>
      </c>
    </row>
    <row r="3129" spans="8:8" ht="14.4">
      <c r="A3129" s="53">
        <v>44879.0</v>
      </c>
      <c r="B3129" s="140">
        <v>4810.8477</v>
      </c>
      <c r="C3129" s="140">
        <v>2538.2967</v>
      </c>
      <c r="D3129" s="140">
        <v>3794.0171</v>
      </c>
      <c r="E3129" s="140">
        <v>6129.5129</v>
      </c>
      <c r="F3129" s="140">
        <v>6599.6655</v>
      </c>
      <c r="G3129" s="140">
        <v>2374.5048</v>
      </c>
    </row>
    <row r="3130" spans="8:8" ht="14.4">
      <c r="A3130" s="53">
        <v>44880.0</v>
      </c>
      <c r="B3130" s="140">
        <v>4905.3355</v>
      </c>
      <c r="C3130" s="140">
        <v>2583.7231</v>
      </c>
      <c r="D3130" s="140">
        <v>3865.9726</v>
      </c>
      <c r="E3130" s="140">
        <v>6236.3838</v>
      </c>
      <c r="F3130" s="140">
        <v>6752.5127</v>
      </c>
      <c r="G3130" s="140">
        <v>2423.4745</v>
      </c>
    </row>
    <row r="3131" spans="8:8" ht="14.4">
      <c r="A3131" s="53">
        <v>44881.0</v>
      </c>
      <c r="B3131" s="140">
        <v>4872.5715</v>
      </c>
      <c r="C3131" s="140">
        <v>2572.8872</v>
      </c>
      <c r="D3131" s="140">
        <v>3834.3899</v>
      </c>
      <c r="E3131" s="140">
        <v>6203.9174</v>
      </c>
      <c r="F3131" s="140">
        <v>6702.041</v>
      </c>
      <c r="G3131" s="140">
        <v>2414.1417</v>
      </c>
    </row>
    <row r="3132" spans="8:8" ht="14.4">
      <c r="A3132" s="53">
        <v>44882.0</v>
      </c>
      <c r="B3132" s="140">
        <v>4869.6274</v>
      </c>
      <c r="C3132" s="140">
        <v>2560.0167</v>
      </c>
      <c r="D3132" s="140">
        <v>3818.664</v>
      </c>
      <c r="E3132" s="140">
        <v>6217.2052</v>
      </c>
      <c r="F3132" s="140">
        <v>6714.5035</v>
      </c>
      <c r="G3132" s="140">
        <v>2426.245</v>
      </c>
    </row>
    <row r="3133" spans="8:8" ht="14.4">
      <c r="A3133" s="53">
        <v>44883.0</v>
      </c>
      <c r="B3133" s="140">
        <v>4842.8064</v>
      </c>
      <c r="C3133" s="140">
        <v>2546.7154</v>
      </c>
      <c r="D3133" s="140">
        <v>3801.5686</v>
      </c>
      <c r="E3133" s="140">
        <v>6191.6477</v>
      </c>
      <c r="F3133" s="140">
        <v>6658.4005</v>
      </c>
      <c r="G3133" s="140">
        <v>2409.3498</v>
      </c>
    </row>
    <row r="3134" spans="8:8" ht="14.4">
      <c r="A3134" s="53">
        <v>44886.0</v>
      </c>
      <c r="B3134" s="140">
        <v>4831.0289</v>
      </c>
      <c r="C3134" s="140">
        <v>2514.8539</v>
      </c>
      <c r="D3134" s="140">
        <v>3769.1269</v>
      </c>
      <c r="E3134" s="140">
        <v>6189.7092</v>
      </c>
      <c r="F3134" s="140">
        <v>6689.3254</v>
      </c>
      <c r="G3134" s="140">
        <v>2426.9009</v>
      </c>
    </row>
    <row r="3135" spans="8:8" ht="14.4">
      <c r="A3135" s="53">
        <v>44887.0</v>
      </c>
      <c r="B3135" s="140">
        <v>4798.7282</v>
      </c>
      <c r="C3135" s="140">
        <v>2531.3437</v>
      </c>
      <c r="D3135" s="140">
        <v>3769.5727</v>
      </c>
      <c r="E3135" s="140">
        <v>6125.3999</v>
      </c>
      <c r="F3135" s="140">
        <v>6583.2332</v>
      </c>
      <c r="G3135" s="140">
        <v>2389.1816</v>
      </c>
    </row>
    <row r="3136" spans="8:8" ht="14.4">
      <c r="A3136" s="53">
        <v>44888.0</v>
      </c>
      <c r="B3136" s="140">
        <v>4792.9668</v>
      </c>
      <c r="C3136" s="140">
        <v>2535.5226</v>
      </c>
      <c r="D3136" s="140">
        <v>3773.5287</v>
      </c>
      <c r="E3136" s="140">
        <v>6115.6049</v>
      </c>
      <c r="F3136" s="140">
        <v>6567.9934</v>
      </c>
      <c r="G3136" s="140">
        <v>2373.309</v>
      </c>
    </row>
    <row r="3137" spans="8:8" ht="14.4">
      <c r="A3137" s="53">
        <v>44889.0</v>
      </c>
      <c r="B3137" s="140">
        <v>4789.0226</v>
      </c>
      <c r="C3137" s="140">
        <v>2520.5634</v>
      </c>
      <c r="D3137" s="140">
        <v>3756.8082</v>
      </c>
      <c r="E3137" s="140">
        <v>6120.0659</v>
      </c>
      <c r="F3137" s="140">
        <v>6586.8576</v>
      </c>
      <c r="G3137" s="140">
        <v>2386.087</v>
      </c>
    </row>
    <row r="3138" spans="8:8" ht="14.4">
      <c r="A3138" s="53">
        <v>44890.0</v>
      </c>
      <c r="B3138" s="140">
        <v>4777.8814</v>
      </c>
      <c r="C3138" s="140">
        <v>2544.6147</v>
      </c>
      <c r="D3138" s="140">
        <v>3775.7764</v>
      </c>
      <c r="E3138" s="140">
        <v>6087.8591</v>
      </c>
      <c r="F3138" s="140">
        <v>6512.1619</v>
      </c>
      <c r="G3138" s="140">
        <v>2354.0211</v>
      </c>
    </row>
    <row r="3139" spans="8:8" ht="14.4">
      <c r="A3139" s="53">
        <v>44893.0</v>
      </c>
      <c r="B3139" s="140">
        <v>4743.2204</v>
      </c>
      <c r="C3139" s="140">
        <v>2503.6228</v>
      </c>
      <c r="D3139" s="140">
        <v>3733.2424</v>
      </c>
      <c r="E3139" s="140">
        <v>6055.2843</v>
      </c>
      <c r="F3139" s="140">
        <v>6492.712</v>
      </c>
      <c r="G3139" s="140">
        <v>2346.7769</v>
      </c>
    </row>
    <row r="3140" spans="8:8" ht="14.4">
      <c r="A3140" s="53">
        <v>44894.0</v>
      </c>
      <c r="B3140" s="140">
        <v>4855.4369</v>
      </c>
      <c r="C3140" s="140">
        <v>2607.7499</v>
      </c>
      <c r="D3140" s="140">
        <v>3848.4224</v>
      </c>
      <c r="E3140" s="140">
        <v>6163.8214</v>
      </c>
      <c r="F3140" s="140">
        <v>6594.3225</v>
      </c>
      <c r="G3140" s="140">
        <v>2387.706</v>
      </c>
    </row>
    <row r="3141" spans="8:8" ht="14.4">
      <c r="A3141" s="53">
        <v>44895.0</v>
      </c>
      <c r="B3141" s="140">
        <v>4857.8351</v>
      </c>
      <c r="C3141" s="140">
        <v>2606.5427</v>
      </c>
      <c r="D3141" s="140">
        <v>3853.0365</v>
      </c>
      <c r="E3141" s="140">
        <v>6156.1465</v>
      </c>
      <c r="F3141" s="140">
        <v>6590.3067</v>
      </c>
      <c r="G3141" s="140">
        <v>2389.463</v>
      </c>
    </row>
    <row r="3142" spans="8:8" ht="14.4">
      <c r="A3142" s="53">
        <v>44896.0</v>
      </c>
      <c r="B3142" s="140">
        <v>4902.4146</v>
      </c>
      <c r="C3142" s="140">
        <v>2631.2051</v>
      </c>
      <c r="D3142" s="140">
        <v>3894.7687</v>
      </c>
      <c r="E3142" s="140">
        <v>6186.1021</v>
      </c>
      <c r="F3142" s="140">
        <v>6658.4265</v>
      </c>
      <c r="G3142" s="140">
        <v>2405.4542</v>
      </c>
    </row>
    <row r="3143" spans="8:8" ht="14.4">
      <c r="A3143" s="53">
        <v>44897.0</v>
      </c>
      <c r="B3143" s="140">
        <v>4893.8191</v>
      </c>
      <c r="C3143" s="140">
        <v>2614.6137</v>
      </c>
      <c r="D3143" s="140">
        <v>3870.9478</v>
      </c>
      <c r="E3143" s="140">
        <v>6168.0127</v>
      </c>
      <c r="F3143" s="140">
        <v>6680.5415</v>
      </c>
      <c r="G3143" s="140">
        <v>2424.3001</v>
      </c>
    </row>
    <row r="3144" spans="8:8" ht="14.4">
      <c r="A3144" s="53">
        <v>44900.0</v>
      </c>
      <c r="B3144" s="140">
        <v>4956.8439</v>
      </c>
      <c r="C3144" s="140">
        <v>2676.1429</v>
      </c>
      <c r="D3144" s="140">
        <v>3946.8759</v>
      </c>
      <c r="E3144" s="140">
        <v>6215.1244</v>
      </c>
      <c r="F3144" s="140">
        <v>6714.367</v>
      </c>
      <c r="G3144" s="140">
        <v>2435.6791</v>
      </c>
    </row>
    <row r="3145" spans="8:8" ht="14.4">
      <c r="A3145" s="53">
        <v>44901.0</v>
      </c>
      <c r="B3145" s="140">
        <v>4963.6241</v>
      </c>
      <c r="C3145" s="140">
        <v>2684.8458</v>
      </c>
      <c r="D3145" s="140">
        <v>3968.1979</v>
      </c>
      <c r="E3145" s="140">
        <v>6211.2515</v>
      </c>
      <c r="F3145" s="140">
        <v>6703.5524</v>
      </c>
      <c r="G3145" s="140">
        <v>2418.0733</v>
      </c>
    </row>
    <row r="3146" spans="8:8" ht="14.4">
      <c r="A3146" s="53">
        <v>44902.0</v>
      </c>
      <c r="B3146" s="140">
        <v>4957.9849</v>
      </c>
      <c r="C3146" s="140">
        <v>2670.647</v>
      </c>
      <c r="D3146" s="140">
        <v>3958.4409</v>
      </c>
      <c r="E3146" s="140">
        <v>6204.0051</v>
      </c>
      <c r="F3146" s="140">
        <v>6705.2873</v>
      </c>
      <c r="G3146" s="140">
        <v>2420.3074</v>
      </c>
    </row>
    <row r="3147" spans="8:8" ht="14.4">
      <c r="A3147" s="53">
        <v>44903.0</v>
      </c>
      <c r="B3147" s="140">
        <v>4947.6296</v>
      </c>
      <c r="C3147" s="140">
        <v>2672.8957</v>
      </c>
      <c r="D3147" s="140">
        <v>3959.1798</v>
      </c>
      <c r="E3147" s="140">
        <v>6186.2835</v>
      </c>
      <c r="F3147" s="140">
        <v>6662.3441</v>
      </c>
      <c r="G3147" s="140">
        <v>2411.025</v>
      </c>
    </row>
    <row r="3148" spans="8:8" ht="14.4">
      <c r="A3148" s="53">
        <v>44904.0</v>
      </c>
      <c r="B3148" s="140">
        <v>4973.3481</v>
      </c>
      <c r="C3148" s="140">
        <v>2706.7388</v>
      </c>
      <c r="D3148" s="140">
        <v>3998.2442</v>
      </c>
      <c r="E3148" s="140">
        <v>6192.3009</v>
      </c>
      <c r="F3148" s="140">
        <v>6680.3752</v>
      </c>
      <c r="G3148" s="140">
        <v>2403.9986</v>
      </c>
    </row>
    <row r="3149" spans="8:8" ht="14.4">
      <c r="A3149" s="53">
        <v>44907.0</v>
      </c>
      <c r="B3149" s="140">
        <v>4936.6328</v>
      </c>
      <c r="C3149" s="140">
        <v>2673.9391</v>
      </c>
      <c r="D3149" s="140">
        <v>3953.4433</v>
      </c>
      <c r="E3149" s="140">
        <v>6154.8092</v>
      </c>
      <c r="F3149" s="140">
        <v>6655.6737</v>
      </c>
      <c r="G3149" s="140">
        <v>2402.2118</v>
      </c>
    </row>
    <row r="3150" spans="8:8" ht="14.4">
      <c r="A3150" s="53">
        <v>44908.0</v>
      </c>
      <c r="B3150" s="140">
        <v>4917.0921</v>
      </c>
      <c r="C3150" s="140">
        <v>2676.8995</v>
      </c>
      <c r="D3150" s="140">
        <v>3945.6813</v>
      </c>
      <c r="E3150" s="140">
        <v>6121.6615</v>
      </c>
      <c r="F3150" s="140">
        <v>6593.6675</v>
      </c>
      <c r="G3150" s="140">
        <v>2391.2851</v>
      </c>
    </row>
    <row r="3151" spans="8:8" ht="14.4">
      <c r="A3151" s="53">
        <v>44909.0</v>
      </c>
      <c r="B3151" s="140">
        <v>4913.7376</v>
      </c>
      <c r="C3151" s="140">
        <v>2686.3682</v>
      </c>
      <c r="D3151" s="140">
        <v>3954.8857</v>
      </c>
      <c r="E3151" s="140">
        <v>6096.3856</v>
      </c>
      <c r="F3151" s="140">
        <v>6570.0183</v>
      </c>
      <c r="G3151" s="140">
        <v>2382.5376</v>
      </c>
    </row>
    <row r="3152" spans="8:8" ht="14.4">
      <c r="A3152" s="53">
        <v>44910.0</v>
      </c>
      <c r="B3152" s="140">
        <v>4919.8076</v>
      </c>
      <c r="C3152" s="140">
        <v>2675.1875</v>
      </c>
      <c r="D3152" s="140">
        <v>3951.9885</v>
      </c>
      <c r="E3152" s="140">
        <v>6101.8787</v>
      </c>
      <c r="F3152" s="140">
        <v>6597.5505</v>
      </c>
      <c r="G3152" s="140">
        <v>2397.6195</v>
      </c>
    </row>
    <row r="3153" spans="8:8" ht="14.4">
      <c r="A3153" s="53">
        <v>44911.0</v>
      </c>
      <c r="B3153" s="140">
        <v>4897.95</v>
      </c>
      <c r="C3153" s="140">
        <v>2688.2899</v>
      </c>
      <c r="D3153" s="140">
        <v>3954.227</v>
      </c>
      <c r="E3153" s="140">
        <v>6072.8627</v>
      </c>
      <c r="F3153" s="140">
        <v>6519.4361</v>
      </c>
      <c r="G3153" s="140">
        <v>2367.3612</v>
      </c>
    </row>
    <row r="3154" spans="8:8" ht="14.4">
      <c r="A3154" s="53">
        <v>44914.0</v>
      </c>
      <c r="B3154" s="140">
        <v>4806.9158</v>
      </c>
      <c r="C3154" s="140">
        <v>2646.1789</v>
      </c>
      <c r="D3154" s="140">
        <v>3893.2207</v>
      </c>
      <c r="E3154" s="140">
        <v>5936.4751</v>
      </c>
      <c r="F3154" s="140">
        <v>6390.77</v>
      </c>
      <c r="G3154" s="140">
        <v>2315.2548</v>
      </c>
    </row>
    <row r="3155" spans="8:8" ht="14.4">
      <c r="A3155" s="53">
        <v>44915.0</v>
      </c>
      <c r="B3155" s="140">
        <v>4749.9471</v>
      </c>
      <c r="C3155" s="140">
        <v>2599.4882</v>
      </c>
      <c r="D3155" s="140">
        <v>3829.0173</v>
      </c>
      <c r="E3155" s="140">
        <v>5878.0314</v>
      </c>
      <c r="F3155" s="140">
        <v>6341.5833</v>
      </c>
      <c r="G3155" s="140">
        <v>2307.0842</v>
      </c>
    </row>
    <row r="3156" spans="8:8" ht="14.4">
      <c r="A3156" s="53">
        <v>44916.0</v>
      </c>
      <c r="B3156" s="140">
        <v>4733.7684</v>
      </c>
      <c r="C3156" s="140">
        <v>2607.4236</v>
      </c>
      <c r="D3156" s="140">
        <v>3830.5384</v>
      </c>
      <c r="E3156" s="140">
        <v>5845.835</v>
      </c>
      <c r="F3156" s="140">
        <v>6289.1361</v>
      </c>
      <c r="G3156" s="140">
        <v>2287.2023</v>
      </c>
    </row>
    <row r="3157" spans="8:8" ht="14.4">
      <c r="A3157" s="53">
        <v>44917.0</v>
      </c>
      <c r="B3157" s="140">
        <v>4703.3505</v>
      </c>
      <c r="C3157" s="140">
        <v>2619.7569</v>
      </c>
      <c r="D3157" s="140">
        <v>3836.028</v>
      </c>
      <c r="E3157" s="140">
        <v>5779.0555</v>
      </c>
      <c r="F3157" s="140">
        <v>6186.9277</v>
      </c>
      <c r="G3157" s="140">
        <v>2248.982</v>
      </c>
    </row>
    <row r="3158" spans="8:8" ht="14.4">
      <c r="A3158" s="53">
        <v>44918.0</v>
      </c>
      <c r="B3158" s="140">
        <v>4689.8204</v>
      </c>
      <c r="C3158" s="140">
        <v>2615.8794</v>
      </c>
      <c r="D3158" s="140">
        <v>3828.2188</v>
      </c>
      <c r="E3158" s="140">
        <v>5763.3458</v>
      </c>
      <c r="F3158" s="140">
        <v>6160.7451</v>
      </c>
      <c r="G3158" s="140">
        <v>2238.4741</v>
      </c>
    </row>
    <row r="3159" spans="8:8" ht="14.4">
      <c r="A3159" s="53">
        <v>44921.0</v>
      </c>
      <c r="B3159" s="140">
        <v>4739.4693</v>
      </c>
      <c r="C3159" s="140">
        <v>2607.5229</v>
      </c>
      <c r="D3159" s="140">
        <v>3843.4887</v>
      </c>
      <c r="E3159" s="140">
        <v>5843.2555</v>
      </c>
      <c r="F3159" s="140">
        <v>6275.5244</v>
      </c>
      <c r="G3159" s="140">
        <v>2285.5534</v>
      </c>
    </row>
    <row r="3160" spans="8:8" ht="14.4">
      <c r="A3160" s="53">
        <v>44922.0</v>
      </c>
      <c r="B3160" s="140">
        <v>4782.1383</v>
      </c>
      <c r="C3160" s="140">
        <v>2632.4526</v>
      </c>
      <c r="D3160" s="140">
        <v>3887.854</v>
      </c>
      <c r="E3160" s="140">
        <v>5885.6622</v>
      </c>
      <c r="F3160" s="140">
        <v>6325.6279</v>
      </c>
      <c r="G3160" s="140">
        <v>2295.5752</v>
      </c>
    </row>
    <row r="3161" spans="8:8" ht="14.4">
      <c r="A3161" s="53">
        <v>44923.0</v>
      </c>
      <c r="B3161" s="140">
        <v>4751.5364</v>
      </c>
      <c r="C3161" s="140">
        <v>2638.3055</v>
      </c>
      <c r="D3161" s="140">
        <v>3871.2644</v>
      </c>
      <c r="E3161" s="140">
        <v>5862.0967</v>
      </c>
      <c r="F3161" s="140">
        <v>6268.4658</v>
      </c>
      <c r="G3161" s="140">
        <v>2265.6983</v>
      </c>
    </row>
    <row r="3162" spans="8:8" ht="14.4">
      <c r="A3162" s="53">
        <v>44924.0</v>
      </c>
      <c r="B3162" s="140">
        <v>4737.1242</v>
      </c>
      <c r="C3162" s="140">
        <v>2622.0716</v>
      </c>
      <c r="D3162" s="140">
        <v>3856.7007</v>
      </c>
      <c r="E3162" s="140">
        <v>5857.4021</v>
      </c>
      <c r="F3162" s="140">
        <v>6261.8292</v>
      </c>
      <c r="G3162" s="140">
        <v>2253.9755</v>
      </c>
    </row>
    <row r="3163" spans="8:8" ht="14.4">
      <c r="A3163" s="53">
        <v>44925.0</v>
      </c>
      <c r="B3163" s="140">
        <v>4756.6236</v>
      </c>
      <c r="C3163" s="140">
        <v>2635.2484</v>
      </c>
      <c r="D3163" s="140">
        <v>3871.6338</v>
      </c>
      <c r="E3163" s="140">
        <v>5864.4669</v>
      </c>
      <c r="F3163" s="140">
        <v>6281.6209</v>
      </c>
      <c r="G3163" s="140">
        <v>2272.926</v>
      </c>
    </row>
    <row r="3164" spans="8:8" ht="14.4">
      <c r="A3164" s="53">
        <v>44929.0</v>
      </c>
      <c r="B3164" s="140">
        <v>4815.9173</v>
      </c>
      <c r="C3164" s="140">
        <v>2641.4218</v>
      </c>
      <c r="D3164" s="140">
        <v>3887.8992</v>
      </c>
      <c r="E3164" s="140">
        <v>5955.8969</v>
      </c>
      <c r="F3164" s="140">
        <v>6423.7013</v>
      </c>
      <c r="G3164" s="140">
        <v>2332.3566</v>
      </c>
    </row>
    <row r="3165" spans="8:8" ht="14.4">
      <c r="A3165" s="53">
        <v>44930.0</v>
      </c>
      <c r="B3165" s="140">
        <v>4821.47</v>
      </c>
      <c r="C3165" s="140">
        <v>2651.005</v>
      </c>
      <c r="D3165" s="140">
        <v>3892.9477</v>
      </c>
      <c r="E3165" s="140">
        <v>5952.4538</v>
      </c>
      <c r="F3165" s="140">
        <v>6421.2767</v>
      </c>
      <c r="G3165" s="140">
        <v>2343.9817</v>
      </c>
    </row>
    <row r="3166" spans="8:8" ht="14.4">
      <c r="A3166" s="53">
        <v>44931.0</v>
      </c>
      <c r="B3166" s="140">
        <v>4887.5353</v>
      </c>
      <c r="C3166" s="140">
        <v>2700.3082</v>
      </c>
      <c r="D3166" s="140">
        <v>3968.5782</v>
      </c>
      <c r="E3166" s="140">
        <v>6010.4641</v>
      </c>
      <c r="F3166" s="140">
        <v>6485.4688</v>
      </c>
      <c r="G3166" s="140">
        <v>2355.2614</v>
      </c>
    </row>
    <row r="3167" spans="8:8" ht="14.4">
      <c r="A3167" s="53">
        <v>44932.0</v>
      </c>
      <c r="B3167" s="140">
        <v>4895.2398</v>
      </c>
      <c r="C3167" s="140">
        <v>2713.6307</v>
      </c>
      <c r="D3167" s="140">
        <v>3980.8888</v>
      </c>
      <c r="E3167" s="140">
        <v>6012.8152</v>
      </c>
      <c r="F3167" s="140">
        <v>6500.3203</v>
      </c>
      <c r="G3167" s="140">
        <v>2351.4358</v>
      </c>
    </row>
    <row r="3168" spans="8:8" ht="14.4">
      <c r="A3168" s="53">
        <v>44935.0</v>
      </c>
      <c r="B3168" s="140">
        <v>4928.5042</v>
      </c>
      <c r="C3168" s="140">
        <v>2742.2014</v>
      </c>
      <c r="D3168" s="140">
        <v>4013.1196</v>
      </c>
      <c r="E3168" s="140">
        <v>6040.0193</v>
      </c>
      <c r="F3168" s="140">
        <v>6535.7493</v>
      </c>
      <c r="G3168" s="140">
        <v>2366.9606</v>
      </c>
    </row>
    <row r="3169" spans="8:8" ht="14.4">
      <c r="A3169" s="53">
        <v>44936.0</v>
      </c>
      <c r="B3169" s="140">
        <v>4932.2028</v>
      </c>
      <c r="C3169" s="140">
        <v>2733.6188</v>
      </c>
      <c r="D3169" s="140">
        <v>4017.4737</v>
      </c>
      <c r="E3169" s="140">
        <v>6048.2968</v>
      </c>
      <c r="F3169" s="140">
        <v>6540.2008</v>
      </c>
      <c r="G3169" s="140">
        <v>2363.762</v>
      </c>
    </row>
    <row r="3170" spans="8:8" ht="14.4">
      <c r="A3170" s="53">
        <v>44937.0</v>
      </c>
      <c r="B3170" s="140">
        <v>4909.2211</v>
      </c>
      <c r="C3170" s="140">
        <v>2740.1927</v>
      </c>
      <c r="D3170" s="140">
        <v>4010.0309</v>
      </c>
      <c r="E3170" s="140">
        <v>6014.1565</v>
      </c>
      <c r="F3170" s="140">
        <v>6486.9049</v>
      </c>
      <c r="G3170" s="140">
        <v>2343.6695</v>
      </c>
    </row>
    <row r="3171" spans="8:8" ht="14.4">
      <c r="A3171" s="53">
        <v>44938.0</v>
      </c>
      <c r="B3171" s="140">
        <v>4914.2045</v>
      </c>
      <c r="C3171" s="140">
        <v>2741.9454</v>
      </c>
      <c r="D3171" s="140">
        <v>4017.8692</v>
      </c>
      <c r="E3171" s="140">
        <v>6015.2871</v>
      </c>
      <c r="F3171" s="140">
        <v>6489.5702</v>
      </c>
      <c r="G3171" s="140">
        <v>2344.4044</v>
      </c>
    </row>
    <row r="3172" spans="8:8" ht="14.4">
      <c r="A3172" s="53">
        <v>44939.0</v>
      </c>
      <c r="B3172" s="140">
        <v>4959.1444</v>
      </c>
      <c r="C3172" s="140">
        <v>2787.3561</v>
      </c>
      <c r="D3172" s="140">
        <v>4074.3772</v>
      </c>
      <c r="E3172" s="140">
        <v>6057.6902</v>
      </c>
      <c r="F3172" s="140">
        <v>6517.5132</v>
      </c>
      <c r="G3172" s="140">
        <v>2345.5964</v>
      </c>
    </row>
    <row r="3173" spans="8:8" ht="14.4">
      <c r="A3173" s="53">
        <v>44942.0</v>
      </c>
      <c r="B3173" s="140">
        <v>5023.4292</v>
      </c>
      <c r="C3173" s="140">
        <v>2834.2913</v>
      </c>
      <c r="D3173" s="140">
        <v>4137.9643</v>
      </c>
      <c r="E3173" s="140">
        <v>6126.1772</v>
      </c>
      <c r="F3173" s="140">
        <v>6591.8056</v>
      </c>
      <c r="G3173" s="140">
        <v>2365.3808</v>
      </c>
    </row>
    <row r="3174" spans="8:8" ht="14.4">
      <c r="A3174" s="53">
        <v>44943.0</v>
      </c>
      <c r="B3174" s="140">
        <v>5022.0493</v>
      </c>
      <c r="C3174" s="140">
        <v>2827.0272</v>
      </c>
      <c r="D3174" s="140">
        <v>4137.2422</v>
      </c>
      <c r="E3174" s="140">
        <v>6132.6391</v>
      </c>
      <c r="F3174" s="140">
        <v>6597.4946</v>
      </c>
      <c r="G3174" s="140">
        <v>2359.7296</v>
      </c>
    </row>
    <row r="3175" spans="8:8" ht="14.4">
      <c r="A3175" s="53">
        <v>44944.0</v>
      </c>
      <c r="B3175" s="140">
        <v>5025.945</v>
      </c>
      <c r="C3175" s="140">
        <v>2810.086</v>
      </c>
      <c r="D3175" s="140">
        <v>4130.3143</v>
      </c>
      <c r="E3175" s="140">
        <v>6151.4557</v>
      </c>
      <c r="F3175" s="140">
        <v>6613.005</v>
      </c>
      <c r="G3175" s="140">
        <v>2370.3019</v>
      </c>
    </row>
    <row r="3176" spans="8:8" ht="14.4">
      <c r="A3176" s="53">
        <v>44945.0</v>
      </c>
      <c r="B3176" s="140">
        <v>5059.344</v>
      </c>
      <c r="C3176" s="140">
        <v>2820.8067</v>
      </c>
      <c r="D3176" s="140">
        <v>4156.0077</v>
      </c>
      <c r="E3176" s="140">
        <v>6204.3261</v>
      </c>
      <c r="F3176" s="140">
        <v>6676.0803</v>
      </c>
      <c r="G3176" s="140">
        <v>2380.5526</v>
      </c>
    </row>
    <row r="3177" spans="8:8" ht="14.4">
      <c r="A3177" s="53">
        <v>44946.0</v>
      </c>
      <c r="B3177" s="140">
        <v>5096.7804</v>
      </c>
      <c r="C3177" s="140">
        <v>2836.807</v>
      </c>
      <c r="D3177" s="140">
        <v>4181.5267</v>
      </c>
      <c r="E3177" s="140">
        <v>6251.4337</v>
      </c>
      <c r="F3177" s="140">
        <v>6736.8515</v>
      </c>
      <c r="G3177" s="140">
        <v>2402.9992</v>
      </c>
    </row>
    <row r="3178" spans="8:8" ht="14.4">
      <c r="A3178" s="53">
        <v>44956.0</v>
      </c>
      <c r="B3178" s="140">
        <v>5132.8287</v>
      </c>
      <c r="C3178" s="140">
        <v>2839.1216</v>
      </c>
      <c r="D3178" s="140">
        <v>4201.345</v>
      </c>
      <c r="E3178" s="140">
        <v>6283.3272</v>
      </c>
      <c r="F3178" s="140">
        <v>6786.453</v>
      </c>
      <c r="G3178" s="140">
        <v>2444.7074</v>
      </c>
    </row>
    <row r="3179" spans="8:8" ht="14.4">
      <c r="A3179" s="53">
        <v>44957.0</v>
      </c>
      <c r="B3179" s="140">
        <v>5112.4134</v>
      </c>
      <c r="C3179" s="140">
        <v>2807.9519</v>
      </c>
      <c r="D3179" s="140">
        <v>4156.8578</v>
      </c>
      <c r="E3179" s="140">
        <v>6289.15</v>
      </c>
      <c r="F3179" s="140">
        <v>6805.2756</v>
      </c>
      <c r="G3179" s="140">
        <v>2458.5713</v>
      </c>
    </row>
    <row r="3180" spans="8:8" ht="14.4">
      <c r="A3180" s="53">
        <v>44958.0</v>
      </c>
      <c r="B3180" s="140">
        <v>5175.5461</v>
      </c>
      <c r="C3180" s="140">
        <v>2820.8742</v>
      </c>
      <c r="D3180" s="140">
        <v>4195.9332</v>
      </c>
      <c r="E3180" s="140">
        <v>6365.9051</v>
      </c>
      <c r="F3180" s="140">
        <v>6916.7204</v>
      </c>
      <c r="G3180" s="140">
        <v>2503.1627</v>
      </c>
    </row>
    <row r="3181" spans="8:8" ht="14.4">
      <c r="A3181" s="53">
        <v>44959.0</v>
      </c>
      <c r="B3181" s="140">
        <v>5172.521</v>
      </c>
      <c r="C3181" s="140">
        <v>2811.8468</v>
      </c>
      <c r="D3181" s="140">
        <v>4181.1493</v>
      </c>
      <c r="E3181" s="140">
        <v>6370.1411</v>
      </c>
      <c r="F3181" s="140">
        <v>6933.2257</v>
      </c>
      <c r="G3181" s="140">
        <v>2510.5307</v>
      </c>
    </row>
    <row r="3182" spans="8:8" ht="14.4">
      <c r="A3182" s="53">
        <v>44960.0</v>
      </c>
      <c r="B3182" s="140">
        <v>5143.6814</v>
      </c>
      <c r="C3182" s="140">
        <v>2774.8009</v>
      </c>
      <c r="D3182" s="140">
        <v>4141.6319</v>
      </c>
      <c r="E3182" s="140">
        <v>6343.6861</v>
      </c>
      <c r="F3182" s="140">
        <v>6925.076</v>
      </c>
      <c r="G3182" s="140">
        <v>2512.4129</v>
      </c>
    </row>
    <row r="3183" spans="8:8" ht="14.4">
      <c r="A3183" s="53">
        <v>44963.0</v>
      </c>
      <c r="B3183" s="140">
        <v>5100.2229</v>
      </c>
      <c r="C3183" s="140">
        <v>2735.0045</v>
      </c>
      <c r="D3183" s="140">
        <v>4086.8779</v>
      </c>
      <c r="E3183" s="140">
        <v>6302.3349</v>
      </c>
      <c r="F3183" s="140">
        <v>6891.413</v>
      </c>
      <c r="G3183" s="140">
        <v>2513.2616</v>
      </c>
    </row>
    <row r="3184" spans="8:8" ht="14.4">
      <c r="A3184" s="53">
        <v>44964.0</v>
      </c>
      <c r="B3184" s="140">
        <v>5117.0608</v>
      </c>
      <c r="C3184" s="140">
        <v>2740.4446</v>
      </c>
      <c r="D3184" s="140">
        <v>4094.2335</v>
      </c>
      <c r="E3184" s="140">
        <v>6317.2377</v>
      </c>
      <c r="F3184" s="140">
        <v>6924.3213</v>
      </c>
      <c r="G3184" s="140">
        <v>2535.4349</v>
      </c>
    </row>
    <row r="3185" spans="8:8" ht="14.4">
      <c r="A3185" s="53">
        <v>44965.0</v>
      </c>
      <c r="B3185" s="140">
        <v>5089.4361</v>
      </c>
      <c r="C3185" s="140">
        <v>2731.2516</v>
      </c>
      <c r="D3185" s="140">
        <v>4076.1411</v>
      </c>
      <c r="E3185" s="140">
        <v>6268.2759</v>
      </c>
      <c r="F3185" s="140">
        <v>6877.7247</v>
      </c>
      <c r="G3185" s="140">
        <v>2524.4474</v>
      </c>
    </row>
    <row r="3186" spans="8:8" ht="14.4">
      <c r="A3186" s="53">
        <v>44966.0</v>
      </c>
      <c r="B3186" s="140">
        <v>5160.8171</v>
      </c>
      <c r="C3186" s="140">
        <v>2761.872</v>
      </c>
      <c r="D3186" s="140">
        <v>4130.8565</v>
      </c>
      <c r="E3186" s="140">
        <v>6354.562</v>
      </c>
      <c r="F3186" s="140">
        <v>6999.1821</v>
      </c>
      <c r="G3186" s="140">
        <v>2555.6795</v>
      </c>
    </row>
    <row r="3187" spans="8:8" ht="14.4">
      <c r="A3187" s="53">
        <v>44967.0</v>
      </c>
      <c r="B3187" s="140">
        <v>5139.4296</v>
      </c>
      <c r="C3187" s="140">
        <v>2746.7231</v>
      </c>
      <c r="D3187" s="140">
        <v>4106.3097</v>
      </c>
      <c r="E3187" s="140">
        <v>6334.252</v>
      </c>
      <c r="F3187" s="140">
        <v>6975.3945</v>
      </c>
      <c r="G3187" s="140">
        <v>2550.5791</v>
      </c>
    </row>
    <row r="3188" spans="8:8" ht="14.4">
      <c r="A3188" s="53">
        <v>44970.0</v>
      </c>
      <c r="B3188" s="140">
        <v>5188.1326</v>
      </c>
      <c r="C3188" s="140">
        <v>2767.7933</v>
      </c>
      <c r="D3188" s="140">
        <v>4143.574</v>
      </c>
      <c r="E3188" s="140">
        <v>6383.8279</v>
      </c>
      <c r="F3188" s="140">
        <v>7052.1766</v>
      </c>
      <c r="G3188" s="140">
        <v>2577.7727</v>
      </c>
    </row>
    <row r="3189" spans="8:8" ht="14.4">
      <c r="A3189" s="53">
        <v>44971.0</v>
      </c>
      <c r="B3189" s="140">
        <v>5192.1722</v>
      </c>
      <c r="C3189" s="140">
        <v>2776.9822</v>
      </c>
      <c r="D3189" s="140">
        <v>4145.2902</v>
      </c>
      <c r="E3189" s="140">
        <v>6397.2146</v>
      </c>
      <c r="F3189" s="140">
        <v>7061.449</v>
      </c>
      <c r="G3189" s="140">
        <v>2577.7613</v>
      </c>
    </row>
    <row r="3190" spans="8:8" ht="14.4">
      <c r="A3190" s="53">
        <v>44972.0</v>
      </c>
      <c r="B3190" s="140">
        <v>5180.8566</v>
      </c>
      <c r="C3190" s="140">
        <v>2752.3385</v>
      </c>
      <c r="D3190" s="140">
        <v>4123.6893</v>
      </c>
      <c r="E3190" s="140">
        <v>6384.3479</v>
      </c>
      <c r="F3190" s="140">
        <v>7063.6048</v>
      </c>
      <c r="G3190" s="140">
        <v>2589.0449</v>
      </c>
    </row>
    <row r="3191" spans="8:8" ht="14.4">
      <c r="A3191" s="53">
        <v>44973.0</v>
      </c>
      <c r="B3191" s="140">
        <v>5109.8101</v>
      </c>
      <c r="C3191" s="140">
        <v>2742.8042</v>
      </c>
      <c r="D3191" s="140">
        <v>4093.4876</v>
      </c>
      <c r="E3191" s="140">
        <v>6289.4786</v>
      </c>
      <c r="F3191" s="140">
        <v>6925.2034</v>
      </c>
      <c r="G3191" s="140">
        <v>2520.2796</v>
      </c>
    </row>
    <row r="3192" spans="8:8" ht="14.4">
      <c r="A3192" s="53">
        <v>44974.0</v>
      </c>
      <c r="B3192" s="140">
        <v>5054.7732</v>
      </c>
      <c r="C3192" s="140">
        <v>2714.2891</v>
      </c>
      <c r="D3192" s="140">
        <v>4034.507</v>
      </c>
      <c r="E3192" s="140">
        <v>6237.4053</v>
      </c>
      <c r="F3192" s="140">
        <v>6868.5477</v>
      </c>
      <c r="G3192" s="140">
        <v>2505.3849</v>
      </c>
    </row>
    <row r="3193" spans="8:8" ht="14.4">
      <c r="A3193" s="53">
        <v>44977.0</v>
      </c>
      <c r="B3193" s="140">
        <v>5151.9978</v>
      </c>
      <c r="C3193" s="140">
        <v>2788.3958</v>
      </c>
      <c r="D3193" s="140">
        <v>4133.4896</v>
      </c>
      <c r="E3193" s="140">
        <v>6346.0678</v>
      </c>
      <c r="F3193" s="140">
        <v>6959.3609</v>
      </c>
      <c r="G3193" s="140">
        <v>2535.1874</v>
      </c>
    </row>
    <row r="3194" spans="8:8" ht="14.4">
      <c r="A3194" s="53">
        <v>44978.0</v>
      </c>
      <c r="B3194" s="140">
        <v>5171.2614</v>
      </c>
      <c r="C3194" s="140">
        <v>2802.1357</v>
      </c>
      <c r="D3194" s="140">
        <v>4144.3536</v>
      </c>
      <c r="E3194" s="140">
        <v>6383.4248</v>
      </c>
      <c r="F3194" s="140">
        <v>6990.4751</v>
      </c>
      <c r="G3194" s="140">
        <v>2547.1105</v>
      </c>
    </row>
    <row r="3195" spans="8:8" ht="14.4">
      <c r="A3195" s="53">
        <v>44979.0</v>
      </c>
      <c r="B3195" s="140">
        <v>5149.3775</v>
      </c>
      <c r="C3195" s="140">
        <v>2769.344</v>
      </c>
      <c r="D3195" s="140">
        <v>4106.9506</v>
      </c>
      <c r="E3195" s="140">
        <v>6375.0684</v>
      </c>
      <c r="F3195" s="140">
        <v>6998.4298</v>
      </c>
      <c r="G3195" s="140">
        <v>2549.3455</v>
      </c>
    </row>
    <row r="3196" spans="8:8" ht="14.4">
      <c r="A3196" s="53">
        <v>44980.0</v>
      </c>
      <c r="B3196" s="140">
        <v>5139.3138</v>
      </c>
      <c r="C3196" s="140">
        <v>2767.5352</v>
      </c>
      <c r="D3196" s="140">
        <v>4103.6463</v>
      </c>
      <c r="E3196" s="140">
        <v>6360.3202</v>
      </c>
      <c r="F3196" s="140">
        <v>6966.7866</v>
      </c>
      <c r="G3196" s="140">
        <v>2542.8798</v>
      </c>
    </row>
    <row r="3197" spans="8:8" ht="14.4">
      <c r="A3197" s="53">
        <v>44981.0</v>
      </c>
      <c r="B3197" s="140">
        <v>5105.595</v>
      </c>
      <c r="C3197" s="140">
        <v>2727.5902</v>
      </c>
      <c r="D3197" s="140">
        <v>4061.0457</v>
      </c>
      <c r="E3197" s="140">
        <v>6340.8435</v>
      </c>
      <c r="F3197" s="140">
        <v>6944.824</v>
      </c>
      <c r="G3197" s="140">
        <v>2537.7766</v>
      </c>
    </row>
    <row r="3198" spans="8:8" ht="14.4">
      <c r="A3198" s="53">
        <v>44984.0</v>
      </c>
      <c r="B3198" s="140">
        <v>5076.5987</v>
      </c>
      <c r="C3198" s="140">
        <v>2723.5835</v>
      </c>
      <c r="D3198" s="140">
        <v>4043.8444</v>
      </c>
      <c r="E3198" s="140">
        <v>6307.2057</v>
      </c>
      <c r="F3198" s="140">
        <v>6894.2959</v>
      </c>
      <c r="G3198" s="140">
        <v>2514.8992</v>
      </c>
    </row>
    <row r="3199" spans="8:8" ht="14.4">
      <c r="A3199" s="53">
        <v>44985.0</v>
      </c>
      <c r="B3199" s="140">
        <v>5115.2711</v>
      </c>
      <c r="C3199" s="140">
        <v>2737.1547</v>
      </c>
      <c r="D3199" s="140">
        <v>4069.4587</v>
      </c>
      <c r="E3199" s="140">
        <v>6357.5352</v>
      </c>
      <c r="F3199" s="140">
        <v>6955.5737</v>
      </c>
      <c r="G3199" s="140">
        <v>2539.1934</v>
      </c>
    </row>
    <row r="3200" spans="8:8" ht="14.4">
      <c r="A3200" s="53">
        <v>44986.0</v>
      </c>
      <c r="B3200" s="140">
        <v>5169.9491</v>
      </c>
      <c r="C3200" s="140">
        <v>2773.6494</v>
      </c>
      <c r="D3200" s="140">
        <v>4126.9415</v>
      </c>
      <c r="E3200" s="140">
        <v>6402.1411</v>
      </c>
      <c r="F3200" s="140">
        <v>7002.7711</v>
      </c>
      <c r="G3200" s="140">
        <v>2562.386</v>
      </c>
    </row>
    <row r="3201" spans="8:8" ht="14.4">
      <c r="A3201" s="53">
        <v>44987.0</v>
      </c>
      <c r="B3201" s="140">
        <v>5154.2112</v>
      </c>
      <c r="C3201" s="140">
        <v>2769.1077</v>
      </c>
      <c r="D3201" s="140">
        <v>4117.7377</v>
      </c>
      <c r="E3201" s="140">
        <v>6382.2322</v>
      </c>
      <c r="F3201" s="140">
        <v>6972.3062</v>
      </c>
      <c r="G3201" s="140">
        <v>2548.5985</v>
      </c>
    </row>
    <row r="3202" spans="8:8" ht="14.4">
      <c r="A3202" s="53">
        <v>44988.0</v>
      </c>
      <c r="B3202" s="140">
        <v>5161.7925</v>
      </c>
      <c r="C3202" s="140">
        <v>2774.5079</v>
      </c>
      <c r="D3202" s="140">
        <v>4130.5513</v>
      </c>
      <c r="E3202" s="140">
        <v>6390.3177</v>
      </c>
      <c r="F3202" s="140">
        <v>6967.94</v>
      </c>
      <c r="G3202" s="140">
        <v>2544.7992</v>
      </c>
    </row>
    <row r="3203" spans="8:8" ht="14.4">
      <c r="A3203" s="53">
        <v>44991.0</v>
      </c>
      <c r="B3203" s="140">
        <v>5154.6552</v>
      </c>
      <c r="C3203" s="140">
        <v>2744.1406</v>
      </c>
      <c r="D3203" s="140">
        <v>4109.0102</v>
      </c>
      <c r="E3203" s="140">
        <v>6395.2191</v>
      </c>
      <c r="F3203" s="140">
        <v>6997.0444</v>
      </c>
      <c r="G3203" s="140">
        <v>2549.0315</v>
      </c>
    </row>
    <row r="3204" spans="8:8" ht="14.4">
      <c r="A3204" s="53">
        <v>44992.0</v>
      </c>
      <c r="B3204" s="140">
        <v>5066.1205</v>
      </c>
      <c r="C3204" s="140">
        <v>2713.1681</v>
      </c>
      <c r="D3204" s="140">
        <v>4048.8519</v>
      </c>
      <c r="E3204" s="140">
        <v>6284.2986</v>
      </c>
      <c r="F3204" s="140">
        <v>6855.3435</v>
      </c>
      <c r="G3204" s="140">
        <v>2491.9744</v>
      </c>
    </row>
    <row r="3205" spans="8:8" ht="14.4">
      <c r="A3205" s="53">
        <v>44993.0</v>
      </c>
      <c r="B3205" s="140">
        <v>5071.4656</v>
      </c>
      <c r="C3205" s="140">
        <v>2691.9327</v>
      </c>
      <c r="D3205" s="140">
        <v>4034.1077</v>
      </c>
      <c r="E3205" s="140">
        <v>6301.5157</v>
      </c>
      <c r="F3205" s="140">
        <v>6891.4556</v>
      </c>
      <c r="G3205" s="140">
        <v>2515.444</v>
      </c>
    </row>
    <row r="3206" spans="8:8" ht="14.4">
      <c r="A3206" s="53">
        <v>44994.0</v>
      </c>
      <c r="B3206" s="140">
        <v>5061.6567</v>
      </c>
      <c r="C3206" s="140">
        <v>2671.8434</v>
      </c>
      <c r="D3206" s="140">
        <v>4019.8505</v>
      </c>
      <c r="E3206" s="140">
        <v>6285.9521</v>
      </c>
      <c r="F3206" s="140">
        <v>6892.8565</v>
      </c>
      <c r="G3206" s="140">
        <v>2518.7193</v>
      </c>
    </row>
    <row r="3207" spans="8:8" ht="14.4">
      <c r="A3207" s="53">
        <v>44995.0</v>
      </c>
      <c r="B3207" s="140">
        <v>4993.5126</v>
      </c>
      <c r="C3207" s="140">
        <v>2636.3891</v>
      </c>
      <c r="D3207" s="140">
        <v>3967.1352</v>
      </c>
      <c r="E3207" s="140">
        <v>6204.8989</v>
      </c>
      <c r="F3207" s="140">
        <v>6798.2987</v>
      </c>
      <c r="G3207" s="140">
        <v>2480.541</v>
      </c>
    </row>
    <row r="3208" spans="8:8" ht="14.4">
      <c r="A3208" s="53">
        <v>44998.0</v>
      </c>
      <c r="B3208" s="140">
        <v>5031.0275</v>
      </c>
      <c r="C3208" s="140">
        <v>2664.0378</v>
      </c>
      <c r="D3208" s="140">
        <v>4008.686</v>
      </c>
      <c r="E3208" s="140">
        <v>6245.0029</v>
      </c>
      <c r="F3208" s="140">
        <v>6832.621</v>
      </c>
      <c r="G3208" s="140">
        <v>2485.1756</v>
      </c>
    </row>
    <row r="3209" spans="8:8" ht="14.4">
      <c r="A3209" s="53">
        <v>44999.0</v>
      </c>
      <c r="B3209" s="140">
        <v>4989.8018</v>
      </c>
      <c r="C3209" s="140">
        <v>2645.1143</v>
      </c>
      <c r="D3209" s="140">
        <v>3984.6956</v>
      </c>
      <c r="E3209" s="140">
        <v>6189.3969</v>
      </c>
      <c r="F3209" s="140">
        <v>6769.8491</v>
      </c>
      <c r="G3209" s="140">
        <v>2449.1021</v>
      </c>
    </row>
    <row r="3210" spans="8:8" ht="14.4">
      <c r="A3210" s="53">
        <v>45000.0</v>
      </c>
      <c r="B3210" s="140">
        <v>5007.3922</v>
      </c>
      <c r="C3210" s="140">
        <v>2648.3852</v>
      </c>
      <c r="D3210" s="140">
        <v>3986.902</v>
      </c>
      <c r="E3210" s="140">
        <v>6224.64</v>
      </c>
      <c r="F3210" s="140">
        <v>6803.4738</v>
      </c>
      <c r="G3210" s="140">
        <v>2471.5496</v>
      </c>
    </row>
    <row r="3211" spans="8:8" ht="14.4">
      <c r="A3211" s="53">
        <v>45001.0</v>
      </c>
      <c r="B3211" s="140">
        <v>4937.7146</v>
      </c>
      <c r="C3211" s="140">
        <v>2622.8232</v>
      </c>
      <c r="D3211" s="140">
        <v>3939.1505</v>
      </c>
      <c r="E3211" s="140">
        <v>6140.8317</v>
      </c>
      <c r="F3211" s="140">
        <v>6689.7826</v>
      </c>
      <c r="G3211" s="140">
        <v>2428.2025</v>
      </c>
    </row>
    <row r="3212" spans="8:8" ht="14.4">
      <c r="A3212" s="53">
        <v>45002.0</v>
      </c>
      <c r="B3212" s="140">
        <v>4967.6779</v>
      </c>
      <c r="C3212" s="140">
        <v>2628.5911</v>
      </c>
      <c r="D3212" s="140">
        <v>3958.8194</v>
      </c>
      <c r="E3212" s="140">
        <v>6183.1843</v>
      </c>
      <c r="F3212" s="140">
        <v>6736.3672</v>
      </c>
      <c r="G3212" s="140">
        <v>2448.0455</v>
      </c>
    </row>
    <row r="3213" spans="8:8" ht="14.4">
      <c r="A3213" s="53">
        <v>45005.0</v>
      </c>
      <c r="B3213" s="140">
        <v>4948.4184</v>
      </c>
      <c r="C3213" s="140">
        <v>2616.7505</v>
      </c>
      <c r="D3213" s="140">
        <v>3939.077</v>
      </c>
      <c r="E3213" s="140">
        <v>6160.3541</v>
      </c>
      <c r="F3213" s="140">
        <v>6721.4545</v>
      </c>
      <c r="G3213" s="140">
        <v>2442.3398</v>
      </c>
    </row>
    <row r="3214" spans="8:8" ht="14.4">
      <c r="A3214" s="53">
        <v>45006.0</v>
      </c>
      <c r="B3214" s="140">
        <v>5009.7679</v>
      </c>
      <c r="C3214" s="140">
        <v>2643.3583</v>
      </c>
      <c r="D3214" s="140">
        <v>3982.3782</v>
      </c>
      <c r="E3214" s="140">
        <v>6234.6793</v>
      </c>
      <c r="F3214" s="140">
        <v>6809.3913</v>
      </c>
      <c r="G3214" s="140">
        <v>2483.0462</v>
      </c>
    </row>
    <row r="3215" spans="8:8" ht="14.4">
      <c r="A3215" s="53">
        <v>45007.0</v>
      </c>
      <c r="B3215" s="140">
        <v>5034.0765</v>
      </c>
      <c r="C3215" s="140">
        <v>2651.5343</v>
      </c>
      <c r="D3215" s="140">
        <v>3999.4427</v>
      </c>
      <c r="E3215" s="140">
        <v>6269.7384</v>
      </c>
      <c r="F3215" s="140">
        <v>6840.3262</v>
      </c>
      <c r="G3215" s="140">
        <v>2499.6145</v>
      </c>
    </row>
    <row r="3216" spans="8:8" ht="14.4">
      <c r="A3216" s="53">
        <v>45008.0</v>
      </c>
      <c r="B3216" s="140">
        <v>5065.6766</v>
      </c>
      <c r="C3216" s="140">
        <v>2668.6691</v>
      </c>
      <c r="D3216" s="140">
        <v>4039.0895</v>
      </c>
      <c r="E3216" s="140">
        <v>6305.7585</v>
      </c>
      <c r="F3216" s="140">
        <v>6868.8345</v>
      </c>
      <c r="G3216" s="140">
        <v>2494.3224</v>
      </c>
    </row>
    <row r="3217" spans="8:8" ht="14.4">
      <c r="A3217" s="53">
        <v>45009.0</v>
      </c>
      <c r="B3217" s="140">
        <v>5060.337</v>
      </c>
      <c r="C3217" s="140">
        <v>2653.285</v>
      </c>
      <c r="D3217" s="140">
        <v>4027.0457</v>
      </c>
      <c r="E3217" s="140">
        <v>6310.0979</v>
      </c>
      <c r="F3217" s="140">
        <v>6867.9521</v>
      </c>
      <c r="G3217" s="140">
        <v>2502.1118</v>
      </c>
    </row>
    <row r="3218" spans="8:8" ht="14.4">
      <c r="A3218" s="53">
        <v>45012.0</v>
      </c>
      <c r="B3218" s="140">
        <v>5055.6172</v>
      </c>
      <c r="C3218" s="140">
        <v>2639.6226</v>
      </c>
      <c r="D3218" s="140">
        <v>4012.4771</v>
      </c>
      <c r="E3218" s="140">
        <v>6311.5998</v>
      </c>
      <c r="F3218" s="140">
        <v>6886.6891</v>
      </c>
      <c r="G3218" s="140">
        <v>2507.4981</v>
      </c>
    </row>
    <row r="3219" spans="8:8" ht="14.4">
      <c r="A3219" s="53">
        <v>45013.0</v>
      </c>
      <c r="B3219" s="140">
        <v>5027.0252</v>
      </c>
      <c r="C3219" s="140">
        <v>2638.7377</v>
      </c>
      <c r="D3219" s="140">
        <v>3999.5147</v>
      </c>
      <c r="E3219" s="140">
        <v>6279.9217</v>
      </c>
      <c r="F3219" s="140">
        <v>6825.3831</v>
      </c>
      <c r="G3219" s="140">
        <v>2481.2598</v>
      </c>
    </row>
    <row r="3220" spans="8:8" ht="14.4">
      <c r="A3220" s="53">
        <v>45014.0</v>
      </c>
      <c r="B3220" s="140">
        <v>5021.8415</v>
      </c>
      <c r="C3220" s="140">
        <v>2636.2229</v>
      </c>
      <c r="D3220" s="140">
        <v>4006.144</v>
      </c>
      <c r="E3220" s="140">
        <v>6260.551</v>
      </c>
      <c r="F3220" s="140">
        <v>6806.2811</v>
      </c>
      <c r="G3220" s="140">
        <v>2471.653</v>
      </c>
    </row>
    <row r="3221" spans="8:8" ht="14.4">
      <c r="A3221" s="53">
        <v>45015.0</v>
      </c>
      <c r="B3221" s="140">
        <v>5040.6295</v>
      </c>
      <c r="C3221" s="140">
        <v>2664.2119</v>
      </c>
      <c r="D3221" s="140">
        <v>4038.5257</v>
      </c>
      <c r="E3221" s="140">
        <v>6286.1773</v>
      </c>
      <c r="F3221" s="140">
        <v>6807.6446</v>
      </c>
      <c r="G3221" s="140">
        <v>2454.4192</v>
      </c>
    </row>
    <row r="3222" spans="8:8" ht="14.4">
      <c r="A3222" s="53">
        <v>45016.0</v>
      </c>
      <c r="B3222" s="140">
        <v>5074.026</v>
      </c>
      <c r="C3222" s="140">
        <v>2661.9197</v>
      </c>
      <c r="D3222" s="140">
        <v>4050.9257</v>
      </c>
      <c r="E3222" s="140">
        <v>6339.8183</v>
      </c>
      <c r="F3222" s="140">
        <v>6875.8083</v>
      </c>
      <c r="G3222" s="140">
        <v>2486.7176</v>
      </c>
    </row>
    <row r="3223" spans="8:8" ht="14.4">
      <c r="A3223" s="53">
        <v>45019.0</v>
      </c>
      <c r="B3223" s="140">
        <v>5128.9823</v>
      </c>
      <c r="C3223" s="140">
        <v>2665.7232</v>
      </c>
      <c r="D3223" s="140">
        <v>4090.5676</v>
      </c>
      <c r="E3223" s="140">
        <v>6413.8073</v>
      </c>
      <c r="F3223" s="140">
        <v>6962.2048</v>
      </c>
      <c r="G3223" s="140">
        <v>2514.1235</v>
      </c>
    </row>
    <row r="3224" spans="8:8" ht="14.4">
      <c r="A3224" s="53">
        <v>45020.0</v>
      </c>
      <c r="B3224" s="140">
        <v>5125.264</v>
      </c>
      <c r="C3224" s="140">
        <v>2675.9173</v>
      </c>
      <c r="D3224" s="140">
        <v>4103.1052</v>
      </c>
      <c r="E3224" s="140">
        <v>6408.8994</v>
      </c>
      <c r="F3224" s="140">
        <v>6953.3625</v>
      </c>
      <c r="G3224" s="140">
        <v>2482.187</v>
      </c>
    </row>
    <row r="3225" spans="8:8" ht="14.4">
      <c r="A3225" s="53">
        <v>45022.0</v>
      </c>
      <c r="B3225" s="140">
        <v>5123.7819</v>
      </c>
      <c r="C3225" s="140">
        <v>2666.4478</v>
      </c>
      <c r="D3225" s="140">
        <v>4096.64</v>
      </c>
      <c r="E3225" s="140">
        <v>6416.8456</v>
      </c>
      <c r="F3225" s="140">
        <v>6983.0265</v>
      </c>
      <c r="G3225" s="140">
        <v>2476.5054</v>
      </c>
    </row>
    <row r="3226" spans="8:8" ht="14.4">
      <c r="A3226" s="53">
        <v>45023.0</v>
      </c>
      <c r="B3226" s="140">
        <v>5162.8095</v>
      </c>
      <c r="C3226" s="140">
        <v>2684.8618</v>
      </c>
      <c r="D3226" s="140">
        <v>4123.2799</v>
      </c>
      <c r="E3226" s="140">
        <v>6464.4664</v>
      </c>
      <c r="F3226" s="140">
        <v>7042.8904</v>
      </c>
      <c r="G3226" s="140">
        <v>2503.8155</v>
      </c>
    </row>
    <row r="3227" spans="8:8" ht="14.4">
      <c r="A3227" s="53">
        <v>45026.0</v>
      </c>
      <c r="B3227" s="140">
        <v>5121.3611</v>
      </c>
      <c r="C3227" s="140">
        <v>2684.9086</v>
      </c>
      <c r="D3227" s="140">
        <v>4104.8118</v>
      </c>
      <c r="E3227" s="140">
        <v>6410.5218</v>
      </c>
      <c r="F3227" s="140">
        <v>6968.5725</v>
      </c>
      <c r="G3227" s="140">
        <v>2465.4227</v>
      </c>
    </row>
    <row r="3228" spans="8:8" ht="14.4">
      <c r="A3228" s="53">
        <v>45027.0</v>
      </c>
      <c r="B3228" s="140">
        <v>5124.7676</v>
      </c>
      <c r="C3228" s="140">
        <v>2680.0435</v>
      </c>
      <c r="D3228" s="140">
        <v>4100.1479</v>
      </c>
      <c r="E3228" s="140">
        <v>6420.877</v>
      </c>
      <c r="F3228" s="140">
        <v>6984.1419</v>
      </c>
      <c r="G3228" s="140">
        <v>2473.8932</v>
      </c>
    </row>
    <row r="3229" spans="8:8" ht="14.4">
      <c r="A3229" s="53">
        <v>45028.0</v>
      </c>
      <c r="B3229" s="140">
        <v>5139.6474</v>
      </c>
      <c r="C3229" s="140">
        <v>2665.7695</v>
      </c>
      <c r="D3229" s="140">
        <v>4097.2876</v>
      </c>
      <c r="E3229" s="140">
        <v>6443.4391</v>
      </c>
      <c r="F3229" s="140">
        <v>7021.0163</v>
      </c>
      <c r="G3229" s="140">
        <v>2502.6994</v>
      </c>
    </row>
    <row r="3230" spans="8:8" ht="14.4">
      <c r="A3230" s="53">
        <v>45029.0</v>
      </c>
      <c r="B3230" s="140">
        <v>5105.746</v>
      </c>
      <c r="C3230" s="140">
        <v>2670.0139</v>
      </c>
      <c r="D3230" s="140">
        <v>4068.9786</v>
      </c>
      <c r="E3230" s="140">
        <v>6404.6463</v>
      </c>
      <c r="F3230" s="140">
        <v>6966.8182</v>
      </c>
      <c r="G3230" s="140">
        <v>2487.3647</v>
      </c>
    </row>
    <row r="3231" spans="8:8" ht="14.4">
      <c r="A3231" s="53">
        <v>45030.0</v>
      </c>
      <c r="B3231" s="140">
        <v>5131.816</v>
      </c>
      <c r="C3231" s="140">
        <v>2679.0072</v>
      </c>
      <c r="D3231" s="140">
        <v>4091.9988</v>
      </c>
      <c r="E3231" s="140">
        <v>6431.0688</v>
      </c>
      <c r="F3231" s="140">
        <v>7020.0943</v>
      </c>
      <c r="G3231" s="140">
        <v>2491.9123</v>
      </c>
    </row>
    <row r="3232" spans="8:8" ht="14.4">
      <c r="A3232" s="53">
        <v>45033.0</v>
      </c>
      <c r="B3232" s="140">
        <v>5168.2196</v>
      </c>
      <c r="C3232" s="140">
        <v>2732.974</v>
      </c>
      <c r="D3232" s="140">
        <v>4149.3836</v>
      </c>
      <c r="E3232" s="140">
        <v>6459.2396</v>
      </c>
      <c r="F3232" s="140">
        <v>7012.773</v>
      </c>
      <c r="G3232" s="140">
        <v>2484.569</v>
      </c>
    </row>
    <row r="3233" spans="8:8" ht="14.4">
      <c r="A3233" s="53">
        <v>45034.0</v>
      </c>
      <c r="B3233" s="140">
        <v>5167.2232</v>
      </c>
      <c r="C3233" s="140">
        <v>2744.4539</v>
      </c>
      <c r="D3233" s="140">
        <v>4162.032</v>
      </c>
      <c r="E3233" s="140">
        <v>6449.8531</v>
      </c>
      <c r="F3233" s="140">
        <v>6997.0715</v>
      </c>
      <c r="G3233" s="140">
        <v>2469.0059</v>
      </c>
    </row>
    <row r="3234" spans="8:8" ht="14.4">
      <c r="A3234" s="53">
        <v>45035.0</v>
      </c>
      <c r="B3234" s="140">
        <v>5134.0966</v>
      </c>
      <c r="C3234" s="140">
        <v>2720.718</v>
      </c>
      <c r="D3234" s="140">
        <v>4124.5589</v>
      </c>
      <c r="E3234" s="140">
        <v>6416.9696</v>
      </c>
      <c r="F3234" s="140">
        <v>6965.5757</v>
      </c>
      <c r="G3234" s="140">
        <v>2465.3913</v>
      </c>
    </row>
    <row r="3235" spans="8:8" ht="14.4">
      <c r="A3235" s="53">
        <v>45036.0</v>
      </c>
      <c r="B3235" s="140">
        <v>5123.4256</v>
      </c>
      <c r="C3235" s="140">
        <v>2704.8577</v>
      </c>
      <c r="D3235" s="140">
        <v>4113.0192</v>
      </c>
      <c r="E3235" s="140">
        <v>6411.7564</v>
      </c>
      <c r="F3235" s="140">
        <v>6963.8986</v>
      </c>
      <c r="G3235" s="140">
        <v>2459.3303</v>
      </c>
    </row>
    <row r="3236" spans="8:8" ht="14.4">
      <c r="A3236" s="53">
        <v>45037.0</v>
      </c>
      <c r="B3236" s="140">
        <v>5003.5475</v>
      </c>
      <c r="C3236" s="140">
        <v>2654.211</v>
      </c>
      <c r="D3236" s="140">
        <v>4032.5672</v>
      </c>
      <c r="E3236" s="140">
        <v>6250.5446</v>
      </c>
      <c r="F3236" s="140">
        <v>6773.5121</v>
      </c>
      <c r="G3236" s="140">
        <v>2386.7547</v>
      </c>
    </row>
    <row r="3237" spans="8:8" ht="14.4">
      <c r="A3237" s="53">
        <v>45040.0</v>
      </c>
      <c r="B3237" s="140">
        <v>4959.0685</v>
      </c>
      <c r="C3237" s="140">
        <v>2618.4783</v>
      </c>
      <c r="D3237" s="140">
        <v>3982.6429</v>
      </c>
      <c r="E3237" s="140">
        <v>6208.7797</v>
      </c>
      <c r="F3237" s="140">
        <v>6725.2706</v>
      </c>
      <c r="G3237" s="140">
        <v>2382.805</v>
      </c>
    </row>
    <row r="3238" spans="8:8" ht="14.4">
      <c r="A3238" s="53">
        <v>45041.0</v>
      </c>
      <c r="B3238" s="140">
        <v>4902.1019</v>
      </c>
      <c r="C3238" s="140">
        <v>2619.2326</v>
      </c>
      <c r="D3238" s="140">
        <v>3962.6658</v>
      </c>
      <c r="E3238" s="140">
        <v>6118.1526</v>
      </c>
      <c r="F3238" s="140">
        <v>6603.2389</v>
      </c>
      <c r="G3238" s="140">
        <v>2331.2081</v>
      </c>
    </row>
    <row r="3239" spans="8:8" ht="14.4">
      <c r="A3239" s="53">
        <v>45042.0</v>
      </c>
      <c r="B3239" s="140">
        <v>4915.1291</v>
      </c>
      <c r="C3239" s="140">
        <v>2617.9775</v>
      </c>
      <c r="D3239" s="140">
        <v>3959.2323</v>
      </c>
      <c r="E3239" s="140">
        <v>6142.1541</v>
      </c>
      <c r="F3239" s="140">
        <v>6624.4004</v>
      </c>
      <c r="G3239" s="140">
        <v>2360.9546</v>
      </c>
    </row>
    <row r="3240" spans="8:8" ht="14.4">
      <c r="A3240" s="53">
        <v>45043.0</v>
      </c>
      <c r="B3240" s="140">
        <v>4932.2731</v>
      </c>
      <c r="C3240" s="140">
        <v>2650.5699</v>
      </c>
      <c r="D3240" s="140">
        <v>3988.4185</v>
      </c>
      <c r="E3240" s="140">
        <v>6157.936</v>
      </c>
      <c r="F3240" s="140">
        <v>6633.4926</v>
      </c>
      <c r="G3240" s="140">
        <v>2346.4396</v>
      </c>
    </row>
    <row r="3241" spans="8:8" ht="14.4">
      <c r="A3241" s="53">
        <v>45044.0</v>
      </c>
      <c r="B3241" s="140">
        <v>4998.8052</v>
      </c>
      <c r="C3241" s="140">
        <v>2677.7565</v>
      </c>
      <c r="D3241" s="140">
        <v>4029.0858</v>
      </c>
      <c r="E3241" s="140">
        <v>6241.2441</v>
      </c>
      <c r="F3241" s="140">
        <v>6723.3045</v>
      </c>
      <c r="G3241" s="140">
        <v>2403.168</v>
      </c>
    </row>
    <row r="3242" spans="8:8" ht="14.4">
      <c r="A3242" s="53">
        <v>45050.0</v>
      </c>
      <c r="B3242" s="140">
        <v>5010.5235</v>
      </c>
      <c r="C3242" s="140">
        <v>2692.691</v>
      </c>
      <c r="D3242" s="140">
        <v>4030.2471</v>
      </c>
      <c r="E3242" s="140">
        <v>6262.3891</v>
      </c>
      <c r="F3242" s="140">
        <v>6733.9694</v>
      </c>
      <c r="G3242" s="140">
        <v>2423.336</v>
      </c>
    </row>
    <row r="3243" spans="8:8" ht="14.4">
      <c r="A3243" s="53">
        <v>45051.0</v>
      </c>
      <c r="B3243" s="140">
        <v>4976.5826</v>
      </c>
      <c r="C3243" s="140">
        <v>2685.1732</v>
      </c>
      <c r="D3243" s="140">
        <v>4016.8774</v>
      </c>
      <c r="E3243" s="140">
        <v>6200.5759</v>
      </c>
      <c r="F3243" s="140">
        <v>6653.6532</v>
      </c>
      <c r="G3243" s="140">
        <v>2399.3903</v>
      </c>
    </row>
    <row r="3244" spans="8:8" ht="14.4">
      <c r="A3244" s="53">
        <v>45054.0</v>
      </c>
      <c r="B3244" s="140">
        <v>5021.6967</v>
      </c>
      <c r="C3244" s="140">
        <v>2720.323</v>
      </c>
      <c r="D3244" s="140">
        <v>4062.6624</v>
      </c>
      <c r="E3244" s="140">
        <v>6248.5828</v>
      </c>
      <c r="F3244" s="140">
        <v>6702.4999</v>
      </c>
      <c r="G3244" s="140">
        <v>2413.2851</v>
      </c>
    </row>
    <row r="3245" spans="8:8" ht="14.4">
      <c r="A3245" s="53">
        <v>45055.0</v>
      </c>
      <c r="B3245" s="140">
        <v>4965.3615</v>
      </c>
      <c r="C3245" s="140">
        <v>2703.937</v>
      </c>
      <c r="D3245" s="140">
        <v>4027.8754</v>
      </c>
      <c r="E3245" s="140">
        <v>6181.9757</v>
      </c>
      <c r="F3245" s="140">
        <v>6611.6367</v>
      </c>
      <c r="G3245" s="140">
        <v>2369.2607</v>
      </c>
    </row>
    <row r="3246" spans="8:8" ht="14.4">
      <c r="A3246" s="53">
        <v>45056.0</v>
      </c>
      <c r="B3246" s="140">
        <v>4951.6911</v>
      </c>
      <c r="C3246" s="140">
        <v>2673.9063</v>
      </c>
      <c r="D3246" s="140">
        <v>3996.8695</v>
      </c>
      <c r="E3246" s="140">
        <v>6173.8093</v>
      </c>
      <c r="F3246" s="140">
        <v>6627.3114</v>
      </c>
      <c r="G3246" s="140">
        <v>2385.3641</v>
      </c>
    </row>
    <row r="3247" spans="8:8" ht="14.4">
      <c r="A3247" s="53">
        <v>45057.0</v>
      </c>
      <c r="B3247" s="140">
        <v>4950.4472</v>
      </c>
      <c r="C3247" s="140">
        <v>2666.0615</v>
      </c>
      <c r="D3247" s="140">
        <v>3990.6637</v>
      </c>
      <c r="E3247" s="140">
        <v>6154.4703</v>
      </c>
      <c r="F3247" s="140">
        <v>6622.5211</v>
      </c>
      <c r="G3247" s="140">
        <v>2401.586</v>
      </c>
    </row>
    <row r="3248" spans="8:8" ht="14.4">
      <c r="A3248" s="53">
        <v>45058.0</v>
      </c>
      <c r="B3248" s="140">
        <v>4888.8439</v>
      </c>
      <c r="C3248" s="140">
        <v>2630.9479</v>
      </c>
      <c r="D3248" s="140">
        <v>3937.7622</v>
      </c>
      <c r="E3248" s="140">
        <v>6091.6464</v>
      </c>
      <c r="F3248" s="140">
        <v>6535.9439</v>
      </c>
      <c r="G3248" s="140">
        <v>2373.7623</v>
      </c>
    </row>
    <row r="3249" spans="8:8" ht="14.4">
      <c r="A3249" s="53">
        <v>45061.0</v>
      </c>
      <c r="B3249" s="140">
        <v>4948.3288</v>
      </c>
      <c r="C3249" s="140">
        <v>2677.0372</v>
      </c>
      <c r="D3249" s="140">
        <v>3998.8872</v>
      </c>
      <c r="E3249" s="140">
        <v>6159.3888</v>
      </c>
      <c r="F3249" s="140">
        <v>6585.9102</v>
      </c>
      <c r="G3249" s="140">
        <v>2392.9389</v>
      </c>
    </row>
    <row r="3250" spans="8:8" ht="14.4">
      <c r="A3250" s="53">
        <v>45062.0</v>
      </c>
      <c r="B3250" s="140">
        <v>4913.1989</v>
      </c>
      <c r="C3250" s="140">
        <v>2670.4505</v>
      </c>
      <c r="D3250" s="140">
        <v>3978.2054</v>
      </c>
      <c r="E3250" s="140">
        <v>6110.8271</v>
      </c>
      <c r="F3250" s="140">
        <v>6516.2886</v>
      </c>
      <c r="G3250" s="140">
        <v>2372.0784</v>
      </c>
    </row>
    <row r="3251" spans="8:8" ht="14.4">
      <c r="A3251" s="53">
        <v>45063.0</v>
      </c>
      <c r="B3251" s="140">
        <v>4916.8555</v>
      </c>
      <c r="C3251" s="140">
        <v>2649.3562</v>
      </c>
      <c r="D3251" s="140">
        <v>3960.165</v>
      </c>
      <c r="E3251" s="140">
        <v>6122.0518</v>
      </c>
      <c r="F3251" s="140">
        <v>6554.9802</v>
      </c>
      <c r="G3251" s="140">
        <v>2399.8735</v>
      </c>
    </row>
    <row r="3252" spans="8:8" ht="14.4">
      <c r="A3252" s="53">
        <v>45064.0</v>
      </c>
      <c r="B3252" s="140">
        <v>4924.3557</v>
      </c>
      <c r="C3252" s="140">
        <v>2644.2176</v>
      </c>
      <c r="D3252" s="140">
        <v>3956.0701</v>
      </c>
      <c r="E3252" s="140">
        <v>6128.1762</v>
      </c>
      <c r="F3252" s="140">
        <v>6583.7382</v>
      </c>
      <c r="G3252" s="140">
        <v>2419.0519</v>
      </c>
    </row>
    <row r="3253" spans="8:8" ht="14.4">
      <c r="A3253" s="53">
        <v>45065.0</v>
      </c>
      <c r="B3253" s="140">
        <v>4916.9769</v>
      </c>
      <c r="C3253" s="140">
        <v>2633.3861</v>
      </c>
      <c r="D3253" s="140">
        <v>3944.5403</v>
      </c>
      <c r="E3253" s="140">
        <v>6117.0833</v>
      </c>
      <c r="F3253" s="140">
        <v>6602.3174</v>
      </c>
      <c r="G3253" s="140">
        <v>2417.4705</v>
      </c>
    </row>
    <row r="3254" spans="8:8" ht="14.4">
      <c r="A3254" s="53">
        <v>45068.0</v>
      </c>
      <c r="B3254" s="140">
        <v>4934.4679</v>
      </c>
      <c r="C3254" s="140">
        <v>2658.7887</v>
      </c>
      <c r="D3254" s="140">
        <v>3969.3277</v>
      </c>
      <c r="E3254" s="140">
        <v>6115.3151</v>
      </c>
      <c r="F3254" s="140">
        <v>6595.9844</v>
      </c>
      <c r="G3254" s="140">
        <v>2427.0807</v>
      </c>
    </row>
    <row r="3255" spans="8:8" ht="14.4">
      <c r="A3255" s="53">
        <v>45069.0</v>
      </c>
      <c r="B3255" s="140">
        <v>4873.9444</v>
      </c>
      <c r="C3255" s="140">
        <v>2617.5398</v>
      </c>
      <c r="D3255" s="140">
        <v>3913.1882</v>
      </c>
      <c r="E3255" s="140">
        <v>6052.4297</v>
      </c>
      <c r="F3255" s="140">
        <v>6528.4533</v>
      </c>
      <c r="G3255" s="140">
        <v>2400.0926</v>
      </c>
    </row>
    <row r="3256" spans="8:8" ht="14.4">
      <c r="A3256" s="53">
        <v>45070.0</v>
      </c>
      <c r="B3256" s="140">
        <v>4833.6205</v>
      </c>
      <c r="C3256" s="140">
        <v>2577.3423</v>
      </c>
      <c r="D3256" s="140">
        <v>3859.0935</v>
      </c>
      <c r="E3256" s="140">
        <v>6005.7913</v>
      </c>
      <c r="F3256" s="140">
        <v>6513.1817</v>
      </c>
      <c r="G3256" s="140">
        <v>2406.1041</v>
      </c>
    </row>
    <row r="3257" spans="8:8" ht="14.4">
      <c r="A3257" s="53">
        <v>45071.0</v>
      </c>
      <c r="B3257" s="140">
        <v>4824.0094</v>
      </c>
      <c r="C3257" s="140">
        <v>2564.5045</v>
      </c>
      <c r="D3257" s="140">
        <v>3850.4996</v>
      </c>
      <c r="E3257" s="140">
        <v>5988.1885</v>
      </c>
      <c r="F3257" s="140">
        <v>6501.0001</v>
      </c>
      <c r="G3257" s="140">
        <v>2405.6445</v>
      </c>
    </row>
    <row r="3258" spans="8:8" ht="14.4">
      <c r="A3258" s="53">
        <v>45072.0</v>
      </c>
      <c r="B3258" s="140">
        <v>4841.9347</v>
      </c>
      <c r="C3258" s="140">
        <v>2559.6142</v>
      </c>
      <c r="D3258" s="140">
        <v>3850.9511</v>
      </c>
      <c r="E3258" s="140">
        <v>6034.9834</v>
      </c>
      <c r="F3258" s="140">
        <v>6546.4083</v>
      </c>
      <c r="G3258" s="140">
        <v>2424.05</v>
      </c>
    </row>
    <row r="3259" spans="8:8" ht="14.4">
      <c r="A3259" s="53">
        <v>45075.0</v>
      </c>
      <c r="B3259" s="140">
        <v>4824.9204</v>
      </c>
      <c r="C3259" s="140">
        <v>2548.2861</v>
      </c>
      <c r="D3259" s="140">
        <v>3833.9416</v>
      </c>
      <c r="E3259" s="140">
        <v>6025.1552</v>
      </c>
      <c r="F3259" s="140">
        <v>6534.1166</v>
      </c>
      <c r="G3259" s="140">
        <v>2415.9187</v>
      </c>
    </row>
    <row r="3260" spans="8:8" ht="14.4">
      <c r="A3260" s="53">
        <v>45076.0</v>
      </c>
      <c r="B3260" s="140">
        <v>4841.2365</v>
      </c>
      <c r="C3260" s="140">
        <v>2535.1442</v>
      </c>
      <c r="D3260" s="140">
        <v>3837.7531</v>
      </c>
      <c r="E3260" s="140">
        <v>6061.3089</v>
      </c>
      <c r="F3260" s="140">
        <v>6564.4686</v>
      </c>
      <c r="G3260" s="140">
        <v>2433.3913</v>
      </c>
    </row>
    <row r="3261" spans="8:8" ht="14.4">
      <c r="A3261" s="53">
        <v>45077.0</v>
      </c>
      <c r="B3261" s="140">
        <v>4814.7948</v>
      </c>
      <c r="C3261" s="140">
        <v>2493.3496</v>
      </c>
      <c r="D3261" s="140">
        <v>3798.5434</v>
      </c>
      <c r="E3261" s="140">
        <v>6047.8021</v>
      </c>
      <c r="F3261" s="140">
        <v>6561.6487</v>
      </c>
      <c r="G3261" s="140">
        <v>2428.6212</v>
      </c>
    </row>
    <row r="3262" spans="8:8" ht="14.4">
      <c r="A3262" s="53">
        <v>45078.0</v>
      </c>
      <c r="B3262" s="140">
        <v>4825.0142</v>
      </c>
      <c r="C3262" s="140">
        <v>2500.3396</v>
      </c>
      <c r="D3262" s="140">
        <v>3806.8679</v>
      </c>
      <c r="E3262" s="140">
        <v>6051.4603</v>
      </c>
      <c r="F3262" s="140">
        <v>6574.7576</v>
      </c>
      <c r="G3262" s="140">
        <v>2438.75</v>
      </c>
    </row>
    <row r="3263" spans="8:8" ht="14.4">
      <c r="A3263" s="53">
        <v>45079.0</v>
      </c>
      <c r="B3263" s="140">
        <v>4877.5536</v>
      </c>
      <c r="C3263" s="140">
        <v>2543.5764</v>
      </c>
      <c r="D3263" s="140">
        <v>3861.8337</v>
      </c>
      <c r="E3263" s="140">
        <v>6105.2181</v>
      </c>
      <c r="F3263" s="140">
        <v>6626.2794</v>
      </c>
      <c r="G3263" s="140">
        <v>2452.6537</v>
      </c>
    </row>
    <row r="3264" spans="8:8" ht="14.4">
      <c r="A3264" s="53">
        <v>45082.0</v>
      </c>
      <c r="B3264" s="140">
        <v>4871.8642</v>
      </c>
      <c r="C3264" s="140">
        <v>2528.399</v>
      </c>
      <c r="D3264" s="140">
        <v>3844.2492</v>
      </c>
      <c r="E3264" s="140">
        <v>6097.1059</v>
      </c>
      <c r="F3264" s="140">
        <v>6632.9556</v>
      </c>
      <c r="G3264" s="140">
        <v>2469.1055</v>
      </c>
    </row>
    <row r="3265" spans="8:8" ht="14.4">
      <c r="A3265" s="53">
        <v>45083.0</v>
      </c>
      <c r="B3265" s="140">
        <v>4799.3453</v>
      </c>
      <c r="C3265" s="140">
        <v>2519.1892</v>
      </c>
      <c r="D3265" s="140">
        <v>3808.1629</v>
      </c>
      <c r="E3265" s="140">
        <v>5983.4202</v>
      </c>
      <c r="F3265" s="140">
        <v>6489.8113</v>
      </c>
      <c r="G3265" s="140">
        <v>2416.3891</v>
      </c>
    </row>
    <row r="3266" spans="8:8" ht="14.4">
      <c r="A3266" s="53">
        <v>45084.0</v>
      </c>
      <c r="B3266" s="140">
        <v>4794.7692</v>
      </c>
      <c r="C3266" s="140">
        <v>2511.3925</v>
      </c>
      <c r="D3266" s="140">
        <v>3789.3418</v>
      </c>
      <c r="E3266" s="140">
        <v>5987.011</v>
      </c>
      <c r="F3266" s="140">
        <v>6488.5574</v>
      </c>
      <c r="G3266" s="140">
        <v>2434.4718</v>
      </c>
    </row>
    <row r="3267" spans="8:8" ht="14.4">
      <c r="A3267" s="53">
        <v>45085.0</v>
      </c>
      <c r="B3267" s="140">
        <v>4799.2428</v>
      </c>
      <c r="C3267" s="140">
        <v>2540.0645</v>
      </c>
      <c r="D3267" s="140">
        <v>3820.1867</v>
      </c>
      <c r="E3267" s="140">
        <v>5966.1477</v>
      </c>
      <c r="F3267" s="140">
        <v>6442.4819</v>
      </c>
      <c r="G3267" s="140">
        <v>2419.3161</v>
      </c>
    </row>
    <row r="3268" spans="8:8" ht="14.4">
      <c r="A3268" s="53">
        <v>45086.0</v>
      </c>
      <c r="B3268" s="140">
        <v>4827.0025</v>
      </c>
      <c r="C3268" s="140">
        <v>2543.9316</v>
      </c>
      <c r="D3268" s="140">
        <v>3836.7026</v>
      </c>
      <c r="E3268" s="140">
        <v>6009.5826</v>
      </c>
      <c r="F3268" s="140">
        <v>6495.5639</v>
      </c>
      <c r="G3268" s="140">
        <v>2435.0374</v>
      </c>
    </row>
    <row r="3269" spans="8:8" ht="14.4">
      <c r="A3269" s="53">
        <v>45089.0</v>
      </c>
      <c r="B3269" s="140">
        <v>4844.8576</v>
      </c>
      <c r="C3269" s="140">
        <v>2542.1962</v>
      </c>
      <c r="D3269" s="140">
        <v>3844.4324</v>
      </c>
      <c r="E3269" s="140">
        <v>6027.7122</v>
      </c>
      <c r="F3269" s="140">
        <v>6530.1606</v>
      </c>
      <c r="G3269" s="140">
        <v>2456.0551</v>
      </c>
    </row>
    <row r="3270" spans="8:8" ht="14.4">
      <c r="A3270" s="53">
        <v>45090.0</v>
      </c>
      <c r="B3270" s="140">
        <v>4866.304</v>
      </c>
      <c r="C3270" s="140">
        <v>2544.9504</v>
      </c>
      <c r="D3270" s="140">
        <v>3864.9074</v>
      </c>
      <c r="E3270" s="140">
        <v>6044.0371</v>
      </c>
      <c r="F3270" s="140">
        <v>6554.9567</v>
      </c>
      <c r="G3270" s="140">
        <v>2468.4621</v>
      </c>
    </row>
    <row r="3271" spans="8:8" ht="14.4">
      <c r="A3271" s="53">
        <v>45091.0</v>
      </c>
      <c r="B3271" s="140">
        <v>4870.5082</v>
      </c>
      <c r="C3271" s="140">
        <v>2541.8134</v>
      </c>
      <c r="D3271" s="140">
        <v>3864.0247</v>
      </c>
      <c r="E3271" s="140">
        <v>6044.0766</v>
      </c>
      <c r="F3271" s="140">
        <v>6578.1228</v>
      </c>
      <c r="G3271" s="140">
        <v>2474.1855</v>
      </c>
    </row>
    <row r="3272" spans="8:8" ht="14.4">
      <c r="A3272" s="53">
        <v>45092.0</v>
      </c>
      <c r="B3272" s="140">
        <v>4921.7208</v>
      </c>
      <c r="C3272" s="140">
        <v>2576.7424</v>
      </c>
      <c r="D3272" s="140">
        <v>3925.4994</v>
      </c>
      <c r="E3272" s="140">
        <v>6096.8075</v>
      </c>
      <c r="F3272" s="140">
        <v>6613.9549</v>
      </c>
      <c r="G3272" s="140">
        <v>2480.4503</v>
      </c>
    </row>
    <row r="3273" spans="8:8" ht="14.4">
      <c r="A3273" s="53">
        <v>45093.0</v>
      </c>
      <c r="B3273" s="140">
        <v>4965.4835</v>
      </c>
      <c r="C3273" s="140">
        <v>2600.9191</v>
      </c>
      <c r="D3273" s="140">
        <v>3963.3509</v>
      </c>
      <c r="E3273" s="140">
        <v>6148.0125</v>
      </c>
      <c r="F3273" s="140">
        <v>6669.0051</v>
      </c>
      <c r="G3273" s="140">
        <v>2504.0613</v>
      </c>
    </row>
    <row r="3274" spans="8:8" ht="14.4">
      <c r="A3274" s="53">
        <v>45096.0</v>
      </c>
      <c r="B3274" s="140">
        <v>4949.892</v>
      </c>
      <c r="C3274" s="140">
        <v>2560.5289</v>
      </c>
      <c r="D3274" s="140">
        <v>3930.9079</v>
      </c>
      <c r="E3274" s="140">
        <v>6131.3849</v>
      </c>
      <c r="F3274" s="140">
        <v>6693.299</v>
      </c>
      <c r="G3274" s="140">
        <v>2516.3338</v>
      </c>
    </row>
    <row r="3275" spans="8:8" ht="14.4">
      <c r="A3275" s="53">
        <v>45097.0</v>
      </c>
      <c r="B3275" s="140">
        <v>4941.4187</v>
      </c>
      <c r="C3275" s="140">
        <v>2547.2541</v>
      </c>
      <c r="D3275" s="140">
        <v>3924.2377</v>
      </c>
      <c r="E3275" s="140">
        <v>6126.1133</v>
      </c>
      <c r="F3275" s="140">
        <v>6693.9147</v>
      </c>
      <c r="G3275" s="140">
        <v>2508.2468</v>
      </c>
    </row>
    <row r="3276" spans="8:8" ht="14.4">
      <c r="A3276" s="53">
        <v>45098.0</v>
      </c>
      <c r="B3276" s="140">
        <v>4853.0233</v>
      </c>
      <c r="C3276" s="140">
        <v>2519.0787</v>
      </c>
      <c r="D3276" s="140">
        <v>3864.0323</v>
      </c>
      <c r="E3276" s="140">
        <v>5990.8455</v>
      </c>
      <c r="F3276" s="140">
        <v>6548.4066</v>
      </c>
      <c r="G3276" s="140">
        <v>2463.2788</v>
      </c>
    </row>
    <row r="3277" spans="8:8" ht="14.4">
      <c r="A3277" s="53">
        <v>45103.0</v>
      </c>
      <c r="B3277" s="140">
        <v>4770.7757</v>
      </c>
      <c r="C3277" s="140">
        <v>2488.7383</v>
      </c>
      <c r="D3277" s="140">
        <v>3809.6962</v>
      </c>
      <c r="E3277" s="140">
        <v>5887.0324</v>
      </c>
      <c r="F3277" s="140">
        <v>6420.9726</v>
      </c>
      <c r="G3277" s="140">
        <v>2404.3994</v>
      </c>
    </row>
    <row r="3278" spans="8:8" ht="14.4">
      <c r="A3278" s="53">
        <v>45104.0</v>
      </c>
      <c r="B3278" s="140">
        <v>4828.3212</v>
      </c>
      <c r="C3278" s="140">
        <v>2506.5991</v>
      </c>
      <c r="D3278" s="140">
        <v>3845.4334</v>
      </c>
      <c r="E3278" s="140">
        <v>5948.0029</v>
      </c>
      <c r="F3278" s="140">
        <v>6507.2728</v>
      </c>
      <c r="G3278" s="140">
        <v>2450.7381</v>
      </c>
    </row>
    <row r="3279" spans="8:8" ht="14.4">
      <c r="A3279" s="53">
        <v>45105.0</v>
      </c>
      <c r="B3279" s="140">
        <v>4815.6284</v>
      </c>
      <c r="C3279" s="140">
        <v>2510.7153</v>
      </c>
      <c r="D3279" s="140">
        <v>3840.7986</v>
      </c>
      <c r="E3279" s="140">
        <v>5942.3112</v>
      </c>
      <c r="F3279" s="140">
        <v>6475.505</v>
      </c>
      <c r="G3279" s="140">
        <v>2436.0925</v>
      </c>
    </row>
    <row r="3280" spans="8:8" ht="14.4">
      <c r="A3280" s="53">
        <v>45106.0</v>
      </c>
      <c r="B3280" s="140">
        <v>4818.6825</v>
      </c>
      <c r="C3280" s="140">
        <v>2490.8971</v>
      </c>
      <c r="D3280" s="140">
        <v>3821.8435</v>
      </c>
      <c r="E3280" s="140">
        <v>5940.5782</v>
      </c>
      <c r="F3280" s="140">
        <v>6520.0393</v>
      </c>
      <c r="G3280" s="140">
        <v>2467.6192</v>
      </c>
    </row>
    <row r="3281" spans="8:8" ht="14.4">
      <c r="A3281" s="53">
        <v>45107.0</v>
      </c>
      <c r="B3281" s="140">
        <v>4859.8924</v>
      </c>
      <c r="C3281" s="140">
        <v>2492.102</v>
      </c>
      <c r="D3281" s="140">
        <v>3842.4516</v>
      </c>
      <c r="E3281" s="140">
        <v>5998.7293</v>
      </c>
      <c r="F3281" s="140">
        <v>6602.0372</v>
      </c>
      <c r="G3281" s="140">
        <v>2497.1526</v>
      </c>
    </row>
    <row r="3282" spans="8:8" ht="14.4">
      <c r="A3282" s="53">
        <v>45110.0</v>
      </c>
      <c r="B3282" s="140">
        <v>4900.6449</v>
      </c>
      <c r="C3282" s="140">
        <v>2534.4735</v>
      </c>
      <c r="D3282" s="140">
        <v>3892.8821</v>
      </c>
      <c r="E3282" s="140">
        <v>6042.3122</v>
      </c>
      <c r="F3282" s="140">
        <v>6612.8844</v>
      </c>
      <c r="G3282" s="140">
        <v>2497.8958</v>
      </c>
    </row>
    <row r="3283" spans="8:8" ht="14.4">
      <c r="A3283" s="53">
        <v>45111.0</v>
      </c>
      <c r="B3283" s="140">
        <v>4914.6886</v>
      </c>
      <c r="C3283" s="140">
        <v>2537.5956</v>
      </c>
      <c r="D3283" s="140">
        <v>3899.0133</v>
      </c>
      <c r="E3283" s="140">
        <v>6055.2577</v>
      </c>
      <c r="F3283" s="140">
        <v>6638.4471</v>
      </c>
      <c r="G3283" s="140">
        <v>2514.2321</v>
      </c>
    </row>
    <row r="3284" spans="8:8" ht="14.4">
      <c r="A3284" s="53">
        <v>45112.0</v>
      </c>
      <c r="B3284" s="140">
        <v>4877.9575</v>
      </c>
      <c r="C3284" s="140">
        <v>2520.1751</v>
      </c>
      <c r="D3284" s="140">
        <v>3868.8054</v>
      </c>
      <c r="E3284" s="140">
        <v>6020.8212</v>
      </c>
      <c r="F3284" s="140">
        <v>6584.4232</v>
      </c>
      <c r="G3284" s="140">
        <v>2493.7028</v>
      </c>
    </row>
    <row r="3285" spans="8:8" ht="14.4">
      <c r="A3285" s="53">
        <v>45113.0</v>
      </c>
      <c r="B3285" s="140">
        <v>4856.9795</v>
      </c>
      <c r="C3285" s="140">
        <v>2501.3167</v>
      </c>
      <c r="D3285" s="140">
        <v>3842.7547</v>
      </c>
      <c r="E3285" s="140">
        <v>5988.5525</v>
      </c>
      <c r="F3285" s="140">
        <v>6567.0789</v>
      </c>
      <c r="G3285" s="140">
        <v>2495.6854</v>
      </c>
    </row>
    <row r="3286" spans="8:8" ht="14.4">
      <c r="A3286" s="53">
        <v>45114.0</v>
      </c>
      <c r="B3286" s="140">
        <v>4831.1695</v>
      </c>
      <c r="C3286" s="140">
        <v>2489.5351</v>
      </c>
      <c r="D3286" s="140">
        <v>3825.6988</v>
      </c>
      <c r="E3286" s="140">
        <v>5961.6057</v>
      </c>
      <c r="F3286" s="140">
        <v>6521.4265</v>
      </c>
      <c r="G3286" s="140">
        <v>2477.292</v>
      </c>
    </row>
    <row r="3287" spans="8:8" ht="14.4">
      <c r="A3287" s="53">
        <v>45117.0</v>
      </c>
      <c r="B3287" s="140">
        <v>4845.3587</v>
      </c>
      <c r="C3287" s="140">
        <v>2503.2767</v>
      </c>
      <c r="D3287" s="140">
        <v>3844.3269</v>
      </c>
      <c r="E3287" s="140">
        <v>5984.2814</v>
      </c>
      <c r="F3287" s="140">
        <v>6526.8519</v>
      </c>
      <c r="G3287" s="140">
        <v>2472.4857</v>
      </c>
    </row>
    <row r="3288" spans="8:8" ht="14.4">
      <c r="A3288" s="53">
        <v>45118.0</v>
      </c>
      <c r="B3288" s="140">
        <v>4879.534</v>
      </c>
      <c r="C3288" s="140">
        <v>2518.5282</v>
      </c>
      <c r="D3288" s="140">
        <v>3869.4861</v>
      </c>
      <c r="E3288" s="140">
        <v>6029.2318</v>
      </c>
      <c r="F3288" s="140">
        <v>6579.3695</v>
      </c>
      <c r="G3288" s="140">
        <v>2490.8247</v>
      </c>
    </row>
    <row r="3289" spans="8:8" ht="14.4">
      <c r="A3289" s="53">
        <v>45119.0</v>
      </c>
      <c r="B3289" s="140">
        <v>4830.4305</v>
      </c>
      <c r="C3289" s="140">
        <v>2513.417</v>
      </c>
      <c r="D3289" s="140">
        <v>3843.4369</v>
      </c>
      <c r="E3289" s="140">
        <v>5962.7938</v>
      </c>
      <c r="F3289" s="140">
        <v>6482.9867</v>
      </c>
      <c r="G3289" s="140">
        <v>2454.7614</v>
      </c>
    </row>
    <row r="3290" spans="8:8" ht="14.4">
      <c r="A3290" s="53">
        <v>45120.0</v>
      </c>
      <c r="B3290" s="140">
        <v>4891.4325</v>
      </c>
      <c r="C3290" s="140">
        <v>2546.3809</v>
      </c>
      <c r="D3290" s="140">
        <v>3898.4229</v>
      </c>
      <c r="E3290" s="140">
        <v>6044.0583</v>
      </c>
      <c r="F3290" s="140">
        <v>6548.3129</v>
      </c>
      <c r="G3290" s="140">
        <v>2479.3856</v>
      </c>
    </row>
    <row r="3291" spans="8:8" ht="14.4">
      <c r="A3291" s="53">
        <v>45121.0</v>
      </c>
      <c r="B3291" s="140">
        <v>4889.7442</v>
      </c>
      <c r="C3291" s="140">
        <v>2547.9393</v>
      </c>
      <c r="D3291" s="140">
        <v>3899.1027</v>
      </c>
      <c r="E3291" s="140">
        <v>6030.5188</v>
      </c>
      <c r="F3291" s="140">
        <v>6544.4593</v>
      </c>
      <c r="G3291" s="140">
        <v>2481.8374</v>
      </c>
    </row>
    <row r="3292" spans="8:8" ht="14.4">
      <c r="A3292" s="53">
        <v>45124.0</v>
      </c>
      <c r="B3292" s="140">
        <v>4862.8807</v>
      </c>
      <c r="C3292" s="140">
        <v>2520.7864</v>
      </c>
      <c r="D3292" s="140">
        <v>3867.1749</v>
      </c>
      <c r="E3292" s="140">
        <v>6012.6895</v>
      </c>
      <c r="F3292" s="140">
        <v>6516.56</v>
      </c>
      <c r="G3292" s="140">
        <v>2475.6519</v>
      </c>
    </row>
    <row r="3293" spans="8:8" ht="14.4">
      <c r="A3293" s="53">
        <v>45125.0</v>
      </c>
      <c r="B3293" s="140">
        <v>4851.5701</v>
      </c>
      <c r="C3293" s="140">
        <v>2511.6351</v>
      </c>
      <c r="D3293" s="140">
        <v>3854.9393</v>
      </c>
      <c r="E3293" s="140">
        <v>6001.7998</v>
      </c>
      <c r="F3293" s="140">
        <v>6510.0341</v>
      </c>
      <c r="G3293" s="140">
        <v>2471.494</v>
      </c>
    </row>
    <row r="3294" spans="8:8" ht="14.4">
      <c r="A3294" s="53">
        <v>45126.0</v>
      </c>
      <c r="B3294" s="140">
        <v>4844.294</v>
      </c>
      <c r="C3294" s="140">
        <v>2517.106</v>
      </c>
      <c r="D3294" s="140">
        <v>3850.8663</v>
      </c>
      <c r="E3294" s="140">
        <v>5993.4126</v>
      </c>
      <c r="F3294" s="140">
        <v>6492.3487</v>
      </c>
      <c r="G3294" s="140">
        <v>2465.8657</v>
      </c>
    </row>
    <row r="3295" spans="8:8" ht="14.4">
      <c r="A3295" s="53">
        <v>45127.0</v>
      </c>
      <c r="B3295" s="140">
        <v>4796.9051</v>
      </c>
      <c r="C3295" s="140">
        <v>2506.863</v>
      </c>
      <c r="D3295" s="140">
        <v>3823.6946</v>
      </c>
      <c r="E3295" s="140">
        <v>5925.4843</v>
      </c>
      <c r="F3295" s="140">
        <v>6408.7598</v>
      </c>
      <c r="G3295" s="140">
        <v>2430.7713</v>
      </c>
    </row>
    <row r="3296" spans="8:8" ht="14.4">
      <c r="A3296" s="53">
        <v>45128.0</v>
      </c>
      <c r="B3296" s="140">
        <v>4791.523</v>
      </c>
      <c r="C3296" s="140">
        <v>2509.2927</v>
      </c>
      <c r="D3296" s="140">
        <v>3821.91</v>
      </c>
      <c r="E3296" s="140">
        <v>5925.6255</v>
      </c>
      <c r="F3296" s="140">
        <v>6401.4168</v>
      </c>
      <c r="G3296" s="140">
        <v>2417.261</v>
      </c>
    </row>
    <row r="3297" spans="8:8" ht="14.4">
      <c r="A3297" s="53">
        <v>45131.0</v>
      </c>
      <c r="B3297" s="140">
        <v>4779.8231</v>
      </c>
      <c r="C3297" s="140">
        <v>2499.9998</v>
      </c>
      <c r="D3297" s="140">
        <v>3805.221</v>
      </c>
      <c r="E3297" s="140">
        <v>5916.7141</v>
      </c>
      <c r="F3297" s="140">
        <v>6393.7938</v>
      </c>
      <c r="G3297" s="140">
        <v>2420.2864</v>
      </c>
    </row>
    <row r="3298" spans="8:8" ht="14.4">
      <c r="A3298" s="53">
        <v>45132.0</v>
      </c>
      <c r="B3298" s="140">
        <v>4885.7139</v>
      </c>
      <c r="C3298" s="140">
        <v>2578.3511</v>
      </c>
      <c r="D3298" s="140">
        <v>3915.1153</v>
      </c>
      <c r="E3298" s="140">
        <v>6016.6312</v>
      </c>
      <c r="F3298" s="140">
        <v>6498.2688</v>
      </c>
      <c r="G3298" s="140">
        <v>2455.9053</v>
      </c>
    </row>
    <row r="3299" spans="8:8" ht="14.4">
      <c r="A3299" s="53">
        <v>45133.0</v>
      </c>
      <c r="B3299" s="140">
        <v>4867.5322</v>
      </c>
      <c r="C3299" s="140">
        <v>2576.3902</v>
      </c>
      <c r="D3299" s="140">
        <v>3907.0128</v>
      </c>
      <c r="E3299" s="140">
        <v>6001.5402</v>
      </c>
      <c r="F3299" s="140">
        <v>6457.2535</v>
      </c>
      <c r="G3299" s="140">
        <v>2433.666</v>
      </c>
    </row>
    <row r="3300" spans="8:8" ht="14.4">
      <c r="A3300" s="53">
        <v>45134.0</v>
      </c>
      <c r="B3300" s="140">
        <v>4847.0737</v>
      </c>
      <c r="C3300" s="140">
        <v>2575.3646</v>
      </c>
      <c r="D3300" s="140">
        <v>3902.3458</v>
      </c>
      <c r="E3300" s="140">
        <v>5961.1843</v>
      </c>
      <c r="F3300" s="140">
        <v>6407.5461</v>
      </c>
      <c r="G3300" s="140">
        <v>2414.1872</v>
      </c>
    </row>
    <row r="3301" spans="8:8" ht="14.4">
      <c r="A3301" s="53">
        <v>45135.0</v>
      </c>
      <c r="B3301" s="140">
        <v>4924.5186</v>
      </c>
      <c r="C3301" s="140">
        <v>2647.0315</v>
      </c>
      <c r="D3301" s="140">
        <v>3992.7376</v>
      </c>
      <c r="E3301" s="140">
        <v>6043.2438</v>
      </c>
      <c r="F3301" s="140">
        <v>6465.3763</v>
      </c>
      <c r="G3301" s="140">
        <v>2422.4293</v>
      </c>
    </row>
    <row r="3302" spans="8:8" ht="14.4">
      <c r="A3302" s="53">
        <v>45138.0</v>
      </c>
      <c r="B3302" s="140">
        <v>4959.9447</v>
      </c>
      <c r="C3302" s="140">
        <v>2653.369</v>
      </c>
      <c r="D3302" s="140">
        <v>4014.6301</v>
      </c>
      <c r="E3302" s="140">
        <v>6088.2431</v>
      </c>
      <c r="F3302" s="140">
        <v>6515.8486</v>
      </c>
      <c r="G3302" s="140">
        <v>2445.0665</v>
      </c>
    </row>
    <row r="3303" spans="8:8" ht="14.4">
      <c r="A3303" s="53">
        <v>45139.0</v>
      </c>
      <c r="B3303" s="140">
        <v>4948.3789</v>
      </c>
      <c r="C3303" s="140">
        <v>2645.8929</v>
      </c>
      <c r="D3303" s="140">
        <v>3998.001</v>
      </c>
      <c r="E3303" s="140">
        <v>6098.8789</v>
      </c>
      <c r="F3303" s="140">
        <v>6507.4124</v>
      </c>
      <c r="G3303" s="140">
        <v>2437.4476</v>
      </c>
    </row>
    <row r="3304" spans="8:8" ht="14.4">
      <c r="A3304" s="53">
        <v>45140.0</v>
      </c>
      <c r="B3304" s="140">
        <v>4926.3064</v>
      </c>
      <c r="C3304" s="140">
        <v>2620.6844</v>
      </c>
      <c r="D3304" s="140">
        <v>3969.895</v>
      </c>
      <c r="E3304" s="140">
        <v>6077.4645</v>
      </c>
      <c r="F3304" s="140">
        <v>6496.0222</v>
      </c>
      <c r="G3304" s="140">
        <v>2437.0407</v>
      </c>
    </row>
    <row r="3305" spans="8:8" ht="14.4">
      <c r="A3305" s="53">
        <v>45141.0</v>
      </c>
      <c r="B3305" s="140">
        <v>4948.635</v>
      </c>
      <c r="C3305" s="140">
        <v>2645.1526</v>
      </c>
      <c r="D3305" s="140">
        <v>4004.9839</v>
      </c>
      <c r="E3305" s="140">
        <v>6098.6868</v>
      </c>
      <c r="F3305" s="140">
        <v>6499.5448</v>
      </c>
      <c r="G3305" s="140">
        <v>2431.1331</v>
      </c>
    </row>
    <row r="3306" spans="8:8" ht="14.4">
      <c r="A3306" s="53">
        <v>45142.0</v>
      </c>
      <c r="B3306" s="140">
        <v>4967.3118</v>
      </c>
      <c r="C3306" s="140">
        <v>2648.8447</v>
      </c>
      <c r="D3306" s="140">
        <v>4020.5792</v>
      </c>
      <c r="E3306" s="140">
        <v>6128.556</v>
      </c>
      <c r="F3306" s="140">
        <v>6535.322</v>
      </c>
      <c r="G3306" s="140">
        <v>2437.7583</v>
      </c>
    </row>
    <row r="3307" spans="8:8" ht="14.4">
      <c r="A3307" s="53">
        <v>45145.0</v>
      </c>
      <c r="B3307" s="140">
        <v>4934.831</v>
      </c>
      <c r="C3307" s="140">
        <v>2634.5809</v>
      </c>
      <c r="D3307" s="140">
        <v>3990.1531</v>
      </c>
      <c r="E3307" s="140">
        <v>6090.7307</v>
      </c>
      <c r="F3307" s="140">
        <v>6503.9825</v>
      </c>
      <c r="G3307" s="140">
        <v>2427.8501</v>
      </c>
    </row>
    <row r="3308" spans="8:8" ht="14.4">
      <c r="A3308" s="53">
        <v>45146.0</v>
      </c>
      <c r="B3308" s="140">
        <v>4918.1974</v>
      </c>
      <c r="C3308" s="140">
        <v>2631.3774</v>
      </c>
      <c r="D3308" s="140">
        <v>3979.7322</v>
      </c>
      <c r="E3308" s="140">
        <v>6066.1019</v>
      </c>
      <c r="F3308" s="140">
        <v>6471.3444</v>
      </c>
      <c r="G3308" s="140">
        <v>2421.3753</v>
      </c>
    </row>
    <row r="3309" spans="8:8" ht="14.4">
      <c r="A3309" s="53">
        <v>45147.0</v>
      </c>
      <c r="B3309" s="140">
        <v>4889.4089</v>
      </c>
      <c r="C3309" s="140">
        <v>2628.7041</v>
      </c>
      <c r="D3309" s="140">
        <v>3967.5652</v>
      </c>
      <c r="E3309" s="140">
        <v>6021.7506</v>
      </c>
      <c r="F3309" s="140">
        <v>6420.9768</v>
      </c>
      <c r="G3309" s="140">
        <v>2393.0662</v>
      </c>
    </row>
    <row r="3310" spans="8:8" ht="14.4">
      <c r="A3310" s="53">
        <v>45148.0</v>
      </c>
      <c r="B3310" s="140">
        <v>4898.8241</v>
      </c>
      <c r="C3310" s="140">
        <v>2629.4432</v>
      </c>
      <c r="D3310" s="140">
        <v>3975.7166</v>
      </c>
      <c r="E3310" s="140">
        <v>6031.7105</v>
      </c>
      <c r="F3310" s="140">
        <v>6426.8142</v>
      </c>
      <c r="G3310" s="140">
        <v>2397.5786</v>
      </c>
    </row>
    <row r="3311" spans="8:8" ht="14.4">
      <c r="A3311" s="53">
        <v>45149.0</v>
      </c>
      <c r="B3311" s="140">
        <v>4798.5827</v>
      </c>
      <c r="C3311" s="140">
        <v>2568.8984</v>
      </c>
      <c r="D3311" s="140">
        <v>3884.2538</v>
      </c>
      <c r="E3311" s="140">
        <v>5913.3502</v>
      </c>
      <c r="F3311" s="140">
        <v>6304.6354</v>
      </c>
      <c r="G3311" s="140">
        <v>2358.8836</v>
      </c>
    </row>
    <row r="3312" spans="8:8" ht="14.4">
      <c r="A3312" s="53">
        <v>45152.0</v>
      </c>
      <c r="B3312" s="140">
        <v>4789.0152</v>
      </c>
      <c r="C3312" s="140">
        <v>2549.2843</v>
      </c>
      <c r="D3312" s="140">
        <v>3855.9061</v>
      </c>
      <c r="E3312" s="140">
        <v>5916.8029</v>
      </c>
      <c r="F3312" s="140">
        <v>6319.4073</v>
      </c>
      <c r="G3312" s="140">
        <v>2376.0487</v>
      </c>
    </row>
    <row r="3313" spans="8:8" ht="14.4">
      <c r="A3313" s="53">
        <v>45153.0</v>
      </c>
      <c r="B3313" s="140">
        <v>4764.9696</v>
      </c>
      <c r="C3313" s="140">
        <v>2546.442</v>
      </c>
      <c r="D3313" s="140">
        <v>3846.5357</v>
      </c>
      <c r="E3313" s="140">
        <v>5879.7782</v>
      </c>
      <c r="F3313" s="140">
        <v>6261.7333</v>
      </c>
      <c r="G3313" s="140">
        <v>2356.5485</v>
      </c>
    </row>
    <row r="3314" spans="8:8" ht="14.4">
      <c r="A3314" s="53">
        <v>45154.0</v>
      </c>
      <c r="B3314" s="140">
        <v>4722.8181</v>
      </c>
      <c r="C3314" s="140">
        <v>2530.8097</v>
      </c>
      <c r="D3314" s="140">
        <v>3818.3338</v>
      </c>
      <c r="E3314" s="140">
        <v>5833.2155</v>
      </c>
      <c r="F3314" s="140">
        <v>6186.4029</v>
      </c>
      <c r="G3314" s="140">
        <v>2327.8442</v>
      </c>
    </row>
    <row r="3315" spans="8:8" ht="14.4">
      <c r="A3315" s="53">
        <v>45155.0</v>
      </c>
      <c r="B3315" s="140">
        <v>4755.5905</v>
      </c>
      <c r="C3315" s="140">
        <v>2536.4891</v>
      </c>
      <c r="D3315" s="140">
        <v>3831.1008</v>
      </c>
      <c r="E3315" s="140">
        <v>5874.3609</v>
      </c>
      <c r="F3315" s="140">
        <v>6247.6011</v>
      </c>
      <c r="G3315" s="140">
        <v>2363.4885</v>
      </c>
    </row>
    <row r="3316" spans="8:8" ht="14.4">
      <c r="A3316" s="53">
        <v>45156.0</v>
      </c>
      <c r="B3316" s="140">
        <v>4683.6868</v>
      </c>
      <c r="C3316" s="140">
        <v>2507.5798</v>
      </c>
      <c r="D3316" s="140">
        <v>3784.0038</v>
      </c>
      <c r="E3316" s="140">
        <v>5777.7972</v>
      </c>
      <c r="F3316" s="140">
        <v>6117.1074</v>
      </c>
      <c r="G3316" s="140">
        <v>2322.2472</v>
      </c>
    </row>
    <row r="3317" spans="8:8" ht="14.4">
      <c r="A3317" s="53">
        <v>45159.0</v>
      </c>
      <c r="B3317" s="140">
        <v>4630.0622</v>
      </c>
      <c r="C3317" s="140">
        <v>2475.0897</v>
      </c>
      <c r="D3317" s="140">
        <v>3729.555</v>
      </c>
      <c r="E3317" s="140">
        <v>5710.7783</v>
      </c>
      <c r="F3317" s="140">
        <v>6057.1708</v>
      </c>
      <c r="G3317" s="140">
        <v>2311.5571</v>
      </c>
    </row>
    <row r="3318" spans="8:8" ht="14.4">
      <c r="A3318" s="53">
        <v>45160.0</v>
      </c>
      <c r="B3318" s="140">
        <v>4661.3975</v>
      </c>
      <c r="C3318" s="140">
        <v>2493.7638</v>
      </c>
      <c r="D3318" s="140">
        <v>3758.2271</v>
      </c>
      <c r="E3318" s="140">
        <v>5741.0606</v>
      </c>
      <c r="F3318" s="140">
        <v>6099.1948</v>
      </c>
      <c r="G3318" s="140">
        <v>2328.5342</v>
      </c>
    </row>
    <row r="3319" spans="8:8" ht="14.4">
      <c r="A3319" s="53">
        <v>45161.0</v>
      </c>
      <c r="B3319" s="140">
        <v>4579.4708</v>
      </c>
      <c r="C3319" s="140">
        <v>2461.1872</v>
      </c>
      <c r="D3319" s="140">
        <v>3696.6339</v>
      </c>
      <c r="E3319" s="140">
        <v>5629.4999</v>
      </c>
      <c r="F3319" s="140">
        <v>5973.6711</v>
      </c>
      <c r="G3319" s="140">
        <v>2289.6446</v>
      </c>
    </row>
    <row r="3320" spans="8:8" ht="14.4">
      <c r="A3320" s="53">
        <v>45162.0</v>
      </c>
      <c r="B3320" s="140">
        <v>4600.3218</v>
      </c>
      <c r="C3320" s="140">
        <v>2480.7518</v>
      </c>
      <c r="D3320" s="140">
        <v>3723.4293</v>
      </c>
      <c r="E3320" s="140">
        <v>5652.6729</v>
      </c>
      <c r="F3320" s="140">
        <v>5987.9663</v>
      </c>
      <c r="G3320" s="140">
        <v>2290.2478</v>
      </c>
    </row>
    <row r="3321" spans="8:8" ht="14.4">
      <c r="A3321" s="53">
        <v>45163.0</v>
      </c>
      <c r="B3321" s="140">
        <v>4550.0167</v>
      </c>
      <c r="C3321" s="140">
        <v>2485.3343</v>
      </c>
      <c r="D3321" s="140">
        <v>3709.1517</v>
      </c>
      <c r="E3321" s="140">
        <v>5581.2116</v>
      </c>
      <c r="F3321" s="140">
        <v>5879.0268</v>
      </c>
      <c r="G3321" s="140">
        <v>2237.1907</v>
      </c>
    </row>
    <row r="3322" spans="8:8" ht="14.4">
      <c r="A3322" s="53">
        <v>45166.0</v>
      </c>
      <c r="B3322" s="140">
        <v>4598.055</v>
      </c>
      <c r="C3322" s="140">
        <v>2518.1857</v>
      </c>
      <c r="D3322" s="140">
        <v>3752.6194</v>
      </c>
      <c r="E3322" s="140">
        <v>5644.1405</v>
      </c>
      <c r="F3322" s="140">
        <v>5922.1617</v>
      </c>
      <c r="G3322" s="140">
        <v>2256.5221</v>
      </c>
    </row>
    <row r="3323" spans="8:8" ht="14.4">
      <c r="A3323" s="53">
        <v>45167.0</v>
      </c>
      <c r="B3323" s="140">
        <v>4690.3143</v>
      </c>
      <c r="C3323" s="140">
        <v>2529.2228</v>
      </c>
      <c r="D3323" s="140">
        <v>3790.1067</v>
      </c>
      <c r="E3323" s="140">
        <v>5770.3155</v>
      </c>
      <c r="F3323" s="140">
        <v>6108.7589</v>
      </c>
      <c r="G3323" s="140">
        <v>2341.123</v>
      </c>
    </row>
    <row r="3324" spans="8:8" ht="14.4">
      <c r="A3324" s="53">
        <v>45168.0</v>
      </c>
      <c r="B3324" s="140">
        <v>4700.6762</v>
      </c>
      <c r="C3324" s="140">
        <v>2522.5419</v>
      </c>
      <c r="D3324" s="140">
        <v>3788.5097</v>
      </c>
      <c r="E3324" s="140">
        <v>5775.1534</v>
      </c>
      <c r="F3324" s="140">
        <v>6139.6265</v>
      </c>
      <c r="G3324" s="140">
        <v>2362.7771</v>
      </c>
    </row>
    <row r="3325" spans="8:8" ht="14.4">
      <c r="A3325" s="53">
        <v>45169.0</v>
      </c>
      <c r="B3325" s="140">
        <v>4672.3114</v>
      </c>
      <c r="C3325" s="140">
        <v>2510.4577</v>
      </c>
      <c r="D3325" s="140">
        <v>3765.2678</v>
      </c>
      <c r="E3325" s="140">
        <v>5739.3984</v>
      </c>
      <c r="F3325" s="140">
        <v>6104.2953</v>
      </c>
      <c r="G3325" s="140">
        <v>2349.2547</v>
      </c>
    </row>
    <row r="3326" spans="8:8" ht="14.4">
      <c r="A3326" s="53">
        <v>45170.0</v>
      </c>
      <c r="B3326" s="140">
        <v>4690.2923</v>
      </c>
      <c r="C3326" s="140">
        <v>2532.2541</v>
      </c>
      <c r="D3326" s="140">
        <v>3791.4912</v>
      </c>
      <c r="E3326" s="140">
        <v>5750.8027</v>
      </c>
      <c r="F3326" s="140">
        <v>6107.1996</v>
      </c>
      <c r="G3326" s="140">
        <v>2347.6441</v>
      </c>
    </row>
    <row r="3327" spans="8:8" ht="14.4">
      <c r="A3327" s="53">
        <v>45173.0</v>
      </c>
      <c r="B3327" s="140">
        <v>4759.8751</v>
      </c>
      <c r="C3327" s="140">
        <v>2577.4651</v>
      </c>
      <c r="D3327" s="140">
        <v>3848.9517</v>
      </c>
      <c r="E3327" s="140">
        <v>5829.784</v>
      </c>
      <c r="F3327" s="140">
        <v>6198.7623</v>
      </c>
      <c r="G3327" s="140">
        <v>2379.497</v>
      </c>
    </row>
    <row r="3328" spans="8:8" ht="14.4">
      <c r="A3328" s="53">
        <v>45174.0</v>
      </c>
      <c r="B3328" s="140">
        <v>4729.155</v>
      </c>
      <c r="C3328" s="140">
        <v>2561.7902</v>
      </c>
      <c r="D3328" s="140">
        <v>3820.3174</v>
      </c>
      <c r="E3328" s="140">
        <v>5788.7149</v>
      </c>
      <c r="F3328" s="140">
        <v>6167.6421</v>
      </c>
      <c r="G3328" s="140">
        <v>2369.798</v>
      </c>
    </row>
    <row r="3329" spans="8:8" ht="14.4">
      <c r="A3329" s="53">
        <v>45175.0</v>
      </c>
      <c r="B3329" s="140">
        <v>4732.8156</v>
      </c>
      <c r="C3329" s="140">
        <v>2559.3574</v>
      </c>
      <c r="D3329" s="140">
        <v>3812.0283</v>
      </c>
      <c r="E3329" s="140">
        <v>5790.3806</v>
      </c>
      <c r="F3329" s="140">
        <v>6195.3828</v>
      </c>
      <c r="G3329" s="140">
        <v>2384.7728</v>
      </c>
    </row>
    <row r="3330" spans="8:8" ht="14.4">
      <c r="A3330" s="53">
        <v>45176.0</v>
      </c>
      <c r="B3330" s="140">
        <v>4660.306</v>
      </c>
      <c r="C3330" s="140">
        <v>2534.1555</v>
      </c>
      <c r="D3330" s="140">
        <v>3758.4748</v>
      </c>
      <c r="E3330" s="140">
        <v>5702.7008</v>
      </c>
      <c r="F3330" s="140">
        <v>6083.4893</v>
      </c>
      <c r="G3330" s="140">
        <v>2343.3125</v>
      </c>
    </row>
    <row r="3331" spans="8:8" ht="14.4">
      <c r="A3331" s="53">
        <v>45177.0</v>
      </c>
      <c r="B3331" s="140">
        <v>4654.7461</v>
      </c>
      <c r="C3331" s="140">
        <v>2519.9694</v>
      </c>
      <c r="D3331" s="140">
        <v>3739.9927</v>
      </c>
      <c r="E3331" s="140">
        <v>5708.6227</v>
      </c>
      <c r="F3331" s="140">
        <v>6102.4883</v>
      </c>
      <c r="G3331" s="140">
        <v>2351.0415</v>
      </c>
    </row>
    <row r="3332" spans="8:8" ht="14.4">
      <c r="A3332" s="53">
        <v>45180.0</v>
      </c>
      <c r="B3332" s="140">
        <v>4698.9101</v>
      </c>
      <c r="C3332" s="140">
        <v>2536.1714</v>
      </c>
      <c r="D3332" s="140">
        <v>3767.537</v>
      </c>
      <c r="E3332" s="140">
        <v>5774.7305</v>
      </c>
      <c r="F3332" s="140">
        <v>6182.6433</v>
      </c>
      <c r="G3332" s="140">
        <v>2375.7077</v>
      </c>
    </row>
    <row r="3333" spans="8:8" ht="14.4">
      <c r="A3333" s="53">
        <v>45181.0</v>
      </c>
      <c r="B3333" s="140">
        <v>4693.4563</v>
      </c>
      <c r="C3333" s="140">
        <v>2531.8257</v>
      </c>
      <c r="D3333" s="140">
        <v>3760.6048</v>
      </c>
      <c r="E3333" s="140">
        <v>5770.9259</v>
      </c>
      <c r="F3333" s="140">
        <v>6184.606</v>
      </c>
      <c r="G3333" s="140">
        <v>2375.7096</v>
      </c>
    </row>
    <row r="3334" spans="8:8" ht="14.4">
      <c r="A3334" s="53">
        <v>45182.0</v>
      </c>
      <c r="B3334" s="140">
        <v>4651.333</v>
      </c>
      <c r="C3334" s="140">
        <v>2524.5413</v>
      </c>
      <c r="D3334" s="140">
        <v>3736.6513</v>
      </c>
      <c r="E3334" s="140">
        <v>5715.3973</v>
      </c>
      <c r="F3334" s="140">
        <v>6103.137</v>
      </c>
      <c r="G3334" s="140">
        <v>2345.2191</v>
      </c>
    </row>
    <row r="3335" spans="8:8" ht="14.4">
      <c r="A3335" s="53">
        <v>45183.0</v>
      </c>
      <c r="B3335" s="140">
        <v>4636.8605</v>
      </c>
      <c r="C3335" s="140">
        <v>2530.9791</v>
      </c>
      <c r="D3335" s="140">
        <v>3733.5077</v>
      </c>
      <c r="E3335" s="140">
        <v>5702.102</v>
      </c>
      <c r="F3335" s="140">
        <v>6068.7131</v>
      </c>
      <c r="G3335" s="140">
        <v>2323.904</v>
      </c>
    </row>
    <row r="3336" spans="8:8" ht="14.4">
      <c r="A3336" s="53">
        <v>45184.0</v>
      </c>
      <c r="B3336" s="140">
        <v>4625.1348</v>
      </c>
      <c r="C3336" s="140">
        <v>2514.9794</v>
      </c>
      <c r="D3336" s="140">
        <v>3708.7766</v>
      </c>
      <c r="E3336" s="140">
        <v>5704.6632</v>
      </c>
      <c r="F3336" s="140">
        <v>6079.0632</v>
      </c>
      <c r="G3336" s="140">
        <v>2327.3627</v>
      </c>
    </row>
    <row r="3337" spans="8:8" ht="14.4">
      <c r="A3337" s="53">
        <v>45187.0</v>
      </c>
      <c r="B3337" s="140">
        <v>4644.6782</v>
      </c>
      <c r="C3337" s="140">
        <v>2531.8974</v>
      </c>
      <c r="D3337" s="140">
        <v>3727.711</v>
      </c>
      <c r="E3337" s="140">
        <v>5719.6887</v>
      </c>
      <c r="F3337" s="140">
        <v>6083.9692</v>
      </c>
      <c r="G3337" s="140">
        <v>2341.3401</v>
      </c>
    </row>
    <row r="3338" spans="8:8" ht="14.4">
      <c r="A3338" s="53">
        <v>45188.0</v>
      </c>
      <c r="B3338" s="140">
        <v>4619.8946</v>
      </c>
      <c r="C3338" s="140">
        <v>2532.2789</v>
      </c>
      <c r="D3338" s="140">
        <v>3720.5021</v>
      </c>
      <c r="E3338" s="140">
        <v>5687.9007</v>
      </c>
      <c r="F3338" s="140">
        <v>6031.0416</v>
      </c>
      <c r="G3338" s="140">
        <v>2311.2522</v>
      </c>
    </row>
    <row r="3339" spans="8:8" ht="14.4">
      <c r="A3339" s="53">
        <v>45189.0</v>
      </c>
      <c r="B3339" s="140">
        <v>4593.0301</v>
      </c>
      <c r="C3339" s="140">
        <v>2521.562</v>
      </c>
      <c r="D3339" s="140">
        <v>3705.6898</v>
      </c>
      <c r="E3339" s="140">
        <v>5651.0062</v>
      </c>
      <c r="F3339" s="140">
        <v>5982.5578</v>
      </c>
      <c r="G3339" s="140">
        <v>2291.2544</v>
      </c>
    </row>
    <row r="3340" spans="8:8" ht="14.4">
      <c r="A3340" s="53">
        <v>45190.0</v>
      </c>
      <c r="B3340" s="140">
        <v>4557.4374</v>
      </c>
      <c r="C3340" s="140">
        <v>2495.7393</v>
      </c>
      <c r="D3340" s="140">
        <v>3672.4448</v>
      </c>
      <c r="E3340" s="140">
        <v>5611.9186</v>
      </c>
      <c r="F3340" s="140">
        <v>5939.6638</v>
      </c>
      <c r="G3340" s="140">
        <v>2276.1291</v>
      </c>
    </row>
    <row r="3341" spans="8:8" ht="14.4">
      <c r="A3341" s="53">
        <v>45191.0</v>
      </c>
      <c r="B3341" s="140">
        <v>4639.8568</v>
      </c>
      <c r="C3341" s="140">
        <v>2550.9827</v>
      </c>
      <c r="D3341" s="140">
        <v>3738.9327</v>
      </c>
      <c r="E3341" s="140">
        <v>5698.8168</v>
      </c>
      <c r="F3341" s="140">
        <v>6054.9279</v>
      </c>
      <c r="G3341" s="140">
        <v>2326.013</v>
      </c>
    </row>
    <row r="3342" spans="8:8" ht="14.4">
      <c r="A3342" s="53">
        <v>45194.0</v>
      </c>
      <c r="B3342" s="140">
        <v>4615.1309</v>
      </c>
      <c r="C3342" s="140">
        <v>2529.1496</v>
      </c>
      <c r="D3342" s="140">
        <v>3714.6037</v>
      </c>
      <c r="E3342" s="140">
        <v>5666.6642</v>
      </c>
      <c r="F3342" s="140">
        <v>6027.3938</v>
      </c>
      <c r="G3342" s="140">
        <v>2320.3177</v>
      </c>
    </row>
    <row r="3343" spans="8:8" ht="14.4">
      <c r="A3343" s="53">
        <v>45195.0</v>
      </c>
      <c r="B3343" s="140">
        <v>4592.6032</v>
      </c>
      <c r="C3343" s="140">
        <v>2513.4072</v>
      </c>
      <c r="D3343" s="140">
        <v>3692.8928</v>
      </c>
      <c r="E3343" s="140">
        <v>5646.6544</v>
      </c>
      <c r="F3343" s="140">
        <v>5996.1104</v>
      </c>
      <c r="G3343" s="140">
        <v>2313.5247</v>
      </c>
    </row>
    <row r="3344" spans="8:8" ht="14.4">
      <c r="A3344" s="53">
        <v>45196.0</v>
      </c>
      <c r="B3344" s="140">
        <v>4608.9824</v>
      </c>
      <c r="C3344" s="140">
        <v>2520.1395</v>
      </c>
      <c r="D3344" s="140">
        <v>3700.495</v>
      </c>
      <c r="E3344" s="140">
        <v>5674.3451</v>
      </c>
      <c r="F3344" s="140">
        <v>6034.0605</v>
      </c>
      <c r="G3344" s="140">
        <v>2322.8941</v>
      </c>
    </row>
    <row r="3345" spans="8:8" ht="14.4">
      <c r="A3345" s="53">
        <v>45197.0</v>
      </c>
      <c r="B3345" s="140">
        <v>4621.4108</v>
      </c>
      <c r="C3345" s="140">
        <v>2507.0857</v>
      </c>
      <c r="D3345" s="140">
        <v>3689.5172</v>
      </c>
      <c r="E3345" s="140">
        <v>5690.7697</v>
      </c>
      <c r="F3345" s="140">
        <v>6078.9449</v>
      </c>
      <c r="G3345" s="140">
        <v>2354.1718</v>
      </c>
    </row>
    <row r="3346" spans="8:8" ht="14.4">
      <c r="A3346" s="53">
        <v>45208.0</v>
      </c>
      <c r="B3346" s="140">
        <v>4609.5692</v>
      </c>
      <c r="C3346" s="140">
        <v>2499.5666</v>
      </c>
      <c r="D3346" s="140">
        <v>3684.7272</v>
      </c>
      <c r="E3346" s="140">
        <v>5658.0832</v>
      </c>
      <c r="F3346" s="140">
        <v>6059.9651</v>
      </c>
      <c r="G3346" s="140">
        <v>2347.0921</v>
      </c>
    </row>
    <row r="3347" spans="8:8" ht="14.4">
      <c r="A3347" s="53">
        <v>45209.0</v>
      </c>
      <c r="B3347" s="140">
        <v>4587.2676</v>
      </c>
      <c r="C3347" s="140">
        <v>2482.5345</v>
      </c>
      <c r="D3347" s="140">
        <v>3657.1259</v>
      </c>
      <c r="E3347" s="140">
        <v>5630.3714</v>
      </c>
      <c r="F3347" s="140">
        <v>6043.4816</v>
      </c>
      <c r="G3347" s="140">
        <v>2347.5181</v>
      </c>
    </row>
    <row r="3348" spans="8:8" ht="14.4">
      <c r="A3348" s="53">
        <v>45210.0</v>
      </c>
      <c r="B3348" s="140">
        <v>4597.759</v>
      </c>
      <c r="C3348" s="140">
        <v>2490.855</v>
      </c>
      <c r="D3348" s="140">
        <v>3667.5483</v>
      </c>
      <c r="E3348" s="140">
        <v>5629.7886</v>
      </c>
      <c r="F3348" s="140">
        <v>6059.4014</v>
      </c>
      <c r="G3348" s="140">
        <v>2355.6589</v>
      </c>
    </row>
    <row r="3349" spans="8:8" ht="14.4">
      <c r="A3349" s="53">
        <v>45211.0</v>
      </c>
      <c r="B3349" s="140">
        <v>4634.9241</v>
      </c>
      <c r="C3349" s="140">
        <v>2514.3904</v>
      </c>
      <c r="D3349" s="140">
        <v>3702.3824</v>
      </c>
      <c r="E3349" s="140">
        <v>5671.6419</v>
      </c>
      <c r="F3349" s="140">
        <v>6104.4558</v>
      </c>
      <c r="G3349" s="140">
        <v>2366.3147</v>
      </c>
    </row>
    <row r="3350" spans="8:8" ht="14.4">
      <c r="A3350" s="53">
        <v>45212.0</v>
      </c>
      <c r="B3350" s="140">
        <v>4600.1303</v>
      </c>
      <c r="C3350" s="140">
        <v>2489.1251</v>
      </c>
      <c r="D3350" s="140">
        <v>3663.4104</v>
      </c>
      <c r="E3350" s="140">
        <v>5633.3831</v>
      </c>
      <c r="F3350" s="140">
        <v>6081.8658</v>
      </c>
      <c r="G3350" s="140">
        <v>2354.9898</v>
      </c>
    </row>
    <row r="3351" spans="8:8" ht="14.4">
      <c r="A3351" s="53">
        <v>45215.0</v>
      </c>
      <c r="B3351" s="140">
        <v>4560.0918</v>
      </c>
      <c r="C3351" s="140">
        <v>2468.4363</v>
      </c>
      <c r="D3351" s="140">
        <v>3626.5972</v>
      </c>
      <c r="E3351" s="140">
        <v>5580.6666</v>
      </c>
      <c r="F3351" s="140">
        <v>6024.3594</v>
      </c>
      <c r="G3351" s="140">
        <v>2341.6275</v>
      </c>
    </row>
    <row r="3352" spans="8:8" ht="14.4">
      <c r="A3352" s="53">
        <v>45216.0</v>
      </c>
      <c r="B3352" s="140">
        <v>4566.2516</v>
      </c>
      <c r="C3352" s="140">
        <v>2478.9047</v>
      </c>
      <c r="D3352" s="140">
        <v>3639.4018</v>
      </c>
      <c r="E3352" s="140">
        <v>5595.3423</v>
      </c>
      <c r="F3352" s="140">
        <v>6011.3698</v>
      </c>
      <c r="G3352" s="140">
        <v>2334.6514</v>
      </c>
    </row>
    <row r="3353" spans="8:8" ht="14.4">
      <c r="A3353" s="53">
        <v>45217.0</v>
      </c>
      <c r="B3353" s="140">
        <v>4511.9017</v>
      </c>
      <c r="C3353" s="140">
        <v>2467.1915</v>
      </c>
      <c r="D3353" s="140">
        <v>3610.5767</v>
      </c>
      <c r="E3353" s="140">
        <v>5524.5988</v>
      </c>
      <c r="F3353" s="140">
        <v>5908.0077</v>
      </c>
      <c r="G3353" s="140">
        <v>2289.8274</v>
      </c>
    </row>
    <row r="3354" spans="8:8" ht="14.4">
      <c r="A3354" s="53">
        <v>45218.0</v>
      </c>
      <c r="B3354" s="140">
        <v>4439.9251</v>
      </c>
      <c r="C3354" s="140">
        <v>2401.9299</v>
      </c>
      <c r="D3354" s="140">
        <v>3533.5445</v>
      </c>
      <c r="E3354" s="140">
        <v>5464.027</v>
      </c>
      <c r="F3354" s="140">
        <v>5842.8915</v>
      </c>
      <c r="G3354" s="140">
        <v>2268.0419</v>
      </c>
    </row>
    <row r="3355" spans="8:8" ht="14.4">
      <c r="A3355" s="53">
        <v>45219.0</v>
      </c>
      <c r="B3355" s="140">
        <v>4402.6931</v>
      </c>
      <c r="C3355" s="140">
        <v>2389.2196</v>
      </c>
      <c r="D3355" s="140">
        <v>3510.5889</v>
      </c>
      <c r="E3355" s="140">
        <v>5423.6748</v>
      </c>
      <c r="F3355" s="140">
        <v>5774.32</v>
      </c>
      <c r="G3355" s="140">
        <v>2237.7028</v>
      </c>
    </row>
    <row r="3356" spans="8:8" ht="14.4">
      <c r="A3356" s="53">
        <v>45222.0</v>
      </c>
      <c r="B3356" s="140">
        <v>4327.1268</v>
      </c>
      <c r="C3356" s="140">
        <v>2369.9347</v>
      </c>
      <c r="D3356" s="140">
        <v>3474.2438</v>
      </c>
      <c r="E3356" s="140">
        <v>5290.3343</v>
      </c>
      <c r="F3356" s="140">
        <v>5638.1362</v>
      </c>
      <c r="G3356" s="140">
        <v>2183.4598</v>
      </c>
    </row>
    <row r="3357" spans="8:8" ht="14.4">
      <c r="A3357" s="53">
        <v>45223.0</v>
      </c>
      <c r="B3357" s="140">
        <v>4373.5217</v>
      </c>
      <c r="C3357" s="140">
        <v>2378.4389</v>
      </c>
      <c r="D3357" s="140">
        <v>3487.1302</v>
      </c>
      <c r="E3357" s="140">
        <v>5352.0123</v>
      </c>
      <c r="F3357" s="140">
        <v>5719.3227</v>
      </c>
      <c r="G3357" s="140">
        <v>2240.336</v>
      </c>
    </row>
    <row r="3358" spans="8:8" ht="14.4">
      <c r="A3358" s="53">
        <v>45224.0</v>
      </c>
      <c r="B3358" s="140">
        <v>4409.5213</v>
      </c>
      <c r="C3358" s="140">
        <v>2386.3026</v>
      </c>
      <c r="D3358" s="140">
        <v>3504.4576</v>
      </c>
      <c r="E3358" s="140">
        <v>5375.9983</v>
      </c>
      <c r="F3358" s="140">
        <v>5778.9048</v>
      </c>
      <c r="G3358" s="140">
        <v>2280.0128</v>
      </c>
    </row>
    <row r="3359" spans="8:8" ht="14.4">
      <c r="A3359" s="53">
        <v>45225.0</v>
      </c>
      <c r="B3359" s="140">
        <v>4426.1008</v>
      </c>
      <c r="C3359" s="140">
        <v>2393.7344</v>
      </c>
      <c r="D3359" s="140">
        <v>3514.1448</v>
      </c>
      <c r="E3359" s="140">
        <v>5398.934</v>
      </c>
      <c r="F3359" s="140">
        <v>5811.6917</v>
      </c>
      <c r="G3359" s="140">
        <v>2291.1288</v>
      </c>
    </row>
    <row r="3360" spans="8:8" ht="14.4">
      <c r="A3360" s="53">
        <v>45226.0</v>
      </c>
      <c r="B3360" s="140">
        <v>4490.0996</v>
      </c>
      <c r="C3360" s="140">
        <v>2414.9125</v>
      </c>
      <c r="D3360" s="140">
        <v>3562.3851</v>
      </c>
      <c r="E3360" s="140">
        <v>5492.0274</v>
      </c>
      <c r="F3360" s="140">
        <v>5916.6783</v>
      </c>
      <c r="G3360" s="140">
        <v>2317.3683</v>
      </c>
    </row>
    <row r="3361" spans="8:8" ht="14.4">
      <c r="A3361" s="53">
        <v>45229.0</v>
      </c>
      <c r="B3361" s="140">
        <v>4533.6138</v>
      </c>
      <c r="C3361" s="140">
        <v>2414.1562</v>
      </c>
      <c r="D3361" s="140">
        <v>3583.7718</v>
      </c>
      <c r="E3361" s="140">
        <v>5546.3881</v>
      </c>
      <c r="F3361" s="140">
        <v>6006.5591</v>
      </c>
      <c r="G3361" s="140">
        <v>2350.8481</v>
      </c>
    </row>
    <row r="3362" spans="8:8" ht="14.4">
      <c r="A3362" s="53">
        <v>45230.0</v>
      </c>
      <c r="B3362" s="140">
        <v>4515.1464</v>
      </c>
      <c r="C3362" s="140">
        <v>2411.4794</v>
      </c>
      <c r="D3362" s="140">
        <v>3572.5056</v>
      </c>
      <c r="E3362" s="140">
        <v>5528.2385</v>
      </c>
      <c r="F3362" s="140">
        <v>5969.3413</v>
      </c>
      <c r="G3362" s="140">
        <v>2336.7277</v>
      </c>
    </row>
    <row r="3363" spans="8:8" ht="14.4">
      <c r="A3363" s="53">
        <v>45231.0</v>
      </c>
      <c r="B3363" s="140">
        <v>4512.9991</v>
      </c>
      <c r="C3363" s="140">
        <v>2420.7346</v>
      </c>
      <c r="D3363" s="140">
        <v>3571.0268</v>
      </c>
      <c r="E3363" s="140">
        <v>5509.9662</v>
      </c>
      <c r="F3363" s="140">
        <v>5958.4178</v>
      </c>
      <c r="G3363" s="140">
        <v>2343.4479</v>
      </c>
    </row>
    <row r="3364" spans="8:8" ht="14.4">
      <c r="A3364" s="53">
        <v>45232.0</v>
      </c>
      <c r="B3364" s="140">
        <v>4477.8129</v>
      </c>
      <c r="C3364" s="140">
        <v>2417.459</v>
      </c>
      <c r="D3364" s="140">
        <v>3554.1889</v>
      </c>
      <c r="E3364" s="140">
        <v>5459.4517</v>
      </c>
      <c r="F3364" s="140">
        <v>5885.2468</v>
      </c>
      <c r="G3364" s="140">
        <v>2317.0916</v>
      </c>
    </row>
    <row r="3365" spans="8:8" ht="14.4">
      <c r="A3365" s="53">
        <v>45233.0</v>
      </c>
      <c r="B3365" s="140">
        <v>4523.6681</v>
      </c>
      <c r="C3365" s="140">
        <v>2436.9411</v>
      </c>
      <c r="D3365" s="140">
        <v>3584.1364</v>
      </c>
      <c r="E3365" s="140">
        <v>5510.357</v>
      </c>
      <c r="F3365" s="140">
        <v>5973.167</v>
      </c>
      <c r="G3365" s="140">
        <v>2347.3122</v>
      </c>
    </row>
    <row r="3366" spans="8:8" ht="14.4">
      <c r="A3366" s="53">
        <v>45236.0</v>
      </c>
      <c r="B3366" s="140">
        <v>4601.0075</v>
      </c>
      <c r="C3366" s="140">
        <v>2456.7745</v>
      </c>
      <c r="D3366" s="140">
        <v>3632.6084</v>
      </c>
      <c r="E3366" s="140">
        <v>5605.0621</v>
      </c>
      <c r="F3366" s="140">
        <v>6096.5695</v>
      </c>
      <c r="G3366" s="140">
        <v>2403.937</v>
      </c>
    </row>
    <row r="3367" spans="8:8" ht="14.4">
      <c r="A3367" s="53">
        <v>45237.0</v>
      </c>
      <c r="B3367" s="140">
        <v>4603.6141</v>
      </c>
      <c r="C3367" s="140">
        <v>2443.9657</v>
      </c>
      <c r="D3367" s="140">
        <v>3619.7593</v>
      </c>
      <c r="E3367" s="140">
        <v>5611.0983</v>
      </c>
      <c r="F3367" s="140">
        <v>6116.7569</v>
      </c>
      <c r="G3367" s="140">
        <v>2427.0914</v>
      </c>
    </row>
    <row r="3368" spans="8:8" ht="14.4">
      <c r="A3368" s="53">
        <v>45238.0</v>
      </c>
      <c r="B3368" s="140">
        <v>4604.2638</v>
      </c>
      <c r="C3368" s="140">
        <v>2436.6983</v>
      </c>
      <c r="D3368" s="140">
        <v>3611.0723</v>
      </c>
      <c r="E3368" s="140">
        <v>5608.0173</v>
      </c>
      <c r="F3368" s="140">
        <v>6138.9377</v>
      </c>
      <c r="G3368" s="140">
        <v>2439.0256</v>
      </c>
    </row>
    <row r="3369" spans="8:8" ht="14.4">
      <c r="A3369" s="53">
        <v>45239.0</v>
      </c>
      <c r="B3369" s="140">
        <v>4590.525</v>
      </c>
      <c r="C3369" s="140">
        <v>2436.2349</v>
      </c>
      <c r="D3369" s="140">
        <v>3612.8263</v>
      </c>
      <c r="E3369" s="140">
        <v>5592.0568</v>
      </c>
      <c r="F3369" s="140">
        <v>6100.6929</v>
      </c>
      <c r="G3369" s="140">
        <v>2418.9132</v>
      </c>
    </row>
    <row r="3370" spans="8:8" ht="14.4">
      <c r="A3370" s="53">
        <v>45240.0</v>
      </c>
      <c r="B3370" s="140">
        <v>4567.8864</v>
      </c>
      <c r="C3370" s="140">
        <v>2414.0167</v>
      </c>
      <c r="D3370" s="140">
        <v>3586.4893</v>
      </c>
      <c r="E3370" s="140">
        <v>5573.0999</v>
      </c>
      <c r="F3370" s="140">
        <v>6088.5583</v>
      </c>
      <c r="G3370" s="140">
        <v>2412.524</v>
      </c>
    </row>
    <row r="3371" spans="8:8" ht="14.4">
      <c r="A3371" s="53">
        <v>45243.0</v>
      </c>
      <c r="B3371" s="140">
        <v>4585.2388</v>
      </c>
      <c r="C3371" s="140">
        <v>2407.5885</v>
      </c>
      <c r="D3371" s="140">
        <v>3579.4141</v>
      </c>
      <c r="E3371" s="140">
        <v>5605.5688</v>
      </c>
      <c r="F3371" s="140">
        <v>6144.6346</v>
      </c>
      <c r="G3371" s="140">
        <v>2442.6052</v>
      </c>
    </row>
    <row r="3372" spans="8:8" ht="14.4">
      <c r="A3372" s="53">
        <v>45244.0</v>
      </c>
      <c r="B3372" s="140">
        <v>4601.2872</v>
      </c>
      <c r="C3372" s="140">
        <v>2406.3969</v>
      </c>
      <c r="D3372" s="140">
        <v>3582.0584</v>
      </c>
      <c r="E3372" s="140">
        <v>5630.5534</v>
      </c>
      <c r="F3372" s="140">
        <v>6181.9796</v>
      </c>
      <c r="G3372" s="140">
        <v>2462.2259</v>
      </c>
    </row>
    <row r="3373" spans="8:8" ht="14.4">
      <c r="A3373" s="53">
        <v>45245.0</v>
      </c>
      <c r="B3373" s="140">
        <v>4629.3316</v>
      </c>
      <c r="C3373" s="140">
        <v>2427.1241</v>
      </c>
      <c r="D3373" s="140">
        <v>3607.2454</v>
      </c>
      <c r="E3373" s="140">
        <v>5664.617</v>
      </c>
      <c r="F3373" s="140">
        <v>6207.2678</v>
      </c>
      <c r="G3373" s="140">
        <v>2478.2475</v>
      </c>
    </row>
    <row r="3374" spans="8:8" ht="14.4">
      <c r="A3374" s="53">
        <v>45246.0</v>
      </c>
      <c r="B3374" s="140">
        <v>4587.865</v>
      </c>
      <c r="C3374" s="140">
        <v>2404.3187</v>
      </c>
      <c r="D3374" s="140">
        <v>3572.3641</v>
      </c>
      <c r="E3374" s="140">
        <v>5609.3607</v>
      </c>
      <c r="F3374" s="140">
        <v>6145.1505</v>
      </c>
      <c r="G3374" s="140">
        <v>2464.7651</v>
      </c>
    </row>
    <row r="3375" spans="8:8" ht="14.4">
      <c r="A3375" s="53">
        <v>45247.0</v>
      </c>
      <c r="B3375" s="140">
        <v>4602.6081</v>
      </c>
      <c r="C3375" s="140">
        <v>2398.2037</v>
      </c>
      <c r="D3375" s="140">
        <v>3568.0685</v>
      </c>
      <c r="E3375" s="140">
        <v>5631.4233</v>
      </c>
      <c r="F3375" s="140">
        <v>6199.2278</v>
      </c>
      <c r="G3375" s="140">
        <v>2489.4081</v>
      </c>
    </row>
    <row r="3376" spans="8:8" ht="14.4">
      <c r="A3376" s="53">
        <v>45250.0</v>
      </c>
      <c r="B3376" s="140">
        <v>4627.6755</v>
      </c>
      <c r="C3376" s="140">
        <v>2404.7673</v>
      </c>
      <c r="D3376" s="140">
        <v>3576.3233</v>
      </c>
      <c r="E3376" s="140">
        <v>5659.7727</v>
      </c>
      <c r="F3376" s="140">
        <v>6253.2756</v>
      </c>
      <c r="G3376" s="140">
        <v>2515.5039</v>
      </c>
    </row>
    <row r="3377" spans="8:8" ht="14.4">
      <c r="A3377" s="53">
        <v>45251.0</v>
      </c>
      <c r="B3377" s="140">
        <v>4617.5943</v>
      </c>
      <c r="C3377" s="140">
        <v>2416.241</v>
      </c>
      <c r="D3377" s="140">
        <v>3581.0674</v>
      </c>
      <c r="E3377" s="140">
        <v>5641.0844</v>
      </c>
      <c r="F3377" s="140">
        <v>6212.125</v>
      </c>
      <c r="G3377" s="140">
        <v>2498.3745</v>
      </c>
    </row>
    <row r="3378" spans="8:8" ht="14.4">
      <c r="A3378" s="53">
        <v>45252.0</v>
      </c>
      <c r="B3378" s="140">
        <v>4567.2448</v>
      </c>
      <c r="C3378" s="140">
        <v>2396.904</v>
      </c>
      <c r="D3378" s="140">
        <v>3544.4162</v>
      </c>
      <c r="E3378" s="140">
        <v>5572.8986</v>
      </c>
      <c r="F3378" s="140">
        <v>6132.9704</v>
      </c>
      <c r="G3378" s="140">
        <v>2472.203</v>
      </c>
    </row>
    <row r="3379" spans="8:8" ht="14.4">
      <c r="A3379" s="53">
        <v>45253.0</v>
      </c>
      <c r="B3379" s="140">
        <v>4600.4997</v>
      </c>
      <c r="C3379" s="140">
        <v>2405.1654</v>
      </c>
      <c r="D3379" s="140">
        <v>3561.5204</v>
      </c>
      <c r="E3379" s="140">
        <v>5622.9891</v>
      </c>
      <c r="F3379" s="140">
        <v>6197.5257</v>
      </c>
      <c r="G3379" s="140">
        <v>2493.7617</v>
      </c>
    </row>
    <row r="3380" spans="8:8" ht="14.4">
      <c r="A3380" s="53">
        <v>45254.0</v>
      </c>
      <c r="B3380" s="140">
        <v>4558.1807</v>
      </c>
      <c r="C3380" s="140">
        <v>2391.0208</v>
      </c>
      <c r="D3380" s="140">
        <v>3538.0087</v>
      </c>
      <c r="E3380" s="140">
        <v>5570.4205</v>
      </c>
      <c r="F3380" s="140">
        <v>6115.4072</v>
      </c>
      <c r="G3380" s="140">
        <v>2462.2967</v>
      </c>
    </row>
    <row r="3381" spans="8:8" ht="14.4">
      <c r="A3381" s="53">
        <v>45257.0</v>
      </c>
      <c r="B3381" s="140">
        <v>4541.5594</v>
      </c>
      <c r="C3381" s="140">
        <v>2370.7186</v>
      </c>
      <c r="D3381" s="140">
        <v>3511.9424</v>
      </c>
      <c r="E3381" s="140">
        <v>5566.5069</v>
      </c>
      <c r="F3381" s="140">
        <v>6111.3644</v>
      </c>
      <c r="G3381" s="140">
        <v>2464.1203</v>
      </c>
    </row>
    <row r="3382" spans="8:8" ht="14.4">
      <c r="A3382" s="53">
        <v>45258.0</v>
      </c>
      <c r="B3382" s="140">
        <v>4559.4427</v>
      </c>
      <c r="C3382" s="140">
        <v>2371.212</v>
      </c>
      <c r="D3382" s="140">
        <v>3518.5232</v>
      </c>
      <c r="E3382" s="140">
        <v>5591.4955</v>
      </c>
      <c r="F3382" s="140">
        <v>6143.3015</v>
      </c>
      <c r="G3382" s="140">
        <v>2481.7317</v>
      </c>
    </row>
    <row r="3383" spans="8:8" ht="14.4">
      <c r="A3383" s="53">
        <v>45259.0</v>
      </c>
      <c r="B3383" s="140">
        <v>4527.0623</v>
      </c>
      <c r="C3383" s="140">
        <v>2358.1163</v>
      </c>
      <c r="D3383" s="140">
        <v>3488.3073</v>
      </c>
      <c r="E3383" s="140">
        <v>5553.3349</v>
      </c>
      <c r="F3383" s="140">
        <v>6113.366</v>
      </c>
      <c r="G3383" s="140">
        <v>2468.8651</v>
      </c>
    </row>
    <row r="3384" spans="8:8" ht="14.4">
      <c r="A3384" s="53">
        <v>45260.0</v>
      </c>
      <c r="B3384" s="140">
        <v>4522.1118</v>
      </c>
      <c r="C3384" s="140">
        <v>2365.9963</v>
      </c>
      <c r="D3384" s="140">
        <v>3496.2028</v>
      </c>
      <c r="E3384" s="140">
        <v>5545.0504</v>
      </c>
      <c r="F3384" s="140">
        <v>6080.547</v>
      </c>
      <c r="G3384" s="140">
        <v>2453.679</v>
      </c>
    </row>
    <row r="3385" spans="8:8" ht="14.4">
      <c r="A3385" s="53">
        <v>45261.0</v>
      </c>
      <c r="B3385" s="140">
        <v>4531.1431</v>
      </c>
      <c r="C3385" s="140">
        <v>2352.0003</v>
      </c>
      <c r="D3385" s="140">
        <v>3482.8813</v>
      </c>
      <c r="E3385" s="140">
        <v>5566.8689</v>
      </c>
      <c r="F3385" s="140">
        <v>6130.051</v>
      </c>
      <c r="G3385" s="140">
        <v>2477.4616</v>
      </c>
    </row>
    <row r="3386" spans="8:8" ht="14.4">
      <c r="A3386" s="53">
        <v>45264.0</v>
      </c>
      <c r="B3386" s="140">
        <v>4516.0406</v>
      </c>
      <c r="C3386" s="140">
        <v>2333.8788</v>
      </c>
      <c r="D3386" s="140">
        <v>3460.138</v>
      </c>
      <c r="E3386" s="140">
        <v>5559.0682</v>
      </c>
      <c r="F3386" s="140">
        <v>6114.3926</v>
      </c>
      <c r="G3386" s="140">
        <v>2481.3509</v>
      </c>
    </row>
    <row r="3387" spans="8:8" ht="14.4">
      <c r="A3387" s="53">
        <v>45265.0</v>
      </c>
      <c r="B3387" s="140">
        <v>4431.2639</v>
      </c>
      <c r="C3387" s="140">
        <v>2286.5809</v>
      </c>
      <c r="D3387" s="140">
        <v>3394.2571</v>
      </c>
      <c r="E3387" s="140">
        <v>5460.4088</v>
      </c>
      <c r="F3387" s="140">
        <v>5992.6003</v>
      </c>
      <c r="G3387" s="140">
        <v>2434.551</v>
      </c>
    </row>
    <row r="3388" spans="8:8" ht="14.4">
      <c r="A3388" s="53">
        <v>45266.0</v>
      </c>
      <c r="B3388" s="140">
        <v>4445.6067</v>
      </c>
      <c r="C3388" s="140">
        <v>2284.0636</v>
      </c>
      <c r="D3388" s="140">
        <v>3399.598</v>
      </c>
      <c r="E3388" s="140">
        <v>5481.824</v>
      </c>
      <c r="F3388" s="140">
        <v>6023.8036</v>
      </c>
      <c r="G3388" s="140">
        <v>2446.7522</v>
      </c>
    </row>
    <row r="3389" spans="8:8" ht="14.4">
      <c r="A3389" s="53">
        <v>45267.0</v>
      </c>
      <c r="B3389" s="140">
        <v>4437.8852</v>
      </c>
      <c r="C3389" s="140">
        <v>2274.8281</v>
      </c>
      <c r="D3389" s="140">
        <v>3391.2823</v>
      </c>
      <c r="E3389" s="140">
        <v>5481.1355</v>
      </c>
      <c r="F3389" s="140">
        <v>6020.8304</v>
      </c>
      <c r="G3389" s="140">
        <v>2439.3611</v>
      </c>
    </row>
    <row r="3390" spans="8:8" ht="14.4">
      <c r="A3390" s="53">
        <v>45268.0</v>
      </c>
      <c r="B3390" s="140">
        <v>4433.674</v>
      </c>
      <c r="C3390" s="140">
        <v>2281.6486</v>
      </c>
      <c r="D3390" s="140">
        <v>3399.4618</v>
      </c>
      <c r="E3390" s="140">
        <v>5497.9897</v>
      </c>
      <c r="F3390" s="140">
        <v>6003.1435</v>
      </c>
      <c r="G3390" s="140">
        <v>2414.5082</v>
      </c>
    </row>
    <row r="3391" spans="8:8" ht="14.4">
      <c r="A3391" s="53">
        <v>45271.0</v>
      </c>
      <c r="B3391" s="140">
        <v>4473.1812</v>
      </c>
      <c r="C3391" s="140">
        <v>2292.6788</v>
      </c>
      <c r="D3391" s="140">
        <v>3419.4548</v>
      </c>
      <c r="E3391" s="140">
        <v>5564.8538</v>
      </c>
      <c r="F3391" s="140">
        <v>6075.0796</v>
      </c>
      <c r="G3391" s="140">
        <v>2440.345</v>
      </c>
    </row>
    <row r="3392" spans="8:8" ht="14.4">
      <c r="A3392" s="53">
        <v>45272.0</v>
      </c>
      <c r="B3392" s="140">
        <v>4483.3916</v>
      </c>
      <c r="C3392" s="140">
        <v>2305.138</v>
      </c>
      <c r="D3392" s="140">
        <v>3426.803</v>
      </c>
      <c r="E3392" s="140">
        <v>5566.1778</v>
      </c>
      <c r="F3392" s="140">
        <v>6078.9899</v>
      </c>
      <c r="G3392" s="140">
        <v>2453.2903</v>
      </c>
    </row>
    <row r="3393" spans="8:8" ht="14.4">
      <c r="A3393" s="53">
        <v>45273.0</v>
      </c>
      <c r="B3393" s="140">
        <v>4429.4234</v>
      </c>
      <c r="C3393" s="140">
        <v>2261.0183</v>
      </c>
      <c r="D3393" s="140">
        <v>3369.605</v>
      </c>
      <c r="E3393" s="140">
        <v>5507.5128</v>
      </c>
      <c r="F3393" s="140">
        <v>6019.5531</v>
      </c>
      <c r="G3393" s="140">
        <v>2443.0153</v>
      </c>
    </row>
    <row r="3394" spans="8:8" ht="14.4">
      <c r="A3394" s="53">
        <v>45274.0</v>
      </c>
      <c r="B3394" s="140">
        <v>4410.0145</v>
      </c>
      <c r="C3394" s="140">
        <v>2249.9385</v>
      </c>
      <c r="D3394" s="140">
        <v>3351.9639</v>
      </c>
      <c r="E3394" s="140">
        <v>5489.3267</v>
      </c>
      <c r="F3394" s="140">
        <v>5991.8623</v>
      </c>
      <c r="G3394" s="140">
        <v>2433.7211</v>
      </c>
    </row>
    <row r="3395" spans="8:8" ht="14.4">
      <c r="A3395" s="53">
        <v>45275.0</v>
      </c>
      <c r="B3395" s="140">
        <v>4390.0106</v>
      </c>
      <c r="C3395" s="140">
        <v>2245.2883</v>
      </c>
      <c r="D3395" s="140">
        <v>3341.5517</v>
      </c>
      <c r="E3395" s="140">
        <v>5449.7864</v>
      </c>
      <c r="F3395" s="140">
        <v>5951.6003</v>
      </c>
      <c r="G3395" s="140">
        <v>2420.8127</v>
      </c>
    </row>
    <row r="3396" spans="8:8" ht="14.4">
      <c r="A3396" s="53">
        <v>45278.0</v>
      </c>
      <c r="B3396" s="140">
        <v>4350.3757</v>
      </c>
      <c r="C3396" s="140">
        <v>2251.2303</v>
      </c>
      <c r="D3396" s="140">
        <v>3329.3657</v>
      </c>
      <c r="E3396" s="140">
        <v>5385.2702</v>
      </c>
      <c r="F3396" s="140">
        <v>5857.0052</v>
      </c>
      <c r="G3396" s="140">
        <v>2386.563</v>
      </c>
    </row>
    <row r="3397" spans="8:8" ht="14.4">
      <c r="A3397" s="53">
        <v>45279.0</v>
      </c>
      <c r="B3397" s="140">
        <v>4354.5403</v>
      </c>
      <c r="C3397" s="140">
        <v>2257.2098</v>
      </c>
      <c r="D3397" s="140">
        <v>3334.0412</v>
      </c>
      <c r="E3397" s="140">
        <v>5379.8735</v>
      </c>
      <c r="F3397" s="140">
        <v>5863.5419</v>
      </c>
      <c r="G3397" s="140">
        <v>2392.431</v>
      </c>
    </row>
    <row r="3398" spans="8:8" ht="14.4">
      <c r="A3398" s="53">
        <v>45280.0</v>
      </c>
      <c r="B3398" s="140">
        <v>4300.2438</v>
      </c>
      <c r="C3398" s="140">
        <v>2237.5812</v>
      </c>
      <c r="D3398" s="140">
        <v>3297.5022</v>
      </c>
      <c r="E3398" s="140">
        <v>5309.2865</v>
      </c>
      <c r="F3398" s="140">
        <v>5761.3123</v>
      </c>
      <c r="G3398" s="140">
        <v>2362.9807</v>
      </c>
    </row>
    <row r="3399" spans="8:8" ht="14.4">
      <c r="A3399" s="53">
        <v>45281.0</v>
      </c>
      <c r="B3399" s="140">
        <v>4334.6467</v>
      </c>
      <c r="C3399" s="140">
        <v>2261.3818</v>
      </c>
      <c r="D3399" s="140">
        <v>3330.8698</v>
      </c>
      <c r="E3399" s="140">
        <v>5338.762</v>
      </c>
      <c r="F3399" s="140">
        <v>5798.912</v>
      </c>
      <c r="G3399" s="140">
        <v>2380.2369</v>
      </c>
    </row>
    <row r="3400" spans="8:8" ht="14.4">
      <c r="A3400" s="53">
        <v>45282.0</v>
      </c>
      <c r="B3400" s="140">
        <v>4310.3902</v>
      </c>
      <c r="C3400" s="140">
        <v>2270.5018</v>
      </c>
      <c r="D3400" s="140">
        <v>3337.2281</v>
      </c>
      <c r="E3400" s="140">
        <v>5311.6902</v>
      </c>
      <c r="F3400" s="140">
        <v>5733.9089</v>
      </c>
      <c r="G3400" s="140">
        <v>2337.2158</v>
      </c>
    </row>
    <row r="3401" spans="8:8" ht="14.4">
      <c r="A3401" s="53">
        <v>45285.0</v>
      </c>
      <c r="B3401" s="140">
        <v>4314.5385</v>
      </c>
      <c r="C3401" s="140">
        <v>2272.9578</v>
      </c>
      <c r="D3401" s="140">
        <v>3347.4508</v>
      </c>
      <c r="E3401" s="140">
        <v>5315.3746</v>
      </c>
      <c r="F3401" s="140">
        <v>5735.7256</v>
      </c>
      <c r="G3401" s="140">
        <v>2331.3193</v>
      </c>
    </row>
    <row r="3402" spans="8:8" ht="14.4">
      <c r="A3402" s="53">
        <v>45286.0</v>
      </c>
      <c r="B3402" s="140">
        <v>4270.4448</v>
      </c>
      <c r="C3402" s="140">
        <v>2262.2095</v>
      </c>
      <c r="D3402" s="140">
        <v>3324.7902</v>
      </c>
      <c r="E3402" s="140">
        <v>5258.2841</v>
      </c>
      <c r="F3402" s="140">
        <v>5651.5883</v>
      </c>
      <c r="G3402" s="140">
        <v>2295.9741</v>
      </c>
    </row>
    <row r="3403" spans="8:8" ht="14.4">
      <c r="A3403" s="53">
        <v>45287.0</v>
      </c>
      <c r="B3403" s="140">
        <v>4292.6726</v>
      </c>
      <c r="C3403" s="140">
        <v>2266.5441</v>
      </c>
      <c r="D3403" s="140">
        <v>3336.3572</v>
      </c>
      <c r="E3403" s="140">
        <v>5285.5301</v>
      </c>
      <c r="F3403" s="140">
        <v>5696.1606</v>
      </c>
      <c r="G3403" s="140">
        <v>2315.079</v>
      </c>
    </row>
    <row r="3404" spans="8:8" ht="14.4">
      <c r="A3404" s="53">
        <v>45288.0</v>
      </c>
      <c r="B3404" s="140">
        <v>4379.7722</v>
      </c>
      <c r="C3404" s="140">
        <v>2317.7033</v>
      </c>
      <c r="D3404" s="140">
        <v>3414.5403</v>
      </c>
      <c r="E3404" s="140">
        <v>5382.7966</v>
      </c>
      <c r="F3404" s="140">
        <v>5805.5271</v>
      </c>
      <c r="G3404" s="140">
        <v>2353.9252</v>
      </c>
    </row>
    <row r="3405" spans="8:8" ht="14.4">
      <c r="A3405" s="53">
        <v>45289.0</v>
      </c>
      <c r="B3405" s="140">
        <v>4421.9569</v>
      </c>
      <c r="C3405" s="140">
        <v>2326.1732</v>
      </c>
      <c r="D3405" s="140">
        <v>3431.1099</v>
      </c>
      <c r="E3405" s="140">
        <v>5429.2288</v>
      </c>
      <c r="F3405" s="140">
        <v>5887.235</v>
      </c>
      <c r="G3405" s="140">
        <v>2399.4713</v>
      </c>
    </row>
    <row r="3406" spans="8:8" ht="14.4">
      <c r="A3406" s="53">
        <v>45293.0</v>
      </c>
      <c r="B3406" s="140">
        <v>4390.8325</v>
      </c>
      <c r="C3406" s="140">
        <v>2292.2286</v>
      </c>
      <c r="D3406" s="140">
        <v>3386.3522</v>
      </c>
      <c r="E3406" s="140">
        <v>5409.4554</v>
      </c>
      <c r="F3406" s="140">
        <v>5854.7494</v>
      </c>
      <c r="G3406" s="140">
        <v>2402.0326</v>
      </c>
    </row>
    <row r="3407" spans="8:8" ht="14.4">
      <c r="A3407" s="53">
        <v>45294.0</v>
      </c>
      <c r="B3407" s="140">
        <v>4376.8249</v>
      </c>
      <c r="C3407" s="140">
        <v>2294.8357</v>
      </c>
      <c r="D3407" s="140">
        <v>3378.2971</v>
      </c>
      <c r="E3407" s="140">
        <v>5401.395</v>
      </c>
      <c r="F3407" s="140">
        <v>5824.0428</v>
      </c>
      <c r="G3407" s="140">
        <v>2389.2105</v>
      </c>
    </row>
    <row r="3408" spans="8:8" ht="14.4">
      <c r="A3408" s="53">
        <v>45295.0</v>
      </c>
      <c r="B3408" s="140">
        <v>4344.002</v>
      </c>
      <c r="C3408" s="140">
        <v>2279.0361</v>
      </c>
      <c r="D3408" s="140">
        <v>3347.0519</v>
      </c>
      <c r="E3408" s="140">
        <v>5355.3216</v>
      </c>
      <c r="F3408" s="140">
        <v>5783.0155</v>
      </c>
      <c r="G3408" s="140">
        <v>2382.002</v>
      </c>
    </row>
    <row r="3409" spans="8:8" ht="14.4">
      <c r="A3409" s="53">
        <v>45296.0</v>
      </c>
      <c r="B3409" s="140">
        <v>4292.7876</v>
      </c>
      <c r="C3409" s="140">
        <v>2268.5377</v>
      </c>
      <c r="D3409" s="140">
        <v>3329.1114</v>
      </c>
      <c r="E3409" s="140">
        <v>5281.8711</v>
      </c>
      <c r="F3409" s="140">
        <v>5675.8091</v>
      </c>
      <c r="G3409" s="140">
        <v>2334.8712</v>
      </c>
    </row>
    <row r="3410" spans="8:8" ht="14.4">
      <c r="A3410" s="53">
        <v>45299.0</v>
      </c>
      <c r="B3410" s="140">
        <v>4219.1212</v>
      </c>
      <c r="C3410" s="140">
        <v>2243.8422</v>
      </c>
      <c r="D3410" s="140">
        <v>3286.0564</v>
      </c>
      <c r="E3410" s="140">
        <v>5167.6997</v>
      </c>
      <c r="F3410" s="140">
        <v>5543.5745</v>
      </c>
      <c r="G3410" s="140">
        <v>2290.7877</v>
      </c>
    </row>
    <row r="3411" spans="8:8" ht="14.4">
      <c r="A3411" s="53">
        <v>45300.0</v>
      </c>
      <c r="B3411" s="140">
        <v>4231.0572</v>
      </c>
      <c r="C3411" s="140">
        <v>2245.6219</v>
      </c>
      <c r="D3411" s="140">
        <v>3292.4994</v>
      </c>
      <c r="E3411" s="140">
        <v>5180.653</v>
      </c>
      <c r="F3411" s="140">
        <v>5553.3035</v>
      </c>
      <c r="G3411" s="140">
        <v>2304.9614</v>
      </c>
    </row>
    <row r="3412" spans="8:8" ht="14.4">
      <c r="A3412" s="53">
        <v>45301.0</v>
      </c>
      <c r="B3412" s="140">
        <v>4204.0047</v>
      </c>
      <c r="C3412" s="140">
        <v>2235.2089</v>
      </c>
      <c r="D3412" s="140">
        <v>3277.129</v>
      </c>
      <c r="E3412" s="140">
        <v>5158.0784</v>
      </c>
      <c r="F3412" s="140">
        <v>5512.0686</v>
      </c>
      <c r="G3412" s="140">
        <v>2274.5877</v>
      </c>
    </row>
    <row r="3413" spans="8:8" ht="14.4">
      <c r="A3413" s="53">
        <v>45302.0</v>
      </c>
      <c r="B3413" s="140">
        <v>4252.1722</v>
      </c>
      <c r="C3413" s="140">
        <v>2240.1061</v>
      </c>
      <c r="D3413" s="140">
        <v>3295.6717</v>
      </c>
      <c r="E3413" s="140">
        <v>5223.8633</v>
      </c>
      <c r="F3413" s="140">
        <v>5611.1149</v>
      </c>
      <c r="G3413" s="140">
        <v>2319.4355</v>
      </c>
    </row>
    <row r="3414" spans="8:8" ht="14.4">
      <c r="A3414" s="53">
        <v>45303.0</v>
      </c>
      <c r="B3414" s="140">
        <v>4230.0851</v>
      </c>
      <c r="C3414" s="140">
        <v>2237.2073</v>
      </c>
      <c r="D3414" s="140">
        <v>3284.1667</v>
      </c>
      <c r="E3414" s="140">
        <v>5206.178</v>
      </c>
      <c r="F3414" s="140">
        <v>5574.4926</v>
      </c>
      <c r="G3414" s="140">
        <v>2296.5117</v>
      </c>
    </row>
    <row r="3415" spans="8:8" ht="14.4">
      <c r="A3415" s="53">
        <v>45306.0</v>
      </c>
      <c r="B3415" s="140">
        <v>4223.3597</v>
      </c>
      <c r="C3415" s="140">
        <v>2238.5029</v>
      </c>
      <c r="D3415" s="140">
        <v>3280.9195</v>
      </c>
      <c r="E3415" s="140">
        <v>5193.2956</v>
      </c>
      <c r="F3415" s="140">
        <v>5559.376</v>
      </c>
      <c r="G3415" s="140">
        <v>2293.2814</v>
      </c>
    </row>
    <row r="3416" spans="8:8" ht="14.4">
      <c r="A3416" s="53">
        <v>45307.0</v>
      </c>
      <c r="B3416" s="140">
        <v>4228.4192</v>
      </c>
      <c r="C3416" s="140">
        <v>2248.975</v>
      </c>
      <c r="D3416" s="140">
        <v>3300.8762</v>
      </c>
      <c r="E3416" s="140">
        <v>5190.3975</v>
      </c>
      <c r="F3416" s="140">
        <v>5539.4741</v>
      </c>
      <c r="G3416" s="140">
        <v>2280.908</v>
      </c>
    </row>
    <row r="3417" spans="8:8" ht="14.4">
      <c r="A3417" s="53">
        <v>45308.0</v>
      </c>
      <c r="B3417" s="140">
        <v>4127.4226</v>
      </c>
      <c r="C3417" s="140">
        <v>2199.2587</v>
      </c>
      <c r="D3417" s="140">
        <v>3229.082</v>
      </c>
      <c r="E3417" s="140">
        <v>5061.5395</v>
      </c>
      <c r="F3417" s="140">
        <v>5389.1216</v>
      </c>
      <c r="G3417" s="140">
        <v>2222.0526</v>
      </c>
    </row>
    <row r="3418" spans="8:8" ht="14.4">
      <c r="A3418" s="53">
        <v>45309.0</v>
      </c>
      <c r="B3418" s="140">
        <v>4147.006</v>
      </c>
      <c r="C3418" s="140">
        <v>2238.4588</v>
      </c>
      <c r="D3418" s="140">
        <v>3274.7286</v>
      </c>
      <c r="E3418" s="140">
        <v>5066.9579</v>
      </c>
      <c r="F3418" s="140">
        <v>5373.4239</v>
      </c>
      <c r="G3418" s="140">
        <v>2205.2035</v>
      </c>
    </row>
    <row r="3419" spans="8:8" ht="14.4">
      <c r="A3419" s="53">
        <v>45310.0</v>
      </c>
      <c r="B3419" s="140">
        <v>4117.7214</v>
      </c>
      <c r="C3419" s="140">
        <v>2243.5396</v>
      </c>
      <c r="D3419" s="140">
        <v>3269.7763</v>
      </c>
      <c r="E3419" s="140">
        <v>5018.4332</v>
      </c>
      <c r="F3419" s="140">
        <v>5306.9862</v>
      </c>
      <c r="G3419" s="140">
        <v>2172.8171</v>
      </c>
    </row>
    <row r="3420" spans="8:8" ht="14.4">
      <c r="A3420" s="53">
        <v>45313.0</v>
      </c>
      <c r="B3420" s="140">
        <v>3966.8375</v>
      </c>
      <c r="C3420" s="140">
        <v>2230.6094</v>
      </c>
      <c r="D3420" s="140">
        <v>3218.9016</v>
      </c>
      <c r="E3420" s="140">
        <v>4780.9748</v>
      </c>
      <c r="F3420" s="140">
        <v>5000.8336</v>
      </c>
      <c r="G3420" s="140">
        <v>2038.4442</v>
      </c>
    </row>
    <row r="3421" spans="8:8" ht="14.4">
      <c r="A3421" s="53">
        <v>45314.0</v>
      </c>
      <c r="B3421" s="140">
        <v>3997.055</v>
      </c>
      <c r="C3421" s="140">
        <v>2226.3713</v>
      </c>
      <c r="D3421" s="140">
        <v>3231.9329</v>
      </c>
      <c r="E3421" s="140">
        <v>4865.743</v>
      </c>
      <c r="F3421" s="140">
        <v>5079.6315</v>
      </c>
      <c r="G3421" s="140">
        <v>2043.5743</v>
      </c>
    </row>
    <row r="3422" spans="8:8" ht="14.4">
      <c r="A3422" s="53">
        <v>45315.0</v>
      </c>
      <c r="B3422" s="140">
        <v>4052.8873</v>
      </c>
      <c r="C3422" s="140">
        <v>2260.5575</v>
      </c>
      <c r="D3422" s="140">
        <v>3277.1089</v>
      </c>
      <c r="E3422" s="140">
        <v>4933.7009</v>
      </c>
      <c r="F3422" s="140">
        <v>5143.4078</v>
      </c>
      <c r="G3422" s="140">
        <v>2072.8815</v>
      </c>
    </row>
    <row r="3423" spans="8:8" ht="14.4">
      <c r="A3423" s="53">
        <v>45316.0</v>
      </c>
      <c r="B3423" s="140">
        <v>4161.7838</v>
      </c>
      <c r="C3423" s="140">
        <v>2312.8544</v>
      </c>
      <c r="D3423" s="140">
        <v>3342.9189</v>
      </c>
      <c r="E3423" s="140">
        <v>5073.1779</v>
      </c>
      <c r="F3423" s="140">
        <v>5316.195</v>
      </c>
      <c r="G3423" s="140">
        <v>2150.062</v>
      </c>
    </row>
    <row r="3424" spans="8:8" ht="14.4">
      <c r="A3424" s="53">
        <v>45317.0</v>
      </c>
      <c r="B3424" s="140">
        <v>4142.7269</v>
      </c>
      <c r="C3424" s="140">
        <v>2314.3741</v>
      </c>
      <c r="D3424" s="140">
        <v>3333.8213</v>
      </c>
      <c r="E3424" s="140">
        <v>5027.0932</v>
      </c>
      <c r="F3424" s="140">
        <v>5269.7646</v>
      </c>
      <c r="G3424" s="140">
        <v>2142.1546</v>
      </c>
    </row>
    <row r="3425" spans="8:8" ht="14.4">
      <c r="A3425" s="53">
        <v>45320.0</v>
      </c>
      <c r="B3425" s="140">
        <v>4065.9215</v>
      </c>
      <c r="C3425" s="140">
        <v>2304.4364</v>
      </c>
      <c r="D3425" s="140">
        <v>3303.9604</v>
      </c>
      <c r="E3425" s="140">
        <v>4927.9137</v>
      </c>
      <c r="F3425" s="140">
        <v>5131.2465</v>
      </c>
      <c r="G3425" s="140">
        <v>2067.4438</v>
      </c>
    </row>
    <row r="3426" spans="8:8" ht="14.4">
      <c r="A3426" s="53">
        <v>45321.0</v>
      </c>
      <c r="B3426" s="140">
        <v>3971.5299</v>
      </c>
      <c r="C3426" s="140">
        <v>2270.9789</v>
      </c>
      <c r="D3426" s="140">
        <v>3245.0387</v>
      </c>
      <c r="E3426" s="140">
        <v>4814.9908</v>
      </c>
      <c r="F3426" s="140">
        <v>4984.6598</v>
      </c>
      <c r="G3426" s="140">
        <v>2001.5681</v>
      </c>
    </row>
    <row r="3427" spans="8:8" ht="14.4">
      <c r="A3427" s="53">
        <v>45322.0</v>
      </c>
      <c r="B3427" s="140">
        <v>3874.6177</v>
      </c>
      <c r="C3427" s="140">
        <v>2254.2994</v>
      </c>
      <c r="D3427" s="140">
        <v>3215.3518</v>
      </c>
      <c r="E3427" s="140">
        <v>4696.9796</v>
      </c>
      <c r="F3427" s="140">
        <v>4785.032</v>
      </c>
      <c r="G3427" s="140">
        <v>1896.3595</v>
      </c>
    </row>
    <row r="3428" spans="8:8" ht="14.4">
      <c r="A3428" s="53">
        <v>45323.0</v>
      </c>
      <c r="B3428" s="140">
        <v>3856.9628</v>
      </c>
      <c r="C3428" s="140">
        <v>2248.268</v>
      </c>
      <c r="D3428" s="140">
        <v>3217.7109</v>
      </c>
      <c r="E3428" s="140">
        <v>4678.7308</v>
      </c>
      <c r="F3428" s="140">
        <v>4750.4439</v>
      </c>
      <c r="G3428" s="140">
        <v>1866.0115</v>
      </c>
    </row>
    <row r="3429" spans="8:8" ht="14.4">
      <c r="A3429" s="53">
        <v>45324.0</v>
      </c>
      <c r="B3429" s="140">
        <v>3765.6602</v>
      </c>
      <c r="C3429" s="140">
        <v>2229.0142</v>
      </c>
      <c r="D3429" s="140">
        <v>3179.6276</v>
      </c>
      <c r="E3429" s="140">
        <v>4563.2221</v>
      </c>
      <c r="F3429" s="140">
        <v>4574.6692</v>
      </c>
      <c r="G3429" s="140">
        <v>1782.6035</v>
      </c>
    </row>
    <row r="3430" spans="8:8" ht="14.4">
      <c r="A3430" s="53">
        <v>45327.0</v>
      </c>
      <c r="B3430" s="140">
        <v>3666.3675</v>
      </c>
      <c r="C3430" s="140">
        <v>2255.2809</v>
      </c>
      <c r="D3430" s="140">
        <v>3200.4218</v>
      </c>
      <c r="E3430" s="140">
        <v>4460.2635</v>
      </c>
      <c r="F3430" s="140">
        <v>4293.0695</v>
      </c>
      <c r="G3430" s="140">
        <v>1613.3985</v>
      </c>
    </row>
    <row r="3431" spans="8:8" ht="14.4">
      <c r="A3431" s="53">
        <v>45328.0</v>
      </c>
      <c r="B3431" s="140">
        <v>3827.7634</v>
      </c>
      <c r="C3431" s="140">
        <v>2318.8418</v>
      </c>
      <c r="D3431" s="140">
        <v>3311.6922</v>
      </c>
      <c r="E3431" s="140">
        <v>4805.9013</v>
      </c>
      <c r="F3431" s="140">
        <v>4592.4444</v>
      </c>
      <c r="G3431" s="140">
        <v>1645.9643</v>
      </c>
    </row>
    <row r="3432" spans="8:8" ht="14.4">
      <c r="A3432" s="53">
        <v>45329.0</v>
      </c>
      <c r="B3432" s="140">
        <v>3895.0043</v>
      </c>
      <c r="C3432" s="140">
        <v>2344.1508</v>
      </c>
      <c r="D3432" s="140">
        <v>3343.6303</v>
      </c>
      <c r="E3432" s="140">
        <v>5109.5685</v>
      </c>
      <c r="F3432" s="140">
        <v>4797.8456</v>
      </c>
      <c r="G3432" s="140">
        <v>1599.8187</v>
      </c>
    </row>
    <row r="3433" spans="8:8" ht="14.4">
      <c r="A3433" s="53">
        <v>45330.0</v>
      </c>
      <c r="B3433" s="140">
        <v>3985.3963</v>
      </c>
      <c r="C3433" s="140">
        <v>2352.5775</v>
      </c>
      <c r="D3433" s="140">
        <v>3364.9297</v>
      </c>
      <c r="E3433" s="140">
        <v>5150.2288</v>
      </c>
      <c r="F3433" s="140">
        <v>4993.1046</v>
      </c>
      <c r="G3433" s="140">
        <v>1739.8701</v>
      </c>
    </row>
    <row r="3434" spans="8:8" ht="14.4">
      <c r="A3434" s="53">
        <v>45341.0</v>
      </c>
      <c r="B3434" s="140">
        <v>4041.5081</v>
      </c>
      <c r="C3434" s="140">
        <v>2371.5483</v>
      </c>
      <c r="D3434" s="140">
        <v>3403.8078</v>
      </c>
      <c r="E3434" s="140">
        <v>5141.6037</v>
      </c>
      <c r="F3434" s="140">
        <v>5029.5861</v>
      </c>
      <c r="G3434" s="140">
        <v>1815.9881</v>
      </c>
    </row>
    <row r="3435" spans="8:8" ht="14.4">
      <c r="A3435" s="53">
        <v>45342.0</v>
      </c>
      <c r="B3435" s="140">
        <v>4057.9366</v>
      </c>
      <c r="C3435" s="140">
        <v>2369.0834</v>
      </c>
      <c r="D3435" s="140">
        <v>3410.8542</v>
      </c>
      <c r="E3435" s="140">
        <v>5140.9575</v>
      </c>
      <c r="F3435" s="140">
        <v>5046.0121</v>
      </c>
      <c r="G3435" s="140">
        <v>1842.3996</v>
      </c>
    </row>
    <row r="3436" spans="8:8" ht="14.4">
      <c r="A3436" s="53">
        <v>45343.0</v>
      </c>
      <c r="B3436" s="140">
        <v>4100.0988</v>
      </c>
      <c r="C3436" s="140">
        <v>2410.2278</v>
      </c>
      <c r="D3436" s="140">
        <v>3456.8713</v>
      </c>
      <c r="E3436" s="140">
        <v>5139.0372</v>
      </c>
      <c r="F3436" s="140">
        <v>5073.4821</v>
      </c>
      <c r="G3436" s="140">
        <v>1868.2242</v>
      </c>
    </row>
    <row r="3437" spans="8:8" ht="14.4">
      <c r="A3437" s="53">
        <v>45344.0</v>
      </c>
      <c r="B3437" s="140">
        <v>4150.6677</v>
      </c>
      <c r="C3437" s="140">
        <v>2433.0819</v>
      </c>
      <c r="D3437" s="140">
        <v>3486.6747</v>
      </c>
      <c r="E3437" s="140">
        <v>5176.3431</v>
      </c>
      <c r="F3437" s="140">
        <v>5151.5343</v>
      </c>
      <c r="G3437" s="140">
        <v>1915.9244</v>
      </c>
    </row>
    <row r="3438" spans="8:8" ht="14.4">
      <c r="A3438" s="53">
        <v>45345.0</v>
      </c>
      <c r="B3438" s="140">
        <v>4187.6097</v>
      </c>
      <c r="C3438" s="140">
        <v>2433.4073</v>
      </c>
      <c r="D3438" s="140">
        <v>3489.7416</v>
      </c>
      <c r="E3438" s="140">
        <v>5197.7115</v>
      </c>
      <c r="F3438" s="140">
        <v>5225.6697</v>
      </c>
      <c r="G3438" s="140">
        <v>1977.894</v>
      </c>
    </row>
    <row r="3439" spans="8:8" ht="14.4">
      <c r="A3439" s="53">
        <v>45348.0</v>
      </c>
      <c r="B3439" s="140">
        <v>4182.3255</v>
      </c>
      <c r="C3439" s="140">
        <v>2393.5488</v>
      </c>
      <c r="D3439" s="140">
        <v>3453.3585</v>
      </c>
      <c r="E3439" s="140">
        <v>5195.4642</v>
      </c>
      <c r="F3439" s="140">
        <v>5255.3962</v>
      </c>
      <c r="G3439" s="140">
        <v>2012.4184</v>
      </c>
    </row>
    <row r="3440" spans="8:8" ht="14.4">
      <c r="A3440" s="53">
        <v>45349.0</v>
      </c>
      <c r="B3440" s="140">
        <v>4262.1937</v>
      </c>
      <c r="C3440" s="140">
        <v>2405.0609</v>
      </c>
      <c r="D3440" s="140">
        <v>3494.7874</v>
      </c>
      <c r="E3440" s="140">
        <v>5307.8043</v>
      </c>
      <c r="F3440" s="140">
        <v>5394.0342</v>
      </c>
      <c r="G3440" s="140">
        <v>2071.7505</v>
      </c>
    </row>
    <row r="3441" spans="8:8" ht="14.4">
      <c r="A3441" s="53">
        <v>45350.0</v>
      </c>
      <c r="B3441" s="140">
        <v>4136.2097</v>
      </c>
      <c r="C3441" s="140">
        <v>2385.6099</v>
      </c>
      <c r="D3441" s="140">
        <v>3450.2598</v>
      </c>
      <c r="E3441" s="140">
        <v>5184.0471</v>
      </c>
      <c r="F3441" s="140">
        <v>5152.0519</v>
      </c>
      <c r="G3441" s="140">
        <v>1930.0819</v>
      </c>
    </row>
    <row r="3442" spans="8:8" ht="14.4">
      <c r="A3442" s="53">
        <v>45351.0</v>
      </c>
      <c r="B3442" s="140">
        <v>4251.4068</v>
      </c>
      <c r="C3442" s="140">
        <v>2413.1361</v>
      </c>
      <c r="D3442" s="140">
        <v>3516.0826</v>
      </c>
      <c r="E3442" s="140">
        <v>5346.7929</v>
      </c>
      <c r="F3442" s="140">
        <v>5344.6052</v>
      </c>
      <c r="G3442" s="140">
        <v>2009.6558</v>
      </c>
    </row>
    <row r="3443" spans="8:8" ht="14.4">
      <c r="A3443" s="53">
        <v>45352.0</v>
      </c>
      <c r="B3443" s="140">
        <v>4286.5038</v>
      </c>
      <c r="C3443" s="140">
        <v>2414.8439</v>
      </c>
      <c r="D3443" s="140">
        <v>3537.8038</v>
      </c>
      <c r="E3443" s="140">
        <v>5379.0482</v>
      </c>
      <c r="F3443" s="140">
        <v>5401.9394</v>
      </c>
      <c r="G3443" s="140">
        <v>2040.4186</v>
      </c>
    </row>
    <row r="3444" spans="8:8" ht="14.4">
      <c r="A3444" s="53">
        <v>45355.0</v>
      </c>
      <c r="B3444" s="140">
        <v>4296.9008</v>
      </c>
      <c r="C3444" s="140">
        <v>2418.584</v>
      </c>
      <c r="D3444" s="140">
        <v>3540.8686</v>
      </c>
      <c r="E3444" s="140">
        <v>5388.82</v>
      </c>
      <c r="F3444" s="140">
        <v>5428.3356</v>
      </c>
      <c r="G3444" s="140">
        <v>2056.2448</v>
      </c>
    </row>
    <row r="3445" spans="8:8" ht="14.4">
      <c r="A3445" s="53">
        <v>45356.0</v>
      </c>
      <c r="B3445" s="140">
        <v>4286.6745</v>
      </c>
      <c r="C3445" s="140">
        <v>2446.4173</v>
      </c>
      <c r="D3445" s="140">
        <v>3565.5143</v>
      </c>
      <c r="E3445" s="140">
        <v>5351.8268</v>
      </c>
      <c r="F3445" s="140">
        <v>5375.1317</v>
      </c>
      <c r="G3445" s="140">
        <v>2022.0648</v>
      </c>
    </row>
    <row r="3446" spans="8:8" ht="14.4">
      <c r="A3446" s="53">
        <v>45357.0</v>
      </c>
      <c r="B3446" s="140">
        <v>4288.036</v>
      </c>
      <c r="C3446" s="140">
        <v>2434.1156</v>
      </c>
      <c r="D3446" s="140">
        <v>3551.0481</v>
      </c>
      <c r="E3446" s="140">
        <v>5350.1016</v>
      </c>
      <c r="F3446" s="140">
        <v>5381.4587</v>
      </c>
      <c r="G3446" s="140">
        <v>2046.524</v>
      </c>
    </row>
    <row r="3447" spans="8:8" ht="14.4">
      <c r="A3447" s="53">
        <v>45358.0</v>
      </c>
      <c r="B3447" s="140">
        <v>4249.4601</v>
      </c>
      <c r="C3447" s="140">
        <v>2426.9732</v>
      </c>
      <c r="D3447" s="140">
        <v>3529.7195</v>
      </c>
      <c r="E3447" s="140">
        <v>5277.2988</v>
      </c>
      <c r="F3447" s="140">
        <v>5303.2766</v>
      </c>
      <c r="G3447" s="140">
        <v>2026.8372</v>
      </c>
    </row>
    <row r="3448" spans="8:8" ht="14.4">
      <c r="A3448" s="53">
        <v>45359.0</v>
      </c>
      <c r="B3448" s="140">
        <v>4285.6193</v>
      </c>
      <c r="C3448" s="140">
        <v>2426.1679</v>
      </c>
      <c r="D3448" s="140">
        <v>3544.9099</v>
      </c>
      <c r="E3448" s="140">
        <v>5349.595</v>
      </c>
      <c r="F3448" s="140">
        <v>5370.3719</v>
      </c>
      <c r="G3448" s="140">
        <v>2053.0914</v>
      </c>
    </row>
    <row r="3449" spans="8:8" ht="14.4">
      <c r="A3449" s="53">
        <v>45362.0</v>
      </c>
      <c r="B3449" s="140">
        <v>4352.1567</v>
      </c>
      <c r="C3449" s="140">
        <v>2443.1064</v>
      </c>
      <c r="D3449" s="140">
        <v>3589.2635</v>
      </c>
      <c r="E3449" s="140">
        <v>5441.0507</v>
      </c>
      <c r="F3449" s="140">
        <v>5466.6455</v>
      </c>
      <c r="G3449" s="140">
        <v>2094.2451</v>
      </c>
    </row>
    <row r="3450" spans="8:8" ht="14.4">
      <c r="A3450" s="53">
        <v>45363.0</v>
      </c>
      <c r="B3450" s="140">
        <v>4368.3877</v>
      </c>
      <c r="C3450" s="140">
        <v>2450.4693</v>
      </c>
      <c r="D3450" s="140">
        <v>3597.4939</v>
      </c>
      <c r="E3450" s="140">
        <v>5423.7183</v>
      </c>
      <c r="F3450" s="140">
        <v>5496.3553</v>
      </c>
      <c r="G3450" s="140">
        <v>2121.1556</v>
      </c>
    </row>
    <row r="3451" spans="8:8" ht="14.4">
      <c r="A3451" s="53">
        <v>45364.0</v>
      </c>
      <c r="B3451" s="140">
        <v>4358.3464</v>
      </c>
      <c r="C3451" s="140">
        <v>2427.5969</v>
      </c>
      <c r="D3451" s="140">
        <v>3572.361</v>
      </c>
      <c r="E3451" s="140">
        <v>5415.1126</v>
      </c>
      <c r="F3451" s="140">
        <v>5521.7838</v>
      </c>
      <c r="G3451" s="140">
        <v>2129.5769</v>
      </c>
    </row>
    <row r="3452" spans="8:8" ht="14.4">
      <c r="A3452" s="53">
        <v>45365.0</v>
      </c>
      <c r="B3452" s="140">
        <v>4339.6052</v>
      </c>
      <c r="C3452" s="140">
        <v>2423.8556</v>
      </c>
      <c r="D3452" s="140">
        <v>3562.2229</v>
      </c>
      <c r="E3452" s="140">
        <v>5392.9267</v>
      </c>
      <c r="F3452" s="140">
        <v>5486.6461</v>
      </c>
      <c r="G3452" s="140">
        <v>2114.5547</v>
      </c>
    </row>
    <row r="3453" spans="8:8" ht="14.4">
      <c r="A3453" s="53">
        <v>45366.0</v>
      </c>
      <c r="B3453" s="140">
        <v>4372.0249</v>
      </c>
      <c r="C3453" s="140">
        <v>2427.1969</v>
      </c>
      <c r="D3453" s="140">
        <v>3569.993</v>
      </c>
      <c r="E3453" s="140">
        <v>5454.1463</v>
      </c>
      <c r="F3453" s="140">
        <v>5555.6442</v>
      </c>
      <c r="G3453" s="140">
        <v>2144.1939</v>
      </c>
    </row>
    <row r="3454" spans="8:8" ht="14.4">
      <c r="A3454" s="53">
        <v>45369.0</v>
      </c>
      <c r="B3454" s="140">
        <v>4430.6624</v>
      </c>
      <c r="C3454" s="140">
        <v>2438.1911</v>
      </c>
      <c r="D3454" s="140">
        <v>3603.528</v>
      </c>
      <c r="E3454" s="140">
        <v>5528.447</v>
      </c>
      <c r="F3454" s="140">
        <v>5648.0117</v>
      </c>
      <c r="G3454" s="140">
        <v>2190.6543</v>
      </c>
    </row>
    <row r="3455" spans="8:8" ht="14.4">
      <c r="A3455" s="53">
        <v>45370.0</v>
      </c>
      <c r="B3455" s="140">
        <v>4401.2993</v>
      </c>
      <c r="C3455" s="140">
        <v>2416.8349</v>
      </c>
      <c r="D3455" s="140">
        <v>3577.6303</v>
      </c>
      <c r="E3455" s="140">
        <v>5478.2248</v>
      </c>
      <c r="F3455" s="140">
        <v>5607.4754</v>
      </c>
      <c r="G3455" s="140">
        <v>2185.5509</v>
      </c>
    </row>
    <row r="3456" spans="8:8" ht="14.4">
      <c r="A3456" s="53">
        <v>45371.0</v>
      </c>
      <c r="B3456" s="140">
        <v>4424.512</v>
      </c>
      <c r="C3456" s="140">
        <v>2426.4586</v>
      </c>
      <c r="D3456" s="140">
        <v>3585.3838</v>
      </c>
      <c r="E3456" s="140">
        <v>5493.414</v>
      </c>
      <c r="F3456" s="140">
        <v>5659.1539</v>
      </c>
      <c r="G3456" s="140">
        <v>2213.4882</v>
      </c>
    </row>
    <row r="3457" spans="8:8" ht="14.4">
      <c r="A3457" s="53">
        <v>45372.0</v>
      </c>
      <c r="B3457" s="140">
        <v>4420.6567</v>
      </c>
      <c r="C3457" s="140">
        <v>2427.101</v>
      </c>
      <c r="D3457" s="140">
        <v>3581.0902</v>
      </c>
      <c r="E3457" s="140">
        <v>5465.8286</v>
      </c>
      <c r="F3457" s="140">
        <v>5658.2794</v>
      </c>
      <c r="G3457" s="140">
        <v>2219.3974</v>
      </c>
    </row>
    <row r="3458" spans="8:8" ht="14.4">
      <c r="A3458" s="53">
        <v>45373.0</v>
      </c>
      <c r="B3458" s="140">
        <v>4370.8471</v>
      </c>
      <c r="C3458" s="140">
        <v>2403.2023</v>
      </c>
      <c r="D3458" s="140">
        <v>3545.0023</v>
      </c>
      <c r="E3458" s="140">
        <v>5384.5656</v>
      </c>
      <c r="F3458" s="140">
        <v>5595.8848</v>
      </c>
      <c r="G3458" s="140">
        <v>2193.6452</v>
      </c>
    </row>
    <row r="3459" spans="8:8" ht="14.4">
      <c r="A3459" s="53">
        <v>45376.0</v>
      </c>
      <c r="B3459" s="140">
        <v>4309.0524</v>
      </c>
      <c r="C3459" s="140">
        <v>2401.2113</v>
      </c>
      <c r="D3459" s="140">
        <v>3525.7634</v>
      </c>
      <c r="E3459" s="140">
        <v>5294.7463</v>
      </c>
      <c r="F3459" s="140">
        <v>5466.0615</v>
      </c>
      <c r="G3459" s="140">
        <v>2132.3695</v>
      </c>
    </row>
    <row r="3460" spans="8:8" ht="14.4">
      <c r="A3460" s="53">
        <v>45377.0</v>
      </c>
      <c r="B3460" s="140">
        <v>4313.9966</v>
      </c>
      <c r="C3460" s="140">
        <v>2413.7415</v>
      </c>
      <c r="D3460" s="140">
        <v>3543.7467</v>
      </c>
      <c r="E3460" s="140">
        <v>5284.4188</v>
      </c>
      <c r="F3460" s="140">
        <v>5447.7484</v>
      </c>
      <c r="G3460" s="140">
        <v>2128.5104</v>
      </c>
    </row>
    <row r="3461" spans="8:8" ht="14.4">
      <c r="A3461" s="53">
        <v>45378.0</v>
      </c>
      <c r="B3461" s="140">
        <v>4221.5908</v>
      </c>
      <c r="C3461" s="140">
        <v>2398.9372</v>
      </c>
      <c r="D3461" s="140">
        <v>3502.7866</v>
      </c>
      <c r="E3461" s="140">
        <v>5156.684</v>
      </c>
      <c r="F3461" s="140">
        <v>5266.2306</v>
      </c>
      <c r="G3461" s="140">
        <v>2051.6333</v>
      </c>
    </row>
    <row r="3462" spans="8:8" ht="14.4">
      <c r="A3462" s="53">
        <v>45379.0</v>
      </c>
      <c r="B3462" s="140">
        <v>4275.62</v>
      </c>
      <c r="C3462" s="140">
        <v>2401.9872</v>
      </c>
      <c r="D3462" s="140">
        <v>3520.9648</v>
      </c>
      <c r="E3462" s="140">
        <v>5223.806</v>
      </c>
      <c r="F3462" s="140">
        <v>5382.2363</v>
      </c>
      <c r="G3462" s="140">
        <v>2106.8782</v>
      </c>
    </row>
    <row r="3463" spans="8:8" ht="14.4">
      <c r="A3463" s="53">
        <v>45380.0</v>
      </c>
      <c r="B3463" s="140">
        <v>4310.6697</v>
      </c>
      <c r="C3463" s="140">
        <v>2414.9202</v>
      </c>
      <c r="D3463" s="140">
        <v>3537.4843</v>
      </c>
      <c r="E3463" s="140">
        <v>5286.1612</v>
      </c>
      <c r="F3463" s="140">
        <v>5441.2603</v>
      </c>
      <c r="G3463" s="140">
        <v>2134.4243</v>
      </c>
    </row>
    <row r="3464" spans="8:8" ht="14.4">
      <c r="A3464" s="53">
        <v>45383.0</v>
      </c>
      <c r="B3464" s="140">
        <v>4392.6331</v>
      </c>
      <c r="C3464" s="140">
        <v>2441.5668</v>
      </c>
      <c r="D3464" s="140">
        <v>3595.6466</v>
      </c>
      <c r="E3464" s="140">
        <v>5401.2249</v>
      </c>
      <c r="F3464" s="140">
        <v>5559.0557</v>
      </c>
      <c r="G3464" s="140">
        <v>2178.2487</v>
      </c>
    </row>
    <row r="3465" spans="8:8" ht="14.4">
      <c r="A3465" s="53">
        <v>45384.0</v>
      </c>
      <c r="B3465" s="140">
        <v>4374.7777</v>
      </c>
      <c r="C3465" s="140">
        <v>2435.7569</v>
      </c>
      <c r="D3465" s="140">
        <v>3580.6759</v>
      </c>
      <c r="E3465" s="140">
        <v>5381.2291</v>
      </c>
      <c r="F3465" s="140">
        <v>5531.0522</v>
      </c>
      <c r="G3465" s="140">
        <v>2168.6505</v>
      </c>
    </row>
    <row r="3466" spans="8:8" ht="14.4">
      <c r="A3466" s="53">
        <v>45385.0</v>
      </c>
      <c r="B3466" s="140">
        <v>4353.7389</v>
      </c>
      <c r="C3466" s="140">
        <v>2430.169</v>
      </c>
      <c r="D3466" s="140">
        <v>3567.8031</v>
      </c>
      <c r="E3466" s="140">
        <v>5374.5954</v>
      </c>
      <c r="F3466" s="140">
        <v>5500.9264</v>
      </c>
      <c r="G3466" s="140">
        <v>2145.2129</v>
      </c>
    </row>
    <row r="3467" spans="8:8" ht="14.4">
      <c r="A3467" s="53">
        <v>45390.0</v>
      </c>
      <c r="B3467" s="140">
        <v>4293.4209</v>
      </c>
      <c r="C3467" s="140">
        <v>2414.091</v>
      </c>
      <c r="D3467" s="140">
        <v>3536.4077</v>
      </c>
      <c r="E3467" s="140">
        <v>5298.5912</v>
      </c>
      <c r="F3467" s="140">
        <v>5399.9148</v>
      </c>
      <c r="G3467" s="140">
        <v>2096.9979</v>
      </c>
    </row>
    <row r="3468" spans="8:8" ht="14.4">
      <c r="A3468" s="53">
        <v>45391.0</v>
      </c>
      <c r="B3468" s="140">
        <v>4315.4672</v>
      </c>
      <c r="C3468" s="140">
        <v>2404.6089</v>
      </c>
      <c r="D3468" s="140">
        <v>3533.4871</v>
      </c>
      <c r="E3468" s="140">
        <v>5342.8982</v>
      </c>
      <c r="F3468" s="140">
        <v>5468.9109</v>
      </c>
      <c r="G3468" s="140">
        <v>2125.5686</v>
      </c>
    </row>
    <row r="3469" spans="8:8" ht="14.4">
      <c r="A3469" s="53">
        <v>45392.0</v>
      </c>
      <c r="B3469" s="140">
        <v>4258.492</v>
      </c>
      <c r="C3469" s="140">
        <v>2396.7427</v>
      </c>
      <c r="D3469" s="140">
        <v>3504.7086</v>
      </c>
      <c r="E3469" s="140">
        <v>5275.4727</v>
      </c>
      <c r="F3469" s="140">
        <v>5367.0518</v>
      </c>
      <c r="G3469" s="140">
        <v>2075.8778</v>
      </c>
    </row>
    <row r="3470" spans="8:8" ht="14.4">
      <c r="A3470" s="53">
        <v>45393.0</v>
      </c>
      <c r="B3470" s="140">
        <v>4265.3795</v>
      </c>
      <c r="C3470" s="140">
        <v>2394.8667</v>
      </c>
      <c r="D3470" s="140">
        <v>3504.2447</v>
      </c>
      <c r="E3470" s="140">
        <v>5301.8094</v>
      </c>
      <c r="F3470" s="140">
        <v>5379.9153</v>
      </c>
      <c r="G3470" s="140">
        <v>2080.5543</v>
      </c>
    </row>
    <row r="3471" spans="8:8" ht="14.4">
      <c r="A3471" s="53">
        <v>45394.0</v>
      </c>
      <c r="B3471" s="140">
        <v>4235.3772</v>
      </c>
      <c r="C3471" s="140">
        <v>2374.0471</v>
      </c>
      <c r="D3471" s="140">
        <v>3475.8389</v>
      </c>
      <c r="E3471" s="140">
        <v>5277.219</v>
      </c>
      <c r="F3471" s="140">
        <v>5338.7692</v>
      </c>
      <c r="G3471" s="140">
        <v>2065.6196</v>
      </c>
    </row>
    <row r="3472" spans="8:8" ht="14.4">
      <c r="A3472" s="53">
        <v>45397.0</v>
      </c>
      <c r="B3472" s="140">
        <v>4249.4064</v>
      </c>
      <c r="C3472" s="140">
        <v>2424.0168</v>
      </c>
      <c r="D3472" s="140">
        <v>3549.0759</v>
      </c>
      <c r="E3472" s="140">
        <v>5339.7223</v>
      </c>
      <c r="F3472" s="140">
        <v>5287.5115</v>
      </c>
      <c r="G3472" s="140">
        <v>1981.5267</v>
      </c>
    </row>
    <row r="3473" spans="8:8" ht="14.4">
      <c r="A3473" s="53">
        <v>45398.0</v>
      </c>
      <c r="B3473" s="140">
        <v>4126.4473</v>
      </c>
      <c r="C3473" s="140">
        <v>2412.3219</v>
      </c>
      <c r="D3473" s="140">
        <v>3511.1146</v>
      </c>
      <c r="E3473" s="140">
        <v>5191.554</v>
      </c>
      <c r="F3473" s="140">
        <v>5066.6599</v>
      </c>
      <c r="G3473" s="140">
        <v>1839.685</v>
      </c>
    </row>
    <row r="3474" spans="8:8" ht="14.4">
      <c r="A3474" s="53">
        <v>45399.0</v>
      </c>
      <c r="B3474" s="140">
        <v>4251.5115</v>
      </c>
      <c r="C3474" s="140">
        <v>2439.8558</v>
      </c>
      <c r="D3474" s="140">
        <v>3565.403</v>
      </c>
      <c r="E3474" s="140">
        <v>5339.7467</v>
      </c>
      <c r="F3474" s="140">
        <v>5287.4563</v>
      </c>
      <c r="G3474" s="140">
        <v>1962.1269</v>
      </c>
    </row>
    <row r="3475" spans="8:8" ht="14.4">
      <c r="A3475" s="53">
        <v>45400.0</v>
      </c>
      <c r="B3475" s="140">
        <v>4253.3298</v>
      </c>
      <c r="C3475" s="140">
        <v>2445.2049</v>
      </c>
      <c r="D3475" s="140">
        <v>3569.8018</v>
      </c>
      <c r="E3475" s="140">
        <v>5349.8361</v>
      </c>
      <c r="F3475" s="140">
        <v>5286.7192</v>
      </c>
      <c r="G3475" s="140">
        <v>1959.197</v>
      </c>
    </row>
    <row r="3476" spans="8:8" ht="14.4">
      <c r="A3476" s="53">
        <v>45401.0</v>
      </c>
      <c r="B3476" s="140">
        <v>4226.2189</v>
      </c>
      <c r="C3476" s="140">
        <v>2430.5819</v>
      </c>
      <c r="D3476" s="140">
        <v>3541.6619</v>
      </c>
      <c r="E3476" s="140">
        <v>5314.8667</v>
      </c>
      <c r="F3476" s="140">
        <v>5264.3891</v>
      </c>
      <c r="G3476" s="140">
        <v>1951.2554</v>
      </c>
    </row>
    <row r="3477" spans="8:8" ht="14.4">
      <c r="A3477" s="53">
        <v>45404.0</v>
      </c>
      <c r="B3477" s="140">
        <v>4204.4026</v>
      </c>
      <c r="C3477" s="140">
        <v>2424.7473</v>
      </c>
      <c r="D3477" s="140">
        <v>3530.9045</v>
      </c>
      <c r="E3477" s="140">
        <v>5267.5811</v>
      </c>
      <c r="F3477" s="140">
        <v>5246.0818</v>
      </c>
      <c r="G3477" s="140">
        <v>1935.5598</v>
      </c>
    </row>
    <row r="3478" spans="8:8" ht="14.4">
      <c r="A3478" s="53">
        <v>45405.0</v>
      </c>
      <c r="B3478" s="140">
        <v>4183.6954</v>
      </c>
      <c r="C3478" s="140">
        <v>2413.7392</v>
      </c>
      <c r="D3478" s="140">
        <v>3506.2249</v>
      </c>
      <c r="E3478" s="140">
        <v>5208.2712</v>
      </c>
      <c r="F3478" s="140">
        <v>5218.4277</v>
      </c>
      <c r="G3478" s="140">
        <v>1949.5343</v>
      </c>
    </row>
    <row r="3479" spans="8:8" ht="14.4">
      <c r="A3479" s="53">
        <v>45406.0</v>
      </c>
      <c r="B3479" s="140">
        <v>4226.6507</v>
      </c>
      <c r="C3479" s="140">
        <v>2424.119</v>
      </c>
      <c r="D3479" s="140">
        <v>3521.6219</v>
      </c>
      <c r="E3479" s="140">
        <v>5263.0391</v>
      </c>
      <c r="F3479" s="140">
        <v>5305.6068</v>
      </c>
      <c r="G3479" s="140">
        <v>1993.6897</v>
      </c>
    </row>
    <row r="3480" spans="8:8" ht="14.4">
      <c r="A3480" s="53">
        <v>45407.0</v>
      </c>
      <c r="B3480" s="140">
        <v>4234.6607</v>
      </c>
      <c r="C3480" s="140">
        <v>2431.6221</v>
      </c>
      <c r="D3480" s="140">
        <v>3530.2813</v>
      </c>
      <c r="E3480" s="140">
        <v>5259.3354</v>
      </c>
      <c r="F3480" s="140">
        <v>5313.986</v>
      </c>
      <c r="G3480" s="140">
        <v>1998.7834</v>
      </c>
    </row>
    <row r="3481" spans="8:8" ht="14.4">
      <c r="A3481" s="53">
        <v>45408.0</v>
      </c>
      <c r="B3481" s="140">
        <v>4305.3487</v>
      </c>
      <c r="C3481" s="140">
        <v>2461.8556</v>
      </c>
      <c r="D3481" s="140">
        <v>3584.2686</v>
      </c>
      <c r="E3481" s="140">
        <v>5372.1209</v>
      </c>
      <c r="F3481" s="140">
        <v>5415.9379</v>
      </c>
      <c r="G3481" s="140">
        <v>2029.4152</v>
      </c>
    </row>
    <row r="3482" spans="8:8" ht="14.4">
      <c r="A3482" s="53">
        <v>45411.0</v>
      </c>
      <c r="B3482" s="140">
        <v>4380.7496</v>
      </c>
      <c r="C3482" s="140">
        <v>2474.3397</v>
      </c>
      <c r="D3482" s="140">
        <v>3623.9124</v>
      </c>
      <c r="E3482" s="140">
        <v>5478.4908</v>
      </c>
      <c r="F3482" s="140">
        <v>5545.2346</v>
      </c>
      <c r="G3482" s="140">
        <v>2084.3347</v>
      </c>
    </row>
    <row r="3483" spans="8:8" ht="14.4">
      <c r="A3483" s="53">
        <v>45412.0</v>
      </c>
      <c r="B3483" s="140">
        <v>4353.8816</v>
      </c>
      <c r="C3483" s="140">
        <v>2464.2435</v>
      </c>
      <c r="D3483" s="140">
        <v>3604.3943</v>
      </c>
      <c r="E3483" s="140">
        <v>5441.1411</v>
      </c>
      <c r="F3483" s="140">
        <v>5497.4303</v>
      </c>
      <c r="G3483" s="140">
        <v>2071.938</v>
      </c>
    </row>
    <row r="3484" spans="8:8" ht="14.4">
      <c r="A3484" s="53">
        <v>45418.0</v>
      </c>
      <c r="B3484" s="140">
        <v>4428.171</v>
      </c>
      <c r="C3484" s="140">
        <v>2495.7617</v>
      </c>
      <c r="D3484" s="140">
        <v>3657.8767</v>
      </c>
      <c r="E3484" s="140">
        <v>5528.6036</v>
      </c>
      <c r="F3484" s="140">
        <v>5606.8416</v>
      </c>
      <c r="G3484" s="140">
        <v>2114.3754</v>
      </c>
    </row>
    <row r="3485" spans="8:8" ht="14.4">
      <c r="A3485" s="53">
        <v>45419.0</v>
      </c>
      <c r="B3485" s="140">
        <v>4435.5779</v>
      </c>
      <c r="C3485" s="140">
        <v>2499.7709</v>
      </c>
      <c r="D3485" s="140">
        <v>3659.0076</v>
      </c>
      <c r="E3485" s="140">
        <v>5527.0847</v>
      </c>
      <c r="F3485" s="140">
        <v>5625.3358</v>
      </c>
      <c r="G3485" s="140">
        <v>2128.0291</v>
      </c>
    </row>
    <row r="3486" spans="8:8" ht="14.4">
      <c r="A3486" s="53">
        <v>45420.0</v>
      </c>
      <c r="B3486" s="140">
        <v>4387.8698</v>
      </c>
      <c r="C3486" s="140">
        <v>2486.0186</v>
      </c>
      <c r="D3486" s="140">
        <v>3630.2233</v>
      </c>
      <c r="E3486" s="140">
        <v>5458.7559</v>
      </c>
      <c r="F3486" s="140">
        <v>5536.6589</v>
      </c>
      <c r="G3486" s="140">
        <v>2099.7467</v>
      </c>
    </row>
    <row r="3487" spans="8:8" ht="14.4">
      <c r="A3487" s="53">
        <v>45421.0</v>
      </c>
      <c r="B3487" s="140">
        <v>4441.6331</v>
      </c>
      <c r="C3487" s="140">
        <v>2501.7305</v>
      </c>
      <c r="D3487" s="140">
        <v>3664.561</v>
      </c>
      <c r="E3487" s="140">
        <v>5556.7712</v>
      </c>
      <c r="F3487" s="140">
        <v>5626.8251</v>
      </c>
      <c r="G3487" s="140">
        <v>2124.2132</v>
      </c>
    </row>
    <row r="3488" spans="8:8" ht="14.4">
      <c r="A3488" s="53">
        <v>45422.0</v>
      </c>
      <c r="B3488" s="140">
        <v>4425.0561</v>
      </c>
      <c r="C3488" s="140">
        <v>2508.5753</v>
      </c>
      <c r="D3488" s="140">
        <v>3666.2771</v>
      </c>
      <c r="E3488" s="140">
        <v>5535.3954</v>
      </c>
      <c r="F3488" s="140">
        <v>5574.232</v>
      </c>
      <c r="G3488" s="140">
        <v>2100.3242</v>
      </c>
    </row>
    <row r="3489" spans="8:8" ht="14.4">
      <c r="A3489" s="53">
        <v>45425.0</v>
      </c>
      <c r="B3489" s="140">
        <v>4400.2339</v>
      </c>
      <c r="C3489" s="140">
        <v>2506.4593</v>
      </c>
      <c r="D3489" s="140">
        <v>3664.6907</v>
      </c>
      <c r="E3489" s="140">
        <v>5505.2595</v>
      </c>
      <c r="F3489" s="140">
        <v>5520.8038</v>
      </c>
      <c r="G3489" s="140">
        <v>2064.3269</v>
      </c>
    </row>
    <row r="3490" spans="8:8" ht="14.4">
      <c r="A3490" s="53">
        <v>45426.0</v>
      </c>
      <c r="B3490" s="140">
        <v>4405.6563</v>
      </c>
      <c r="C3490" s="140">
        <v>2496.7361</v>
      </c>
      <c r="D3490" s="140">
        <v>3657.0454</v>
      </c>
      <c r="E3490" s="140">
        <v>5500.7379</v>
      </c>
      <c r="F3490" s="140">
        <v>5551.6751</v>
      </c>
      <c r="G3490" s="140">
        <v>2081.7678</v>
      </c>
    </row>
    <row r="3491" spans="8:8" ht="14.4">
      <c r="A3491" s="53">
        <v>45427.0</v>
      </c>
      <c r="B3491" s="140">
        <v>4366.6452</v>
      </c>
      <c r="C3491" s="140">
        <v>2477.3895</v>
      </c>
      <c r="D3491" s="140">
        <v>3626.0559</v>
      </c>
      <c r="E3491" s="140">
        <v>5446.6557</v>
      </c>
      <c r="F3491" s="140">
        <v>5497.2349</v>
      </c>
      <c r="G3491" s="140">
        <v>2063.9738</v>
      </c>
    </row>
    <row r="3492" spans="8:8" ht="14.4">
      <c r="A3492" s="53">
        <v>45428.0</v>
      </c>
      <c r="B3492" s="140">
        <v>4375.1493</v>
      </c>
      <c r="C3492" s="140">
        <v>2489.4139</v>
      </c>
      <c r="D3492" s="140">
        <v>3640.3592</v>
      </c>
      <c r="E3492" s="140">
        <v>5424.6652</v>
      </c>
      <c r="F3492" s="140">
        <v>5488.946</v>
      </c>
      <c r="G3492" s="140">
        <v>2073.0286</v>
      </c>
    </row>
    <row r="3493" spans="8:8" ht="14.4">
      <c r="A3493" s="53">
        <v>45429.0</v>
      </c>
      <c r="B3493" s="140">
        <v>4424.8129</v>
      </c>
      <c r="C3493" s="140">
        <v>2524.1705</v>
      </c>
      <c r="D3493" s="140">
        <v>3677.9696</v>
      </c>
      <c r="E3493" s="140">
        <v>5491.8944</v>
      </c>
      <c r="F3493" s="140">
        <v>5563.231</v>
      </c>
      <c r="G3493" s="140">
        <v>2095.0435</v>
      </c>
    </row>
    <row r="3494" spans="8:8" ht="14.4">
      <c r="A3494" s="53">
        <v>45432.0</v>
      </c>
      <c r="B3494" s="140">
        <v>4444.135</v>
      </c>
      <c r="C3494" s="140">
        <v>2532.824</v>
      </c>
      <c r="D3494" s="140">
        <v>3690.9623</v>
      </c>
      <c r="E3494" s="140">
        <v>5523.5013</v>
      </c>
      <c r="F3494" s="140">
        <v>5596.7772</v>
      </c>
      <c r="G3494" s="140">
        <v>2105.1708</v>
      </c>
    </row>
    <row r="3495" spans="8:8" ht="14.4">
      <c r="A3495" s="53">
        <v>45433.0</v>
      </c>
      <c r="B3495" s="140">
        <v>4414.5572</v>
      </c>
      <c r="C3495" s="140">
        <v>2525.2326</v>
      </c>
      <c r="D3495" s="140">
        <v>3676.1611</v>
      </c>
      <c r="E3495" s="140">
        <v>5478.9131</v>
      </c>
      <c r="F3495" s="140">
        <v>5536.7447</v>
      </c>
      <c r="G3495" s="140">
        <v>2084.2381</v>
      </c>
    </row>
    <row r="3496" spans="8:8" ht="14.4">
      <c r="A3496" s="53">
        <v>45434.0</v>
      </c>
      <c r="B3496" s="140">
        <v>4420.6742</v>
      </c>
      <c r="C3496" s="140">
        <v>2529.0398</v>
      </c>
      <c r="D3496" s="140">
        <v>3684.451</v>
      </c>
      <c r="E3496" s="140">
        <v>5468.6068</v>
      </c>
      <c r="F3496" s="140">
        <v>5539.6597</v>
      </c>
      <c r="G3496" s="140">
        <v>2092.4375</v>
      </c>
    </row>
    <row r="3497" spans="8:8" ht="14.4">
      <c r="A3497" s="53">
        <v>45435.0</v>
      </c>
      <c r="B3497" s="140">
        <v>4348.2497</v>
      </c>
      <c r="C3497" s="140">
        <v>2500.821</v>
      </c>
      <c r="D3497" s="140">
        <v>3641.7917</v>
      </c>
      <c r="E3497" s="140">
        <v>5362.3053</v>
      </c>
      <c r="F3497" s="140">
        <v>5412.8237</v>
      </c>
      <c r="G3497" s="140">
        <v>2046.8046</v>
      </c>
    </row>
    <row r="3498" spans="8:8" ht="14.4">
      <c r="A3498" s="53">
        <v>45436.0</v>
      </c>
      <c r="B3498" s="140">
        <v>4302.1328</v>
      </c>
      <c r="C3498" s="140">
        <v>2474.4254</v>
      </c>
      <c r="D3498" s="140">
        <v>3601.4754</v>
      </c>
      <c r="E3498" s="140">
        <v>5313.4546</v>
      </c>
      <c r="F3498" s="140">
        <v>5350.1073</v>
      </c>
      <c r="G3498" s="140">
        <v>2026.0267</v>
      </c>
    </row>
    <row r="3499" spans="8:8" ht="14.4">
      <c r="A3499" s="53">
        <v>45439.0</v>
      </c>
      <c r="B3499" s="140">
        <v>4343.2596</v>
      </c>
      <c r="C3499" s="140">
        <v>2497.6006</v>
      </c>
      <c r="D3499" s="140">
        <v>3635.7079</v>
      </c>
      <c r="E3499" s="140">
        <v>5371.3693</v>
      </c>
      <c r="F3499" s="140">
        <v>5404.6158</v>
      </c>
      <c r="G3499" s="140">
        <v>2037.4706</v>
      </c>
    </row>
    <row r="3500" spans="8:8" ht="14.4">
      <c r="A3500" s="53">
        <v>45440.0</v>
      </c>
      <c r="B3500" s="140">
        <v>4305.3863</v>
      </c>
      <c r="C3500" s="140">
        <v>2490.1614</v>
      </c>
      <c r="D3500" s="140">
        <v>3609.1724</v>
      </c>
      <c r="E3500" s="140">
        <v>5316.1286</v>
      </c>
      <c r="F3500" s="140">
        <v>5348.0293</v>
      </c>
      <c r="G3500" s="140">
        <v>2020.4594</v>
      </c>
    </row>
    <row r="3501" spans="8:8" ht="14.4">
      <c r="A3501" s="53">
        <v>45441.0</v>
      </c>
      <c r="B3501" s="140">
        <v>4311.2253</v>
      </c>
      <c r="C3501" s="140">
        <v>2493.1691</v>
      </c>
      <c r="D3501" s="140">
        <v>3613.5223</v>
      </c>
      <c r="E3501" s="140">
        <v>5328.3064</v>
      </c>
      <c r="F3501" s="140">
        <v>5351.2524</v>
      </c>
      <c r="G3501" s="140">
        <v>2023.7956</v>
      </c>
    </row>
    <row r="3502" spans="8:8" ht="14.4">
      <c r="A3502" s="53">
        <v>45442.0</v>
      </c>
      <c r="B3502" s="140">
        <v>4288.4759</v>
      </c>
      <c r="C3502" s="140">
        <v>2473.758</v>
      </c>
      <c r="D3502" s="140">
        <v>3594.3121</v>
      </c>
      <c r="E3502" s="140">
        <v>5308.66</v>
      </c>
      <c r="F3502" s="140">
        <v>5334.2958</v>
      </c>
      <c r="G3502" s="140">
        <v>2008.7785</v>
      </c>
    </row>
    <row r="3503" spans="8:8" ht="14.4">
      <c r="A3503" s="53">
        <v>45443.0</v>
      </c>
      <c r="B3503" s="140">
        <v>4288.1103</v>
      </c>
      <c r="C3503" s="140">
        <v>2462.1831</v>
      </c>
      <c r="D3503" s="140">
        <v>3579.9247</v>
      </c>
      <c r="E3503" s="140">
        <v>5308.5403</v>
      </c>
      <c r="F3503" s="140">
        <v>5355.2099</v>
      </c>
      <c r="G3503" s="140">
        <v>2026.2937</v>
      </c>
    </row>
    <row r="3504" spans="8:8" ht="14.4">
      <c r="A3504" s="53">
        <v>45446.0</v>
      </c>
      <c r="B3504" s="140">
        <v>4264.5349</v>
      </c>
      <c r="C3504" s="140">
        <v>2469.0165</v>
      </c>
      <c r="D3504" s="140">
        <v>3588.7483</v>
      </c>
      <c r="E3504" s="140">
        <v>5274.0687</v>
      </c>
      <c r="F3504" s="140">
        <v>5284.6236</v>
      </c>
      <c r="G3504" s="140">
        <v>1987.7733</v>
      </c>
    </row>
    <row r="3505" spans="8:8" ht="14.4">
      <c r="A3505" s="53">
        <v>45447.0</v>
      </c>
      <c r="B3505" s="140">
        <v>4285.9094</v>
      </c>
      <c r="C3505" s="140">
        <v>2483.3189</v>
      </c>
      <c r="D3505" s="140">
        <v>3615.6714</v>
      </c>
      <c r="E3505" s="140">
        <v>5341.9496</v>
      </c>
      <c r="F3505" s="140">
        <v>5313.708</v>
      </c>
      <c r="G3505" s="140">
        <v>1968.0625</v>
      </c>
    </row>
    <row r="3506" spans="8:8" ht="14.4">
      <c r="A3506" s="53">
        <v>45448.0</v>
      </c>
      <c r="B3506" s="140">
        <v>4240.0893</v>
      </c>
      <c r="C3506" s="140">
        <v>2468.1918</v>
      </c>
      <c r="D3506" s="140">
        <v>3594.7936</v>
      </c>
      <c r="E3506" s="140">
        <v>5277.9405</v>
      </c>
      <c r="F3506" s="140">
        <v>5244.0851</v>
      </c>
      <c r="G3506" s="140">
        <v>1924.9629</v>
      </c>
    </row>
    <row r="3507" spans="8:8" ht="14.4">
      <c r="A3507" s="53">
        <v>45449.0</v>
      </c>
      <c r="B3507" s="140">
        <v>4190.2044</v>
      </c>
      <c r="C3507" s="140">
        <v>2467.8865</v>
      </c>
      <c r="D3507" s="140">
        <v>3592.2454</v>
      </c>
      <c r="E3507" s="140">
        <v>5228.8002</v>
      </c>
      <c r="F3507" s="140">
        <v>5130.8693</v>
      </c>
      <c r="G3507" s="140">
        <v>1849.4929</v>
      </c>
    </row>
    <row r="3508" spans="8:8" ht="14.4">
      <c r="A3508" s="53">
        <v>45450.0</v>
      </c>
      <c r="B3508" s="140">
        <v>4192.8244</v>
      </c>
      <c r="C3508" s="140">
        <v>2457.2569</v>
      </c>
      <c r="D3508" s="140">
        <v>3574.1143</v>
      </c>
      <c r="E3508" s="140">
        <v>5208.9798</v>
      </c>
      <c r="F3508" s="140">
        <v>5153.5867</v>
      </c>
      <c r="G3508" s="140">
        <v>1883.2856</v>
      </c>
    </row>
    <row r="3509" spans="8:8" ht="14.4">
      <c r="A3509" s="53">
        <v>45454.0</v>
      </c>
      <c r="B3509" s="140">
        <v>4184.7219</v>
      </c>
      <c r="C3509" s="140">
        <v>2423.6184</v>
      </c>
      <c r="D3509" s="140">
        <v>3542.8771</v>
      </c>
      <c r="E3509" s="140">
        <v>5217.4702</v>
      </c>
      <c r="F3509" s="140">
        <v>5198.923</v>
      </c>
      <c r="G3509" s="140">
        <v>1897.947</v>
      </c>
    </row>
    <row r="3510" spans="8:8" ht="14.4">
      <c r="A3510" s="53">
        <v>45455.0</v>
      </c>
      <c r="B3510" s="140">
        <v>4201.1796</v>
      </c>
      <c r="C3510" s="140">
        <v>2423.607</v>
      </c>
      <c r="D3510" s="140">
        <v>3544.1225</v>
      </c>
      <c r="E3510" s="140">
        <v>5232.9534</v>
      </c>
      <c r="F3510" s="140">
        <v>5216.4621</v>
      </c>
      <c r="G3510" s="140">
        <v>1927.9266</v>
      </c>
    </row>
    <row r="3511" spans="8:8" ht="14.4">
      <c r="A3511" s="53">
        <v>45456.0</v>
      </c>
      <c r="B3511" s="140">
        <v>4176.7292</v>
      </c>
      <c r="C3511" s="140">
        <v>2412.0736</v>
      </c>
      <c r="D3511" s="140">
        <v>3526.1306</v>
      </c>
      <c r="E3511" s="140">
        <v>5194.59</v>
      </c>
      <c r="F3511" s="140">
        <v>5180.2357</v>
      </c>
      <c r="G3511" s="140">
        <v>1918.714</v>
      </c>
    </row>
    <row r="3512" spans="8:8" ht="14.4">
      <c r="A3512" s="53">
        <v>45457.0</v>
      </c>
      <c r="B3512" s="140">
        <v>4188.7824</v>
      </c>
      <c r="C3512" s="140">
        <v>2426.509</v>
      </c>
      <c r="D3512" s="140">
        <v>3541.5331</v>
      </c>
      <c r="E3512" s="140">
        <v>5213.0927</v>
      </c>
      <c r="F3512" s="140">
        <v>5180.6513</v>
      </c>
      <c r="G3512" s="140">
        <v>1922.2296</v>
      </c>
    </row>
    <row r="3513" spans="8:8" ht="14.4">
      <c r="A3513" s="53">
        <v>45460.0</v>
      </c>
      <c r="B3513" s="140">
        <v>4182.1522</v>
      </c>
      <c r="C3513" s="140">
        <v>2416.3414</v>
      </c>
      <c r="D3513" s="140">
        <v>3536.1986</v>
      </c>
      <c r="E3513" s="140">
        <v>5207.128</v>
      </c>
      <c r="F3513" s="140">
        <v>5183.9678</v>
      </c>
      <c r="G3513" s="140">
        <v>1913.9081</v>
      </c>
    </row>
    <row r="3514" spans="8:8" ht="14.4">
      <c r="A3514" s="53">
        <v>45461.0</v>
      </c>
      <c r="B3514" s="140">
        <v>4207.6451</v>
      </c>
      <c r="C3514" s="140">
        <v>2415.4281</v>
      </c>
      <c r="D3514" s="140">
        <v>3545.5902</v>
      </c>
      <c r="E3514" s="140">
        <v>5230.8913</v>
      </c>
      <c r="F3514" s="140">
        <v>5227.2542</v>
      </c>
      <c r="G3514" s="140">
        <v>1943.0244</v>
      </c>
    </row>
    <row r="3515" spans="8:8" ht="14.4">
      <c r="A3515" s="53">
        <v>45462.0</v>
      </c>
      <c r="B3515" s="140">
        <v>4177.5662</v>
      </c>
      <c r="C3515" s="140">
        <v>2413.9722</v>
      </c>
      <c r="D3515" s="140">
        <v>3528.749</v>
      </c>
      <c r="E3515" s="140">
        <v>5168.8204</v>
      </c>
      <c r="F3515" s="140">
        <v>5159.9945</v>
      </c>
      <c r="G3515" s="140">
        <v>1932.2596</v>
      </c>
    </row>
    <row r="3516" spans="8:8" ht="14.4">
      <c r="A3516" s="53">
        <v>45463.0</v>
      </c>
      <c r="B3516" s="140">
        <v>4124.0034</v>
      </c>
      <c r="C3516" s="140">
        <v>2408.3379</v>
      </c>
      <c r="D3516" s="140">
        <v>3503.2817</v>
      </c>
      <c r="E3516" s="140">
        <v>5094.5653</v>
      </c>
      <c r="F3516" s="140">
        <v>5056.1383</v>
      </c>
      <c r="G3516" s="140">
        <v>1887.0701</v>
      </c>
    </row>
    <row r="3517" spans="8:8" ht="14.4">
      <c r="A3517" s="53">
        <v>45464.0</v>
      </c>
      <c r="B3517" s="140">
        <v>4119.172</v>
      </c>
      <c r="C3517" s="140">
        <v>2398.9571</v>
      </c>
      <c r="D3517" s="140">
        <v>3495.6198</v>
      </c>
      <c r="E3517" s="140">
        <v>5102.3292</v>
      </c>
      <c r="F3517" s="140">
        <v>5055.3329</v>
      </c>
      <c r="G3517" s="140">
        <v>1884.904</v>
      </c>
    </row>
    <row r="3518" spans="8:8" ht="14.4">
      <c r="A3518" s="53">
        <v>45467.0</v>
      </c>
      <c r="B3518" s="140">
        <v>4045.2449</v>
      </c>
      <c r="C3518" s="140">
        <v>2404.0848</v>
      </c>
      <c r="D3518" s="140">
        <v>3476.8102</v>
      </c>
      <c r="E3518" s="140">
        <v>4992.9097</v>
      </c>
      <c r="F3518" s="140">
        <v>4887.777</v>
      </c>
      <c r="G3518" s="140">
        <v>1809.2038</v>
      </c>
    </row>
    <row r="3519" spans="8:8" ht="14.4">
      <c r="A3519" s="53">
        <v>45468.0</v>
      </c>
      <c r="B3519" s="140">
        <v>4022.6456</v>
      </c>
      <c r="C3519" s="140">
        <v>2394.2154</v>
      </c>
      <c r="D3519" s="140">
        <v>3457.9023</v>
      </c>
      <c r="E3519" s="140">
        <v>4948.6343</v>
      </c>
      <c r="F3519" s="140">
        <v>4847.6106</v>
      </c>
      <c r="G3519" s="140">
        <v>1810.9475</v>
      </c>
    </row>
    <row r="3520" spans="8:8" ht="14.4">
      <c r="A3520" s="53">
        <v>45469.0</v>
      </c>
      <c r="B3520" s="140">
        <v>4081.9365</v>
      </c>
      <c r="C3520" s="140">
        <v>2398.2556</v>
      </c>
      <c r="D3520" s="140">
        <v>3480.2648</v>
      </c>
      <c r="E3520" s="140">
        <v>5020.4318</v>
      </c>
      <c r="F3520" s="140">
        <v>4986.3839</v>
      </c>
      <c r="G3520" s="140">
        <v>1865.1312</v>
      </c>
    </row>
    <row r="3521" spans="8:8" ht="14.4">
      <c r="A3521" s="53">
        <v>45470.0</v>
      </c>
      <c r="B3521" s="140">
        <v>4024.8782</v>
      </c>
      <c r="C3521" s="140">
        <v>2388.5609</v>
      </c>
      <c r="D3521" s="140">
        <v>3454.1175</v>
      </c>
      <c r="E3521" s="140">
        <v>4928.0514</v>
      </c>
      <c r="F3521" s="140">
        <v>4864.0855</v>
      </c>
      <c r="G3521" s="140">
        <v>1827.1356</v>
      </c>
    </row>
    <row r="3522" spans="8:8" ht="14.4">
      <c r="A3522" s="53">
        <v>45471.0</v>
      </c>
      <c r="B3522" s="140">
        <v>4039.9675</v>
      </c>
      <c r="C3522" s="140">
        <v>2394.8746</v>
      </c>
      <c r="D3522" s="140">
        <v>3461.657</v>
      </c>
      <c r="E3522" s="140">
        <v>4942.7817</v>
      </c>
      <c r="F3522" s="140">
        <v>4895.9869</v>
      </c>
      <c r="G3522" s="140">
        <v>1840.8442</v>
      </c>
    </row>
    <row r="3523" spans="8:8" ht="14.4">
      <c r="A3523" s="53">
        <v>45474.0</v>
      </c>
      <c r="B3523" s="140">
        <v>4070.4368</v>
      </c>
      <c r="C3523" s="140">
        <v>2405.4665</v>
      </c>
      <c r="D3523" s="140">
        <v>3478.1827</v>
      </c>
      <c r="E3523" s="140">
        <v>5003.1608</v>
      </c>
      <c r="F3523" s="140">
        <v>4940.2471</v>
      </c>
      <c r="G3523" s="140">
        <v>1855.3525</v>
      </c>
    </row>
    <row r="3524" spans="8:8" ht="14.4">
      <c r="A3524" s="53">
        <v>45475.0</v>
      </c>
      <c r="B3524" s="140">
        <v>4055.6677</v>
      </c>
      <c r="C3524" s="140">
        <v>2416.6793</v>
      </c>
      <c r="D3524" s="140">
        <v>3471.7857</v>
      </c>
      <c r="E3524" s="140">
        <v>4949.4771</v>
      </c>
      <c r="F3524" s="140">
        <v>4905.6497</v>
      </c>
      <c r="G3524" s="140">
        <v>1857.0284</v>
      </c>
    </row>
    <row r="3525" spans="8:8" ht="14.4">
      <c r="A3525" s="53">
        <v>45476.0</v>
      </c>
      <c r="B3525" s="140">
        <v>4032.8559</v>
      </c>
      <c r="C3525" s="140">
        <v>2414.8657</v>
      </c>
      <c r="D3525" s="140">
        <v>3463.4141</v>
      </c>
      <c r="E3525" s="140">
        <v>4910.9245</v>
      </c>
      <c r="F3525" s="140">
        <v>4867.1326</v>
      </c>
      <c r="G3525" s="140">
        <v>1834.8683</v>
      </c>
    </row>
    <row r="3526" spans="8:8" ht="14.4">
      <c r="A3526" s="53">
        <v>45477.0</v>
      </c>
      <c r="B3526" s="140">
        <v>3979.9186</v>
      </c>
      <c r="C3526" s="140">
        <v>2407.9029</v>
      </c>
      <c r="D3526" s="140">
        <v>3445.8128</v>
      </c>
      <c r="E3526" s="140">
        <v>4834.4982</v>
      </c>
      <c r="F3526" s="140">
        <v>4761.868</v>
      </c>
      <c r="G3526" s="140">
        <v>1784.4043</v>
      </c>
    </row>
    <row r="3527" spans="8:8" ht="14.4">
      <c r="A3527" s="53">
        <v>45478.0</v>
      </c>
      <c r="B3527" s="140">
        <v>3989.4446</v>
      </c>
      <c r="C3527" s="140">
        <v>2386.004</v>
      </c>
      <c r="D3527" s="140">
        <v>3431.0605</v>
      </c>
      <c r="E3527" s="140">
        <v>4866.2647</v>
      </c>
      <c r="F3527" s="140">
        <v>4810.7939</v>
      </c>
      <c r="G3527" s="140">
        <v>1803.2755</v>
      </c>
    </row>
    <row r="3528" spans="8:8" ht="14.4">
      <c r="A3528" s="53">
        <v>45481.0</v>
      </c>
      <c r="B3528" s="140">
        <v>3928.1498</v>
      </c>
      <c r="C3528" s="140">
        <v>2371.6891</v>
      </c>
      <c r="D3528" s="140">
        <v>3401.7604</v>
      </c>
      <c r="E3528" s="140">
        <v>4783.6165</v>
      </c>
      <c r="F3528" s="140">
        <v>4693.9648</v>
      </c>
      <c r="G3528" s="140">
        <v>1751.6118</v>
      </c>
    </row>
    <row r="3529" spans="8:8" ht="14.4">
      <c r="A3529" s="53">
        <v>45482.0</v>
      </c>
      <c r="B3529" s="140">
        <v>3989.0741</v>
      </c>
      <c r="C3529" s="140">
        <v>2389.3843</v>
      </c>
      <c r="D3529" s="140">
        <v>3439.8111</v>
      </c>
      <c r="E3529" s="140">
        <v>4876.899</v>
      </c>
      <c r="F3529" s="140">
        <v>4797.0634</v>
      </c>
      <c r="G3529" s="140">
        <v>1787.4421</v>
      </c>
    </row>
    <row r="3530" spans="8:8" ht="14.4">
      <c r="A3530" s="53">
        <v>45483.0</v>
      </c>
      <c r="B3530" s="140">
        <v>3969.7877</v>
      </c>
      <c r="C3530" s="140">
        <v>2381.831</v>
      </c>
      <c r="D3530" s="140">
        <v>3428.9657</v>
      </c>
      <c r="E3530" s="140">
        <v>4844.1624</v>
      </c>
      <c r="F3530" s="140">
        <v>4777.6817</v>
      </c>
      <c r="G3530" s="140">
        <v>1773.5562</v>
      </c>
    </row>
    <row r="3531" spans="8:8" ht="14.4">
      <c r="A3531" s="53">
        <v>45484.0</v>
      </c>
      <c r="B3531" s="140">
        <v>4041.7877</v>
      </c>
      <c r="C3531" s="140">
        <v>2396.407</v>
      </c>
      <c r="D3531" s="140">
        <v>3468.169</v>
      </c>
      <c r="E3531" s="140">
        <v>4939.7318</v>
      </c>
      <c r="F3531" s="140">
        <v>4893.5942</v>
      </c>
      <c r="G3531" s="140">
        <v>1833.2207</v>
      </c>
    </row>
    <row r="3532" spans="8:8" ht="14.4">
      <c r="A3532" s="53">
        <v>45485.0</v>
      </c>
      <c r="B3532" s="140">
        <v>4036.8368</v>
      </c>
      <c r="C3532" s="140">
        <v>2412.6181</v>
      </c>
      <c r="D3532" s="140">
        <v>3472.4014</v>
      </c>
      <c r="E3532" s="140">
        <v>4919.3639</v>
      </c>
      <c r="F3532" s="140">
        <v>4878.0195</v>
      </c>
      <c r="G3532" s="140">
        <v>1823.8549</v>
      </c>
    </row>
    <row r="3533" spans="8:8" ht="14.4">
      <c r="A3533" s="53">
        <v>45488.0</v>
      </c>
      <c r="B3533" s="140">
        <v>4016.2647</v>
      </c>
      <c r="C3533" s="140">
        <v>2420.5214</v>
      </c>
      <c r="D3533" s="140">
        <v>3476.2467</v>
      </c>
      <c r="E3533" s="140">
        <v>4883.8971</v>
      </c>
      <c r="F3533" s="140">
        <v>4827.6023</v>
      </c>
      <c r="G3533" s="140">
        <v>1792.4433</v>
      </c>
    </row>
    <row r="3534" spans="8:8" ht="14.4">
      <c r="A3534" s="53">
        <v>45489.0</v>
      </c>
      <c r="B3534" s="140">
        <v>4033.0537</v>
      </c>
      <c r="C3534" s="140">
        <v>2424.755</v>
      </c>
      <c r="D3534" s="140">
        <v>3498.2827</v>
      </c>
      <c r="E3534" s="140">
        <v>4898.3626</v>
      </c>
      <c r="F3534" s="140">
        <v>4836.7184</v>
      </c>
      <c r="G3534" s="140">
        <v>1794.256</v>
      </c>
    </row>
    <row r="3535" spans="8:8" ht="14.4">
      <c r="A3535" s="53">
        <v>45490.0</v>
      </c>
      <c r="B3535" s="140">
        <v>4013.7165</v>
      </c>
      <c r="C3535" s="140">
        <v>2432.8325</v>
      </c>
      <c r="D3535" s="140">
        <v>3501.5836</v>
      </c>
      <c r="E3535" s="140">
        <v>4856.5794</v>
      </c>
      <c r="F3535" s="140">
        <v>4795.6236</v>
      </c>
      <c r="G3535" s="140">
        <v>1763.2776</v>
      </c>
    </row>
    <row r="3536" spans="8:8" ht="14.4">
      <c r="A3536" s="53">
        <v>45491.0</v>
      </c>
      <c r="B3536" s="140">
        <v>4028.9226</v>
      </c>
      <c r="C3536" s="140">
        <v>2444.5086</v>
      </c>
      <c r="D3536" s="140">
        <v>3520.931</v>
      </c>
      <c r="E3536" s="140">
        <v>4877.6916</v>
      </c>
      <c r="F3536" s="140">
        <v>4812.4263</v>
      </c>
      <c r="G3536" s="140">
        <v>1760.2742</v>
      </c>
    </row>
    <row r="3537" spans="8:8" ht="14.4">
      <c r="A3537" s="53">
        <v>45492.0</v>
      </c>
      <c r="B3537" s="140">
        <v>4042.7301</v>
      </c>
      <c r="C3537" s="140">
        <v>2456.79</v>
      </c>
      <c r="D3537" s="140">
        <v>3539.0156</v>
      </c>
      <c r="E3537" s="140">
        <v>4872.0532</v>
      </c>
      <c r="F3537" s="140">
        <v>4821.4227</v>
      </c>
      <c r="G3537" s="140">
        <v>1770.1602</v>
      </c>
    </row>
    <row r="3538" spans="8:8" ht="14.4">
      <c r="A3538" s="53">
        <v>45495.0</v>
      </c>
      <c r="B3538" s="140">
        <v>4032.8593</v>
      </c>
      <c r="C3538" s="140">
        <v>2432.5496</v>
      </c>
      <c r="D3538" s="140">
        <v>3514.9249</v>
      </c>
      <c r="E3538" s="140">
        <v>4865.9778</v>
      </c>
      <c r="F3538" s="140">
        <v>4826.8713</v>
      </c>
      <c r="G3538" s="140">
        <v>1780.25</v>
      </c>
    </row>
    <row r="3539" spans="8:8" ht="14.4">
      <c r="A3539" s="53">
        <v>45496.0</v>
      </c>
      <c r="B3539" s="140">
        <v>3939.5051</v>
      </c>
      <c r="C3539" s="140">
        <v>2396.6727</v>
      </c>
      <c r="D3539" s="140">
        <v>3439.8779</v>
      </c>
      <c r="E3539" s="140">
        <v>4722.7994</v>
      </c>
      <c r="F3539" s="140">
        <v>4694.9525</v>
      </c>
      <c r="G3539" s="140">
        <v>1745.6419</v>
      </c>
    </row>
    <row r="3540" spans="8:8" ht="14.4">
      <c r="A3540" s="53">
        <v>45497.0</v>
      </c>
      <c r="B3540" s="140">
        <v>3899.9454</v>
      </c>
      <c r="C3540" s="140">
        <v>2390.954</v>
      </c>
      <c r="D3540" s="140">
        <v>3418.1663</v>
      </c>
      <c r="E3540" s="140">
        <v>4668.0621</v>
      </c>
      <c r="F3540" s="140">
        <v>4631.0111</v>
      </c>
      <c r="G3540" s="140">
        <v>1715.8815</v>
      </c>
    </row>
    <row r="3541" spans="8:8" ht="14.4">
      <c r="A3541" s="53">
        <v>45498.0</v>
      </c>
      <c r="B3541" s="140">
        <v>3891.1032</v>
      </c>
      <c r="C3541" s="140">
        <v>2369.7153</v>
      </c>
      <c r="D3541" s="140">
        <v>3399.2716</v>
      </c>
      <c r="E3541" s="140">
        <v>4665.4488</v>
      </c>
      <c r="F3541" s="140">
        <v>4632.5667</v>
      </c>
      <c r="G3541" s="140">
        <v>1722.8758</v>
      </c>
    </row>
    <row r="3542" spans="8:8" ht="14.4">
      <c r="A3542" s="53">
        <v>45499.0</v>
      </c>
      <c r="B3542" s="140">
        <v>3927.6244</v>
      </c>
      <c r="C3542" s="140">
        <v>2355.3163</v>
      </c>
      <c r="D3542" s="140">
        <v>3409.2931</v>
      </c>
      <c r="E3542" s="140">
        <v>4736.3771</v>
      </c>
      <c r="F3542" s="140">
        <v>4702.08</v>
      </c>
      <c r="G3542" s="140">
        <v>1755.5554</v>
      </c>
    </row>
    <row r="3543" spans="8:8" ht="14.4">
      <c r="A3543" s="53">
        <v>45502.0</v>
      </c>
      <c r="B3543" s="140">
        <v>3914.4374</v>
      </c>
      <c r="C3543" s="140">
        <v>2348.4784</v>
      </c>
      <c r="D3543" s="140">
        <v>3390.742</v>
      </c>
      <c r="E3543" s="140">
        <v>4708.8443</v>
      </c>
      <c r="F3543" s="140">
        <v>4685.6457</v>
      </c>
      <c r="G3543" s="140">
        <v>1763.7276</v>
      </c>
    </row>
    <row r="3544" spans="8:8" ht="14.4">
      <c r="A3544" s="53">
        <v>45503.0</v>
      </c>
      <c r="B3544" s="140">
        <v>3906.4513</v>
      </c>
      <c r="C3544" s="140">
        <v>2335.3123</v>
      </c>
      <c r="D3544" s="140">
        <v>3369.3821</v>
      </c>
      <c r="E3544" s="140">
        <v>4699.282</v>
      </c>
      <c r="F3544" s="140">
        <v>4702.4914</v>
      </c>
      <c r="G3544" s="140">
        <v>1776.2671</v>
      </c>
    </row>
    <row r="3545" spans="8:8" ht="14.4">
      <c r="A3545" s="53">
        <v>45504.0</v>
      </c>
      <c r="B3545" s="140">
        <v>4020.5826</v>
      </c>
      <c r="C3545" s="140">
        <v>2375.3942</v>
      </c>
      <c r="D3545" s="140">
        <v>3442.0844</v>
      </c>
      <c r="E3545" s="140">
        <v>4886.4136</v>
      </c>
      <c r="F3545" s="140">
        <v>4889.0807</v>
      </c>
      <c r="G3545" s="140">
        <v>1837.7854</v>
      </c>
    </row>
    <row r="3546" spans="8:8" ht="14.4">
      <c r="A3546" s="53">
        <v>45505.0</v>
      </c>
      <c r="B3546" s="140">
        <v>4003.2351</v>
      </c>
      <c r="C3546" s="140">
        <v>2360.422</v>
      </c>
      <c r="D3546" s="140">
        <v>3419.2666</v>
      </c>
      <c r="E3546" s="140">
        <v>4852.9725</v>
      </c>
      <c r="F3546" s="140">
        <v>4878.289</v>
      </c>
      <c r="G3546" s="140">
        <v>1843.561</v>
      </c>
    </row>
    <row r="3547" spans="8:8" ht="14.4">
      <c r="A3547" s="53">
        <v>45506.0</v>
      </c>
      <c r="B3547" s="140">
        <v>3956.1153</v>
      </c>
      <c r="C3547" s="140">
        <v>2343.7153</v>
      </c>
      <c r="D3547" s="140">
        <v>3384.3919</v>
      </c>
      <c r="E3547" s="140">
        <v>4788.6159</v>
      </c>
      <c r="F3547" s="140">
        <v>4809.8891</v>
      </c>
      <c r="G3547" s="140">
        <v>1818.9</v>
      </c>
    </row>
    <row r="3548" spans="8:8" ht="14.4">
      <c r="A3548" s="53">
        <v>45509.0</v>
      </c>
      <c r="B3548" s="140">
        <v>3883.9688</v>
      </c>
      <c r="C3548" s="140">
        <v>2328.9222</v>
      </c>
      <c r="D3548" s="140">
        <v>3343.3205</v>
      </c>
      <c r="E3548" s="140">
        <v>4693.8478</v>
      </c>
      <c r="F3548" s="140">
        <v>4678.7753</v>
      </c>
      <c r="G3548" s="140">
        <v>1767.8627</v>
      </c>
    </row>
    <row r="3549" spans="8:8" ht="14.4">
      <c r="A3549" s="53">
        <v>45510.0</v>
      </c>
      <c r="B3549" s="140">
        <v>3912.6896</v>
      </c>
      <c r="C3549" s="140">
        <v>2313.3361</v>
      </c>
      <c r="D3549" s="140">
        <v>3342.9789</v>
      </c>
      <c r="E3549" s="140">
        <v>4750.776</v>
      </c>
      <c r="F3549" s="140">
        <v>4749.9466</v>
      </c>
      <c r="G3549" s="140">
        <v>1803.5415</v>
      </c>
    </row>
    <row r="3550" spans="8:8" ht="14.4">
      <c r="A3550" s="53">
        <v>45511.0</v>
      </c>
      <c r="B3550" s="140">
        <v>3912.1402</v>
      </c>
      <c r="C3550" s="140">
        <v>2314.4261</v>
      </c>
      <c r="D3550" s="140">
        <v>3341.489</v>
      </c>
      <c r="E3550" s="140">
        <v>4751.9408</v>
      </c>
      <c r="F3550" s="140">
        <v>4743.41</v>
      </c>
      <c r="G3550" s="140">
        <v>1807.216</v>
      </c>
    </row>
    <row r="3551" spans="8:8" ht="14.4">
      <c r="A3551" s="53">
        <v>45512.0</v>
      </c>
      <c r="B3551" s="140">
        <v>3909.4236</v>
      </c>
      <c r="C3551" s="140">
        <v>2320.4245</v>
      </c>
      <c r="D3551" s="140">
        <v>3342.9369</v>
      </c>
      <c r="E3551" s="140">
        <v>4755.8149</v>
      </c>
      <c r="F3551" s="140">
        <v>4739.4933</v>
      </c>
      <c r="G3551" s="140">
        <v>1795.9625</v>
      </c>
    </row>
    <row r="3552" spans="8:8" ht="14.4">
      <c r="A3552" s="53">
        <v>45513.0</v>
      </c>
      <c r="B3552" s="140">
        <v>3888.7752</v>
      </c>
      <c r="C3552" s="140">
        <v>2317.9915</v>
      </c>
      <c r="D3552" s="140">
        <v>3331.6274</v>
      </c>
      <c r="E3552" s="140">
        <v>4720.3104</v>
      </c>
      <c r="F3552" s="140">
        <v>4702.7453</v>
      </c>
      <c r="G3552" s="140">
        <v>1784.0239</v>
      </c>
    </row>
    <row r="3553" spans="8:8" ht="14.4">
      <c r="A3553" s="53">
        <v>45516.0</v>
      </c>
      <c r="B3553" s="140">
        <v>3875.2827</v>
      </c>
      <c r="C3553" s="140">
        <v>2316.9106</v>
      </c>
      <c r="D3553" s="140">
        <v>3325.8645</v>
      </c>
      <c r="E3553" s="140">
        <v>4714.1586</v>
      </c>
      <c r="F3553" s="140">
        <v>4674.1017</v>
      </c>
      <c r="G3553" s="140">
        <v>1767.2108</v>
      </c>
    </row>
    <row r="3554" spans="8:8" ht="14.4">
      <c r="A3554" s="53">
        <v>45517.0</v>
      </c>
      <c r="B3554" s="140">
        <v>3890.6632</v>
      </c>
      <c r="C3554" s="140">
        <v>2317.6526</v>
      </c>
      <c r="D3554" s="140">
        <v>3334.3903</v>
      </c>
      <c r="E3554" s="140">
        <v>4731.8353</v>
      </c>
      <c r="F3554" s="140">
        <v>4697.5858</v>
      </c>
      <c r="G3554" s="140">
        <v>1780.2908</v>
      </c>
    </row>
    <row r="3555" spans="8:8" ht="14.4">
      <c r="A3555" s="53">
        <v>45518.0</v>
      </c>
      <c r="B3555" s="140">
        <v>3858.533</v>
      </c>
      <c r="C3555" s="140">
        <v>2306.1154</v>
      </c>
      <c r="D3555" s="140">
        <v>3309.2389</v>
      </c>
      <c r="E3555" s="140">
        <v>4667.0731</v>
      </c>
      <c r="F3555" s="140">
        <v>4649.2784</v>
      </c>
      <c r="G3555" s="140">
        <v>1775.8069</v>
      </c>
    </row>
    <row r="3556" spans="8:8" ht="14.4">
      <c r="A3556" s="53">
        <v>45519.0</v>
      </c>
      <c r="B3556" s="140">
        <v>3894.4067</v>
      </c>
      <c r="C3556" s="140">
        <v>2335.9381</v>
      </c>
      <c r="D3556" s="140">
        <v>3341.953</v>
      </c>
      <c r="E3556" s="140">
        <v>4698.375</v>
      </c>
      <c r="F3556" s="140">
        <v>4691.8503</v>
      </c>
      <c r="G3556" s="140">
        <v>1794.3189</v>
      </c>
    </row>
    <row r="3557" spans="8:8" ht="14.4">
      <c r="A3557" s="53">
        <v>45520.0</v>
      </c>
      <c r="B3557" s="140">
        <v>3886.6404</v>
      </c>
      <c r="C3557" s="140">
        <v>2345.0481</v>
      </c>
      <c r="D3557" s="140">
        <v>3345.634</v>
      </c>
      <c r="E3557" s="140">
        <v>4670.3789</v>
      </c>
      <c r="F3557" s="140">
        <v>4655.6509</v>
      </c>
      <c r="G3557" s="140">
        <v>1790.6877</v>
      </c>
    </row>
    <row r="3558" spans="8:8" ht="14.4">
      <c r="A3558" s="53">
        <v>45523.0</v>
      </c>
      <c r="B3558" s="140">
        <v>3892.4364</v>
      </c>
      <c r="C3558" s="140">
        <v>2357.0309</v>
      </c>
      <c r="D3558" s="140">
        <v>3356.9677</v>
      </c>
      <c r="E3558" s="140">
        <v>4682.9628</v>
      </c>
      <c r="F3558" s="140">
        <v>4663.6121</v>
      </c>
      <c r="G3558" s="140">
        <v>1780.801</v>
      </c>
    </row>
    <row r="3559" spans="8:8" ht="14.4">
      <c r="A3559" s="53">
        <v>45524.0</v>
      </c>
      <c r="B3559" s="140">
        <v>3845.2227</v>
      </c>
      <c r="C3559" s="140">
        <v>2346.6379</v>
      </c>
      <c r="D3559" s="140">
        <v>3332.7034</v>
      </c>
      <c r="E3559" s="140">
        <v>4602.0095</v>
      </c>
      <c r="F3559" s="140">
        <v>4579.3041</v>
      </c>
      <c r="G3559" s="140">
        <v>1749.9962</v>
      </c>
    </row>
    <row r="3560" spans="8:8" ht="14.4">
      <c r="A3560" s="53">
        <v>45525.0</v>
      </c>
      <c r="B3560" s="140">
        <v>3831.5186</v>
      </c>
      <c r="C3560" s="140">
        <v>2339.072</v>
      </c>
      <c r="D3560" s="140">
        <v>3321.635</v>
      </c>
      <c r="E3560" s="140">
        <v>4587.1218</v>
      </c>
      <c r="F3560" s="140">
        <v>4548.2644</v>
      </c>
      <c r="G3560" s="140">
        <v>1747.1418</v>
      </c>
    </row>
    <row r="3561" spans="8:8" ht="14.4">
      <c r="A3561" s="53">
        <v>45526.0</v>
      </c>
      <c r="B3561" s="140">
        <v>3800.8682</v>
      </c>
      <c r="C3561" s="140">
        <v>2341.1509</v>
      </c>
      <c r="D3561" s="140">
        <v>3313.1357</v>
      </c>
      <c r="E3561" s="140">
        <v>4533.3695</v>
      </c>
      <c r="F3561" s="140">
        <v>4491.8392</v>
      </c>
      <c r="G3561" s="140">
        <v>1716.375</v>
      </c>
    </row>
    <row r="3562" spans="8:8" ht="14.4">
      <c r="A3562" s="53">
        <v>45527.0</v>
      </c>
      <c r="B3562" s="140">
        <v>3806.9257</v>
      </c>
      <c r="C3562" s="140">
        <v>2355.3787</v>
      </c>
      <c r="D3562" s="140">
        <v>3327.1905</v>
      </c>
      <c r="E3562" s="140">
        <v>4537.0872</v>
      </c>
      <c r="F3562" s="140">
        <v>4495.3439</v>
      </c>
      <c r="G3562" s="140">
        <v>1707.4426</v>
      </c>
    </row>
    <row r="3563" spans="8:8" ht="14.4">
      <c r="A3563" s="53">
        <v>45530.0</v>
      </c>
      <c r="B3563" s="140">
        <v>3814.9697</v>
      </c>
      <c r="C3563" s="140">
        <v>2352.2729</v>
      </c>
      <c r="D3563" s="140">
        <v>3324.2231</v>
      </c>
      <c r="E3563" s="140">
        <v>4544.3594</v>
      </c>
      <c r="F3563" s="140">
        <v>4512.893</v>
      </c>
      <c r="G3563" s="140">
        <v>1727.2397</v>
      </c>
    </row>
    <row r="3564" spans="8:8" ht="14.4">
      <c r="A3564" s="53">
        <v>45531.0</v>
      </c>
      <c r="B3564" s="140">
        <v>3778.9226</v>
      </c>
      <c r="C3564" s="140">
        <v>2350.4141</v>
      </c>
      <c r="D3564" s="140">
        <v>3305.3338</v>
      </c>
      <c r="E3564" s="140">
        <v>4495.2856</v>
      </c>
      <c r="F3564" s="140">
        <v>4459.6801</v>
      </c>
      <c r="G3564" s="140">
        <v>1695.7661</v>
      </c>
    </row>
    <row r="3565" spans="8:8" ht="14.4">
      <c r="A3565" s="53">
        <v>45532.0</v>
      </c>
      <c r="B3565" s="140">
        <v>3772.0012</v>
      </c>
      <c r="C3565" s="140">
        <v>2336.1475</v>
      </c>
      <c r="D3565" s="140">
        <v>3286.4956</v>
      </c>
      <c r="E3565" s="140">
        <v>4500.0088</v>
      </c>
      <c r="F3565" s="140">
        <v>4470.5501</v>
      </c>
      <c r="G3565" s="140">
        <v>1704.0253</v>
      </c>
    </row>
    <row r="3566" spans="8:8" ht="14.4">
      <c r="A3566" s="53">
        <v>45533.0</v>
      </c>
      <c r="B3566" s="140">
        <v>3793.003</v>
      </c>
      <c r="C3566" s="140">
        <v>2317.6636</v>
      </c>
      <c r="D3566" s="140">
        <v>3277.6812</v>
      </c>
      <c r="E3566" s="140">
        <v>4557.9006</v>
      </c>
      <c r="F3566" s="140">
        <v>4542.4637</v>
      </c>
      <c r="G3566" s="140">
        <v>1731.3154</v>
      </c>
    </row>
    <row r="3567" spans="8:8" ht="14.4">
      <c r="A3567" s="53">
        <v>45534.0</v>
      </c>
      <c r="B3567" s="140">
        <v>3854.7444</v>
      </c>
      <c r="C3567" s="140">
        <v>2335.2146</v>
      </c>
      <c r="D3567" s="140">
        <v>3321.4323</v>
      </c>
      <c r="E3567" s="140">
        <v>4639.1144</v>
      </c>
      <c r="F3567" s="140">
        <v>4629.3195</v>
      </c>
      <c r="G3567" s="140">
        <v>1768.3792</v>
      </c>
    </row>
    <row r="3568" spans="8:8" ht="14.4">
      <c r="A3568" s="53">
        <v>45537.0</v>
      </c>
      <c r="B3568" s="140">
        <v>3785.9989</v>
      </c>
      <c r="C3568" s="140">
        <v>2299.9325</v>
      </c>
      <c r="D3568" s="140">
        <v>3265.011</v>
      </c>
      <c r="E3568" s="140">
        <v>4546.8832</v>
      </c>
      <c r="F3568" s="140">
        <v>4532.5145</v>
      </c>
      <c r="G3568" s="140">
        <v>1739.7006</v>
      </c>
    </row>
    <row r="3569" spans="8:8" ht="14.4">
      <c r="A3569" s="53">
        <v>45538.0</v>
      </c>
      <c r="B3569" s="140">
        <v>3809.4966</v>
      </c>
      <c r="C3569" s="140">
        <v>2291.1775</v>
      </c>
      <c r="D3569" s="140">
        <v>3273.4282</v>
      </c>
      <c r="E3569" s="140">
        <v>4596.4819</v>
      </c>
      <c r="F3569" s="140">
        <v>4572.397</v>
      </c>
      <c r="G3569" s="140">
        <v>1758.2991</v>
      </c>
    </row>
    <row r="3570" spans="8:8" ht="14.4">
      <c r="A3570" s="53">
        <v>45539.0</v>
      </c>
      <c r="B3570" s="140">
        <v>3787.3628</v>
      </c>
      <c r="C3570" s="140">
        <v>2271.8069</v>
      </c>
      <c r="D3570" s="140">
        <v>3252.1649</v>
      </c>
      <c r="E3570" s="140">
        <v>4582.084</v>
      </c>
      <c r="F3570" s="140">
        <v>4550.7697</v>
      </c>
      <c r="G3570" s="140">
        <v>1746.2709</v>
      </c>
    </row>
    <row r="3571" spans="8:8" ht="14.4">
      <c r="A3571" s="53">
        <v>45540.0</v>
      </c>
      <c r="B3571" s="140">
        <v>3804.1831</v>
      </c>
      <c r="C3571" s="140">
        <v>2275.1177</v>
      </c>
      <c r="D3571" s="140">
        <v>3257.7578</v>
      </c>
      <c r="E3571" s="140">
        <v>4601.0911</v>
      </c>
      <c r="F3571" s="140">
        <v>4586.7813</v>
      </c>
      <c r="G3571" s="140">
        <v>1764.6179</v>
      </c>
    </row>
    <row r="3572" spans="8:8" ht="14.4">
      <c r="A3572" s="53">
        <v>45541.0</v>
      </c>
      <c r="B3572" s="140">
        <v>3758.184</v>
      </c>
      <c r="C3572" s="140">
        <v>2263.5629</v>
      </c>
      <c r="D3572" s="140">
        <v>3231.3457</v>
      </c>
      <c r="E3572" s="140">
        <v>4537.4544</v>
      </c>
      <c r="F3572" s="140">
        <v>4508.2281</v>
      </c>
      <c r="G3572" s="140">
        <v>1730.5672</v>
      </c>
    </row>
    <row r="3573" spans="8:8" ht="14.4">
      <c r="A3573" s="53">
        <v>45544.0</v>
      </c>
      <c r="B3573" s="140">
        <v>3725.7942</v>
      </c>
      <c r="C3573" s="140">
        <v>2232.9593</v>
      </c>
      <c r="D3573" s="140">
        <v>3192.9516</v>
      </c>
      <c r="E3573" s="140">
        <v>4507.1866</v>
      </c>
      <c r="F3573" s="140">
        <v>4475.5315</v>
      </c>
      <c r="G3573" s="140">
        <v>1726.6683</v>
      </c>
    </row>
    <row r="3574" spans="8:8" ht="14.4">
      <c r="A3574" s="53">
        <v>45545.0</v>
      </c>
      <c r="B3574" s="140">
        <v>3732.9679</v>
      </c>
      <c r="C3574" s="140">
        <v>2235.6866</v>
      </c>
      <c r="D3574" s="140">
        <v>3195.7552</v>
      </c>
      <c r="E3574" s="140">
        <v>4507.7074</v>
      </c>
      <c r="F3574" s="140">
        <v>4487.5755</v>
      </c>
      <c r="G3574" s="140">
        <v>1737.4309</v>
      </c>
    </row>
    <row r="3575" spans="8:8" ht="14.4">
      <c r="A3575" s="53">
        <v>45546.0</v>
      </c>
      <c r="B3575" s="140">
        <v>3723.9344</v>
      </c>
      <c r="C3575" s="140">
        <v>2220.798</v>
      </c>
      <c r="D3575" s="140">
        <v>3186.1299</v>
      </c>
      <c r="E3575" s="140">
        <v>4514.9158</v>
      </c>
      <c r="F3575" s="140">
        <v>4486.0066</v>
      </c>
      <c r="G3575" s="140">
        <v>1724.023</v>
      </c>
    </row>
    <row r="3576" spans="8:8" ht="14.4">
      <c r="A3576" s="53">
        <v>45547.0</v>
      </c>
      <c r="B3576" s="140">
        <v>3710.2684</v>
      </c>
      <c r="C3576" s="140">
        <v>2209.5603</v>
      </c>
      <c r="D3576" s="140">
        <v>3172.4747</v>
      </c>
      <c r="E3576" s="140">
        <v>4496.5919</v>
      </c>
      <c r="F3576" s="140">
        <v>4468.7439</v>
      </c>
      <c r="G3576" s="140">
        <v>1721.7225</v>
      </c>
    </row>
    <row r="3577" spans="8:8" ht="14.4">
      <c r="A3577" s="53">
        <v>45548.0</v>
      </c>
      <c r="B3577" s="140">
        <v>3681.4386</v>
      </c>
      <c r="C3577" s="140">
        <v>2205.8115</v>
      </c>
      <c r="D3577" s="140">
        <v>3159.247</v>
      </c>
      <c r="E3577" s="140">
        <v>4450.9587</v>
      </c>
      <c r="F3577" s="140">
        <v>4413.1872</v>
      </c>
      <c r="G3577" s="140">
        <v>1695.7567</v>
      </c>
    </row>
    <row r="3578" spans="8:8" ht="14.4">
      <c r="A3578" s="53">
        <v>45553.0</v>
      </c>
      <c r="B3578" s="140">
        <v>3684.1618</v>
      </c>
      <c r="C3578" s="140">
        <v>2218.6562</v>
      </c>
      <c r="D3578" s="140">
        <v>3171.0102</v>
      </c>
      <c r="E3578" s="140">
        <v>4462.8701</v>
      </c>
      <c r="F3578" s="140">
        <v>4399.1332</v>
      </c>
      <c r="G3578" s="140">
        <v>1684.9222</v>
      </c>
    </row>
    <row r="3579" spans="8:8" ht="14.4">
      <c r="A3579" s="53">
        <v>45554.0</v>
      </c>
      <c r="B3579" s="140">
        <v>3731.5232</v>
      </c>
      <c r="C3579" s="140">
        <v>2229.8053</v>
      </c>
      <c r="D3579" s="140">
        <v>3196.0357</v>
      </c>
      <c r="E3579" s="140">
        <v>4520.3939</v>
      </c>
      <c r="F3579" s="140">
        <v>4482.2746</v>
      </c>
      <c r="G3579" s="140">
        <v>1725.4217</v>
      </c>
    </row>
    <row r="3580" spans="8:8" ht="14.4">
      <c r="A3580" s="53">
        <v>45555.0</v>
      </c>
      <c r="B3580" s="140">
        <v>3727.8114</v>
      </c>
      <c r="C3580" s="140">
        <v>2233.2565</v>
      </c>
      <c r="D3580" s="140">
        <v>3201.0497</v>
      </c>
      <c r="E3580" s="140">
        <v>4498.3901</v>
      </c>
      <c r="F3580" s="140">
        <v>4463.3561</v>
      </c>
      <c r="G3580" s="140">
        <v>1723.3003</v>
      </c>
    </row>
    <row r="3581" spans="8:8" ht="14.4">
      <c r="A3581" s="53">
        <v>45558.0</v>
      </c>
      <c r="B3581" s="140">
        <v>3736.5711</v>
      </c>
      <c r="C3581" s="140">
        <v>2243.0249</v>
      </c>
      <c r="D3581" s="140">
        <v>3212.7639</v>
      </c>
      <c r="E3581" s="140">
        <v>4494.6878</v>
      </c>
      <c r="F3581" s="140">
        <v>4469.1326</v>
      </c>
      <c r="G3581" s="140">
        <v>1729.4002</v>
      </c>
    </row>
    <row r="3582" spans="8:8" ht="14.4">
      <c r="A3582" s="53">
        <v>45559.0</v>
      </c>
      <c r="B3582" s="140">
        <v>3888.1951</v>
      </c>
      <c r="C3582" s="140">
        <v>2352.1449</v>
      </c>
      <c r="D3582" s="140">
        <v>3351.909</v>
      </c>
      <c r="E3582" s="140">
        <v>4689.5964</v>
      </c>
      <c r="F3582" s="140">
        <v>4642.5577</v>
      </c>
      <c r="G3582" s="140">
        <v>1784.4117</v>
      </c>
    </row>
    <row r="3583" spans="8:8" ht="14.4">
      <c r="A3583" s="53">
        <v>45560.0</v>
      </c>
      <c r="B3583" s="140">
        <v>3937.567</v>
      </c>
      <c r="C3583" s="140">
        <v>2386.3227</v>
      </c>
      <c r="D3583" s="140">
        <v>3401.533</v>
      </c>
      <c r="E3583" s="140">
        <v>4731.4755</v>
      </c>
      <c r="F3583" s="140">
        <v>4686.2584</v>
      </c>
      <c r="G3583" s="140">
        <v>1806.7082</v>
      </c>
    </row>
    <row r="3584" spans="8:8" ht="14.4">
      <c r="A3584" s="53">
        <v>45561.0</v>
      </c>
      <c r="B3584" s="140">
        <v>4096.2432</v>
      </c>
      <c r="C3584" s="140">
        <v>2498.1797</v>
      </c>
      <c r="D3584" s="140">
        <v>3545.3204</v>
      </c>
      <c r="E3584" s="140">
        <v>4938.1839</v>
      </c>
      <c r="F3584" s="140">
        <v>4874.1321</v>
      </c>
      <c r="G3584" s="140">
        <v>1861.5923</v>
      </c>
    </row>
    <row r="3585" spans="8:8" ht="14.4">
      <c r="A3585" s="53">
        <v>45562.0</v>
      </c>
      <c r="B3585" s="140">
        <v>4293.1102</v>
      </c>
      <c r="C3585" s="140">
        <v>2571.0848</v>
      </c>
      <c r="D3585" s="140">
        <v>3703.6849</v>
      </c>
      <c r="E3585" s="140">
        <v>5201.6656</v>
      </c>
      <c r="F3585" s="140">
        <v>5136.4408</v>
      </c>
      <c r="G3585" s="140">
        <v>1950.0088</v>
      </c>
    </row>
    <row r="3586" spans="8:8" ht="14.4">
      <c r="A3586" s="53">
        <v>45565.0</v>
      </c>
      <c r="B3586" s="140">
        <v>4706.7729</v>
      </c>
      <c r="C3586" s="140">
        <v>2755.4044</v>
      </c>
      <c r="D3586" s="140">
        <v>4017.8545</v>
      </c>
      <c r="E3586" s="140">
        <v>5743.217</v>
      </c>
      <c r="F3586" s="140">
        <v>5708.8258</v>
      </c>
      <c r="G3586" s="140">
        <v>2166.1692</v>
      </c>
    </row>
    <row r="3587" spans="8:8" ht="14.4">
      <c r="A3587" s="53">
        <v>45573.0</v>
      </c>
      <c r="B3587" s="140">
        <v>5037.0114</v>
      </c>
      <c r="C3587" s="140">
        <v>2853.1376</v>
      </c>
      <c r="D3587" s="140">
        <v>4256.0962</v>
      </c>
      <c r="E3587" s="140">
        <v>6155.5817</v>
      </c>
      <c r="F3587" s="140">
        <v>6201.9854</v>
      </c>
      <c r="G3587" s="140">
        <v>2353.9612</v>
      </c>
    </row>
    <row r="3588" spans="8:8" ht="14.4">
      <c r="A3588" s="53">
        <v>45574.0</v>
      </c>
      <c r="B3588" s="140">
        <v>4661.7097</v>
      </c>
      <c r="C3588" s="140">
        <v>2680.7145</v>
      </c>
      <c r="D3588" s="140">
        <v>3955.9839</v>
      </c>
      <c r="E3588" s="140">
        <v>5735.641</v>
      </c>
      <c r="F3588" s="140">
        <v>5727.38</v>
      </c>
      <c r="G3588" s="140">
        <v>2133.5609</v>
      </c>
    </row>
    <row r="3589" spans="8:8" ht="14.4">
      <c r="A3589" s="53">
        <v>45575.0</v>
      </c>
      <c r="B3589" s="140">
        <v>4670.3593</v>
      </c>
      <c r="C3589" s="140">
        <v>2739.0507</v>
      </c>
      <c r="D3589" s="140">
        <v>3997.7879</v>
      </c>
      <c r="E3589" s="140">
        <v>5690.8822</v>
      </c>
      <c r="F3589" s="140">
        <v>5654.5298</v>
      </c>
      <c r="G3589" s="140">
        <v>2131.2704</v>
      </c>
    </row>
    <row r="3590" spans="8:8" ht="14.4">
      <c r="A3590" s="53">
        <v>45576.0</v>
      </c>
      <c r="B3590" s="140">
        <v>4514.1935</v>
      </c>
      <c r="C3590" s="140">
        <v>2680.388</v>
      </c>
      <c r="D3590" s="140">
        <v>3887.167</v>
      </c>
      <c r="E3590" s="140">
        <v>5470.8133</v>
      </c>
      <c r="F3590" s="140">
        <v>5416.7576</v>
      </c>
      <c r="G3590" s="140">
        <v>2046.3114</v>
      </c>
    </row>
    <row r="3591" spans="8:8" ht="14.4">
      <c r="A3591" s="53">
        <v>45579.0</v>
      </c>
      <c r="B3591" s="140">
        <v>4629.5071</v>
      </c>
      <c r="C3591" s="140">
        <v>2723.183</v>
      </c>
      <c r="D3591" s="140">
        <v>3961.3424</v>
      </c>
      <c r="E3591" s="140">
        <v>5608.153</v>
      </c>
      <c r="F3591" s="140">
        <v>5615.7563</v>
      </c>
      <c r="G3591" s="140">
        <v>2121.2369</v>
      </c>
    </row>
    <row r="3592" spans="8:8" ht="14.4">
      <c r="A3592" s="53">
        <v>45580.0</v>
      </c>
      <c r="B3592" s="140">
        <v>4524.6742</v>
      </c>
      <c r="C3592" s="140">
        <v>2655.1159</v>
      </c>
      <c r="D3592" s="140">
        <v>3855.9949</v>
      </c>
      <c r="E3592" s="140">
        <v>5472.56</v>
      </c>
      <c r="F3592" s="140">
        <v>5507.1758</v>
      </c>
      <c r="G3592" s="140">
        <v>2096.4245</v>
      </c>
    </row>
    <row r="3593" spans="8:8" ht="14.4">
      <c r="A3593" s="53">
        <v>45581.0</v>
      </c>
      <c r="B3593" s="140">
        <v>4515.4341</v>
      </c>
      <c r="C3593" s="140">
        <v>2650.1756</v>
      </c>
      <c r="D3593" s="140">
        <v>3831.589</v>
      </c>
      <c r="E3593" s="140">
        <v>5461.0877</v>
      </c>
      <c r="F3593" s="140">
        <v>5524.2546</v>
      </c>
      <c r="G3593" s="140">
        <v>2108.0424</v>
      </c>
    </row>
    <row r="3594" spans="8:8" ht="14.4">
      <c r="A3594" s="53">
        <v>45582.0</v>
      </c>
      <c r="B3594" s="140">
        <v>4480.8725</v>
      </c>
      <c r="C3594" s="140">
        <v>2610.467</v>
      </c>
      <c r="D3594" s="140">
        <v>3788.2217</v>
      </c>
      <c r="E3594" s="140">
        <v>5418.9883</v>
      </c>
      <c r="F3594" s="140">
        <v>5505.6149</v>
      </c>
      <c r="G3594" s="140">
        <v>2106.2514</v>
      </c>
    </row>
    <row r="3595" spans="8:8" ht="14.4">
      <c r="A3595" s="53">
        <v>45583.0</v>
      </c>
      <c r="B3595" s="140">
        <v>4647.2965</v>
      </c>
      <c r="C3595" s="140">
        <v>2681.9116</v>
      </c>
      <c r="D3595" s="140">
        <v>3925.234</v>
      </c>
      <c r="E3595" s="140">
        <v>5640.0198</v>
      </c>
      <c r="F3595" s="140">
        <v>5749.4341</v>
      </c>
      <c r="G3595" s="140">
        <v>2170.7608</v>
      </c>
    </row>
    <row r="3596" spans="8:8" ht="14.4">
      <c r="A3596" s="53">
        <v>45586.0</v>
      </c>
      <c r="B3596" s="140">
        <v>4696.8006</v>
      </c>
      <c r="C3596" s="140">
        <v>2681.0567</v>
      </c>
      <c r="D3596" s="140">
        <v>3935.1974</v>
      </c>
      <c r="E3596" s="140">
        <v>5704.225</v>
      </c>
      <c r="F3596" s="140">
        <v>5860.5711</v>
      </c>
      <c r="G3596" s="140">
        <v>2225.8743</v>
      </c>
    </row>
    <row r="3597" spans="8:8" ht="14.4">
      <c r="A3597" s="53">
        <v>45587.0</v>
      </c>
      <c r="B3597" s="140">
        <v>4728.4374</v>
      </c>
      <c r="C3597" s="140">
        <v>2692.6613</v>
      </c>
      <c r="D3597" s="140">
        <v>3957.7755</v>
      </c>
      <c r="E3597" s="140">
        <v>5753.8497</v>
      </c>
      <c r="F3597" s="140">
        <v>5888.8148</v>
      </c>
      <c r="G3597" s="140">
        <v>2245.2956</v>
      </c>
    </row>
    <row r="3598" spans="8:8" ht="14.4">
      <c r="A3598" s="53">
        <v>45588.0</v>
      </c>
      <c r="B3598" s="140">
        <v>4744.7985</v>
      </c>
      <c r="C3598" s="140">
        <v>2708.0459</v>
      </c>
      <c r="D3598" s="140">
        <v>3973.2089</v>
      </c>
      <c r="E3598" s="140">
        <v>5776.383</v>
      </c>
      <c r="F3598" s="140">
        <v>5903.5783</v>
      </c>
      <c r="G3598" s="140">
        <v>2246.4357</v>
      </c>
    </row>
    <row r="3599" spans="8:8" ht="14.4">
      <c r="A3599" s="53">
        <v>45589.0</v>
      </c>
      <c r="B3599" s="140">
        <v>4705.9802</v>
      </c>
      <c r="C3599" s="140">
        <v>2680.7044</v>
      </c>
      <c r="D3599" s="140">
        <v>3928.8334</v>
      </c>
      <c r="E3599" s="140">
        <v>5726.7041</v>
      </c>
      <c r="F3599" s="140">
        <v>5861.6319</v>
      </c>
      <c r="G3599" s="140">
        <v>2244.9642</v>
      </c>
    </row>
    <row r="3600" spans="8:8" ht="14.4">
      <c r="A3600" s="53">
        <v>45590.0</v>
      </c>
      <c r="B3600" s="140">
        <v>4767.4349</v>
      </c>
      <c r="C3600" s="140">
        <v>2683.3246</v>
      </c>
      <c r="D3600" s="140">
        <v>3956.421</v>
      </c>
      <c r="E3600" s="140">
        <v>5809.6879</v>
      </c>
      <c r="F3600" s="140">
        <v>5974.9086</v>
      </c>
      <c r="G3600" s="140">
        <v>2298.2709</v>
      </c>
    </row>
    <row r="3601" spans="8:8" ht="14.4">
      <c r="A3601" s="53">
        <v>45593.0</v>
      </c>
      <c r="B3601" s="140">
        <v>4822.486</v>
      </c>
      <c r="C3601" s="140">
        <v>2686.2894</v>
      </c>
      <c r="D3601" s="140">
        <v>3964.1569</v>
      </c>
      <c r="E3601" s="140">
        <v>5883.7203</v>
      </c>
      <c r="F3601" s="140">
        <v>6082.0877</v>
      </c>
      <c r="G3601" s="140">
        <v>2366.5709</v>
      </c>
    </row>
    <row r="3602" spans="8:8" ht="14.4">
      <c r="A3602" s="53">
        <v>45594.0</v>
      </c>
      <c r="B3602" s="140">
        <v>4763.8101</v>
      </c>
      <c r="C3602" s="140">
        <v>2667.9385</v>
      </c>
      <c r="D3602" s="140">
        <v>3924.649</v>
      </c>
      <c r="E3602" s="140">
        <v>5812.5286</v>
      </c>
      <c r="F3602" s="140">
        <v>5983.8364</v>
      </c>
      <c r="G3602" s="140">
        <v>2321.3292</v>
      </c>
    </row>
    <row r="3603" spans="8:8" ht="14.4">
      <c r="A3603" s="53">
        <v>45595.0</v>
      </c>
      <c r="B3603" s="140">
        <v>4755.9686</v>
      </c>
      <c r="C3603" s="140">
        <v>2634.7375</v>
      </c>
      <c r="D3603" s="140">
        <v>3889.4487</v>
      </c>
      <c r="E3603" s="140">
        <v>5837.9338</v>
      </c>
      <c r="F3603" s="140">
        <v>6019.3472</v>
      </c>
      <c r="G3603" s="140">
        <v>2334.1643</v>
      </c>
    </row>
    <row r="3604" spans="8:8" ht="14.4">
      <c r="A3604" s="53">
        <v>45596.0</v>
      </c>
      <c r="B3604" s="140">
        <v>4794.141</v>
      </c>
      <c r="C3604" s="140">
        <v>2633.117</v>
      </c>
      <c r="D3604" s="140">
        <v>3891.0396</v>
      </c>
      <c r="E3604" s="140">
        <v>5901.2904</v>
      </c>
      <c r="F3604" s="140">
        <v>6116.6632</v>
      </c>
      <c r="G3604" s="140">
        <v>2377.0018</v>
      </c>
    </row>
    <row r="3605" spans="8:8" ht="14.4">
      <c r="A3605" s="53">
        <v>45597.0</v>
      </c>
      <c r="B3605" s="140">
        <v>4723.3393</v>
      </c>
      <c r="C3605" s="140">
        <v>2651.5349</v>
      </c>
      <c r="D3605" s="140">
        <v>3890.0203</v>
      </c>
      <c r="E3605" s="140">
        <v>5831.8217</v>
      </c>
      <c r="F3605" s="140">
        <v>5930.2319</v>
      </c>
      <c r="G3605" s="140">
        <v>2274.5729</v>
      </c>
    </row>
    <row r="3606" spans="8:8" ht="14.4">
      <c r="A3606" s="53">
        <v>45600.0</v>
      </c>
      <c r="B3606" s="140">
        <v>4803.0084</v>
      </c>
      <c r="C3606" s="140">
        <v>2675.7707</v>
      </c>
      <c r="D3606" s="140">
        <v>3944.7619</v>
      </c>
      <c r="E3606" s="140">
        <v>5928.9085</v>
      </c>
      <c r="F3606" s="140">
        <v>6053.1116</v>
      </c>
      <c r="G3606" s="140">
        <v>2321.0845</v>
      </c>
    </row>
    <row r="3607" spans="8:8" ht="14.4">
      <c r="A3607" s="53">
        <v>45601.0</v>
      </c>
      <c r="B3607" s="140">
        <v>4943.2145</v>
      </c>
      <c r="C3607" s="140">
        <v>2727.6665</v>
      </c>
      <c r="D3607" s="140">
        <v>4044.5725</v>
      </c>
      <c r="E3607" s="140">
        <v>6111.9707</v>
      </c>
      <c r="F3607" s="140">
        <v>6266.5423</v>
      </c>
      <c r="G3607" s="140">
        <v>2395.0998</v>
      </c>
    </row>
    <row r="3608" spans="8:8" ht="14.4">
      <c r="A3608" s="53">
        <v>45602.0</v>
      </c>
      <c r="B3608" s="140">
        <v>4946.6347</v>
      </c>
      <c r="C3608" s="140">
        <v>2706.6145</v>
      </c>
      <c r="D3608" s="140">
        <v>4024.2831</v>
      </c>
      <c r="E3608" s="140">
        <v>6125.7868</v>
      </c>
      <c r="F3608" s="140">
        <v>6293.1933</v>
      </c>
      <c r="G3608" s="140">
        <v>2416.5875</v>
      </c>
    </row>
    <row r="3609" spans="8:8" ht="14.4">
      <c r="A3609" s="53">
        <v>45603.0</v>
      </c>
      <c r="B3609" s="140">
        <v>5071.7389</v>
      </c>
      <c r="C3609" s="140">
        <v>2797.8602</v>
      </c>
      <c r="D3609" s="140">
        <v>4145.6952</v>
      </c>
      <c r="E3609" s="140">
        <v>6239.5598</v>
      </c>
      <c r="F3609" s="140">
        <v>6403.9175</v>
      </c>
      <c r="G3609" s="140">
        <v>2473.049</v>
      </c>
    </row>
    <row r="3610" spans="8:8" ht="14.4">
      <c r="A3610" s="53">
        <v>45604.0</v>
      </c>
      <c r="B3610" s="140">
        <v>5049.4472</v>
      </c>
      <c r="C3610" s="140">
        <v>2765.5385</v>
      </c>
      <c r="D3610" s="140">
        <v>4104.047</v>
      </c>
      <c r="E3610" s="140">
        <v>6222.445</v>
      </c>
      <c r="F3610" s="140">
        <v>6423.1217</v>
      </c>
      <c r="G3610" s="140">
        <v>2482.1227</v>
      </c>
    </row>
    <row r="3611" spans="8:8" ht="14.4">
      <c r="A3611" s="53">
        <v>45607.0</v>
      </c>
      <c r="B3611" s="140">
        <v>5118.2831</v>
      </c>
      <c r="C3611" s="140">
        <v>2753.7448</v>
      </c>
      <c r="D3611" s="140">
        <v>4131.1312</v>
      </c>
      <c r="E3611" s="140">
        <v>6330.6152</v>
      </c>
      <c r="F3611" s="140">
        <v>6579.0054</v>
      </c>
      <c r="G3611" s="140">
        <v>2537.5929</v>
      </c>
    </row>
    <row r="3612" spans="8:8" ht="14.4">
      <c r="A3612" s="53">
        <v>45608.0</v>
      </c>
      <c r="B3612" s="140">
        <v>5059.1084</v>
      </c>
      <c r="C3612" s="140">
        <v>2712.2651</v>
      </c>
      <c r="D3612" s="140">
        <v>4085.743</v>
      </c>
      <c r="E3612" s="140">
        <v>6263.883</v>
      </c>
      <c r="F3612" s="140">
        <v>6491.9723</v>
      </c>
      <c r="G3612" s="140">
        <v>2507.4179</v>
      </c>
    </row>
    <row r="3613" spans="8:8" ht="14.4">
      <c r="A3613" s="53">
        <v>45609.0</v>
      </c>
      <c r="B3613" s="140">
        <v>5072.3575</v>
      </c>
      <c r="C3613" s="140">
        <v>2728.2286</v>
      </c>
      <c r="D3613" s="140">
        <v>4110.8901</v>
      </c>
      <c r="E3613" s="140">
        <v>6259.8412</v>
      </c>
      <c r="F3613" s="140">
        <v>6474.3941</v>
      </c>
      <c r="G3613" s="140">
        <v>2508.8272</v>
      </c>
    </row>
    <row r="3614" spans="8:8" ht="14.4">
      <c r="A3614" s="53">
        <v>45610.0</v>
      </c>
      <c r="B3614" s="140">
        <v>4949.2514</v>
      </c>
      <c r="C3614" s="140">
        <v>2704.1521</v>
      </c>
      <c r="D3614" s="140">
        <v>4039.6191</v>
      </c>
      <c r="E3614" s="140">
        <v>6078.3051</v>
      </c>
      <c r="F3614" s="140">
        <v>6272.1911</v>
      </c>
      <c r="G3614" s="140">
        <v>2430.5804</v>
      </c>
    </row>
    <row r="3615" spans="8:8" ht="14.4">
      <c r="A3615" s="53">
        <v>45611.0</v>
      </c>
      <c r="B3615" s="140">
        <v>4847.6288</v>
      </c>
      <c r="C3615" s="140">
        <v>2671.4515</v>
      </c>
      <c r="D3615" s="140">
        <v>3968.8308</v>
      </c>
      <c r="E3615" s="140">
        <v>5924.4834</v>
      </c>
      <c r="F3615" s="140">
        <v>6125.5126</v>
      </c>
      <c r="G3615" s="140">
        <v>2378.0039</v>
      </c>
    </row>
    <row r="3616" spans="8:8" ht="14.4">
      <c r="A3616" s="53">
        <v>45614.0</v>
      </c>
      <c r="B3616" s="140">
        <v>4780.6632</v>
      </c>
      <c r="C3616" s="140">
        <v>2678.2735</v>
      </c>
      <c r="D3616" s="140">
        <v>3950.3806</v>
      </c>
      <c r="E3616" s="140">
        <v>5833.0358</v>
      </c>
      <c r="F3616" s="140">
        <v>5974.5576</v>
      </c>
      <c r="G3616" s="140">
        <v>2307.7814</v>
      </c>
    </row>
    <row r="3617" spans="8:8" ht="14.4">
      <c r="A3617" s="53">
        <v>45615.0</v>
      </c>
      <c r="B3617" s="140">
        <v>4854.3987</v>
      </c>
      <c r="C3617" s="140">
        <v>2671.1887</v>
      </c>
      <c r="D3617" s="140">
        <v>3976.8912</v>
      </c>
      <c r="E3617" s="140">
        <v>5936.6015</v>
      </c>
      <c r="F3617" s="140">
        <v>6130.2848</v>
      </c>
      <c r="G3617" s="140">
        <v>2379.7421</v>
      </c>
    </row>
    <row r="3618" spans="8:8" ht="14.4">
      <c r="A3618" s="53">
        <v>45616.0</v>
      </c>
      <c r="B3618" s="140">
        <v>4906.8049</v>
      </c>
      <c r="C3618" s="140">
        <v>2676.2068</v>
      </c>
      <c r="D3618" s="140">
        <v>3985.7727</v>
      </c>
      <c r="E3618" s="140">
        <v>5992.3904</v>
      </c>
      <c r="F3618" s="140">
        <v>6250.8029</v>
      </c>
      <c r="G3618" s="140">
        <v>2444.9983</v>
      </c>
    </row>
    <row r="3619" spans="8:8" ht="14.4">
      <c r="A3619" s="53">
        <v>45617.0</v>
      </c>
      <c r="B3619" s="140">
        <v>4912.6701</v>
      </c>
      <c r="C3619" s="140">
        <v>2680.798</v>
      </c>
      <c r="D3619" s="140">
        <v>3989.2979</v>
      </c>
      <c r="E3619" s="140">
        <v>5985.3128</v>
      </c>
      <c r="F3619" s="140">
        <v>6262.1644</v>
      </c>
      <c r="G3619" s="140">
        <v>2453.8735</v>
      </c>
    </row>
    <row r="3620" spans="8:8" ht="14.4">
      <c r="A3620" s="53">
        <v>45618.0</v>
      </c>
      <c r="B3620" s="140">
        <v>4746.3702</v>
      </c>
      <c r="C3620" s="140">
        <v>2601.5573</v>
      </c>
      <c r="D3620" s="140">
        <v>3865.6989</v>
      </c>
      <c r="E3620" s="140">
        <v>5750.2457</v>
      </c>
      <c r="F3620" s="140">
        <v>6030.4882</v>
      </c>
      <c r="G3620" s="140">
        <v>2371.1367</v>
      </c>
    </row>
    <row r="3621" spans="8:8" ht="14.4">
      <c r="A3621" s="53">
        <v>45621.0</v>
      </c>
      <c r="B3621" s="140">
        <v>4749.1384</v>
      </c>
      <c r="C3621" s="140">
        <v>2582.0536</v>
      </c>
      <c r="D3621" s="140">
        <v>3848.0909</v>
      </c>
      <c r="E3621" s="140">
        <v>5735.6493</v>
      </c>
      <c r="F3621" s="140">
        <v>6052.1287</v>
      </c>
      <c r="G3621" s="140">
        <v>2407.8501</v>
      </c>
    </row>
    <row r="3622" spans="8:8" ht="14.4">
      <c r="A3622" s="53">
        <v>45622.0</v>
      </c>
      <c r="B3622" s="140">
        <v>4718.8535</v>
      </c>
      <c r="C3622" s="140">
        <v>2592.7374</v>
      </c>
      <c r="D3622" s="140">
        <v>3840.1847</v>
      </c>
      <c r="E3622" s="140">
        <v>5690.4792</v>
      </c>
      <c r="F3622" s="140">
        <v>5981.5699</v>
      </c>
      <c r="G3622" s="140">
        <v>2377.6208</v>
      </c>
    </row>
    <row r="3623" spans="8:8" ht="14.4">
      <c r="A3623" s="53">
        <v>45623.0</v>
      </c>
      <c r="B3623" s="140">
        <v>4806.6335</v>
      </c>
      <c r="C3623" s="140">
        <v>2625.7605</v>
      </c>
      <c r="D3623" s="140">
        <v>3907.0447</v>
      </c>
      <c r="E3623" s="140">
        <v>5804.9368</v>
      </c>
      <c r="F3623" s="140">
        <v>6118.6636</v>
      </c>
      <c r="G3623" s="140">
        <v>2418.5787</v>
      </c>
    </row>
    <row r="3624" spans="8:8" ht="14.4">
      <c r="A3624" s="53">
        <v>45624.0</v>
      </c>
      <c r="B3624" s="140">
        <v>4778.9653</v>
      </c>
      <c r="C3624" s="140">
        <v>2610.1214</v>
      </c>
      <c r="D3624" s="140">
        <v>3872.5505</v>
      </c>
      <c r="E3624" s="140">
        <v>5757.5965</v>
      </c>
      <c r="F3624" s="140">
        <v>6086.0852</v>
      </c>
      <c r="G3624" s="140">
        <v>2427.5938</v>
      </c>
    </row>
    <row r="3625" spans="8:8" ht="14.4">
      <c r="A3625" s="53">
        <v>45625.0</v>
      </c>
      <c r="B3625" s="140">
        <v>4845.8985</v>
      </c>
      <c r="C3625" s="140">
        <v>2624.9558</v>
      </c>
      <c r="D3625" s="140">
        <v>3916.5832</v>
      </c>
      <c r="E3625" s="140">
        <v>5851.9385</v>
      </c>
      <c r="F3625" s="140">
        <v>6189.1276</v>
      </c>
      <c r="G3625" s="140">
        <v>2471.1295</v>
      </c>
    </row>
    <row r="3626" spans="8:8" ht="14.4">
      <c r="A3626" s="53">
        <v>45628.0</v>
      </c>
      <c r="B3626" s="140">
        <v>4917.3067</v>
      </c>
      <c r="C3626" s="140">
        <v>2639.0408</v>
      </c>
      <c r="D3626" s="140">
        <v>3947.632</v>
      </c>
      <c r="E3626" s="140">
        <v>5943.6245</v>
      </c>
      <c r="F3626" s="140">
        <v>6313.6077</v>
      </c>
      <c r="G3626" s="140">
        <v>2531.7734</v>
      </c>
    </row>
    <row r="3627" spans="8:8" ht="14.4">
      <c r="A3627" s="53">
        <v>45629.0</v>
      </c>
      <c r="B3627" s="140">
        <v>4921.1225</v>
      </c>
      <c r="C3627" s="140">
        <v>2652.8982</v>
      </c>
      <c r="D3627" s="140">
        <v>3951.8912</v>
      </c>
      <c r="E3627" s="140">
        <v>5932.1207</v>
      </c>
      <c r="F3627" s="140">
        <v>6303.2758</v>
      </c>
      <c r="G3627" s="140">
        <v>2540.511</v>
      </c>
    </row>
    <row r="3628" spans="8:8" ht="14.4">
      <c r="A3628" s="53">
        <v>45630.0</v>
      </c>
      <c r="B3628" s="140">
        <v>4875.106</v>
      </c>
      <c r="C3628" s="140">
        <v>2648.7554</v>
      </c>
      <c r="D3628" s="140">
        <v>3930.5568</v>
      </c>
      <c r="E3628" s="140">
        <v>5879.2695</v>
      </c>
      <c r="F3628" s="140">
        <v>6204.9448</v>
      </c>
      <c r="G3628" s="140">
        <v>2504.7565</v>
      </c>
    </row>
    <row r="3629" spans="8:8" ht="14.4">
      <c r="A3629" s="53">
        <v>45631.0</v>
      </c>
      <c r="B3629" s="140">
        <v>4898.1828</v>
      </c>
      <c r="C3629" s="140">
        <v>2635.5615</v>
      </c>
      <c r="D3629" s="140">
        <v>3921.5881</v>
      </c>
      <c r="E3629" s="140">
        <v>5901.9859</v>
      </c>
      <c r="F3629" s="140">
        <v>6285.6007</v>
      </c>
      <c r="G3629" s="140">
        <v>2547.4249</v>
      </c>
    </row>
    <row r="3630" spans="8:8" ht="14.4">
      <c r="A3630" s="53">
        <v>45632.0</v>
      </c>
      <c r="B3630" s="140">
        <v>4956.569</v>
      </c>
      <c r="C3630" s="140">
        <v>2665.4281</v>
      </c>
      <c r="D3630" s="140">
        <v>3973.1405</v>
      </c>
      <c r="E3630" s="140">
        <v>5979.197</v>
      </c>
      <c r="F3630" s="140">
        <v>6349.6211</v>
      </c>
      <c r="G3630" s="140">
        <v>2570.6753</v>
      </c>
    </row>
    <row r="3631" spans="8:8" ht="14.4">
      <c r="A3631" s="53">
        <v>45635.0</v>
      </c>
      <c r="B3631" s="140">
        <v>4940.2434</v>
      </c>
      <c r="C3631" s="140">
        <v>2667.5924</v>
      </c>
      <c r="D3631" s="140">
        <v>3966.5708</v>
      </c>
      <c r="E3631" s="140">
        <v>5947.1089</v>
      </c>
      <c r="F3631" s="140">
        <v>6303.2721</v>
      </c>
      <c r="G3631" s="140">
        <v>2566.7099</v>
      </c>
    </row>
    <row r="3632" spans="8:8" ht="14.4">
      <c r="A3632" s="53">
        <v>45636.0</v>
      </c>
      <c r="B3632" s="140">
        <v>4977.8273</v>
      </c>
      <c r="C3632" s="140">
        <v>2689.3292</v>
      </c>
      <c r="D3632" s="140">
        <v>3995.6369</v>
      </c>
      <c r="E3632" s="140">
        <v>5992.0937</v>
      </c>
      <c r="F3632" s="140">
        <v>6362.0203</v>
      </c>
      <c r="G3632" s="140">
        <v>2592.3694</v>
      </c>
    </row>
    <row r="3633" spans="8:8" ht="14.4">
      <c r="A3633" s="53">
        <v>45637.0</v>
      </c>
      <c r="B3633" s="140">
        <v>5006.7038</v>
      </c>
      <c r="C3633" s="140">
        <v>2676.5518</v>
      </c>
      <c r="D3633" s="140">
        <v>3988.8308</v>
      </c>
      <c r="E3633" s="140">
        <v>6047.105</v>
      </c>
      <c r="F3633" s="140">
        <v>6447.3744</v>
      </c>
      <c r="G3633" s="140">
        <v>2635.5793</v>
      </c>
    </row>
    <row r="3634" spans="8:8" ht="14.4">
      <c r="A3634" s="53">
        <v>45638.0</v>
      </c>
      <c r="B3634" s="140">
        <v>5053.0301</v>
      </c>
      <c r="C3634" s="140">
        <v>2702.2681</v>
      </c>
      <c r="D3634" s="140">
        <v>4028.5048</v>
      </c>
      <c r="E3634" s="140">
        <v>6100.3945</v>
      </c>
      <c r="F3634" s="140">
        <v>6490.1455</v>
      </c>
      <c r="G3634" s="140">
        <v>2663.7905</v>
      </c>
    </row>
    <row r="3635" spans="8:8" ht="14.4">
      <c r="A3635" s="53">
        <v>45639.0</v>
      </c>
      <c r="B3635" s="140">
        <v>4947.3916</v>
      </c>
      <c r="C3635" s="140">
        <v>2638.0266</v>
      </c>
      <c r="D3635" s="140">
        <v>3933.1808</v>
      </c>
      <c r="E3635" s="140">
        <v>5988.292</v>
      </c>
      <c r="F3635" s="140">
        <v>6354.9883</v>
      </c>
      <c r="G3635" s="140">
        <v>2621.8223</v>
      </c>
    </row>
    <row r="3636" spans="8:8" ht="14.4">
      <c r="A3636" s="53">
        <v>45642.0</v>
      </c>
      <c r="B3636" s="140">
        <v>4908.6131</v>
      </c>
      <c r="C3636" s="140">
        <v>2641.5604</v>
      </c>
      <c r="D3636" s="140">
        <v>3911.8416</v>
      </c>
      <c r="E3636" s="140">
        <v>5912.6014</v>
      </c>
      <c r="F3636" s="140">
        <v>6277.5162</v>
      </c>
      <c r="G3636" s="140">
        <v>2602.4299</v>
      </c>
    </row>
    <row r="3637" spans="8:8" ht="14.4">
      <c r="A3637" s="53">
        <v>45643.0</v>
      </c>
      <c r="B3637" s="140">
        <v>4845.4406</v>
      </c>
      <c r="C3637" s="140">
        <v>2652.3455</v>
      </c>
      <c r="D3637" s="140">
        <v>3922.0334</v>
      </c>
      <c r="E3637" s="140">
        <v>5848.1628</v>
      </c>
      <c r="F3637" s="140">
        <v>6143.9436</v>
      </c>
      <c r="G3637" s="140">
        <v>2487.4074</v>
      </c>
    </row>
    <row r="3638" spans="8:8" ht="14.4">
      <c r="A3638" s="53">
        <v>45644.0</v>
      </c>
      <c r="B3638" s="140">
        <v>4875.9903</v>
      </c>
      <c r="C3638" s="140">
        <v>2671.3461</v>
      </c>
      <c r="D3638" s="140">
        <v>3941.89</v>
      </c>
      <c r="E3638" s="140">
        <v>5888.6162</v>
      </c>
      <c r="F3638" s="140">
        <v>6195.8677</v>
      </c>
      <c r="G3638" s="140">
        <v>2508.2061</v>
      </c>
    </row>
    <row r="3639" spans="8:8" ht="14.4">
      <c r="A3639" s="53">
        <v>45645.0</v>
      </c>
      <c r="B3639" s="140">
        <v>4880.2662</v>
      </c>
      <c r="C3639" s="140">
        <v>2661.7224</v>
      </c>
      <c r="D3639" s="140">
        <v>3945.4635</v>
      </c>
      <c r="E3639" s="140">
        <v>5901.9155</v>
      </c>
      <c r="F3639" s="140">
        <v>6207.1862</v>
      </c>
      <c r="G3639" s="140">
        <v>2512.3021</v>
      </c>
    </row>
    <row r="3640" spans="8:8" ht="14.4">
      <c r="A3640" s="53">
        <v>45646.0</v>
      </c>
      <c r="B3640" s="140">
        <v>4891.5437</v>
      </c>
      <c r="C3640" s="140">
        <v>2648.4609</v>
      </c>
      <c r="D3640" s="140">
        <v>3927.7441</v>
      </c>
      <c r="E3640" s="140">
        <v>5917.1751</v>
      </c>
      <c r="F3640" s="140">
        <v>6271.7532</v>
      </c>
      <c r="G3640" s="140">
        <v>2545.813</v>
      </c>
    </row>
    <row r="3641" spans="8:8" ht="14.4">
      <c r="A3641" s="53">
        <v>45649.0</v>
      </c>
      <c r="B3641" s="140">
        <v>4812.5008</v>
      </c>
      <c r="C3641" s="140">
        <v>2671.2025</v>
      </c>
      <c r="D3641" s="140">
        <v>3933.5718</v>
      </c>
      <c r="E3641" s="140">
        <v>5818.551</v>
      </c>
      <c r="F3641" s="140">
        <v>6096.3813</v>
      </c>
      <c r="G3641" s="140">
        <v>2421.6529</v>
      </c>
    </row>
    <row r="3642" spans="8:8" ht="14.4">
      <c r="A3642" s="53">
        <v>45650.0</v>
      </c>
      <c r="B3642" s="140">
        <v>4867.7269</v>
      </c>
      <c r="C3642" s="140">
        <v>2702.282</v>
      </c>
      <c r="D3642" s="140">
        <v>3983.6882</v>
      </c>
      <c r="E3642" s="140">
        <v>5895.2595</v>
      </c>
      <c r="F3642" s="140">
        <v>6164.3605</v>
      </c>
      <c r="G3642" s="140">
        <v>2445.9536</v>
      </c>
    </row>
    <row r="3643" spans="8:8" ht="14.4">
      <c r="A3643" s="53">
        <v>45651.0</v>
      </c>
      <c r="B3643" s="140">
        <v>4829.7585</v>
      </c>
      <c r="C3643" s="140">
        <v>2710.1649</v>
      </c>
      <c r="D3643" s="140">
        <v>3985.6291</v>
      </c>
      <c r="E3643" s="140">
        <v>5840.2889</v>
      </c>
      <c r="F3643" s="140">
        <v>6094.6866</v>
      </c>
      <c r="G3643" s="140">
        <v>2388.9483</v>
      </c>
    </row>
    <row r="3644" spans="8:8" ht="14.4">
      <c r="A3644" s="53">
        <v>45652.0</v>
      </c>
      <c r="B3644" s="140">
        <v>4857.7445</v>
      </c>
      <c r="C3644" s="140">
        <v>2702.5952</v>
      </c>
      <c r="D3644" s="140">
        <v>3987.4801</v>
      </c>
      <c r="E3644" s="140">
        <v>5887.0605</v>
      </c>
      <c r="F3644" s="140">
        <v>6160.4518</v>
      </c>
      <c r="G3644" s="140">
        <v>2429.6606</v>
      </c>
    </row>
    <row r="3645" spans="8:8" ht="14.4">
      <c r="A3645" s="53">
        <v>45653.0</v>
      </c>
      <c r="B3645" s="140">
        <v>4864.1813</v>
      </c>
      <c r="C3645" s="140">
        <v>2701.7031</v>
      </c>
      <c r="D3645" s="140">
        <v>3981.0307</v>
      </c>
      <c r="E3645" s="140">
        <v>5899.1665</v>
      </c>
      <c r="F3645" s="140">
        <v>6171.5653</v>
      </c>
      <c r="G3645" s="140">
        <v>2447.4776</v>
      </c>
    </row>
    <row r="3646" spans="8:8" ht="14.4">
      <c r="A3646" s="53">
        <v>45656.0</v>
      </c>
      <c r="B3646" s="140">
        <v>4859.7909</v>
      </c>
      <c r="C3646" s="140">
        <v>2718.7486</v>
      </c>
      <c r="D3646" s="140">
        <v>3999.0549</v>
      </c>
      <c r="E3646" s="140">
        <v>5898.884</v>
      </c>
      <c r="F3646" s="140">
        <v>6145.928</v>
      </c>
      <c r="G3646" s="140">
        <v>2419.2275</v>
      </c>
    </row>
    <row r="3647" spans="8:8" ht="14.4">
      <c r="A3647" s="53">
        <v>45657.0</v>
      </c>
      <c r="B3647" s="140">
        <v>4750.6735</v>
      </c>
      <c r="C3647" s="140">
        <v>2684.7706</v>
      </c>
      <c r="D3647" s="140">
        <v>3934.9109</v>
      </c>
      <c r="E3647" s="140">
        <v>5725.7324</v>
      </c>
      <c r="F3647" s="140">
        <v>5957.7172</v>
      </c>
      <c r="G3647" s="140">
        <v>2348.1075</v>
      </c>
    </row>
    <row r="3648" spans="8:8" ht="14.4">
      <c r="A3648" s="53">
        <v>45659.0</v>
      </c>
      <c r="B3648" s="140">
        <v>4625.1118</v>
      </c>
      <c r="C3648" s="140">
        <v>2610.342</v>
      </c>
      <c r="D3648" s="140">
        <v>3820.3952</v>
      </c>
      <c r="E3648" s="140">
        <v>5545.8174</v>
      </c>
      <c r="F3648" s="140">
        <v>5797.089</v>
      </c>
      <c r="G3648" s="140">
        <v>2313.7993</v>
      </c>
    </row>
    <row r="3649" spans="8:8" ht="14.4">
      <c r="A3649" s="53">
        <v>45660.0</v>
      </c>
      <c r="B3649" s="140">
        <v>4523.1235</v>
      </c>
      <c r="C3649" s="140">
        <v>2587.1316</v>
      </c>
      <c r="D3649" s="140">
        <v>3775.1648</v>
      </c>
      <c r="E3649" s="140">
        <v>5427.8041</v>
      </c>
      <c r="F3649" s="140">
        <v>5625.209</v>
      </c>
      <c r="G3649" s="140">
        <v>2211.0665</v>
      </c>
    </row>
    <row r="3650" spans="8:8" ht="14.4">
      <c r="A3650" s="53">
        <v>45663.0</v>
      </c>
      <c r="B3650" s="140">
        <v>4509.931</v>
      </c>
      <c r="C3650" s="140">
        <v>2579.9632</v>
      </c>
      <c r="D3650" s="140">
        <v>3768.9697</v>
      </c>
      <c r="E3650" s="140">
        <v>5427.1007</v>
      </c>
      <c r="F3650" s="140">
        <v>5608.0344</v>
      </c>
      <c r="G3650" s="140">
        <v>2192.4701</v>
      </c>
    </row>
    <row r="3651" spans="8:8" ht="14.4">
      <c r="A3651" s="53">
        <v>45664.0</v>
      </c>
      <c r="B3651" s="140">
        <v>4567.6093</v>
      </c>
      <c r="C3651" s="140">
        <v>2593.9654</v>
      </c>
      <c r="D3651" s="140">
        <v>3796.1055</v>
      </c>
      <c r="E3651" s="140">
        <v>5484.6847</v>
      </c>
      <c r="F3651" s="140">
        <v>5692.041</v>
      </c>
      <c r="G3651" s="140">
        <v>2256.7082</v>
      </c>
    </row>
    <row r="3652" spans="8:8" ht="14.4">
      <c r="A3652" s="53">
        <v>45665.0</v>
      </c>
      <c r="B3652" s="140">
        <v>4559.0358</v>
      </c>
      <c r="C3652" s="140">
        <v>2597.4459</v>
      </c>
      <c r="D3652" s="140">
        <v>3789.2153</v>
      </c>
      <c r="E3652" s="140">
        <v>5461.5861</v>
      </c>
      <c r="F3652" s="140">
        <v>5661.7793</v>
      </c>
      <c r="G3652" s="140">
        <v>2264.0206</v>
      </c>
    </row>
    <row r="3653" spans="8:8" ht="14.4">
      <c r="A3653" s="53">
        <v>45666.0</v>
      </c>
      <c r="B3653" s="140">
        <v>4558.5117</v>
      </c>
      <c r="C3653" s="140">
        <v>2579.5751</v>
      </c>
      <c r="D3653" s="140">
        <v>3779.8773</v>
      </c>
      <c r="E3653" s="140">
        <v>5456.5863</v>
      </c>
      <c r="F3653" s="140">
        <v>5672.7796</v>
      </c>
      <c r="G3653" s="140">
        <v>2276.2734</v>
      </c>
    </row>
    <row r="3654" spans="8:8" ht="14.4">
      <c r="A3654" s="53">
        <v>45667.0</v>
      </c>
      <c r="B3654" s="140">
        <v>4475.6126</v>
      </c>
      <c r="C3654" s="140">
        <v>2560.2497</v>
      </c>
      <c r="D3654" s="140">
        <v>3732.4806</v>
      </c>
      <c r="E3654" s="140">
        <v>5369.2811</v>
      </c>
      <c r="F3654" s="140">
        <v>5544.9158</v>
      </c>
      <c r="G3654" s="140">
        <v>2206.9074</v>
      </c>
    </row>
    <row r="3655" spans="8:8" ht="14.4">
      <c r="A3655" s="53">
        <v>45670.0</v>
      </c>
      <c r="B3655" s="140">
        <v>4472.602</v>
      </c>
      <c r="C3655" s="140">
        <v>2553.3593</v>
      </c>
      <c r="D3655" s="140">
        <v>3722.513</v>
      </c>
      <c r="E3655" s="140">
        <v>5381.6974</v>
      </c>
      <c r="F3655" s="140">
        <v>5559.4725</v>
      </c>
      <c r="G3655" s="140">
        <v>2206.3599</v>
      </c>
    </row>
    <row r="3656" spans="8:8" ht="14.4">
      <c r="A3656" s="53">
        <v>45671.0</v>
      </c>
      <c r="B3656" s="140">
        <v>4632.2295</v>
      </c>
      <c r="C3656" s="140">
        <v>2598.8068</v>
      </c>
      <c r="D3656" s="140">
        <v>3820.5395</v>
      </c>
      <c r="E3656" s="140">
        <v>5572.2722</v>
      </c>
      <c r="F3656" s="140">
        <v>5811.0545</v>
      </c>
      <c r="G3656" s="140">
        <v>2324.7826</v>
      </c>
    </row>
    <row r="3657" spans="8:8" ht="14.4">
      <c r="A3657" s="53">
        <v>45672.0</v>
      </c>
      <c r="B3657" s="140">
        <v>4604.1247</v>
      </c>
      <c r="C3657" s="140">
        <v>2591.5027</v>
      </c>
      <c r="D3657" s="140">
        <v>3796.026</v>
      </c>
      <c r="E3657" s="140">
        <v>5522.459</v>
      </c>
      <c r="F3657" s="140">
        <v>5775.5709</v>
      </c>
      <c r="G3657" s="140">
        <v>2318.0474</v>
      </c>
    </row>
    <row r="3658" spans="8:8" ht="14.4">
      <c r="A3658" s="53">
        <v>45673.0</v>
      </c>
      <c r="B3658" s="140">
        <v>4620.34</v>
      </c>
      <c r="C3658" s="140">
        <v>2580.1177</v>
      </c>
      <c r="D3658" s="140">
        <v>3800.3836</v>
      </c>
      <c r="E3658" s="140">
        <v>5545.6336</v>
      </c>
      <c r="F3658" s="140">
        <v>5801.3051</v>
      </c>
      <c r="G3658" s="140">
        <v>2335.1331</v>
      </c>
    </row>
    <row r="3659" spans="8:8" ht="14.4">
      <c r="A3659" s="53">
        <v>45674.0</v>
      </c>
      <c r="B3659" s="140">
        <v>4636.0726</v>
      </c>
      <c r="C3659" s="140">
        <v>2582.4859</v>
      </c>
      <c r="D3659" s="140">
        <v>3812.3429</v>
      </c>
      <c r="E3659" s="140">
        <v>5587.2939</v>
      </c>
      <c r="F3659" s="140">
        <v>5841.5718</v>
      </c>
      <c r="G3659" s="140">
        <v>2332.6573</v>
      </c>
    </row>
    <row r="3660" spans="8:8" ht="14.4">
      <c r="A3660" s="53">
        <v>45677.0</v>
      </c>
      <c r="B3660" s="140">
        <v>4663.5344</v>
      </c>
      <c r="C3660" s="140">
        <v>2589.0685</v>
      </c>
      <c r="D3660" s="140">
        <v>3829.6764</v>
      </c>
      <c r="E3660" s="140">
        <v>5614.3311</v>
      </c>
      <c r="F3660" s="140">
        <v>5879.1495</v>
      </c>
      <c r="G3660" s="140">
        <v>2360.7668</v>
      </c>
    </row>
    <row r="3661" spans="8:8" ht="14.4">
      <c r="A3661" s="53">
        <v>45678.0</v>
      </c>
      <c r="B3661" s="140">
        <v>4671.0569</v>
      </c>
      <c r="C3661" s="140">
        <v>2584.8889</v>
      </c>
      <c r="D3661" s="140">
        <v>3832.6145</v>
      </c>
      <c r="E3661" s="140">
        <v>5633.9249</v>
      </c>
      <c r="F3661" s="140">
        <v>5908.0234</v>
      </c>
      <c r="G3661" s="140">
        <v>2365.5769</v>
      </c>
    </row>
    <row r="3662" spans="8:8" ht="14.4">
      <c r="A3662" s="53">
        <v>45679.0</v>
      </c>
      <c r="B3662" s="140">
        <v>4627.9754</v>
      </c>
      <c r="C3662" s="140">
        <v>2551.3535</v>
      </c>
      <c r="D3662" s="140">
        <v>3797.0166</v>
      </c>
      <c r="E3662" s="140">
        <v>5607.0594</v>
      </c>
      <c r="F3662" s="140">
        <v>5855.7393</v>
      </c>
      <c r="G3662" s="140">
        <v>2334.365</v>
      </c>
    </row>
    <row r="3663" spans="8:8" ht="14.4">
      <c r="A3663" s="53">
        <v>45680.0</v>
      </c>
      <c r="B3663" s="140">
        <v>4623.6343</v>
      </c>
      <c r="C3663" s="140">
        <v>2567.4765</v>
      </c>
      <c r="D3663" s="140">
        <v>3803.7439</v>
      </c>
      <c r="E3663" s="140">
        <v>5584.2548</v>
      </c>
      <c r="F3663" s="140">
        <v>5829.0329</v>
      </c>
      <c r="G3663" s="140">
        <v>2328.3962</v>
      </c>
    </row>
    <row r="3664" spans="8:8" ht="14.4">
      <c r="A3664" s="53">
        <v>45681.0</v>
      </c>
      <c r="B3664" s="140">
        <v>4674.2252</v>
      </c>
      <c r="C3664" s="140">
        <v>2579.096</v>
      </c>
      <c r="D3664" s="140">
        <v>3832.8637</v>
      </c>
      <c r="E3664" s="140">
        <v>5649.9504</v>
      </c>
      <c r="F3664" s="140">
        <v>5938.1301</v>
      </c>
      <c r="G3664" s="140">
        <v>2362.2023</v>
      </c>
    </row>
    <row r="3665" spans="8:8" ht="14.4">
      <c r="A3665" s="53">
        <v>45684.0</v>
      </c>
      <c r="B3665" s="140">
        <v>4632.6668</v>
      </c>
      <c r="C3665" s="140">
        <v>2583.6516</v>
      </c>
      <c r="D3665" s="140">
        <v>3817.0802</v>
      </c>
      <c r="E3665" s="140">
        <v>5589.3432</v>
      </c>
      <c r="F3665" s="140">
        <v>5846.0686</v>
      </c>
      <c r="G3665" s="140">
        <v>2322.824</v>
      </c>
    </row>
    <row r="3666" spans="8:8" ht="14.4">
      <c r="A3666" s="53">
        <v>45693.0</v>
      </c>
      <c r="B3666" s="140">
        <v>4639.2042</v>
      </c>
      <c r="C3666" s="140">
        <v>2561.9419</v>
      </c>
      <c r="D3666" s="140">
        <v>3795.0848</v>
      </c>
      <c r="E3666" s="140">
        <v>5614.3872</v>
      </c>
      <c r="F3666" s="140">
        <v>5881.4366</v>
      </c>
      <c r="G3666" s="140">
        <v>2355.0711</v>
      </c>
    </row>
    <row r="3667" spans="8:8" ht="14.4">
      <c r="A3667" s="53">
        <v>45694.0</v>
      </c>
      <c r="B3667" s="140">
        <v>4728.5774</v>
      </c>
      <c r="C3667" s="140">
        <v>2580.4257</v>
      </c>
      <c r="D3667" s="140">
        <v>3842.8314</v>
      </c>
      <c r="E3667" s="140">
        <v>5747.9012</v>
      </c>
      <c r="F3667" s="140">
        <v>6041.8337</v>
      </c>
      <c r="G3667" s="140">
        <v>2421.6349</v>
      </c>
    </row>
    <row r="3668" spans="8:8" ht="14.4">
      <c r="A3668" s="53">
        <v>45695.0</v>
      </c>
      <c r="B3668" s="140">
        <v>4796.0356</v>
      </c>
      <c r="C3668" s="140">
        <v>2608.0888</v>
      </c>
      <c r="D3668" s="140">
        <v>3892.7028</v>
      </c>
      <c r="E3668" s="140">
        <v>5833.9883</v>
      </c>
      <c r="F3668" s="140">
        <v>6134.0545</v>
      </c>
      <c r="G3668" s="140">
        <v>2458.5009</v>
      </c>
    </row>
    <row r="3669" spans="8:8" ht="14.4">
      <c r="A3669" s="53">
        <v>45698.0</v>
      </c>
      <c r="B3669" s="140">
        <v>4839.787</v>
      </c>
      <c r="C3669" s="140">
        <v>2621.0404</v>
      </c>
      <c r="D3669" s="140">
        <v>3901.0618</v>
      </c>
      <c r="E3669" s="140">
        <v>5888.5509</v>
      </c>
      <c r="F3669" s="140">
        <v>6210.5471</v>
      </c>
      <c r="G3669" s="140">
        <v>2512.8083</v>
      </c>
    </row>
    <row r="3670" spans="8:8" ht="14.4">
      <c r="A3670" s="53">
        <v>45699.0</v>
      </c>
      <c r="B3670" s="140">
        <v>4819.451</v>
      </c>
      <c r="C3670" s="140">
        <v>2614.3218</v>
      </c>
      <c r="D3670" s="140">
        <v>3883.1352</v>
      </c>
      <c r="E3670" s="140">
        <v>5858.2805</v>
      </c>
      <c r="F3670" s="140">
        <v>6190.1739</v>
      </c>
      <c r="G3670" s="140">
        <v>2505.6511</v>
      </c>
    </row>
    <row r="3671" spans="8:8" ht="14.4">
      <c r="A3671" s="53">
        <v>45700.0</v>
      </c>
      <c r="B3671" s="140">
        <v>4876.2831</v>
      </c>
      <c r="C3671" s="140">
        <v>2640.0458</v>
      </c>
      <c r="D3671" s="140">
        <v>3919.8617</v>
      </c>
      <c r="E3671" s="140">
        <v>5940.5299</v>
      </c>
      <c r="F3671" s="140">
        <v>6284.6107</v>
      </c>
      <c r="G3671" s="140">
        <v>2538.4526</v>
      </c>
    </row>
    <row r="3672" spans="8:8" ht="14.4">
      <c r="A3672" s="53">
        <v>45701.0</v>
      </c>
      <c r="B3672" s="140">
        <v>4844.6541</v>
      </c>
      <c r="C3672" s="140">
        <v>2641.1305</v>
      </c>
      <c r="D3672" s="140">
        <v>3905.1398</v>
      </c>
      <c r="E3672" s="140">
        <v>5898.2611</v>
      </c>
      <c r="F3672" s="140">
        <v>6212.4968</v>
      </c>
      <c r="G3672" s="140">
        <v>2510.6488</v>
      </c>
    </row>
    <row r="3673" spans="8:8" ht="14.4">
      <c r="A3673" s="53">
        <v>45702.0</v>
      </c>
      <c r="B3673" s="140">
        <v>4875.0667</v>
      </c>
      <c r="C3673" s="140">
        <v>2660.8549</v>
      </c>
      <c r="D3673" s="140">
        <v>3939.0085</v>
      </c>
      <c r="E3673" s="140">
        <v>5947.796</v>
      </c>
      <c r="F3673" s="140">
        <v>6248.8345</v>
      </c>
      <c r="G3673" s="140">
        <v>2506.6525</v>
      </c>
    </row>
    <row r="3674" spans="8:8" ht="14.4">
      <c r="A3674" s="53">
        <v>45705.0</v>
      </c>
      <c r="B3674" s="140">
        <v>4899.8306</v>
      </c>
      <c r="C3674" s="140">
        <v>2664.475</v>
      </c>
      <c r="D3674" s="140">
        <v>3947.3983</v>
      </c>
      <c r="E3674" s="140">
        <v>5948.7197</v>
      </c>
      <c r="F3674" s="140">
        <v>6281.5658</v>
      </c>
      <c r="G3674" s="140">
        <v>2551.3773</v>
      </c>
    </row>
    <row r="3675" spans="8:8" ht="14.4">
      <c r="A3675" s="53">
        <v>45706.0</v>
      </c>
      <c r="B3675" s="140">
        <v>4820.1935</v>
      </c>
      <c r="C3675" s="140">
        <v>2651.1117</v>
      </c>
      <c r="D3675" s="140">
        <v>3912.7829</v>
      </c>
      <c r="E3675" s="140">
        <v>5840.7112</v>
      </c>
      <c r="F3675" s="140">
        <v>6142.138</v>
      </c>
      <c r="G3675" s="140">
        <v>2479.3598</v>
      </c>
    </row>
    <row r="3676" spans="8:8" ht="14.4">
      <c r="A3676" s="53">
        <v>45707.0</v>
      </c>
      <c r="B3676" s="140">
        <v>4893.4126</v>
      </c>
      <c r="C3676" s="140">
        <v>2663.6032</v>
      </c>
      <c r="D3676" s="140">
        <v>3940.1602</v>
      </c>
      <c r="E3676" s="140">
        <v>5943.8823</v>
      </c>
      <c r="F3676" s="140">
        <v>6288.529</v>
      </c>
      <c r="G3676" s="140">
        <v>2552.7549</v>
      </c>
    </row>
    <row r="3677" spans="8:8" ht="14.4">
      <c r="A3677" s="53">
        <v>45708.0</v>
      </c>
      <c r="B3677" s="140">
        <v>4905.7065</v>
      </c>
      <c r="C3677" s="140">
        <v>2648.1665</v>
      </c>
      <c r="D3677" s="140">
        <v>3928.8959</v>
      </c>
      <c r="E3677" s="140">
        <v>5957.5465</v>
      </c>
      <c r="F3677" s="140">
        <v>6334.4143</v>
      </c>
      <c r="G3677" s="140">
        <v>2584.4687</v>
      </c>
    </row>
    <row r="3678" spans="8:8" ht="14.4">
      <c r="A3678" s="53">
        <v>45709.0</v>
      </c>
      <c r="B3678" s="140">
        <v>4973.1136</v>
      </c>
      <c r="C3678" s="140">
        <v>2682.2385</v>
      </c>
      <c r="D3678" s="140">
        <v>3978.444</v>
      </c>
      <c r="E3678" s="140">
        <v>6057.0648</v>
      </c>
      <c r="F3678" s="140">
        <v>6449.2279</v>
      </c>
      <c r="G3678" s="140">
        <v>2617.6703</v>
      </c>
    </row>
    <row r="3679" spans="8:8" ht="14.4">
      <c r="A3679" s="53">
        <v>45712.0</v>
      </c>
      <c r="B3679" s="140">
        <v>4971.2614</v>
      </c>
      <c r="C3679" s="140">
        <v>2674.1169</v>
      </c>
      <c r="D3679" s="140">
        <v>3969.7169</v>
      </c>
      <c r="E3679" s="140">
        <v>6044.973</v>
      </c>
      <c r="F3679" s="140">
        <v>6464.0235</v>
      </c>
      <c r="G3679" s="140">
        <v>2622.3816</v>
      </c>
    </row>
    <row r="3680" spans="8:8" ht="14.4">
      <c r="A3680" s="53">
        <v>45713.0</v>
      </c>
      <c r="B3680" s="140">
        <v>4930.2958</v>
      </c>
      <c r="C3680" s="140">
        <v>2643.2325</v>
      </c>
      <c r="D3680" s="140">
        <v>3925.6505</v>
      </c>
      <c r="E3680" s="140">
        <v>5979.9653</v>
      </c>
      <c r="F3680" s="140">
        <v>6435.4284</v>
      </c>
      <c r="G3680" s="140">
        <v>2619.679</v>
      </c>
    </row>
    <row r="3681" spans="8:8" ht="14.4">
      <c r="A3681" s="53">
        <v>45714.0</v>
      </c>
      <c r="B3681" s="140">
        <v>4986.8902</v>
      </c>
      <c r="C3681" s="140">
        <v>2666.6563</v>
      </c>
      <c r="D3681" s="140">
        <v>3959.9413</v>
      </c>
      <c r="E3681" s="140">
        <v>6051.7401</v>
      </c>
      <c r="F3681" s="140">
        <v>6524.4057</v>
      </c>
      <c r="G3681" s="140">
        <v>2661.1473</v>
      </c>
    </row>
    <row r="3682" spans="8:8" ht="14.4">
      <c r="A3682" s="53">
        <v>45715.0</v>
      </c>
      <c r="B3682" s="140">
        <v>4983.1606</v>
      </c>
      <c r="C3682" s="140">
        <v>2679.0768</v>
      </c>
      <c r="D3682" s="140">
        <v>3968.1159</v>
      </c>
      <c r="E3682" s="140">
        <v>6028.9856</v>
      </c>
      <c r="F3682" s="140">
        <v>6499.5301</v>
      </c>
      <c r="G3682" s="140">
        <v>2653.2951</v>
      </c>
    </row>
    <row r="3683" spans="8:8" ht="14.4">
      <c r="A3683" s="53">
        <v>45716.0</v>
      </c>
      <c r="B3683" s="140">
        <v>4847.4068</v>
      </c>
      <c r="C3683" s="140">
        <v>2638.9574</v>
      </c>
      <c r="D3683" s="140">
        <v>3890.0487</v>
      </c>
      <c r="E3683" s="140">
        <v>5859.8708</v>
      </c>
      <c r="F3683" s="140">
        <v>6270.4186</v>
      </c>
      <c r="G3683" s="140">
        <v>2542.8524</v>
      </c>
    </row>
    <row r="3684" spans="8:8" ht="14.4">
      <c r="A3684" s="53">
        <v>45719.0</v>
      </c>
      <c r="B3684" s="140">
        <v>4853.1956</v>
      </c>
      <c r="C3684" s="140">
        <v>2628.5236</v>
      </c>
      <c r="D3684" s="140">
        <v>3888.4738</v>
      </c>
      <c r="E3684" s="140">
        <v>5885.7696</v>
      </c>
      <c r="F3684" s="140">
        <v>6273.6699</v>
      </c>
      <c r="G3684" s="140">
        <v>2547.4529</v>
      </c>
    </row>
    <row r="3685" spans="8:8" ht="14.4">
      <c r="A3685" s="53">
        <v>45720.0</v>
      </c>
      <c r="B3685" s="140">
        <v>4882.4483</v>
      </c>
      <c r="C3685" s="140">
        <v>2621.2168</v>
      </c>
      <c r="D3685" s="140">
        <v>3885.2208</v>
      </c>
      <c r="E3685" s="140">
        <v>5937.6302</v>
      </c>
      <c r="F3685" s="140">
        <v>6357.6277</v>
      </c>
      <c r="G3685" s="140">
        <v>2587.01</v>
      </c>
    </row>
    <row r="3686" spans="8:8" ht="14.4">
      <c r="A3686" s="53">
        <v>45721.0</v>
      </c>
      <c r="B3686" s="140">
        <v>4905.0251</v>
      </c>
      <c r="C3686" s="140">
        <v>2641.4462</v>
      </c>
      <c r="D3686" s="140">
        <v>3902.5706</v>
      </c>
      <c r="E3686" s="140">
        <v>5950.7034</v>
      </c>
      <c r="F3686" s="140">
        <v>6398.237</v>
      </c>
      <c r="G3686" s="140">
        <v>2605.9622</v>
      </c>
    </row>
    <row r="3687" spans="8:8" ht="14.4">
      <c r="A3687" s="53">
        <v>45722.0</v>
      </c>
      <c r="B3687" s="140">
        <v>4985.9685</v>
      </c>
      <c r="C3687" s="140">
        <v>2683.9491</v>
      </c>
      <c r="D3687" s="140">
        <v>3956.2369</v>
      </c>
      <c r="E3687" s="140">
        <v>6047.7734</v>
      </c>
      <c r="F3687" s="140">
        <v>6534.9711</v>
      </c>
      <c r="G3687" s="140">
        <v>2659.6743</v>
      </c>
    </row>
    <row r="3688" spans="8:8" ht="14.4">
      <c r="A3688" s="53">
        <v>45723.0</v>
      </c>
      <c r="B3688" s="140">
        <v>4964.774</v>
      </c>
      <c r="C3688" s="140">
        <v>2682.0161</v>
      </c>
      <c r="D3688" s="140">
        <v>3944.0143</v>
      </c>
      <c r="E3688" s="140">
        <v>6013.7747</v>
      </c>
      <c r="F3688" s="140">
        <v>6507.7645</v>
      </c>
      <c r="G3688" s="140">
        <v>2644.2955</v>
      </c>
    </row>
    <row r="3689" spans="8:8" ht="14.4">
      <c r="A3689" s="53">
        <v>45726.0</v>
      </c>
      <c r="B3689" s="140">
        <v>4961.5772</v>
      </c>
      <c r="C3689" s="140">
        <v>2668.8062</v>
      </c>
      <c r="D3689" s="140">
        <v>3928.8018</v>
      </c>
      <c r="E3689" s="140">
        <v>6013.6191</v>
      </c>
      <c r="F3689" s="140">
        <v>6520.9725</v>
      </c>
      <c r="G3689" s="140">
        <v>2654.6475</v>
      </c>
    </row>
    <row r="3690" spans="8:8" ht="14.4">
      <c r="A3690" s="53">
        <v>45727.0</v>
      </c>
      <c r="B3690" s="140">
        <v>4980.1333</v>
      </c>
      <c r="C3690" s="140">
        <v>2682.223</v>
      </c>
      <c r="D3690" s="140">
        <v>3941.4157</v>
      </c>
      <c r="E3690" s="140">
        <v>6044.9742</v>
      </c>
      <c r="F3690" s="140">
        <v>6551.7341</v>
      </c>
      <c r="G3690" s="140">
        <v>2662.3533</v>
      </c>
    </row>
    <row r="3691" spans="8:8" ht="14.4">
      <c r="A3691" s="53">
        <v>45728.0</v>
      </c>
      <c r="B3691" s="140">
        <v>4979.8703</v>
      </c>
      <c r="C3691" s="140">
        <v>2669.0146</v>
      </c>
      <c r="D3691" s="140">
        <v>3927.2315</v>
      </c>
      <c r="E3691" s="140">
        <v>6040.4965</v>
      </c>
      <c r="F3691" s="140">
        <v>6566.9679</v>
      </c>
      <c r="G3691" s="140">
        <v>2681.8863</v>
      </c>
    </row>
    <row r="3692" spans="8:8" ht="14.4">
      <c r="A3692" s="53">
        <v>45729.0</v>
      </c>
      <c r="B3692" s="140">
        <v>4935.9673</v>
      </c>
      <c r="C3692" s="140">
        <v>2664.6173</v>
      </c>
      <c r="D3692" s="140">
        <v>3911.5793</v>
      </c>
      <c r="E3692" s="140">
        <v>5993.967</v>
      </c>
      <c r="F3692" s="140">
        <v>6466.8509</v>
      </c>
      <c r="G3692" s="140">
        <v>2632.5662</v>
      </c>
    </row>
    <row r="3693" spans="8:8" ht="14.4">
      <c r="A3693" s="53">
        <v>45730.0</v>
      </c>
      <c r="B3693" s="140">
        <v>5037.2472</v>
      </c>
      <c r="C3693" s="140">
        <v>2740.5066</v>
      </c>
      <c r="D3693" s="140">
        <v>4006.5567</v>
      </c>
      <c r="E3693" s="140">
        <v>6099.9809</v>
      </c>
      <c r="F3693" s="140">
        <v>6571.1707</v>
      </c>
      <c r="G3693" s="140">
        <v>2679.8238</v>
      </c>
    </row>
    <row r="3694" spans="8:8" ht="14.4">
      <c r="A3694" s="53">
        <v>45733.0</v>
      </c>
      <c r="B3694" s="140">
        <v>5042.8386</v>
      </c>
      <c r="C3694" s="140">
        <v>2737.9227</v>
      </c>
      <c r="D3694" s="140">
        <v>3996.7876</v>
      </c>
      <c r="E3694" s="140">
        <v>6108.0176</v>
      </c>
      <c r="F3694" s="140">
        <v>6589.5655</v>
      </c>
      <c r="G3694" s="140">
        <v>2700.723</v>
      </c>
    </row>
    <row r="3695" spans="8:8" ht="14.4">
      <c r="A3695" s="53">
        <v>45734.0</v>
      </c>
      <c r="B3695" s="140">
        <v>5060.9371</v>
      </c>
      <c r="C3695" s="140">
        <v>2739.7453</v>
      </c>
      <c r="D3695" s="140">
        <v>4007.7229</v>
      </c>
      <c r="E3695" s="140">
        <v>6133.3018</v>
      </c>
      <c r="F3695" s="140">
        <v>6611.9263</v>
      </c>
      <c r="G3695" s="140">
        <v>2716.9011</v>
      </c>
    </row>
    <row r="3696" spans="8:8" ht="14.4">
      <c r="A3696" s="53">
        <v>45735.0</v>
      </c>
      <c r="B3696" s="140">
        <v>5045.4785</v>
      </c>
      <c r="C3696" s="140">
        <v>2746.9627</v>
      </c>
      <c r="D3696" s="140">
        <v>4010.168</v>
      </c>
      <c r="E3696" s="140">
        <v>6101.4369</v>
      </c>
      <c r="F3696" s="140">
        <v>6564.6767</v>
      </c>
      <c r="G3696" s="140">
        <v>2702.1068</v>
      </c>
    </row>
    <row r="3697" spans="8:8" ht="14.4">
      <c r="A3697" s="53">
        <v>45736.0</v>
      </c>
      <c r="B3697" s="140">
        <v>5015.2423</v>
      </c>
      <c r="C3697" s="140">
        <v>2718.1862</v>
      </c>
      <c r="D3697" s="140">
        <v>3974.9918</v>
      </c>
      <c r="E3697" s="140">
        <v>6059.4859</v>
      </c>
      <c r="F3697" s="140">
        <v>6535.0624</v>
      </c>
      <c r="G3697" s="140">
        <v>2705.7788</v>
      </c>
    </row>
    <row r="3698" spans="8:8" ht="14.4">
      <c r="A3698" s="53">
        <v>45737.0</v>
      </c>
      <c r="B3698" s="140">
        <v>4931.8154</v>
      </c>
      <c r="C3698" s="140">
        <v>2675.3578</v>
      </c>
      <c r="D3698" s="140">
        <v>3914.6956</v>
      </c>
      <c r="E3698" s="140">
        <v>5971.9302</v>
      </c>
      <c r="F3698" s="140">
        <v>6405.611</v>
      </c>
      <c r="G3698" s="140">
        <v>2648.5611</v>
      </c>
    </row>
    <row r="3699" spans="8:8" ht="14.4">
      <c r="A3699" s="53">
        <v>45740.0</v>
      </c>
      <c r="B3699" s="140">
        <v>4918.6355</v>
      </c>
      <c r="C3699" s="140">
        <v>2693.3313</v>
      </c>
      <c r="D3699" s="140">
        <v>3934.8486</v>
      </c>
      <c r="E3699" s="140">
        <v>5969.0789</v>
      </c>
      <c r="F3699" s="140">
        <v>6360.3412</v>
      </c>
      <c r="G3699" s="140">
        <v>2598.3669</v>
      </c>
    </row>
    <row r="3700" spans="8:8" ht="14.4">
      <c r="A3700" s="53">
        <v>45741.0</v>
      </c>
      <c r="B3700" s="140">
        <v>4899.4243</v>
      </c>
      <c r="C3700" s="140">
        <v>2691.8976</v>
      </c>
      <c r="D3700" s="140">
        <v>3932.2951</v>
      </c>
      <c r="E3700" s="140">
        <v>5946.951</v>
      </c>
      <c r="F3700" s="140">
        <v>6310.7641</v>
      </c>
      <c r="G3700" s="140">
        <v>2572.8175</v>
      </c>
    </row>
    <row r="3701" spans="8:8" ht="14.4">
      <c r="A3701" s="53">
        <v>45742.0</v>
      </c>
      <c r="B3701" s="140">
        <v>4905.4683</v>
      </c>
      <c r="C3701" s="140">
        <v>2677.3121</v>
      </c>
      <c r="D3701" s="140">
        <v>3919.3566</v>
      </c>
      <c r="E3701" s="140">
        <v>5948.4986</v>
      </c>
      <c r="F3701" s="140">
        <v>6334.9077</v>
      </c>
      <c r="G3701" s="140">
        <v>2603.1516</v>
      </c>
    </row>
    <row r="3702" spans="8:8" ht="14.4">
      <c r="A3702" s="53">
        <v>45743.0</v>
      </c>
      <c r="B3702" s="140">
        <v>4906.853</v>
      </c>
      <c r="C3702" s="140">
        <v>2690.8428</v>
      </c>
      <c r="D3702" s="140">
        <v>3932.4117</v>
      </c>
      <c r="E3702" s="140">
        <v>5957.6017</v>
      </c>
      <c r="F3702" s="140">
        <v>6328.7665</v>
      </c>
      <c r="G3702" s="140">
        <v>2584.219</v>
      </c>
    </row>
    <row r="3703" spans="8:8" ht="14.4">
      <c r="A3703" s="53">
        <v>45744.0</v>
      </c>
      <c r="B3703" s="140">
        <v>4868.7456</v>
      </c>
      <c r="C3703" s="140">
        <v>2679.7399</v>
      </c>
      <c r="D3703" s="140">
        <v>3915.1662</v>
      </c>
      <c r="E3703" s="140">
        <v>5916.0314</v>
      </c>
      <c r="F3703" s="140">
        <v>6268.3214</v>
      </c>
      <c r="G3703" s="140">
        <v>2545.2395</v>
      </c>
    </row>
    <row r="3704" spans="8:8" ht="14.4">
      <c r="A3704" s="53">
        <v>45747.0</v>
      </c>
      <c r="B3704" s="140">
        <v>4826.864</v>
      </c>
      <c r="C3704" s="140">
        <v>2665.6339</v>
      </c>
      <c r="D3704" s="140">
        <v>3887.3056</v>
      </c>
      <c r="E3704" s="140">
        <v>5857.7721</v>
      </c>
      <c r="F3704" s="140">
        <v>6226.6488</v>
      </c>
      <c r="G3704" s="140">
        <v>2514.3392</v>
      </c>
    </row>
    <row r="3705" spans="8:8" ht="14.4">
      <c r="A3705" s="53">
        <v>45748.0</v>
      </c>
      <c r="B3705" s="140">
        <v>4844.5323</v>
      </c>
      <c r="C3705" s="140">
        <v>2662.7113</v>
      </c>
      <c r="D3705" s="140">
        <v>3887.6841</v>
      </c>
      <c r="E3705" s="140">
        <v>5892.8502</v>
      </c>
      <c r="F3705" s="140">
        <v>6259.4838</v>
      </c>
      <c r="G3705" s="140">
        <v>2536.6711</v>
      </c>
    </row>
    <row r="3706" spans="8:8" ht="14.4">
      <c r="A3706" s="53">
        <v>45749.0</v>
      </c>
      <c r="B3706" s="140">
        <v>4847.5648</v>
      </c>
      <c r="C3706" s="140">
        <v>2658.6209</v>
      </c>
      <c r="D3706" s="140">
        <v>3884.3858</v>
      </c>
      <c r="E3706" s="140">
        <v>5899.0865</v>
      </c>
      <c r="F3706" s="140">
        <v>6277.2533</v>
      </c>
      <c r="G3706" s="140">
        <v>2543.5847</v>
      </c>
    </row>
    <row r="3707" spans="8:8" ht="14.4">
      <c r="A3707" s="53">
        <v>45750.0</v>
      </c>
      <c r="B3707" s="140">
        <v>4809.7335</v>
      </c>
      <c r="C3707" s="140">
        <v>2662.2522</v>
      </c>
      <c r="D3707" s="140">
        <v>3861.5034</v>
      </c>
      <c r="E3707" s="140">
        <v>5845.5045</v>
      </c>
      <c r="F3707" s="140">
        <v>6203.257</v>
      </c>
      <c r="G3707" s="140">
        <v>2517.5123</v>
      </c>
    </row>
    <row r="3708" spans="8:8" ht="14.4">
      <c r="A3708" s="53">
        <v>45754.0</v>
      </c>
      <c r="B3708" s="140">
        <v>4365.1772</v>
      </c>
      <c r="C3708" s="140">
        <v>2516.9653</v>
      </c>
      <c r="D3708" s="140">
        <v>3589.4406</v>
      </c>
      <c r="E3708" s="140">
        <v>5287.0333</v>
      </c>
      <c r="F3708" s="140">
        <v>5496.4427</v>
      </c>
      <c r="G3708" s="140">
        <v>2194.4786</v>
      </c>
    </row>
    <row r="3709" spans="8:8" ht="14.4">
      <c r="A3709" s="53">
        <v>45755.0</v>
      </c>
      <c r="B3709" s="140">
        <v>4409.9796</v>
      </c>
      <c r="C3709" s="140">
        <v>2574.3529</v>
      </c>
      <c r="D3709" s="140">
        <v>3650.759</v>
      </c>
      <c r="E3709" s="140">
        <v>5326.914</v>
      </c>
      <c r="F3709" s="140">
        <v>5530.0189</v>
      </c>
      <c r="G3709" s="140">
        <v>2183.1187</v>
      </c>
    </row>
    <row r="3710" spans="8:8" ht="14.4">
      <c r="A3710" s="53">
        <v>45756.0</v>
      </c>
      <c r="B3710" s="140">
        <v>4486.4734</v>
      </c>
      <c r="C3710" s="140">
        <v>2597.1016</v>
      </c>
      <c r="D3710" s="140">
        <v>3686.7943</v>
      </c>
      <c r="E3710" s="140">
        <v>5439.7716</v>
      </c>
      <c r="F3710" s="140">
        <v>5652.3303</v>
      </c>
      <c r="G3710" s="140">
        <v>2248.3397</v>
      </c>
    </row>
    <row r="3711" spans="8:8" ht="14.4">
      <c r="A3711" s="53">
        <v>45757.0</v>
      </c>
      <c r="B3711" s="140">
        <v>4571.4749</v>
      </c>
      <c r="C3711" s="140">
        <v>2612.619</v>
      </c>
      <c r="D3711" s="140">
        <v>3735.1151</v>
      </c>
      <c r="E3711" s="140">
        <v>5544.0646</v>
      </c>
      <c r="F3711" s="140">
        <v>5784.5853</v>
      </c>
      <c r="G3711" s="140">
        <v>2318.5597</v>
      </c>
    </row>
    <row r="3712" spans="8:8" ht="14.4">
      <c r="A3712" s="53">
        <v>45758.0</v>
      </c>
      <c r="B3712" s="140">
        <v>4603.0324</v>
      </c>
      <c r="C3712" s="140">
        <v>2619.5762</v>
      </c>
      <c r="D3712" s="140">
        <v>3750.5167</v>
      </c>
      <c r="E3712" s="140">
        <v>5581.3184</v>
      </c>
      <c r="F3712" s="140">
        <v>5862.1876</v>
      </c>
      <c r="G3712" s="140">
        <v>2341.0599</v>
      </c>
    </row>
    <row r="3713" spans="8:8" ht="14.4">
      <c r="A3713" s="53">
        <v>45761.0</v>
      </c>
      <c r="B3713" s="140">
        <v>4643.0728</v>
      </c>
      <c r="C3713" s="140">
        <v>2628.206</v>
      </c>
      <c r="D3713" s="140">
        <v>3759.1422</v>
      </c>
      <c r="E3713" s="140">
        <v>5627.1375</v>
      </c>
      <c r="F3713" s="140">
        <v>5938.5262</v>
      </c>
      <c r="G3713" s="140">
        <v>2392.1414</v>
      </c>
    </row>
    <row r="3714" spans="8:8" ht="14.4">
      <c r="A3714" s="53">
        <v>45762.0</v>
      </c>
      <c r="B3714" s="140">
        <v>4637.0127</v>
      </c>
      <c r="C3714" s="140">
        <v>2634.5926</v>
      </c>
      <c r="D3714" s="140">
        <v>3761.2348</v>
      </c>
      <c r="E3714" s="140">
        <v>5602.534</v>
      </c>
      <c r="F3714" s="140">
        <v>5914.0286</v>
      </c>
      <c r="G3714" s="140">
        <v>2390.9521</v>
      </c>
    </row>
    <row r="3715" spans="8:8" ht="14.4">
      <c r="A3715" s="53">
        <v>45763.0</v>
      </c>
      <c r="B3715" s="140">
        <v>4612.7151</v>
      </c>
      <c r="C3715" s="140">
        <v>2658.4955</v>
      </c>
      <c r="D3715" s="140">
        <v>3772.8204</v>
      </c>
      <c r="E3715" s="140">
        <v>5556.8642</v>
      </c>
      <c r="F3715" s="140">
        <v>5835.348</v>
      </c>
      <c r="G3715" s="140">
        <v>2350.1019</v>
      </c>
    </row>
    <row r="3716" spans="8:8" ht="14.4">
      <c r="A3716" s="53">
        <v>45764.0</v>
      </c>
      <c r="B3716" s="140">
        <v>4617.8818</v>
      </c>
      <c r="C3716" s="140">
        <v>2659.8958</v>
      </c>
      <c r="D3716" s="140">
        <v>3772.2221</v>
      </c>
      <c r="E3716" s="140">
        <v>5557.0105</v>
      </c>
      <c r="F3716" s="140">
        <v>5839.5639</v>
      </c>
      <c r="G3716" s="140">
        <v>2363.2559</v>
      </c>
    </row>
    <row r="3717" spans="8:8" ht="14.4">
      <c r="A3717" s="53">
        <v>45765.0</v>
      </c>
      <c r="B3717" s="140">
        <v>4616.8376</v>
      </c>
      <c r="C3717" s="140">
        <v>2657.6367</v>
      </c>
      <c r="D3717" s="140">
        <v>3772.523</v>
      </c>
      <c r="E3717" s="140">
        <v>5560.7207</v>
      </c>
      <c r="F3717" s="140">
        <v>5831.6869</v>
      </c>
      <c r="G3717" s="140">
        <v>2358.631</v>
      </c>
    </row>
    <row r="3718" spans="8:8" ht="14.4">
      <c r="A3718" s="53">
        <v>45768.0</v>
      </c>
      <c r="B3718" s="140">
        <v>4668.9115</v>
      </c>
      <c r="C3718" s="140">
        <v>2652.8103</v>
      </c>
      <c r="D3718" s="140">
        <v>3784.8806</v>
      </c>
      <c r="E3718" s="140">
        <v>5642.3805</v>
      </c>
      <c r="F3718" s="140">
        <v>5952.6374</v>
      </c>
      <c r="G3718" s="140">
        <v>2412.6639</v>
      </c>
    </row>
    <row r="3719" spans="8:8" ht="14.4">
      <c r="A3719" s="53">
        <v>45769.0</v>
      </c>
      <c r="B3719" s="140">
        <v>4665.2724</v>
      </c>
      <c r="C3719" s="140">
        <v>2656.5387</v>
      </c>
      <c r="D3719" s="140">
        <v>3783.9522</v>
      </c>
      <c r="E3719" s="140">
        <v>5624.209</v>
      </c>
      <c r="F3719" s="140">
        <v>5949.3123</v>
      </c>
      <c r="G3719" s="140">
        <v>2412.2985</v>
      </c>
    </row>
    <row r="3720" spans="8:8" ht="14.4">
      <c r="A3720" s="53">
        <v>45770.0</v>
      </c>
      <c r="B3720" s="140">
        <v>4681.0836</v>
      </c>
      <c r="C3720" s="140">
        <v>2648.8297</v>
      </c>
      <c r="D3720" s="140">
        <v>3786.8824</v>
      </c>
      <c r="E3720" s="140">
        <v>5634.9487</v>
      </c>
      <c r="F3720" s="140">
        <v>5984.5833</v>
      </c>
      <c r="G3720" s="140">
        <v>2440.6076</v>
      </c>
    </row>
    <row r="3721" spans="8:8" ht="14.4">
      <c r="A3721" s="53">
        <v>45771.0</v>
      </c>
      <c r="B3721" s="140">
        <v>4658.5796</v>
      </c>
      <c r="C3721" s="140">
        <v>2655.3644</v>
      </c>
      <c r="D3721" s="140">
        <v>3784.3574</v>
      </c>
      <c r="E3721" s="140">
        <v>5605.8796</v>
      </c>
      <c r="F3721" s="140">
        <v>5920.4776</v>
      </c>
      <c r="G3721" s="140">
        <v>2415.5516</v>
      </c>
    </row>
    <row r="3722" spans="8:8" ht="14.4">
      <c r="A3722" s="53">
        <v>45772.0</v>
      </c>
      <c r="B3722" s="140">
        <v>4667.5574</v>
      </c>
      <c r="C3722" s="140">
        <v>2648.8101</v>
      </c>
      <c r="D3722" s="140">
        <v>3786.9937</v>
      </c>
      <c r="E3722" s="140">
        <v>5627.1804</v>
      </c>
      <c r="F3722" s="140">
        <v>5939.5021</v>
      </c>
      <c r="G3722" s="140">
        <v>2422.4874</v>
      </c>
    </row>
    <row r="3723" spans="8:8" ht="14.4">
      <c r="A3723" s="53">
        <v>45775.0</v>
      </c>
      <c r="B3723" s="140">
        <v>4639.9026</v>
      </c>
      <c r="C3723" s="140">
        <v>2651.2252</v>
      </c>
      <c r="D3723" s="140">
        <v>3781.6188</v>
      </c>
      <c r="E3723" s="140">
        <v>5598.2951</v>
      </c>
      <c r="F3723" s="140">
        <v>5877.0566</v>
      </c>
      <c r="G3723" s="140">
        <v>2388.0251</v>
      </c>
    </row>
    <row r="3724" spans="8:8" ht="14.4">
      <c r="A3724" s="53">
        <v>45776.0</v>
      </c>
      <c r="B3724" s="140">
        <v>4649.0354</v>
      </c>
      <c r="C3724" s="140">
        <v>2645.5122</v>
      </c>
      <c r="D3724" s="140">
        <v>3775.0767</v>
      </c>
      <c r="E3724" s="140">
        <v>5604.9057</v>
      </c>
      <c r="F3724" s="140">
        <v>5903.3812</v>
      </c>
      <c r="G3724" s="140">
        <v>2411.6782</v>
      </c>
    </row>
    <row r="3725" spans="8:8" ht="14.4">
      <c r="A3725" s="53">
        <v>45777.0</v>
      </c>
      <c r="B3725" s="140">
        <v>4666.796</v>
      </c>
      <c r="C3725" s="140">
        <v>2633.1603</v>
      </c>
      <c r="D3725" s="140">
        <v>3770.5705</v>
      </c>
      <c r="E3725" s="140">
        <v>5631.8249</v>
      </c>
      <c r="F3725" s="140">
        <v>5950.1169</v>
      </c>
      <c r="G3725" s="140">
        <v>2442.8915</v>
      </c>
    </row>
    <row r="3726" spans="8:8" ht="14.4">
      <c r="A3726" s="53">
        <v>45783.0</v>
      </c>
      <c r="B3726" s="140">
        <v>4751.8023</v>
      </c>
      <c r="C3726" s="140">
        <v>2647.7166</v>
      </c>
      <c r="D3726" s="140">
        <v>3808.5424</v>
      </c>
      <c r="E3726" s="140">
        <v>5740.3338</v>
      </c>
      <c r="F3726" s="140">
        <v>6102.9221</v>
      </c>
      <c r="G3726" s="140">
        <v>2522.3095</v>
      </c>
    </row>
    <row r="3727" spans="8:8" ht="14.4">
      <c r="A3727" s="53">
        <v>45784.0</v>
      </c>
      <c r="B3727" s="140">
        <v>4775.7525</v>
      </c>
      <c r="C3727" s="140">
        <v>2670.7023</v>
      </c>
      <c r="D3727" s="140">
        <v>3831.627</v>
      </c>
      <c r="E3727" s="140">
        <v>5750.2911</v>
      </c>
      <c r="F3727" s="140">
        <v>6111.4946</v>
      </c>
      <c r="G3727" s="140">
        <v>2540.9823</v>
      </c>
    </row>
    <row r="3728" spans="8:8" ht="14.4">
      <c r="A3728" s="53">
        <v>45785.0</v>
      </c>
      <c r="B3728" s="140">
        <v>4807.3861</v>
      </c>
      <c r="C3728" s="140">
        <v>2679.509</v>
      </c>
      <c r="D3728" s="140">
        <v>3852.8963</v>
      </c>
      <c r="E3728" s="140">
        <v>5773.8056</v>
      </c>
      <c r="F3728" s="140">
        <v>6158.0774</v>
      </c>
      <c r="G3728" s="140">
        <v>2568.667</v>
      </c>
    </row>
    <row r="3729" spans="8:8" ht="14.4">
      <c r="A3729" s="53">
        <v>45786.0</v>
      </c>
      <c r="B3729" s="140">
        <v>4773.3335</v>
      </c>
      <c r="C3729" s="140">
        <v>2684.0056</v>
      </c>
      <c r="D3729" s="140">
        <v>3846.1566</v>
      </c>
      <c r="E3729" s="140">
        <v>5721.7225</v>
      </c>
      <c r="F3729" s="140">
        <v>6082.0817</v>
      </c>
      <c r="G3729" s="140">
        <v>2530.3446</v>
      </c>
    </row>
    <row r="3730" spans="8:8" ht="14.4">
      <c r="A3730" s="53">
        <v>45789.0</v>
      </c>
      <c r="B3730" s="140">
        <v>4834.218</v>
      </c>
      <c r="C3730" s="140">
        <v>2702.6172</v>
      </c>
      <c r="D3730" s="140">
        <v>3890.6096</v>
      </c>
      <c r="E3730" s="140">
        <v>5793.6743</v>
      </c>
      <c r="F3730" s="140">
        <v>6167.4606</v>
      </c>
      <c r="G3730" s="140">
        <v>2570.7334</v>
      </c>
    </row>
    <row r="3731" spans="8:8" ht="14.4">
      <c r="A3731" s="53">
        <v>45790.0</v>
      </c>
      <c r="B3731" s="140">
        <v>4831.2375</v>
      </c>
      <c r="C3731" s="140">
        <v>2708.0588</v>
      </c>
      <c r="D3731" s="140">
        <v>3896.2583</v>
      </c>
      <c r="E3731" s="140">
        <v>5781.6683</v>
      </c>
      <c r="F3731" s="140">
        <v>6151.0098</v>
      </c>
      <c r="G3731" s="140">
        <v>2562.9121</v>
      </c>
    </row>
    <row r="3732" spans="8:8" ht="14.4">
      <c r="A3732" s="53">
        <v>45791.0</v>
      </c>
      <c r="B3732" s="140">
        <v>4864.4848</v>
      </c>
      <c r="C3732" s="140">
        <v>2753.785</v>
      </c>
      <c r="D3732" s="140">
        <v>3943.2108</v>
      </c>
      <c r="E3732" s="140">
        <v>5799.1191</v>
      </c>
      <c r="F3732" s="140">
        <v>6160.3697</v>
      </c>
      <c r="G3732" s="140">
        <v>2565.7075</v>
      </c>
    </row>
    <row r="3733" spans="8:8" ht="14.4">
      <c r="A3733" s="53">
        <v>45792.0</v>
      </c>
      <c r="B3733" s="140">
        <v>4807.4037</v>
      </c>
      <c r="C3733" s="140">
        <v>2740.2976</v>
      </c>
      <c r="D3733" s="140">
        <v>3907.1992</v>
      </c>
      <c r="E3733" s="140">
        <v>5715.2966</v>
      </c>
      <c r="F3733" s="140">
        <v>6057.0357</v>
      </c>
      <c r="G3733" s="140">
        <v>2531.9618</v>
      </c>
    </row>
    <row r="3734" spans="8:8" ht="14.4">
      <c r="A3734" s="53">
        <v>45793.0</v>
      </c>
      <c r="B3734" s="140">
        <v>4805.3678</v>
      </c>
      <c r="C3734" s="140">
        <v>2716.6618</v>
      </c>
      <c r="D3734" s="140">
        <v>3889.0854</v>
      </c>
      <c r="E3734" s="140">
        <v>5715.8491</v>
      </c>
      <c r="F3734" s="140">
        <v>6068.1165</v>
      </c>
      <c r="G3734" s="140">
        <v>2554.778</v>
      </c>
    </row>
    <row r="3735" spans="8:8" ht="14.4">
      <c r="A3735" s="53">
        <v>45796.0</v>
      </c>
      <c r="B3735" s="140">
        <v>4812.0505</v>
      </c>
      <c r="C3735" s="140">
        <v>2705.0884</v>
      </c>
      <c r="D3735" s="140">
        <v>3877.1453</v>
      </c>
      <c r="E3735" s="140">
        <v>5720.7949</v>
      </c>
      <c r="F3735" s="140">
        <v>6095.3369</v>
      </c>
      <c r="G3735" s="140">
        <v>2576.7256</v>
      </c>
    </row>
    <row r="3736" spans="8:8" ht="14.4">
      <c r="A3736" s="53">
        <v>45797.0</v>
      </c>
      <c r="B3736" s="140">
        <v>4843.5682</v>
      </c>
      <c r="C3736" s="140">
        <v>2716.6294</v>
      </c>
      <c r="D3736" s="140">
        <v>3898.1705</v>
      </c>
      <c r="E3736" s="140">
        <v>5747.367</v>
      </c>
      <c r="F3736" s="140">
        <v>6146.0166</v>
      </c>
      <c r="G3736" s="140">
        <v>2598.3569</v>
      </c>
    </row>
    <row r="3737" spans="8:8" ht="14.4">
      <c r="A3737" s="53">
        <v>45798.0</v>
      </c>
      <c r="B3737" s="140">
        <v>4846.772</v>
      </c>
      <c r="C3737" s="140">
        <v>2728.4262</v>
      </c>
      <c r="D3737" s="140">
        <v>3916.3807</v>
      </c>
      <c r="E3737" s="140">
        <v>5757.9225</v>
      </c>
      <c r="F3737" s="140">
        <v>6132.1809</v>
      </c>
      <c r="G3737" s="140">
        <v>2577.5636</v>
      </c>
    </row>
    <row r="3738" spans="8:8" ht="14.4">
      <c r="A3738" s="53">
        <v>45799.0</v>
      </c>
      <c r="B3738" s="140">
        <v>4816.9777</v>
      </c>
      <c r="C3738" s="140">
        <v>2733.6323</v>
      </c>
      <c r="D3738" s="140">
        <v>3913.8651</v>
      </c>
      <c r="E3738" s="140">
        <v>5703.2797</v>
      </c>
      <c r="F3738" s="140">
        <v>6066.1031</v>
      </c>
      <c r="G3738" s="140">
        <v>2545.831</v>
      </c>
    </row>
    <row r="3739" spans="8:8" ht="14.4">
      <c r="A3739" s="53">
        <v>45800.0</v>
      </c>
      <c r="B3739" s="140">
        <v>4771.6242</v>
      </c>
      <c r="C3739" s="140">
        <v>2711.8524</v>
      </c>
      <c r="D3739" s="140">
        <v>3882.2741</v>
      </c>
      <c r="E3739" s="140">
        <v>5653.0436</v>
      </c>
      <c r="F3739" s="140">
        <v>5989.6752</v>
      </c>
      <c r="G3739" s="140">
        <v>2515.8813</v>
      </c>
    </row>
    <row r="3740" spans="8:8" ht="14.4">
      <c r="A3740" s="53">
        <v>45803.0</v>
      </c>
      <c r="B3740" s="140">
        <v>4776.1769</v>
      </c>
      <c r="C3740" s="140">
        <v>2699.4225</v>
      </c>
      <c r="D3740" s="140">
        <v>3860.1067</v>
      </c>
      <c r="E3740" s="140">
        <v>5669.4609</v>
      </c>
      <c r="F3740" s="140">
        <v>6028.7861</v>
      </c>
      <c r="G3740" s="140">
        <v>2547.4564</v>
      </c>
    </row>
    <row r="3741" spans="8:8" ht="14.4">
      <c r="A3741" s="53">
        <v>45804.0</v>
      </c>
      <c r="B3741" s="140">
        <v>4761.0651</v>
      </c>
      <c r="C3741" s="140">
        <v>2685.2812</v>
      </c>
      <c r="D3741" s="140">
        <v>3839.3969</v>
      </c>
      <c r="E3741" s="140">
        <v>5652.1454</v>
      </c>
      <c r="F3741" s="140">
        <v>6008.4599</v>
      </c>
      <c r="G3741" s="140">
        <v>2552.6575</v>
      </c>
    </row>
    <row r="3742" spans="8:8" ht="14.4">
      <c r="A3742" s="53">
        <v>45805.0</v>
      </c>
      <c r="B3742" s="140">
        <v>4751.0116</v>
      </c>
      <c r="C3742" s="140">
        <v>2683.0628</v>
      </c>
      <c r="D3742" s="140">
        <v>3836.2366</v>
      </c>
      <c r="E3742" s="140">
        <v>5637.2378</v>
      </c>
      <c r="F3742" s="140">
        <v>5984.4557</v>
      </c>
      <c r="G3742" s="140">
        <v>2543.968</v>
      </c>
    </row>
    <row r="3743" spans="8:8" ht="14.4">
      <c r="A3743" s="53">
        <v>45806.0</v>
      </c>
      <c r="B3743" s="140">
        <v>4805.6622</v>
      </c>
      <c r="C3743" s="140">
        <v>2690.8926</v>
      </c>
      <c r="D3743" s="140">
        <v>3858.6998</v>
      </c>
      <c r="E3743" s="140">
        <v>5719.9101</v>
      </c>
      <c r="F3743" s="140">
        <v>6089.5778</v>
      </c>
      <c r="G3743" s="140">
        <v>2588.547</v>
      </c>
    </row>
    <row r="3744" spans="8:8" ht="14.4">
      <c r="A3744" s="53">
        <v>45807.0</v>
      </c>
      <c r="B3744" s="140">
        <v>4764.6041</v>
      </c>
      <c r="C3744" s="140">
        <v>2678.6955</v>
      </c>
      <c r="D3744" s="140">
        <v>3840.2323</v>
      </c>
      <c r="E3744" s="140">
        <v>5671.0723</v>
      </c>
      <c r="F3744" s="140">
        <v>6026.5603</v>
      </c>
      <c r="G3744" s="140">
        <v>2543.1976</v>
      </c>
    </row>
    <row r="3745" spans="8:8" ht="14.4">
      <c r="A3745" s="53">
        <v>45811.0</v>
      </c>
      <c r="B3745" s="140">
        <v>4788.3736</v>
      </c>
      <c r="C3745" s="140">
        <v>2687.296</v>
      </c>
      <c r="D3745" s="140">
        <v>3852.0127</v>
      </c>
      <c r="E3745" s="140">
        <v>5694.8385</v>
      </c>
      <c r="F3745" s="140">
        <v>6070.0368</v>
      </c>
      <c r="G3745" s="140">
        <v>2564.1167</v>
      </c>
    </row>
    <row r="3746" spans="8:8" ht="14.4">
      <c r="A3746" s="53">
        <v>45812.0</v>
      </c>
      <c r="B3746" s="140">
        <v>4821.1125</v>
      </c>
      <c r="C3746" s="140">
        <v>2690.8243</v>
      </c>
      <c r="D3746" s="140">
        <v>3868.7429</v>
      </c>
      <c r="E3746" s="140">
        <v>5739.0058</v>
      </c>
      <c r="F3746" s="140">
        <v>6123.172</v>
      </c>
      <c r="G3746" s="140">
        <v>2591.1784</v>
      </c>
    </row>
    <row r="3747" spans="8:8" ht="14.4">
      <c r="A3747" s="53">
        <v>45813.0</v>
      </c>
      <c r="B3747" s="140">
        <v>4840.0784</v>
      </c>
      <c r="C3747" s="140">
        <v>2692.1287</v>
      </c>
      <c r="D3747" s="140">
        <v>3877.5557</v>
      </c>
      <c r="E3747" s="140">
        <v>5769.9675</v>
      </c>
      <c r="F3747" s="140">
        <v>6167.0149</v>
      </c>
      <c r="G3747" s="140">
        <v>2606.5146</v>
      </c>
    </row>
    <row r="3748" spans="8:8" ht="14.4">
      <c r="A3748" s="53">
        <v>45814.0</v>
      </c>
      <c r="B3748" s="140">
        <v>4834.8625</v>
      </c>
      <c r="C3748" s="140">
        <v>2688.8504</v>
      </c>
      <c r="D3748" s="140">
        <v>3873.9841</v>
      </c>
      <c r="E3748" s="140">
        <v>5762.0778</v>
      </c>
      <c r="F3748" s="140">
        <v>6152.8446</v>
      </c>
      <c r="G3748" s="140">
        <v>2601.4941</v>
      </c>
    </row>
    <row r="3749" spans="8:8" ht="14.4">
      <c r="A3749" s="53">
        <v>45817.0</v>
      </c>
      <c r="B3749" s="140">
        <v>4870.4276</v>
      </c>
      <c r="C3749" s="140">
        <v>2686.8276</v>
      </c>
      <c r="D3749" s="140">
        <v>3885.2459</v>
      </c>
      <c r="E3749" s="140">
        <v>5805.6543</v>
      </c>
      <c r="F3749" s="140">
        <v>6218.9637</v>
      </c>
      <c r="G3749" s="140">
        <v>2638.8858</v>
      </c>
    </row>
    <row r="3750" spans="8:8" ht="14.4">
      <c r="A3750" s="53">
        <v>45818.0</v>
      </c>
      <c r="B3750" s="140">
        <v>4836.6673</v>
      </c>
      <c r="C3750" s="140">
        <v>2676.4013</v>
      </c>
      <c r="D3750" s="140">
        <v>3865.4652</v>
      </c>
      <c r="E3750" s="140">
        <v>5757.9921</v>
      </c>
      <c r="F3750" s="140">
        <v>6161.6919</v>
      </c>
      <c r="G3750" s="140">
        <v>2617.3296</v>
      </c>
    </row>
    <row r="3751" spans="8:8" ht="14.4">
      <c r="A3751" s="53">
        <v>45819.0</v>
      </c>
      <c r="B3751" s="140">
        <v>4866.33</v>
      </c>
      <c r="C3751" s="140">
        <v>2692.1365</v>
      </c>
      <c r="D3751" s="140">
        <v>3894.6252</v>
      </c>
      <c r="E3751" s="140">
        <v>5792.9464</v>
      </c>
      <c r="F3751" s="140">
        <v>6186.5122</v>
      </c>
      <c r="G3751" s="140">
        <v>2628.8683</v>
      </c>
    </row>
    <row r="3752" spans="8:8" ht="14.4">
      <c r="A3752" s="53">
        <v>45820.0</v>
      </c>
      <c r="B3752" s="140">
        <v>4868.9156</v>
      </c>
      <c r="C3752" s="140">
        <v>2691.2752</v>
      </c>
      <c r="D3752" s="140">
        <v>3892.1992</v>
      </c>
      <c r="E3752" s="140">
        <v>5799.9319</v>
      </c>
      <c r="F3752" s="140">
        <v>6192.22</v>
      </c>
      <c r="G3752" s="140">
        <v>2635.583</v>
      </c>
    </row>
    <row r="3753" spans="8:8" ht="14.4">
      <c r="A3753" s="53">
        <v>45821.0</v>
      </c>
      <c r="B3753" s="140">
        <v>4813.1973</v>
      </c>
      <c r="C3753" s="140">
        <v>2676.4328</v>
      </c>
      <c r="D3753" s="140">
        <v>3864.1822</v>
      </c>
      <c r="E3753" s="140">
        <v>5740.2397</v>
      </c>
      <c r="F3753" s="140">
        <v>6106.0083</v>
      </c>
      <c r="G3753" s="140">
        <v>2582.0367</v>
      </c>
    </row>
    <row r="3754" spans="8:8" ht="14.4">
      <c r="A3754" s="53">
        <v>45824.0</v>
      </c>
      <c r="B3754" s="140">
        <v>4838.2264</v>
      </c>
      <c r="C3754" s="140">
        <v>2685.0092</v>
      </c>
      <c r="D3754" s="140">
        <v>3873.7951</v>
      </c>
      <c r="E3754" s="140">
        <v>5767.8083</v>
      </c>
      <c r="F3754" s="140">
        <v>6147.46</v>
      </c>
      <c r="G3754" s="140">
        <v>2609.6711</v>
      </c>
    </row>
    <row r="3755" spans="8:8" ht="14.4">
      <c r="A3755" s="53">
        <v>45825.0</v>
      </c>
      <c r="B3755" s="140">
        <v>4832.052</v>
      </c>
      <c r="C3755" s="140">
        <v>2683.9528</v>
      </c>
      <c r="D3755" s="140">
        <v>3870.3786</v>
      </c>
      <c r="E3755" s="140">
        <v>5750.9122</v>
      </c>
      <c r="F3755" s="140">
        <v>6141.4684</v>
      </c>
      <c r="G3755" s="140">
        <v>2605.9732</v>
      </c>
    </row>
    <row r="3756" spans="8:8" ht="14.4">
      <c r="A3756" s="53">
        <v>45826.0</v>
      </c>
      <c r="B3756" s="140">
        <v>4830.9253</v>
      </c>
      <c r="C3756" s="140">
        <v>2679.9218</v>
      </c>
      <c r="D3756" s="140">
        <v>3874.9708</v>
      </c>
      <c r="E3756" s="140">
        <v>5745.8714</v>
      </c>
      <c r="F3756" s="140">
        <v>6135.3858</v>
      </c>
      <c r="G3756" s="140">
        <v>2598.6865</v>
      </c>
    </row>
    <row r="3757" spans="8:8" ht="14.4">
      <c r="A3757" s="53">
        <v>45827.0</v>
      </c>
      <c r="B3757" s="140">
        <v>4772.1435</v>
      </c>
      <c r="C3757" s="140">
        <v>2665.5197</v>
      </c>
      <c r="D3757" s="140">
        <v>3843.0912</v>
      </c>
      <c r="E3757" s="140">
        <v>5676.8317</v>
      </c>
      <c r="F3757" s="140">
        <v>6048.2243</v>
      </c>
      <c r="G3757" s="140">
        <v>2547.9906</v>
      </c>
    </row>
    <row r="3758" spans="8:8" ht="14.4">
      <c r="A3758" s="53">
        <v>45828.0</v>
      </c>
      <c r="B3758" s="140">
        <v>4754.8273</v>
      </c>
      <c r="C3758" s="140">
        <v>2673.7191</v>
      </c>
      <c r="D3758" s="140">
        <v>3846.6443</v>
      </c>
      <c r="E3758" s="140">
        <v>5639.513</v>
      </c>
      <c r="F3758" s="140">
        <v>5999.5914</v>
      </c>
      <c r="G3758" s="140">
        <v>2524.8062</v>
      </c>
    </row>
    <row r="3759" spans="8:8" ht="14.4">
      <c r="A3759" s="53">
        <v>45831.0</v>
      </c>
      <c r="B3759" s="140">
        <v>4794.1406</v>
      </c>
      <c r="C3759" s="140">
        <v>2684.7761</v>
      </c>
      <c r="D3759" s="140">
        <v>3857.9016</v>
      </c>
      <c r="E3759" s="140">
        <v>5674.1704</v>
      </c>
      <c r="F3759" s="140">
        <v>6078.2224</v>
      </c>
      <c r="G3759" s="140">
        <v>2573.8394</v>
      </c>
    </row>
    <row r="3760" spans="8:8" ht="14.4">
      <c r="A3760" s="53">
        <v>45832.0</v>
      </c>
      <c r="B3760" s="140">
        <v>4868.0806</v>
      </c>
      <c r="C3760" s="140">
        <v>2715.9216</v>
      </c>
      <c r="D3760" s="140">
        <v>3904.0342</v>
      </c>
      <c r="E3760" s="140">
        <v>5765.8373</v>
      </c>
      <c r="F3760" s="140">
        <v>6194.666</v>
      </c>
      <c r="G3760" s="140">
        <v>2631.0436</v>
      </c>
    </row>
    <row r="3761" spans="8:8" ht="14.4">
      <c r="A3761" s="53">
        <v>45833.0</v>
      </c>
      <c r="B3761" s="140">
        <v>4933.5941</v>
      </c>
      <c r="C3761" s="140">
        <v>2747.7278</v>
      </c>
      <c r="D3761" s="140">
        <v>3960.0662</v>
      </c>
      <c r="E3761" s="140">
        <v>5862.5529</v>
      </c>
      <c r="F3761" s="140">
        <v>6276.1634</v>
      </c>
      <c r="G3761" s="140">
        <v>2657.4055</v>
      </c>
    </row>
    <row r="3762" spans="8:8" ht="14.4">
      <c r="A3762" s="53">
        <v>45834.0</v>
      </c>
      <c r="B3762" s="140">
        <v>4916.5631</v>
      </c>
      <c r="C3762" s="140">
        <v>2738.4657</v>
      </c>
      <c r="D3762" s="140">
        <v>3946.0195</v>
      </c>
      <c r="E3762" s="140">
        <v>5838.2454</v>
      </c>
      <c r="F3762" s="140">
        <v>6247.791</v>
      </c>
      <c r="G3762" s="140">
        <v>2652.534</v>
      </c>
    </row>
    <row r="3763" spans="8:8" ht="14.4">
      <c r="A3763" s="53">
        <v>45835.0</v>
      </c>
      <c r="B3763" s="140">
        <v>4913.664</v>
      </c>
      <c r="C3763" s="140">
        <v>2707.5688</v>
      </c>
      <c r="D3763" s="140">
        <v>3921.7578</v>
      </c>
      <c r="E3763" s="140">
        <v>5863.7282</v>
      </c>
      <c r="F3763" s="140">
        <v>6276.9373</v>
      </c>
      <c r="G3763" s="140">
        <v>2664.9703</v>
      </c>
    </row>
    <row r="3764" spans="8:8" ht="14.4">
      <c r="A3764" s="53">
        <v>45838.0</v>
      </c>
      <c r="B3764" s="140">
        <v>4954.2298</v>
      </c>
      <c r="C3764" s="140">
        <v>2711.9853</v>
      </c>
      <c r="D3764" s="140">
        <v>3936.0791</v>
      </c>
      <c r="E3764" s="140">
        <v>5915.3876</v>
      </c>
      <c r="F3764" s="140">
        <v>6356.1813</v>
      </c>
      <c r="G3764" s="140">
        <v>2705.9813</v>
      </c>
    </row>
    <row r="3765" spans="8:8" ht="14.4">
      <c r="A3765" s="53">
        <v>45839.0</v>
      </c>
      <c r="B3765" s="140">
        <v>4966.8164</v>
      </c>
      <c r="C3765" s="140">
        <v>2717.7128</v>
      </c>
      <c r="D3765" s="140">
        <v>3942.762</v>
      </c>
      <c r="E3765" s="140">
        <v>5934.67</v>
      </c>
      <c r="F3765" s="140">
        <v>6373.7679</v>
      </c>
      <c r="G3765" s="140">
        <v>2713.6682</v>
      </c>
    </row>
    <row r="3766" spans="8:8" ht="14.4">
      <c r="A3766" s="53">
        <v>45840.0</v>
      </c>
      <c r="B3766" s="140">
        <v>4947.1364</v>
      </c>
      <c r="C3766" s="140">
        <v>2722.5522</v>
      </c>
      <c r="D3766" s="140">
        <v>3943.6849</v>
      </c>
      <c r="E3766" s="140">
        <v>5892.9505</v>
      </c>
      <c r="F3766" s="140">
        <v>6309.4837</v>
      </c>
      <c r="G3766" s="140">
        <v>2690.6791</v>
      </c>
    </row>
    <row r="3767" spans="8:8" ht="14.4">
      <c r="A3767" s="53">
        <v>45841.0</v>
      </c>
      <c r="B3767" s="140">
        <v>4976.6567</v>
      </c>
      <c r="C3767" s="140">
        <v>2724.5488</v>
      </c>
      <c r="D3767" s="140">
        <v>3968.0676</v>
      </c>
      <c r="E3767" s="140">
        <v>5922.66</v>
      </c>
      <c r="F3767" s="140">
        <v>6342.638</v>
      </c>
      <c r="G3767" s="140">
        <v>2709.8858</v>
      </c>
    </row>
    <row r="3768" spans="8:8" ht="14.4">
      <c r="A3768" s="53">
        <v>45842.0</v>
      </c>
      <c r="B3768" s="140">
        <v>4969.2135</v>
      </c>
      <c r="C3768" s="140">
        <v>2740.444</v>
      </c>
      <c r="D3768" s="140">
        <v>3982.2034</v>
      </c>
      <c r="E3768" s="140">
        <v>5911.4352</v>
      </c>
      <c r="F3768" s="140">
        <v>6312.1966</v>
      </c>
      <c r="G3768" s="140">
        <v>2680.6835</v>
      </c>
    </row>
    <row r="3769" spans="8:8" ht="14.4">
      <c r="A3769" s="53">
        <v>45845.0</v>
      </c>
      <c r="B3769" s="140">
        <v>4966.0964</v>
      </c>
      <c r="C3769" s="140">
        <v>2731.5324</v>
      </c>
      <c r="D3769" s="140">
        <v>3965.1746</v>
      </c>
      <c r="E3769" s="140">
        <v>5900.4056</v>
      </c>
      <c r="F3769" s="140">
        <v>6327.139</v>
      </c>
      <c r="G3769" s="140">
        <v>2698.6939</v>
      </c>
    </row>
    <row r="3770" spans="8:8" ht="14.4">
      <c r="A3770" s="53">
        <v>45846.0</v>
      </c>
      <c r="B3770" s="140">
        <v>5018.7943</v>
      </c>
      <c r="C3770" s="140">
        <v>2747.1875</v>
      </c>
      <c r="D3770" s="140">
        <v>3998.4527</v>
      </c>
      <c r="E3770" s="140">
        <v>5977.7437</v>
      </c>
      <c r="F3770" s="140">
        <v>6407.6976</v>
      </c>
      <c r="G3770" s="140">
        <v>2733.4372</v>
      </c>
    </row>
    <row r="3771" spans="8:8" ht="14.4">
      <c r="A3771" s="53">
        <v>45847.0</v>
      </c>
      <c r="B3771" s="140">
        <v>5008.498</v>
      </c>
      <c r="C3771" s="140">
        <v>2739.9202</v>
      </c>
      <c r="D3771" s="140">
        <v>3991.4006</v>
      </c>
      <c r="E3771" s="140">
        <v>5953.4871</v>
      </c>
      <c r="F3771" s="140">
        <v>6390.4655</v>
      </c>
      <c r="G3771" s="140">
        <v>2731.206</v>
      </c>
    </row>
    <row r="3772" spans="8:8" ht="14.4">
      <c r="A3772" s="53">
        <v>45848.0</v>
      </c>
      <c r="B3772" s="140">
        <v>5026.4907</v>
      </c>
      <c r="C3772" s="140">
        <v>2756.9349</v>
      </c>
      <c r="D3772" s="140">
        <v>4010.0243</v>
      </c>
      <c r="E3772" s="140">
        <v>5983.0505</v>
      </c>
      <c r="F3772" s="140">
        <v>6406.5677</v>
      </c>
      <c r="G3772" s="140">
        <v>2729.9444</v>
      </c>
    </row>
    <row r="3773" spans="8:8" ht="14.4">
      <c r="A3773" s="53">
        <v>45849.0</v>
      </c>
      <c r="B3773" s="140">
        <v>5045.7649</v>
      </c>
      <c r="C3773" s="140">
        <v>2756.7725</v>
      </c>
      <c r="D3773" s="140">
        <v>4014.807</v>
      </c>
      <c r="E3773" s="140">
        <v>6027.0789</v>
      </c>
      <c r="F3773" s="140">
        <v>6461.0997</v>
      </c>
      <c r="G3773" s="140">
        <v>2742.9699</v>
      </c>
    </row>
    <row r="3774" spans="8:8" ht="14.4">
      <c r="A3774" s="53">
        <v>45852.0</v>
      </c>
      <c r="B3774" s="140">
        <v>5052.9342</v>
      </c>
      <c r="C3774" s="140">
        <v>2757.808</v>
      </c>
      <c r="D3774" s="140">
        <v>4017.6678</v>
      </c>
      <c r="E3774" s="140">
        <v>6020.8585</v>
      </c>
      <c r="F3774" s="140">
        <v>6462.3051</v>
      </c>
      <c r="G3774" s="140">
        <v>2760.4326</v>
      </c>
    </row>
    <row r="3775" spans="8:8" ht="14.4">
      <c r="A3775" s="53">
        <v>45853.0</v>
      </c>
      <c r="B3775" s="140">
        <v>5042.6524</v>
      </c>
      <c r="C3775" s="140">
        <v>2747.2269</v>
      </c>
      <c r="D3775" s="140">
        <v>4019.0644</v>
      </c>
      <c r="E3775" s="140">
        <v>6018.7583</v>
      </c>
      <c r="F3775" s="140">
        <v>6442.834</v>
      </c>
      <c r="G3775" s="140">
        <v>2741.4809</v>
      </c>
    </row>
    <row r="3776" spans="8:8" ht="14.4">
      <c r="A3776" s="53">
        <v>45854.0</v>
      </c>
      <c r="B3776" s="140">
        <v>5044.1262</v>
      </c>
      <c r="C3776" s="140">
        <v>2740.9006</v>
      </c>
      <c r="D3776" s="140">
        <v>4007.2019</v>
      </c>
      <c r="E3776" s="140">
        <v>6017.1947</v>
      </c>
      <c r="F3776" s="140">
        <v>6462.063</v>
      </c>
      <c r="G3776" s="140">
        <v>2759.0598</v>
      </c>
    </row>
    <row r="3777" spans="8:8" ht="14.4">
      <c r="A3777" s="53">
        <v>45855.0</v>
      </c>
      <c r="B3777" s="140">
        <v>5090.8179</v>
      </c>
      <c r="C3777" s="140">
        <v>2744.2604</v>
      </c>
      <c r="D3777" s="140">
        <v>4034.491</v>
      </c>
      <c r="E3777" s="140">
        <v>6082.4644</v>
      </c>
      <c r="F3777" s="140">
        <v>6535.6713</v>
      </c>
      <c r="G3777" s="140">
        <v>2789.0395</v>
      </c>
    </row>
    <row r="3778" spans="8:8" ht="14.4">
      <c r="A3778" s="53">
        <v>45856.0</v>
      </c>
      <c r="B3778" s="140">
        <v>5110.4533</v>
      </c>
      <c r="C3778" s="140">
        <v>2764.516</v>
      </c>
      <c r="D3778" s="140">
        <v>4058.5486</v>
      </c>
      <c r="E3778" s="140">
        <v>6099.6104</v>
      </c>
      <c r="F3778" s="140">
        <v>6552.0741</v>
      </c>
      <c r="G3778" s="140">
        <v>2790.7649</v>
      </c>
    </row>
    <row r="3779" spans="8:8" ht="14.4">
      <c r="A3779" s="53">
        <v>45859.0</v>
      </c>
      <c r="B3779" s="140">
        <v>5156.7249</v>
      </c>
      <c r="C3779" s="140">
        <v>2772.2385</v>
      </c>
      <c r="D3779" s="140">
        <v>4085.6072</v>
      </c>
      <c r="E3779" s="140">
        <v>6161.3086</v>
      </c>
      <c r="F3779" s="140">
        <v>6612.2589</v>
      </c>
      <c r="G3779" s="140">
        <v>2826.2895</v>
      </c>
    </row>
    <row r="3780" spans="8:8" ht="14.4">
      <c r="A3780" s="53">
        <v>45860.0</v>
      </c>
      <c r="B3780" s="140">
        <v>5188.2653</v>
      </c>
      <c r="C3780" s="140">
        <v>2792.1823</v>
      </c>
      <c r="D3780" s="140">
        <v>4118.9582</v>
      </c>
      <c r="E3780" s="140">
        <v>6213.4072</v>
      </c>
      <c r="F3780" s="140">
        <v>6637.1035</v>
      </c>
      <c r="G3780" s="140">
        <v>2826.4909</v>
      </c>
    </row>
    <row r="3781" spans="8:8" ht="14.4">
      <c r="A3781" s="53">
        <v>45861.0</v>
      </c>
      <c r="B3781" s="140">
        <v>5173.4662</v>
      </c>
      <c r="C3781" s="140">
        <v>2801.2002</v>
      </c>
      <c r="D3781" s="140">
        <v>4119.7685</v>
      </c>
      <c r="E3781" s="140">
        <v>6196.7577</v>
      </c>
      <c r="F3781" s="140">
        <v>6607.22</v>
      </c>
      <c r="G3781" s="140">
        <v>2801.4877</v>
      </c>
    </row>
    <row r="3782" spans="8:8" ht="14.4">
      <c r="A3782" s="53">
        <v>45862.0</v>
      </c>
      <c r="B3782" s="140">
        <v>5229.1045</v>
      </c>
      <c r="C3782" s="140">
        <v>2812.4428</v>
      </c>
      <c r="D3782" s="140">
        <v>4149.0368</v>
      </c>
      <c r="E3782" s="140">
        <v>6293.5984</v>
      </c>
      <c r="F3782" s="140">
        <v>6701.12</v>
      </c>
      <c r="G3782" s="140">
        <v>2832.8678</v>
      </c>
    </row>
    <row r="3783" spans="8:8" ht="14.4">
      <c r="A3783" s="53">
        <v>45863.0</v>
      </c>
      <c r="B3783" s="140">
        <v>5220.9501</v>
      </c>
      <c r="C3783" s="140">
        <v>2795.5127</v>
      </c>
      <c r="D3783" s="140">
        <v>4127.1634</v>
      </c>
      <c r="E3783" s="140">
        <v>6299.5908</v>
      </c>
      <c r="F3783" s="140">
        <v>6706.6098</v>
      </c>
      <c r="G3783" s="140">
        <v>2841.2916</v>
      </c>
    </row>
    <row r="3784" spans="8:8" ht="14.4">
      <c r="A3784" s="53">
        <v>45866.0</v>
      </c>
      <c r="B3784" s="140">
        <v>5238.8019</v>
      </c>
      <c r="C3784" s="140">
        <v>2802.7674</v>
      </c>
      <c r="D3784" s="140">
        <v>4135.8242</v>
      </c>
      <c r="E3784" s="140">
        <v>6323.4198</v>
      </c>
      <c r="F3784" s="140">
        <v>6729.979</v>
      </c>
      <c r="G3784" s="140">
        <v>2861.5064</v>
      </c>
    </row>
    <row r="3785" spans="8:8" ht="14.4">
      <c r="A3785" s="53">
        <v>45867.0</v>
      </c>
      <c r="B3785" s="140">
        <v>5262.3192</v>
      </c>
      <c r="C3785" s="140">
        <v>2808.5917</v>
      </c>
      <c r="D3785" s="140">
        <v>4152.0247</v>
      </c>
      <c r="E3785" s="140">
        <v>6356.1327</v>
      </c>
      <c r="F3785" s="140">
        <v>6773.8843</v>
      </c>
      <c r="G3785" s="140">
        <v>2872.0657</v>
      </c>
    </row>
    <row r="3786" spans="8:8" ht="14.4">
      <c r="A3786" s="53">
        <v>45868.0</v>
      </c>
      <c r="B3786" s="140">
        <v>5241.3291</v>
      </c>
      <c r="C3786" s="140">
        <v>2819.3508</v>
      </c>
      <c r="D3786" s="140">
        <v>4151.2379</v>
      </c>
      <c r="E3786" s="140">
        <v>6314.6873</v>
      </c>
      <c r="F3786" s="140">
        <v>6718.4819</v>
      </c>
      <c r="G3786" s="140">
        <v>2846.3288</v>
      </c>
    </row>
    <row r="3787" spans="8:8" ht="14.4">
      <c r="A3787" s="53">
        <v>45869.0</v>
      </c>
      <c r="B3787" s="140">
        <v>5168.7487</v>
      </c>
      <c r="C3787" s="140">
        <v>2775.9935</v>
      </c>
      <c r="D3787" s="140">
        <v>4075.5912</v>
      </c>
      <c r="E3787" s="140">
        <v>6226.3432</v>
      </c>
      <c r="F3787" s="140">
        <v>6661.1862</v>
      </c>
      <c r="G3787" s="140">
        <v>2827.9729</v>
      </c>
    </row>
    <row r="3788" spans="8:8" ht="14.4">
      <c r="A3788" s="53">
        <v>45870.0</v>
      </c>
      <c r="B3788" s="140">
        <v>5161.0932</v>
      </c>
      <c r="C3788" s="140">
        <v>2754.1302</v>
      </c>
      <c r="D3788" s="140">
        <v>4054.9286</v>
      </c>
      <c r="E3788" s="140">
        <v>6213.2014</v>
      </c>
      <c r="F3788" s="140">
        <v>6670.472</v>
      </c>
      <c r="G3788" s="140">
        <v>2840.9412</v>
      </c>
    </row>
    <row r="3789" spans="8:8" ht="14.4">
      <c r="A3789" s="53">
        <v>45873.0</v>
      </c>
      <c r="B3789" s="140">
        <v>5199.566</v>
      </c>
      <c r="C3789" s="140">
        <v>2769.3934</v>
      </c>
      <c r="D3789" s="140">
        <v>4070.7023</v>
      </c>
      <c r="E3789" s="140">
        <v>6261.7313</v>
      </c>
      <c r="F3789" s="140">
        <v>6739.6936</v>
      </c>
      <c r="G3789" s="140">
        <v>2885.3139</v>
      </c>
    </row>
    <row r="3790" spans="8:8" ht="14.4">
      <c r="A3790" s="53">
        <v>45874.0</v>
      </c>
      <c r="B3790" s="140">
        <v>5239.873</v>
      </c>
      <c r="C3790" s="140">
        <v>2790.7287</v>
      </c>
      <c r="D3790" s="140">
        <v>4103.45</v>
      </c>
      <c r="E3790" s="140">
        <v>6303.2359</v>
      </c>
      <c r="F3790" s="140">
        <v>6787.4806</v>
      </c>
      <c r="G3790" s="140">
        <v>2911.2842</v>
      </c>
    </row>
    <row r="3791" spans="8:8" ht="14.4">
      <c r="A3791" s="53">
        <v>45875.0</v>
      </c>
      <c r="B3791" s="140">
        <v>5272.0772</v>
      </c>
      <c r="C3791" s="140">
        <v>2797.4234</v>
      </c>
      <c r="D3791" s="140">
        <v>4113.4852</v>
      </c>
      <c r="E3791" s="140">
        <v>6357.3769</v>
      </c>
      <c r="F3791" s="140">
        <v>6861.3091</v>
      </c>
      <c r="G3791" s="140">
        <v>2946.0201</v>
      </c>
    </row>
    <row r="3792" spans="8:8" ht="14.4">
      <c r="A3792" s="53">
        <v>45876.0</v>
      </c>
      <c r="B3792" s="140">
        <v>5271.1082</v>
      </c>
      <c r="C3792" s="140">
        <v>2798.3111</v>
      </c>
      <c r="D3792" s="140">
        <v>4114.666</v>
      </c>
      <c r="E3792" s="140">
        <v>6337.5425</v>
      </c>
      <c r="F3792" s="140">
        <v>6862.1497</v>
      </c>
      <c r="G3792" s="140">
        <v>2948.1274</v>
      </c>
    </row>
    <row r="3793" spans="8:8" ht="14.4">
      <c r="A3793" s="53">
        <v>45877.0</v>
      </c>
      <c r="B3793" s="140">
        <v>5258.7829</v>
      </c>
      <c r="C3793" s="140">
        <v>2789.1744</v>
      </c>
      <c r="D3793" s="140">
        <v>4104.9669</v>
      </c>
      <c r="E3793" s="140">
        <v>6323.4999</v>
      </c>
      <c r="F3793" s="140">
        <v>6838.1299</v>
      </c>
      <c r="G3793" s="140">
        <v>2941.4675</v>
      </c>
    </row>
    <row r="3794" spans="8:8" ht="14.4">
      <c r="A3794" s="53">
        <v>45880.0</v>
      </c>
      <c r="B3794" s="140">
        <v>5310.5124</v>
      </c>
      <c r="C3794" s="140">
        <v>2789.8959</v>
      </c>
      <c r="D3794" s="140">
        <v>4122.5106</v>
      </c>
      <c r="E3794" s="140">
        <v>6391.7595</v>
      </c>
      <c r="F3794" s="140">
        <v>6943.9366</v>
      </c>
      <c r="G3794" s="140">
        <v>2991.5948</v>
      </c>
    </row>
    <row r="3795" spans="8:8" ht="14.4">
      <c r="A3795" s="53">
        <v>45881.0</v>
      </c>
      <c r="B3795" s="140">
        <v>5328.3963</v>
      </c>
      <c r="C3795" s="140">
        <v>2807.0124</v>
      </c>
      <c r="D3795" s="140">
        <v>4143.8252</v>
      </c>
      <c r="E3795" s="140">
        <v>6418.1595</v>
      </c>
      <c r="F3795" s="140">
        <v>6963.611</v>
      </c>
      <c r="G3795" s="140">
        <v>2993.3164</v>
      </c>
    </row>
    <row r="3796" spans="8:8" ht="14.4">
      <c r="A3796" s="53">
        <v>45882.0</v>
      </c>
      <c r="B3796" s="140">
        <v>5382.3491</v>
      </c>
      <c r="C3796" s="140">
        <v>2812.9804</v>
      </c>
      <c r="D3796" s="140">
        <v>4176.5776</v>
      </c>
      <c r="E3796" s="140">
        <v>6508.0978</v>
      </c>
      <c r="F3796" s="140">
        <v>7064.3339</v>
      </c>
      <c r="G3796" s="140">
        <v>3024.426</v>
      </c>
    </row>
    <row r="3797" spans="8:8" ht="14.4">
      <c r="A3797" s="53">
        <v>45883.0</v>
      </c>
      <c r="B3797" s="140">
        <v>5336.8328</v>
      </c>
      <c r="C3797" s="140">
        <v>2829.4703</v>
      </c>
      <c r="D3797" s="140">
        <v>4173.3131</v>
      </c>
      <c r="E3797" s="140">
        <v>6429.8462</v>
      </c>
      <c r="F3797" s="140">
        <v>6976.4875</v>
      </c>
      <c r="G3797" s="140">
        <v>2967.9281</v>
      </c>
    </row>
    <row r="3798" spans="8:8" ht="14.4">
      <c r="A3798" s="53">
        <v>45884.0</v>
      </c>
      <c r="B3798" s="140">
        <v>5412.0181</v>
      </c>
      <c r="C3798" s="140">
        <v>2832.8759</v>
      </c>
      <c r="D3798" s="140">
        <v>4202.3533</v>
      </c>
      <c r="E3798" s="140">
        <v>6568.57</v>
      </c>
      <c r="F3798" s="140">
        <v>7117.5009</v>
      </c>
      <c r="G3798" s="140">
        <v>3028.2287</v>
      </c>
    </row>
    <row r="3799" spans="8:8" ht="14.4">
      <c r="A3799" s="53">
        <v>45887.0</v>
      </c>
      <c r="B3799" s="140">
        <v>5486.5658</v>
      </c>
      <c r="C3799" s="140">
        <v>2838.8726</v>
      </c>
      <c r="D3799" s="140">
        <v>4239.4125</v>
      </c>
      <c r="E3799" s="140">
        <v>6668.1726</v>
      </c>
      <c r="F3799" s="140">
        <v>7237.6018</v>
      </c>
      <c r="G3799" s="140">
        <v>3093.1144</v>
      </c>
    </row>
    <row r="3800" spans="8:8" ht="14.4">
      <c r="A3800" s="53">
        <v>45888.0</v>
      </c>
      <c r="B3800" s="140">
        <v>5483.4519</v>
      </c>
      <c r="C3800" s="140">
        <v>2812.4225</v>
      </c>
      <c r="D3800" s="140">
        <v>4223.3741</v>
      </c>
      <c r="E3800" s="140">
        <v>6655.3105</v>
      </c>
      <c r="F3800" s="140">
        <v>7242.8494</v>
      </c>
      <c r="G3800" s="140">
        <v>3114.6111</v>
      </c>
    </row>
    <row r="3801" spans="8:8" ht="14.4">
      <c r="A3801" s="53">
        <v>45889.0</v>
      </c>
      <c r="B3801" s="140">
        <v>5536.4422</v>
      </c>
      <c r="C3801" s="140">
        <v>2846.9907</v>
      </c>
      <c r="D3801" s="140">
        <v>4271.3958</v>
      </c>
      <c r="E3801" s="140">
        <v>6728.0692</v>
      </c>
      <c r="F3801" s="140">
        <v>7305.4613</v>
      </c>
      <c r="G3801" s="140">
        <v>3127.8015</v>
      </c>
    </row>
    <row r="3802" spans="8:8" ht="14.4">
      <c r="A3802" s="53">
        <v>45890.0</v>
      </c>
      <c r="B3802" s="140">
        <v>5529.2107</v>
      </c>
      <c r="C3802" s="140">
        <v>2862.1764</v>
      </c>
      <c r="D3802" s="140">
        <v>4288.0707</v>
      </c>
      <c r="E3802" s="140">
        <v>6704.1657</v>
      </c>
      <c r="F3802" s="140">
        <v>7253.3429</v>
      </c>
      <c r="G3802" s="140">
        <v>3104.5337</v>
      </c>
    </row>
    <row r="3803" spans="8:8" ht="14.4">
      <c r="A3803" s="53">
        <v>45891.0</v>
      </c>
      <c r="B3803" s="140">
        <v>5620.4251</v>
      </c>
      <c r="C3803" s="140">
        <v>2928.6135</v>
      </c>
      <c r="D3803" s="140">
        <v>4377.9977</v>
      </c>
      <c r="E3803" s="140">
        <v>6822.8469</v>
      </c>
      <c r="F3803" s="140">
        <v>7362.9396</v>
      </c>
      <c r="G3803" s="140">
        <v>3126.0277</v>
      </c>
    </row>
    <row r="3804" spans="8:8" ht="14.4">
      <c r="A3804" s="53">
        <v>45894.0</v>
      </c>
      <c r="B3804" s="140">
        <v>5722.0751</v>
      </c>
      <c r="C3804" s="140">
        <v>2989.8549</v>
      </c>
      <c r="D3804" s="140">
        <v>4469.2217</v>
      </c>
      <c r="E3804" s="140">
        <v>6951.8955</v>
      </c>
      <c r="F3804" s="140">
        <v>7477.728</v>
      </c>
      <c r="G3804" s="140">
        <v>3162.6244</v>
      </c>
    </row>
    <row r="3805" spans="8:8" ht="14.4">
      <c r="A3805" s="53">
        <v>45895.0</v>
      </c>
      <c r="B3805" s="140">
        <v>5715.7895</v>
      </c>
      <c r="C3805" s="140">
        <v>2969.7762</v>
      </c>
      <c r="D3805" s="140">
        <v>4452.5905</v>
      </c>
      <c r="E3805" s="140">
        <v>6964.0653</v>
      </c>
      <c r="F3805" s="140">
        <v>7476.4672</v>
      </c>
      <c r="G3805" s="140">
        <v>3163.1485</v>
      </c>
    </row>
    <row r="3806" spans="8:8" ht="14.4">
      <c r="A3806" s="53">
        <v>45896.0</v>
      </c>
      <c r="B3806" s="140">
        <v>5615.1579</v>
      </c>
      <c r="C3806" s="140">
        <v>2918.3789</v>
      </c>
      <c r="D3806" s="140">
        <v>4386.1266</v>
      </c>
      <c r="E3806" s="140">
        <v>6862.5624</v>
      </c>
      <c r="F3806" s="140">
        <v>7336.5036</v>
      </c>
      <c r="G3806" s="140">
        <v>3089.8463</v>
      </c>
    </row>
    <row r="3807" spans="8:8" ht="14.4">
      <c r="A3807" s="53">
        <v>45897.0</v>
      </c>
      <c r="B3807" s="140">
        <v>5703.5468</v>
      </c>
      <c r="C3807" s="140">
        <v>2960.7266</v>
      </c>
      <c r="D3807" s="140">
        <v>4463.782</v>
      </c>
      <c r="E3807" s="140">
        <v>7011.1602</v>
      </c>
      <c r="F3807" s="140">
        <v>7447.1101</v>
      </c>
      <c r="G3807" s="140">
        <v>3112.2762</v>
      </c>
    </row>
    <row r="3808" spans="8:8" ht="14.4">
      <c r="A3808" s="53">
        <v>45898.0</v>
      </c>
      <c r="B3808" s="140">
        <v>5723.9513</v>
      </c>
      <c r="C3808" s="140">
        <v>2976.4732</v>
      </c>
      <c r="D3808" s="140">
        <v>4496.7591</v>
      </c>
      <c r="E3808" s="140">
        <v>7043.9416</v>
      </c>
      <c r="F3808" s="140">
        <v>7438.6767</v>
      </c>
      <c r="G3808" s="140">
        <v>3101.5438</v>
      </c>
    </row>
    <row r="3809" spans="8:8" ht="14.4">
      <c r="A3809" s="53">
        <v>45901.0</v>
      </c>
      <c r="B3809" s="140">
        <v>5769.4505</v>
      </c>
      <c r="C3809" s="140">
        <v>2981.2024</v>
      </c>
      <c r="D3809" s="140">
        <v>4523.7111</v>
      </c>
      <c r="E3809" s="140">
        <v>7110.2882</v>
      </c>
      <c r="F3809" s="140">
        <v>7501.1483</v>
      </c>
      <c r="G3809" s="140">
        <v>3134.7334</v>
      </c>
    </row>
    <row r="3810" spans="8:8" ht="14.4">
      <c r="A3810" s="53">
        <v>45902.0</v>
      </c>
      <c r="B3810" s="140">
        <v>5684.0008</v>
      </c>
      <c r="C3810" s="140">
        <v>2992.881</v>
      </c>
      <c r="D3810" s="140">
        <v>4490.4528</v>
      </c>
      <c r="E3810" s="140">
        <v>6961.6894</v>
      </c>
      <c r="F3810" s="140">
        <v>7313.8824</v>
      </c>
      <c r="G3810" s="140">
        <v>3072.4003</v>
      </c>
    </row>
    <row r="3811" spans="8:8" ht="14.4">
      <c r="A3811" s="53">
        <v>45903.0</v>
      </c>
      <c r="B3811" s="140">
        <v>5615.6393</v>
      </c>
      <c r="C3811" s="140">
        <v>2960.9933</v>
      </c>
      <c r="D3811" s="140">
        <v>4459.8296</v>
      </c>
      <c r="E3811" s="140">
        <v>6868.4615</v>
      </c>
      <c r="F3811" s="140">
        <v>7206.8758</v>
      </c>
      <c r="G3811" s="140">
        <v>3010.1112</v>
      </c>
    </row>
    <row r="3812" spans="8:8" ht="14.4">
      <c r="A3812" s="53">
        <v>45904.0</v>
      </c>
      <c r="B3812" s="140">
        <v>5502.1096</v>
      </c>
      <c r="C3812" s="140">
        <v>2910.47</v>
      </c>
      <c r="D3812" s="140">
        <v>4365.2085</v>
      </c>
      <c r="E3812" s="140">
        <v>6698.4474</v>
      </c>
      <c r="F3812" s="140">
        <v>7041.1544</v>
      </c>
      <c r="G3812" s="140">
        <v>2966.6048</v>
      </c>
    </row>
    <row r="3813" spans="8:8" ht="14.4">
      <c r="A3813" s="53">
        <v>45905.0</v>
      </c>
      <c r="B3813" s="140">
        <v>5642.5939</v>
      </c>
      <c r="C3813" s="140">
        <v>2942.2162</v>
      </c>
      <c r="D3813" s="140">
        <v>4460.3249</v>
      </c>
      <c r="E3813" s="140">
        <v>6913.9532</v>
      </c>
      <c r="F3813" s="140">
        <v>7245.667</v>
      </c>
      <c r="G3813" s="140">
        <v>3048.0796</v>
      </c>
    </row>
    <row r="3814" spans="8:8" ht="14.4">
      <c r="A3814" s="53">
        <v>45908.0</v>
      </c>
      <c r="B3814" s="140">
        <v>5681.2263</v>
      </c>
      <c r="C3814" s="140">
        <v>2939.8823</v>
      </c>
      <c r="D3814" s="140">
        <v>4467.5733</v>
      </c>
      <c r="E3814" s="140">
        <v>6992.1169</v>
      </c>
      <c r="F3814" s="140">
        <v>7311.0343</v>
      </c>
      <c r="G3814" s="140">
        <v>3085.2103</v>
      </c>
    </row>
    <row r="3815" spans="8:8" ht="14.4">
      <c r="A3815" s="53">
        <v>45909.0</v>
      </c>
      <c r="B3815" s="140">
        <v>5629.7514</v>
      </c>
      <c r="C3815" s="140">
        <v>2928.6323</v>
      </c>
      <c r="D3815" s="140">
        <v>4436.2584</v>
      </c>
      <c r="E3815" s="140">
        <v>6928.9651</v>
      </c>
      <c r="F3815" s="140">
        <v>7226.0277</v>
      </c>
      <c r="G3815" s="140">
        <v>3045.3593</v>
      </c>
    </row>
    <row r="3816" spans="8:8" ht="14.4">
      <c r="A3816" s="53">
        <v>45910.0</v>
      </c>
      <c r="B3816" s="140">
        <v>5641.2055</v>
      </c>
      <c r="C3816" s="140">
        <v>2939.5911</v>
      </c>
      <c r="D3816" s="140">
        <v>4445.3649</v>
      </c>
      <c r="E3816" s="140">
        <v>6932.1092</v>
      </c>
      <c r="F3816" s="140">
        <v>7230.1678</v>
      </c>
      <c r="G3816" s="140">
        <v>3055.1137</v>
      </c>
    </row>
    <row r="3817" spans="8:8" ht="14.4">
      <c r="A3817" s="53">
        <v>45911.0</v>
      </c>
      <c r="B3817" s="140">
        <v>5769.357</v>
      </c>
      <c r="C3817" s="140">
        <v>2983.0829</v>
      </c>
      <c r="D3817" s="140">
        <v>4548.0345</v>
      </c>
      <c r="E3817" s="140">
        <v>7122.7051</v>
      </c>
      <c r="F3817" s="140">
        <v>7399.8854</v>
      </c>
      <c r="G3817" s="140">
        <v>3113.6487</v>
      </c>
    </row>
    <row r="3818" spans="8:8" ht="14.4">
      <c r="A3818" s="53">
        <v>45912.0</v>
      </c>
      <c r="B3818" s="140">
        <v>5759.2864</v>
      </c>
      <c r="C3818" s="140">
        <v>2968.5397</v>
      </c>
      <c r="D3818" s="140">
        <v>4521.998</v>
      </c>
      <c r="E3818" s="140">
        <v>7147.7489</v>
      </c>
      <c r="F3818" s="140">
        <v>7422.8844</v>
      </c>
      <c r="G3818" s="140">
        <v>3113.9337</v>
      </c>
    </row>
    <row r="3819" spans="8:8" ht="14.4">
      <c r="A3819" s="53">
        <v>45915.0</v>
      </c>
      <c r="B3819" s="140">
        <v>5764.1615</v>
      </c>
      <c r="C3819" s="140">
        <v>2962.6154</v>
      </c>
      <c r="D3819" s="140">
        <v>4533.0557</v>
      </c>
      <c r="E3819" s="140">
        <v>7137.3627</v>
      </c>
      <c r="F3819" s="140">
        <v>7415.5711</v>
      </c>
      <c r="G3819" s="140">
        <v>3110.6046</v>
      </c>
    </row>
    <row r="3820" spans="8:8" ht="14.4">
      <c r="A3820" s="53">
        <v>45916.0</v>
      </c>
      <c r="B3820" s="140">
        <v>5790.9336</v>
      </c>
      <c r="C3820" s="140">
        <v>2947.8222</v>
      </c>
      <c r="D3820" s="140">
        <v>4523.3367</v>
      </c>
      <c r="E3820" s="140">
        <v>7190.9928</v>
      </c>
      <c r="F3820" s="140">
        <v>7483.6282</v>
      </c>
      <c r="G3820" s="140">
        <v>3160.7777</v>
      </c>
    </row>
    <row r="3821" spans="8:8" ht="14.4">
      <c r="A3821" s="53">
        <v>45917.0</v>
      </c>
      <c r="B3821" s="140">
        <v>5829.8423</v>
      </c>
      <c r="C3821" s="140">
        <v>2952.7778</v>
      </c>
      <c r="D3821" s="140">
        <v>4551.023</v>
      </c>
      <c r="E3821" s="140">
        <v>7260.0353</v>
      </c>
      <c r="F3821" s="140">
        <v>7554.8125</v>
      </c>
      <c r="G3821" s="140">
        <v>3174.1685</v>
      </c>
    </row>
    <row r="3822" spans="8:8" ht="14.4">
      <c r="A3822" s="53">
        <v>45918.0</v>
      </c>
      <c r="B3822" s="140">
        <v>5766.7158</v>
      </c>
      <c r="C3822" s="140">
        <v>2912.8256</v>
      </c>
      <c r="D3822" s="140">
        <v>4498.109</v>
      </c>
      <c r="E3822" s="140">
        <v>7199.8828</v>
      </c>
      <c r="F3822" s="140">
        <v>7476.402</v>
      </c>
      <c r="G3822" s="140">
        <v>3139.755</v>
      </c>
    </row>
    <row r="3823" spans="8:8" ht="14.4">
      <c r="A3823" s="53">
        <v>45919.0</v>
      </c>
      <c r="B3823" s="140">
        <v>5749.1028</v>
      </c>
      <c r="C3823" s="140">
        <v>2909.7442</v>
      </c>
      <c r="D3823" s="140">
        <v>4501.9195</v>
      </c>
      <c r="E3823" s="140">
        <v>7170.3488</v>
      </c>
      <c r="F3823" s="140">
        <v>7438.1887</v>
      </c>
      <c r="G3823" s="140">
        <v>3113.4021</v>
      </c>
    </row>
    <row r="3824" spans="8:8" ht="14.4">
      <c r="A3824" s="53">
        <v>45922.0</v>
      </c>
      <c r="B3824" s="140">
        <v>5778.2598</v>
      </c>
      <c r="C3824" s="140">
        <v>2922.1795</v>
      </c>
      <c r="D3824" s="140">
        <v>4522.608</v>
      </c>
      <c r="E3824" s="140">
        <v>7225.1281</v>
      </c>
      <c r="F3824" s="140">
        <v>7489.4784</v>
      </c>
      <c r="G3824" s="140">
        <v>3126.7278</v>
      </c>
    </row>
    <row r="3825" spans="8:8" ht="14.4">
      <c r="A3825" s="53">
        <v>45923.0</v>
      </c>
      <c r="B3825" s="140">
        <v>5742.3736</v>
      </c>
      <c r="C3825" s="140">
        <v>2919.5148</v>
      </c>
      <c r="D3825" s="140">
        <v>4519.7781</v>
      </c>
      <c r="E3825" s="140">
        <v>7180.7137</v>
      </c>
      <c r="F3825" s="140">
        <v>7408.0691</v>
      </c>
      <c r="G3825" s="140">
        <v>3082.0908</v>
      </c>
    </row>
    <row r="3826" spans="8:8" ht="14.4">
      <c r="A3826" s="53">
        <v>45924.0</v>
      </c>
      <c r="B3826" s="140">
        <v>5821.912</v>
      </c>
      <c r="C3826" s="140">
        <v>2939.5078</v>
      </c>
      <c r="D3826" s="140">
        <v>4566.0708</v>
      </c>
      <c r="E3826" s="140">
        <v>7323.7093</v>
      </c>
      <c r="F3826" s="140">
        <v>7534.2223</v>
      </c>
      <c r="G3826" s="140">
        <v>3124.8833</v>
      </c>
    </row>
    <row r="3827" spans="8:8" ht="14.4">
      <c r="A3827" s="53">
        <v>45925.0</v>
      </c>
      <c r="B3827" s="140">
        <v>5831.1453</v>
      </c>
      <c r="C3827" s="140">
        <v>2952.7352</v>
      </c>
      <c r="D3827" s="140">
        <v>4593.4875</v>
      </c>
      <c r="E3827" s="140">
        <v>7341.3238</v>
      </c>
      <c r="F3827" s="140">
        <v>7506.5124</v>
      </c>
      <c r="G3827" s="140">
        <v>3105.76</v>
      </c>
    </row>
    <row r="3828" spans="8:8" ht="14.4">
      <c r="A3828" s="53">
        <v>45926.0</v>
      </c>
      <c r="B3828" s="140">
        <v>5760.8978</v>
      </c>
      <c r="C3828" s="140">
        <v>2941.0184</v>
      </c>
      <c r="D3828" s="140">
        <v>4550.0487</v>
      </c>
      <c r="E3828" s="140">
        <v>7240.9114</v>
      </c>
      <c r="F3828" s="140">
        <v>7397.5894</v>
      </c>
      <c r="G3828" s="140">
        <v>3057.6976</v>
      </c>
    </row>
    <row r="3829" spans="8:8" ht="14.4">
      <c r="A3829" s="53">
        <v>45929.0</v>
      </c>
      <c r="B3829" s="140">
        <v>5840.4498</v>
      </c>
      <c r="C3829" s="140">
        <v>2973.0417</v>
      </c>
      <c r="D3829" s="140">
        <v>4620.0528</v>
      </c>
      <c r="E3829" s="140">
        <v>7350.5599</v>
      </c>
      <c r="F3829" s="140">
        <v>7497.8308</v>
      </c>
      <c r="G3829" s="140">
        <v>3083.337</v>
      </c>
    </row>
    <row r="3830" spans="8:8" ht="14.4">
      <c r="A3830" s="53">
        <v>45930.0</v>
      </c>
      <c r="B3830" s="140">
        <v>5875.4607</v>
      </c>
      <c r="C3830" s="140">
        <v>2988.9386</v>
      </c>
      <c r="D3830" s="140">
        <v>4640.6935</v>
      </c>
      <c r="E3830" s="140">
        <v>7412.3684</v>
      </c>
      <c r="F3830" s="140">
        <v>7574.9631</v>
      </c>
      <c r="G3830" s="140">
        <v>3093.3127</v>
      </c>
    </row>
    <row r="3831" spans="8:8" ht="14.4">
      <c r="A3831" s="53">
        <v>45939.0</v>
      </c>
      <c r="B3831" s="140">
        <v>5952.8519</v>
      </c>
      <c r="C3831" s="140">
        <v>3020.5964</v>
      </c>
      <c r="D3831" s="140">
        <v>4709.482</v>
      </c>
      <c r="E3831" s="140">
        <v>7548.9226</v>
      </c>
      <c r="F3831" s="140">
        <v>7648.0523</v>
      </c>
      <c r="G3831" s="140">
        <v>3113.0059</v>
      </c>
    </row>
    <row r="3832" spans="8:8" ht="14.4">
      <c r="A3832" s="53">
        <v>45940.0</v>
      </c>
      <c r="B3832" s="140">
        <v>5855.6487</v>
      </c>
      <c r="C3832" s="140">
        <v>2974.8535</v>
      </c>
      <c r="D3832" s="140">
        <v>4616.8341</v>
      </c>
      <c r="E3832" s="140">
        <v>7398.2241</v>
      </c>
      <c r="F3832" s="140">
        <v>7533.8201</v>
      </c>
      <c r="G3832" s="140">
        <v>3091.4807</v>
      </c>
    </row>
    <row r="3833" spans="8:8" ht="14.4">
      <c r="A3833" s="53">
        <v>45943.0</v>
      </c>
      <c r="B3833" s="140">
        <v>5833.9572</v>
      </c>
      <c r="C3833" s="140">
        <v>2967.206</v>
      </c>
      <c r="D3833" s="140">
        <v>4593.9785</v>
      </c>
      <c r="E3833" s="140">
        <v>7376.5636</v>
      </c>
      <c r="F3833" s="140">
        <v>7519.7636</v>
      </c>
      <c r="G3833" s="140">
        <v>3085.5392</v>
      </c>
    </row>
    <row r="3834" spans="8:8" ht="14.4">
      <c r="A3834" s="53">
        <v>45944.0</v>
      </c>
      <c r="B3834" s="140">
        <v>5741.3317</v>
      </c>
      <c r="C3834" s="140">
        <v>2961.101</v>
      </c>
      <c r="D3834" s="140">
        <v>4539.0644</v>
      </c>
      <c r="E3834" s="140">
        <v>7194.8509</v>
      </c>
      <c r="F3834" s="140">
        <v>7373.1522</v>
      </c>
      <c r="G3834" s="140">
        <v>3036.9306</v>
      </c>
    </row>
    <row r="3835" spans="8:8" ht="14.4">
      <c r="A3835" s="53">
        <v>45945.0</v>
      </c>
      <c r="B3835" s="140">
        <v>5826.4868</v>
      </c>
      <c r="C3835" s="140">
        <v>3001.3489</v>
      </c>
      <c r="D3835" s="140">
        <v>4606.2879</v>
      </c>
      <c r="E3835" s="140">
        <v>7294.0014</v>
      </c>
      <c r="F3835" s="140">
        <v>7483.449</v>
      </c>
      <c r="G3835" s="140">
        <v>3088.4591</v>
      </c>
    </row>
    <row r="3836" spans="8:8" ht="14.4">
      <c r="A3836" s="53">
        <v>45946.0</v>
      </c>
      <c r="B3836" s="140">
        <v>5800.591</v>
      </c>
      <c r="C3836" s="140">
        <v>3019.1966</v>
      </c>
      <c r="D3836" s="140">
        <v>4618.4218</v>
      </c>
      <c r="E3836" s="140">
        <v>7231.5336</v>
      </c>
      <c r="F3836" s="140">
        <v>7401.8375</v>
      </c>
      <c r="G3836" s="140">
        <v>3050.4203</v>
      </c>
    </row>
    <row r="3837" spans="8:8" ht="14.4">
      <c r="A3837" s="53">
        <v>45947.0</v>
      </c>
      <c r="B3837" s="140">
        <v>5652.4627</v>
      </c>
      <c r="C3837" s="140">
        <v>2967.7748</v>
      </c>
      <c r="D3837" s="140">
        <v>4514.2345</v>
      </c>
      <c r="E3837" s="140">
        <v>7016.0661</v>
      </c>
      <c r="F3837" s="140">
        <v>7185.4781</v>
      </c>
      <c r="G3837" s="140">
        <v>2963.3308</v>
      </c>
    </row>
    <row r="3838" spans="8:8" ht="14.4">
      <c r="A3838" s="53">
        <v>45950.0</v>
      </c>
      <c r="B3838" s="140">
        <v>5697.1596</v>
      </c>
      <c r="C3838" s="140">
        <v>2974.8648</v>
      </c>
      <c r="D3838" s="140">
        <v>4538.2201</v>
      </c>
      <c r="E3838" s="140">
        <v>7069.6412</v>
      </c>
      <c r="F3838" s="140">
        <v>7239.1845</v>
      </c>
      <c r="G3838" s="140">
        <v>3005.7514</v>
      </c>
    </row>
    <row r="3839" spans="8:8" ht="14.4">
      <c r="A3839" s="53">
        <v>45951.0</v>
      </c>
      <c r="B3839" s="140">
        <v>5788.8328</v>
      </c>
      <c r="C3839" s="140">
        <v>3007.2634</v>
      </c>
      <c r="D3839" s="140">
        <v>4607.8715</v>
      </c>
      <c r="E3839" s="140">
        <v>7185.624</v>
      </c>
      <c r="F3839" s="140">
        <v>7344.0468</v>
      </c>
      <c r="G3839" s="140">
        <v>3063.8456</v>
      </c>
    </row>
    <row r="3840" spans="8:8" ht="14.4">
      <c r="A3840" s="53">
        <v>45952.0</v>
      </c>
      <c r="B3840" s="140">
        <v>5764.9285</v>
      </c>
      <c r="C3840" s="140">
        <v>3010.0951</v>
      </c>
      <c r="D3840" s="140">
        <v>4592.57</v>
      </c>
      <c r="E3840" s="140">
        <v>7128.4776</v>
      </c>
      <c r="F3840" s="140">
        <v>7312.21</v>
      </c>
      <c r="G3840" s="140">
        <v>3052.4469</v>
      </c>
    </row>
    <row r="3841" spans="8:8" ht="14.4">
      <c r="A3841" s="53">
        <v>45953.0</v>
      </c>
      <c r="B3841" s="140">
        <v>5772.7822</v>
      </c>
      <c r="C3841" s="140">
        <v>3026.9044</v>
      </c>
      <c r="D3841" s="140">
        <v>4606.3447</v>
      </c>
      <c r="E3841" s="140">
        <v>7142.9536</v>
      </c>
      <c r="F3841" s="140">
        <v>7308.0992</v>
      </c>
      <c r="G3841" s="140">
        <v>3045.8366</v>
      </c>
    </row>
    <row r="3842" spans="8:8" ht="14.4">
      <c r="A3842" s="53">
        <v>45954.0</v>
      </c>
      <c r="B3842" s="140">
        <v>5842.5729</v>
      </c>
      <c r="C3842" s="140">
        <v>3045.8161</v>
      </c>
      <c r="D3842" s="140">
        <v>4660.6835</v>
      </c>
      <c r="E3842" s="140">
        <v>7258.5343</v>
      </c>
      <c r="F3842" s="140">
        <v>7419.2352</v>
      </c>
      <c r="G3842" s="140">
        <v>3074.4913</v>
      </c>
    </row>
    <row r="3843" spans="8:8" ht="14.4">
      <c r="A3843" s="53">
        <v>45957.0</v>
      </c>
      <c r="B3843" s="140">
        <v>5913.0717</v>
      </c>
      <c r="C3843" s="140">
        <v>3069.5293</v>
      </c>
      <c r="D3843" s="140">
        <v>4716.0186</v>
      </c>
      <c r="E3843" s="140">
        <v>7379.3941</v>
      </c>
      <c r="F3843" s="140">
        <v>7495.3831</v>
      </c>
      <c r="G3843" s="140">
        <v>3103.5237</v>
      </c>
    </row>
    <row r="3844" spans="8:8" ht="14.4">
      <c r="A3844" s="53">
        <v>45958.0</v>
      </c>
      <c r="B3844" s="140">
        <v>5893.1369</v>
      </c>
      <c r="C3844" s="140">
        <v>3050.4162</v>
      </c>
      <c r="D3844" s="140">
        <v>4691.973</v>
      </c>
      <c r="E3844" s="140">
        <v>7341.0304</v>
      </c>
      <c r="F3844" s="140">
        <v>7479.221</v>
      </c>
      <c r="G3844" s="140">
        <v>3108.8665</v>
      </c>
    </row>
    <row r="3845" spans="8:8" ht="14.4">
      <c r="A3845" s="53">
        <v>45959.0</v>
      </c>
      <c r="B3845" s="140">
        <v>5961.1939</v>
      </c>
      <c r="C3845" s="140">
        <v>3063.021</v>
      </c>
      <c r="D3845" s="140">
        <v>4747.8378</v>
      </c>
      <c r="E3845" s="140">
        <v>7480.9666</v>
      </c>
      <c r="F3845" s="140">
        <v>7569.117</v>
      </c>
      <c r="G3845" s="140">
        <v>3118.328</v>
      </c>
    </row>
    <row r="3846" spans="8:8" ht="14.4">
      <c r="A3846" s="53">
        <v>45960.0</v>
      </c>
      <c r="B3846" s="140">
        <v>5898.9039</v>
      </c>
      <c r="C3846" s="140">
        <v>3046.6108</v>
      </c>
      <c r="D3846" s="140">
        <v>4709.911</v>
      </c>
      <c r="E3846" s="140">
        <v>7385.7109</v>
      </c>
      <c r="F3846" s="140">
        <v>7485.0848</v>
      </c>
      <c r="G3846" s="140">
        <v>3071.3842</v>
      </c>
    </row>
    <row r="3847" spans="8:8" ht="14.4">
      <c r="A3847" s="53">
        <v>45961.0</v>
      </c>
      <c r="B3847" s="140">
        <v>5866.6477</v>
      </c>
      <c r="C3847" s="140">
        <v>3011.5547</v>
      </c>
      <c r="D3847" s="140">
        <v>4640.6676</v>
      </c>
      <c r="E3847" s="140">
        <v>7331.0031</v>
      </c>
      <c r="F3847" s="140">
        <v>7506.6746</v>
      </c>
      <c r="G3847" s="140">
        <v>3103.7385</v>
      </c>
    </row>
    <row r="3848" spans="8:8" ht="14.4">
      <c r="A3848" s="53">
        <v>45964.0</v>
      </c>
      <c r="B3848" s="140">
        <v>5888.6791</v>
      </c>
      <c r="C3848" s="140">
        <v>3016.3507</v>
      </c>
      <c r="D3848" s="140">
        <v>4653.4028</v>
      </c>
      <c r="E3848" s="140">
        <v>7333.6013</v>
      </c>
      <c r="F3848" s="140">
        <v>7538.1178</v>
      </c>
      <c r="G3848" s="140">
        <v>3127.7601</v>
      </c>
    </row>
    <row r="3849" spans="8:8" ht="14.4">
      <c r="A3849" s="53">
        <v>45965.0</v>
      </c>
      <c r="B3849" s="140">
        <v>5827.9277</v>
      </c>
      <c r="C3849" s="140">
        <v>3012.9691</v>
      </c>
      <c r="D3849" s="140">
        <v>4618.699</v>
      </c>
      <c r="E3849" s="140">
        <v>7210.8253</v>
      </c>
      <c r="F3849" s="140">
        <v>7435.7308</v>
      </c>
      <c r="G3849" s="140">
        <v>3100.9496</v>
      </c>
    </row>
    <row r="3850" spans="8:8" ht="14.4">
      <c r="A3850" s="53">
        <v>45966.0</v>
      </c>
      <c r="B3850" s="140">
        <v>5847.9281</v>
      </c>
      <c r="C3850" s="140">
        <v>3007.97</v>
      </c>
      <c r="D3850" s="140">
        <v>4627.257</v>
      </c>
      <c r="E3850" s="140">
        <v>7229.341</v>
      </c>
      <c r="F3850" s="140">
        <v>7464.8632</v>
      </c>
      <c r="G3850" s="140">
        <v>3124.9333</v>
      </c>
    </row>
    <row r="3851" spans="8:8" ht="14.4">
      <c r="A3851" s="53">
        <v>45967.0</v>
      </c>
      <c r="B3851" s="140">
        <v>5918.754</v>
      </c>
      <c r="C3851" s="140">
        <v>3044.7416</v>
      </c>
      <c r="D3851" s="140">
        <v>4693.4032</v>
      </c>
      <c r="E3851" s="140">
        <v>7345.723</v>
      </c>
      <c r="F3851" s="140">
        <v>7551.8299</v>
      </c>
      <c r="G3851" s="140">
        <v>3143.7167</v>
      </c>
    </row>
    <row r="3852" spans="8:8" ht="14.4">
      <c r="A3852" s="53">
        <v>45968.0</v>
      </c>
      <c r="B3852" s="140">
        <v>5903.5784</v>
      </c>
      <c r="C3852" s="140">
        <v>3038.3455</v>
      </c>
      <c r="D3852" s="140">
        <v>4678.7944</v>
      </c>
      <c r="E3852" s="140">
        <v>7327.9108</v>
      </c>
      <c r="F3852" s="140">
        <v>7541.878</v>
      </c>
      <c r="G3852" s="140">
        <v>3131.1258</v>
      </c>
    </row>
    <row r="3853" spans="8:8" ht="14.4">
      <c r="A3853" s="53">
        <v>45971.0</v>
      </c>
      <c r="B3853" s="140">
        <v>5926.6604</v>
      </c>
      <c r="C3853" s="140">
        <v>3053.857</v>
      </c>
      <c r="D3853" s="140">
        <v>4695.0507</v>
      </c>
      <c r="E3853" s="140">
        <v>7343.8017</v>
      </c>
      <c r="F3853" s="140">
        <v>7563.2535</v>
      </c>
      <c r="G3853" s="140">
        <v>3150.3517</v>
      </c>
    </row>
    <row r="3854" spans="8:8" ht="14.4">
      <c r="A3854" s="53">
        <v>45972.0</v>
      </c>
      <c r="B3854" s="140">
        <v>5895.6448</v>
      </c>
      <c r="C3854" s="140">
        <v>3034.6329</v>
      </c>
      <c r="D3854" s="140">
        <v>4652.1655</v>
      </c>
      <c r="E3854" s="140">
        <v>7291.6084</v>
      </c>
      <c r="F3854" s="140">
        <v>7540.791</v>
      </c>
      <c r="G3854" s="140">
        <v>3162.9626</v>
      </c>
    </row>
    <row r="3855" spans="8:8" ht="14.4">
      <c r="A3855" s="53">
        <v>45973.0</v>
      </c>
      <c r="B3855" s="140">
        <v>5871.6254</v>
      </c>
      <c r="C3855" s="140">
        <v>3044.3011</v>
      </c>
      <c r="D3855" s="140">
        <v>4645.9079</v>
      </c>
      <c r="E3855" s="140">
        <v>7243.2483</v>
      </c>
      <c r="F3855" s="140">
        <v>7486.3766</v>
      </c>
      <c r="G3855" s="140">
        <v>3141.3218</v>
      </c>
    </row>
    <row r="3856" spans="8:8" ht="14.4">
      <c r="A3856" s="53">
        <v>45974.0</v>
      </c>
      <c r="B3856" s="140">
        <v>5948.0018</v>
      </c>
      <c r="C3856" s="140">
        <v>3073.6656</v>
      </c>
      <c r="D3856" s="140">
        <v>4702.0738</v>
      </c>
      <c r="E3856" s="140">
        <v>7355.2911</v>
      </c>
      <c r="F3856" s="140">
        <v>7590.5763</v>
      </c>
      <c r="G3856" s="140">
        <v>3179.871</v>
      </c>
    </row>
    <row r="3857" spans="8:8" ht="14.4">
      <c r="A3857" s="53">
        <v>45975.0</v>
      </c>
      <c r="B3857" s="140">
        <v>5872.1266</v>
      </c>
      <c r="C3857" s="140">
        <v>3038.4255</v>
      </c>
      <c r="D3857" s="140">
        <v>4628.1398</v>
      </c>
      <c r="E3857" s="140">
        <v>7235.4617</v>
      </c>
      <c r="F3857" s="140">
        <v>7502.7567</v>
      </c>
      <c r="G3857" s="140">
        <v>3158.8906</v>
      </c>
    </row>
    <row r="3858" spans="8:8" ht="14.4">
      <c r="A3858" s="53">
        <v>45978.0</v>
      </c>
      <c r="B3858" s="140">
        <v>5864.1259</v>
      </c>
      <c r="C3858" s="140">
        <v>3012.0714</v>
      </c>
      <c r="D3858" s="140">
        <v>4598.0525</v>
      </c>
      <c r="E3858" s="140">
        <v>7235.3512</v>
      </c>
      <c r="F3858" s="140">
        <v>7523.0758</v>
      </c>
      <c r="G3858" s="140">
        <v>3178.7502</v>
      </c>
    </row>
    <row r="3859" spans="8:8" ht="14.4">
      <c r="A3859" s="53">
        <v>45979.0</v>
      </c>
      <c r="B3859" s="140">
        <v>5809.5974</v>
      </c>
      <c r="C3859" s="140">
        <v>3003.0175</v>
      </c>
      <c r="D3859" s="140">
        <v>4568.1928</v>
      </c>
      <c r="E3859" s="140">
        <v>7151.0176</v>
      </c>
      <c r="F3859" s="140">
        <v>7448.1007</v>
      </c>
      <c r="G3859" s="140">
        <v>3136.8281</v>
      </c>
    </row>
    <row r="3860" spans="8:8" ht="14.4">
      <c r="A3860" s="53">
        <v>45980.0</v>
      </c>
      <c r="B3860" s="140">
        <v>5793.2882</v>
      </c>
      <c r="C3860" s="140">
        <v>3020.3487</v>
      </c>
      <c r="D3860" s="140">
        <v>4588.2922</v>
      </c>
      <c r="E3860" s="140">
        <v>7122.7465</v>
      </c>
      <c r="F3860" s="140">
        <v>7387.2084</v>
      </c>
      <c r="G3860" s="140">
        <v>3092.4723</v>
      </c>
    </row>
    <row r="3861" spans="8:8" ht="14.4">
      <c r="A3861" s="53">
        <v>45981.0</v>
      </c>
      <c r="B3861" s="140">
        <v>5755.7861</v>
      </c>
      <c r="C3861" s="140">
        <v>3008.2904</v>
      </c>
      <c r="D3861" s="140">
        <v>4564.9483</v>
      </c>
      <c r="E3861" s="140">
        <v>7061.9497</v>
      </c>
      <c r="F3861" s="140">
        <v>7340.4118</v>
      </c>
      <c r="G3861" s="140">
        <v>3066.7756</v>
      </c>
    </row>
    <row r="3862" spans="8:8" ht="14.4">
      <c r="A3862" s="53">
        <v>45982.0</v>
      </c>
      <c r="B3862" s="140">
        <v>5575.4763</v>
      </c>
      <c r="C3862" s="140">
        <v>2955.8541</v>
      </c>
      <c r="D3862" s="140">
        <v>4453.6076</v>
      </c>
      <c r="E3862" s="140">
        <v>6817.4103</v>
      </c>
      <c r="F3862" s="140">
        <v>7067.703</v>
      </c>
      <c r="G3862" s="140">
        <v>2944.5633</v>
      </c>
    </row>
    <row r="3863" spans="8:8" ht="14.4">
      <c r="A3863" s="53">
        <v>45985.0</v>
      </c>
      <c r="B3863" s="140">
        <v>5608.6852</v>
      </c>
      <c r="C3863" s="140">
        <v>2950.562</v>
      </c>
      <c r="D3863" s="140">
        <v>4448.0478</v>
      </c>
      <c r="E3863" s="140">
        <v>6868.9664</v>
      </c>
      <c r="F3863" s="140">
        <v>7156.4085</v>
      </c>
      <c r="G3863" s="140">
        <v>2999.2626</v>
      </c>
    </row>
    <row r="3864" spans="8:8" ht="14.4">
      <c r="A3864" s="53">
        <v>45986.0</v>
      </c>
      <c r="B3864" s="140">
        <v>5676.3258</v>
      </c>
      <c r="C3864" s="140">
        <v>2968.2023</v>
      </c>
      <c r="D3864" s="140">
        <v>4490.4047</v>
      </c>
      <c r="E3864" s="140">
        <v>6954.6034</v>
      </c>
      <c r="F3864" s="140">
        <v>7249.9471</v>
      </c>
      <c r="G3864" s="140">
        <v>3051.7084</v>
      </c>
    </row>
    <row r="3865" spans="8:8" ht="14.4">
      <c r="A3865" s="53">
        <v>45987.0</v>
      </c>
      <c r="B3865" s="140">
        <v>5690.0807</v>
      </c>
      <c r="C3865" s="140">
        <v>2971.7985</v>
      </c>
      <c r="D3865" s="140">
        <v>4517.6255</v>
      </c>
      <c r="E3865" s="140">
        <v>6965.0453</v>
      </c>
      <c r="F3865" s="140">
        <v>7248.4489</v>
      </c>
      <c r="G3865" s="140">
        <v>3041.4159</v>
      </c>
    </row>
    <row r="3866" spans="8:8" ht="14.4">
      <c r="A3866" s="53">
        <v>45988.0</v>
      </c>
      <c r="B3866" s="140">
        <v>5690.0121</v>
      </c>
      <c r="C3866" s="140">
        <v>2972.2651</v>
      </c>
      <c r="D3866" s="140">
        <v>4515.4027</v>
      </c>
      <c r="E3866" s="140">
        <v>6951.2844</v>
      </c>
      <c r="F3866" s="140">
        <v>7257.454</v>
      </c>
      <c r="G3866" s="140">
        <v>3050.924</v>
      </c>
    </row>
    <row r="3867" spans="8:8" ht="14.4">
      <c r="A3867" s="53">
        <v>45989.0</v>
      </c>
      <c r="B3867" s="140">
        <v>5732.7705</v>
      </c>
      <c r="C3867" s="140">
        <v>2969.6171</v>
      </c>
      <c r="D3867" s="140">
        <v>4526.6616</v>
      </c>
      <c r="E3867" s="140">
        <v>7031.5505</v>
      </c>
      <c r="F3867" s="140">
        <v>7334.2097</v>
      </c>
      <c r="G3867" s="140">
        <v>3091.3782</v>
      </c>
    </row>
    <row r="3868" spans="8:8" ht="14.4">
      <c r="A3868" s="53">
        <v>45992.0</v>
      </c>
      <c r="B3868" s="140">
        <v>5787.1771</v>
      </c>
      <c r="C3868" s="140">
        <v>2993.6761</v>
      </c>
      <c r="D3868" s="140">
        <v>4576.4856</v>
      </c>
      <c r="E3868" s="140">
        <v>7101.8323</v>
      </c>
      <c r="F3868" s="140">
        <v>7386.6811</v>
      </c>
      <c r="G3868" s="140">
        <v>3112.9618</v>
      </c>
    </row>
    <row r="3869" spans="8:8" ht="14.4">
      <c r="A3869" s="53">
        <v>45993.0</v>
      </c>
      <c r="B3869" s="140">
        <v>5750.4032</v>
      </c>
      <c r="C3869" s="140">
        <v>2978.4671</v>
      </c>
      <c r="D3869" s="140">
        <v>4554.3347</v>
      </c>
      <c r="E3869" s="140">
        <v>7040.3008</v>
      </c>
      <c r="F3869" s="140">
        <v>7313.178</v>
      </c>
      <c r="G3869" s="140">
        <v>3098.2434</v>
      </c>
    </row>
    <row r="3870" spans="8:8" ht="14.4">
      <c r="A3870" s="53">
        <v>45994.0</v>
      </c>
      <c r="B3870" s="140">
        <v>5710.5761</v>
      </c>
      <c r="C3870" s="140">
        <v>2963.0763</v>
      </c>
      <c r="D3870" s="140">
        <v>4531.0486</v>
      </c>
      <c r="E3870" s="140">
        <v>6996.3552</v>
      </c>
      <c r="F3870" s="140">
        <v>7248.274</v>
      </c>
      <c r="G3870" s="140">
        <v>3066.4164</v>
      </c>
    </row>
    <row r="3871" spans="8:8" ht="14.4">
      <c r="A3871" s="53">
        <v>45995.0</v>
      </c>
      <c r="B3871" s="140">
        <v>5711.8004</v>
      </c>
      <c r="C3871" s="140">
        <v>2974.3371</v>
      </c>
      <c r="D3871" s="140">
        <v>4546.5664</v>
      </c>
      <c r="E3871" s="140">
        <v>7012.8061</v>
      </c>
      <c r="F3871" s="140">
        <v>7248.6573</v>
      </c>
      <c r="G3871" s="140">
        <v>3043.529</v>
      </c>
    </row>
    <row r="3872" spans="8:8" ht="14.4">
      <c r="A3872" s="53">
        <v>45996.0</v>
      </c>
      <c r="B3872" s="140">
        <v>5776.8309</v>
      </c>
      <c r="C3872" s="140">
        <v>3002.0087</v>
      </c>
      <c r="D3872" s="140">
        <v>4584.5368</v>
      </c>
      <c r="E3872" s="140">
        <v>7097.8389</v>
      </c>
      <c r="F3872" s="140">
        <v>7342.4924</v>
      </c>
      <c r="G3872" s="140">
        <v>3100.3133</v>
      </c>
    </row>
    <row r="3873" spans="8:8" ht="14.4">
      <c r="A3873" s="53">
        <v>45999.0</v>
      </c>
      <c r="B3873" s="140">
        <v>5835.5518</v>
      </c>
      <c r="C3873" s="140">
        <v>3019.362</v>
      </c>
      <c r="D3873" s="140">
        <v>4621.7545</v>
      </c>
      <c r="E3873" s="140">
        <v>7172.3671</v>
      </c>
      <c r="F3873" s="140">
        <v>7423.0462</v>
      </c>
      <c r="G3873" s="140">
        <v>3145.7298</v>
      </c>
    </row>
    <row r="3874" spans="8:8" ht="14.4">
      <c r="A3874" s="53">
        <v>46000.0</v>
      </c>
      <c r="B3874" s="140">
        <v>5802.8454</v>
      </c>
      <c r="C3874" s="140">
        <v>2997.9603</v>
      </c>
      <c r="D3874" s="140">
        <v>4598.2232</v>
      </c>
      <c r="E3874" s="140">
        <v>7121.3256</v>
      </c>
      <c r="F3874" s="140">
        <v>7380.5835</v>
      </c>
      <c r="G3874" s="140">
        <v>3128.9699</v>
      </c>
    </row>
    <row r="3875" spans="8:8" ht="14.4">
      <c r="A3875" s="53">
        <v>46001.0</v>
      </c>
      <c r="B3875" s="140">
        <v>5809.3538</v>
      </c>
      <c r="C3875" s="140">
        <v>2988.6375</v>
      </c>
      <c r="D3875" s="140">
        <v>4591.8273</v>
      </c>
      <c r="E3875" s="140">
        <v>7155.9944</v>
      </c>
      <c r="F3875" s="140">
        <v>7408.2441</v>
      </c>
      <c r="G3875" s="140">
        <v>3134.4949</v>
      </c>
    </row>
    <row r="3876" spans="8:8" ht="14.4">
      <c r="A3876" s="53">
        <v>46002.0</v>
      </c>
      <c r="B3876" s="140">
        <v>5745.0693</v>
      </c>
      <c r="C3876" s="140">
        <v>2977.0319</v>
      </c>
      <c r="D3876" s="140">
        <v>4552.1848</v>
      </c>
      <c r="E3876" s="140">
        <v>7082.8932</v>
      </c>
      <c r="F3876" s="140">
        <v>7311.9952</v>
      </c>
      <c r="G3876" s="140">
        <v>3081.3346</v>
      </c>
    </row>
    <row r="3877" spans="8:8" ht="14.4">
      <c r="A3877" s="53">
        <v>46003.0</v>
      </c>
      <c r="B3877" s="140">
        <v>5787.8638</v>
      </c>
      <c r="C3877" s="140">
        <v>2994.6446</v>
      </c>
      <c r="D3877" s="140">
        <v>4580.95</v>
      </c>
      <c r="E3877" s="140">
        <v>7169.791</v>
      </c>
      <c r="F3877" s="140">
        <v>7370.9416</v>
      </c>
      <c r="G3877" s="140">
        <v>3101.7655</v>
      </c>
    </row>
    <row r="3878" spans="8:8" ht="14.4">
      <c r="A3878" s="53">
        <v>46006.0</v>
      </c>
      <c r="B3878" s="140">
        <v>5751.5535</v>
      </c>
      <c r="C3878" s="140">
        <v>2987.0684</v>
      </c>
      <c r="D3878" s="140">
        <v>4552.0596</v>
      </c>
      <c r="E3878" s="140">
        <v>7113.962</v>
      </c>
      <c r="F3878" s="140">
        <v>7309.0775</v>
      </c>
      <c r="G3878" s="140">
        <v>3094.4264</v>
      </c>
    </row>
    <row r="3879" spans="8:8" ht="14.4">
      <c r="A3879" s="53">
        <v>46007.0</v>
      </c>
      <c r="B3879" s="140">
        <v>5668.201</v>
      </c>
      <c r="C3879" s="140">
        <v>2954.7872</v>
      </c>
      <c r="D3879" s="140">
        <v>4497.5545</v>
      </c>
      <c r="E3879" s="140">
        <v>7001.3188</v>
      </c>
      <c r="F3879" s="140">
        <v>7181.62</v>
      </c>
      <c r="G3879" s="140">
        <v>3041.0041</v>
      </c>
    </row>
    <row r="3880" spans="8:8" ht="14.4">
      <c r="A3880" s="53">
        <v>46008.0</v>
      </c>
      <c r="B3880" s="140">
        <v>5756.2311</v>
      </c>
      <c r="C3880" s="140">
        <v>2991.6777</v>
      </c>
      <c r="D3880" s="140">
        <v>4579.875</v>
      </c>
      <c r="E3880" s="140">
        <v>7137.8339</v>
      </c>
      <c r="F3880" s="140">
        <v>7288.7384</v>
      </c>
      <c r="G3880" s="140">
        <v>3063.8605</v>
      </c>
    </row>
    <row r="3881" spans="8:8" ht="14.4">
      <c r="A3881" s="53">
        <v>46009.0</v>
      </c>
      <c r="B3881" s="140">
        <v>5733.5503</v>
      </c>
      <c r="C3881" s="140">
        <v>2998.517</v>
      </c>
      <c r="D3881" s="140">
        <v>4552.7926</v>
      </c>
      <c r="E3881" s="140">
        <v>7100.8359</v>
      </c>
      <c r="F3881" s="140">
        <v>7272.4024</v>
      </c>
      <c r="G3881" s="140">
        <v>3066.0946</v>
      </c>
    </row>
    <row r="3882" spans="8:8" ht="14.4">
      <c r="A3882" s="53">
        <v>46010.0</v>
      </c>
      <c r="B3882" s="140">
        <v>5777.5379</v>
      </c>
      <c r="C3882" s="140">
        <v>3004.3401</v>
      </c>
      <c r="D3882" s="140">
        <v>4568.1781</v>
      </c>
      <c r="E3882" s="140">
        <v>7169.5511</v>
      </c>
      <c r="F3882" s="140">
        <v>7329.8057</v>
      </c>
      <c r="G3882" s="140">
        <v>3111.1622</v>
      </c>
    </row>
    <row r="3883" spans="8:8" ht="14.4">
      <c r="A3883" s="53">
        <v>46013.0</v>
      </c>
      <c r="B3883" s="140">
        <v>5835.5355</v>
      </c>
      <c r="C3883" s="140">
        <v>3020.2285</v>
      </c>
      <c r="D3883" s="140">
        <v>4611.6235</v>
      </c>
      <c r="E3883" s="140">
        <v>7255.6607</v>
      </c>
      <c r="F3883" s="140">
        <v>7408.3488</v>
      </c>
      <c r="G3883" s="140">
        <v>3137.9195</v>
      </c>
    </row>
    <row r="3884" spans="8:8" ht="14.4">
      <c r="A3884" s="53">
        <v>46014.0</v>
      </c>
      <c r="B3884" s="140">
        <v>5831.4676</v>
      </c>
      <c r="C3884" s="140">
        <v>3027.5195</v>
      </c>
      <c r="D3884" s="140">
        <v>4620.7341</v>
      </c>
      <c r="E3884" s="140">
        <v>7256.7864</v>
      </c>
      <c r="F3884" s="140">
        <v>7392.4204</v>
      </c>
      <c r="G3884" s="140">
        <v>3118.2996</v>
      </c>
    </row>
    <row r="3885" spans="8:8" ht="14.4">
      <c r="A3885" s="53">
        <v>46015.0</v>
      </c>
      <c r="B3885" s="140">
        <v>5883.6627</v>
      </c>
      <c r="C3885" s="140">
        <v>3025.1839</v>
      </c>
      <c r="D3885" s="140">
        <v>4634.0586</v>
      </c>
      <c r="E3885" s="140">
        <v>7352.0396</v>
      </c>
      <c r="F3885" s="140">
        <v>7506.3814</v>
      </c>
      <c r="G3885" s="140">
        <v>3166.7413</v>
      </c>
    </row>
    <row r="3886" spans="8:8" ht="14.4">
      <c r="A3886" s="53">
        <v>46016.0</v>
      </c>
      <c r="B3886" s="140">
        <v>5918.5749</v>
      </c>
      <c r="C3886" s="140">
        <v>3032.8414</v>
      </c>
      <c r="D3886" s="140">
        <v>4642.5357</v>
      </c>
      <c r="E3886" s="140">
        <v>7410.7119</v>
      </c>
      <c r="F3886" s="140">
        <v>7579.3791</v>
      </c>
      <c r="G3886" s="140">
        <v>3208.14</v>
      </c>
    </row>
    <row r="3887" spans="8:8" ht="14.4">
      <c r="A3887" s="53">
        <v>46017.0</v>
      </c>
      <c r="B3887" s="140">
        <v>5938.2943</v>
      </c>
      <c r="C3887" s="140">
        <v>3045.4036</v>
      </c>
      <c r="D3887" s="140">
        <v>4657.24</v>
      </c>
      <c r="E3887" s="140">
        <v>7458.8386</v>
      </c>
      <c r="F3887" s="140">
        <v>7605.5299</v>
      </c>
      <c r="G3887" s="140">
        <v>3206.5109</v>
      </c>
    </row>
    <row r="3888" spans="8:8" ht="14.4">
      <c r="A3888" s="53">
        <v>46020.0</v>
      </c>
      <c r="B3888" s="140">
        <v>5921.1153</v>
      </c>
      <c r="C3888" s="140">
        <v>3034.6347</v>
      </c>
      <c r="D3888" s="140">
        <v>4639.3721</v>
      </c>
      <c r="E3888" s="140">
        <v>7430.6147</v>
      </c>
      <c r="F3888" s="140">
        <v>7594.1575</v>
      </c>
      <c r="G3888" s="140">
        <v>3205.927</v>
      </c>
    </row>
    <row r="3889" spans="8:8" ht="14.4">
      <c r="A3889" s="53">
        <v>46021.0</v>
      </c>
      <c r="B3889" s="140">
        <v>5928.9589</v>
      </c>
      <c r="C3889" s="140">
        <v>3036.5523</v>
      </c>
      <c r="D3889" s="140">
        <v>4651.2818</v>
      </c>
      <c r="E3889" s="140">
        <v>7458.936</v>
      </c>
      <c r="F3889" s="140">
        <v>7597.299</v>
      </c>
      <c r="G3889" s="140">
        <v>3200.1755</v>
      </c>
    </row>
    <row r="3890" spans="8:8" ht="14.4">
      <c r="A3890" s="53">
        <v>46022.0</v>
      </c>
      <c r="B3890" s="140">
        <v>5919.1153</v>
      </c>
      <c r="C3890" s="140">
        <v>3031.1258</v>
      </c>
      <c r="D3890" s="140">
        <v>4629.9395</v>
      </c>
      <c r="E3890" s="140">
        <v>7465.5742</v>
      </c>
      <c r="F3890" s="140">
        <v>7595.2845</v>
      </c>
      <c r="G3890" s="140">
        <v>3203.2319</v>
      </c>
    </row>
    <row r="3891" spans="8:8" ht="14.4">
      <c r="A3891" s="53">
        <v>46027.0</v>
      </c>
      <c r="B3891" s="140">
        <v>6035.9837</v>
      </c>
      <c r="C3891" s="140">
        <v>3099.7462</v>
      </c>
      <c r="D3891" s="140">
        <v>4717.7457</v>
      </c>
      <c r="E3891" s="140">
        <v>7651.1981</v>
      </c>
      <c r="F3891" s="140">
        <v>7753.88</v>
      </c>
      <c r="G3891" s="140">
        <v>3257.0905</v>
      </c>
    </row>
    <row r="3892" spans="8:8" ht="14.4">
      <c r="A3892" s="53">
        <v>46028.0</v>
      </c>
      <c r="B3892" s="140">
        <v>6131.6937</v>
      </c>
      <c r="C3892" s="140">
        <v>3158.7632</v>
      </c>
      <c r="D3892" s="140">
        <v>4790.6938</v>
      </c>
      <c r="E3892" s="140">
        <v>7814.1356</v>
      </c>
      <c r="F3892" s="140">
        <v>7864.9034</v>
      </c>
      <c r="G3892" s="140">
        <v>3296.7971</v>
      </c>
    </row>
    <row r="3893" spans="8:8" ht="14.4">
      <c r="A3893" s="53">
        <v>46029.0</v>
      </c>
      <c r="B3893" s="140">
        <v>6142.5656</v>
      </c>
      <c r="C3893" s="140">
        <v>3145.1197</v>
      </c>
      <c r="D3893" s="140">
        <v>4776.6658</v>
      </c>
      <c r="E3893" s="140">
        <v>7875.0822</v>
      </c>
      <c r="F3893" s="140">
        <v>7906.4197</v>
      </c>
      <c r="G3893" s="140">
        <v>3313.9154</v>
      </c>
    </row>
    <row r="3894" spans="8:8" ht="14.4">
      <c r="A3894" s="53">
        <v>46030.0</v>
      </c>
      <c r="B3894" s="140">
        <v>6145.5399</v>
      </c>
      <c r="C3894" s="140">
        <v>3122.0627</v>
      </c>
      <c r="D3894" s="140">
        <v>4737.6536</v>
      </c>
      <c r="E3894" s="140">
        <v>7894.5447</v>
      </c>
      <c r="F3894" s="140">
        <v>7971.5887</v>
      </c>
      <c r="G3894" s="140">
        <v>3356.8917</v>
      </c>
    </row>
    <row r="3895" spans="8:8" ht="14.4">
      <c r="A3895" s="53">
        <v>46031.0</v>
      </c>
      <c r="B3895" s="140">
        <v>6217.681</v>
      </c>
      <c r="C3895" s="140">
        <v>3134.3245</v>
      </c>
      <c r="D3895" s="140">
        <v>4758.9221</v>
      </c>
      <c r="E3895" s="140">
        <v>8056.6858</v>
      </c>
      <c r="F3895" s="140">
        <v>8129.1831</v>
      </c>
      <c r="G3895" s="140">
        <v>3412.8377</v>
      </c>
    </row>
    <row r="3896" spans="8:8" ht="14.4">
      <c r="A3896" s="53">
        <v>46034.0</v>
      </c>
      <c r="B3896" s="140">
        <v>6325.6364</v>
      </c>
      <c r="C3896" s="140">
        <v>3143.7371</v>
      </c>
      <c r="D3896" s="140">
        <v>4789.9155</v>
      </c>
      <c r="E3896" s="140">
        <v>8249.1275</v>
      </c>
      <c r="F3896" s="140">
        <v>8357.0107</v>
      </c>
      <c r="G3896" s="140">
        <v>3507.1141</v>
      </c>
    </row>
    <row r="3897" spans="8:8" ht="14.4">
      <c r="A3897" s="53">
        <v>46035.0</v>
      </c>
      <c r="B3897" s="140">
        <v>6251.4385</v>
      </c>
      <c r="C3897" s="140">
        <v>3132.9328</v>
      </c>
      <c r="D3897" s="140">
        <v>4761.0324</v>
      </c>
      <c r="E3897" s="140">
        <v>8143.28</v>
      </c>
      <c r="F3897" s="140">
        <v>8203.1327</v>
      </c>
      <c r="G3897" s="140">
        <v>3444.3116</v>
      </c>
    </row>
    <row r="3898" spans="8:8" ht="14.4">
      <c r="A3898" s="53">
        <v>46036.0</v>
      </c>
      <c r="B3898" s="140">
        <v>6270.4068</v>
      </c>
      <c r="C3898" s="140">
        <v>3112.0745</v>
      </c>
      <c r="D3898" s="140">
        <v>4741.9306</v>
      </c>
      <c r="E3898" s="140">
        <v>8227.697</v>
      </c>
      <c r="F3898" s="140">
        <v>8257.1716</v>
      </c>
      <c r="G3898" s="140">
        <v>3477.3626</v>
      </c>
    </row>
    <row r="3899" spans="8:8" ht="14.4">
      <c r="A3899" s="53">
        <v>46037.0</v>
      </c>
      <c r="B3899" s="140">
        <v>6259.8213</v>
      </c>
      <c r="C3899" s="140">
        <v>3105.5751</v>
      </c>
      <c r="D3899" s="140">
        <v>4751.4293</v>
      </c>
      <c r="E3899" s="140">
        <v>8223.2683</v>
      </c>
      <c r="F3899" s="140">
        <v>8240.7751</v>
      </c>
      <c r="G3899" s="140">
        <v>3443.4653</v>
      </c>
    </row>
    <row r="3900" spans="8:8" ht="14.4">
      <c r="A3900" s="53">
        <v>46038.0</v>
      </c>
      <c r="B3900" s="140">
        <v>6246.92</v>
      </c>
      <c r="C3900" s="140">
        <v>3079.7631</v>
      </c>
      <c r="D3900" s="140">
        <v>4731.8728</v>
      </c>
      <c r="E3900" s="140">
        <v>8232.674</v>
      </c>
      <c r="F3900" s="140">
        <v>8232.7293</v>
      </c>
      <c r="G3900" s="140">
        <v>3445.0691</v>
      </c>
    </row>
    <row r="3901" spans="8:8" ht="14.4">
      <c r="A3901" s="53">
        <v>46041.0</v>
      </c>
      <c r="B3901" s="140">
        <v>6272.4514</v>
      </c>
      <c r="C3901" s="140">
        <v>3075.9357</v>
      </c>
      <c r="D3901" s="140">
        <v>4734.4556</v>
      </c>
      <c r="E3901" s="140">
        <v>8287.947</v>
      </c>
      <c r="F3901" s="140">
        <v>8265.6462</v>
      </c>
      <c r="G3901" s="140">
        <v>3484.432</v>
      </c>
    </row>
    <row r="3902" spans="8:8" ht="14.4">
      <c r="A3902" s="53">
        <v>46042.0</v>
      </c>
      <c r="B3902" s="140">
        <v>6235.573</v>
      </c>
      <c r="C3902" s="140">
        <v>3070.646</v>
      </c>
      <c r="D3902" s="140">
        <v>4718.8782</v>
      </c>
      <c r="E3902" s="140">
        <v>8247.8049</v>
      </c>
      <c r="F3902" s="140">
        <v>8182.7522</v>
      </c>
      <c r="G3902" s="140">
        <v>3449.8185</v>
      </c>
    </row>
    <row r="3903" spans="8:8" ht="14.4">
      <c r="A3903" s="53">
        <v>46043.0</v>
      </c>
      <c r="B3903" s="140">
        <v>6270.2606</v>
      </c>
      <c r="C3903" s="140">
        <v>3067.1753</v>
      </c>
      <c r="D3903" s="140">
        <v>4723.0692</v>
      </c>
      <c r="E3903" s="140">
        <v>8340.1133</v>
      </c>
      <c r="F3903" s="140">
        <v>8247.6798</v>
      </c>
      <c r="G3903" s="140">
        <v>3484.1848</v>
      </c>
    </row>
    <row r="3904" spans="8:8" ht="14.4">
      <c r="A3904" s="53">
        <v>46044.0</v>
      </c>
      <c r="B3904" s="140">
        <v>6298.0605</v>
      </c>
      <c r="C3904" s="140">
        <v>3053.1277</v>
      </c>
      <c r="D3904" s="140">
        <v>4723.7091</v>
      </c>
      <c r="E3904" s="140">
        <v>8387.595</v>
      </c>
      <c r="F3904" s="140">
        <v>8309.3456</v>
      </c>
      <c r="G3904" s="140">
        <v>3519.0616</v>
      </c>
    </row>
    <row r="3905" spans="8:8" ht="14.4">
      <c r="A3905" s="53">
        <v>46045.0</v>
      </c>
      <c r="B3905" s="140">
        <v>6356.8198</v>
      </c>
      <c r="C3905" s="140">
        <v>3032.193</v>
      </c>
      <c r="D3905" s="140">
        <v>4702.4966</v>
      </c>
      <c r="E3905" s="140">
        <v>8590.1659</v>
      </c>
      <c r="F3905" s="140">
        <v>8470.7438</v>
      </c>
      <c r="G3905" s="140">
        <v>3584.3964</v>
      </c>
    </row>
    <row r="3906" spans="8:8" ht="14.4">
      <c r="A3906" s="53">
        <v>46048.0</v>
      </c>
      <c r="B3906" s="140">
        <v>6314.8216</v>
      </c>
      <c r="C3906" s="140">
        <v>3049.5871</v>
      </c>
      <c r="D3906" s="140">
        <v>4706.964</v>
      </c>
      <c r="E3906" s="140">
        <v>8506.6932</v>
      </c>
      <c r="F3906" s="140">
        <v>8365.4345</v>
      </c>
      <c r="G3906" s="140">
        <v>3527.6287</v>
      </c>
    </row>
    <row r="3907" spans="8:8" ht="14.4">
      <c r="A3907" s="53">
        <v>46049.0</v>
      </c>
      <c r="B3907" s="140">
        <v>6323.7761</v>
      </c>
      <c r="C3907" s="140">
        <v>3052.3932</v>
      </c>
      <c r="D3907" s="140">
        <v>4705.6918</v>
      </c>
      <c r="E3907" s="140">
        <v>8548.9321</v>
      </c>
      <c r="F3907" s="140">
        <v>8382.1533</v>
      </c>
      <c r="G3907" s="140">
        <v>3537.2076</v>
      </c>
    </row>
    <row r="3908" spans="8:8" ht="14.4">
      <c r="A3908" s="53">
        <v>46050.0</v>
      </c>
      <c r="B3908" s="140">
        <v>6331.4853</v>
      </c>
      <c r="C3908" s="140">
        <v>3060.557</v>
      </c>
      <c r="D3908" s="140">
        <v>4717.9914</v>
      </c>
      <c r="E3908" s="140">
        <v>8601.1644</v>
      </c>
      <c r="F3908" s="140">
        <v>8399.7938</v>
      </c>
      <c r="G3908" s="140">
        <v>3511.3732</v>
      </c>
    </row>
    <row r="3909" spans="8:8" ht="14.4">
      <c r="A3909" s="53">
        <v>46051.0</v>
      </c>
      <c r="B3909" s="140">
        <v>6319.7731</v>
      </c>
      <c r="C3909" s="140">
        <v>3110.9135</v>
      </c>
      <c r="D3909" s="140">
        <v>4753.8697</v>
      </c>
      <c r="E3909" s="140">
        <v>8517.8429</v>
      </c>
      <c r="F3909" s="140">
        <v>8332.2067</v>
      </c>
      <c r="G3909" s="140">
        <v>3468.8146</v>
      </c>
    </row>
    <row r="3910" spans="8:8" ht="14.4">
      <c r="A3910" s="53">
        <v>46052.0</v>
      </c>
      <c r="B3910" s="140">
        <v>6259.1819</v>
      </c>
      <c r="C3910" s="140">
        <v>3066.4963</v>
      </c>
      <c r="D3910" s="140">
        <v>4706.3401</v>
      </c>
      <c r="E3910" s="140">
        <v>8370.5203</v>
      </c>
      <c r="F3910" s="140">
        <v>8254.8603</v>
      </c>
      <c r="G3910" s="140">
        <v>3464.6869</v>
      </c>
    </row>
    <row r="3911" spans="8:8" ht="14.4">
      <c r="A3911" s="53">
        <v>46055.0</v>
      </c>
      <c r="B3911" s="140">
        <v>6088.2773</v>
      </c>
      <c r="C3911" s="140">
        <v>3003.1373</v>
      </c>
      <c r="D3911" s="140">
        <v>4605.9799</v>
      </c>
      <c r="E3911" s="140">
        <v>8037.0456</v>
      </c>
      <c r="F3911" s="140">
        <v>7975.4283</v>
      </c>
      <c r="G3911" s="140">
        <v>3381.3605</v>
      </c>
    </row>
    <row r="3912" spans="8:8" ht="14.4">
      <c r="A3912" s="53">
        <v>46056.0</v>
      </c>
      <c r="B3912" s="140">
        <v>6217.1276</v>
      </c>
      <c r="C3912" s="140">
        <v>3034.5803</v>
      </c>
      <c r="D3912" s="140">
        <v>4660.1074</v>
      </c>
      <c r="E3912" s="140">
        <v>8286.7005</v>
      </c>
      <c r="F3912" s="140">
        <v>8209.101</v>
      </c>
      <c r="G3912" s="140">
        <v>3476.9308</v>
      </c>
    </row>
    <row r="3913" spans="8:8" ht="14.4">
      <c r="A3913" s="53">
        <v>46057.0</v>
      </c>
      <c r="B3913" s="140">
        <v>6245.4352</v>
      </c>
      <c r="C3913" s="140">
        <v>3069.2432</v>
      </c>
      <c r="D3913" s="140">
        <v>4698.6832</v>
      </c>
      <c r="E3913" s="140">
        <v>8299.0574</v>
      </c>
      <c r="F3913" s="140">
        <v>8207.1203</v>
      </c>
      <c r="G3913" s="140">
        <v>3480.8289</v>
      </c>
    </row>
    <row r="3914" spans="8:8" ht="14.4">
      <c r="A3914" s="53">
        <v>46058.0</v>
      </c>
      <c r="B3914" s="140">
        <v>6176.1306</v>
      </c>
      <c r="C3914" s="140">
        <v>3059.012</v>
      </c>
      <c r="D3914" s="140">
        <v>4670.4188</v>
      </c>
      <c r="E3914" s="140">
        <v>8146.1073</v>
      </c>
      <c r="F3914" s="140">
        <v>8068.0767</v>
      </c>
      <c r="G3914" s="140">
        <v>3438.212</v>
      </c>
    </row>
    <row r="3915" spans="8:8" ht="14.4">
      <c r="A3915" s="53">
        <v>46059.0</v>
      </c>
      <c r="B3915" s="140">
        <v>6161.613</v>
      </c>
      <c r="C3915" s="140">
        <v>3037.8602</v>
      </c>
      <c r="D3915" s="140">
        <v>4643.5959</v>
      </c>
      <c r="E3915" s="140">
        <v>8146.4128</v>
      </c>
      <c r="F3915" s="140">
        <v>8051.5742</v>
      </c>
      <c r="G3915" s="140">
        <v>3452.7846</v>
      </c>
    </row>
    <row r="3916" spans="8:8" ht="14.4">
      <c r="A3916" s="53">
        <v>46062.0</v>
      </c>
      <c r="B3916" s="140">
        <v>6279.1368</v>
      </c>
      <c r="C3916" s="140">
        <v>3081.7791</v>
      </c>
      <c r="D3916" s="140">
        <v>4719.0559</v>
      </c>
      <c r="E3916" s="140">
        <v>8311.2829</v>
      </c>
      <c r="F3916" s="140">
        <v>8233.7783</v>
      </c>
      <c r="G3916" s="140">
        <v>3525.8316</v>
      </c>
    </row>
    <row r="3917" spans="8:8" ht="14.4">
      <c r="A3917" s="53">
        <v>46063.0</v>
      </c>
      <c r="B3917" s="140">
        <v>6283.2595</v>
      </c>
      <c r="C3917" s="140">
        <v>3087.405</v>
      </c>
      <c r="D3917" s="140">
        <v>4724.2956</v>
      </c>
      <c r="E3917" s="140">
        <v>8306.4448</v>
      </c>
      <c r="F3917" s="140">
        <v>8250.3001</v>
      </c>
      <c r="G3917" s="140">
        <v>3522.2271</v>
      </c>
    </row>
    <row r="3918" spans="8:8" ht="14.4">
      <c r="A3918" s="53">
        <v>46064.0</v>
      </c>
      <c r="B3918" s="140">
        <v>6272.7164</v>
      </c>
      <c r="C3918" s="140">
        <v>3088.4571</v>
      </c>
      <c r="D3918" s="140">
        <v>4713.8185</v>
      </c>
      <c r="E3918" s="140">
        <v>8325.8107</v>
      </c>
      <c r="F3918" s="140">
        <v>8239.513</v>
      </c>
      <c r="G3918" s="140">
        <v>3506.9743</v>
      </c>
    </row>
    <row r="3919" spans="8:8" ht="14.4">
      <c r="A3919" s="53">
        <v>46065.0</v>
      </c>
      <c r="B3919" s="140">
        <v>6299.8953</v>
      </c>
      <c r="C3919" s="140">
        <v>3079.7273</v>
      </c>
      <c r="D3919" s="140">
        <v>4719.578</v>
      </c>
      <c r="E3919" s="140">
        <v>8423.5695</v>
      </c>
      <c r="F3919" s="140">
        <v>8314.8322</v>
      </c>
      <c r="G3919" s="140">
        <v>3516.2864</v>
      </c>
    </row>
    <row r="3920" spans="8:8" ht="14.4">
      <c r="A3920" s="53">
        <v>46066.0</v>
      </c>
      <c r="B3920" s="140">
        <v>6227.5438</v>
      </c>
      <c r="C3920" s="140">
        <v>3034.3459</v>
      </c>
      <c r="D3920" s="140">
        <v>4660.4056</v>
      </c>
      <c r="E3920" s="140">
        <v>8299.585</v>
      </c>
      <c r="F3920" s="140">
        <v>8204.8294</v>
      </c>
      <c r="G3920" s="140">
        <v>3493.1845</v>
      </c>
    </row>
    <row r="3921" spans="8:8" ht="14.4">
      <c r="A3921" s="53">
        <v>46077.0</v>
      </c>
      <c r="B3921" s="140">
        <v>6295.2798</v>
      </c>
      <c r="C3921" s="140">
        <v>3041.3242</v>
      </c>
      <c r="D3921" s="140">
        <v>4707.544</v>
      </c>
      <c r="E3921" s="140">
        <v>8392.9098</v>
      </c>
      <c r="F3921" s="140">
        <v>8299.7705</v>
      </c>
      <c r="G3921" s="140">
        <v>3536.6924</v>
      </c>
    </row>
    <row r="3922" spans="8:8" ht="14.4">
      <c r="A3922" s="53">
        <v>46078.0</v>
      </c>
      <c r="B3922" s="140">
        <v>6360.5436</v>
      </c>
      <c r="C3922" s="140">
        <v>3054.9247</v>
      </c>
      <c r="D3922" s="140">
        <v>4735.8858</v>
      </c>
      <c r="E3922" s="140">
        <v>8527.5593</v>
      </c>
      <c r="F3922" s="140">
        <v>8426.3314</v>
      </c>
      <c r="G3922" s="140">
        <v>3573.6295</v>
      </c>
    </row>
    <row r="3923" spans="8:8" ht="14.4">
      <c r="A3923" s="53">
        <v>46079.0</v>
      </c>
      <c r="B3923" s="140">
        <v>6373.7088</v>
      </c>
      <c r="C3923" s="140">
        <v>3035.0707</v>
      </c>
      <c r="D3923" s="140">
        <v>4726.8739</v>
      </c>
      <c r="E3923" s="140">
        <v>8557.216</v>
      </c>
      <c r="F3923" s="140">
        <v>8490.6173</v>
      </c>
      <c r="G3923" s="140">
        <v>3601.8886</v>
      </c>
    </row>
    <row r="3924" spans="8:8" ht="14.4">
      <c r="A3924" s="53">
        <v>46080.0</v>
      </c>
      <c r="B3924" s="140">
        <v>6398.4583</v>
      </c>
      <c r="C3924" s="140">
        <v>3039.431</v>
      </c>
      <c r="D3924" s="140">
        <v>4710.6469</v>
      </c>
      <c r="E3924" s="140">
        <v>8658.4503</v>
      </c>
      <c r="F3924" s="140">
        <v>8560.8433</v>
      </c>
      <c r="G3924" s="140">
        <v>3630.8267</v>
      </c>
    </row>
    <row r="3925" spans="8:8" ht="14.4">
      <c r="A3925" s="53">
        <v>46083.0</v>
      </c>
      <c r="B3925" s="140">
        <v>6375.691</v>
      </c>
      <c r="C3925" s="140">
        <v>3046.4667</v>
      </c>
      <c r="D3925" s="140">
        <v>4728.6688</v>
      </c>
      <c r="E3925" s="140">
        <v>8658.3336</v>
      </c>
      <c r="F3925" s="140">
        <v>8476.965</v>
      </c>
      <c r="G3925" s="140">
        <v>3570.2415</v>
      </c>
    </row>
    <row r="3926" spans="8:8" ht="14.4">
      <c r="A3926" s="53">
        <v>46084.0</v>
      </c>
      <c r="B3926" s="140">
        <v>6188.0944</v>
      </c>
      <c r="C3926" s="140">
        <v>3014.2702</v>
      </c>
      <c r="D3926" s="140">
        <v>4655.8962</v>
      </c>
      <c r="E3926" s="140">
        <v>8281.6139</v>
      </c>
      <c r="F3926" s="140">
        <v>8142.4538</v>
      </c>
      <c r="G3926" s="140">
        <v>3421.7463</v>
      </c>
    </row>
    <row r="3927" spans="8:8" ht="14.4">
      <c r="A3927" s="53">
        <v>46085.0</v>
      </c>
      <c r="B3927" s="140">
        <v>6143.1882</v>
      </c>
      <c r="C3927" s="140">
        <v>2974.2097</v>
      </c>
      <c r="D3927" s="140">
        <v>4602.6247</v>
      </c>
      <c r="E3927" s="140">
        <v>8248.945</v>
      </c>
      <c r="F3927" s="140">
        <v>8094.5183</v>
      </c>
      <c r="G3927" s="140">
        <v>3419.5692</v>
      </c>
    </row>
    <row r="3928" spans="8:8" ht="14.4">
      <c r="A3928" s="53">
        <v>46086.0</v>
      </c>
      <c r="B3928" s="140">
        <v>6208.8106</v>
      </c>
      <c r="C3928" s="140">
        <v>2988.4505</v>
      </c>
      <c r="D3928" s="140">
        <v>4647.6921</v>
      </c>
      <c r="E3928" s="140">
        <v>8309.1713</v>
      </c>
      <c r="F3928" s="140">
        <v>8171.1194</v>
      </c>
      <c r="G3928" s="140">
        <v>3475.276</v>
      </c>
    </row>
    <row r="3929" spans="8:8" ht="14.4">
      <c r="A3929" s="53">
        <v>46087.0</v>
      </c>
      <c r="B3929" s="140">
        <v>6252.3769</v>
      </c>
      <c r="C3929" s="140">
        <v>2992.7021</v>
      </c>
      <c r="D3929" s="140">
        <v>4660.439</v>
      </c>
      <c r="E3929" s="140">
        <v>8360.3347</v>
      </c>
      <c r="F3929" s="140">
        <v>8248.8569</v>
      </c>
      <c r="G3929" s="140">
        <v>3521.9498</v>
      </c>
    </row>
    <row r="3930" spans="8:8" ht="14.4">
      <c r="A3930" s="53">
        <v>46090.0</v>
      </c>
      <c r="B3930" s="140">
        <v>6199.4259</v>
      </c>
      <c r="C3930" s="140">
        <v>2962.9888</v>
      </c>
      <c r="D3930" s="140">
        <v>4615.4551</v>
      </c>
      <c r="E3930" s="140">
        <v>8279.4811</v>
      </c>
      <c r="F3930" s="140">
        <v>8203.8687</v>
      </c>
      <c r="G3930" s="140">
        <v>3492.6216</v>
      </c>
    </row>
    <row r="3931" spans="8:8" ht="14.4">
      <c r="A3931" s="53">
        <v>46091.0</v>
      </c>
      <c r="B3931" s="140">
        <v>6296.2039</v>
      </c>
      <c r="C3931" s="140">
        <v>2981.8351</v>
      </c>
      <c r="D3931" s="140">
        <v>4674.7562</v>
      </c>
      <c r="E3931" s="140">
        <v>8410.303</v>
      </c>
      <c r="F3931" s="140">
        <v>8350.0896</v>
      </c>
      <c r="G3931" s="140">
        <v>3568.9584</v>
      </c>
    </row>
    <row r="3932" spans="8:8" ht="14.4">
      <c r="A3932" s="53">
        <v>46092.0</v>
      </c>
      <c r="B3932" s="140">
        <v>6313.0247</v>
      </c>
      <c r="C3932" s="140">
        <v>2985.3449</v>
      </c>
      <c r="D3932" s="140">
        <v>4704.4959</v>
      </c>
      <c r="E3932" s="140">
        <v>8403.3296</v>
      </c>
      <c r="F3932" s="140">
        <v>8363.5262</v>
      </c>
      <c r="G3932" s="140">
        <v>3559.2449</v>
      </c>
    </row>
    <row r="3933" spans="8:8" ht="14.4">
      <c r="A3933" s="53">
        <v>46093.0</v>
      </c>
      <c r="B3933" s="140">
        <v>6279.6757</v>
      </c>
      <c r="C3933" s="140">
        <v>2971.5612</v>
      </c>
      <c r="D3933" s="140">
        <v>4687.5601</v>
      </c>
      <c r="E3933" s="140">
        <v>8359.4721</v>
      </c>
      <c r="F3933" s="140">
        <v>8335.9078</v>
      </c>
      <c r="G3933" s="140">
        <v>3517.9944</v>
      </c>
    </row>
    <row r="3934" spans="8:8" ht="14.4">
      <c r="A3934" s="53">
        <v>46094.0</v>
      </c>
      <c r="B3934" s="140">
        <v>6220.6551</v>
      </c>
      <c r="C3934" s="140">
        <v>2956.8468</v>
      </c>
      <c r="D3934" s="140">
        <v>4669.14</v>
      </c>
      <c r="E3934" s="140">
        <v>8239.798</v>
      </c>
      <c r="F3934" s="140">
        <v>8214.2926</v>
      </c>
      <c r="G3934" s="140">
        <v>3471.4975</v>
      </c>
    </row>
    <row r="3935" spans="8:8" ht="14.4">
      <c r="A3935" s="53">
        <v>46097.0</v>
      </c>
      <c r="B3935" s="140">
        <v>6217.0675</v>
      </c>
      <c r="C3935" s="140">
        <v>2954.0885</v>
      </c>
      <c r="D3935" s="140">
        <v>4671.5591</v>
      </c>
      <c r="E3935" s="140">
        <v>8185.152</v>
      </c>
      <c r="F3935" s="140">
        <v>8211.3517</v>
      </c>
      <c r="G3935" s="140">
        <v>3482.1787</v>
      </c>
    </row>
    <row r="3936" spans="8:8" ht="14.4">
      <c r="A3936" s="53">
        <v>46098.0</v>
      </c>
      <c r="B3936" s="140">
        <v>6120.1736</v>
      </c>
      <c r="C3936" s="140">
        <v>2963.5779</v>
      </c>
      <c r="D3936" s="140">
        <v>4637.4392</v>
      </c>
      <c r="E3936" s="140">
        <v>8016.0262</v>
      </c>
      <c r="F3936" s="140">
        <v>8019.8569</v>
      </c>
      <c r="G3936" s="140">
        <v>3395.1872</v>
      </c>
    </row>
    <row r="3937" spans="8:8" ht="14.4">
      <c r="A3937" s="53">
        <v>46099.0</v>
      </c>
      <c r="B3937" s="140">
        <v>6169.4205</v>
      </c>
      <c r="C3937" s="140">
        <v>2961.4264</v>
      </c>
      <c r="D3937" s="140">
        <v>4658.3324</v>
      </c>
      <c r="E3937" s="140">
        <v>8096.4276</v>
      </c>
      <c r="F3937" s="140">
        <v>8096.5948</v>
      </c>
      <c r="G3937" s="140">
        <v>3448.3654</v>
      </c>
    </row>
    <row r="3938" spans="8:8" ht="14.4">
      <c r="A3938" s="53">
        <v>46100.0</v>
      </c>
      <c r="B3938" s="140">
        <v>6039.1833</v>
      </c>
      <c r="C3938" s="140">
        <v>2916.2348</v>
      </c>
      <c r="D3938" s="140">
        <v>4583.2511</v>
      </c>
      <c r="E3938" s="140">
        <v>7877.09</v>
      </c>
      <c r="F3938" s="140">
        <v>7909.2343</v>
      </c>
      <c r="G3938" s="140">
        <v>3360.3286</v>
      </c>
    </row>
    <row r="3939" spans="8:8" ht="14.4">
      <c r="A3939" s="53">
        <v>46101.0</v>
      </c>
      <c r="B3939" s="140">
        <v>5965.8893</v>
      </c>
      <c r="C3939" s="140">
        <v>2883.8644</v>
      </c>
      <c r="D3939" s="140">
        <v>4567.0179</v>
      </c>
      <c r="E3939" s="140">
        <v>7760.0365</v>
      </c>
      <c r="F3939" s="140">
        <v>7783.4345</v>
      </c>
      <c r="G3939" s="140">
        <v>3273.5389</v>
      </c>
    </row>
    <row r="3940" spans="8:8" ht="14.4">
      <c r="A3940" s="53">
        <v>46104.0</v>
      </c>
      <c r="B3940" s="140">
        <v>5723.4126</v>
      </c>
      <c r="C3940" s="140">
        <v>2792.3288</v>
      </c>
      <c r="D3940" s="140">
        <v>4417.9971</v>
      </c>
      <c r="E3940" s="140">
        <v>7440.7451</v>
      </c>
      <c r="F3940" s="140">
        <v>7409.1068</v>
      </c>
      <c r="G3940" s="140">
        <v>3097.1313</v>
      </c>
    </row>
    <row r="3941" spans="8:8" ht="14.4">
      <c r="A3941" s="53">
        <v>46105.0</v>
      </c>
      <c r="B3941" s="140">
        <v>5843.7257</v>
      </c>
      <c r="C3941" s="140">
        <v>2830.854</v>
      </c>
      <c r="D3941" s="140">
        <v>4474.7224</v>
      </c>
      <c r="E3941" s="140">
        <v>7597.3732</v>
      </c>
      <c r="F3941" s="140">
        <v>7600.8569</v>
      </c>
      <c r="G3941" s="140">
        <v>3213.0021</v>
      </c>
    </row>
    <row r="3942" spans="8:8" ht="14.4">
      <c r="A3942" s="53">
        <v>46106.0</v>
      </c>
      <c r="B3942" s="140">
        <v>5948.5987</v>
      </c>
      <c r="C3942" s="140">
        <v>2859.5345</v>
      </c>
      <c r="D3942" s="140">
        <v>4537.4656</v>
      </c>
      <c r="E3942" s="140">
        <v>7767.6654</v>
      </c>
      <c r="F3942" s="140">
        <v>7751.1809</v>
      </c>
      <c r="G3942" s="140">
        <v>3286.4031</v>
      </c>
    </row>
    <row r="3943" spans="8:8" ht="14.4">
      <c r="A3943" s="53">
        <v>46107.0</v>
      </c>
      <c r="B3943" s="140">
        <v>5861.8928</v>
      </c>
      <c r="C3943" s="140">
        <v>2824.6744</v>
      </c>
      <c r="D3943" s="140">
        <v>4477.5343</v>
      </c>
      <c r="E3943" s="140">
        <v>7642.1302</v>
      </c>
      <c r="F3943" s="140">
        <v>7639.3762</v>
      </c>
      <c r="G3943" s="140">
        <v>3234.4746</v>
      </c>
    </row>
    <row r="3944" spans="8:8" ht="14.4">
      <c r="A3944" s="53">
        <v>46108.0</v>
      </c>
      <c r="B3944" s="140">
        <v>5922.2081</v>
      </c>
      <c r="C3944" s="140">
        <v>2837.3064</v>
      </c>
      <c r="D3944" s="140">
        <v>4502.5698</v>
      </c>
      <c r="E3944" s="140">
        <v>7737.6144</v>
      </c>
      <c r="F3944" s="140">
        <v>7746.3131</v>
      </c>
      <c r="G3944" s="140">
        <v>3285.1181</v>
      </c>
    </row>
    <row r="3945" spans="8:8" ht="14.4">
      <c r="A3945" s="53">
        <v>46111.0</v>
      </c>
      <c r="B3945" s="140">
        <v>5925.2135</v>
      </c>
      <c r="C3945" s="140">
        <v>2833.2054</v>
      </c>
      <c r="D3945" s="140">
        <v>4491.95</v>
      </c>
      <c r="E3945" s="140">
        <v>7753.7234</v>
      </c>
      <c r="F3945" s="140">
        <v>7767.9301</v>
      </c>
      <c r="G3945" s="140">
        <v>3297.1653</v>
      </c>
    </row>
    <row r="3946" spans="8:8" ht="14.4">
      <c r="A3946" s="53">
        <v>46112.0</v>
      </c>
      <c r="B3946" s="140">
        <v>5842.342</v>
      </c>
      <c r="C3946" s="140">
        <v>2826.1249</v>
      </c>
      <c r="D3946" s="140">
        <v>4450.0493</v>
      </c>
      <c r="E3946" s="140">
        <v>7617.3262</v>
      </c>
      <c r="F3946" s="140">
        <v>7619.8503</v>
      </c>
      <c r="G3946" s="140">
        <v>3242.2182</v>
      </c>
    </row>
    <row r="3947" spans="8:8" ht="14.4">
      <c r="A3947" s="53">
        <v>46113.0</v>
      </c>
      <c r="B3947" s="140">
        <v>5946.5803</v>
      </c>
      <c r="C3947" s="140">
        <v>2878.7943</v>
      </c>
      <c r="D3947" s="140">
        <v>4526.0668</v>
      </c>
      <c r="E3947" s="140">
        <v>7750.0924</v>
      </c>
      <c r="F3947" s="140">
        <v>7764.1525</v>
      </c>
      <c r="G3947" s="140">
        <v>3309.0422</v>
      </c>
    </row>
    <row r="3948" spans="8:8" ht="14.4">
      <c r="A3948" s="53">
        <v>46114.0</v>
      </c>
      <c r="B3948" s="140">
        <v>5860.4412</v>
      </c>
      <c r="C3948" s="140">
        <v>2853.4529</v>
      </c>
      <c r="D3948" s="140">
        <v>4478.9141</v>
      </c>
      <c r="E3948" s="140">
        <v>7605.2932</v>
      </c>
      <c r="F3948" s="140">
        <v>7623.4168</v>
      </c>
      <c r="G3948" s="140">
        <v>3251.0498</v>
      </c>
    </row>
    <row r="3949" spans="8:8" ht="14.4">
      <c r="A3949" s="53">
        <v>46115.0</v>
      </c>
      <c r="B3949" s="140">
        <v>5791.488</v>
      </c>
      <c r="C3949" s="140">
        <v>2830.5967</v>
      </c>
      <c r="D3949" s="140">
        <v>4440.7889</v>
      </c>
      <c r="E3949" s="140">
        <v>7534.938</v>
      </c>
      <c r="F3949" s="140">
        <v>7536.5999</v>
      </c>
      <c r="G3949" s="140">
        <v>3183.9575</v>
      </c>
    </row>
    <row r="3950" spans="8:8" ht="14.4">
      <c r="A3950" s="53">
        <v>46119.0</v>
      </c>
      <c r="B3950" s="140">
        <v>5822.7454</v>
      </c>
      <c r="C3950" s="140">
        <v>2830.5227</v>
      </c>
      <c r="D3950" s="140">
        <v>4440.6162</v>
      </c>
      <c r="E3950" s="140">
        <v>7571.1106</v>
      </c>
      <c r="F3950" s="140">
        <v>7606.0166</v>
      </c>
      <c r="G3950" s="140">
        <v>3227.6057</v>
      </c>
    </row>
    <row r="3951" spans="8:8" ht="14.4">
      <c r="A3951" s="53">
        <v>46120.0</v>
      </c>
      <c r="B3951" s="140">
        <v>6059.7473</v>
      </c>
      <c r="C3951" s="140">
        <v>2907.0658</v>
      </c>
      <c r="D3951" s="140">
        <v>4595.556</v>
      </c>
      <c r="E3951" s="140">
        <v>7945.1527</v>
      </c>
      <c r="F3951" s="140">
        <v>7955.7684</v>
      </c>
      <c r="G3951" s="140">
        <v>3369.8474</v>
      </c>
    </row>
    <row r="3952" spans="8:8" ht="14.4">
      <c r="A3952" s="53">
        <v>46121.0</v>
      </c>
      <c r="B3952" s="140">
        <v>6020.053</v>
      </c>
      <c r="C3952" s="140">
        <v>2884.76</v>
      </c>
      <c r="D3952" s="140">
        <v>4566.2237</v>
      </c>
      <c r="E3952" s="140">
        <v>7898.6329</v>
      </c>
      <c r="F3952" s="140">
        <v>7921.4465</v>
      </c>
      <c r="G3952" s="140">
        <v>3344.6689</v>
      </c>
    </row>
    <row r="3953" spans="8:8" ht="14.4">
      <c r="A3953" s="53">
        <v>46122.0</v>
      </c>
      <c r="B3953" s="140">
        <v>6090.0619</v>
      </c>
      <c r="C3953" s="140">
        <v>2899.5795</v>
      </c>
      <c r="D3953" s="140">
        <v>4636.5655</v>
      </c>
      <c r="E3953" s="140">
        <v>7969.3646</v>
      </c>
      <c r="F3953" s="140">
        <v>7998.232</v>
      </c>
      <c r="G3953" s="140">
        <v>3368.1968</v>
      </c>
    </row>
    <row r="3954" spans="8:8" ht="14.4">
      <c r="A3954" s="53">
        <v>46125.0</v>
      </c>
      <c r="B3954" s="140">
        <v>6103.8424</v>
      </c>
      <c r="C3954" s="140">
        <v>2899.4701</v>
      </c>
      <c r="D3954" s="140">
        <v>4646.1546</v>
      </c>
      <c r="E3954" s="140">
        <v>7967.697</v>
      </c>
      <c r="F3954" s="140">
        <v>8025.5724</v>
      </c>
      <c r="G3954" s="140">
        <v>3378.44</v>
      </c>
    </row>
    <row r="3955" spans="8:8" ht="14.4">
      <c r="A3955" s="53">
        <v>46126.0</v>
      </c>
      <c r="B3955" s="140">
        <v>6181.433</v>
      </c>
      <c r="C3955" s="140">
        <v>2924.1834</v>
      </c>
      <c r="D3955" s="140">
        <v>4701.2837</v>
      </c>
      <c r="E3955" s="140">
        <v>8088.5687</v>
      </c>
      <c r="F3955" s="140">
        <v>8144.7622</v>
      </c>
      <c r="G3955" s="140">
        <v>3421.6042</v>
      </c>
    </row>
    <row r="3956" spans="8:8" ht="14.4">
      <c r="A3956" s="53">
        <v>46127.0</v>
      </c>
      <c r="B3956" s="140">
        <v>6153.959</v>
      </c>
      <c r="C3956" s="140">
        <v>2934.2159</v>
      </c>
      <c r="D3956" s="140">
        <v>4685.2464</v>
      </c>
      <c r="E3956" s="140">
        <v>8044.0773</v>
      </c>
      <c r="F3956" s="140">
        <v>8106.1646</v>
      </c>
      <c r="G3956" s="140">
        <v>3405.5198</v>
      </c>
    </row>
    <row r="3957" spans="8:8" ht="14.4">
      <c r="A3957" s="53">
        <v>46128.0</v>
      </c>
      <c r="B3957" s="140">
        <v>6239.4853</v>
      </c>
      <c r="C3957" s="140">
        <v>2939.7645</v>
      </c>
      <c r="D3957" s="140">
        <v>4736.6077</v>
      </c>
      <c r="E3957" s="140">
        <v>8180.0815</v>
      </c>
      <c r="F3957" s="140">
        <v>8232.9834</v>
      </c>
      <c r="G3957" s="140">
        <v>3469.3604</v>
      </c>
    </row>
    <row r="3958" spans="8:8" ht="14.4">
      <c r="A3958" s="53">
        <v>46129.0</v>
      </c>
      <c r="B3958" s="140">
        <v>6254.1137</v>
      </c>
      <c r="C3958" s="140">
        <v>2910.8732</v>
      </c>
      <c r="D3958" s="140">
        <v>4728.6716</v>
      </c>
      <c r="E3958" s="140">
        <v>8214.1939</v>
      </c>
      <c r="F3958" s="140">
        <v>8307.4361</v>
      </c>
      <c r="G3958" s="140">
        <v>3486.9088</v>
      </c>
    </row>
    <row r="3959" spans="8:8" ht="14.4">
      <c r="A3959" s="53">
        <v>46132.0</v>
      </c>
      <c r="B3959" s="140">
        <v>6300.2141</v>
      </c>
      <c r="C3959" s="140">
        <v>2933.6534</v>
      </c>
      <c r="D3959" s="140">
        <v>4757.4419</v>
      </c>
      <c r="E3959" s="140">
        <v>8290.0224</v>
      </c>
      <c r="F3959" s="140">
        <v>8357.8139</v>
      </c>
      <c r="G3959" s="140">
        <v>3519.78</v>
      </c>
    </row>
    <row r="3960" spans="8:8" ht="14.4">
      <c r="A3960" s="53">
        <v>46133.0</v>
      </c>
      <c r="B3960" s="140">
        <v>6297.9136</v>
      </c>
      <c r="C3960" s="140">
        <v>2932.0721</v>
      </c>
      <c r="D3960" s="140">
        <v>4767.997</v>
      </c>
      <c r="E3960" s="140">
        <v>8270.3266</v>
      </c>
      <c r="F3960" s="140">
        <v>8351.156</v>
      </c>
      <c r="G3960" s="140">
        <v>3513.4243</v>
      </c>
    </row>
    <row r="3961" spans="8:8" ht="14.4">
      <c r="A3961" s="53">
        <v>46134.0</v>
      </c>
      <c r="B3961" s="140">
        <v>6357.0963</v>
      </c>
      <c r="C3961" s="140">
        <v>2930.5752</v>
      </c>
      <c r="D3961" s="140">
        <v>4799.627</v>
      </c>
      <c r="E3961" s="140">
        <v>8376.1808</v>
      </c>
      <c r="F3961" s="140">
        <v>8481.2397</v>
      </c>
      <c r="G3961" s="140">
        <v>3541.8714</v>
      </c>
    </row>
    <row r="3962" spans="8:8" ht="14.4">
      <c r="A3962" s="53">
        <v>46135.0</v>
      </c>
      <c r="B3962" s="140">
        <v>6303.1042</v>
      </c>
      <c r="C3962" s="140">
        <v>2927.9307</v>
      </c>
      <c r="D3962" s="140">
        <v>4786.3273</v>
      </c>
      <c r="E3962" s="140">
        <v>8295.207</v>
      </c>
      <c r="F3962" s="140">
        <v>8362.7402</v>
      </c>
      <c r="G3962" s="140">
        <v>3485.3865</v>
      </c>
    </row>
    <row r="3963" spans="8:8" ht="14.4">
      <c r="A3963" s="53">
        <v>46136.0</v>
      </c>
      <c r="B3963" s="140">
        <v>6271.1736</v>
      </c>
      <c r="C3963" s="140">
        <v>2945.0425</v>
      </c>
      <c r="D3963" s="140">
        <v>4769.3688</v>
      </c>
      <c r="E3963" s="140">
        <v>8247.8759</v>
      </c>
      <c r="F3963" s="140">
        <v>8304.1412</v>
      </c>
      <c r="G3963" s="140">
        <v>3458.9175</v>
      </c>
    </row>
    <row r="3964" spans="8:8" ht="14.4">
      <c r="A3964" s="53">
        <v>46139.0</v>
      </c>
      <c r="B3964" s="140">
        <v>6296.4469</v>
      </c>
      <c r="C3964" s="140">
        <v>2939.0529</v>
      </c>
      <c r="D3964" s="140">
        <v>4770.9469</v>
      </c>
      <c r="E3964" s="140">
        <v>8299.0486</v>
      </c>
      <c r="F3964" s="140">
        <v>8338.7263</v>
      </c>
      <c r="G3964" s="140">
        <v>3493.789</v>
      </c>
    </row>
    <row r="3965" spans="8:8" ht="14.4">
      <c r="A3965" s="53">
        <v>46140.0</v>
      </c>
      <c r="B3965" s="140">
        <v>6246.707</v>
      </c>
      <c r="C3965" s="140">
        <v>2950.4212</v>
      </c>
      <c r="D3965" s="140">
        <v>4758.2083</v>
      </c>
      <c r="E3965" s="140">
        <v>8203.9614</v>
      </c>
      <c r="F3965" s="140">
        <v>8226.6919</v>
      </c>
      <c r="G3965" s="140">
        <v>3453.1333</v>
      </c>
    </row>
    <row r="3966" spans="8:8" ht="14.4">
      <c r="A3966" s="53">
        <v>46141.0</v>
      </c>
      <c r="B3966" s="140">
        <v>6328.3636</v>
      </c>
      <c r="C3966" s="140">
        <v>2967.5034</v>
      </c>
      <c r="D3966" s="140">
        <v>4810.3468</v>
      </c>
      <c r="E3966" s="140">
        <v>8342.4217</v>
      </c>
      <c r="F3966" s="140">
        <v>8343.0651</v>
      </c>
      <c r="G3966" s="140">
        <v>3494.3908</v>
      </c>
    </row>
    <row r="3967" spans="8:8" ht="14.4">
      <c r="A3967" s="53">
        <v>46142.0</v>
      </c>
      <c r="B3967" s="140">
        <v>6342.2636</v>
      </c>
      <c r="C3967" s="140">
        <v>2985.5048</v>
      </c>
      <c r="D3967" s="140">
        <v>4807.3069</v>
      </c>
      <c r="E3967" s="140">
        <v>8349.5081</v>
      </c>
      <c r="F3967" s="140">
        <v>8381.9465</v>
      </c>
      <c r="G3967" s="140">
        <v>3512.5554</v>
      </c>
    </row>
    <row r="3968" spans="8:8" ht="14.4">
      <c r="A3968" s="53">
        <v>46148.0</v>
      </c>
      <c r="B3968" s="140">
        <v>6465.5983</v>
      </c>
      <c r="C3968" s="140">
        <v>3026.4434</v>
      </c>
      <c r="D3968" s="140">
        <v>4877.0932</v>
      </c>
      <c r="E3968" s="140">
        <v>8588.4399</v>
      </c>
      <c r="F3968" s="140">
        <v>8574.5557</v>
      </c>
      <c r="G3968" s="140">
        <v>3583.9252</v>
      </c>
    </row>
    <row r="3969" spans="8:8" ht="14.4">
      <c r="A3969" s="53">
        <v>46149.0</v>
      </c>
      <c r="B3969" s="140">
        <v>6533.3261</v>
      </c>
      <c r="C3969" s="140">
        <v>3029.1939</v>
      </c>
      <c r="D3969" s="140">
        <v>4900.5098</v>
      </c>
      <c r="E3969" s="140">
        <v>8696.7989</v>
      </c>
      <c r="F3969" s="140">
        <v>8714.51</v>
      </c>
      <c r="G3969" s="140">
        <v>3653.1161</v>
      </c>
    </row>
    <row r="3970" spans="8:8" ht="14.4">
      <c r="A3970" s="53">
        <v>46150.0</v>
      </c>
      <c r="B3970" s="140">
        <v>6532.3442</v>
      </c>
      <c r="C3970" s="140">
        <v>3003.5839</v>
      </c>
      <c r="D3970" s="140">
        <v>4871.9122</v>
      </c>
      <c r="E3970" s="140">
        <v>8694.1709</v>
      </c>
      <c r="F3970" s="140">
        <v>8741.1507</v>
      </c>
      <c r="G3970" s="140">
        <v>3689.5483</v>
      </c>
    </row>
    <row r="3971" spans="8:8" ht="14.4">
      <c r="A3971" s="53">
        <v>46153.0</v>
      </c>
      <c r="B3971" s="140">
        <v>6633.4826</v>
      </c>
      <c r="C3971" s="140">
        <v>3041.6333</v>
      </c>
      <c r="D3971" s="140">
        <v>4951.8366</v>
      </c>
      <c r="E3971" s="140">
        <v>8839.7415</v>
      </c>
      <c r="F3971" s="140">
        <v>8866.7792</v>
      </c>
      <c r="G3971" s="140">
        <v>3731.607</v>
      </c>
    </row>
    <row r="3972" spans="8:8" ht="14.4">
      <c r="A3972" s="53">
        <v>46154.0</v>
      </c>
      <c r="B3972" s="140">
        <v>6605.7222</v>
      </c>
      <c r="C3972" s="140">
        <v>3043.5559</v>
      </c>
      <c r="D3972" s="140">
        <v>4948.0465</v>
      </c>
      <c r="E3972" s="140">
        <v>8785.9791</v>
      </c>
      <c r="F3972" s="140">
        <v>8821.8874</v>
      </c>
      <c r="G3972" s="140">
        <v>3698.8677</v>
      </c>
    </row>
    <row r="3973" spans="8:8" ht="14.4">
      <c r="A3973" s="53">
        <v>46155.0</v>
      </c>
      <c r="B3973" s="140">
        <v>6686.865</v>
      </c>
      <c r="C3973" s="140">
        <v>3047.2456</v>
      </c>
      <c r="D3973" s="140">
        <v>4998.3417</v>
      </c>
      <c r="E3973" s="140">
        <v>8918.239</v>
      </c>
      <c r="F3973" s="140">
        <v>8955.4473</v>
      </c>
      <c r="G3973" s="140">
        <v>3753.2471</v>
      </c>
    </row>
    <row r="3974" spans="8:8" ht="14.4">
      <c r="A3974" s="53">
        <v>46156.0</v>
      </c>
      <c r="B3974" s="140">
        <v>6552.9453</v>
      </c>
      <c r="C3974" s="140">
        <v>2996.573</v>
      </c>
      <c r="D3974" s="140">
        <v>4914.5971</v>
      </c>
      <c r="E3974" s="140">
        <v>8670.1574</v>
      </c>
      <c r="F3974" s="140">
        <v>8778.7088</v>
      </c>
      <c r="G3974" s="140">
        <v>3679.3023</v>
      </c>
    </row>
    <row r="3975" spans="8:8" ht="14.4">
      <c r="A3975" s="53">
        <v>46157.0</v>
      </c>
      <c r="B3975" s="140">
        <v>6481.3376</v>
      </c>
      <c r="C3975" s="140">
        <v>2957.6024</v>
      </c>
      <c r="D3975" s="140">
        <v>4859.5927</v>
      </c>
      <c r="E3975" s="140">
        <v>8536.3444</v>
      </c>
      <c r="F3975" s="140">
        <v>8682.6536</v>
      </c>
      <c r="G3975" s="140">
        <v>3663.8329</v>
      </c>
    </row>
    <row r="3976" spans="8:8" ht="14.4">
      <c r="A3976" s="53">
        <v>46160.0</v>
      </c>
      <c r="B3976" s="140">
        <v>6477.2115</v>
      </c>
      <c r="C3976" s="140">
        <v>2934.9592</v>
      </c>
      <c r="D3976" s="140">
        <v>4833.5237</v>
      </c>
      <c r="E3976" s="140">
        <v>8554.2372</v>
      </c>
      <c r="F3976" s="140">
        <v>8720.2132</v>
      </c>
      <c r="G3976" s="140">
        <v>3674.7006</v>
      </c>
    </row>
    <row r="3977" spans="8:8" ht="14.4">
      <c r="A3977" s="53">
        <v>46161.0</v>
      </c>
      <c r="B3977" s="140">
        <v>6526.0258</v>
      </c>
      <c r="C3977" s="140">
        <v>2954.0622</v>
      </c>
      <c r="D3977" s="140">
        <v>4852.8832</v>
      </c>
      <c r="E3977" s="140">
        <v>8627.9461</v>
      </c>
      <c r="F3977" s="140">
        <v>8808.6445</v>
      </c>
      <c r="G3977" s="140">
        <v>3714.6643</v>
      </c>
    </row>
    <row r="3978" spans="8:8" ht="14.4">
      <c r="A3978" s="53">
        <v>46162.0</v>
      </c>
      <c r="B3978" s="140">
        <v>6525.0583</v>
      </c>
      <c r="C3978" s="140">
        <v>2953.7472</v>
      </c>
      <c r="D3978" s="140">
        <v>4850.7</v>
      </c>
      <c r="E3978" s="140">
        <v>8656.3062</v>
      </c>
      <c r="F3978" s="140">
        <v>8808.9095</v>
      </c>
      <c r="G3978" s="140">
        <v>3700.6371</v>
      </c>
    </row>
    <row r="3979" spans="8:8" ht="14.4">
      <c r="A3979" s="53">
        <v>46163.0</v>
      </c>
      <c r="B3979" s="140">
        <v>6368.4414</v>
      </c>
      <c r="C3979" s="140">
        <v>2920.9288</v>
      </c>
      <c r="D3979" s="140">
        <v>4783.0976</v>
      </c>
      <c r="E3979" s="140">
        <v>8419.8373</v>
      </c>
      <c r="F3979" s="140">
        <v>8510.4958</v>
      </c>
      <c r="G3979" s="140">
        <v>3570.5252</v>
      </c>
    </row>
    <row r="3980" spans="8:8" ht="14.4">
      <c r="A3980" s="53">
        <v>46164.0</v>
      </c>
      <c r="B3980" s="140">
        <v>6479.3702</v>
      </c>
      <c r="C3980" s="140">
        <v>2923.5248</v>
      </c>
      <c r="D3980" s="140">
        <v>4845.0956</v>
      </c>
      <c r="E3980" s="140">
        <v>8576.9402</v>
      </c>
      <c r="F3980" s="140">
        <v>8692.6655</v>
      </c>
      <c r="G3980" s="140">
        <v>3664.5212</v>
      </c>
    </row>
    <row r="3981" spans="8:8" ht="14.4">
      <c r="A3981" s="53">
        <v>46167.0</v>
      </c>
      <c r="B3981" s="140">
        <v>6559.839</v>
      </c>
      <c r="C3981" s="140">
        <v>2968.697</v>
      </c>
      <c r="D3981" s="140">
        <v>4921.5974</v>
      </c>
      <c r="E3981" s="140">
        <v>8703.8901</v>
      </c>
      <c r="F3981" s="140">
        <v>8799.3116</v>
      </c>
      <c r="G3981" s="140">
        <v>3674.8203</v>
      </c>
    </row>
    <row r="3982" spans="8:8" ht="14.4">
      <c r="A3982" s="53">
        <v>46168.0</v>
      </c>
      <c r="B3982" s="140">
        <v>6532.4386</v>
      </c>
      <c r="C3982" s="140">
        <v>2973.3853</v>
      </c>
      <c r="D3982" s="140">
        <v>4947.8493</v>
      </c>
      <c r="E3982" s="140">
        <v>8658.6192</v>
      </c>
      <c r="F3982" s="140">
        <v>8687.2528</v>
      </c>
      <c r="G3982" s="140">
        <v>3609.1698</v>
      </c>
    </row>
    <row r="3983" spans="8:8" ht="14.4">
      <c r="A3983" s="53">
        <v>46169.0</v>
      </c>
      <c r="B3983" s="140">
        <v>6443.8443</v>
      </c>
      <c r="C3983" s="140">
        <v>2934.7122</v>
      </c>
      <c r="D3983" s="140">
        <v>4908.1714</v>
      </c>
      <c r="E3983" s="140">
        <v>8530.9802</v>
      </c>
      <c r="F3983" s="140">
        <v>8546.5142</v>
      </c>
      <c r="G3983" s="140">
        <v>3534.2034</v>
      </c>
    </row>
    <row r="3984" spans="8:8" ht="14.4">
      <c r="A3984" s="53">
        <v>46170.0</v>
      </c>
      <c r="B3984" s="140">
        <v>6480.4676</v>
      </c>
      <c r="C3984" s="140">
        <v>2914.1896</v>
      </c>
      <c r="D3984" s="140">
        <v>4914.2133</v>
      </c>
      <c r="E3984" s="140">
        <v>8563.2218</v>
      </c>
      <c r="F3984" s="140">
        <v>8637.743</v>
      </c>
      <c r="G3984" s="140">
        <v>3589.6986</v>
      </c>
    </row>
    <row r="3985" spans="8:8" ht="14.4">
      <c r="A3985" s="53">
        <v>46171.0</v>
      </c>
      <c r="B3985" s="140">
        <v>6368.8357</v>
      </c>
      <c r="C3985" s="140">
        <v>2921.0812</v>
      </c>
      <c r="D3985" s="140">
        <v>4892.1213</v>
      </c>
      <c r="E3985" s="140">
        <v>8359.5596</v>
      </c>
      <c r="F3985" s="140">
        <v>8408.7357</v>
      </c>
      <c r="G3985" s="140">
        <v>3470.6919</v>
      </c>
    </row>
    <row r="3986" spans="8:8" ht="14.4">
      <c r="A3986" s="53">
        <v>46174.0</v>
      </c>
      <c r="B3986" s="140">
        <v>6321.1054</v>
      </c>
      <c r="C3986" s="140">
        <v>2893.7191</v>
      </c>
      <c r="D3986" s="140">
        <v>4844.2556</v>
      </c>
      <c r="E3986" s="140">
        <v>8274.212</v>
      </c>
      <c r="F3986" s="140">
        <v>8345.1291</v>
      </c>
      <c r="G3986" s="140">
        <v>3468.8676</v>
      </c>
    </row>
    <row r="3987" spans="8:8" ht="14.4">
      <c r="A3987" s="53">
        <v>46175.0</v>
      </c>
      <c r="B3987" s="140">
        <v>6368.5118</v>
      </c>
      <c r="C3987" s="140">
        <v>2920.2693</v>
      </c>
      <c r="D3987" s="140">
        <v>4914.5591</v>
      </c>
      <c r="E3987" s="140">
        <v>8321.4347</v>
      </c>
      <c r="F3987" s="140">
        <v>8384.7812</v>
      </c>
      <c r="G3987" s="140">
        <v>3460.3172</v>
      </c>
    </row>
    <row r="3988" spans="8:8" ht="14.4">
      <c r="A3988" s="53">
        <v>46176.0</v>
      </c>
      <c r="B3988" s="140">
        <v>6395.8835</v>
      </c>
      <c r="C3988" s="140">
        <v>2920.9172</v>
      </c>
      <c r="D3988" s="140">
        <v>4938.8091</v>
      </c>
      <c r="E3988" s="140">
        <v>8362.156</v>
      </c>
      <c r="F3988" s="140">
        <v>8432.679</v>
      </c>
      <c r="G3988" s="140">
        <v>3467.0201</v>
      </c>
    </row>
    <row r="3989" spans="8:8" ht="14.4">
      <c r="A3989" s="53">
        <v>46177.0</v>
      </c>
      <c r="B3989" s="140">
        <v>6368.336</v>
      </c>
      <c r="C3989" s="140">
        <v>2891.3488</v>
      </c>
      <c r="D3989" s="140">
        <v>4904.7454</v>
      </c>
      <c r="E3989" s="140">
        <v>8356.7444</v>
      </c>
      <c r="F3989" s="140">
        <v>8420.0946</v>
      </c>
      <c r="G3989" s="140">
        <v>3462.2428</v>
      </c>
    </row>
    <row r="3990" spans="8:8" ht="14.4">
      <c r="A3990" s="53">
        <v>46178.0</v>
      </c>
      <c r="B3990" s="140">
        <v>6292.1915</v>
      </c>
      <c r="C3990" s="140">
        <v>2865.8661</v>
      </c>
      <c r="D3990" s="140">
        <v>4816.9199</v>
      </c>
      <c r="E3990" s="140">
        <v>8251.1407</v>
      </c>
      <c r="F3990" s="140">
        <v>8340.9631</v>
      </c>
      <c r="G3990" s="140">
        <v>3466.5158</v>
      </c>
    </row>
    <row r="3991" spans="8:8" ht="14.4">
      <c r="A3991" s="53">
        <v>46181.0</v>
      </c>
      <c r="B3991" s="140">
        <v>6119.2445</v>
      </c>
      <c r="C3991" s="140">
        <v>2825.0133</v>
      </c>
      <c r="D3991" s="140">
        <v>4713.6358</v>
      </c>
      <c r="E3991" s="140">
        <v>7963.4529</v>
      </c>
      <c r="F3991" s="140">
        <v>8081.2614</v>
      </c>
      <c r="G3991" s="140">
        <v>3354.7062</v>
      </c>
    </row>
    <row r="3992" spans="8:8" ht="14.4">
      <c r="A3992" s="53">
        <v>46182.0</v>
      </c>
      <c r="B3992" s="140">
        <v>6254.7442</v>
      </c>
      <c r="C3992" s="140">
        <v>2842.6936</v>
      </c>
      <c r="D3992" s="140">
        <v>4801.8106</v>
      </c>
      <c r="E3992" s="140">
        <v>8176.1785</v>
      </c>
      <c r="F3992" s="140">
        <v>8318.6978</v>
      </c>
      <c r="G3992" s="140">
        <v>3429.466</v>
      </c>
    </row>
    <row r="3993" spans="8:8" ht="14.4">
      <c r="A3993" s="53">
        <v>46183.0</v>
      </c>
      <c r="B3993" s="140">
        <v>6173.6278</v>
      </c>
      <c r="C3993" s="140">
        <v>2850.3691</v>
      </c>
      <c r="D3993" s="140">
        <v>4748.5932</v>
      </c>
      <c r="E3993" s="140">
        <v>8063.8637</v>
      </c>
      <c r="F3993" s="140">
        <v>8198.7232</v>
      </c>
      <c r="G3993" s="140">
        <v>3368.0292</v>
      </c>
    </row>
    <row r="3994" spans="8:8" ht="14.4">
      <c r="A3994" s="53">
        <v>46184.0</v>
      </c>
      <c r="B3994" s="140">
        <v>6140.7498</v>
      </c>
      <c r="C3994" s="140">
        <v>2845.9191</v>
      </c>
      <c r="D3994" s="140">
        <v>4722.4122</v>
      </c>
      <c r="E3994" s="140">
        <v>8035.7788</v>
      </c>
      <c r="F3994" s="140">
        <v>8159.4548</v>
      </c>
      <c r="G3994" s="140">
        <v>3346.8774</v>
      </c>
    </row>
    <row r="3995" spans="8:8" ht="14.4">
      <c r="A3995" s="53">
        <v>46185.0</v>
      </c>
      <c r="B3995" s="140">
        <v>6196.2583</v>
      </c>
      <c r="C3995" s="140">
        <v>2890.7976</v>
      </c>
      <c r="D3995" s="140">
        <v>4777.3206</v>
      </c>
      <c r="E3995" s="140">
        <v>8106.203</v>
      </c>
      <c r="F3995" s="140">
        <v>8202.7991</v>
      </c>
      <c r="G3995" s="140">
        <v>3363.5154</v>
      </c>
    </row>
    <row r="3996" spans="8:8" ht="14.4">
      <c r="A3996" s="53">
        <v>46188.0</v>
      </c>
      <c r="B3996" s="140">
        <v>6380.1618</v>
      </c>
      <c r="C3996" s="140">
        <v>2938.6493</v>
      </c>
      <c r="D3996" s="140">
        <v>4891.7126</v>
      </c>
      <c r="E3996" s="140">
        <v>8406.7479</v>
      </c>
      <c r="F3996" s="140">
        <v>8521.233</v>
      </c>
      <c r="G3996" s="140">
        <v>3480.167</v>
      </c>
    </row>
    <row r="3997" spans="8:8" ht="14.4">
      <c r="A3997" s="53">
        <v>46189.0</v>
      </c>
      <c r="B3997" s="140">
        <v>6421.2401</v>
      </c>
      <c r="C3997" s="140">
        <v>2913.9861</v>
      </c>
      <c r="D3997" s="140">
        <v>4884.2322</v>
      </c>
      <c r="E3997" s="140">
        <v>8507.9799</v>
      </c>
      <c r="F3997" s="140">
        <v>8646.4034</v>
      </c>
      <c r="G3997" s="140">
        <v>3537.9445</v>
      </c>
    </row>
    <row r="3998" spans="8:8" ht="14.4">
      <c r="A3998" s="53">
        <v>46190.0</v>
      </c>
      <c r="B3998" s="140">
        <v>6477.0704</v>
      </c>
      <c r="C3998" s="140">
        <v>2934.466</v>
      </c>
      <c r="D3998" s="140">
        <v>4931.3861</v>
      </c>
      <c r="E3998" s="140">
        <v>8627.0862</v>
      </c>
      <c r="F3998" s="140">
        <v>8704.4677</v>
      </c>
      <c r="G3998" s="140">
        <v>3547.9501</v>
      </c>
    </row>
    <row r="3999" spans="8:8" ht="14.4">
      <c r="A3999" s="53">
        <v>46191.0</v>
      </c>
      <c r="B3999" s="140">
        <v>6499.3346</v>
      </c>
      <c r="C3999" s="140">
        <v>2928.7477</v>
      </c>
      <c r="D3999" s="140">
        <v>4941.5986</v>
      </c>
      <c r="E3999" s="140">
        <v>8673.0899</v>
      </c>
      <c r="F3999" s="140">
        <v>8771.0244</v>
      </c>
      <c r="G3999" s="140">
        <v>3561.7105</v>
      </c>
    </row>
  </sheetData>
  <mergeCells count="3">
    <mergeCell ref="A2:G2"/>
    <mergeCell ref="A1:B1"/>
    <mergeCell ref="D1:G1"/>
  </mergeCells>
  <pageMargins left="0.75" right="0.75" top="1.0" bottom="1.0" header="0.5" footer="0.5"/>
  <drawing r:id="rId1"/>
</worksheet>
</file>

<file path=xl/worksheets/sheet9.xml><?xml version="1.0" encoding="utf-8"?>
<worksheet xmlns:r="http://schemas.openxmlformats.org/officeDocument/2006/relationships" xmlns="http://schemas.openxmlformats.org/spreadsheetml/2006/main">
  <dimension ref="A1:U3999"/>
  <sheetViews>
    <sheetView workbookViewId="0">
      <pane ySplit="3" topLeftCell="A3969" state="frozen" activePane="bottomLeft"/>
      <selection pane="bottomLeft" activeCell="A3995" sqref="A3995:G3999"/>
    </sheetView>
  </sheetViews>
  <sheetFormatPr defaultRowHeight="14.1" defaultColWidth="0"/>
  <cols>
    <col min="1" max="1" customWidth="1" width="16.0" style="0"/>
    <col min="2" max="2" customWidth="1" width="12.1015625" style="0"/>
    <col min="3" max="3" customWidth="1" width="17.472656" style="0"/>
    <col min="4" max="4" customWidth="1" width="19.261719" style="0"/>
    <col min="5" max="6" customWidth="1" width="20.261719" style="0"/>
    <col min="7" max="7" customWidth="1" width="23.0" style="0"/>
    <col min="8" max="20" hidden="1" customWidth="1" width="0.0" style="0"/>
    <col min="21" max="16384" hidden="1" customWidth="0" width="8.734375" style="0"/>
  </cols>
  <sheetData>
    <row r="1" spans="8:8" ht="50.1" customHeight="1">
      <c r="A1" s="133"/>
      <c r="B1" s="133"/>
      <c r="C1" s="134" t="s">
        <v>118</v>
      </c>
      <c r="D1" s="136" t="str">
        <f>'首页 '!D2</f>
        <v>主动权益基金仓位跟踪周报(20260618)</v>
      </c>
      <c r="E1" s="136"/>
      <c r="F1" s="136"/>
      <c r="G1" s="136"/>
      <c r="H1" s="136"/>
      <c r="I1" s="136"/>
      <c r="J1" s="136"/>
      <c r="K1" s="136"/>
    </row>
    <row r="2" spans="8:8" ht="36.0" customHeight="1">
      <c r="A2" s="137" t="s">
        <v>241</v>
      </c>
      <c r="B2" s="138"/>
      <c r="C2" s="138"/>
      <c r="D2" s="138"/>
      <c r="E2" s="138"/>
      <c r="F2" s="138"/>
      <c r="G2" s="138"/>
    </row>
    <row r="3" spans="8:8" ht="28.15" customHeight="1">
      <c r="A3" s="139" t="s">
        <v>30</v>
      </c>
      <c r="B3" s="139" t="s">
        <v>84</v>
      </c>
      <c r="C3" s="139" t="s">
        <v>85</v>
      </c>
      <c r="D3" s="139" t="s">
        <v>86</v>
      </c>
      <c r="E3" s="139" t="s">
        <v>87</v>
      </c>
      <c r="F3" s="139" t="s">
        <v>88</v>
      </c>
      <c r="G3" s="139" t="s">
        <v>89</v>
      </c>
    </row>
    <row r="4" spans="8:8" ht="14.4">
      <c r="A4" s="53">
        <v>40178.0</v>
      </c>
      <c r="B4" s="140">
        <v>3385.3371</v>
      </c>
      <c r="C4" s="140">
        <v>3746.1395</v>
      </c>
      <c r="D4" s="140">
        <v>4333.9118</v>
      </c>
      <c r="E4" s="140">
        <v>4730.4499</v>
      </c>
      <c r="F4" s="140">
        <v>4495.7771</v>
      </c>
      <c r="G4" s="140">
        <v>6044.2939</v>
      </c>
    </row>
    <row r="5" spans="8:8" ht="14.4">
      <c r="A5" s="53">
        <v>40182.0</v>
      </c>
      <c r="B5" s="140">
        <v>3336.0273</v>
      </c>
      <c r="C5" s="140">
        <v>3773.2356</v>
      </c>
      <c r="D5" s="140">
        <v>4360.2706</v>
      </c>
      <c r="E5" s="140">
        <v>4653.3015</v>
      </c>
      <c r="F5" s="140">
        <v>4494.2863</v>
      </c>
      <c r="G5" s="140">
        <v>6070.0429</v>
      </c>
    </row>
    <row r="6" spans="8:8" ht="14.4">
      <c r="A6" s="53">
        <v>40183.0</v>
      </c>
      <c r="B6" s="140">
        <v>3342.7998</v>
      </c>
      <c r="C6" s="140">
        <v>3813.2747</v>
      </c>
      <c r="D6" s="140">
        <v>4416.1964</v>
      </c>
      <c r="E6" s="140">
        <v>4692.9998</v>
      </c>
      <c r="F6" s="140">
        <v>4517.6549</v>
      </c>
      <c r="G6" s="140">
        <v>6123.5873</v>
      </c>
    </row>
    <row r="7" spans="8:8" ht="14.4">
      <c r="A7" s="53">
        <v>40184.0</v>
      </c>
      <c r="B7" s="140">
        <v>3322.9815</v>
      </c>
      <c r="C7" s="140">
        <v>3804.2581</v>
      </c>
      <c r="D7" s="140">
        <v>4411.1</v>
      </c>
      <c r="E7" s="140">
        <v>4645.2269</v>
      </c>
      <c r="F7" s="140">
        <v>4491.4924</v>
      </c>
      <c r="G7" s="140">
        <v>6101.8704</v>
      </c>
    </row>
    <row r="8" spans="8:8" ht="14.4">
      <c r="A8" s="53">
        <v>40185.0</v>
      </c>
      <c r="B8" s="140">
        <v>3251.014</v>
      </c>
      <c r="C8" s="140">
        <v>3721.3651</v>
      </c>
      <c r="D8" s="140">
        <v>4318.1714</v>
      </c>
      <c r="E8" s="140">
        <v>4554.0718</v>
      </c>
      <c r="F8" s="140">
        <v>4388.6989</v>
      </c>
      <c r="G8" s="140">
        <v>5975.3835</v>
      </c>
    </row>
    <row r="9" spans="8:8" ht="14.4">
      <c r="A9" s="53">
        <v>40186.0</v>
      </c>
      <c r="B9" s="140">
        <v>3255.7369</v>
      </c>
      <c r="C9" s="140">
        <v>3774.741</v>
      </c>
      <c r="D9" s="140">
        <v>4386.0129</v>
      </c>
      <c r="E9" s="140">
        <v>4584.9428</v>
      </c>
      <c r="F9" s="140">
        <v>4441.4874</v>
      </c>
      <c r="G9" s="140">
        <v>6082.1949</v>
      </c>
    </row>
    <row r="10" spans="8:8" ht="14.4">
      <c r="A10" s="53">
        <v>40189.0</v>
      </c>
      <c r="B10" s="140">
        <v>3228.7933</v>
      </c>
      <c r="C10" s="140">
        <v>3792.701</v>
      </c>
      <c r="D10" s="140">
        <v>4427.8041</v>
      </c>
      <c r="E10" s="140">
        <v>4591.3959</v>
      </c>
      <c r="F10" s="140">
        <v>4455.7632</v>
      </c>
      <c r="G10" s="140">
        <v>6123.3619</v>
      </c>
    </row>
    <row r="11" spans="8:8" ht="14.4">
      <c r="A11" s="53">
        <v>40190.0</v>
      </c>
      <c r="B11" s="140">
        <v>3279.6937</v>
      </c>
      <c r="C11" s="140">
        <v>3885.7014</v>
      </c>
      <c r="D11" s="140">
        <v>4538.7568</v>
      </c>
      <c r="E11" s="140">
        <v>4657.8385</v>
      </c>
      <c r="F11" s="140">
        <v>4577.2024</v>
      </c>
      <c r="G11" s="140">
        <v>6263.8219</v>
      </c>
    </row>
    <row r="12" spans="8:8" ht="14.4">
      <c r="A12" s="53">
        <v>40191.0</v>
      </c>
      <c r="B12" s="140">
        <v>3176.7644</v>
      </c>
      <c r="C12" s="140">
        <v>3849.6288</v>
      </c>
      <c r="D12" s="140">
        <v>4496.6296</v>
      </c>
      <c r="E12" s="140">
        <v>4490.7033</v>
      </c>
      <c r="F12" s="140">
        <v>4528.7772</v>
      </c>
      <c r="G12" s="140">
        <v>6198.5065</v>
      </c>
    </row>
    <row r="13" spans="8:8" ht="14.4">
      <c r="A13" s="53">
        <v>40192.0</v>
      </c>
      <c r="B13" s="140">
        <v>3230.0491</v>
      </c>
      <c r="C13" s="140">
        <v>3963.1101</v>
      </c>
      <c r="D13" s="140">
        <v>4620.8751</v>
      </c>
      <c r="E13" s="140">
        <v>4537.7152</v>
      </c>
      <c r="F13" s="140">
        <v>4665.6443</v>
      </c>
      <c r="G13" s="140">
        <v>6367.178</v>
      </c>
    </row>
    <row r="14" spans="8:8" ht="14.4">
      <c r="A14" s="53">
        <v>40193.0</v>
      </c>
      <c r="B14" s="140">
        <v>3250.4254</v>
      </c>
      <c r="C14" s="140">
        <v>3999.1122</v>
      </c>
      <c r="D14" s="140">
        <v>4658.4796</v>
      </c>
      <c r="E14" s="140">
        <v>4549.0603</v>
      </c>
      <c r="F14" s="140">
        <v>4702.3187</v>
      </c>
      <c r="G14" s="140">
        <v>6428.9717</v>
      </c>
    </row>
    <row r="15" spans="8:8" ht="14.4">
      <c r="A15" s="53">
        <v>40196.0</v>
      </c>
      <c r="B15" s="140">
        <v>3268.8813</v>
      </c>
      <c r="C15" s="140">
        <v>4072.5457</v>
      </c>
      <c r="D15" s="140">
        <v>4730.0919</v>
      </c>
      <c r="E15" s="140">
        <v>4562.7701</v>
      </c>
      <c r="F15" s="140">
        <v>4780.7256</v>
      </c>
      <c r="G15" s="140">
        <v>6529.0695</v>
      </c>
    </row>
    <row r="16" spans="8:8" ht="14.4">
      <c r="A16" s="53">
        <v>40197.0</v>
      </c>
      <c r="B16" s="140">
        <v>3267.678</v>
      </c>
      <c r="C16" s="140">
        <v>4073.1194</v>
      </c>
      <c r="D16" s="140">
        <v>4739.0811</v>
      </c>
      <c r="E16" s="140">
        <v>4571.4061</v>
      </c>
      <c r="F16" s="140">
        <v>4782.5051</v>
      </c>
      <c r="G16" s="140">
        <v>6531.3653</v>
      </c>
    </row>
    <row r="17" spans="8:8" ht="14.4">
      <c r="A17" s="53">
        <v>40198.0</v>
      </c>
      <c r="B17" s="140">
        <v>3164.7972</v>
      </c>
      <c r="C17" s="140">
        <v>3920.4481</v>
      </c>
      <c r="D17" s="140">
        <v>4565.9546</v>
      </c>
      <c r="E17" s="140">
        <v>4423.1342</v>
      </c>
      <c r="F17" s="140">
        <v>4604.0831</v>
      </c>
      <c r="G17" s="140">
        <v>6267.479</v>
      </c>
    </row>
    <row r="18" spans="8:8" ht="14.4">
      <c r="A18" s="53">
        <v>40199.0</v>
      </c>
      <c r="B18" s="140">
        <v>3186.0253</v>
      </c>
      <c r="C18" s="140">
        <v>3930.6034</v>
      </c>
      <c r="D18" s="140">
        <v>4593.0509</v>
      </c>
      <c r="E18" s="140">
        <v>4464.7288</v>
      </c>
      <c r="F18" s="140">
        <v>4635.4352</v>
      </c>
      <c r="G18" s="140">
        <v>6320.8971</v>
      </c>
    </row>
    <row r="19" spans="8:8" ht="14.4">
      <c r="A19" s="53">
        <v>40200.0</v>
      </c>
      <c r="B19" s="140">
        <v>3152.2416</v>
      </c>
      <c r="C19" s="140">
        <v>3823.5733</v>
      </c>
      <c r="D19" s="140">
        <v>4450.9769</v>
      </c>
      <c r="E19" s="140">
        <v>4458.1717</v>
      </c>
      <c r="F19" s="140">
        <v>4521.1259</v>
      </c>
      <c r="G19" s="140">
        <v>6167.5516</v>
      </c>
    </row>
    <row r="20" spans="8:8" ht="14.4">
      <c r="A20" s="53">
        <v>40203.0</v>
      </c>
      <c r="B20" s="140">
        <v>3113.3493</v>
      </c>
      <c r="C20" s="140">
        <v>3769.689</v>
      </c>
      <c r="D20" s="140">
        <v>4379.9527</v>
      </c>
      <c r="E20" s="140">
        <v>4392.3569</v>
      </c>
      <c r="F20" s="140">
        <v>4443.5688</v>
      </c>
      <c r="G20" s="140">
        <v>6050.7879</v>
      </c>
    </row>
    <row r="21" spans="8:8" ht="14.4">
      <c r="A21" s="53">
        <v>40204.0</v>
      </c>
      <c r="B21" s="140">
        <v>3040.2359</v>
      </c>
      <c r="C21" s="140">
        <v>3630.4406</v>
      </c>
      <c r="D21" s="140">
        <v>4198.2936</v>
      </c>
      <c r="E21" s="140">
        <v>4314.7353</v>
      </c>
      <c r="F21" s="140">
        <v>4285.9187</v>
      </c>
      <c r="G21" s="140">
        <v>5798.7914</v>
      </c>
    </row>
    <row r="22" spans="8:8" ht="14.4">
      <c r="A22" s="53">
        <v>40205.0</v>
      </c>
      <c r="B22" s="140">
        <v>2990.9133</v>
      </c>
      <c r="C22" s="140">
        <v>3619.6799</v>
      </c>
      <c r="D22" s="140">
        <v>4177.8334</v>
      </c>
      <c r="E22" s="140">
        <v>4251.6393</v>
      </c>
      <c r="F22" s="140">
        <v>4266.4821</v>
      </c>
      <c r="G22" s="140">
        <v>5767.4894</v>
      </c>
    </row>
    <row r="23" spans="8:8" ht="14.4">
      <c r="A23" s="53">
        <v>40206.0</v>
      </c>
      <c r="B23" s="140">
        <v>2997.3475</v>
      </c>
      <c r="C23" s="140">
        <v>3685.4708</v>
      </c>
      <c r="D23" s="140">
        <v>4246.3116</v>
      </c>
      <c r="E23" s="140">
        <v>4240.3163</v>
      </c>
      <c r="F23" s="140">
        <v>4332.6654</v>
      </c>
      <c r="G23" s="140">
        <v>5846.0437</v>
      </c>
    </row>
    <row r="24" spans="8:8" ht="14.4">
      <c r="A24" s="53">
        <v>40207.0</v>
      </c>
      <c r="B24" s="140">
        <v>2997.3043</v>
      </c>
      <c r="C24" s="140">
        <v>3731.3162</v>
      </c>
      <c r="D24" s="140">
        <v>4284.1198</v>
      </c>
      <c r="E24" s="140">
        <v>4231.5297</v>
      </c>
      <c r="F24" s="140">
        <v>4374.8491</v>
      </c>
      <c r="G24" s="140">
        <v>5887.882</v>
      </c>
    </row>
    <row r="25" spans="8:8" ht="14.4">
      <c r="A25" s="53">
        <v>40210.0</v>
      </c>
      <c r="B25" s="140">
        <v>2965.7714</v>
      </c>
      <c r="C25" s="140">
        <v>3709.962</v>
      </c>
      <c r="D25" s="140">
        <v>4250.4135</v>
      </c>
      <c r="E25" s="140">
        <v>4156.6857</v>
      </c>
      <c r="F25" s="140">
        <v>4354.1149</v>
      </c>
      <c r="G25" s="140">
        <v>5834.4052</v>
      </c>
    </row>
    <row r="26" spans="8:8" ht="14.4">
      <c r="A26" s="53">
        <v>40211.0</v>
      </c>
      <c r="B26" s="140">
        <v>2954.8016</v>
      </c>
      <c r="C26" s="140">
        <v>3677.8091</v>
      </c>
      <c r="D26" s="140">
        <v>4217.896</v>
      </c>
      <c r="E26" s="140">
        <v>4151.953</v>
      </c>
      <c r="F26" s="140">
        <v>4306.5654</v>
      </c>
      <c r="G26" s="140">
        <v>5802.5264</v>
      </c>
    </row>
    <row r="27" spans="8:8" ht="14.4">
      <c r="A27" s="53">
        <v>40212.0</v>
      </c>
      <c r="B27" s="140">
        <v>3031.6566</v>
      </c>
      <c r="C27" s="140">
        <v>3700.2029</v>
      </c>
      <c r="D27" s="140">
        <v>4308.6669</v>
      </c>
      <c r="E27" s="140">
        <v>4261.7161</v>
      </c>
      <c r="F27" s="140">
        <v>4353.0024</v>
      </c>
      <c r="G27" s="140">
        <v>5897.2648</v>
      </c>
    </row>
    <row r="28" spans="8:8" ht="14.4">
      <c r="A28" s="53">
        <v>40213.0</v>
      </c>
      <c r="B28" s="140">
        <v>3030.2123</v>
      </c>
      <c r="C28" s="140">
        <v>3737.5147</v>
      </c>
      <c r="D28" s="140">
        <v>4369.5413</v>
      </c>
      <c r="E28" s="140">
        <v>4240.5909</v>
      </c>
      <c r="F28" s="140">
        <v>4394.7492</v>
      </c>
      <c r="G28" s="140">
        <v>5969.8218</v>
      </c>
    </row>
    <row r="29" spans="8:8" ht="14.4">
      <c r="A29" s="53">
        <v>40214.0</v>
      </c>
      <c r="B29" s="140">
        <v>2976.5228</v>
      </c>
      <c r="C29" s="140">
        <v>3643.9475</v>
      </c>
      <c r="D29" s="140">
        <v>4284.5945</v>
      </c>
      <c r="E29" s="140">
        <v>4157.2402</v>
      </c>
      <c r="F29" s="140">
        <v>4309.2203</v>
      </c>
      <c r="G29" s="140">
        <v>5854.0456</v>
      </c>
    </row>
    <row r="30" spans="8:8" ht="14.4">
      <c r="A30" s="53">
        <v>40217.0</v>
      </c>
      <c r="B30" s="140">
        <v>2970.1993</v>
      </c>
      <c r="C30" s="140">
        <v>3628.8267</v>
      </c>
      <c r="D30" s="140">
        <v>4272.6105</v>
      </c>
      <c r="E30" s="140">
        <v>4133.8271</v>
      </c>
      <c r="F30" s="140">
        <v>4298.0774</v>
      </c>
      <c r="G30" s="140">
        <v>5846.5153</v>
      </c>
    </row>
    <row r="31" spans="8:8" ht="14.4">
      <c r="A31" s="53">
        <v>40218.0</v>
      </c>
      <c r="B31" s="140">
        <v>2980.2514</v>
      </c>
      <c r="C31" s="140">
        <v>3636.86</v>
      </c>
      <c r="D31" s="140">
        <v>4289.8075</v>
      </c>
      <c r="E31" s="140">
        <v>4158.0265</v>
      </c>
      <c r="F31" s="140">
        <v>4318.4413</v>
      </c>
      <c r="G31" s="140">
        <v>5854.0696</v>
      </c>
    </row>
    <row r="32" spans="8:8" ht="14.4">
      <c r="A32" s="53">
        <v>40219.0</v>
      </c>
      <c r="B32" s="140">
        <v>3024.3579</v>
      </c>
      <c r="C32" s="140">
        <v>3688.5482</v>
      </c>
      <c r="D32" s="140">
        <v>4336.9767</v>
      </c>
      <c r="E32" s="140">
        <v>4208.9018</v>
      </c>
      <c r="F32" s="140">
        <v>4372.9993</v>
      </c>
      <c r="G32" s="140">
        <v>5915.6113</v>
      </c>
    </row>
    <row r="33" spans="8:8" ht="14.4">
      <c r="A33" s="53">
        <v>40220.0</v>
      </c>
      <c r="B33" s="140">
        <v>3026.3544</v>
      </c>
      <c r="C33" s="140">
        <v>3682.7838</v>
      </c>
      <c r="D33" s="140">
        <v>4301.9064</v>
      </c>
      <c r="E33" s="140">
        <v>4212.7663</v>
      </c>
      <c r="F33" s="140">
        <v>4364.4533</v>
      </c>
      <c r="G33" s="140">
        <v>5886.1636</v>
      </c>
    </row>
    <row r="34" spans="8:8" ht="14.4">
      <c r="A34" s="53">
        <v>40221.0</v>
      </c>
      <c r="B34" s="140">
        <v>3057.1663</v>
      </c>
      <c r="C34" s="140">
        <v>3730.6168</v>
      </c>
      <c r="D34" s="140">
        <v>4349.8178</v>
      </c>
      <c r="E34" s="140">
        <v>4251.547</v>
      </c>
      <c r="F34" s="140">
        <v>4417.4887</v>
      </c>
      <c r="G34" s="140">
        <v>5938.5666</v>
      </c>
    </row>
    <row r="35" spans="8:8" ht="14.4">
      <c r="A35" s="53">
        <v>40231.0</v>
      </c>
      <c r="B35" s="140">
        <v>3032.4348</v>
      </c>
      <c r="C35" s="140">
        <v>3737.7766</v>
      </c>
      <c r="D35" s="140">
        <v>4401.9868</v>
      </c>
      <c r="E35" s="140">
        <v>4229.1064</v>
      </c>
      <c r="F35" s="140">
        <v>4407.5613</v>
      </c>
      <c r="G35" s="140">
        <v>5975.8852</v>
      </c>
    </row>
    <row r="36" spans="8:8" ht="14.4">
      <c r="A36" s="53">
        <v>40232.0</v>
      </c>
      <c r="B36" s="140">
        <v>3003.9177</v>
      </c>
      <c r="C36" s="140">
        <v>3772.7378</v>
      </c>
      <c r="D36" s="140">
        <v>4494.1188</v>
      </c>
      <c r="E36" s="140">
        <v>4184.4945</v>
      </c>
      <c r="F36" s="140">
        <v>4452.3322</v>
      </c>
      <c r="G36" s="140">
        <v>6078.0645</v>
      </c>
    </row>
    <row r="37" spans="8:8" ht="14.4">
      <c r="A37" s="53">
        <v>40233.0</v>
      </c>
      <c r="B37" s="140">
        <v>3050.0784</v>
      </c>
      <c r="C37" s="140">
        <v>3871.2214</v>
      </c>
      <c r="D37" s="140">
        <v>4588.4517</v>
      </c>
      <c r="E37" s="140">
        <v>4239.4685</v>
      </c>
      <c r="F37" s="140">
        <v>4544.1498</v>
      </c>
      <c r="G37" s="140">
        <v>6188.2086</v>
      </c>
    </row>
    <row r="38" spans="8:8" ht="14.4">
      <c r="A38" s="53">
        <v>40234.0</v>
      </c>
      <c r="B38" s="140">
        <v>3100.5551</v>
      </c>
      <c r="C38" s="140">
        <v>3935.2619</v>
      </c>
      <c r="D38" s="140">
        <v>4657.8864</v>
      </c>
      <c r="E38" s="140">
        <v>4313.407</v>
      </c>
      <c r="F38" s="140">
        <v>4613.6802</v>
      </c>
      <c r="G38" s="140">
        <v>6284.0886</v>
      </c>
    </row>
    <row r="39" spans="8:8" ht="14.4">
      <c r="A39" s="53">
        <v>40235.0</v>
      </c>
      <c r="B39" s="140">
        <v>3097.4676</v>
      </c>
      <c r="C39" s="140">
        <v>3944.5464</v>
      </c>
      <c r="D39" s="140">
        <v>4675.9229</v>
      </c>
      <c r="E39" s="140">
        <v>4308.5009</v>
      </c>
      <c r="F39" s="140">
        <v>4625.109</v>
      </c>
      <c r="G39" s="140">
        <v>6289.705</v>
      </c>
    </row>
    <row r="40" spans="8:8" ht="14.4">
      <c r="A40" s="53">
        <v>40238.0</v>
      </c>
      <c r="B40" s="140">
        <v>3138.2765</v>
      </c>
      <c r="C40" s="140">
        <v>3974.3206</v>
      </c>
      <c r="D40" s="140">
        <v>4744.9639</v>
      </c>
      <c r="E40" s="140">
        <v>4358.705</v>
      </c>
      <c r="F40" s="140">
        <v>4675.8144</v>
      </c>
      <c r="G40" s="140">
        <v>6387.3009</v>
      </c>
    </row>
    <row r="41" spans="8:8" ht="14.4">
      <c r="A41" s="53">
        <v>40239.0</v>
      </c>
      <c r="B41" s="140">
        <v>3129.3883</v>
      </c>
      <c r="C41" s="140">
        <v>3976.7011</v>
      </c>
      <c r="D41" s="140">
        <v>4752.8997</v>
      </c>
      <c r="E41" s="140">
        <v>4350.1831</v>
      </c>
      <c r="F41" s="140">
        <v>4667.1863</v>
      </c>
      <c r="G41" s="140">
        <v>6408.4227</v>
      </c>
    </row>
    <row r="42" spans="8:8" ht="14.4">
      <c r="A42" s="53">
        <v>40240.0</v>
      </c>
      <c r="B42" s="140">
        <v>3147.0234</v>
      </c>
      <c r="C42" s="140">
        <v>4032.9619</v>
      </c>
      <c r="D42" s="140">
        <v>4819.5245</v>
      </c>
      <c r="E42" s="140">
        <v>4369.419</v>
      </c>
      <c r="F42" s="140">
        <v>4712.8527</v>
      </c>
      <c r="G42" s="140">
        <v>6499.2834</v>
      </c>
    </row>
    <row r="43" spans="8:8" ht="14.4">
      <c r="A43" s="53">
        <v>40241.0</v>
      </c>
      <c r="B43" s="140">
        <v>3068.0546</v>
      </c>
      <c r="C43" s="140">
        <v>3899.1779</v>
      </c>
      <c r="D43" s="140">
        <v>4641.0065</v>
      </c>
      <c r="E43" s="140">
        <v>4263.4413</v>
      </c>
      <c r="F43" s="140">
        <v>4544.5295</v>
      </c>
      <c r="G43" s="140">
        <v>6268.3253</v>
      </c>
    </row>
    <row r="44" spans="8:8" ht="14.4">
      <c r="A44" s="53">
        <v>40242.0</v>
      </c>
      <c r="B44" s="140">
        <v>3075.0991</v>
      </c>
      <c r="C44" s="140">
        <v>3900.7342</v>
      </c>
      <c r="D44" s="140">
        <v>4622.9065</v>
      </c>
      <c r="E44" s="140">
        <v>4271.654</v>
      </c>
      <c r="F44" s="140">
        <v>4572.4727</v>
      </c>
      <c r="G44" s="140">
        <v>6266.4939</v>
      </c>
    </row>
    <row r="45" spans="8:8" ht="14.4">
      <c r="A45" s="53">
        <v>40245.0</v>
      </c>
      <c r="B45" s="140">
        <v>3108.7028</v>
      </c>
      <c r="C45" s="140">
        <v>3942.533</v>
      </c>
      <c r="D45" s="140">
        <v>4691.9279</v>
      </c>
      <c r="E45" s="140">
        <v>4302.1966</v>
      </c>
      <c r="F45" s="140">
        <v>4625.9805</v>
      </c>
      <c r="G45" s="140">
        <v>6342.4223</v>
      </c>
    </row>
    <row r="46" spans="8:8" ht="14.4">
      <c r="A46" s="53">
        <v>40246.0</v>
      </c>
      <c r="B46" s="140">
        <v>3129.4009</v>
      </c>
      <c r="C46" s="140">
        <v>3949.739</v>
      </c>
      <c r="D46" s="140">
        <v>4695.0861</v>
      </c>
      <c r="E46" s="140">
        <v>4338.971</v>
      </c>
      <c r="F46" s="140">
        <v>4625.1269</v>
      </c>
      <c r="G46" s="140">
        <v>6355.78</v>
      </c>
    </row>
    <row r="47" spans="8:8" ht="14.4">
      <c r="A47" s="53">
        <v>40247.0</v>
      </c>
      <c r="B47" s="140">
        <v>3101.6275</v>
      </c>
      <c r="C47" s="140">
        <v>3888.9337</v>
      </c>
      <c r="D47" s="140">
        <v>4642.4014</v>
      </c>
      <c r="E47" s="140">
        <v>4306.9597</v>
      </c>
      <c r="F47" s="140">
        <v>4559.9187</v>
      </c>
      <c r="G47" s="140">
        <v>6264.0336</v>
      </c>
    </row>
    <row r="48" spans="8:8" ht="14.4">
      <c r="A48" s="53">
        <v>40248.0</v>
      </c>
      <c r="B48" s="140">
        <v>3097.6845</v>
      </c>
      <c r="C48" s="140">
        <v>3857.0072</v>
      </c>
      <c r="D48" s="140">
        <v>4628.0622</v>
      </c>
      <c r="E48" s="140">
        <v>4324.0848</v>
      </c>
      <c r="F48" s="140">
        <v>4529.4576</v>
      </c>
      <c r="G48" s="140">
        <v>6234.5085</v>
      </c>
    </row>
    <row r="49" spans="8:8" ht="14.4">
      <c r="A49" s="53">
        <v>40249.0</v>
      </c>
      <c r="B49" s="140">
        <v>3054.6964</v>
      </c>
      <c r="C49" s="140">
        <v>3807.3212</v>
      </c>
      <c r="D49" s="140">
        <v>4547.5188</v>
      </c>
      <c r="E49" s="140">
        <v>4269.8223</v>
      </c>
      <c r="F49" s="140">
        <v>4453.235</v>
      </c>
      <c r="G49" s="140">
        <v>6126.1404</v>
      </c>
    </row>
    <row r="50" spans="8:8" ht="14.4">
      <c r="A50" s="53">
        <v>40252.0</v>
      </c>
      <c r="B50" s="140">
        <v>3003.425</v>
      </c>
      <c r="C50" s="140">
        <v>3779.7253</v>
      </c>
      <c r="D50" s="140">
        <v>4518.3817</v>
      </c>
      <c r="E50" s="140">
        <v>4217.76</v>
      </c>
      <c r="F50" s="140">
        <v>4411.8839</v>
      </c>
      <c r="G50" s="140">
        <v>6111.0316</v>
      </c>
    </row>
    <row r="51" spans="8:8" ht="14.4">
      <c r="A51" s="53">
        <v>40253.0</v>
      </c>
      <c r="B51" s="140">
        <v>3026.071</v>
      </c>
      <c r="C51" s="140">
        <v>3801.9866</v>
      </c>
      <c r="D51" s="140">
        <v>4571.8115</v>
      </c>
      <c r="E51" s="140">
        <v>4256.8617</v>
      </c>
      <c r="F51" s="140">
        <v>4453.555</v>
      </c>
      <c r="G51" s="140">
        <v>6212.6036</v>
      </c>
    </row>
    <row r="52" spans="8:8" ht="14.4">
      <c r="A52" s="53">
        <v>40254.0</v>
      </c>
      <c r="B52" s="140">
        <v>3098.9913</v>
      </c>
      <c r="C52" s="140">
        <v>3907.9487</v>
      </c>
      <c r="D52" s="140">
        <v>4694.4714</v>
      </c>
      <c r="E52" s="140">
        <v>4334.1697</v>
      </c>
      <c r="F52" s="140">
        <v>4570.9334</v>
      </c>
      <c r="G52" s="140">
        <v>6369.7649</v>
      </c>
    </row>
    <row r="53" spans="8:8" ht="14.4">
      <c r="A53" s="53">
        <v>40255.0</v>
      </c>
      <c r="B53" s="140">
        <v>3091.7121</v>
      </c>
      <c r="C53" s="140">
        <v>3909.3029</v>
      </c>
      <c r="D53" s="140">
        <v>4706.4335</v>
      </c>
      <c r="E53" s="140">
        <v>4321.1892</v>
      </c>
      <c r="F53" s="140">
        <v>4580.2373</v>
      </c>
      <c r="G53" s="140">
        <v>6381.8111</v>
      </c>
    </row>
    <row r="54" spans="8:8" ht="14.4">
      <c r="A54" s="53">
        <v>40256.0</v>
      </c>
      <c r="B54" s="140">
        <v>3112.9772</v>
      </c>
      <c r="C54" s="140">
        <v>3933.7896</v>
      </c>
      <c r="D54" s="140">
        <v>4760.2137</v>
      </c>
      <c r="E54" s="140">
        <v>4343.443</v>
      </c>
      <c r="F54" s="140">
        <v>4614.892</v>
      </c>
      <c r="G54" s="140">
        <v>6434.96</v>
      </c>
    </row>
    <row r="55" spans="8:8" ht="14.4">
      <c r="A55" s="53">
        <v>40259.0</v>
      </c>
      <c r="B55" s="140">
        <v>3128.8339</v>
      </c>
      <c r="C55" s="140">
        <v>3954.5825</v>
      </c>
      <c r="D55" s="140">
        <v>4788.375</v>
      </c>
      <c r="E55" s="140">
        <v>4354.8317</v>
      </c>
      <c r="F55" s="140">
        <v>4630.1623</v>
      </c>
      <c r="G55" s="140">
        <v>6460.9329</v>
      </c>
    </row>
    <row r="56" spans="8:8" ht="14.4">
      <c r="A56" s="53">
        <v>40260.0</v>
      </c>
      <c r="B56" s="140">
        <v>3105.838</v>
      </c>
      <c r="C56" s="140">
        <v>3935.2597</v>
      </c>
      <c r="D56" s="140">
        <v>4749.523</v>
      </c>
      <c r="E56" s="140">
        <v>4316.1394</v>
      </c>
      <c r="F56" s="140">
        <v>4587.761</v>
      </c>
      <c r="G56" s="140">
        <v>6416.0842</v>
      </c>
    </row>
    <row r="57" spans="8:8" ht="14.4">
      <c r="A57" s="53">
        <v>40261.0</v>
      </c>
      <c r="B57" s="140">
        <v>3114.6544</v>
      </c>
      <c r="C57" s="140">
        <v>3965.5381</v>
      </c>
      <c r="D57" s="140">
        <v>4781.9518</v>
      </c>
      <c r="E57" s="140">
        <v>4319.4629</v>
      </c>
      <c r="F57" s="140">
        <v>4610.1192</v>
      </c>
      <c r="G57" s="140">
        <v>6475.7492</v>
      </c>
    </row>
    <row r="58" spans="8:8" ht="14.4">
      <c r="A58" s="53">
        <v>40262.0</v>
      </c>
      <c r="B58" s="140">
        <v>3068.8158</v>
      </c>
      <c r="C58" s="140">
        <v>3929.2859</v>
      </c>
      <c r="D58" s="140">
        <v>4700.8997</v>
      </c>
      <c r="E58" s="140">
        <v>4255.8792</v>
      </c>
      <c r="F58" s="140">
        <v>4570.2286</v>
      </c>
      <c r="G58" s="140">
        <v>6398.3191</v>
      </c>
    </row>
    <row r="59" spans="8:8" ht="14.4">
      <c r="A59" s="53">
        <v>40263.0</v>
      </c>
      <c r="B59" s="140">
        <v>3113.1027</v>
      </c>
      <c r="C59" s="140">
        <v>3973.705</v>
      </c>
      <c r="D59" s="140">
        <v>4764.2392</v>
      </c>
      <c r="E59" s="140">
        <v>4319.838</v>
      </c>
      <c r="F59" s="140">
        <v>4638.2697</v>
      </c>
      <c r="G59" s="140">
        <v>6503.999</v>
      </c>
    </row>
    <row r="60" spans="8:8" ht="14.4">
      <c r="A60" s="53">
        <v>40266.0</v>
      </c>
      <c r="B60" s="140">
        <v>3196.5123</v>
      </c>
      <c r="C60" s="140">
        <v>4004.3363</v>
      </c>
      <c r="D60" s="140">
        <v>4784.1523</v>
      </c>
      <c r="E60" s="140">
        <v>4444.6591</v>
      </c>
      <c r="F60" s="140">
        <v>4684.6331</v>
      </c>
      <c r="G60" s="140">
        <v>6544.0948</v>
      </c>
    </row>
    <row r="61" spans="8:8" ht="14.4">
      <c r="A61" s="53">
        <v>40267.0</v>
      </c>
      <c r="B61" s="140">
        <v>3204.4724</v>
      </c>
      <c r="C61" s="140">
        <v>4013.9007</v>
      </c>
      <c r="D61" s="140">
        <v>4833.1194</v>
      </c>
      <c r="E61" s="140">
        <v>4445.2517</v>
      </c>
      <c r="F61" s="140">
        <v>4701.1636</v>
      </c>
      <c r="G61" s="140">
        <v>6598.2746</v>
      </c>
    </row>
    <row r="62" spans="8:8" ht="14.4">
      <c r="A62" s="53">
        <v>40268.0</v>
      </c>
      <c r="B62" s="140">
        <v>3186.5265</v>
      </c>
      <c r="C62" s="140">
        <v>4029.3716</v>
      </c>
      <c r="D62" s="140">
        <v>4861.2339</v>
      </c>
      <c r="E62" s="140">
        <v>4418.4297</v>
      </c>
      <c r="F62" s="140">
        <v>4703.6596</v>
      </c>
      <c r="G62" s="140">
        <v>6622.2474</v>
      </c>
    </row>
    <row r="63" spans="8:8" ht="14.4">
      <c r="A63" s="53">
        <v>40269.0</v>
      </c>
      <c r="B63" s="140">
        <v>3231.5758</v>
      </c>
      <c r="C63" s="140">
        <v>4085.2984</v>
      </c>
      <c r="D63" s="140">
        <v>4943.2613</v>
      </c>
      <c r="E63" s="140">
        <v>4470.11</v>
      </c>
      <c r="F63" s="140">
        <v>4775.9058</v>
      </c>
      <c r="G63" s="140">
        <v>6749.7262</v>
      </c>
    </row>
    <row r="64" spans="8:8" ht="14.4">
      <c r="A64" s="53">
        <v>40270.0</v>
      </c>
      <c r="B64" s="140">
        <v>3243.5032</v>
      </c>
      <c r="C64" s="140">
        <v>4088.9583</v>
      </c>
      <c r="D64" s="140">
        <v>4956.5032</v>
      </c>
      <c r="E64" s="140">
        <v>4475.414</v>
      </c>
      <c r="F64" s="140">
        <v>4777.3355</v>
      </c>
      <c r="G64" s="140">
        <v>6770.3716</v>
      </c>
    </row>
    <row r="65" spans="8:8" ht="14.4">
      <c r="A65" s="53">
        <v>40274.0</v>
      </c>
      <c r="B65" s="140">
        <v>3240.1877</v>
      </c>
      <c r="C65" s="140">
        <v>4089.8114</v>
      </c>
      <c r="D65" s="140">
        <v>4974.9525</v>
      </c>
      <c r="E65" s="140">
        <v>4468.378</v>
      </c>
      <c r="F65" s="140">
        <v>4785.7713</v>
      </c>
      <c r="G65" s="140">
        <v>6797.7689</v>
      </c>
    </row>
    <row r="66" spans="8:8" ht="14.4">
      <c r="A66" s="53">
        <v>40275.0</v>
      </c>
      <c r="B66" s="140">
        <v>3225.479</v>
      </c>
      <c r="C66" s="140">
        <v>4095.4804</v>
      </c>
      <c r="D66" s="140">
        <v>4994.7454</v>
      </c>
      <c r="E66" s="140">
        <v>4427.6896</v>
      </c>
      <c r="F66" s="140">
        <v>4787.0152</v>
      </c>
      <c r="G66" s="140">
        <v>6792.0914</v>
      </c>
    </row>
    <row r="67" spans="8:8" ht="14.4">
      <c r="A67" s="53">
        <v>40276.0</v>
      </c>
      <c r="B67" s="140">
        <v>3184.9136</v>
      </c>
      <c r="C67" s="140">
        <v>4117.4763</v>
      </c>
      <c r="D67" s="140">
        <v>5002.8105</v>
      </c>
      <c r="E67" s="140">
        <v>4365.7532</v>
      </c>
      <c r="F67" s="140">
        <v>4781.0674</v>
      </c>
      <c r="G67" s="140">
        <v>6796.6416</v>
      </c>
    </row>
    <row r="68" spans="8:8" ht="14.4">
      <c r="A68" s="53">
        <v>40277.0</v>
      </c>
      <c r="B68" s="140">
        <v>3221.4632</v>
      </c>
      <c r="C68" s="140">
        <v>4199.2514</v>
      </c>
      <c r="D68" s="140">
        <v>5082.5241</v>
      </c>
      <c r="E68" s="140">
        <v>4400.7064</v>
      </c>
      <c r="F68" s="140">
        <v>4856.6912</v>
      </c>
      <c r="G68" s="140">
        <v>6911.1303</v>
      </c>
    </row>
    <row r="69" spans="8:8" ht="14.4">
      <c r="A69" s="53">
        <v>40280.0</v>
      </c>
      <c r="B69" s="140">
        <v>3178.2735</v>
      </c>
      <c r="C69" s="140">
        <v>4250.8442</v>
      </c>
      <c r="D69" s="140">
        <v>5152.7653</v>
      </c>
      <c r="E69" s="140">
        <v>4331.4996</v>
      </c>
      <c r="F69" s="140">
        <v>4885.6302</v>
      </c>
      <c r="G69" s="140">
        <v>6994.771</v>
      </c>
    </row>
    <row r="70" spans="8:8" ht="14.4">
      <c r="A70" s="53">
        <v>40281.0</v>
      </c>
      <c r="B70" s="140">
        <v>3216.2446</v>
      </c>
      <c r="C70" s="140">
        <v>4209.3755</v>
      </c>
      <c r="D70" s="140">
        <v>5040.5641</v>
      </c>
      <c r="E70" s="140">
        <v>4402.9949</v>
      </c>
      <c r="F70" s="140">
        <v>4844.4967</v>
      </c>
      <c r="G70" s="140">
        <v>6845.2594</v>
      </c>
    </row>
    <row r="71" spans="8:8" ht="14.4">
      <c r="A71" s="53">
        <v>40282.0</v>
      </c>
      <c r="B71" s="140">
        <v>3226.0042</v>
      </c>
      <c r="C71" s="140">
        <v>4261.0675</v>
      </c>
      <c r="D71" s="140">
        <v>5120.3982</v>
      </c>
      <c r="E71" s="140">
        <v>4394.5538</v>
      </c>
      <c r="F71" s="140">
        <v>4900.1775</v>
      </c>
      <c r="G71" s="140">
        <v>6972.1017</v>
      </c>
    </row>
    <row r="72" spans="8:8" ht="14.4">
      <c r="A72" s="53">
        <v>40283.0</v>
      </c>
      <c r="B72" s="140">
        <v>3214.4673</v>
      </c>
      <c r="C72" s="140">
        <v>4197.2936</v>
      </c>
      <c r="D72" s="140">
        <v>5076.6858</v>
      </c>
      <c r="E72" s="140">
        <v>4385.6555</v>
      </c>
      <c r="F72" s="140">
        <v>4823.4349</v>
      </c>
      <c r="G72" s="140">
        <v>6905.6073</v>
      </c>
    </row>
    <row r="73" spans="8:8" ht="14.4">
      <c r="A73" s="53">
        <v>40284.0</v>
      </c>
      <c r="B73" s="140">
        <v>3169.7831</v>
      </c>
      <c r="C73" s="140">
        <v>4184.36</v>
      </c>
      <c r="D73" s="140">
        <v>5070.3792</v>
      </c>
      <c r="E73" s="140">
        <v>4323.2884</v>
      </c>
      <c r="F73" s="140">
        <v>4809.2684</v>
      </c>
      <c r="G73" s="140">
        <v>6880.427</v>
      </c>
    </row>
    <row r="74" spans="8:8" ht="14.4">
      <c r="A74" s="53">
        <v>40287.0</v>
      </c>
      <c r="B74" s="140">
        <v>2997.1887</v>
      </c>
      <c r="C74" s="140">
        <v>4033.4939</v>
      </c>
      <c r="D74" s="140">
        <v>4851.1576</v>
      </c>
      <c r="E74" s="140">
        <v>4084.6768</v>
      </c>
      <c r="F74" s="140">
        <v>4579.7878</v>
      </c>
      <c r="G74" s="140">
        <v>6585.6986</v>
      </c>
    </row>
    <row r="75" spans="8:8" ht="14.4">
      <c r="A75" s="53">
        <v>40288.0</v>
      </c>
      <c r="B75" s="140">
        <v>2996.9439</v>
      </c>
      <c r="C75" s="140">
        <v>4094.7323</v>
      </c>
      <c r="D75" s="140">
        <v>4937.6036</v>
      </c>
      <c r="E75" s="140">
        <v>4048.7542</v>
      </c>
      <c r="F75" s="140">
        <v>4621.4074</v>
      </c>
      <c r="G75" s="140">
        <v>6662.0558</v>
      </c>
    </row>
    <row r="76" spans="8:8" ht="14.4">
      <c r="A76" s="53">
        <v>40289.0</v>
      </c>
      <c r="B76" s="140">
        <v>3067.6298</v>
      </c>
      <c r="C76" s="140">
        <v>4220.6702</v>
      </c>
      <c r="D76" s="140">
        <v>5111.3938</v>
      </c>
      <c r="E76" s="140">
        <v>4107.6171</v>
      </c>
      <c r="F76" s="140">
        <v>4764.3148</v>
      </c>
      <c r="G76" s="140">
        <v>6892.9131</v>
      </c>
    </row>
    <row r="77" spans="8:8" ht="14.4">
      <c r="A77" s="53">
        <v>40290.0</v>
      </c>
      <c r="B77" s="140">
        <v>3031.5785</v>
      </c>
      <c r="C77" s="140">
        <v>4234.0188</v>
      </c>
      <c r="D77" s="140">
        <v>5144.284</v>
      </c>
      <c r="E77" s="140">
        <v>4024.386</v>
      </c>
      <c r="F77" s="140">
        <v>4757.3995</v>
      </c>
      <c r="G77" s="140">
        <v>6933.7983</v>
      </c>
    </row>
    <row r="78" spans="8:8" ht="14.4">
      <c r="A78" s="53">
        <v>40291.0</v>
      </c>
      <c r="B78" s="140">
        <v>3016.3728</v>
      </c>
      <c r="C78" s="140">
        <v>4202.1721</v>
      </c>
      <c r="D78" s="140">
        <v>5108.5872</v>
      </c>
      <c r="E78" s="140">
        <v>4014.7015</v>
      </c>
      <c r="F78" s="140">
        <v>4703.7048</v>
      </c>
      <c r="G78" s="140">
        <v>6880.2977</v>
      </c>
    </row>
    <row r="79" spans="8:8" ht="14.4">
      <c r="A79" s="53">
        <v>40294.0</v>
      </c>
      <c r="B79" s="140">
        <v>3000.2273</v>
      </c>
      <c r="C79" s="140">
        <v>4193.0754</v>
      </c>
      <c r="D79" s="140">
        <v>5113.9439</v>
      </c>
      <c r="E79" s="140">
        <v>3999.3113</v>
      </c>
      <c r="F79" s="140">
        <v>4700.9672</v>
      </c>
      <c r="G79" s="140">
        <v>6872.2026</v>
      </c>
    </row>
    <row r="80" spans="8:8" ht="14.4">
      <c r="A80" s="53">
        <v>40295.0</v>
      </c>
      <c r="B80" s="140">
        <v>2942.9089</v>
      </c>
      <c r="C80" s="140">
        <v>4096.6036</v>
      </c>
      <c r="D80" s="140">
        <v>4981.3956</v>
      </c>
      <c r="E80" s="140">
        <v>3937.0626</v>
      </c>
      <c r="F80" s="140">
        <v>4568.8228</v>
      </c>
      <c r="G80" s="140">
        <v>6664.112</v>
      </c>
    </row>
    <row r="81" spans="8:8" ht="14.4">
      <c r="A81" s="53">
        <v>40296.0</v>
      </c>
      <c r="B81" s="140">
        <v>2937.9862</v>
      </c>
      <c r="C81" s="140">
        <v>4073.3276</v>
      </c>
      <c r="D81" s="140">
        <v>4939.9135</v>
      </c>
      <c r="E81" s="140">
        <v>3925.5306</v>
      </c>
      <c r="F81" s="140">
        <v>4541.7459</v>
      </c>
      <c r="G81" s="140">
        <v>6626.3689</v>
      </c>
    </row>
    <row r="82" spans="8:8" ht="14.4">
      <c r="A82" s="53">
        <v>40297.0</v>
      </c>
      <c r="B82" s="140">
        <v>2896.2219</v>
      </c>
      <c r="C82" s="140">
        <v>3946.952</v>
      </c>
      <c r="D82" s="140">
        <v>4750.9563</v>
      </c>
      <c r="E82" s="140">
        <v>3914.5165</v>
      </c>
      <c r="F82" s="140">
        <v>4403.8153</v>
      </c>
      <c r="G82" s="140">
        <v>6407.5225</v>
      </c>
    </row>
    <row r="83" spans="8:8" ht="14.4">
      <c r="A83" s="53">
        <v>40298.0</v>
      </c>
      <c r="B83" s="140">
        <v>2905.5472</v>
      </c>
      <c r="C83" s="140">
        <v>3844.2424</v>
      </c>
      <c r="D83" s="140">
        <v>4616.0049</v>
      </c>
      <c r="E83" s="140">
        <v>3956.5747</v>
      </c>
      <c r="F83" s="140">
        <v>4298.9311</v>
      </c>
      <c r="G83" s="140">
        <v>6200.5123</v>
      </c>
    </row>
    <row r="84" spans="8:8" ht="14.4">
      <c r="A84" s="53">
        <v>40302.0</v>
      </c>
      <c r="B84" s="140">
        <v>2862.218</v>
      </c>
      <c r="C84" s="140">
        <v>3852.0228</v>
      </c>
      <c r="D84" s="140">
        <v>4611.4981</v>
      </c>
      <c r="E84" s="140">
        <v>3859.224</v>
      </c>
      <c r="F84" s="140">
        <v>4279.447</v>
      </c>
      <c r="G84" s="140">
        <v>6203.0722</v>
      </c>
    </row>
    <row r="85" spans="8:8" ht="14.4">
      <c r="A85" s="53">
        <v>40303.0</v>
      </c>
      <c r="B85" s="140">
        <v>2884.4525</v>
      </c>
      <c r="C85" s="140">
        <v>3965.1995</v>
      </c>
      <c r="D85" s="140">
        <v>4768.9298</v>
      </c>
      <c r="E85" s="140">
        <v>3869.6993</v>
      </c>
      <c r="F85" s="140">
        <v>4384.8353</v>
      </c>
      <c r="G85" s="140">
        <v>6432.6925</v>
      </c>
    </row>
    <row r="86" spans="8:8" ht="14.4">
      <c r="A86" s="53">
        <v>40304.0</v>
      </c>
      <c r="B86" s="140">
        <v>2748.9353</v>
      </c>
      <c r="C86" s="140">
        <v>3854.5089</v>
      </c>
      <c r="D86" s="140">
        <v>4625.3807</v>
      </c>
      <c r="E86" s="140">
        <v>3677.1028</v>
      </c>
      <c r="F86" s="140">
        <v>4205.2166</v>
      </c>
      <c r="G86" s="140">
        <v>6231.0163</v>
      </c>
    </row>
    <row r="87" spans="8:8" ht="14.4">
      <c r="A87" s="53">
        <v>40305.0</v>
      </c>
      <c r="B87" s="140">
        <v>2689.151</v>
      </c>
      <c r="C87" s="140">
        <v>3791.4848</v>
      </c>
      <c r="D87" s="140">
        <v>4532.2349</v>
      </c>
      <c r="E87" s="140">
        <v>3608.242</v>
      </c>
      <c r="F87" s="140">
        <v>4114.6812</v>
      </c>
      <c r="G87" s="140">
        <v>6104.2148</v>
      </c>
    </row>
    <row r="88" spans="8:8" ht="14.4">
      <c r="A88" s="53">
        <v>40308.0</v>
      </c>
      <c r="B88" s="140">
        <v>2721.4224</v>
      </c>
      <c r="C88" s="140">
        <v>3712.4436</v>
      </c>
      <c r="D88" s="140">
        <v>4446.0813</v>
      </c>
      <c r="E88" s="140">
        <v>3657.2313</v>
      </c>
      <c r="F88" s="140">
        <v>4081.9279</v>
      </c>
      <c r="G88" s="140">
        <v>5982.2014</v>
      </c>
    </row>
    <row r="89" spans="8:8" ht="14.4">
      <c r="A89" s="53">
        <v>40309.0</v>
      </c>
      <c r="B89" s="140">
        <v>2659.9837</v>
      </c>
      <c r="C89" s="140">
        <v>3614.9896</v>
      </c>
      <c r="D89" s="140">
        <v>4298.2626</v>
      </c>
      <c r="E89" s="140">
        <v>3573.4953</v>
      </c>
      <c r="F89" s="140">
        <v>3970.1992</v>
      </c>
      <c r="G89" s="140">
        <v>5788.8535</v>
      </c>
    </row>
    <row r="90" spans="8:8" ht="14.4">
      <c r="A90" s="53">
        <v>40310.0</v>
      </c>
      <c r="B90" s="140">
        <v>2682.0117</v>
      </c>
      <c r="C90" s="140">
        <v>3515.4334</v>
      </c>
      <c r="D90" s="140">
        <v>4180.1902</v>
      </c>
      <c r="E90" s="140">
        <v>3630.0789</v>
      </c>
      <c r="F90" s="140">
        <v>3915.5339</v>
      </c>
      <c r="G90" s="140">
        <v>5628.1793</v>
      </c>
    </row>
    <row r="91" spans="8:8" ht="14.4">
      <c r="A91" s="53">
        <v>40311.0</v>
      </c>
      <c r="B91" s="140">
        <v>2757.8065</v>
      </c>
      <c r="C91" s="140">
        <v>3629.5526</v>
      </c>
      <c r="D91" s="140">
        <v>4295.171</v>
      </c>
      <c r="E91" s="140">
        <v>3703.9483</v>
      </c>
      <c r="F91" s="140">
        <v>4026.4315</v>
      </c>
      <c r="G91" s="140">
        <v>5769.4115</v>
      </c>
    </row>
    <row r="92" spans="8:8" ht="14.4">
      <c r="A92" s="53">
        <v>40312.0</v>
      </c>
      <c r="B92" s="140">
        <v>2741.0496</v>
      </c>
      <c r="C92" s="140">
        <v>3670.6947</v>
      </c>
      <c r="D92" s="140">
        <v>4316.4873</v>
      </c>
      <c r="E92" s="140">
        <v>3669.98</v>
      </c>
      <c r="F92" s="140">
        <v>4022.1559</v>
      </c>
      <c r="G92" s="140">
        <v>5780.226</v>
      </c>
    </row>
    <row r="93" spans="8:8" ht="14.4">
      <c r="A93" s="53">
        <v>40315.0</v>
      </c>
      <c r="B93" s="140">
        <v>2598.9125</v>
      </c>
      <c r="C93" s="140">
        <v>3458.4087</v>
      </c>
      <c r="D93" s="140">
        <v>4011.2653</v>
      </c>
      <c r="E93" s="140">
        <v>3492.9538</v>
      </c>
      <c r="F93" s="140">
        <v>3744.4431</v>
      </c>
      <c r="G93" s="140">
        <v>5337.3085</v>
      </c>
    </row>
    <row r="94" spans="8:8" ht="14.4">
      <c r="A94" s="53">
        <v>40316.0</v>
      </c>
      <c r="B94" s="140">
        <v>2659.3221</v>
      </c>
      <c r="C94" s="140">
        <v>3518.2092</v>
      </c>
      <c r="D94" s="140">
        <v>4040.287</v>
      </c>
      <c r="E94" s="140">
        <v>3583.2257</v>
      </c>
      <c r="F94" s="140">
        <v>3818.352</v>
      </c>
      <c r="G94" s="140">
        <v>5413.4483</v>
      </c>
    </row>
    <row r="95" spans="8:8" ht="14.4">
      <c r="A95" s="53">
        <v>40317.0</v>
      </c>
      <c r="B95" s="140">
        <v>2657.2465</v>
      </c>
      <c r="C95" s="140">
        <v>3527.3832</v>
      </c>
      <c r="D95" s="140">
        <v>4042.1762</v>
      </c>
      <c r="E95" s="140">
        <v>3560.1817</v>
      </c>
      <c r="F95" s="140">
        <v>3806.97</v>
      </c>
      <c r="G95" s="140">
        <v>5397.6927</v>
      </c>
    </row>
    <row r="96" spans="8:8" ht="14.4">
      <c r="A96" s="53">
        <v>40318.0</v>
      </c>
      <c r="B96" s="140">
        <v>2623.2603</v>
      </c>
      <c r="C96" s="140">
        <v>3470.0196</v>
      </c>
      <c r="D96" s="140">
        <v>3957.2809</v>
      </c>
      <c r="E96" s="140">
        <v>3522.2651</v>
      </c>
      <c r="F96" s="140">
        <v>3749.684</v>
      </c>
      <c r="G96" s="140">
        <v>5304.3642</v>
      </c>
    </row>
    <row r="97" spans="8:8" ht="14.4">
      <c r="A97" s="53">
        <v>40319.0</v>
      </c>
      <c r="B97" s="140">
        <v>2668.4196</v>
      </c>
      <c r="C97" s="140">
        <v>3540.3646</v>
      </c>
      <c r="D97" s="140">
        <v>4030.2217</v>
      </c>
      <c r="E97" s="140">
        <v>3567.9191</v>
      </c>
      <c r="F97" s="140">
        <v>3810.537</v>
      </c>
      <c r="G97" s="140">
        <v>5402.7433</v>
      </c>
    </row>
    <row r="98" spans="8:8" ht="14.4">
      <c r="A98" s="53">
        <v>40322.0</v>
      </c>
      <c r="B98" s="140">
        <v>2764.0724</v>
      </c>
      <c r="C98" s="140">
        <v>3696.7808</v>
      </c>
      <c r="D98" s="140">
        <v>4225.6459</v>
      </c>
      <c r="E98" s="140">
        <v>3688.8969</v>
      </c>
      <c r="F98" s="140">
        <v>3989.3619</v>
      </c>
      <c r="G98" s="140">
        <v>5662.5748</v>
      </c>
    </row>
    <row r="99" spans="8:8" ht="14.4">
      <c r="A99" s="53">
        <v>40323.0</v>
      </c>
      <c r="B99" s="140">
        <v>2704.7865</v>
      </c>
      <c r="C99" s="140">
        <v>3672.9633</v>
      </c>
      <c r="D99" s="140">
        <v>4211.5146</v>
      </c>
      <c r="E99" s="140">
        <v>3598.5209</v>
      </c>
      <c r="F99" s="140">
        <v>3944.9701</v>
      </c>
      <c r="G99" s="140">
        <v>5613.5006</v>
      </c>
    </row>
    <row r="100" spans="8:8" ht="14.4">
      <c r="A100" s="53">
        <v>40324.0</v>
      </c>
      <c r="B100" s="140">
        <v>2698.0203</v>
      </c>
      <c r="C100" s="140">
        <v>3672.3539</v>
      </c>
      <c r="D100" s="140">
        <v>4224.1394</v>
      </c>
      <c r="E100" s="140">
        <v>3596.0659</v>
      </c>
      <c r="F100" s="140">
        <v>3954.4407</v>
      </c>
      <c r="G100" s="140">
        <v>5632.4091</v>
      </c>
    </row>
    <row r="101" spans="8:8" ht="14.4">
      <c r="A101" s="53">
        <v>40325.0</v>
      </c>
      <c r="B101" s="140">
        <v>2739.7024</v>
      </c>
      <c r="C101" s="140">
        <v>3738.5221</v>
      </c>
      <c r="D101" s="140">
        <v>4301.9076</v>
      </c>
      <c r="E101" s="140">
        <v>3636.8306</v>
      </c>
      <c r="F101" s="140">
        <v>4015.6071</v>
      </c>
      <c r="G101" s="140">
        <v>5722.0759</v>
      </c>
    </row>
    <row r="102" spans="8:8" ht="14.4">
      <c r="A102" s="53">
        <v>40326.0</v>
      </c>
      <c r="B102" s="140">
        <v>2732.0015</v>
      </c>
      <c r="C102" s="140">
        <v>3771.1309</v>
      </c>
      <c r="D102" s="140">
        <v>4324.6026</v>
      </c>
      <c r="E102" s="140">
        <v>3619.283</v>
      </c>
      <c r="F102" s="140">
        <v>4031.6623</v>
      </c>
      <c r="G102" s="140">
        <v>5741.0825</v>
      </c>
    </row>
    <row r="103" spans="8:8" ht="14.4">
      <c r="A103" s="53">
        <v>40329.0</v>
      </c>
      <c r="B103" s="140">
        <v>2668.664</v>
      </c>
      <c r="C103" s="140">
        <v>3681.2405</v>
      </c>
      <c r="D103" s="140">
        <v>4193.9031</v>
      </c>
      <c r="E103" s="140">
        <v>3527.5738</v>
      </c>
      <c r="F103" s="140">
        <v>3908.2722</v>
      </c>
      <c r="G103" s="140">
        <v>5557.109</v>
      </c>
    </row>
    <row r="104" spans="8:8" ht="14.4">
      <c r="A104" s="53">
        <v>40330.0</v>
      </c>
      <c r="B104" s="140">
        <v>2639.4745</v>
      </c>
      <c r="C104" s="140">
        <v>3605.7942</v>
      </c>
      <c r="D104" s="140">
        <v>4102.6914</v>
      </c>
      <c r="E104" s="140">
        <v>3491.6481</v>
      </c>
      <c r="F104" s="140">
        <v>3825.8238</v>
      </c>
      <c r="G104" s="140">
        <v>5421.1731</v>
      </c>
    </row>
    <row r="105" spans="8:8" ht="14.4">
      <c r="A105" s="53">
        <v>40331.0</v>
      </c>
      <c r="B105" s="140">
        <v>2640.047</v>
      </c>
      <c r="C105" s="140">
        <v>3635.5211</v>
      </c>
      <c r="D105" s="140">
        <v>4176.8187</v>
      </c>
      <c r="E105" s="140">
        <v>3491.4903</v>
      </c>
      <c r="F105" s="140">
        <v>3881.288</v>
      </c>
      <c r="G105" s="140">
        <v>5519.1722</v>
      </c>
    </row>
    <row r="106" spans="8:8" ht="14.4">
      <c r="A106" s="53">
        <v>40332.0</v>
      </c>
      <c r="B106" s="140">
        <v>2625.5925</v>
      </c>
      <c r="C106" s="140">
        <v>3617.9197</v>
      </c>
      <c r="D106" s="140">
        <v>4143.5257</v>
      </c>
      <c r="E106" s="140">
        <v>3465.3202</v>
      </c>
      <c r="F106" s="140">
        <v>3844.7167</v>
      </c>
      <c r="G106" s="140">
        <v>5458.5993</v>
      </c>
    </row>
    <row r="107" spans="8:8" ht="14.4">
      <c r="A107" s="53">
        <v>40333.0</v>
      </c>
      <c r="B107" s="140">
        <v>2630.5444</v>
      </c>
      <c r="C107" s="140">
        <v>3650.3132</v>
      </c>
      <c r="D107" s="140">
        <v>4169.5045</v>
      </c>
      <c r="E107" s="140">
        <v>3468.7338</v>
      </c>
      <c r="F107" s="140">
        <v>3870.0795</v>
      </c>
      <c r="G107" s="140">
        <v>5496.6351</v>
      </c>
    </row>
    <row r="108" spans="8:8" ht="14.4">
      <c r="A108" s="53">
        <v>40336.0</v>
      </c>
      <c r="B108" s="140">
        <v>2582.6024</v>
      </c>
      <c r="C108" s="140">
        <v>3656.6266</v>
      </c>
      <c r="D108" s="140">
        <v>4152.2185</v>
      </c>
      <c r="E108" s="140">
        <v>3392.3838</v>
      </c>
      <c r="F108" s="140">
        <v>3840.3406</v>
      </c>
      <c r="G108" s="140">
        <v>5473.5673</v>
      </c>
    </row>
    <row r="109" spans="8:8" ht="14.4">
      <c r="A109" s="53">
        <v>40337.0</v>
      </c>
      <c r="B109" s="140">
        <v>2584.0472</v>
      </c>
      <c r="C109" s="140">
        <v>3684.9854</v>
      </c>
      <c r="D109" s="140">
        <v>4212.3465</v>
      </c>
      <c r="E109" s="140">
        <v>3380.3727</v>
      </c>
      <c r="F109" s="140">
        <v>3871.3598</v>
      </c>
      <c r="G109" s="140">
        <v>5551.9509</v>
      </c>
    </row>
    <row r="110" spans="8:8" ht="14.4">
      <c r="A110" s="53">
        <v>40338.0</v>
      </c>
      <c r="B110" s="140">
        <v>2668.2291</v>
      </c>
      <c r="C110" s="140">
        <v>3775.0725</v>
      </c>
      <c r="D110" s="140">
        <v>4320.0244</v>
      </c>
      <c r="E110" s="140">
        <v>3509.9241</v>
      </c>
      <c r="F110" s="140">
        <v>3988.7714</v>
      </c>
      <c r="G110" s="140">
        <v>5700.9291</v>
      </c>
    </row>
    <row r="111" spans="8:8" ht="14.4">
      <c r="A111" s="53">
        <v>40339.0</v>
      </c>
      <c r="B111" s="140">
        <v>2637.6274</v>
      </c>
      <c r="C111" s="140">
        <v>3800.5178</v>
      </c>
      <c r="D111" s="140">
        <v>4334.2423</v>
      </c>
      <c r="E111" s="140">
        <v>3462.1543</v>
      </c>
      <c r="F111" s="140">
        <v>3999.0023</v>
      </c>
      <c r="G111" s="140">
        <v>5708.4854</v>
      </c>
    </row>
    <row r="112" spans="8:8" ht="14.4">
      <c r="A112" s="53">
        <v>40340.0</v>
      </c>
      <c r="B112" s="140">
        <v>2644.0024</v>
      </c>
      <c r="C112" s="140">
        <v>3775.9243</v>
      </c>
      <c r="D112" s="140">
        <v>4306.29</v>
      </c>
      <c r="E112" s="140">
        <v>3471.0349</v>
      </c>
      <c r="F112" s="140">
        <v>3991.1762</v>
      </c>
      <c r="G112" s="140">
        <v>5665.9768</v>
      </c>
    </row>
    <row r="113" spans="8:8" ht="14.4">
      <c r="A113" s="53">
        <v>40346.0</v>
      </c>
      <c r="B113" s="140">
        <v>2621.5665</v>
      </c>
      <c r="C113" s="140">
        <v>3711.5563</v>
      </c>
      <c r="D113" s="140">
        <v>4258.7298</v>
      </c>
      <c r="E113" s="140">
        <v>3474.2349</v>
      </c>
      <c r="F113" s="140">
        <v>3954.5258</v>
      </c>
      <c r="G113" s="140">
        <v>5621.0698</v>
      </c>
    </row>
    <row r="114" spans="8:8" ht="14.4">
      <c r="A114" s="53">
        <v>40347.0</v>
      </c>
      <c r="B114" s="140">
        <v>2578.02</v>
      </c>
      <c r="C114" s="140">
        <v>3547.0138</v>
      </c>
      <c r="D114" s="140">
        <v>4080.8903</v>
      </c>
      <c r="E114" s="140">
        <v>3445.9542</v>
      </c>
      <c r="F114" s="140">
        <v>3810.746</v>
      </c>
      <c r="G114" s="140">
        <v>5415.0402</v>
      </c>
    </row>
    <row r="115" spans="8:8" ht="14.4">
      <c r="A115" s="53">
        <v>40350.0</v>
      </c>
      <c r="B115" s="140">
        <v>2654.1732</v>
      </c>
      <c r="C115" s="140">
        <v>3638.8647</v>
      </c>
      <c r="D115" s="140">
        <v>4197.6553</v>
      </c>
      <c r="E115" s="140">
        <v>3555.0711</v>
      </c>
      <c r="F115" s="140">
        <v>3920.8848</v>
      </c>
      <c r="G115" s="140">
        <v>5587.7732</v>
      </c>
    </row>
    <row r="116" spans="8:8" ht="14.4">
      <c r="A116" s="53">
        <v>40351.0</v>
      </c>
      <c r="B116" s="140">
        <v>2660.4288</v>
      </c>
      <c r="C116" s="140">
        <v>3660.5288</v>
      </c>
      <c r="D116" s="140">
        <v>4244.759</v>
      </c>
      <c r="E116" s="140">
        <v>3552.8629</v>
      </c>
      <c r="F116" s="140">
        <v>3955.022</v>
      </c>
      <c r="G116" s="140">
        <v>5655.1532</v>
      </c>
    </row>
    <row r="117" spans="8:8" ht="14.4">
      <c r="A117" s="53">
        <v>40352.0</v>
      </c>
      <c r="B117" s="140">
        <v>2638.1306</v>
      </c>
      <c r="C117" s="140">
        <v>3650.3793</v>
      </c>
      <c r="D117" s="140">
        <v>4246.8082</v>
      </c>
      <c r="E117" s="140">
        <v>3528.6556</v>
      </c>
      <c r="F117" s="140">
        <v>3927.8054</v>
      </c>
      <c r="G117" s="140">
        <v>5626.0278</v>
      </c>
    </row>
    <row r="118" spans="8:8" ht="14.4">
      <c r="A118" s="53">
        <v>40353.0</v>
      </c>
      <c r="B118" s="140">
        <v>2638.8927</v>
      </c>
      <c r="C118" s="140">
        <v>3644.7909</v>
      </c>
      <c r="D118" s="140">
        <v>4248.6776</v>
      </c>
      <c r="E118" s="140">
        <v>3525.8764</v>
      </c>
      <c r="F118" s="140">
        <v>3930.4511</v>
      </c>
      <c r="G118" s="140">
        <v>5630.3806</v>
      </c>
    </row>
    <row r="119" spans="8:8" ht="14.4">
      <c r="A119" s="53">
        <v>40354.0</v>
      </c>
      <c r="B119" s="140">
        <v>2618.969</v>
      </c>
      <c r="C119" s="140">
        <v>3581.651</v>
      </c>
      <c r="D119" s="140">
        <v>4183.2306</v>
      </c>
      <c r="E119" s="140">
        <v>3516.5465</v>
      </c>
      <c r="F119" s="140">
        <v>3864.8537</v>
      </c>
      <c r="G119" s="140">
        <v>5540.0956</v>
      </c>
    </row>
    <row r="120" spans="8:8" ht="14.4">
      <c r="A120" s="53">
        <v>40357.0</v>
      </c>
      <c r="B120" s="140">
        <v>2599.1293</v>
      </c>
      <c r="C120" s="140">
        <v>3523.559</v>
      </c>
      <c r="D120" s="140">
        <v>4079.8404</v>
      </c>
      <c r="E120" s="140">
        <v>3516.5909</v>
      </c>
      <c r="F120" s="140">
        <v>3803.9787</v>
      </c>
      <c r="G120" s="140">
        <v>5428.1575</v>
      </c>
    </row>
    <row r="121" spans="8:8" ht="14.4">
      <c r="A121" s="53">
        <v>40358.0</v>
      </c>
      <c r="B121" s="140">
        <v>2481.8837</v>
      </c>
      <c r="C121" s="140">
        <v>3342.3053</v>
      </c>
      <c r="D121" s="140">
        <v>3821.1388</v>
      </c>
      <c r="E121" s="140">
        <v>3356.0375</v>
      </c>
      <c r="F121" s="140">
        <v>3593.1101</v>
      </c>
      <c r="G121" s="140">
        <v>5082.192</v>
      </c>
    </row>
    <row r="122" spans="8:8" ht="14.4">
      <c r="A122" s="53">
        <v>40359.0</v>
      </c>
      <c r="B122" s="140">
        <v>2460.778</v>
      </c>
      <c r="C122" s="140">
        <v>3301.402</v>
      </c>
      <c r="D122" s="140">
        <v>3757.314</v>
      </c>
      <c r="E122" s="140">
        <v>3324.6822</v>
      </c>
      <c r="F122" s="140">
        <v>3492.3224</v>
      </c>
      <c r="G122" s="140">
        <v>4971.9579</v>
      </c>
    </row>
    <row r="123" spans="8:8" ht="14.4">
      <c r="A123" s="53">
        <v>40360.0</v>
      </c>
      <c r="B123" s="140">
        <v>2422.7336</v>
      </c>
      <c r="C123" s="140">
        <v>3244.0122</v>
      </c>
      <c r="D123" s="140">
        <v>3698.3692</v>
      </c>
      <c r="E123" s="140">
        <v>3292.8553</v>
      </c>
      <c r="F123" s="140">
        <v>3460.2934</v>
      </c>
      <c r="G123" s="140">
        <v>4921.0279</v>
      </c>
    </row>
    <row r="124" spans="8:8" ht="14.4">
      <c r="A124" s="53">
        <v>40361.0</v>
      </c>
      <c r="B124" s="140">
        <v>2431.6745</v>
      </c>
      <c r="C124" s="140">
        <v>3211.8272</v>
      </c>
      <c r="D124" s="140">
        <v>3650.1674</v>
      </c>
      <c r="E124" s="140">
        <v>3329.5636</v>
      </c>
      <c r="F124" s="140">
        <v>3479.0184</v>
      </c>
      <c r="G124" s="140">
        <v>4918.5622</v>
      </c>
    </row>
    <row r="125" spans="8:8" ht="14.4">
      <c r="A125" s="53">
        <v>40364.0</v>
      </c>
      <c r="B125" s="140">
        <v>2417.8074</v>
      </c>
      <c r="C125" s="140">
        <v>3194.1514</v>
      </c>
      <c r="D125" s="140">
        <v>3614.255</v>
      </c>
      <c r="E125" s="140">
        <v>3310.5153</v>
      </c>
      <c r="F125" s="140">
        <v>3468.7188</v>
      </c>
      <c r="G125" s="140">
        <v>4896.0388</v>
      </c>
    </row>
    <row r="126" spans="8:8" ht="14.4">
      <c r="A126" s="53">
        <v>40365.0</v>
      </c>
      <c r="B126" s="140">
        <v>2473.4604</v>
      </c>
      <c r="C126" s="140">
        <v>3282.3393</v>
      </c>
      <c r="D126" s="140">
        <v>3733.6842</v>
      </c>
      <c r="E126" s="140">
        <v>3367.5379</v>
      </c>
      <c r="F126" s="140">
        <v>3558.5303</v>
      </c>
      <c r="G126" s="140">
        <v>5039.7207</v>
      </c>
    </row>
    <row r="127" spans="8:8" ht="14.4">
      <c r="A127" s="53">
        <v>40366.0</v>
      </c>
      <c r="B127" s="140">
        <v>2487.7226</v>
      </c>
      <c r="C127" s="140">
        <v>3332.7852</v>
      </c>
      <c r="D127" s="140">
        <v>3795.6945</v>
      </c>
      <c r="E127" s="140">
        <v>3378.2183</v>
      </c>
      <c r="F127" s="140">
        <v>3597.0612</v>
      </c>
      <c r="G127" s="140">
        <v>5101.0231</v>
      </c>
    </row>
    <row r="128" spans="8:8" ht="14.4">
      <c r="A128" s="53">
        <v>40367.0</v>
      </c>
      <c r="B128" s="140">
        <v>2490.2117</v>
      </c>
      <c r="C128" s="140">
        <v>3325.5124</v>
      </c>
      <c r="D128" s="140">
        <v>3787.9195</v>
      </c>
      <c r="E128" s="140">
        <v>3378.0093</v>
      </c>
      <c r="F128" s="140">
        <v>3587.1226</v>
      </c>
      <c r="G128" s="140">
        <v>5072.8116</v>
      </c>
    </row>
    <row r="129" spans="8:8" ht="14.4">
      <c r="A129" s="53">
        <v>40368.0</v>
      </c>
      <c r="B129" s="140">
        <v>2565.4164</v>
      </c>
      <c r="C129" s="140">
        <v>3424.2542</v>
      </c>
      <c r="D129" s="140">
        <v>3899.9501</v>
      </c>
      <c r="E129" s="140">
        <v>3470.9647</v>
      </c>
      <c r="F129" s="140">
        <v>3700.0838</v>
      </c>
      <c r="G129" s="140">
        <v>5221.4121</v>
      </c>
    </row>
    <row r="130" spans="8:8" ht="14.4">
      <c r="A130" s="53">
        <v>40371.0</v>
      </c>
      <c r="B130" s="140">
        <v>2597.026</v>
      </c>
      <c r="C130" s="140">
        <v>3456.5771</v>
      </c>
      <c r="D130" s="140">
        <v>3944.9475</v>
      </c>
      <c r="E130" s="140">
        <v>3523.1731</v>
      </c>
      <c r="F130" s="140">
        <v>3753.8761</v>
      </c>
      <c r="G130" s="140">
        <v>5271.3763</v>
      </c>
    </row>
    <row r="131" spans="8:8" ht="14.4">
      <c r="A131" s="53">
        <v>40372.0</v>
      </c>
      <c r="B131" s="140">
        <v>2560.0966</v>
      </c>
      <c r="C131" s="140">
        <v>3406.8683</v>
      </c>
      <c r="D131" s="140">
        <v>3888.3811</v>
      </c>
      <c r="E131" s="140">
        <v>3462.8816</v>
      </c>
      <c r="F131" s="140">
        <v>3670.8688</v>
      </c>
      <c r="G131" s="140">
        <v>5182.3173</v>
      </c>
    </row>
    <row r="132" spans="8:8" ht="14.4">
      <c r="A132" s="53">
        <v>40373.0</v>
      </c>
      <c r="B132" s="140">
        <v>2576.3584</v>
      </c>
      <c r="C132" s="140">
        <v>3426.833</v>
      </c>
      <c r="D132" s="140">
        <v>3928.7391</v>
      </c>
      <c r="E132" s="140">
        <v>3491.3447</v>
      </c>
      <c r="F132" s="140">
        <v>3713.547</v>
      </c>
      <c r="G132" s="140">
        <v>5246.0956</v>
      </c>
    </row>
    <row r="133" spans="8:8" ht="14.4">
      <c r="A133" s="53">
        <v>40374.0</v>
      </c>
      <c r="B133" s="140">
        <v>2528.8843</v>
      </c>
      <c r="C133" s="140">
        <v>3347.5641</v>
      </c>
      <c r="D133" s="140">
        <v>3838.5867</v>
      </c>
      <c r="E133" s="140">
        <v>3430.0155</v>
      </c>
      <c r="F133" s="140">
        <v>3633.7876</v>
      </c>
      <c r="G133" s="140">
        <v>5102.4819</v>
      </c>
    </row>
    <row r="134" spans="8:8" ht="14.4">
      <c r="A134" s="53">
        <v>40375.0</v>
      </c>
      <c r="B134" s="140">
        <v>2535.9913</v>
      </c>
      <c r="C134" s="140">
        <v>3357.128</v>
      </c>
      <c r="D134" s="140">
        <v>3864.0237</v>
      </c>
      <c r="E134" s="140">
        <v>3435.9722</v>
      </c>
      <c r="F134" s="140">
        <v>3666.8901</v>
      </c>
      <c r="G134" s="140">
        <v>5155.8191</v>
      </c>
    </row>
    <row r="135" spans="8:8" ht="14.4">
      <c r="A135" s="53">
        <v>40378.0</v>
      </c>
      <c r="B135" s="140">
        <v>2600.3111</v>
      </c>
      <c r="C135" s="140">
        <v>3434.4811</v>
      </c>
      <c r="D135" s="140">
        <v>3956.0174</v>
      </c>
      <c r="E135" s="140">
        <v>3520.4807</v>
      </c>
      <c r="F135" s="140">
        <v>3765.5852</v>
      </c>
      <c r="G135" s="140">
        <v>5278.9135</v>
      </c>
    </row>
    <row r="136" spans="8:8" ht="14.4">
      <c r="A136" s="53">
        <v>40379.0</v>
      </c>
      <c r="B136" s="140">
        <v>2651.0594</v>
      </c>
      <c r="C136" s="140">
        <v>3531.9714</v>
      </c>
      <c r="D136" s="140">
        <v>4071.7034</v>
      </c>
      <c r="E136" s="140">
        <v>3576.3222</v>
      </c>
      <c r="F136" s="140">
        <v>3875.7306</v>
      </c>
      <c r="G136" s="140">
        <v>5435.6348</v>
      </c>
    </row>
    <row r="137" spans="8:8" ht="14.4">
      <c r="A137" s="53">
        <v>40380.0</v>
      </c>
      <c r="B137" s="140">
        <v>2650.5794</v>
      </c>
      <c r="C137" s="140">
        <v>3536.6693</v>
      </c>
      <c r="D137" s="140">
        <v>4075.1762</v>
      </c>
      <c r="E137" s="140">
        <v>3578.9712</v>
      </c>
      <c r="F137" s="140">
        <v>3880.3993</v>
      </c>
      <c r="G137" s="140">
        <v>5432.5542</v>
      </c>
    </row>
    <row r="138" spans="8:8" ht="14.4">
      <c r="A138" s="53">
        <v>40381.0</v>
      </c>
      <c r="B138" s="140">
        <v>2686.8918</v>
      </c>
      <c r="C138" s="140">
        <v>3591.9573</v>
      </c>
      <c r="D138" s="140">
        <v>4136.9418</v>
      </c>
      <c r="E138" s="140">
        <v>3624.6509</v>
      </c>
      <c r="F138" s="140">
        <v>3944.3876</v>
      </c>
      <c r="G138" s="140">
        <v>5527.1595</v>
      </c>
    </row>
    <row r="139" spans="8:8" ht="14.4">
      <c r="A139" s="53">
        <v>40382.0</v>
      </c>
      <c r="B139" s="140">
        <v>2706.5756</v>
      </c>
      <c r="C139" s="140">
        <v>3595.095</v>
      </c>
      <c r="D139" s="140">
        <v>4132.9656</v>
      </c>
      <c r="E139" s="140">
        <v>3644.6634</v>
      </c>
      <c r="F139" s="140">
        <v>3939.6723</v>
      </c>
      <c r="G139" s="140">
        <v>5517.6357</v>
      </c>
    </row>
    <row r="140" spans="8:8" ht="14.4">
      <c r="A140" s="53">
        <v>40385.0</v>
      </c>
      <c r="B140" s="140">
        <v>2722.574</v>
      </c>
      <c r="C140" s="140">
        <v>3642.936</v>
      </c>
      <c r="D140" s="140">
        <v>4200.7475</v>
      </c>
      <c r="E140" s="140">
        <v>3652.1602</v>
      </c>
      <c r="F140" s="140">
        <v>3977.3063</v>
      </c>
      <c r="G140" s="140">
        <v>5606.641</v>
      </c>
    </row>
    <row r="141" spans="8:8" ht="14.4">
      <c r="A141" s="53">
        <v>40386.0</v>
      </c>
      <c r="B141" s="140">
        <v>2704.2045</v>
      </c>
      <c r="C141" s="140">
        <v>3645.5019</v>
      </c>
      <c r="D141" s="140">
        <v>4196.2602</v>
      </c>
      <c r="E141" s="140">
        <v>3625.1746</v>
      </c>
      <c r="F141" s="140">
        <v>3975.4839</v>
      </c>
      <c r="G141" s="140">
        <v>5596.649</v>
      </c>
    </row>
    <row r="142" spans="8:8" ht="14.4">
      <c r="A142" s="53">
        <v>40387.0</v>
      </c>
      <c r="B142" s="140">
        <v>2771.3417</v>
      </c>
      <c r="C142" s="140">
        <v>3723.1951</v>
      </c>
      <c r="D142" s="140">
        <v>4283.3519</v>
      </c>
      <c r="E142" s="140">
        <v>3725.9816</v>
      </c>
      <c r="F142" s="140">
        <v>4071.4324</v>
      </c>
      <c r="G142" s="140">
        <v>5731.3661</v>
      </c>
    </row>
    <row r="143" spans="8:8" ht="14.4">
      <c r="A143" s="53">
        <v>40388.0</v>
      </c>
      <c r="B143" s="140">
        <v>2779.3539</v>
      </c>
      <c r="C143" s="140">
        <v>3743.9961</v>
      </c>
      <c r="D143" s="140">
        <v>4321.6772</v>
      </c>
      <c r="E143" s="140">
        <v>3750.7051</v>
      </c>
      <c r="F143" s="140">
        <v>4112.7892</v>
      </c>
      <c r="G143" s="140">
        <v>5804.2348</v>
      </c>
    </row>
    <row r="144" spans="8:8" ht="14.4">
      <c r="A144" s="53">
        <v>40389.0</v>
      </c>
      <c r="B144" s="140">
        <v>2772.0062</v>
      </c>
      <c r="C144" s="140">
        <v>3744.3922</v>
      </c>
      <c r="D144" s="140">
        <v>4318.6753</v>
      </c>
      <c r="E144" s="140">
        <v>3735.028</v>
      </c>
      <c r="F144" s="140">
        <v>4116.6406</v>
      </c>
      <c r="G144" s="140">
        <v>5792.4676</v>
      </c>
    </row>
    <row r="145" spans="8:8" ht="14.4">
      <c r="A145" s="53">
        <v>40392.0</v>
      </c>
      <c r="B145" s="140">
        <v>2827.2719</v>
      </c>
      <c r="C145" s="140">
        <v>3821.0916</v>
      </c>
      <c r="D145" s="140">
        <v>4405.3467</v>
      </c>
      <c r="E145" s="140">
        <v>3793.1505</v>
      </c>
      <c r="F145" s="140">
        <v>4192.5254</v>
      </c>
      <c r="G145" s="140">
        <v>5920.7276</v>
      </c>
    </row>
    <row r="146" spans="8:8" ht="14.4">
      <c r="A146" s="53">
        <v>40393.0</v>
      </c>
      <c r="B146" s="140">
        <v>2770.9917</v>
      </c>
      <c r="C146" s="140">
        <v>3753.7245</v>
      </c>
      <c r="D146" s="140">
        <v>4342.8249</v>
      </c>
      <c r="E146" s="140">
        <v>3718.4119</v>
      </c>
      <c r="F146" s="140">
        <v>4129.9035</v>
      </c>
      <c r="G146" s="140">
        <v>5834.9422</v>
      </c>
    </row>
    <row r="147" spans="8:8" ht="14.4">
      <c r="A147" s="53">
        <v>40394.0</v>
      </c>
      <c r="B147" s="140">
        <v>2774.7861</v>
      </c>
      <c r="C147" s="140">
        <v>3801.5526</v>
      </c>
      <c r="D147" s="140">
        <v>4402.4409</v>
      </c>
      <c r="E147" s="140">
        <v>3719.6328</v>
      </c>
      <c r="F147" s="140">
        <v>4173.2884</v>
      </c>
      <c r="G147" s="140">
        <v>5908.2915</v>
      </c>
    </row>
    <row r="148" spans="8:8" ht="14.4">
      <c r="A148" s="53">
        <v>40395.0</v>
      </c>
      <c r="B148" s="140">
        <v>2747.8094</v>
      </c>
      <c r="C148" s="140">
        <v>3829.6824</v>
      </c>
      <c r="D148" s="140">
        <v>4436.4815</v>
      </c>
      <c r="E148" s="140">
        <v>3654.7131</v>
      </c>
      <c r="F148" s="140">
        <v>4175.2204</v>
      </c>
      <c r="G148" s="140">
        <v>5920.3999</v>
      </c>
    </row>
    <row r="149" spans="8:8" ht="14.4">
      <c r="A149" s="53">
        <v>40396.0</v>
      </c>
      <c r="B149" s="140">
        <v>2791.8243</v>
      </c>
      <c r="C149" s="140">
        <v>3903.3893</v>
      </c>
      <c r="D149" s="140">
        <v>4518.4498</v>
      </c>
      <c r="E149" s="140">
        <v>3706.3883</v>
      </c>
      <c r="F149" s="140">
        <v>4251.5419</v>
      </c>
      <c r="G149" s="140">
        <v>6028.1211</v>
      </c>
    </row>
    <row r="150" spans="8:8" ht="14.4">
      <c r="A150" s="53">
        <v>40399.0</v>
      </c>
      <c r="B150" s="140">
        <v>2809.4073</v>
      </c>
      <c r="C150" s="140">
        <v>3952.7714</v>
      </c>
      <c r="D150" s="140">
        <v>4572.9721</v>
      </c>
      <c r="E150" s="140">
        <v>3717.0058</v>
      </c>
      <c r="F150" s="140">
        <v>4302.5763</v>
      </c>
      <c r="G150" s="140">
        <v>6091.216</v>
      </c>
    </row>
    <row r="151" spans="8:8" ht="14.4">
      <c r="A151" s="53">
        <v>40400.0</v>
      </c>
      <c r="B151" s="140">
        <v>2722.9481</v>
      </c>
      <c r="C151" s="140">
        <v>3808.3604</v>
      </c>
      <c r="D151" s="140">
        <v>4404.7199</v>
      </c>
      <c r="E151" s="140">
        <v>3613.2317</v>
      </c>
      <c r="F151" s="140">
        <v>4144.066</v>
      </c>
      <c r="G151" s="140">
        <v>5850.0177</v>
      </c>
    </row>
    <row r="152" spans="8:8" ht="14.4">
      <c r="A152" s="53">
        <v>40401.0</v>
      </c>
      <c r="B152" s="140">
        <v>2742.1278</v>
      </c>
      <c r="C152" s="140">
        <v>3850.3676</v>
      </c>
      <c r="D152" s="140">
        <v>4462.9819</v>
      </c>
      <c r="E152" s="140">
        <v>3630.4764</v>
      </c>
      <c r="F152" s="140">
        <v>4195.8097</v>
      </c>
      <c r="G152" s="140">
        <v>5918.1357</v>
      </c>
    </row>
    <row r="153" spans="8:8" ht="14.4">
      <c r="A153" s="53">
        <v>40402.0</v>
      </c>
      <c r="B153" s="140">
        <v>2714.6409</v>
      </c>
      <c r="C153" s="140">
        <v>3799.9487</v>
      </c>
      <c r="D153" s="140">
        <v>4413.5074</v>
      </c>
      <c r="E153" s="140">
        <v>3585.6286</v>
      </c>
      <c r="F153" s="140">
        <v>4139.3871</v>
      </c>
      <c r="G153" s="140">
        <v>5854.4951</v>
      </c>
    </row>
    <row r="154" spans="8:8" ht="14.4">
      <c r="A154" s="53">
        <v>40403.0</v>
      </c>
      <c r="B154" s="140">
        <v>2749.3665</v>
      </c>
      <c r="C154" s="140">
        <v>3874.0275</v>
      </c>
      <c r="D154" s="140">
        <v>4498.0035</v>
      </c>
      <c r="E154" s="140">
        <v>3629.1749</v>
      </c>
      <c r="F154" s="140">
        <v>4217.9489</v>
      </c>
      <c r="G154" s="140">
        <v>5970.7388</v>
      </c>
    </row>
    <row r="155" spans="8:8" ht="14.4">
      <c r="A155" s="53">
        <v>40406.0</v>
      </c>
      <c r="B155" s="140">
        <v>2811.7162</v>
      </c>
      <c r="C155" s="140">
        <v>3971.0862</v>
      </c>
      <c r="D155" s="140">
        <v>4602.8156</v>
      </c>
      <c r="E155" s="140">
        <v>3707.3312</v>
      </c>
      <c r="F155" s="140">
        <v>4313.8503</v>
      </c>
      <c r="G155" s="140">
        <v>6105.3848</v>
      </c>
    </row>
    <row r="156" spans="8:8" ht="14.4">
      <c r="A156" s="53">
        <v>40407.0</v>
      </c>
      <c r="B156" s="140">
        <v>2837.4134</v>
      </c>
      <c r="C156" s="140">
        <v>4003.7068</v>
      </c>
      <c r="D156" s="140">
        <v>4645.7351</v>
      </c>
      <c r="E156" s="140">
        <v>3728.7925</v>
      </c>
      <c r="F156" s="140">
        <v>4345.8979</v>
      </c>
      <c r="G156" s="140">
        <v>6152.1456</v>
      </c>
    </row>
    <row r="157" spans="8:8" ht="14.4">
      <c r="A157" s="53">
        <v>40408.0</v>
      </c>
      <c r="B157" s="140">
        <v>2829.9969</v>
      </c>
      <c r="C157" s="140">
        <v>3997.0452</v>
      </c>
      <c r="D157" s="140">
        <v>4639.3409</v>
      </c>
      <c r="E157" s="140">
        <v>3715.5924</v>
      </c>
      <c r="F157" s="140">
        <v>4336.1071</v>
      </c>
      <c r="G157" s="140">
        <v>6134.7729</v>
      </c>
    </row>
    <row r="158" spans="8:8" ht="14.4">
      <c r="A158" s="53">
        <v>40409.0</v>
      </c>
      <c r="B158" s="140">
        <v>2845.9328</v>
      </c>
      <c r="C158" s="140">
        <v>3991.1962</v>
      </c>
      <c r="D158" s="140">
        <v>4661.0063</v>
      </c>
      <c r="E158" s="140">
        <v>3748.9759</v>
      </c>
      <c r="F158" s="140">
        <v>4336.2284</v>
      </c>
      <c r="G158" s="140">
        <v>6156.4447</v>
      </c>
    </row>
    <row r="159" spans="8:8" ht="14.4">
      <c r="A159" s="53">
        <v>40410.0</v>
      </c>
      <c r="B159" s="140">
        <v>2790.4236</v>
      </c>
      <c r="C159" s="140">
        <v>3892.9595</v>
      </c>
      <c r="D159" s="140">
        <v>4559.0021</v>
      </c>
      <c r="E159" s="140">
        <v>3693.196</v>
      </c>
      <c r="F159" s="140">
        <v>4236.9637</v>
      </c>
      <c r="G159" s="140">
        <v>6043.5114</v>
      </c>
    </row>
    <row r="160" spans="8:8" ht="14.4">
      <c r="A160" s="53">
        <v>40413.0</v>
      </c>
      <c r="B160" s="140">
        <v>2797.7678</v>
      </c>
      <c r="C160" s="140">
        <v>3920.2543</v>
      </c>
      <c r="D160" s="140">
        <v>4598.2041</v>
      </c>
      <c r="E160" s="140">
        <v>3687.2791</v>
      </c>
      <c r="F160" s="140">
        <v>4252.4781</v>
      </c>
      <c r="G160" s="140">
        <v>6132.8193</v>
      </c>
    </row>
    <row r="161" spans="8:8" ht="14.4">
      <c r="A161" s="53">
        <v>40414.0</v>
      </c>
      <c r="B161" s="140">
        <v>2804.5793</v>
      </c>
      <c r="C161" s="140">
        <v>3965.6485</v>
      </c>
      <c r="D161" s="140">
        <v>4677.6127</v>
      </c>
      <c r="E161" s="140">
        <v>3698.9757</v>
      </c>
      <c r="F161" s="140">
        <v>4309.7501</v>
      </c>
      <c r="G161" s="140">
        <v>6234.2084</v>
      </c>
    </row>
    <row r="162" spans="8:8" ht="14.4">
      <c r="A162" s="53">
        <v>40415.0</v>
      </c>
      <c r="B162" s="140">
        <v>2737.1035</v>
      </c>
      <c r="C162" s="140">
        <v>3887.1716</v>
      </c>
      <c r="D162" s="140">
        <v>4603.0356</v>
      </c>
      <c r="E162" s="140">
        <v>3596.9091</v>
      </c>
      <c r="F162" s="140">
        <v>4205.8021</v>
      </c>
      <c r="G162" s="140">
        <v>6131.6477</v>
      </c>
    </row>
    <row r="163" spans="8:8" ht="14.4">
      <c r="A163" s="53">
        <v>40416.0</v>
      </c>
      <c r="B163" s="140">
        <v>2744.954</v>
      </c>
      <c r="C163" s="140">
        <v>3921.142</v>
      </c>
      <c r="D163" s="140">
        <v>4657.1265</v>
      </c>
      <c r="E163" s="140">
        <v>3599.7775</v>
      </c>
      <c r="F163" s="140">
        <v>4230.7063</v>
      </c>
      <c r="G163" s="140">
        <v>6178.5376</v>
      </c>
    </row>
    <row r="164" spans="8:8" ht="14.4">
      <c r="A164" s="53">
        <v>40417.0</v>
      </c>
      <c r="B164" s="140">
        <v>2756.6942</v>
      </c>
      <c r="C164" s="140">
        <v>3952.1008</v>
      </c>
      <c r="D164" s="140">
        <v>4690.8376</v>
      </c>
      <c r="E164" s="140">
        <v>3608.6316</v>
      </c>
      <c r="F164" s="140">
        <v>4250.4453</v>
      </c>
      <c r="G164" s="140">
        <v>6183.1721</v>
      </c>
    </row>
    <row r="165" spans="8:8" ht="14.4">
      <c r="A165" s="53">
        <v>40420.0</v>
      </c>
      <c r="B165" s="140">
        <v>2812.7443</v>
      </c>
      <c r="C165" s="140">
        <v>4069.0632</v>
      </c>
      <c r="D165" s="140">
        <v>4815.2342</v>
      </c>
      <c r="E165" s="140">
        <v>3655.7351</v>
      </c>
      <c r="F165" s="140">
        <v>4352.5891</v>
      </c>
      <c r="G165" s="140">
        <v>6338.3456</v>
      </c>
    </row>
    <row r="166" spans="8:8" ht="14.4">
      <c r="A166" s="53">
        <v>40421.0</v>
      </c>
      <c r="B166" s="140">
        <v>2802.6927</v>
      </c>
      <c r="C166" s="140">
        <v>4107.3121</v>
      </c>
      <c r="D166" s="140">
        <v>4882.5541</v>
      </c>
      <c r="E166" s="140">
        <v>3626.4606</v>
      </c>
      <c r="F166" s="140">
        <v>4372.628</v>
      </c>
      <c r="G166" s="140">
        <v>6375.3916</v>
      </c>
    </row>
    <row r="167" spans="8:8" ht="14.4">
      <c r="A167" s="53">
        <v>40422.0</v>
      </c>
      <c r="B167" s="140">
        <v>2790.1995</v>
      </c>
      <c r="C167" s="140">
        <v>4050.4156</v>
      </c>
      <c r="D167" s="140">
        <v>4839.9544</v>
      </c>
      <c r="E167" s="140">
        <v>3615.9289</v>
      </c>
      <c r="F167" s="140">
        <v>4321.8592</v>
      </c>
      <c r="G167" s="140">
        <v>6293.5434</v>
      </c>
    </row>
    <row r="168" spans="8:8" ht="14.4">
      <c r="A168" s="53">
        <v>40423.0</v>
      </c>
      <c r="B168" s="140">
        <v>2819.6734</v>
      </c>
      <c r="C168" s="140">
        <v>4138.963</v>
      </c>
      <c r="D168" s="140">
        <v>4956.4151</v>
      </c>
      <c r="E168" s="140">
        <v>3648.935</v>
      </c>
      <c r="F168" s="140">
        <v>4409.3956</v>
      </c>
      <c r="G168" s="140">
        <v>6428.954</v>
      </c>
    </row>
    <row r="169" spans="8:8" ht="14.4">
      <c r="A169" s="53">
        <v>40424.0</v>
      </c>
      <c r="B169" s="140">
        <v>2817.9997</v>
      </c>
      <c r="C169" s="140">
        <v>4168.5937</v>
      </c>
      <c r="D169" s="140">
        <v>5002.1948</v>
      </c>
      <c r="E169" s="140">
        <v>3626.7406</v>
      </c>
      <c r="F169" s="140">
        <v>4429.9703</v>
      </c>
      <c r="G169" s="140">
        <v>6474.6878</v>
      </c>
    </row>
    <row r="170" spans="8:8" ht="14.4">
      <c r="A170" s="53">
        <v>40427.0</v>
      </c>
      <c r="B170" s="140">
        <v>2858.0909</v>
      </c>
      <c r="C170" s="140">
        <v>4148.6461</v>
      </c>
      <c r="D170" s="140">
        <v>4958.2705</v>
      </c>
      <c r="E170" s="140">
        <v>3711.7506</v>
      </c>
      <c r="F170" s="140">
        <v>4456.7267</v>
      </c>
      <c r="G170" s="140">
        <v>6477.0772</v>
      </c>
    </row>
    <row r="171" spans="8:8" ht="14.4">
      <c r="A171" s="53">
        <v>40428.0</v>
      </c>
      <c r="B171" s="140">
        <v>2858.0339</v>
      </c>
      <c r="C171" s="140">
        <v>4174.3692</v>
      </c>
      <c r="D171" s="140">
        <v>5000.1404</v>
      </c>
      <c r="E171" s="140">
        <v>3717.5736</v>
      </c>
      <c r="F171" s="140">
        <v>4498.5914</v>
      </c>
      <c r="G171" s="140">
        <v>6530.1798</v>
      </c>
    </row>
    <row r="172" spans="8:8" ht="14.4">
      <c r="A172" s="53">
        <v>40429.0</v>
      </c>
      <c r="B172" s="140">
        <v>2853.3614</v>
      </c>
      <c r="C172" s="140">
        <v>4225.1125</v>
      </c>
      <c r="D172" s="140">
        <v>5047.8678</v>
      </c>
      <c r="E172" s="140">
        <v>3675.0746</v>
      </c>
      <c r="F172" s="140">
        <v>4515.1201</v>
      </c>
      <c r="G172" s="140">
        <v>6584.6682</v>
      </c>
    </row>
    <row r="173" spans="8:8" ht="14.4">
      <c r="A173" s="53">
        <v>40430.0</v>
      </c>
      <c r="B173" s="140">
        <v>2801.6967</v>
      </c>
      <c r="C173" s="140">
        <v>4164.3417</v>
      </c>
      <c r="D173" s="140">
        <v>4973.2236</v>
      </c>
      <c r="E173" s="140">
        <v>3594.1344</v>
      </c>
      <c r="F173" s="140">
        <v>4425.8817</v>
      </c>
      <c r="G173" s="140">
        <v>6493.1651</v>
      </c>
    </row>
    <row r="174" spans="8:8" ht="14.4">
      <c r="A174" s="53">
        <v>40431.0</v>
      </c>
      <c r="B174" s="140">
        <v>2814.7852</v>
      </c>
      <c r="C174" s="140">
        <v>4214.8156</v>
      </c>
      <c r="D174" s="140">
        <v>5026.1432</v>
      </c>
      <c r="E174" s="140">
        <v>3579.9644</v>
      </c>
      <c r="F174" s="140">
        <v>4448.8863</v>
      </c>
      <c r="G174" s="140">
        <v>6547.419</v>
      </c>
    </row>
    <row r="175" spans="8:8" ht="14.4">
      <c r="A175" s="53">
        <v>40434.0</v>
      </c>
      <c r="B175" s="140">
        <v>2834.3667</v>
      </c>
      <c r="C175" s="140">
        <v>4295.1498</v>
      </c>
      <c r="D175" s="140">
        <v>5110.7175</v>
      </c>
      <c r="E175" s="140">
        <v>3596.0774</v>
      </c>
      <c r="F175" s="140">
        <v>4534.5757</v>
      </c>
      <c r="G175" s="140">
        <v>6670.8913</v>
      </c>
    </row>
    <row r="176" spans="8:8" ht="14.4">
      <c r="A176" s="53">
        <v>40435.0</v>
      </c>
      <c r="B176" s="140">
        <v>2835.4487</v>
      </c>
      <c r="C176" s="140">
        <v>4304.0433</v>
      </c>
      <c r="D176" s="140">
        <v>5140.5268</v>
      </c>
      <c r="E176" s="140">
        <v>3591.1226</v>
      </c>
      <c r="F176" s="140">
        <v>4547.4036</v>
      </c>
      <c r="G176" s="140">
        <v>6705.9027</v>
      </c>
    </row>
    <row r="177" spans="8:8" ht="14.4">
      <c r="A177" s="53">
        <v>40436.0</v>
      </c>
      <c r="B177" s="140">
        <v>2781.9111</v>
      </c>
      <c r="C177" s="140">
        <v>4242.5699</v>
      </c>
      <c r="D177" s="140">
        <v>5044.4268</v>
      </c>
      <c r="E177" s="140">
        <v>3527.4316</v>
      </c>
      <c r="F177" s="140">
        <v>4481.8011</v>
      </c>
      <c r="G177" s="140">
        <v>6591.4404</v>
      </c>
    </row>
    <row r="178" spans="8:8" ht="14.4">
      <c r="A178" s="53">
        <v>40437.0</v>
      </c>
      <c r="B178" s="140">
        <v>2719.0216</v>
      </c>
      <c r="C178" s="140">
        <v>4127.5196</v>
      </c>
      <c r="D178" s="140">
        <v>4914.6782</v>
      </c>
      <c r="E178" s="140">
        <v>3455.7377</v>
      </c>
      <c r="F178" s="140">
        <v>4376.7824</v>
      </c>
      <c r="G178" s="140">
        <v>6440.8376</v>
      </c>
    </row>
    <row r="179" spans="8:8" ht="14.4">
      <c r="A179" s="53">
        <v>40438.0</v>
      </c>
      <c r="B179" s="140">
        <v>2730.9386</v>
      </c>
      <c r="C179" s="140">
        <v>4133.5505</v>
      </c>
      <c r="D179" s="140">
        <v>4907.3544</v>
      </c>
      <c r="E179" s="140">
        <v>3450.6656</v>
      </c>
      <c r="F179" s="140">
        <v>4368.3902</v>
      </c>
      <c r="G179" s="140">
        <v>6416.8795</v>
      </c>
    </row>
    <row r="180" spans="8:8" ht="14.4">
      <c r="A180" s="53">
        <v>40441.0</v>
      </c>
      <c r="B180" s="140">
        <v>2726.2093</v>
      </c>
      <c r="C180" s="140">
        <v>4090.3155</v>
      </c>
      <c r="D180" s="140">
        <v>4845.0524</v>
      </c>
      <c r="E180" s="140">
        <v>3439.5896</v>
      </c>
      <c r="F180" s="140">
        <v>4335.4524</v>
      </c>
      <c r="G180" s="140">
        <v>6368.3563</v>
      </c>
    </row>
    <row r="181" spans="8:8" ht="14.4">
      <c r="A181" s="53">
        <v>40442.0</v>
      </c>
      <c r="B181" s="140">
        <v>2734.3299</v>
      </c>
      <c r="C181" s="140">
        <v>4090.42</v>
      </c>
      <c r="D181" s="140">
        <v>4824.5012</v>
      </c>
      <c r="E181" s="140">
        <v>3451.5923</v>
      </c>
      <c r="F181" s="140">
        <v>4344.9609</v>
      </c>
      <c r="G181" s="140">
        <v>6349.1305</v>
      </c>
    </row>
    <row r="182" spans="8:8" ht="14.4">
      <c r="A182" s="53">
        <v>40448.0</v>
      </c>
      <c r="B182" s="140">
        <v>2773.2185</v>
      </c>
      <c r="C182" s="140">
        <v>4215.6753</v>
      </c>
      <c r="D182" s="140">
        <v>4961.2419</v>
      </c>
      <c r="E182" s="140">
        <v>3474.35</v>
      </c>
      <c r="F182" s="140">
        <v>4448.7515</v>
      </c>
      <c r="G182" s="140">
        <v>6511.9436</v>
      </c>
    </row>
    <row r="183" spans="8:8" ht="14.4">
      <c r="A183" s="53">
        <v>40449.0</v>
      </c>
      <c r="B183" s="140">
        <v>2754.7854</v>
      </c>
      <c r="C183" s="140">
        <v>4205.8307</v>
      </c>
      <c r="D183" s="140">
        <v>4942.0837</v>
      </c>
      <c r="E183" s="140">
        <v>3418.7995</v>
      </c>
      <c r="F183" s="140">
        <v>4411.0869</v>
      </c>
      <c r="G183" s="140">
        <v>6471.5359</v>
      </c>
    </row>
    <row r="184" spans="8:8" ht="14.4">
      <c r="A184" s="53">
        <v>40450.0</v>
      </c>
      <c r="B184" s="140">
        <v>2751.0778</v>
      </c>
      <c r="C184" s="140">
        <v>4140.7883</v>
      </c>
      <c r="D184" s="140">
        <v>4881.8995</v>
      </c>
      <c r="E184" s="140">
        <v>3420.4996</v>
      </c>
      <c r="F184" s="140">
        <v>4347.8206</v>
      </c>
      <c r="G184" s="140">
        <v>6373.3915</v>
      </c>
    </row>
    <row r="185" spans="8:8" ht="14.4">
      <c r="A185" s="53">
        <v>40451.0</v>
      </c>
      <c r="B185" s="140">
        <v>2805.1922</v>
      </c>
      <c r="C185" s="140">
        <v>4208.5294</v>
      </c>
      <c r="D185" s="140">
        <v>4936.2903</v>
      </c>
      <c r="E185" s="140">
        <v>3497.1715</v>
      </c>
      <c r="F185" s="140">
        <v>4428.7158</v>
      </c>
      <c r="G185" s="140">
        <v>6452.8018</v>
      </c>
    </row>
    <row r="186" spans="8:8" ht="14.4">
      <c r="A186" s="53">
        <v>40459.0</v>
      </c>
      <c r="B186" s="140">
        <v>2901.6205</v>
      </c>
      <c r="C186" s="140">
        <v>4314.1211</v>
      </c>
      <c r="D186" s="140">
        <v>5054.4187</v>
      </c>
      <c r="E186" s="140">
        <v>3613.6465</v>
      </c>
      <c r="F186" s="140">
        <v>4543.2163</v>
      </c>
      <c r="G186" s="140">
        <v>6594.3683</v>
      </c>
    </row>
    <row r="187" spans="8:8" ht="14.4">
      <c r="A187" s="53">
        <v>40462.0</v>
      </c>
      <c r="B187" s="140">
        <v>2955.3234</v>
      </c>
      <c r="C187" s="140">
        <v>4311.2947</v>
      </c>
      <c r="D187" s="140">
        <v>5069.3275</v>
      </c>
      <c r="E187" s="140">
        <v>3762.8873</v>
      </c>
      <c r="F187" s="140">
        <v>4631.3946</v>
      </c>
      <c r="G187" s="140">
        <v>6687.6967</v>
      </c>
    </row>
    <row r="188" spans="8:8" ht="14.4">
      <c r="A188" s="53">
        <v>40463.0</v>
      </c>
      <c r="B188" s="140">
        <v>2983.5011</v>
      </c>
      <c r="C188" s="140">
        <v>4315.5286</v>
      </c>
      <c r="D188" s="140">
        <v>5071.8888</v>
      </c>
      <c r="E188" s="140">
        <v>3795.9751</v>
      </c>
      <c r="F188" s="140">
        <v>4677.6163</v>
      </c>
      <c r="G188" s="140">
        <v>6717.0463</v>
      </c>
    </row>
    <row r="189" spans="8:8" ht="14.4">
      <c r="A189" s="53">
        <v>40464.0</v>
      </c>
      <c r="B189" s="140">
        <v>3045.5262</v>
      </c>
      <c r="C189" s="140">
        <v>4335.5839</v>
      </c>
      <c r="D189" s="140">
        <v>5077.4849</v>
      </c>
      <c r="E189" s="140">
        <v>3886.4624</v>
      </c>
      <c r="F189" s="140">
        <v>4752.2463</v>
      </c>
      <c r="G189" s="140">
        <v>6769.1521</v>
      </c>
    </row>
    <row r="190" spans="8:8" ht="14.4">
      <c r="A190" s="53">
        <v>40465.0</v>
      </c>
      <c r="B190" s="140">
        <v>3032.874</v>
      </c>
      <c r="C190" s="140">
        <v>4200.4028</v>
      </c>
      <c r="D190" s="140">
        <v>4887.9648</v>
      </c>
      <c r="E190" s="140">
        <v>3902.1525</v>
      </c>
      <c r="F190" s="140">
        <v>4609.334</v>
      </c>
      <c r="G190" s="140">
        <v>6507.8804</v>
      </c>
    </row>
    <row r="191" spans="8:8" ht="14.4">
      <c r="A191" s="53">
        <v>40466.0</v>
      </c>
      <c r="B191" s="140">
        <v>3139.5934</v>
      </c>
      <c r="C191" s="140">
        <v>4212.258</v>
      </c>
      <c r="D191" s="140">
        <v>4883.1413</v>
      </c>
      <c r="E191" s="140">
        <v>4069.2066</v>
      </c>
      <c r="F191" s="140">
        <v>4648.1325</v>
      </c>
      <c r="G191" s="140">
        <v>6484.2973</v>
      </c>
    </row>
    <row r="192" spans="8:8" ht="14.4">
      <c r="A192" s="53">
        <v>40469.0</v>
      </c>
      <c r="B192" s="140">
        <v>3135.5671</v>
      </c>
      <c r="C192" s="140">
        <v>4177.4187</v>
      </c>
      <c r="D192" s="140">
        <v>4805.0585</v>
      </c>
      <c r="E192" s="140">
        <v>4095.6905</v>
      </c>
      <c r="F192" s="140">
        <v>4638.3935</v>
      </c>
      <c r="G192" s="140">
        <v>6421.3218</v>
      </c>
    </row>
    <row r="193" spans="8:8" ht="14.4">
      <c r="A193" s="53">
        <v>40470.0</v>
      </c>
      <c r="B193" s="140">
        <v>3199.3773</v>
      </c>
      <c r="C193" s="140">
        <v>4310.9866</v>
      </c>
      <c r="D193" s="140">
        <v>4950.1837</v>
      </c>
      <c r="E193" s="140">
        <v>4146.4139</v>
      </c>
      <c r="F193" s="140">
        <v>4748.9959</v>
      </c>
      <c r="G193" s="140">
        <v>6594.4995</v>
      </c>
    </row>
    <row r="194" spans="8:8" ht="14.4">
      <c r="A194" s="53">
        <v>40471.0</v>
      </c>
      <c r="B194" s="140">
        <v>3219.5523</v>
      </c>
      <c r="C194" s="140">
        <v>4336.5617</v>
      </c>
      <c r="D194" s="140">
        <v>4975.222</v>
      </c>
      <c r="E194" s="140">
        <v>4137.7665</v>
      </c>
      <c r="F194" s="140">
        <v>4750.211</v>
      </c>
      <c r="G194" s="140">
        <v>6590.2406</v>
      </c>
    </row>
    <row r="195" spans="8:8" ht="14.4">
      <c r="A195" s="53">
        <v>40472.0</v>
      </c>
      <c r="B195" s="140">
        <v>3183.504</v>
      </c>
      <c r="C195" s="140">
        <v>4382.3456</v>
      </c>
      <c r="D195" s="140">
        <v>5014.6895</v>
      </c>
      <c r="E195" s="140">
        <v>4071.8269</v>
      </c>
      <c r="F195" s="140">
        <v>4804.8439</v>
      </c>
      <c r="G195" s="140">
        <v>6677.8155</v>
      </c>
    </row>
    <row r="196" spans="8:8" ht="14.4">
      <c r="A196" s="53">
        <v>40473.0</v>
      </c>
      <c r="B196" s="140">
        <v>3190.6475</v>
      </c>
      <c r="C196" s="140">
        <v>4426.6714</v>
      </c>
      <c r="D196" s="140">
        <v>5054.5049</v>
      </c>
      <c r="E196" s="140">
        <v>4055.6724</v>
      </c>
      <c r="F196" s="140">
        <v>4840.3706</v>
      </c>
      <c r="G196" s="140">
        <v>6726.0331</v>
      </c>
    </row>
    <row r="197" spans="8:8" ht="14.4">
      <c r="A197" s="53">
        <v>40476.0</v>
      </c>
      <c r="B197" s="140">
        <v>3266.3268</v>
      </c>
      <c r="C197" s="140">
        <v>4529.0736</v>
      </c>
      <c r="D197" s="140">
        <v>5186.0025</v>
      </c>
      <c r="E197" s="140">
        <v>4151.3658</v>
      </c>
      <c r="F197" s="140">
        <v>4970.091</v>
      </c>
      <c r="G197" s="140">
        <v>6890.0253</v>
      </c>
    </row>
    <row r="198" spans="8:8" ht="14.4">
      <c r="A198" s="53">
        <v>40477.0</v>
      </c>
      <c r="B198" s="140">
        <v>3245.0135</v>
      </c>
      <c r="C198" s="140">
        <v>4558.0808</v>
      </c>
      <c r="D198" s="140">
        <v>5244.6814</v>
      </c>
      <c r="E198" s="140">
        <v>4135.1193</v>
      </c>
      <c r="F198" s="140">
        <v>4992.7345</v>
      </c>
      <c r="G198" s="140">
        <v>6948.8121</v>
      </c>
    </row>
    <row r="199" spans="8:8" ht="14.4">
      <c r="A199" s="53">
        <v>40478.0</v>
      </c>
      <c r="B199" s="140">
        <v>3194.0198</v>
      </c>
      <c r="C199" s="140">
        <v>4523.9467</v>
      </c>
      <c r="D199" s="140">
        <v>5203.5336</v>
      </c>
      <c r="E199" s="140">
        <v>4083.5138</v>
      </c>
      <c r="F199" s="140">
        <v>4943.1643</v>
      </c>
      <c r="G199" s="140">
        <v>6875.2417</v>
      </c>
    </row>
    <row r="200" spans="8:8" ht="14.4">
      <c r="A200" s="53">
        <v>40479.0</v>
      </c>
      <c r="B200" s="140">
        <v>3204.9216</v>
      </c>
      <c r="C200" s="140">
        <v>4530.8247</v>
      </c>
      <c r="D200" s="140">
        <v>5230.9506</v>
      </c>
      <c r="E200" s="140">
        <v>4093.8735</v>
      </c>
      <c r="F200" s="140">
        <v>4958.807</v>
      </c>
      <c r="G200" s="140">
        <v>6909.9582</v>
      </c>
    </row>
    <row r="201" spans="8:8" ht="14.4">
      <c r="A201" s="53">
        <v>40480.0</v>
      </c>
      <c r="B201" s="140">
        <v>3176.9946</v>
      </c>
      <c r="C201" s="140">
        <v>4597.6305</v>
      </c>
      <c r="D201" s="140">
        <v>5294.8032</v>
      </c>
      <c r="E201" s="140">
        <v>4027.9755</v>
      </c>
      <c r="F201" s="140">
        <v>4979.7205</v>
      </c>
      <c r="G201" s="140">
        <v>6987.4169</v>
      </c>
    </row>
    <row r="202" spans="8:8" ht="14.4">
      <c r="A202" s="53">
        <v>40483.0</v>
      </c>
      <c r="B202" s="140">
        <v>3255.3977</v>
      </c>
      <c r="C202" s="140">
        <v>4731.5104</v>
      </c>
      <c r="D202" s="140">
        <v>5462.8533</v>
      </c>
      <c r="E202" s="140">
        <v>4103.0126</v>
      </c>
      <c r="F202" s="140">
        <v>5094.7388</v>
      </c>
      <c r="G202" s="140">
        <v>7160.0292</v>
      </c>
    </row>
    <row r="203" spans="8:8" ht="14.4">
      <c r="A203" s="53">
        <v>40484.0</v>
      </c>
      <c r="B203" s="140">
        <v>3247.0609</v>
      </c>
      <c r="C203" s="140">
        <v>4701.956</v>
      </c>
      <c r="D203" s="140">
        <v>5449.2757</v>
      </c>
      <c r="E203" s="140">
        <v>4087.8935</v>
      </c>
      <c r="F203" s="140">
        <v>5045.7813</v>
      </c>
      <c r="G203" s="140">
        <v>7158.7098</v>
      </c>
    </row>
    <row r="204" spans="8:8" ht="14.4">
      <c r="A204" s="53">
        <v>40485.0</v>
      </c>
      <c r="B204" s="140">
        <v>3229.6998</v>
      </c>
      <c r="C204" s="140">
        <v>4633.316</v>
      </c>
      <c r="D204" s="140">
        <v>5406.4152</v>
      </c>
      <c r="E204" s="140">
        <v>4092.4945</v>
      </c>
      <c r="F204" s="140">
        <v>4951.2294</v>
      </c>
      <c r="G204" s="140">
        <v>7075.3528</v>
      </c>
    </row>
    <row r="205" spans="8:8" ht="14.4">
      <c r="A205" s="53">
        <v>40486.0</v>
      </c>
      <c r="B205" s="140">
        <v>3274.4693</v>
      </c>
      <c r="C205" s="140">
        <v>4761.8516</v>
      </c>
      <c r="D205" s="140">
        <v>5517.9022</v>
      </c>
      <c r="E205" s="140">
        <v>4134.5581</v>
      </c>
      <c r="F205" s="140">
        <v>5052.8324</v>
      </c>
      <c r="G205" s="140">
        <v>7224.3695</v>
      </c>
    </row>
    <row r="206" spans="8:8" ht="14.4">
      <c r="A206" s="53">
        <v>40487.0</v>
      </c>
      <c r="B206" s="140">
        <v>3313.3556</v>
      </c>
      <c r="C206" s="140">
        <v>4825.4467</v>
      </c>
      <c r="D206" s="140">
        <v>5575.4625</v>
      </c>
      <c r="E206" s="140">
        <v>4173.919</v>
      </c>
      <c r="F206" s="140">
        <v>5161.271</v>
      </c>
      <c r="G206" s="140">
        <v>7347.7909</v>
      </c>
    </row>
    <row r="207" spans="8:8" ht="14.4">
      <c r="A207" s="53">
        <v>40490.0</v>
      </c>
      <c r="B207" s="140">
        <v>3339.3392</v>
      </c>
      <c r="C207" s="140">
        <v>4919.5339</v>
      </c>
      <c r="D207" s="140">
        <v>5700.1859</v>
      </c>
      <c r="E207" s="140">
        <v>4217.2007</v>
      </c>
      <c r="F207" s="140">
        <v>5269.4172</v>
      </c>
      <c r="G207" s="140">
        <v>7529.9914</v>
      </c>
    </row>
    <row r="208" spans="8:8" ht="14.4">
      <c r="A208" s="53">
        <v>40491.0</v>
      </c>
      <c r="B208" s="140">
        <v>3323.7887</v>
      </c>
      <c r="C208" s="140">
        <v>4957.6006</v>
      </c>
      <c r="D208" s="140">
        <v>5754.4384</v>
      </c>
      <c r="E208" s="140">
        <v>4149.6914</v>
      </c>
      <c r="F208" s="140">
        <v>5274.3151</v>
      </c>
      <c r="G208" s="140">
        <v>7564.137</v>
      </c>
    </row>
    <row r="209" spans="8:8" ht="14.4">
      <c r="A209" s="53">
        <v>40492.0</v>
      </c>
      <c r="B209" s="140">
        <v>3297.1216</v>
      </c>
      <c r="C209" s="140">
        <v>4984.7867</v>
      </c>
      <c r="D209" s="140">
        <v>5776.2937</v>
      </c>
      <c r="E209" s="140">
        <v>4065.1268</v>
      </c>
      <c r="F209" s="140">
        <v>5262.4639</v>
      </c>
      <c r="G209" s="140">
        <v>7556.4751</v>
      </c>
    </row>
    <row r="210" spans="8:8" ht="14.4">
      <c r="A210" s="53">
        <v>40493.0</v>
      </c>
      <c r="B210" s="140">
        <v>3306.3589</v>
      </c>
      <c r="C210" s="140">
        <v>4955.6126</v>
      </c>
      <c r="D210" s="140">
        <v>5718.3732</v>
      </c>
      <c r="E210" s="140">
        <v>4101.7121</v>
      </c>
      <c r="F210" s="140">
        <v>5229.946</v>
      </c>
      <c r="G210" s="140">
        <v>7486.3247</v>
      </c>
    </row>
    <row r="211" spans="8:8" ht="14.4">
      <c r="A211" s="53">
        <v>40494.0</v>
      </c>
      <c r="B211" s="140">
        <v>3113.0852</v>
      </c>
      <c r="C211" s="140">
        <v>4656.6565</v>
      </c>
      <c r="D211" s="140">
        <v>5340.9919</v>
      </c>
      <c r="E211" s="140">
        <v>3847.5166</v>
      </c>
      <c r="F211" s="140">
        <v>4879.5723</v>
      </c>
      <c r="G211" s="140">
        <v>6930.2218</v>
      </c>
    </row>
    <row r="212" spans="8:8" ht="14.4">
      <c r="A212" s="53">
        <v>40497.0</v>
      </c>
      <c r="B212" s="140">
        <v>3170.5702</v>
      </c>
      <c r="C212" s="140">
        <v>4792.9837</v>
      </c>
      <c r="D212" s="140">
        <v>5497.9275</v>
      </c>
      <c r="E212" s="140">
        <v>3865.0618</v>
      </c>
      <c r="F212" s="140">
        <v>4978.2482</v>
      </c>
      <c r="G212" s="140">
        <v>7140.9812</v>
      </c>
    </row>
    <row r="213" spans="8:8" ht="14.4">
      <c r="A213" s="53">
        <v>40498.0</v>
      </c>
      <c r="B213" s="140">
        <v>3039.5964</v>
      </c>
      <c r="C213" s="140">
        <v>4629.932</v>
      </c>
      <c r="D213" s="140">
        <v>5345.7352</v>
      </c>
      <c r="E213" s="140">
        <v>3704.7876</v>
      </c>
      <c r="F213" s="140">
        <v>4783.9452</v>
      </c>
      <c r="G213" s="140">
        <v>6939.6576</v>
      </c>
    </row>
    <row r="214" spans="8:8" ht="14.4">
      <c r="A214" s="53">
        <v>40499.0</v>
      </c>
      <c r="B214" s="140">
        <v>2969.2684</v>
      </c>
      <c r="C214" s="140">
        <v>4437.5228</v>
      </c>
      <c r="D214" s="140">
        <v>5121.9952</v>
      </c>
      <c r="E214" s="140">
        <v>3670.5883</v>
      </c>
      <c r="F214" s="140">
        <v>4616.1118</v>
      </c>
      <c r="G214" s="140">
        <v>6673.065</v>
      </c>
    </row>
    <row r="215" spans="8:8" ht="14.4">
      <c r="A215" s="53">
        <v>40500.0</v>
      </c>
      <c r="B215" s="140">
        <v>3010.2512</v>
      </c>
      <c r="C215" s="140">
        <v>4515.112</v>
      </c>
      <c r="D215" s="140">
        <v>5185.7607</v>
      </c>
      <c r="E215" s="140">
        <v>3707.8767</v>
      </c>
      <c r="F215" s="140">
        <v>4677.1159</v>
      </c>
      <c r="G215" s="140">
        <v>6742.8618</v>
      </c>
    </row>
    <row r="216" spans="8:8" ht="14.4">
      <c r="A216" s="53">
        <v>40501.0</v>
      </c>
      <c r="B216" s="140">
        <v>3039.6917</v>
      </c>
      <c r="C216" s="140">
        <v>4660.2683</v>
      </c>
      <c r="D216" s="140">
        <v>5340.4663</v>
      </c>
      <c r="E216" s="140">
        <v>3711.2739</v>
      </c>
      <c r="F216" s="140">
        <v>4783.5296</v>
      </c>
      <c r="G216" s="140">
        <v>6924.89</v>
      </c>
    </row>
    <row r="217" spans="8:8" ht="14.4">
      <c r="A217" s="53">
        <v>40504.0</v>
      </c>
      <c r="B217" s="140">
        <v>3024.0769</v>
      </c>
      <c r="C217" s="140">
        <v>4735.2543</v>
      </c>
      <c r="D217" s="140">
        <v>5451.306</v>
      </c>
      <c r="E217" s="140">
        <v>3669.1745</v>
      </c>
      <c r="F217" s="140">
        <v>4835.7409</v>
      </c>
      <c r="G217" s="140">
        <v>7017.035</v>
      </c>
    </row>
    <row r="218" spans="8:8" ht="14.4">
      <c r="A218" s="53">
        <v>40505.0</v>
      </c>
      <c r="B218" s="140">
        <v>2986.941</v>
      </c>
      <c r="C218" s="140">
        <v>4665.1238</v>
      </c>
      <c r="D218" s="140">
        <v>5415.0853</v>
      </c>
      <c r="E218" s="140">
        <v>3608.4751</v>
      </c>
      <c r="F218" s="140">
        <v>4728.1098</v>
      </c>
      <c r="G218" s="140">
        <v>6951.3678</v>
      </c>
    </row>
    <row r="219" spans="8:8" ht="14.4">
      <c r="A219" s="53">
        <v>40506.0</v>
      </c>
      <c r="B219" s="140">
        <v>3044.5748</v>
      </c>
      <c r="C219" s="140">
        <v>4806.1832</v>
      </c>
      <c r="D219" s="140">
        <v>5558.017</v>
      </c>
      <c r="E219" s="140">
        <v>3670.116</v>
      </c>
      <c r="F219" s="140">
        <v>4864.0056</v>
      </c>
      <c r="G219" s="140">
        <v>7154.366</v>
      </c>
    </row>
    <row r="220" spans="8:8" ht="14.4">
      <c r="A220" s="53">
        <v>40507.0</v>
      </c>
      <c r="B220" s="140">
        <v>3092.383</v>
      </c>
      <c r="C220" s="140">
        <v>4828.0514</v>
      </c>
      <c r="D220" s="140">
        <v>5593.9314</v>
      </c>
      <c r="E220" s="140">
        <v>3728.1645</v>
      </c>
      <c r="F220" s="140">
        <v>4941.436</v>
      </c>
      <c r="G220" s="140">
        <v>7236.3977</v>
      </c>
    </row>
    <row r="221" spans="8:8" ht="14.4">
      <c r="A221" s="53">
        <v>40508.0</v>
      </c>
      <c r="B221" s="140">
        <v>3068.7608</v>
      </c>
      <c r="C221" s="140">
        <v>4795.5354</v>
      </c>
      <c r="D221" s="140">
        <v>5569.6383</v>
      </c>
      <c r="E221" s="140">
        <v>3685.4662</v>
      </c>
      <c r="F221" s="140">
        <v>4888.1488</v>
      </c>
      <c r="G221" s="140">
        <v>7203.2766</v>
      </c>
    </row>
    <row r="222" spans="8:8" ht="14.4">
      <c r="A222" s="53">
        <v>40511.0</v>
      </c>
      <c r="B222" s="140">
        <v>3077.6154</v>
      </c>
      <c r="C222" s="140">
        <v>4810.2729</v>
      </c>
      <c r="D222" s="140">
        <v>5608.672</v>
      </c>
      <c r="E222" s="140">
        <v>3683.3304</v>
      </c>
      <c r="F222" s="140">
        <v>4899.6362</v>
      </c>
      <c r="G222" s="140">
        <v>7230.0809</v>
      </c>
    </row>
    <row r="223" spans="8:8" ht="14.4">
      <c r="A223" s="53">
        <v>40512.0</v>
      </c>
      <c r="B223" s="140">
        <v>3024.224</v>
      </c>
      <c r="C223" s="140">
        <v>4684.5461</v>
      </c>
      <c r="D223" s="140">
        <v>5440.7444</v>
      </c>
      <c r="E223" s="140">
        <v>3634.5691</v>
      </c>
      <c r="F223" s="140">
        <v>4791.8771</v>
      </c>
      <c r="G223" s="140">
        <v>7002.6157</v>
      </c>
    </row>
    <row r="224" spans="8:8" ht="14.4">
      <c r="A224" s="53">
        <v>40513.0</v>
      </c>
      <c r="B224" s="140">
        <v>3023.001</v>
      </c>
      <c r="C224" s="140">
        <v>4676.0306</v>
      </c>
      <c r="D224" s="140">
        <v>5458.786</v>
      </c>
      <c r="E224" s="140">
        <v>3635.7481</v>
      </c>
      <c r="F224" s="140">
        <v>4805.4894</v>
      </c>
      <c r="G224" s="140">
        <v>7043.8888</v>
      </c>
    </row>
    <row r="225" spans="8:8" ht="14.4">
      <c r="A225" s="53">
        <v>40514.0</v>
      </c>
      <c r="B225" s="140">
        <v>3038.0285</v>
      </c>
      <c r="C225" s="140">
        <v>4688.772</v>
      </c>
      <c r="D225" s="140">
        <v>5503.1621</v>
      </c>
      <c r="E225" s="140">
        <v>3663.4172</v>
      </c>
      <c r="F225" s="140">
        <v>4832.7468</v>
      </c>
      <c r="G225" s="140">
        <v>7117.6361</v>
      </c>
    </row>
    <row r="226" spans="8:8" ht="14.4">
      <c r="A226" s="53">
        <v>40515.0</v>
      </c>
      <c r="B226" s="140">
        <v>3033.6565</v>
      </c>
      <c r="C226" s="140">
        <v>4649.2059</v>
      </c>
      <c r="D226" s="140">
        <v>5465.5341</v>
      </c>
      <c r="E226" s="140">
        <v>3667.4707</v>
      </c>
      <c r="F226" s="140">
        <v>4806.9171</v>
      </c>
      <c r="G226" s="140">
        <v>7070.2109</v>
      </c>
    </row>
    <row r="227" spans="8:8" ht="14.4">
      <c r="A227" s="53">
        <v>40518.0</v>
      </c>
      <c r="B227" s="140">
        <v>3036.5779</v>
      </c>
      <c r="C227" s="140">
        <v>4567.061</v>
      </c>
      <c r="D227" s="140">
        <v>5377.0275</v>
      </c>
      <c r="E227" s="140">
        <v>3703.4352</v>
      </c>
      <c r="F227" s="140">
        <v>4760.5279</v>
      </c>
      <c r="G227" s="140">
        <v>6951.4117</v>
      </c>
    </row>
    <row r="228" spans="8:8" ht="14.4">
      <c r="A228" s="53">
        <v>40519.0</v>
      </c>
      <c r="B228" s="140">
        <v>3073.5132</v>
      </c>
      <c r="C228" s="140">
        <v>4645.2479</v>
      </c>
      <c r="D228" s="140">
        <v>5448.9491</v>
      </c>
      <c r="E228" s="140">
        <v>3722.0934</v>
      </c>
      <c r="F228" s="140">
        <v>4815.928</v>
      </c>
      <c r="G228" s="140">
        <v>7036.9115</v>
      </c>
    </row>
    <row r="229" spans="8:8" ht="14.4">
      <c r="A229" s="53">
        <v>40520.0</v>
      </c>
      <c r="B229" s="140">
        <v>3043.0453</v>
      </c>
      <c r="C229" s="140">
        <v>4637.537</v>
      </c>
      <c r="D229" s="140">
        <v>5461.8418</v>
      </c>
      <c r="E229" s="140">
        <v>3675.4361</v>
      </c>
      <c r="F229" s="140">
        <v>4791.9113</v>
      </c>
      <c r="G229" s="140">
        <v>7045.1116</v>
      </c>
    </row>
    <row r="230" spans="8:8" ht="14.4">
      <c r="A230" s="53">
        <v>40521.0</v>
      </c>
      <c r="B230" s="140">
        <v>2994.6261</v>
      </c>
      <c r="C230" s="140">
        <v>4548.2265</v>
      </c>
      <c r="D230" s="140">
        <v>5365.0486</v>
      </c>
      <c r="E230" s="140">
        <v>3618.0429</v>
      </c>
      <c r="F230" s="140">
        <v>4695.2728</v>
      </c>
      <c r="G230" s="140">
        <v>6899.7881</v>
      </c>
    </row>
    <row r="231" spans="8:8" ht="14.4">
      <c r="A231" s="53">
        <v>40522.0</v>
      </c>
      <c r="B231" s="140">
        <v>3023.1141</v>
      </c>
      <c r="C231" s="140">
        <v>4625.0837</v>
      </c>
      <c r="D231" s="140">
        <v>5433.1777</v>
      </c>
      <c r="E231" s="140">
        <v>3648.1438</v>
      </c>
      <c r="F231" s="140">
        <v>4754.3695</v>
      </c>
      <c r="G231" s="140">
        <v>6999.4507</v>
      </c>
    </row>
    <row r="232" spans="8:8" ht="14.4">
      <c r="A232" s="53">
        <v>40525.0</v>
      </c>
      <c r="B232" s="140">
        <v>3097.126</v>
      </c>
      <c r="C232" s="140">
        <v>4752.015</v>
      </c>
      <c r="D232" s="140">
        <v>5603.4401</v>
      </c>
      <c r="E232" s="140">
        <v>3742.2895</v>
      </c>
      <c r="F232" s="140">
        <v>4893.4325</v>
      </c>
      <c r="G232" s="140">
        <v>7226.0484</v>
      </c>
    </row>
    <row r="233" spans="8:8" ht="14.4">
      <c r="A233" s="53">
        <v>40526.0</v>
      </c>
      <c r="B233" s="140">
        <v>3097.877</v>
      </c>
      <c r="C233" s="140">
        <v>4811.5007</v>
      </c>
      <c r="D233" s="140">
        <v>5690.6967</v>
      </c>
      <c r="E233" s="140">
        <v>3741.2266</v>
      </c>
      <c r="F233" s="140">
        <v>4955.4223</v>
      </c>
      <c r="G233" s="140">
        <v>7346.6881</v>
      </c>
    </row>
    <row r="234" spans="8:8" ht="14.4">
      <c r="A234" s="53">
        <v>40527.0</v>
      </c>
      <c r="B234" s="140">
        <v>3085.7564</v>
      </c>
      <c r="C234" s="140">
        <v>4804.073</v>
      </c>
      <c r="D234" s="140">
        <v>5689.2721</v>
      </c>
      <c r="E234" s="140">
        <v>3718.3063</v>
      </c>
      <c r="F234" s="140">
        <v>4933.9534</v>
      </c>
      <c r="G234" s="140">
        <v>7323.576</v>
      </c>
    </row>
    <row r="235" spans="8:8" ht="14.4">
      <c r="A235" s="53">
        <v>40528.0</v>
      </c>
      <c r="B235" s="140">
        <v>3075.7898</v>
      </c>
      <c r="C235" s="140">
        <v>4791.1835</v>
      </c>
      <c r="D235" s="140">
        <v>5672.4392</v>
      </c>
      <c r="E235" s="140">
        <v>3697.6479</v>
      </c>
      <c r="F235" s="140">
        <v>4916.5184</v>
      </c>
      <c r="G235" s="140">
        <v>7308.2932</v>
      </c>
    </row>
    <row r="236" spans="8:8" ht="14.4">
      <c r="A236" s="53">
        <v>40529.0</v>
      </c>
      <c r="B236" s="140">
        <v>3066.7357</v>
      </c>
      <c r="C236" s="140">
        <v>4802.1585</v>
      </c>
      <c r="D236" s="140">
        <v>5671.2634</v>
      </c>
      <c r="E236" s="140">
        <v>3687.4231</v>
      </c>
      <c r="F236" s="140">
        <v>4936.603</v>
      </c>
      <c r="G236" s="140">
        <v>7326.4582</v>
      </c>
    </row>
    <row r="237" spans="8:8" ht="14.4">
      <c r="A237" s="53">
        <v>40532.0</v>
      </c>
      <c r="B237" s="140">
        <v>3017.7554</v>
      </c>
      <c r="C237" s="140">
        <v>4742.0485</v>
      </c>
      <c r="D237" s="140">
        <v>5621.0365</v>
      </c>
      <c r="E237" s="140">
        <v>3625.0612</v>
      </c>
      <c r="F237" s="140">
        <v>4880.2647</v>
      </c>
      <c r="G237" s="140">
        <v>7237.6637</v>
      </c>
    </row>
    <row r="238" spans="8:8" ht="14.4">
      <c r="A238" s="53">
        <v>40533.0</v>
      </c>
      <c r="B238" s="140">
        <v>3069.4792</v>
      </c>
      <c r="C238" s="140">
        <v>4794.3146</v>
      </c>
      <c r="D238" s="140">
        <v>5684.2692</v>
      </c>
      <c r="E238" s="140">
        <v>3727.9047</v>
      </c>
      <c r="F238" s="140">
        <v>4957.3234</v>
      </c>
      <c r="G238" s="140">
        <v>7349.9254</v>
      </c>
    </row>
    <row r="239" spans="8:8" ht="14.4">
      <c r="A239" s="53">
        <v>40534.0</v>
      </c>
      <c r="B239" s="140">
        <v>3037.3645</v>
      </c>
      <c r="C239" s="140">
        <v>4733.786</v>
      </c>
      <c r="D239" s="140">
        <v>5632.7801</v>
      </c>
      <c r="E239" s="140">
        <v>3683.4508</v>
      </c>
      <c r="F239" s="140">
        <v>4919.7627</v>
      </c>
      <c r="G239" s="140">
        <v>7285.9988</v>
      </c>
    </row>
    <row r="240" spans="8:8" ht="14.4">
      <c r="A240" s="53">
        <v>40535.0</v>
      </c>
      <c r="B240" s="140">
        <v>3029.8244</v>
      </c>
      <c r="C240" s="140">
        <v>4632.937</v>
      </c>
      <c r="D240" s="140">
        <v>5507.8397</v>
      </c>
      <c r="E240" s="140">
        <v>3677.7752</v>
      </c>
      <c r="F240" s="140">
        <v>4830.3144</v>
      </c>
      <c r="G240" s="140">
        <v>7138.8913</v>
      </c>
    </row>
    <row r="241" spans="8:8" ht="14.4">
      <c r="A241" s="53">
        <v>40536.0</v>
      </c>
      <c r="B241" s="140">
        <v>3016.6305</v>
      </c>
      <c r="C241" s="140">
        <v>4559.2338</v>
      </c>
      <c r="D241" s="140">
        <v>5385.097</v>
      </c>
      <c r="E241" s="140">
        <v>3678.7497</v>
      </c>
      <c r="F241" s="140">
        <v>4778.0182</v>
      </c>
      <c r="G241" s="140">
        <v>7040.7848</v>
      </c>
    </row>
    <row r="242" spans="8:8" ht="14.4">
      <c r="A242" s="53">
        <v>40539.0</v>
      </c>
      <c r="B242" s="140">
        <v>2959.1538</v>
      </c>
      <c r="C242" s="140">
        <v>4435.0656</v>
      </c>
      <c r="D242" s="140">
        <v>5208.9444</v>
      </c>
      <c r="E242" s="140">
        <v>3622.0862</v>
      </c>
      <c r="F242" s="140">
        <v>4647.1207</v>
      </c>
      <c r="G242" s="140">
        <v>6825.9364</v>
      </c>
    </row>
    <row r="243" spans="8:8" ht="14.4">
      <c r="A243" s="53">
        <v>40540.0</v>
      </c>
      <c r="B243" s="140">
        <v>2916.1367</v>
      </c>
      <c r="C243" s="140">
        <v>4341.6128</v>
      </c>
      <c r="D243" s="140">
        <v>5106.8128</v>
      </c>
      <c r="E243" s="140">
        <v>3556.8877</v>
      </c>
      <c r="F243" s="140">
        <v>4533.5122</v>
      </c>
      <c r="G243" s="140">
        <v>6678.1181</v>
      </c>
    </row>
    <row r="244" spans="8:8" ht="14.4">
      <c r="A244" s="53">
        <v>40541.0</v>
      </c>
      <c r="B244" s="140">
        <v>2932.9837</v>
      </c>
      <c r="C244" s="140">
        <v>4421.9299</v>
      </c>
      <c r="D244" s="140">
        <v>5208.7732</v>
      </c>
      <c r="E244" s="140">
        <v>3561.9004</v>
      </c>
      <c r="F244" s="140">
        <v>4589.9251</v>
      </c>
      <c r="G244" s="140">
        <v>6781.5882</v>
      </c>
    </row>
    <row r="245" spans="8:8" ht="14.4">
      <c r="A245" s="53">
        <v>40542.0</v>
      </c>
      <c r="B245" s="140">
        <v>2932.8858</v>
      </c>
      <c r="C245" s="140">
        <v>4448.6049</v>
      </c>
      <c r="D245" s="140">
        <v>5238.4322</v>
      </c>
      <c r="E245" s="140">
        <v>3547.2425</v>
      </c>
      <c r="F245" s="140">
        <v>4594.4591</v>
      </c>
      <c r="G245" s="140">
        <v>6816.7302</v>
      </c>
    </row>
    <row r="246" spans="8:8" ht="14.4">
      <c r="A246" s="53">
        <v>40543.0</v>
      </c>
      <c r="B246" s="140">
        <v>2982.6053</v>
      </c>
      <c r="C246" s="140">
        <v>4555.8533</v>
      </c>
      <c r="D246" s="140">
        <v>5365.5548</v>
      </c>
      <c r="E246" s="140">
        <v>3587.7993</v>
      </c>
      <c r="F246" s="140">
        <v>4675.4596</v>
      </c>
      <c r="G246" s="140">
        <v>6934.5678</v>
      </c>
    </row>
    <row r="247" spans="8:8" ht="14.4">
      <c r="A247" s="53">
        <v>40547.0</v>
      </c>
      <c r="B247" s="140">
        <v>3030.7173</v>
      </c>
      <c r="C247" s="140">
        <v>4619.8681</v>
      </c>
      <c r="D247" s="140">
        <v>5446.9173</v>
      </c>
      <c r="E247" s="140">
        <v>3667.4579</v>
      </c>
      <c r="F247" s="140">
        <v>4762.7829</v>
      </c>
      <c r="G247" s="140">
        <v>7054.2893</v>
      </c>
    </row>
    <row r="248" spans="8:8" ht="14.4">
      <c r="A248" s="53">
        <v>40548.0</v>
      </c>
      <c r="B248" s="140">
        <v>3023.3501</v>
      </c>
      <c r="C248" s="140">
        <v>4636.8975</v>
      </c>
      <c r="D248" s="140">
        <v>5476.9334</v>
      </c>
      <c r="E248" s="140">
        <v>3658.8888</v>
      </c>
      <c r="F248" s="140">
        <v>4763.1806</v>
      </c>
      <c r="G248" s="140">
        <v>7093.6218</v>
      </c>
    </row>
    <row r="249" spans="8:8" ht="14.4">
      <c r="A249" s="53">
        <v>40549.0</v>
      </c>
      <c r="B249" s="140">
        <v>3012.6775</v>
      </c>
      <c r="C249" s="140">
        <v>4606.2133</v>
      </c>
      <c r="D249" s="140">
        <v>5459.1634</v>
      </c>
      <c r="E249" s="140">
        <v>3650.9148</v>
      </c>
      <c r="F249" s="140">
        <v>4752.3681</v>
      </c>
      <c r="G249" s="140">
        <v>7091.208</v>
      </c>
    </row>
    <row r="250" spans="8:8" ht="14.4">
      <c r="A250" s="53">
        <v>40550.0</v>
      </c>
      <c r="B250" s="140">
        <v>3032.6239</v>
      </c>
      <c r="C250" s="140">
        <v>4571.8903</v>
      </c>
      <c r="D250" s="140">
        <v>5425.1818</v>
      </c>
      <c r="E250" s="140">
        <v>3712.5968</v>
      </c>
      <c r="F250" s="140">
        <v>4771.5443</v>
      </c>
      <c r="G250" s="140">
        <v>7055.1832</v>
      </c>
    </row>
    <row r="251" spans="8:8" ht="14.4">
      <c r="A251" s="53">
        <v>40553.0</v>
      </c>
      <c r="B251" s="140">
        <v>2979.2295</v>
      </c>
      <c r="C251" s="140">
        <v>4442.4313</v>
      </c>
      <c r="D251" s="140">
        <v>5292.6625</v>
      </c>
      <c r="E251" s="140">
        <v>3654.9868</v>
      </c>
      <c r="F251" s="140">
        <v>4664.7909</v>
      </c>
      <c r="G251" s="140">
        <v>6889.745</v>
      </c>
    </row>
    <row r="252" spans="8:8" ht="14.4">
      <c r="A252" s="53">
        <v>40554.0</v>
      </c>
      <c r="B252" s="140">
        <v>2999.1868</v>
      </c>
      <c r="C252" s="140">
        <v>4407.136</v>
      </c>
      <c r="D252" s="140">
        <v>5245.9031</v>
      </c>
      <c r="E252" s="140">
        <v>3710.3352</v>
      </c>
      <c r="F252" s="140">
        <v>4655.9467</v>
      </c>
      <c r="G252" s="140">
        <v>6888.3639</v>
      </c>
    </row>
    <row r="253" spans="8:8" ht="14.4">
      <c r="A253" s="53">
        <v>40555.0</v>
      </c>
      <c r="B253" s="140">
        <v>3018.1929</v>
      </c>
      <c r="C253" s="140">
        <v>4428.3686</v>
      </c>
      <c r="D253" s="140">
        <v>5283.4802</v>
      </c>
      <c r="E253" s="140">
        <v>3746.0126</v>
      </c>
      <c r="F253" s="140">
        <v>4707.105</v>
      </c>
      <c r="G253" s="140">
        <v>6937.6724</v>
      </c>
    </row>
    <row r="254" spans="8:8" ht="14.4">
      <c r="A254" s="53">
        <v>40556.0</v>
      </c>
      <c r="B254" s="140">
        <v>3019.4534</v>
      </c>
      <c r="C254" s="140">
        <v>4424.7336</v>
      </c>
      <c r="D254" s="140">
        <v>5291.7494</v>
      </c>
      <c r="E254" s="140">
        <v>3732.6235</v>
      </c>
      <c r="F254" s="140">
        <v>4691.6673</v>
      </c>
      <c r="G254" s="140">
        <v>6949.3221</v>
      </c>
    </row>
    <row r="255" spans="8:8" ht="14.4">
      <c r="A255" s="53">
        <v>40557.0</v>
      </c>
      <c r="B255" s="140">
        <v>2976.4446</v>
      </c>
      <c r="C255" s="140">
        <v>4337.8597</v>
      </c>
      <c r="D255" s="140">
        <v>5197.1872</v>
      </c>
      <c r="E255" s="140">
        <v>3690.8899</v>
      </c>
      <c r="F255" s="140">
        <v>4611.412</v>
      </c>
      <c r="G255" s="140">
        <v>6817.1796</v>
      </c>
    </row>
    <row r="256" spans="8:8" ht="14.4">
      <c r="A256" s="53">
        <v>40560.0</v>
      </c>
      <c r="B256" s="140">
        <v>2865.9492</v>
      </c>
      <c r="C256" s="140">
        <v>4162.4027</v>
      </c>
      <c r="D256" s="140">
        <v>4973.7577</v>
      </c>
      <c r="E256" s="140">
        <v>3560.4009</v>
      </c>
      <c r="F256" s="140">
        <v>4415.1552</v>
      </c>
      <c r="G256" s="140">
        <v>6529.7129</v>
      </c>
    </row>
    <row r="257" spans="8:8" ht="14.4">
      <c r="A257" s="53">
        <v>40561.0</v>
      </c>
      <c r="B257" s="140">
        <v>2871.2423</v>
      </c>
      <c r="C257" s="140">
        <v>4187.236</v>
      </c>
      <c r="D257" s="140">
        <v>4992.3174</v>
      </c>
      <c r="E257" s="140">
        <v>3564.2185</v>
      </c>
      <c r="F257" s="140">
        <v>4432.9319</v>
      </c>
      <c r="G257" s="140">
        <v>6567.0827</v>
      </c>
    </row>
    <row r="258" spans="8:8" ht="14.4">
      <c r="A258" s="53">
        <v>40562.0</v>
      </c>
      <c r="B258" s="140">
        <v>2931.8663</v>
      </c>
      <c r="C258" s="140">
        <v>4290.7963</v>
      </c>
      <c r="D258" s="140">
        <v>5137.9706</v>
      </c>
      <c r="E258" s="140">
        <v>3618.3591</v>
      </c>
      <c r="F258" s="140">
        <v>4526.9989</v>
      </c>
      <c r="G258" s="140">
        <v>6727.9494</v>
      </c>
    </row>
    <row r="259" spans="8:8" ht="14.4">
      <c r="A259" s="53">
        <v>40563.0</v>
      </c>
      <c r="B259" s="140">
        <v>2841.6545</v>
      </c>
      <c r="C259" s="140">
        <v>4135.4879</v>
      </c>
      <c r="D259" s="140">
        <v>4960.3558</v>
      </c>
      <c r="E259" s="140">
        <v>3519.0834</v>
      </c>
      <c r="F259" s="140">
        <v>4373.0651</v>
      </c>
      <c r="G259" s="140">
        <v>6493.5339</v>
      </c>
    </row>
    <row r="260" spans="8:8" ht="14.4">
      <c r="A260" s="53">
        <v>40564.0</v>
      </c>
      <c r="B260" s="140">
        <v>2879.2686</v>
      </c>
      <c r="C260" s="140">
        <v>4150.8713</v>
      </c>
      <c r="D260" s="140">
        <v>5018.8642</v>
      </c>
      <c r="E260" s="140">
        <v>3597.0378</v>
      </c>
      <c r="F260" s="140">
        <v>4424.2075</v>
      </c>
      <c r="G260" s="140">
        <v>6589.4136</v>
      </c>
    </row>
    <row r="261" spans="8:8" ht="14.4">
      <c r="A261" s="53">
        <v>40567.0</v>
      </c>
      <c r="B261" s="140">
        <v>2851.9339</v>
      </c>
      <c r="C261" s="140">
        <v>4041.3068</v>
      </c>
      <c r="D261" s="140">
        <v>4915.5796</v>
      </c>
      <c r="E261" s="140">
        <v>3592.0216</v>
      </c>
      <c r="F261" s="140">
        <v>4367.0933</v>
      </c>
      <c r="G261" s="140">
        <v>6494.7457</v>
      </c>
    </row>
    <row r="262" spans="8:8" ht="14.4">
      <c r="A262" s="53">
        <v>40568.0</v>
      </c>
      <c r="B262" s="140">
        <v>2839.9517</v>
      </c>
      <c r="C262" s="140">
        <v>3990.0984</v>
      </c>
      <c r="D262" s="140">
        <v>4780.0283</v>
      </c>
      <c r="E262" s="140">
        <v>3600.5424</v>
      </c>
      <c r="F262" s="140">
        <v>4322.7734</v>
      </c>
      <c r="G262" s="140">
        <v>6344.2578</v>
      </c>
    </row>
    <row r="263" spans="8:8" ht="14.4">
      <c r="A263" s="53">
        <v>40569.0</v>
      </c>
      <c r="B263" s="140">
        <v>2875.6747</v>
      </c>
      <c r="C263" s="140">
        <v>4069.4767</v>
      </c>
      <c r="D263" s="140">
        <v>4878.7391</v>
      </c>
      <c r="E263" s="140">
        <v>3630.4175</v>
      </c>
      <c r="F263" s="140">
        <v>4392.4372</v>
      </c>
      <c r="G263" s="140">
        <v>6462.073</v>
      </c>
    </row>
    <row r="264" spans="8:8" ht="14.4">
      <c r="A264" s="53">
        <v>40570.0</v>
      </c>
      <c r="B264" s="140">
        <v>2914.2978</v>
      </c>
      <c r="C264" s="140">
        <v>4146.5266</v>
      </c>
      <c r="D264" s="140">
        <v>4965.4604</v>
      </c>
      <c r="E264" s="140">
        <v>3655.4352</v>
      </c>
      <c r="F264" s="140">
        <v>4456.5523</v>
      </c>
      <c r="G264" s="140">
        <v>6579.2411</v>
      </c>
    </row>
    <row r="265" spans="8:8" ht="14.4">
      <c r="A265" s="53">
        <v>40571.0</v>
      </c>
      <c r="B265" s="140">
        <v>2925.5296</v>
      </c>
      <c r="C265" s="140">
        <v>4182.0744</v>
      </c>
      <c r="D265" s="140">
        <v>5049.2686</v>
      </c>
      <c r="E265" s="140">
        <v>3640.3199</v>
      </c>
      <c r="F265" s="140">
        <v>4503.507</v>
      </c>
      <c r="G265" s="140">
        <v>6668.2194</v>
      </c>
    </row>
    <row r="266" spans="8:8" ht="14.4">
      <c r="A266" s="53">
        <v>40574.0</v>
      </c>
      <c r="B266" s="140">
        <v>2961.7321</v>
      </c>
      <c r="C266" s="140">
        <v>4245.5645</v>
      </c>
      <c r="D266" s="140">
        <v>5148.3544</v>
      </c>
      <c r="E266" s="140">
        <v>3668.46</v>
      </c>
      <c r="F266" s="140">
        <v>4561.4584</v>
      </c>
      <c r="G266" s="140">
        <v>6774.8798</v>
      </c>
    </row>
    <row r="267" spans="8:8" ht="14.4">
      <c r="A267" s="53">
        <v>40575.0</v>
      </c>
      <c r="B267" s="140">
        <v>2962.6574</v>
      </c>
      <c r="C267" s="140">
        <v>4265.2503</v>
      </c>
      <c r="D267" s="140">
        <v>5143.9906</v>
      </c>
      <c r="E267" s="140">
        <v>3665.201</v>
      </c>
      <c r="F267" s="140">
        <v>4553.2336</v>
      </c>
      <c r="G267" s="140">
        <v>6762.1326</v>
      </c>
    </row>
    <row r="268" spans="8:8" ht="14.4">
      <c r="A268" s="53">
        <v>40583.0</v>
      </c>
      <c r="B268" s="140">
        <v>2921.357</v>
      </c>
      <c r="C268" s="140">
        <v>4235.9103</v>
      </c>
      <c r="D268" s="140">
        <v>5166.0903</v>
      </c>
      <c r="E268" s="140">
        <v>3617.6012</v>
      </c>
      <c r="F268" s="140">
        <v>4534.672</v>
      </c>
      <c r="G268" s="140">
        <v>6779.9704</v>
      </c>
    </row>
    <row r="269" spans="8:8" ht="14.4">
      <c r="A269" s="53">
        <v>40584.0</v>
      </c>
      <c r="B269" s="140">
        <v>2983.3648</v>
      </c>
      <c r="C269" s="140">
        <v>4354.4584</v>
      </c>
      <c r="D269" s="140">
        <v>5318.6574</v>
      </c>
      <c r="E269" s="140">
        <v>3681.8669</v>
      </c>
      <c r="F269" s="140">
        <v>4661.2412</v>
      </c>
      <c r="G269" s="140">
        <v>6957.8792</v>
      </c>
    </row>
    <row r="270" spans="8:8" ht="14.4">
      <c r="A270" s="53">
        <v>40585.0</v>
      </c>
      <c r="B270" s="140">
        <v>3003.9295</v>
      </c>
      <c r="C270" s="140">
        <v>4397.0416</v>
      </c>
      <c r="D270" s="140">
        <v>5376.9083</v>
      </c>
      <c r="E270" s="140">
        <v>3697.1181</v>
      </c>
      <c r="F270" s="140">
        <v>4717.6001</v>
      </c>
      <c r="G270" s="140">
        <v>7013.0511</v>
      </c>
    </row>
    <row r="271" spans="8:8" ht="14.4">
      <c r="A271" s="53">
        <v>40588.0</v>
      </c>
      <c r="B271" s="140">
        <v>3096.1434</v>
      </c>
      <c r="C271" s="140">
        <v>4491.5366</v>
      </c>
      <c r="D271" s="140">
        <v>5452.2714</v>
      </c>
      <c r="E271" s="140">
        <v>3824.8066</v>
      </c>
      <c r="F271" s="140">
        <v>4825.9759</v>
      </c>
      <c r="G271" s="140">
        <v>7117.5893</v>
      </c>
    </row>
    <row r="272" spans="8:8" ht="14.4">
      <c r="A272" s="53">
        <v>40589.0</v>
      </c>
      <c r="B272" s="140">
        <v>3087.551</v>
      </c>
      <c r="C272" s="140">
        <v>4491.9952</v>
      </c>
      <c r="D272" s="140">
        <v>5475.0324</v>
      </c>
      <c r="E272" s="140">
        <v>3810.7584</v>
      </c>
      <c r="F272" s="140">
        <v>4809.9095</v>
      </c>
      <c r="G272" s="140">
        <v>7121.5108</v>
      </c>
    </row>
    <row r="273" spans="8:8" ht="14.4">
      <c r="A273" s="53">
        <v>40590.0</v>
      </c>
      <c r="B273" s="140">
        <v>3114.1929</v>
      </c>
      <c r="C273" s="140">
        <v>4580.9751</v>
      </c>
      <c r="D273" s="140">
        <v>5599.1695</v>
      </c>
      <c r="E273" s="140">
        <v>3829.8608</v>
      </c>
      <c r="F273" s="140">
        <v>4912.5382</v>
      </c>
      <c r="G273" s="140">
        <v>7267.4725</v>
      </c>
    </row>
    <row r="274" spans="8:8" ht="14.4">
      <c r="A274" s="53">
        <v>40591.0</v>
      </c>
      <c r="B274" s="140">
        <v>3114.8669</v>
      </c>
      <c r="C274" s="140">
        <v>4601.783</v>
      </c>
      <c r="D274" s="140">
        <v>5639.0666</v>
      </c>
      <c r="E274" s="140">
        <v>3823.4127</v>
      </c>
      <c r="F274" s="140">
        <v>4921.3056</v>
      </c>
      <c r="G274" s="140">
        <v>7300.0128</v>
      </c>
    </row>
    <row r="275" spans="8:8" ht="14.4">
      <c r="A275" s="53">
        <v>40592.0</v>
      </c>
      <c r="B275" s="140">
        <v>3080.1475</v>
      </c>
      <c r="C275" s="140">
        <v>4566.2235</v>
      </c>
      <c r="D275" s="140">
        <v>5601.8093</v>
      </c>
      <c r="E275" s="140">
        <v>3792.8444</v>
      </c>
      <c r="F275" s="140">
        <v>4881.2192</v>
      </c>
      <c r="G275" s="140">
        <v>7232.1487</v>
      </c>
    </row>
    <row r="276" spans="8:8" ht="14.4">
      <c r="A276" s="53">
        <v>40595.0</v>
      </c>
      <c r="B276" s="140">
        <v>3117.3775</v>
      </c>
      <c r="C276" s="140">
        <v>4657.2353</v>
      </c>
      <c r="D276" s="140">
        <v>5751.9172</v>
      </c>
      <c r="E276" s="140">
        <v>3825.3094</v>
      </c>
      <c r="F276" s="140">
        <v>4997.2914</v>
      </c>
      <c r="G276" s="140">
        <v>7401.895</v>
      </c>
    </row>
    <row r="277" spans="8:8" ht="14.4">
      <c r="A277" s="53">
        <v>40596.0</v>
      </c>
      <c r="B277" s="140">
        <v>3032.2705</v>
      </c>
      <c r="C277" s="140">
        <v>4537.4121</v>
      </c>
      <c r="D277" s="140">
        <v>5574.0275</v>
      </c>
      <c r="E277" s="140">
        <v>3710.4538</v>
      </c>
      <c r="F277" s="140">
        <v>4853.5119</v>
      </c>
      <c r="G277" s="140">
        <v>7167.4073</v>
      </c>
    </row>
    <row r="278" spans="8:8" ht="14.4">
      <c r="A278" s="53">
        <v>40597.0</v>
      </c>
      <c r="B278" s="140">
        <v>3041.6139</v>
      </c>
      <c r="C278" s="140">
        <v>4589.7998</v>
      </c>
      <c r="D278" s="140">
        <v>5655.4021</v>
      </c>
      <c r="E278" s="140">
        <v>3710.6637</v>
      </c>
      <c r="F278" s="140">
        <v>4915.9508</v>
      </c>
      <c r="G278" s="140">
        <v>7275.6025</v>
      </c>
    </row>
    <row r="279" spans="8:8" ht="14.4">
      <c r="A279" s="53">
        <v>40598.0</v>
      </c>
      <c r="B279" s="140">
        <v>3053.4632</v>
      </c>
      <c r="C279" s="140">
        <v>4622.6162</v>
      </c>
      <c r="D279" s="140">
        <v>5689.2619</v>
      </c>
      <c r="E279" s="140">
        <v>3730.8988</v>
      </c>
      <c r="F279" s="140">
        <v>4956.7726</v>
      </c>
      <c r="G279" s="140">
        <v>7369.5797</v>
      </c>
    </row>
    <row r="280" spans="8:8" ht="14.4">
      <c r="A280" s="53">
        <v>40599.0</v>
      </c>
      <c r="B280" s="140">
        <v>3065.3501</v>
      </c>
      <c r="C280" s="140">
        <v>4632.7972</v>
      </c>
      <c r="D280" s="140">
        <v>5707.25</v>
      </c>
      <c r="E280" s="140">
        <v>3741.1866</v>
      </c>
      <c r="F280" s="140">
        <v>4975.4553</v>
      </c>
      <c r="G280" s="140">
        <v>7356.5939</v>
      </c>
    </row>
    <row r="281" spans="8:8" ht="14.4">
      <c r="A281" s="53">
        <v>40602.0</v>
      </c>
      <c r="B281" s="140">
        <v>3106.6236</v>
      </c>
      <c r="C281" s="140">
        <v>4692.7823</v>
      </c>
      <c r="D281" s="140">
        <v>5799.1099</v>
      </c>
      <c r="E281" s="140">
        <v>3781.1652</v>
      </c>
      <c r="F281" s="140">
        <v>5069.3717</v>
      </c>
      <c r="G281" s="140">
        <v>7477.3441</v>
      </c>
    </row>
    <row r="282" spans="8:8" ht="14.4">
      <c r="A282" s="53">
        <v>40603.0</v>
      </c>
      <c r="B282" s="140">
        <v>3123.8587</v>
      </c>
      <c r="C282" s="140">
        <v>4715.2486</v>
      </c>
      <c r="D282" s="140">
        <v>5826.6701</v>
      </c>
      <c r="E282" s="140">
        <v>3808.3897</v>
      </c>
      <c r="F282" s="140">
        <v>5091.7645</v>
      </c>
      <c r="G282" s="140">
        <v>7505.3665</v>
      </c>
    </row>
    <row r="283" spans="8:8" ht="14.4">
      <c r="A283" s="53">
        <v>40604.0</v>
      </c>
      <c r="B283" s="140">
        <v>3127.601</v>
      </c>
      <c r="C283" s="140">
        <v>4697.1271</v>
      </c>
      <c r="D283" s="140">
        <v>5790.1215</v>
      </c>
      <c r="E283" s="140">
        <v>3813.979</v>
      </c>
      <c r="F283" s="140">
        <v>5096.1035</v>
      </c>
      <c r="G283" s="140">
        <v>7498.6354</v>
      </c>
    </row>
    <row r="284" spans="8:8" ht="14.4">
      <c r="A284" s="53">
        <v>40605.0</v>
      </c>
      <c r="B284" s="140">
        <v>3120.2328</v>
      </c>
      <c r="C284" s="140">
        <v>4603.9352</v>
      </c>
      <c r="D284" s="140">
        <v>5663.9201</v>
      </c>
      <c r="E284" s="140">
        <v>3835.8811</v>
      </c>
      <c r="F284" s="140">
        <v>5038.6219</v>
      </c>
      <c r="G284" s="140">
        <v>7372.6432</v>
      </c>
    </row>
    <row r="285" spans="8:8" ht="14.4">
      <c r="A285" s="53">
        <v>40606.0</v>
      </c>
      <c r="B285" s="140">
        <v>3165.9568</v>
      </c>
      <c r="C285" s="140">
        <v>4659.9101</v>
      </c>
      <c r="D285" s="140">
        <v>5738.7706</v>
      </c>
      <c r="E285" s="140">
        <v>3893.9614</v>
      </c>
      <c r="F285" s="140">
        <v>5136.0842</v>
      </c>
      <c r="G285" s="140">
        <v>7478.0564</v>
      </c>
    </row>
    <row r="286" spans="8:8" ht="14.4">
      <c r="A286" s="53">
        <v>40609.0</v>
      </c>
      <c r="B286" s="140">
        <v>3225.4033</v>
      </c>
      <c r="C286" s="140">
        <v>4716.8444</v>
      </c>
      <c r="D286" s="140">
        <v>5819.5379</v>
      </c>
      <c r="E286" s="140">
        <v>3953.5379</v>
      </c>
      <c r="F286" s="140">
        <v>5205.5972</v>
      </c>
      <c r="G286" s="140">
        <v>7582.2594</v>
      </c>
    </row>
    <row r="287" spans="8:8" ht="14.4">
      <c r="A287" s="53">
        <v>40610.0</v>
      </c>
      <c r="B287" s="140">
        <v>3228.8696</v>
      </c>
      <c r="C287" s="140">
        <v>4729.0593</v>
      </c>
      <c r="D287" s="140">
        <v>5869.1323</v>
      </c>
      <c r="E287" s="140">
        <v>3963.2987</v>
      </c>
      <c r="F287" s="140">
        <v>5233.6024</v>
      </c>
      <c r="G287" s="140">
        <v>7631.5797</v>
      </c>
    </row>
    <row r="288" spans="8:8" ht="14.4">
      <c r="A288" s="53">
        <v>40611.0</v>
      </c>
      <c r="B288" s="140">
        <v>3227.7861</v>
      </c>
      <c r="C288" s="140">
        <v>4749.0249</v>
      </c>
      <c r="D288" s="140">
        <v>5912.4375</v>
      </c>
      <c r="E288" s="140">
        <v>3962.7101</v>
      </c>
      <c r="F288" s="140">
        <v>5237.7369</v>
      </c>
      <c r="G288" s="140">
        <v>7676.9069</v>
      </c>
    </row>
    <row r="289" spans="8:8" ht="14.4">
      <c r="A289" s="53">
        <v>40612.0</v>
      </c>
      <c r="B289" s="140">
        <v>3170.143</v>
      </c>
      <c r="C289" s="140">
        <v>4707.0445</v>
      </c>
      <c r="D289" s="140">
        <v>5869.4239</v>
      </c>
      <c r="E289" s="140">
        <v>3885.3325</v>
      </c>
      <c r="F289" s="140">
        <v>5182.2912</v>
      </c>
      <c r="G289" s="140">
        <v>7592.4106</v>
      </c>
    </row>
    <row r="290" spans="8:8" ht="14.4">
      <c r="A290" s="53">
        <v>40613.0</v>
      </c>
      <c r="B290" s="140">
        <v>3140.6641</v>
      </c>
      <c r="C290" s="140">
        <v>4692.7265</v>
      </c>
      <c r="D290" s="140">
        <v>5864.1106</v>
      </c>
      <c r="E290" s="140">
        <v>3840.8957</v>
      </c>
      <c r="F290" s="140">
        <v>5170.684</v>
      </c>
      <c r="G290" s="140">
        <v>7593.6934</v>
      </c>
    </row>
    <row r="291" spans="8:8" ht="14.4">
      <c r="A291" s="53">
        <v>40616.0</v>
      </c>
      <c r="B291" s="140">
        <v>3158.4194</v>
      </c>
      <c r="C291" s="140">
        <v>4736.4026</v>
      </c>
      <c r="D291" s="140">
        <v>5917.062</v>
      </c>
      <c r="E291" s="140">
        <v>3853.6819</v>
      </c>
      <c r="F291" s="140">
        <v>5220.9561</v>
      </c>
      <c r="G291" s="140">
        <v>7680.5899</v>
      </c>
    </row>
    <row r="292" spans="8:8" ht="14.4">
      <c r="A292" s="53">
        <v>40617.0</v>
      </c>
      <c r="B292" s="140">
        <v>3101.5024</v>
      </c>
      <c r="C292" s="140">
        <v>4688.6631</v>
      </c>
      <c r="D292" s="140">
        <v>5853.7036</v>
      </c>
      <c r="E292" s="140">
        <v>3794.1458</v>
      </c>
      <c r="F292" s="140">
        <v>5148.2785</v>
      </c>
      <c r="G292" s="140">
        <v>7628.2369</v>
      </c>
    </row>
    <row r="293" spans="8:8" ht="14.4">
      <c r="A293" s="53">
        <v>40618.0</v>
      </c>
      <c r="B293" s="140">
        <v>3141.7611</v>
      </c>
      <c r="C293" s="140">
        <v>4752.3642</v>
      </c>
      <c r="D293" s="140">
        <v>5927.8354</v>
      </c>
      <c r="E293" s="140">
        <v>3835.4422</v>
      </c>
      <c r="F293" s="140">
        <v>5203.7845</v>
      </c>
      <c r="G293" s="140">
        <v>7703.4973</v>
      </c>
    </row>
    <row r="294" spans="8:8" ht="14.4">
      <c r="A294" s="53">
        <v>40619.0</v>
      </c>
      <c r="B294" s="140">
        <v>3100.3114</v>
      </c>
      <c r="C294" s="140">
        <v>4659.8584</v>
      </c>
      <c r="D294" s="140">
        <v>5805.8581</v>
      </c>
      <c r="E294" s="140">
        <v>3783.6147</v>
      </c>
      <c r="F294" s="140">
        <v>5101.9062</v>
      </c>
      <c r="G294" s="140">
        <v>7541.3319</v>
      </c>
    </row>
    <row r="295" spans="8:8" ht="14.4">
      <c r="A295" s="53">
        <v>40620.0</v>
      </c>
      <c r="B295" s="140">
        <v>3119.9895</v>
      </c>
      <c r="C295" s="140">
        <v>4680.3835</v>
      </c>
      <c r="D295" s="140">
        <v>5868.2303</v>
      </c>
      <c r="E295" s="140">
        <v>3803.0779</v>
      </c>
      <c r="F295" s="140">
        <v>5140.4799</v>
      </c>
      <c r="G295" s="140">
        <v>7583.7877</v>
      </c>
    </row>
    <row r="296" spans="8:8" ht="14.4">
      <c r="A296" s="53">
        <v>40623.0</v>
      </c>
      <c r="B296" s="140">
        <v>3118.6098</v>
      </c>
      <c r="C296" s="140">
        <v>4636.7903</v>
      </c>
      <c r="D296" s="140">
        <v>5844.2692</v>
      </c>
      <c r="E296" s="140">
        <v>3808.7723</v>
      </c>
      <c r="F296" s="140">
        <v>5105.9043</v>
      </c>
      <c r="G296" s="140">
        <v>7554.2125</v>
      </c>
    </row>
    <row r="297" spans="8:8" ht="14.4">
      <c r="A297" s="53">
        <v>40624.0</v>
      </c>
      <c r="B297" s="140">
        <v>3140.7811</v>
      </c>
      <c r="C297" s="140">
        <v>4639.4972</v>
      </c>
      <c r="D297" s="140">
        <v>5824.7436</v>
      </c>
      <c r="E297" s="140">
        <v>3840.9071</v>
      </c>
      <c r="F297" s="140">
        <v>5127.3117</v>
      </c>
      <c r="G297" s="140">
        <v>7546.6955</v>
      </c>
    </row>
    <row r="298" spans="8:8" ht="14.4">
      <c r="A298" s="53">
        <v>40625.0</v>
      </c>
      <c r="B298" s="140">
        <v>3179.2188</v>
      </c>
      <c r="C298" s="140">
        <v>4689.8585</v>
      </c>
      <c r="D298" s="140">
        <v>5894.5727</v>
      </c>
      <c r="E298" s="140">
        <v>3885.4537</v>
      </c>
      <c r="F298" s="140">
        <v>5203.39</v>
      </c>
      <c r="G298" s="140">
        <v>7633.7537</v>
      </c>
    </row>
    <row r="299" spans="8:8" ht="14.4">
      <c r="A299" s="53">
        <v>40626.0</v>
      </c>
      <c r="B299" s="140">
        <v>3171.2765</v>
      </c>
      <c r="C299" s="140">
        <v>4699.2652</v>
      </c>
      <c r="D299" s="140">
        <v>5913.5921</v>
      </c>
      <c r="E299" s="140">
        <v>3873.2438</v>
      </c>
      <c r="F299" s="140">
        <v>5211.2409</v>
      </c>
      <c r="G299" s="140">
        <v>7657.2266</v>
      </c>
    </row>
    <row r="300" spans="8:8" ht="14.4">
      <c r="A300" s="53">
        <v>40627.0</v>
      </c>
      <c r="B300" s="140">
        <v>3215.8855</v>
      </c>
      <c r="C300" s="140">
        <v>4736.3656</v>
      </c>
      <c r="D300" s="140">
        <v>5950.92</v>
      </c>
      <c r="E300" s="140">
        <v>3935.9423</v>
      </c>
      <c r="F300" s="140">
        <v>5283.1003</v>
      </c>
      <c r="G300" s="140">
        <v>7699.9808</v>
      </c>
    </row>
    <row r="301" spans="8:8" ht="14.4">
      <c r="A301" s="53">
        <v>40630.0</v>
      </c>
      <c r="B301" s="140">
        <v>3209.1399</v>
      </c>
      <c r="C301" s="140">
        <v>4713.9684</v>
      </c>
      <c r="D301" s="140">
        <v>5942.8495</v>
      </c>
      <c r="E301" s="140">
        <v>3945.854</v>
      </c>
      <c r="F301" s="140">
        <v>5280.9236</v>
      </c>
      <c r="G301" s="140">
        <v>7696.612</v>
      </c>
    </row>
    <row r="302" spans="8:8" ht="14.4">
      <c r="A302" s="53">
        <v>40631.0</v>
      </c>
      <c r="B302" s="140">
        <v>3187.2005</v>
      </c>
      <c r="C302" s="140">
        <v>4637.54</v>
      </c>
      <c r="D302" s="140">
        <v>5837.9811</v>
      </c>
      <c r="E302" s="140">
        <v>3945.0399</v>
      </c>
      <c r="F302" s="140">
        <v>5212.0366</v>
      </c>
      <c r="G302" s="140">
        <v>7610.0435</v>
      </c>
    </row>
    <row r="303" spans="8:8" ht="14.4">
      <c r="A303" s="53">
        <v>40632.0</v>
      </c>
      <c r="B303" s="140">
        <v>3189.185</v>
      </c>
      <c r="C303" s="140">
        <v>4602.7033</v>
      </c>
      <c r="D303" s="140">
        <v>5762.4089</v>
      </c>
      <c r="E303" s="140">
        <v>3936.993</v>
      </c>
      <c r="F303" s="140">
        <v>5184.4207</v>
      </c>
      <c r="G303" s="140">
        <v>7548.3807</v>
      </c>
    </row>
    <row r="304" spans="8:8" ht="14.4">
      <c r="A304" s="53">
        <v>40633.0</v>
      </c>
      <c r="B304" s="140">
        <v>3150.5489</v>
      </c>
      <c r="C304" s="140">
        <v>4540.7395</v>
      </c>
      <c r="D304" s="140">
        <v>5689.7467</v>
      </c>
      <c r="E304" s="140">
        <v>3893.7857</v>
      </c>
      <c r="F304" s="140">
        <v>5103.179</v>
      </c>
      <c r="G304" s="140">
        <v>7431.3343</v>
      </c>
    </row>
    <row r="305" spans="8:8" ht="14.4">
      <c r="A305" s="53">
        <v>40634.0</v>
      </c>
      <c r="B305" s="140">
        <v>3208.9871</v>
      </c>
      <c r="C305" s="140">
        <v>4582.4828</v>
      </c>
      <c r="D305" s="140">
        <v>5778.3343</v>
      </c>
      <c r="E305" s="140">
        <v>3974.1092</v>
      </c>
      <c r="F305" s="140">
        <v>5170.9576</v>
      </c>
      <c r="G305" s="140">
        <v>7539.234</v>
      </c>
    </row>
    <row r="306" spans="8:8" ht="14.4">
      <c r="A306" s="53">
        <v>40639.0</v>
      </c>
      <c r="B306" s="140">
        <v>3251.8515</v>
      </c>
      <c r="C306" s="140">
        <v>4572.0431</v>
      </c>
      <c r="D306" s="140">
        <v>5782.8909</v>
      </c>
      <c r="E306" s="140">
        <v>4049.8851</v>
      </c>
      <c r="F306" s="140">
        <v>5193.6773</v>
      </c>
      <c r="G306" s="140">
        <v>7564.3204</v>
      </c>
    </row>
    <row r="307" spans="8:8" ht="14.4">
      <c r="A307" s="53">
        <v>40640.0</v>
      </c>
      <c r="B307" s="140">
        <v>3270.1557</v>
      </c>
      <c r="C307" s="140">
        <v>4599.6819</v>
      </c>
      <c r="D307" s="140">
        <v>5822.6964</v>
      </c>
      <c r="E307" s="140">
        <v>4058.2945</v>
      </c>
      <c r="F307" s="140">
        <v>5241.5709</v>
      </c>
      <c r="G307" s="140">
        <v>7624.075</v>
      </c>
    </row>
    <row r="308" spans="8:8" ht="14.4">
      <c r="A308" s="53">
        <v>40641.0</v>
      </c>
      <c r="B308" s="140">
        <v>3287.7215</v>
      </c>
      <c r="C308" s="140">
        <v>4646.671</v>
      </c>
      <c r="D308" s="140">
        <v>5884.5514</v>
      </c>
      <c r="E308" s="140">
        <v>4078.0682</v>
      </c>
      <c r="F308" s="140">
        <v>5282.6752</v>
      </c>
      <c r="G308" s="140">
        <v>7683.8617</v>
      </c>
    </row>
    <row r="309" spans="8:8" ht="14.4">
      <c r="A309" s="53">
        <v>40644.0</v>
      </c>
      <c r="B309" s="140">
        <v>3267.6262</v>
      </c>
      <c r="C309" s="140">
        <v>4608.4612</v>
      </c>
      <c r="D309" s="140">
        <v>5839.6957</v>
      </c>
      <c r="E309" s="140">
        <v>4052.9427</v>
      </c>
      <c r="F309" s="140">
        <v>5224.6228</v>
      </c>
      <c r="G309" s="140">
        <v>7619.9373</v>
      </c>
    </row>
    <row r="310" spans="8:8" ht="14.4">
      <c r="A310" s="53">
        <v>40645.0</v>
      </c>
      <c r="B310" s="140">
        <v>3253.3312</v>
      </c>
      <c r="C310" s="140">
        <v>4599.0208</v>
      </c>
      <c r="D310" s="140">
        <v>5800.9316</v>
      </c>
      <c r="E310" s="140">
        <v>4052.2804</v>
      </c>
      <c r="F310" s="140">
        <v>5241.9209</v>
      </c>
      <c r="G310" s="140">
        <v>7608.4475</v>
      </c>
    </row>
    <row r="311" spans="8:8" ht="14.4">
      <c r="A311" s="53">
        <v>40646.0</v>
      </c>
      <c r="B311" s="140">
        <v>3308.96</v>
      </c>
      <c r="C311" s="140">
        <v>4647.1378</v>
      </c>
      <c r="D311" s="140">
        <v>5841.3355</v>
      </c>
      <c r="E311" s="140">
        <v>4121.8405</v>
      </c>
      <c r="F311" s="140">
        <v>5292.3594</v>
      </c>
      <c r="G311" s="140">
        <v>7666.9146</v>
      </c>
    </row>
    <row r="312" spans="8:8" ht="14.4">
      <c r="A312" s="53">
        <v>40647.0</v>
      </c>
      <c r="B312" s="140">
        <v>3292.0162</v>
      </c>
      <c r="C312" s="140">
        <v>4638.2942</v>
      </c>
      <c r="D312" s="140">
        <v>5835.268</v>
      </c>
      <c r="E312" s="140">
        <v>4104.8593</v>
      </c>
      <c r="F312" s="140">
        <v>5267.2231</v>
      </c>
      <c r="G312" s="140">
        <v>7655.1812</v>
      </c>
    </row>
    <row r="313" spans="8:8" ht="14.4">
      <c r="A313" s="53">
        <v>40648.0</v>
      </c>
      <c r="B313" s="140">
        <v>3294.3461</v>
      </c>
      <c r="C313" s="140">
        <v>4635.7745</v>
      </c>
      <c r="D313" s="140">
        <v>5834.9112</v>
      </c>
      <c r="E313" s="140">
        <v>4128.3501</v>
      </c>
      <c r="F313" s="140">
        <v>5284.3091</v>
      </c>
      <c r="G313" s="140">
        <v>7685.5079</v>
      </c>
    </row>
    <row r="314" spans="8:8" ht="14.4">
      <c r="A314" s="53">
        <v>40651.0</v>
      </c>
      <c r="B314" s="140">
        <v>3290.8805</v>
      </c>
      <c r="C314" s="140">
        <v>4625.0178</v>
      </c>
      <c r="D314" s="140">
        <v>5856.5334</v>
      </c>
      <c r="E314" s="140">
        <v>4129.6906</v>
      </c>
      <c r="F314" s="140">
        <v>5327.7664</v>
      </c>
      <c r="G314" s="140">
        <v>7728.8753</v>
      </c>
    </row>
    <row r="315" spans="8:8" ht="14.4">
      <c r="A315" s="53">
        <v>40652.0</v>
      </c>
      <c r="B315" s="140">
        <v>3238.4874</v>
      </c>
      <c r="C315" s="140">
        <v>4574.5638</v>
      </c>
      <c r="D315" s="140">
        <v>5792.7759</v>
      </c>
      <c r="E315" s="140">
        <v>4045.6195</v>
      </c>
      <c r="F315" s="140">
        <v>5262.8534</v>
      </c>
      <c r="G315" s="140">
        <v>7660.5418</v>
      </c>
    </row>
    <row r="316" spans="8:8" ht="14.4">
      <c r="A316" s="53">
        <v>40653.0</v>
      </c>
      <c r="B316" s="140">
        <v>3237.9006</v>
      </c>
      <c r="C316" s="140">
        <v>4621.225</v>
      </c>
      <c r="D316" s="140">
        <v>5830.1395</v>
      </c>
      <c r="E316" s="140">
        <v>4023.2919</v>
      </c>
      <c r="F316" s="140">
        <v>5261.1765</v>
      </c>
      <c r="G316" s="140">
        <v>7709.7177</v>
      </c>
    </row>
    <row r="317" spans="8:8" ht="14.4">
      <c r="A317" s="53">
        <v>40654.0</v>
      </c>
      <c r="B317" s="140">
        <v>3256.6092</v>
      </c>
      <c r="C317" s="140">
        <v>4660.8527</v>
      </c>
      <c r="D317" s="140">
        <v>5865.4393</v>
      </c>
      <c r="E317" s="140">
        <v>4048.7378</v>
      </c>
      <c r="F317" s="140">
        <v>5335.3885</v>
      </c>
      <c r="G317" s="140">
        <v>7765.3797</v>
      </c>
    </row>
    <row r="318" spans="8:8" ht="14.4">
      <c r="A318" s="53">
        <v>40655.0</v>
      </c>
      <c r="B318" s="140">
        <v>3240.7336</v>
      </c>
      <c r="C318" s="140">
        <v>4641.6074</v>
      </c>
      <c r="D318" s="140">
        <v>5829.7476</v>
      </c>
      <c r="E318" s="140">
        <v>4022.6263</v>
      </c>
      <c r="F318" s="140">
        <v>5314.7701</v>
      </c>
      <c r="G318" s="140">
        <v>7696.8599</v>
      </c>
    </row>
    <row r="319" spans="8:8" ht="14.4">
      <c r="A319" s="53">
        <v>40658.0</v>
      </c>
      <c r="B319" s="140">
        <v>3198.1729</v>
      </c>
      <c r="C319" s="140">
        <v>4554.1174</v>
      </c>
      <c r="D319" s="140">
        <v>5712.8598</v>
      </c>
      <c r="E319" s="140">
        <v>3983.2069</v>
      </c>
      <c r="F319" s="140">
        <v>5186.6115</v>
      </c>
      <c r="G319" s="140">
        <v>7483.9123</v>
      </c>
    </row>
    <row r="320" spans="8:8" ht="14.4">
      <c r="A320" s="53">
        <v>40659.0</v>
      </c>
      <c r="B320" s="140">
        <v>3192.3532</v>
      </c>
      <c r="C320" s="140">
        <v>4470.8343</v>
      </c>
      <c r="D320" s="140">
        <v>5594.1851</v>
      </c>
      <c r="E320" s="140">
        <v>3973.2464</v>
      </c>
      <c r="F320" s="140">
        <v>5086.4028</v>
      </c>
      <c r="G320" s="140">
        <v>7356.5777</v>
      </c>
    </row>
    <row r="321" spans="8:8" ht="14.4">
      <c r="A321" s="53">
        <v>40660.0</v>
      </c>
      <c r="B321" s="140">
        <v>3177.1701</v>
      </c>
      <c r="C321" s="140">
        <v>4425.9649</v>
      </c>
      <c r="D321" s="140">
        <v>5534.7793</v>
      </c>
      <c r="E321" s="140">
        <v>3955.7108</v>
      </c>
      <c r="F321" s="140">
        <v>5031.4508</v>
      </c>
      <c r="G321" s="140">
        <v>7277.4844</v>
      </c>
    </row>
    <row r="322" spans="8:8" ht="14.4">
      <c r="A322" s="53">
        <v>40661.0</v>
      </c>
      <c r="B322" s="140">
        <v>3147.8414</v>
      </c>
      <c r="C322" s="140">
        <v>4284.3008</v>
      </c>
      <c r="D322" s="140">
        <v>5345.6277</v>
      </c>
      <c r="E322" s="140">
        <v>3932.5625</v>
      </c>
      <c r="F322" s="140">
        <v>4874.3535</v>
      </c>
      <c r="G322" s="140">
        <v>7029.0302</v>
      </c>
    </row>
    <row r="323" spans="8:8" ht="14.4">
      <c r="A323" s="53">
        <v>40662.0</v>
      </c>
      <c r="B323" s="140">
        <v>3160.901</v>
      </c>
      <c r="C323" s="140">
        <v>4355.1813</v>
      </c>
      <c r="D323" s="140">
        <v>5430.5774</v>
      </c>
      <c r="E323" s="140">
        <v>3936.9939</v>
      </c>
      <c r="F323" s="140">
        <v>4961.6462</v>
      </c>
      <c r="G323" s="140">
        <v>7131.2546</v>
      </c>
    </row>
    <row r="324" spans="8:8" ht="14.4">
      <c r="A324" s="53">
        <v>40666.0</v>
      </c>
      <c r="B324" s="140">
        <v>3174.0499</v>
      </c>
      <c r="C324" s="140">
        <v>4425.7429</v>
      </c>
      <c r="D324" s="140">
        <v>5542.6196</v>
      </c>
      <c r="E324" s="140">
        <v>3950.6815</v>
      </c>
      <c r="F324" s="140">
        <v>5044.3204</v>
      </c>
      <c r="G324" s="140">
        <v>7264.5413</v>
      </c>
    </row>
    <row r="325" spans="8:8" ht="14.4">
      <c r="A325" s="53">
        <v>40667.0</v>
      </c>
      <c r="B325" s="140">
        <v>3096.7816</v>
      </c>
      <c r="C325" s="140">
        <v>4339.9739</v>
      </c>
      <c r="D325" s="140">
        <v>5421.3992</v>
      </c>
      <c r="E325" s="140">
        <v>3860.4301</v>
      </c>
      <c r="F325" s="140">
        <v>4910.3188</v>
      </c>
      <c r="G325" s="140">
        <v>7070.1189</v>
      </c>
    </row>
    <row r="326" spans="8:8" ht="14.4">
      <c r="A326" s="53">
        <v>40668.0</v>
      </c>
      <c r="B326" s="140">
        <v>3088.4682</v>
      </c>
      <c r="C326" s="140">
        <v>4342.006</v>
      </c>
      <c r="D326" s="140">
        <v>5450.131</v>
      </c>
      <c r="E326" s="140">
        <v>3863.005</v>
      </c>
      <c r="F326" s="140">
        <v>4917.5617</v>
      </c>
      <c r="G326" s="140">
        <v>7098.6684</v>
      </c>
    </row>
    <row r="327" spans="8:8" ht="14.4">
      <c r="A327" s="53">
        <v>40669.0</v>
      </c>
      <c r="B327" s="140">
        <v>3074.4271</v>
      </c>
      <c r="C327" s="140">
        <v>4364.5909</v>
      </c>
      <c r="D327" s="140">
        <v>5503.3723</v>
      </c>
      <c r="E327" s="140">
        <v>3840.6586</v>
      </c>
      <c r="F327" s="140">
        <v>4920.7868</v>
      </c>
      <c r="G327" s="140">
        <v>7126.2993</v>
      </c>
    </row>
    <row r="328" spans="8:8" ht="14.4">
      <c r="A328" s="53">
        <v>40672.0</v>
      </c>
      <c r="B328" s="140">
        <v>3079.3544</v>
      </c>
      <c r="C328" s="140">
        <v>4402.0179</v>
      </c>
      <c r="D328" s="140">
        <v>5559.2877</v>
      </c>
      <c r="E328" s="140">
        <v>3842.7754</v>
      </c>
      <c r="F328" s="140">
        <v>4961.0249</v>
      </c>
      <c r="G328" s="140">
        <v>7192.7165</v>
      </c>
    </row>
    <row r="329" spans="8:8" ht="14.4">
      <c r="A329" s="53">
        <v>40673.0</v>
      </c>
      <c r="B329" s="140">
        <v>3101.9166</v>
      </c>
      <c r="C329" s="140">
        <v>4424.8979</v>
      </c>
      <c r="D329" s="140">
        <v>5603.3731</v>
      </c>
      <c r="E329" s="140">
        <v>3873.7439</v>
      </c>
      <c r="F329" s="140">
        <v>5002.4373</v>
      </c>
      <c r="G329" s="140">
        <v>7288.9633</v>
      </c>
    </row>
    <row r="330" spans="8:8" ht="14.4">
      <c r="A330" s="53">
        <v>40674.0</v>
      </c>
      <c r="B330" s="140">
        <v>3091.9687</v>
      </c>
      <c r="C330" s="140">
        <v>4426.9855</v>
      </c>
      <c r="D330" s="140">
        <v>5631.0004</v>
      </c>
      <c r="E330" s="140">
        <v>3857.2533</v>
      </c>
      <c r="F330" s="140">
        <v>5019.6083</v>
      </c>
      <c r="G330" s="140">
        <v>7320.1756</v>
      </c>
    </row>
    <row r="331" spans="8:8" ht="14.4">
      <c r="A331" s="53">
        <v>40675.0</v>
      </c>
      <c r="B331" s="140">
        <v>3053.8719</v>
      </c>
      <c r="C331" s="140">
        <v>4364.3042</v>
      </c>
      <c r="D331" s="140">
        <v>5550.6291</v>
      </c>
      <c r="E331" s="140">
        <v>3813.7232</v>
      </c>
      <c r="F331" s="140">
        <v>4946.2105</v>
      </c>
      <c r="G331" s="140">
        <v>7228.4646</v>
      </c>
    </row>
    <row r="332" spans="8:8" ht="14.4">
      <c r="A332" s="53">
        <v>40676.0</v>
      </c>
      <c r="B332" s="140">
        <v>3074.9237</v>
      </c>
      <c r="C332" s="140">
        <v>4380.6441</v>
      </c>
      <c r="D332" s="140">
        <v>5595.2933</v>
      </c>
      <c r="E332" s="140">
        <v>3850.8076</v>
      </c>
      <c r="F332" s="140">
        <v>4984.8531</v>
      </c>
      <c r="G332" s="140">
        <v>7300.1792</v>
      </c>
    </row>
    <row r="333" spans="8:8" ht="14.4">
      <c r="A333" s="53">
        <v>40679.0</v>
      </c>
      <c r="B333" s="140">
        <v>3035.8152</v>
      </c>
      <c r="C333" s="140">
        <v>4372.8136</v>
      </c>
      <c r="D333" s="140">
        <v>5590.0061</v>
      </c>
      <c r="E333" s="140">
        <v>3812.2003</v>
      </c>
      <c r="F333" s="140">
        <v>4965.4704</v>
      </c>
      <c r="G333" s="140">
        <v>7312.6234</v>
      </c>
    </row>
    <row r="334" spans="8:8" ht="14.4">
      <c r="A334" s="53">
        <v>40680.0</v>
      </c>
      <c r="B334" s="140">
        <v>3056.7795</v>
      </c>
      <c r="C334" s="140">
        <v>4358.2531</v>
      </c>
      <c r="D334" s="140">
        <v>5537.2798</v>
      </c>
      <c r="E334" s="140">
        <v>3833.5908</v>
      </c>
      <c r="F334" s="140">
        <v>4945.8339</v>
      </c>
      <c r="G334" s="140">
        <v>7239.1194</v>
      </c>
    </row>
    <row r="335" spans="8:8" ht="14.4">
      <c r="A335" s="53">
        <v>40681.0</v>
      </c>
      <c r="B335" s="140">
        <v>3086.5967</v>
      </c>
      <c r="C335" s="140">
        <v>4389.0286</v>
      </c>
      <c r="D335" s="140">
        <v>5562.5143</v>
      </c>
      <c r="E335" s="140">
        <v>3867.0953</v>
      </c>
      <c r="F335" s="140">
        <v>4986.2681</v>
      </c>
      <c r="G335" s="140">
        <v>7282.8952</v>
      </c>
    </row>
    <row r="336" spans="8:8" ht="14.4">
      <c r="A336" s="53">
        <v>40682.0</v>
      </c>
      <c r="B336" s="140">
        <v>3073.2255</v>
      </c>
      <c r="C336" s="140">
        <v>4362.3465</v>
      </c>
      <c r="D336" s="140">
        <v>5545.1065</v>
      </c>
      <c r="E336" s="140">
        <v>3841.1581</v>
      </c>
      <c r="F336" s="140">
        <v>4949.0741</v>
      </c>
      <c r="G336" s="140">
        <v>7248.3457</v>
      </c>
    </row>
    <row r="337" spans="8:8" ht="14.4">
      <c r="A337" s="53">
        <v>40683.0</v>
      </c>
      <c r="B337" s="140">
        <v>3076.7283</v>
      </c>
      <c r="C337" s="140">
        <v>4348.471</v>
      </c>
      <c r="D337" s="140">
        <v>5523.9952</v>
      </c>
      <c r="E337" s="140">
        <v>3845.0767</v>
      </c>
      <c r="F337" s="140">
        <v>4925.585</v>
      </c>
      <c r="G337" s="140">
        <v>7229.3632</v>
      </c>
    </row>
    <row r="338" spans="8:8" ht="14.4">
      <c r="A338" s="53">
        <v>40686.0</v>
      </c>
      <c r="B338" s="140">
        <v>2986.0898</v>
      </c>
      <c r="C338" s="140">
        <v>4197.2089</v>
      </c>
      <c r="D338" s="140">
        <v>5322.939</v>
      </c>
      <c r="E338" s="140">
        <v>3725.496</v>
      </c>
      <c r="F338" s="140">
        <v>4735.4742</v>
      </c>
      <c r="G338" s="140">
        <v>6929.0958</v>
      </c>
    </row>
    <row r="339" spans="8:8" ht="14.4">
      <c r="A339" s="53">
        <v>40687.0</v>
      </c>
      <c r="B339" s="140">
        <v>2984.7179</v>
      </c>
      <c r="C339" s="140">
        <v>4195.7297</v>
      </c>
      <c r="D339" s="140">
        <v>5325.5071</v>
      </c>
      <c r="E339" s="140">
        <v>3719.397</v>
      </c>
      <c r="F339" s="140">
        <v>4738.9474</v>
      </c>
      <c r="G339" s="140">
        <v>6954.3637</v>
      </c>
    </row>
    <row r="340" spans="8:8" ht="14.4">
      <c r="A340" s="53">
        <v>40688.0</v>
      </c>
      <c r="B340" s="140">
        <v>2943.9267</v>
      </c>
      <c r="C340" s="140">
        <v>4146.6435</v>
      </c>
      <c r="D340" s="140">
        <v>5267.8627</v>
      </c>
      <c r="E340" s="140">
        <v>3666.3674</v>
      </c>
      <c r="F340" s="140">
        <v>4678.4917</v>
      </c>
      <c r="G340" s="140">
        <v>6876.0689</v>
      </c>
    </row>
    <row r="341" spans="8:8" ht="14.4">
      <c r="A341" s="53">
        <v>40689.0</v>
      </c>
      <c r="B341" s="140">
        <v>2932.5354</v>
      </c>
      <c r="C341" s="140">
        <v>4099.52</v>
      </c>
      <c r="D341" s="140">
        <v>5203.0605</v>
      </c>
      <c r="E341" s="140">
        <v>3663.4179</v>
      </c>
      <c r="F341" s="140">
        <v>4634.508</v>
      </c>
      <c r="G341" s="140">
        <v>6836.338</v>
      </c>
    </row>
    <row r="342" spans="8:8" ht="14.4">
      <c r="A342" s="53">
        <v>40690.0</v>
      </c>
      <c r="B342" s="140">
        <v>2928.316</v>
      </c>
      <c r="C342" s="140">
        <v>3980.3929</v>
      </c>
      <c r="D342" s="140">
        <v>5015.168</v>
      </c>
      <c r="E342" s="140">
        <v>3667.3696</v>
      </c>
      <c r="F342" s="140">
        <v>4497.865</v>
      </c>
      <c r="G342" s="140">
        <v>6576.4432</v>
      </c>
    </row>
    <row r="343" spans="8:8" ht="14.4">
      <c r="A343" s="53">
        <v>40693.0</v>
      </c>
      <c r="B343" s="140">
        <v>2930.2266</v>
      </c>
      <c r="C343" s="140">
        <v>3916.6525</v>
      </c>
      <c r="D343" s="140">
        <v>4945.222</v>
      </c>
      <c r="E343" s="140">
        <v>3666.2936</v>
      </c>
      <c r="F343" s="140">
        <v>4420.0102</v>
      </c>
      <c r="G343" s="140">
        <v>6441.7879</v>
      </c>
    </row>
    <row r="344" spans="8:8" ht="14.4">
      <c r="A344" s="53">
        <v>40694.0</v>
      </c>
      <c r="B344" s="140">
        <v>2974.3366</v>
      </c>
      <c r="C344" s="140">
        <v>4010.0961</v>
      </c>
      <c r="D344" s="140">
        <v>5041.3664</v>
      </c>
      <c r="E344" s="140">
        <v>3711.5319</v>
      </c>
      <c r="F344" s="140">
        <v>4534.1611</v>
      </c>
      <c r="G344" s="140">
        <v>6586.2777</v>
      </c>
    </row>
    <row r="345" spans="8:8" ht="14.4">
      <c r="A345" s="53">
        <v>40695.0</v>
      </c>
      <c r="B345" s="140">
        <v>2970.3132</v>
      </c>
      <c r="C345" s="140">
        <v>4052.8602</v>
      </c>
      <c r="D345" s="140">
        <v>5101.8614</v>
      </c>
      <c r="E345" s="140">
        <v>3697.4442</v>
      </c>
      <c r="F345" s="140">
        <v>4571.8922</v>
      </c>
      <c r="G345" s="140">
        <v>6651.0879</v>
      </c>
    </row>
    <row r="346" spans="8:8" ht="14.4">
      <c r="A346" s="53">
        <v>40696.0</v>
      </c>
      <c r="B346" s="140">
        <v>2909.3113</v>
      </c>
      <c r="C346" s="140">
        <v>4003.6499</v>
      </c>
      <c r="D346" s="140">
        <v>5021.3326</v>
      </c>
      <c r="E346" s="140">
        <v>3609.6997</v>
      </c>
      <c r="F346" s="140">
        <v>4509.8428</v>
      </c>
      <c r="G346" s="140">
        <v>6513.861</v>
      </c>
    </row>
    <row r="347" spans="8:8" ht="14.4">
      <c r="A347" s="53">
        <v>40697.0</v>
      </c>
      <c r="B347" s="140">
        <v>2932.5823</v>
      </c>
      <c r="C347" s="140">
        <v>4073.7462</v>
      </c>
      <c r="D347" s="140">
        <v>5114.3058</v>
      </c>
      <c r="E347" s="140">
        <v>3632.7956</v>
      </c>
      <c r="F347" s="140">
        <v>4586.4492</v>
      </c>
      <c r="G347" s="140">
        <v>6615.9382</v>
      </c>
    </row>
    <row r="348" spans="8:8" ht="14.4">
      <c r="A348" s="53">
        <v>40701.0</v>
      </c>
      <c r="B348" s="140">
        <v>2946.9539</v>
      </c>
      <c r="C348" s="140">
        <v>4102.5139</v>
      </c>
      <c r="D348" s="140">
        <v>5169.8003</v>
      </c>
      <c r="E348" s="140">
        <v>3646.0244</v>
      </c>
      <c r="F348" s="140">
        <v>4616.2134</v>
      </c>
      <c r="G348" s="140">
        <v>6685.1244</v>
      </c>
    </row>
    <row r="349" spans="8:8" ht="14.4">
      <c r="A349" s="53">
        <v>40702.0</v>
      </c>
      <c r="B349" s="140">
        <v>2938.9809</v>
      </c>
      <c r="C349" s="140">
        <v>4101.323</v>
      </c>
      <c r="D349" s="140">
        <v>5209.308</v>
      </c>
      <c r="E349" s="140">
        <v>3647.6117</v>
      </c>
      <c r="F349" s="140">
        <v>4627.96</v>
      </c>
      <c r="G349" s="140">
        <v>6720.8126</v>
      </c>
    </row>
    <row r="350" spans="8:8" ht="14.4">
      <c r="A350" s="53">
        <v>40703.0</v>
      </c>
      <c r="B350" s="140">
        <v>2884.4812</v>
      </c>
      <c r="C350" s="140">
        <v>4015.434</v>
      </c>
      <c r="D350" s="140">
        <v>5076.3756</v>
      </c>
      <c r="E350" s="140">
        <v>3583.9268</v>
      </c>
      <c r="F350" s="140">
        <v>4516.2646</v>
      </c>
      <c r="G350" s="140">
        <v>6531.8834</v>
      </c>
    </row>
    <row r="351" spans="8:8" ht="14.4">
      <c r="A351" s="53">
        <v>40704.0</v>
      </c>
      <c r="B351" s="140">
        <v>2892.6122</v>
      </c>
      <c r="C351" s="140">
        <v>4020.3933</v>
      </c>
      <c r="D351" s="140">
        <v>5092.8807</v>
      </c>
      <c r="E351" s="140">
        <v>3594.0813</v>
      </c>
      <c r="F351" s="140">
        <v>4534.2903</v>
      </c>
      <c r="G351" s="140">
        <v>6569.0372</v>
      </c>
    </row>
    <row r="352" spans="8:8" ht="14.4">
      <c r="A352" s="53">
        <v>40707.0</v>
      </c>
      <c r="B352" s="140">
        <v>2884.5654</v>
      </c>
      <c r="C352" s="140">
        <v>4024.854</v>
      </c>
      <c r="D352" s="140">
        <v>5078.3337</v>
      </c>
      <c r="E352" s="140">
        <v>3582.5343</v>
      </c>
      <c r="F352" s="140">
        <v>4528.6033</v>
      </c>
      <c r="G352" s="140">
        <v>6563.1068</v>
      </c>
    </row>
    <row r="353" spans="8:8" ht="14.4">
      <c r="A353" s="53">
        <v>40708.0</v>
      </c>
      <c r="B353" s="140">
        <v>2923.5166</v>
      </c>
      <c r="C353" s="140">
        <v>4087.019</v>
      </c>
      <c r="D353" s="140">
        <v>5160.3444</v>
      </c>
      <c r="E353" s="140">
        <v>3633.7344</v>
      </c>
      <c r="F353" s="140">
        <v>4619.5639</v>
      </c>
      <c r="G353" s="140">
        <v>6659.4612</v>
      </c>
    </row>
    <row r="354" spans="8:8" ht="14.4">
      <c r="A354" s="53">
        <v>40709.0</v>
      </c>
      <c r="B354" s="140">
        <v>2890.835</v>
      </c>
      <c r="C354" s="140">
        <v>4040.7928</v>
      </c>
      <c r="D354" s="140">
        <v>5121.7011</v>
      </c>
      <c r="E354" s="140">
        <v>3597.6146</v>
      </c>
      <c r="F354" s="140">
        <v>4567.5869</v>
      </c>
      <c r="G354" s="140">
        <v>6599.0222</v>
      </c>
    </row>
    <row r="355" spans="8:8" ht="14.4">
      <c r="A355" s="53">
        <v>40710.0</v>
      </c>
      <c r="B355" s="140">
        <v>2854.7539</v>
      </c>
      <c r="C355" s="140">
        <v>3965.6314</v>
      </c>
      <c r="D355" s="140">
        <v>5003.7689</v>
      </c>
      <c r="E355" s="140">
        <v>3545.6735</v>
      </c>
      <c r="F355" s="140">
        <v>4468.2394</v>
      </c>
      <c r="G355" s="140">
        <v>6441.728</v>
      </c>
    </row>
    <row r="356" spans="8:8" ht="14.4">
      <c r="A356" s="53">
        <v>40711.0</v>
      </c>
      <c r="B356" s="140">
        <v>2843.2054</v>
      </c>
      <c r="C356" s="140">
        <v>3910.8321</v>
      </c>
      <c r="D356" s="140">
        <v>4925.9164</v>
      </c>
      <c r="E356" s="140">
        <v>3536.4208</v>
      </c>
      <c r="F356" s="140">
        <v>4420.2102</v>
      </c>
      <c r="G356" s="140">
        <v>6334.3613</v>
      </c>
    </row>
    <row r="357" spans="8:8" ht="14.4">
      <c r="A357" s="53">
        <v>40714.0</v>
      </c>
      <c r="B357" s="140">
        <v>2830.3892</v>
      </c>
      <c r="C357" s="140">
        <v>3855.7723</v>
      </c>
      <c r="D357" s="140">
        <v>4847.036</v>
      </c>
      <c r="E357" s="140">
        <v>3534.0485</v>
      </c>
      <c r="F357" s="140">
        <v>4398.4766</v>
      </c>
      <c r="G357" s="140">
        <v>6250.6909</v>
      </c>
    </row>
    <row r="358" spans="8:8" ht="14.4">
      <c r="A358" s="53">
        <v>40715.0</v>
      </c>
      <c r="B358" s="140">
        <v>2867.217</v>
      </c>
      <c r="C358" s="140">
        <v>3913.9356</v>
      </c>
      <c r="D358" s="140">
        <v>4913.79</v>
      </c>
      <c r="E358" s="140">
        <v>3570.4582</v>
      </c>
      <c r="F358" s="140">
        <v>4486.8051</v>
      </c>
      <c r="G358" s="140">
        <v>6352.3673</v>
      </c>
    </row>
    <row r="359" spans="8:8" ht="14.4">
      <c r="A359" s="53">
        <v>40716.0</v>
      </c>
      <c r="B359" s="140">
        <v>2874.5031</v>
      </c>
      <c r="C359" s="140">
        <v>3897.3987</v>
      </c>
      <c r="D359" s="140">
        <v>4918.1933</v>
      </c>
      <c r="E359" s="140">
        <v>3568.4614</v>
      </c>
      <c r="F359" s="140">
        <v>4469.7099</v>
      </c>
      <c r="G359" s="140">
        <v>6337.8292</v>
      </c>
    </row>
    <row r="360" spans="8:8" ht="14.4">
      <c r="A360" s="53">
        <v>40717.0</v>
      </c>
      <c r="B360" s="140">
        <v>2926.6393</v>
      </c>
      <c r="C360" s="140">
        <v>3970.6876</v>
      </c>
      <c r="D360" s="140">
        <v>5009.9622</v>
      </c>
      <c r="E360" s="140">
        <v>3617.0965</v>
      </c>
      <c r="F360" s="140">
        <v>4562.0015</v>
      </c>
      <c r="G360" s="140">
        <v>6455.2992</v>
      </c>
    </row>
    <row r="361" spans="8:8" ht="14.4">
      <c r="A361" s="53">
        <v>40718.0</v>
      </c>
      <c r="B361" s="140">
        <v>2984.4728</v>
      </c>
      <c r="C361" s="140">
        <v>4075.5711</v>
      </c>
      <c r="D361" s="140">
        <v>5138.0887</v>
      </c>
      <c r="E361" s="140">
        <v>3707.6811</v>
      </c>
      <c r="F361" s="140">
        <v>4658.3619</v>
      </c>
      <c r="G361" s="140">
        <v>6622.7268</v>
      </c>
    </row>
    <row r="362" spans="8:8" ht="14.4">
      <c r="A362" s="53">
        <v>40721.0</v>
      </c>
      <c r="B362" s="140">
        <v>2988.3337</v>
      </c>
      <c r="C362" s="140">
        <v>4121.3014</v>
      </c>
      <c r="D362" s="140">
        <v>5217.422</v>
      </c>
      <c r="E362" s="140">
        <v>3699.3167</v>
      </c>
      <c r="F362" s="140">
        <v>4690.8913</v>
      </c>
      <c r="G362" s="140">
        <v>6705.3387</v>
      </c>
    </row>
    <row r="363" spans="8:8" ht="14.4">
      <c r="A363" s="53">
        <v>40722.0</v>
      </c>
      <c r="B363" s="140">
        <v>2986.0514</v>
      </c>
      <c r="C363" s="140">
        <v>4130.1349</v>
      </c>
      <c r="D363" s="140">
        <v>5238.0448</v>
      </c>
      <c r="E363" s="140">
        <v>3690.8477</v>
      </c>
      <c r="F363" s="140">
        <v>4695.6984</v>
      </c>
      <c r="G363" s="140">
        <v>6720.8034</v>
      </c>
    </row>
    <row r="364" spans="8:8" ht="14.4">
      <c r="A364" s="53">
        <v>40723.0</v>
      </c>
      <c r="B364" s="140">
        <v>2937.8181</v>
      </c>
      <c r="C364" s="140">
        <v>4076.3505</v>
      </c>
      <c r="D364" s="140">
        <v>5166.1471</v>
      </c>
      <c r="E364" s="140">
        <v>3632.9485</v>
      </c>
      <c r="F364" s="140">
        <v>4618.2324</v>
      </c>
      <c r="G364" s="140">
        <v>6638.6737</v>
      </c>
    </row>
    <row r="365" spans="8:8" ht="14.4">
      <c r="A365" s="53">
        <v>40724.0</v>
      </c>
      <c r="B365" s="140">
        <v>2983.4322</v>
      </c>
      <c r="C365" s="140">
        <v>4139.083</v>
      </c>
      <c r="D365" s="140">
        <v>5248.9504</v>
      </c>
      <c r="E365" s="140">
        <v>3684.3196</v>
      </c>
      <c r="F365" s="140">
        <v>4688.5485</v>
      </c>
      <c r="G365" s="140">
        <v>6733.0663</v>
      </c>
    </row>
    <row r="366" spans="8:8" ht="14.4">
      <c r="A366" s="53">
        <v>40725.0</v>
      </c>
      <c r="B366" s="140">
        <v>2984.0054</v>
      </c>
      <c r="C366" s="140">
        <v>4165.7848</v>
      </c>
      <c r="D366" s="140">
        <v>5277.4794</v>
      </c>
      <c r="E366" s="140">
        <v>3684.3806</v>
      </c>
      <c r="F366" s="140">
        <v>4709.4908</v>
      </c>
      <c r="G366" s="140">
        <v>6763.691</v>
      </c>
    </row>
    <row r="367" spans="8:8" ht="14.4">
      <c r="A367" s="53">
        <v>40728.0</v>
      </c>
      <c r="B367" s="140">
        <v>3058.979</v>
      </c>
      <c r="C367" s="140">
        <v>4273.8896</v>
      </c>
      <c r="D367" s="140">
        <v>5401.0931</v>
      </c>
      <c r="E367" s="140">
        <v>3768.4577</v>
      </c>
      <c r="F367" s="140">
        <v>4825.2244</v>
      </c>
      <c r="G367" s="140">
        <v>6914.7799</v>
      </c>
    </row>
    <row r="368" spans="8:8" ht="14.4">
      <c r="A368" s="53">
        <v>40729.0</v>
      </c>
      <c r="B368" s="140">
        <v>3050.4772</v>
      </c>
      <c r="C368" s="140">
        <v>4299.1511</v>
      </c>
      <c r="D368" s="140">
        <v>5455.3479</v>
      </c>
      <c r="E368" s="140">
        <v>3764.8345</v>
      </c>
      <c r="F368" s="140">
        <v>4857.7259</v>
      </c>
      <c r="G368" s="140">
        <v>6959.3594</v>
      </c>
    </row>
    <row r="369" spans="8:8" ht="14.4">
      <c r="A369" s="53">
        <v>40730.0</v>
      </c>
      <c r="B369" s="140">
        <v>3042.1121</v>
      </c>
      <c r="C369" s="140">
        <v>4307.7214</v>
      </c>
      <c r="D369" s="140">
        <v>5483.6046</v>
      </c>
      <c r="E369" s="140">
        <v>3737.7021</v>
      </c>
      <c r="F369" s="140">
        <v>4859.0578</v>
      </c>
      <c r="G369" s="140">
        <v>6975.903</v>
      </c>
    </row>
    <row r="370" spans="8:8" ht="14.4">
      <c r="A370" s="53">
        <v>40731.0</v>
      </c>
      <c r="B370" s="140">
        <v>3033.7324</v>
      </c>
      <c r="C370" s="140">
        <v>4307.2293</v>
      </c>
      <c r="D370" s="140">
        <v>5473.0956</v>
      </c>
      <c r="E370" s="140">
        <v>3719.994</v>
      </c>
      <c r="F370" s="140">
        <v>4846.8818</v>
      </c>
      <c r="G370" s="140">
        <v>6961.5066</v>
      </c>
    </row>
    <row r="371" spans="8:8" ht="14.4">
      <c r="A371" s="53">
        <v>40732.0</v>
      </c>
      <c r="B371" s="140">
        <v>3044.4842</v>
      </c>
      <c r="C371" s="140">
        <v>4295.98</v>
      </c>
      <c r="D371" s="140">
        <v>5468.6481</v>
      </c>
      <c r="E371" s="140">
        <v>3740.2347</v>
      </c>
      <c r="F371" s="140">
        <v>4838.2028</v>
      </c>
      <c r="G371" s="140">
        <v>6945.3909</v>
      </c>
    </row>
    <row r="372" spans="8:8" ht="14.4">
      <c r="A372" s="53">
        <v>40735.0</v>
      </c>
      <c r="B372" s="140">
        <v>3046.9049</v>
      </c>
      <c r="C372" s="140">
        <v>4341.8285</v>
      </c>
      <c r="D372" s="140">
        <v>5523.1633</v>
      </c>
      <c r="E372" s="140">
        <v>3736.4258</v>
      </c>
      <c r="F372" s="140">
        <v>4875.645</v>
      </c>
      <c r="G372" s="140">
        <v>7011.1044</v>
      </c>
    </row>
    <row r="373" spans="8:8" ht="14.4">
      <c r="A373" s="53">
        <v>40736.0</v>
      </c>
      <c r="B373" s="140">
        <v>2999.1645</v>
      </c>
      <c r="C373" s="140">
        <v>4287.6703</v>
      </c>
      <c r="D373" s="140">
        <v>5437.4993</v>
      </c>
      <c r="E373" s="140">
        <v>3663.282</v>
      </c>
      <c r="F373" s="140">
        <v>4784.7841</v>
      </c>
      <c r="G373" s="140">
        <v>6914.7085</v>
      </c>
    </row>
    <row r="374" spans="8:8" ht="14.4">
      <c r="A374" s="53">
        <v>40737.0</v>
      </c>
      <c r="B374" s="140">
        <v>3049.7709</v>
      </c>
      <c r="C374" s="140">
        <v>4383.8126</v>
      </c>
      <c r="D374" s="140">
        <v>5550.1227</v>
      </c>
      <c r="E374" s="140">
        <v>3713.9433</v>
      </c>
      <c r="F374" s="140">
        <v>4878.1833</v>
      </c>
      <c r="G374" s="140">
        <v>7053.0341</v>
      </c>
    </row>
    <row r="375" spans="8:8" ht="14.4">
      <c r="A375" s="53">
        <v>40738.0</v>
      </c>
      <c r="B375" s="140">
        <v>3062.0023</v>
      </c>
      <c r="C375" s="140">
        <v>4418.4981</v>
      </c>
      <c r="D375" s="140">
        <v>5605.3886</v>
      </c>
      <c r="E375" s="140">
        <v>3714.0224</v>
      </c>
      <c r="F375" s="140">
        <v>4918.7801</v>
      </c>
      <c r="G375" s="140">
        <v>7116.1176</v>
      </c>
    </row>
    <row r="376" spans="8:8" ht="14.4">
      <c r="A376" s="53">
        <v>40739.0</v>
      </c>
      <c r="B376" s="140">
        <v>3074.5481</v>
      </c>
      <c r="C376" s="140">
        <v>4444.4041</v>
      </c>
      <c r="D376" s="140">
        <v>5646.6157</v>
      </c>
      <c r="E376" s="140">
        <v>3717.4669</v>
      </c>
      <c r="F376" s="140">
        <v>4932.3257</v>
      </c>
      <c r="G376" s="140">
        <v>7156.0853</v>
      </c>
    </row>
    <row r="377" spans="8:8" ht="14.4">
      <c r="A377" s="53">
        <v>40742.0</v>
      </c>
      <c r="B377" s="140">
        <v>3063.6589</v>
      </c>
      <c r="C377" s="140">
        <v>4451.9446</v>
      </c>
      <c r="D377" s="140">
        <v>5646.5116</v>
      </c>
      <c r="E377" s="140">
        <v>3701.8756</v>
      </c>
      <c r="F377" s="140">
        <v>4926.4041</v>
      </c>
      <c r="G377" s="140">
        <v>7157.0126</v>
      </c>
    </row>
    <row r="378" spans="8:8" ht="14.4">
      <c r="A378" s="53">
        <v>40743.0</v>
      </c>
      <c r="B378" s="140">
        <v>3033.7693</v>
      </c>
      <c r="C378" s="140">
        <v>4404.3182</v>
      </c>
      <c r="D378" s="140">
        <v>5599.8931</v>
      </c>
      <c r="E378" s="140">
        <v>3668.5991</v>
      </c>
      <c r="F378" s="140">
        <v>4862.4251</v>
      </c>
      <c r="G378" s="140">
        <v>7100.5239</v>
      </c>
    </row>
    <row r="379" spans="8:8" ht="14.4">
      <c r="A379" s="53">
        <v>40744.0</v>
      </c>
      <c r="B379" s="140">
        <v>3032.9995</v>
      </c>
      <c r="C379" s="140">
        <v>4402.1417</v>
      </c>
      <c r="D379" s="140">
        <v>5608.0052</v>
      </c>
      <c r="E379" s="140">
        <v>3662.2594</v>
      </c>
      <c r="F379" s="140">
        <v>4866.052</v>
      </c>
      <c r="G379" s="140">
        <v>7123.6583</v>
      </c>
    </row>
    <row r="380" spans="8:8" ht="14.4">
      <c r="A380" s="53">
        <v>40745.0</v>
      </c>
      <c r="B380" s="140">
        <v>3003.0172</v>
      </c>
      <c r="C380" s="140">
        <v>4338.7979</v>
      </c>
      <c r="D380" s="140">
        <v>5537.3557</v>
      </c>
      <c r="E380" s="140">
        <v>3629.7524</v>
      </c>
      <c r="F380" s="140">
        <v>4793.4627</v>
      </c>
      <c r="G380" s="140">
        <v>7009.8948</v>
      </c>
    </row>
    <row r="381" spans="8:8" ht="14.4">
      <c r="A381" s="53">
        <v>40746.0</v>
      </c>
      <c r="B381" s="140">
        <v>3012.1769</v>
      </c>
      <c r="C381" s="140">
        <v>4354.7501</v>
      </c>
      <c r="D381" s="140">
        <v>5582.351</v>
      </c>
      <c r="E381" s="140">
        <v>3634.1611</v>
      </c>
      <c r="F381" s="140">
        <v>4802.5399</v>
      </c>
      <c r="G381" s="140">
        <v>7064.0901</v>
      </c>
    </row>
    <row r="382" spans="8:8" ht="14.4">
      <c r="A382" s="53">
        <v>40749.0</v>
      </c>
      <c r="B382" s="140">
        <v>2923.9089</v>
      </c>
      <c r="C382" s="140">
        <v>4180.9619</v>
      </c>
      <c r="D382" s="140">
        <v>5359.3778</v>
      </c>
      <c r="E382" s="140">
        <v>3523.6247</v>
      </c>
      <c r="F382" s="140">
        <v>4600.8932</v>
      </c>
      <c r="G382" s="140">
        <v>6759.5117</v>
      </c>
    </row>
    <row r="383" spans="8:8" ht="14.4">
      <c r="A383" s="53">
        <v>40750.0</v>
      </c>
      <c r="B383" s="140">
        <v>2933.4508</v>
      </c>
      <c r="C383" s="140">
        <v>4195.7288</v>
      </c>
      <c r="D383" s="140">
        <v>5392.245</v>
      </c>
      <c r="E383" s="140">
        <v>3535.1428</v>
      </c>
      <c r="F383" s="140">
        <v>4614.4995</v>
      </c>
      <c r="G383" s="140">
        <v>6825.2118</v>
      </c>
    </row>
    <row r="384" spans="8:8" ht="14.4">
      <c r="A384" s="53">
        <v>40751.0</v>
      </c>
      <c r="B384" s="140">
        <v>2949.9779</v>
      </c>
      <c r="C384" s="140">
        <v>4267.7681</v>
      </c>
      <c r="D384" s="140">
        <v>5481.1593</v>
      </c>
      <c r="E384" s="140">
        <v>3541.496</v>
      </c>
      <c r="F384" s="140">
        <v>4683.003</v>
      </c>
      <c r="G384" s="140">
        <v>6930.5518</v>
      </c>
    </row>
    <row r="385" spans="8:8" ht="14.4">
      <c r="A385" s="53">
        <v>40752.0</v>
      </c>
      <c r="B385" s="140">
        <v>2927.809</v>
      </c>
      <c r="C385" s="140">
        <v>4252.3551</v>
      </c>
      <c r="D385" s="140">
        <v>5442.2556</v>
      </c>
      <c r="E385" s="140">
        <v>3504.3637</v>
      </c>
      <c r="F385" s="140">
        <v>4659.0778</v>
      </c>
      <c r="G385" s="140">
        <v>6890.187</v>
      </c>
    </row>
    <row r="386" spans="8:8" ht="14.4">
      <c r="A386" s="53">
        <v>40753.0</v>
      </c>
      <c r="B386" s="140">
        <v>2930.3092</v>
      </c>
      <c r="C386" s="140">
        <v>4197.916</v>
      </c>
      <c r="D386" s="140">
        <v>5382.7362</v>
      </c>
      <c r="E386" s="140">
        <v>3533.3034</v>
      </c>
      <c r="F386" s="140">
        <v>4617.7721</v>
      </c>
      <c r="G386" s="140">
        <v>6838.3897</v>
      </c>
    </row>
    <row r="387" spans="8:8" ht="14.4">
      <c r="A387" s="53">
        <v>40756.0</v>
      </c>
      <c r="B387" s="140">
        <v>2929.5428</v>
      </c>
      <c r="C387" s="140">
        <v>4209.8569</v>
      </c>
      <c r="D387" s="140">
        <v>5408.1048</v>
      </c>
      <c r="E387" s="140">
        <v>3534.2034</v>
      </c>
      <c r="F387" s="140">
        <v>4639.4818</v>
      </c>
      <c r="G387" s="140">
        <v>6859.437</v>
      </c>
    </row>
    <row r="388" spans="8:8" ht="14.4">
      <c r="A388" s="53">
        <v>40757.0</v>
      </c>
      <c r="B388" s="140">
        <v>2911.0809</v>
      </c>
      <c r="C388" s="140">
        <v>4184.2217</v>
      </c>
      <c r="D388" s="140">
        <v>5369.0839</v>
      </c>
      <c r="E388" s="140">
        <v>3505.4404</v>
      </c>
      <c r="F388" s="140">
        <v>4608.296</v>
      </c>
      <c r="G388" s="140">
        <v>6819.3579</v>
      </c>
    </row>
    <row r="389" spans="8:8" ht="14.4">
      <c r="A389" s="53">
        <v>40758.0</v>
      </c>
      <c r="B389" s="140">
        <v>2908.0752</v>
      </c>
      <c r="C389" s="140">
        <v>4201.0649</v>
      </c>
      <c r="D389" s="140">
        <v>5383.2587</v>
      </c>
      <c r="E389" s="140">
        <v>3498.096</v>
      </c>
      <c r="F389" s="140">
        <v>4625.7152</v>
      </c>
      <c r="G389" s="140">
        <v>6833.1921</v>
      </c>
    </row>
    <row r="390" spans="8:8" ht="14.4">
      <c r="A390" s="53">
        <v>40759.0</v>
      </c>
      <c r="B390" s="140">
        <v>2915.0058</v>
      </c>
      <c r="C390" s="140">
        <v>4218.2882</v>
      </c>
      <c r="D390" s="140">
        <v>5413.8823</v>
      </c>
      <c r="E390" s="140">
        <v>3499.3333</v>
      </c>
      <c r="F390" s="140">
        <v>4640.9451</v>
      </c>
      <c r="G390" s="140">
        <v>6871.074</v>
      </c>
    </row>
    <row r="391" spans="8:8" ht="14.4">
      <c r="A391" s="53">
        <v>40760.0</v>
      </c>
      <c r="B391" s="140">
        <v>2855.2134</v>
      </c>
      <c r="C391" s="140">
        <v>4153.9468</v>
      </c>
      <c r="D391" s="140">
        <v>5282.2553</v>
      </c>
      <c r="E391" s="140">
        <v>3419.1627</v>
      </c>
      <c r="F391" s="140">
        <v>4529.2923</v>
      </c>
      <c r="G391" s="140">
        <v>6688.757</v>
      </c>
    </row>
    <row r="392" spans="8:8" ht="14.4">
      <c r="A392" s="53">
        <v>40763.0</v>
      </c>
      <c r="B392" s="140">
        <v>2771.581</v>
      </c>
      <c r="C392" s="140">
        <v>3969.8871</v>
      </c>
      <c r="D392" s="140">
        <v>4984.625</v>
      </c>
      <c r="E392" s="140">
        <v>3300.3116</v>
      </c>
      <c r="F392" s="140">
        <v>4275.9908</v>
      </c>
      <c r="G392" s="140">
        <v>6313.3095</v>
      </c>
    </row>
    <row r="393" spans="8:8" ht="14.4">
      <c r="A393" s="53">
        <v>40764.0</v>
      </c>
      <c r="B393" s="140">
        <v>2782.046</v>
      </c>
      <c r="C393" s="140">
        <v>3966.9867</v>
      </c>
      <c r="D393" s="140">
        <v>4983.0997</v>
      </c>
      <c r="E393" s="140">
        <v>3315.3981</v>
      </c>
      <c r="F393" s="140">
        <v>4262.4075</v>
      </c>
      <c r="G393" s="140">
        <v>6279.1429</v>
      </c>
    </row>
    <row r="394" spans="8:8" ht="14.4">
      <c r="A394" s="53">
        <v>40765.0</v>
      </c>
      <c r="B394" s="140">
        <v>2806.9643</v>
      </c>
      <c r="C394" s="140">
        <v>4022.1858</v>
      </c>
      <c r="D394" s="140">
        <v>5059.1125</v>
      </c>
      <c r="E394" s="140">
        <v>3338.2693</v>
      </c>
      <c r="F394" s="140">
        <v>4322.0539</v>
      </c>
      <c r="G394" s="140">
        <v>6371.8481</v>
      </c>
    </row>
    <row r="395" spans="8:8" ht="14.4">
      <c r="A395" s="53">
        <v>40766.0</v>
      </c>
      <c r="B395" s="140">
        <v>2853.3469</v>
      </c>
      <c r="C395" s="140">
        <v>4101.7451</v>
      </c>
      <c r="D395" s="140">
        <v>5145.8096</v>
      </c>
      <c r="E395" s="140">
        <v>3390.5065</v>
      </c>
      <c r="F395" s="140">
        <v>4395.1281</v>
      </c>
      <c r="G395" s="140">
        <v>6497.2902</v>
      </c>
    </row>
    <row r="396" spans="8:8" ht="14.4">
      <c r="A396" s="53">
        <v>40767.0</v>
      </c>
      <c r="B396" s="140">
        <v>2853.0624</v>
      </c>
      <c r="C396" s="140">
        <v>4143.1468</v>
      </c>
      <c r="D396" s="140">
        <v>5206.9348</v>
      </c>
      <c r="E396" s="140">
        <v>3393.0596</v>
      </c>
      <c r="F396" s="140">
        <v>4446.7356</v>
      </c>
      <c r="G396" s="140">
        <v>6579.6271</v>
      </c>
    </row>
    <row r="397" spans="8:8" ht="14.4">
      <c r="A397" s="53">
        <v>40770.0</v>
      </c>
      <c r="B397" s="140">
        <v>2905.0196</v>
      </c>
      <c r="C397" s="140">
        <v>4195.3341</v>
      </c>
      <c r="D397" s="140">
        <v>5294.1747</v>
      </c>
      <c r="E397" s="140">
        <v>3460.3026</v>
      </c>
      <c r="F397" s="140">
        <v>4505.4403</v>
      </c>
      <c r="G397" s="140">
        <v>6696.1701</v>
      </c>
    </row>
    <row r="398" spans="8:8" ht="14.4">
      <c r="A398" s="53">
        <v>40771.0</v>
      </c>
      <c r="B398" s="140">
        <v>2890.8809</v>
      </c>
      <c r="C398" s="140">
        <v>4157.7876</v>
      </c>
      <c r="D398" s="140">
        <v>5261.1798</v>
      </c>
      <c r="E398" s="140">
        <v>3437.1143</v>
      </c>
      <c r="F398" s="140">
        <v>4462.9721</v>
      </c>
      <c r="G398" s="140">
        <v>6648.4901</v>
      </c>
    </row>
    <row r="399" spans="8:8" ht="14.4">
      <c r="A399" s="53">
        <v>40772.0</v>
      </c>
      <c r="B399" s="140">
        <v>2876.8446</v>
      </c>
      <c r="C399" s="140">
        <v>4141.8023</v>
      </c>
      <c r="D399" s="140">
        <v>5248.6863</v>
      </c>
      <c r="E399" s="140">
        <v>3431.425</v>
      </c>
      <c r="F399" s="140">
        <v>4449.9408</v>
      </c>
      <c r="G399" s="140">
        <v>6635.0055</v>
      </c>
    </row>
    <row r="400" spans="8:8" ht="14.4">
      <c r="A400" s="53">
        <v>40773.0</v>
      </c>
      <c r="B400" s="140">
        <v>2825.3595</v>
      </c>
      <c r="C400" s="140">
        <v>4073.3994</v>
      </c>
      <c r="D400" s="140">
        <v>5153.649</v>
      </c>
      <c r="E400" s="140">
        <v>3369.7022</v>
      </c>
      <c r="F400" s="140">
        <v>4354.6465</v>
      </c>
      <c r="G400" s="140">
        <v>6503.1307</v>
      </c>
    </row>
    <row r="401" spans="8:8" ht="14.4">
      <c r="A401" s="53">
        <v>40774.0</v>
      </c>
      <c r="B401" s="140">
        <v>2801.2147</v>
      </c>
      <c r="C401" s="140">
        <v>4042.7649</v>
      </c>
      <c r="D401" s="140">
        <v>5097.3158</v>
      </c>
      <c r="E401" s="140">
        <v>3338.0355</v>
      </c>
      <c r="F401" s="140">
        <v>4307.1566</v>
      </c>
      <c r="G401" s="140">
        <v>6436.2134</v>
      </c>
    </row>
    <row r="402" spans="8:8" ht="14.4">
      <c r="A402" s="53">
        <v>40777.0</v>
      </c>
      <c r="B402" s="140">
        <v>2768.7555</v>
      </c>
      <c r="C402" s="140">
        <v>4010.9039</v>
      </c>
      <c r="D402" s="140">
        <v>5061.8892</v>
      </c>
      <c r="E402" s="140">
        <v>3315.8586</v>
      </c>
      <c r="F402" s="140">
        <v>4286.5981</v>
      </c>
      <c r="G402" s="140">
        <v>6417.1042</v>
      </c>
    </row>
    <row r="403" spans="8:8" ht="14.4">
      <c r="A403" s="53">
        <v>40778.0</v>
      </c>
      <c r="B403" s="140">
        <v>2809.7257</v>
      </c>
      <c r="C403" s="140">
        <v>4071.3437</v>
      </c>
      <c r="D403" s="140">
        <v>5150.0401</v>
      </c>
      <c r="E403" s="140">
        <v>3380.8673</v>
      </c>
      <c r="F403" s="140">
        <v>4367.5072</v>
      </c>
      <c r="G403" s="140">
        <v>6542.7694</v>
      </c>
    </row>
    <row r="404" spans="8:8" ht="14.4">
      <c r="A404" s="53">
        <v>40779.0</v>
      </c>
      <c r="B404" s="140">
        <v>2797.8598</v>
      </c>
      <c r="C404" s="140">
        <v>4064.3262</v>
      </c>
      <c r="D404" s="140">
        <v>5138.0052</v>
      </c>
      <c r="E404" s="140">
        <v>3358.9693</v>
      </c>
      <c r="F404" s="140">
        <v>4354.7438</v>
      </c>
      <c r="G404" s="140">
        <v>6526.7918</v>
      </c>
    </row>
    <row r="405" spans="8:8" ht="14.4">
      <c r="A405" s="53">
        <v>40780.0</v>
      </c>
      <c r="B405" s="140">
        <v>2894.0079</v>
      </c>
      <c r="C405" s="140">
        <v>4148.1593</v>
      </c>
      <c r="D405" s="140">
        <v>5245.0891</v>
      </c>
      <c r="E405" s="140">
        <v>3496.5178</v>
      </c>
      <c r="F405" s="140">
        <v>4474.2607</v>
      </c>
      <c r="G405" s="140">
        <v>6668.9571</v>
      </c>
    </row>
    <row r="406" spans="8:8" ht="14.4">
      <c r="A406" s="53">
        <v>40781.0</v>
      </c>
      <c r="B406" s="140">
        <v>2890.1402</v>
      </c>
      <c r="C406" s="140">
        <v>4154.804</v>
      </c>
      <c r="D406" s="140">
        <v>5258.4819</v>
      </c>
      <c r="E406" s="140">
        <v>3486.5891</v>
      </c>
      <c r="F406" s="140">
        <v>4481.4172</v>
      </c>
      <c r="G406" s="140">
        <v>6709.5552</v>
      </c>
    </row>
    <row r="407" spans="8:8" ht="14.4">
      <c r="A407" s="53">
        <v>40784.0</v>
      </c>
      <c r="B407" s="140">
        <v>2838.8844</v>
      </c>
      <c r="C407" s="140">
        <v>4118.3319</v>
      </c>
      <c r="D407" s="140">
        <v>5217.4132</v>
      </c>
      <c r="E407" s="140">
        <v>3404.377</v>
      </c>
      <c r="F407" s="140">
        <v>4415.0854</v>
      </c>
      <c r="G407" s="140">
        <v>6655.2055</v>
      </c>
    </row>
    <row r="408" spans="8:8" ht="14.4">
      <c r="A408" s="53">
        <v>40785.0</v>
      </c>
      <c r="B408" s="140">
        <v>2831.9687</v>
      </c>
      <c r="C408" s="140">
        <v>4076.345</v>
      </c>
      <c r="D408" s="140">
        <v>5179.9161</v>
      </c>
      <c r="E408" s="140">
        <v>3399.3177</v>
      </c>
      <c r="F408" s="140">
        <v>4383.7999</v>
      </c>
      <c r="G408" s="140">
        <v>6606.096</v>
      </c>
    </row>
    <row r="409" spans="8:8" ht="14.4">
      <c r="A409" s="53">
        <v>40786.0</v>
      </c>
      <c r="B409" s="140">
        <v>2845.2282</v>
      </c>
      <c r="C409" s="140">
        <v>4055.9132</v>
      </c>
      <c r="D409" s="140">
        <v>5170.8668</v>
      </c>
      <c r="E409" s="140">
        <v>3410.265</v>
      </c>
      <c r="F409" s="140">
        <v>4365.6277</v>
      </c>
      <c r="G409" s="140">
        <v>6596.7635</v>
      </c>
    </row>
    <row r="410" spans="8:8" ht="14.4">
      <c r="A410" s="53">
        <v>40787.0</v>
      </c>
      <c r="B410" s="140">
        <v>2837.5313</v>
      </c>
      <c r="C410" s="140">
        <v>4024.7267</v>
      </c>
      <c r="D410" s="140">
        <v>5124.1897</v>
      </c>
      <c r="E410" s="140">
        <v>3407.0868</v>
      </c>
      <c r="F410" s="140">
        <v>4332.8264</v>
      </c>
      <c r="G410" s="140">
        <v>6555.0475</v>
      </c>
    </row>
    <row r="411" spans="8:8" ht="14.4">
      <c r="A411" s="53">
        <v>40788.0</v>
      </c>
      <c r="B411" s="140">
        <v>2808.9419</v>
      </c>
      <c r="C411" s="140">
        <v>3978.3156</v>
      </c>
      <c r="D411" s="140">
        <v>5065.6816</v>
      </c>
      <c r="E411" s="140">
        <v>3366.1643</v>
      </c>
      <c r="F411" s="140">
        <v>4290.0092</v>
      </c>
      <c r="G411" s="140">
        <v>6465.9363</v>
      </c>
    </row>
    <row r="412" spans="8:8" ht="14.4">
      <c r="A412" s="53">
        <v>40791.0</v>
      </c>
      <c r="B412" s="140">
        <v>2749.5831</v>
      </c>
      <c r="C412" s="140">
        <v>3884.8861</v>
      </c>
      <c r="D412" s="140">
        <v>4947.5688</v>
      </c>
      <c r="E412" s="140">
        <v>3307.6339</v>
      </c>
      <c r="F412" s="140">
        <v>4187.0443</v>
      </c>
      <c r="G412" s="140">
        <v>6318.2198</v>
      </c>
    </row>
    <row r="413" spans="8:8" ht="14.4">
      <c r="A413" s="53">
        <v>40792.0</v>
      </c>
      <c r="B413" s="140">
        <v>2724.8749</v>
      </c>
      <c r="C413" s="140">
        <v>3851.5897</v>
      </c>
      <c r="D413" s="140">
        <v>4917.6377</v>
      </c>
      <c r="E413" s="140">
        <v>3297.699</v>
      </c>
      <c r="F413" s="140">
        <v>4148.2831</v>
      </c>
      <c r="G413" s="140">
        <v>6279.9576</v>
      </c>
    </row>
    <row r="414" spans="8:8" ht="14.4">
      <c r="A414" s="53">
        <v>40793.0</v>
      </c>
      <c r="B414" s="140">
        <v>2778.2203</v>
      </c>
      <c r="C414" s="140">
        <v>3947.195</v>
      </c>
      <c r="D414" s="140">
        <v>5050.3311</v>
      </c>
      <c r="E414" s="140">
        <v>3364.968</v>
      </c>
      <c r="F414" s="140">
        <v>4248.1031</v>
      </c>
      <c r="G414" s="140">
        <v>6453.5292</v>
      </c>
    </row>
    <row r="415" spans="8:8" ht="14.4">
      <c r="A415" s="53">
        <v>40794.0</v>
      </c>
      <c r="B415" s="140">
        <v>2757.1347</v>
      </c>
      <c r="C415" s="140">
        <v>3910.7379</v>
      </c>
      <c r="D415" s="140">
        <v>4992.4835</v>
      </c>
      <c r="E415" s="140">
        <v>3339.5871</v>
      </c>
      <c r="F415" s="140">
        <v>4190.531</v>
      </c>
      <c r="G415" s="140">
        <v>6378.1209</v>
      </c>
    </row>
    <row r="416" spans="8:8" ht="14.4">
      <c r="A416" s="53">
        <v>40795.0</v>
      </c>
      <c r="B416" s="140">
        <v>2750.3611</v>
      </c>
      <c r="C416" s="140">
        <v>3881.2889</v>
      </c>
      <c r="D416" s="140">
        <v>4970.3525</v>
      </c>
      <c r="E416" s="140">
        <v>3344.5061</v>
      </c>
      <c r="F416" s="140">
        <v>4169.4895</v>
      </c>
      <c r="G416" s="140">
        <v>6349.4509</v>
      </c>
    </row>
    <row r="417" spans="8:8" ht="14.4">
      <c r="A417" s="53">
        <v>40799.0</v>
      </c>
      <c r="B417" s="140">
        <v>2717.7603</v>
      </c>
      <c r="C417" s="140">
        <v>3809.1589</v>
      </c>
      <c r="D417" s="140">
        <v>4898.2048</v>
      </c>
      <c r="E417" s="140">
        <v>3323.5608</v>
      </c>
      <c r="F417" s="140">
        <v>4112.1348</v>
      </c>
      <c r="G417" s="140">
        <v>6272.5492</v>
      </c>
    </row>
    <row r="418" spans="8:8" ht="14.4">
      <c r="A418" s="53">
        <v>40800.0</v>
      </c>
      <c r="B418" s="140">
        <v>2718.8192</v>
      </c>
      <c r="C418" s="140">
        <v>3847.9809</v>
      </c>
      <c r="D418" s="140">
        <v>4959.1779</v>
      </c>
      <c r="E418" s="140">
        <v>3337.9481</v>
      </c>
      <c r="F418" s="140">
        <v>4159.8941</v>
      </c>
      <c r="G418" s="140">
        <v>6367.1532</v>
      </c>
    </row>
    <row r="419" spans="8:8" ht="14.4">
      <c r="A419" s="53">
        <v>40801.0</v>
      </c>
      <c r="B419" s="140">
        <v>2709.0283</v>
      </c>
      <c r="C419" s="140">
        <v>3849.7597</v>
      </c>
      <c r="D419" s="140">
        <v>4969.1549</v>
      </c>
      <c r="E419" s="140">
        <v>3325.0662</v>
      </c>
      <c r="F419" s="140">
        <v>4158.452</v>
      </c>
      <c r="G419" s="140">
        <v>6370.5799</v>
      </c>
    </row>
    <row r="420" spans="8:8" ht="14.4">
      <c r="A420" s="53">
        <v>40802.0</v>
      </c>
      <c r="B420" s="140">
        <v>2722.3467</v>
      </c>
      <c r="C420" s="140">
        <v>3850.4771</v>
      </c>
      <c r="D420" s="140">
        <v>4976.8073</v>
      </c>
      <c r="E420" s="140">
        <v>3330.6301</v>
      </c>
      <c r="F420" s="140">
        <v>4156.4921</v>
      </c>
      <c r="G420" s="140">
        <v>6372.4906</v>
      </c>
    </row>
    <row r="421" spans="8:8" ht="14.4">
      <c r="A421" s="53">
        <v>40805.0</v>
      </c>
      <c r="B421" s="140">
        <v>2669.5821</v>
      </c>
      <c r="C421" s="140">
        <v>3778.9058</v>
      </c>
      <c r="D421" s="140">
        <v>4877.7662</v>
      </c>
      <c r="E421" s="140">
        <v>3259.2781</v>
      </c>
      <c r="F421" s="140">
        <v>4070.2453</v>
      </c>
      <c r="G421" s="140">
        <v>6240.8801</v>
      </c>
    </row>
    <row r="422" spans="8:8" ht="14.4">
      <c r="A422" s="53">
        <v>40806.0</v>
      </c>
      <c r="B422" s="140">
        <v>2678.8975</v>
      </c>
      <c r="C422" s="140">
        <v>3793.3989</v>
      </c>
      <c r="D422" s="140">
        <v>4910.8664</v>
      </c>
      <c r="E422" s="140">
        <v>3278.6966</v>
      </c>
      <c r="F422" s="140">
        <v>4089.8701</v>
      </c>
      <c r="G422" s="140">
        <v>6292.0198</v>
      </c>
    </row>
    <row r="423" spans="8:8" ht="14.4">
      <c r="A423" s="53">
        <v>40807.0</v>
      </c>
      <c r="B423" s="140">
        <v>2753.8339</v>
      </c>
      <c r="C423" s="140">
        <v>3904.6926</v>
      </c>
      <c r="D423" s="140">
        <v>5051.2949</v>
      </c>
      <c r="E423" s="140">
        <v>3364.8471</v>
      </c>
      <c r="F423" s="140">
        <v>4208.1964</v>
      </c>
      <c r="G423" s="140">
        <v>6469.8267</v>
      </c>
    </row>
    <row r="424" spans="8:8" ht="14.4">
      <c r="A424" s="53">
        <v>40808.0</v>
      </c>
      <c r="B424" s="140">
        <v>2670.1711</v>
      </c>
      <c r="C424" s="140">
        <v>3795.6987</v>
      </c>
      <c r="D424" s="140">
        <v>4896.689</v>
      </c>
      <c r="E424" s="140">
        <v>3258.3538</v>
      </c>
      <c r="F424" s="140">
        <v>4083.5101</v>
      </c>
      <c r="G424" s="140">
        <v>6281.3563</v>
      </c>
    </row>
    <row r="425" spans="8:8" ht="14.4">
      <c r="A425" s="53">
        <v>40809.0</v>
      </c>
      <c r="B425" s="140">
        <v>2645.6502</v>
      </c>
      <c r="C425" s="140">
        <v>3764.9042</v>
      </c>
      <c r="D425" s="140">
        <v>4857.3524</v>
      </c>
      <c r="E425" s="140">
        <v>3246.8042</v>
      </c>
      <c r="F425" s="140">
        <v>4047.7663</v>
      </c>
      <c r="G425" s="140">
        <v>6242.4756</v>
      </c>
    </row>
    <row r="426" spans="8:8" ht="14.4">
      <c r="A426" s="53">
        <v>40812.0</v>
      </c>
      <c r="B426" s="140">
        <v>2571.0753</v>
      </c>
      <c r="C426" s="140">
        <v>3702.9887</v>
      </c>
      <c r="D426" s="140">
        <v>4792.562</v>
      </c>
      <c r="E426" s="140">
        <v>3173.8413</v>
      </c>
      <c r="F426" s="140">
        <v>3985.1018</v>
      </c>
      <c r="G426" s="140">
        <v>6136.7224</v>
      </c>
    </row>
    <row r="427" spans="8:8" ht="14.4">
      <c r="A427" s="53">
        <v>40813.0</v>
      </c>
      <c r="B427" s="140">
        <v>2600.9277</v>
      </c>
      <c r="C427" s="140">
        <v>3719.5432</v>
      </c>
      <c r="D427" s="140">
        <v>4811.7917</v>
      </c>
      <c r="E427" s="140">
        <v>3209.1984</v>
      </c>
      <c r="F427" s="140">
        <v>4014.2427</v>
      </c>
      <c r="G427" s="140">
        <v>6161.1554</v>
      </c>
    </row>
    <row r="428" spans="8:8" ht="14.4">
      <c r="A428" s="53">
        <v>40814.0</v>
      </c>
      <c r="B428" s="140">
        <v>2578.9835</v>
      </c>
      <c r="C428" s="140">
        <v>3654.495</v>
      </c>
      <c r="D428" s="140">
        <v>4721.7821</v>
      </c>
      <c r="E428" s="140">
        <v>3173.4129</v>
      </c>
      <c r="F428" s="140">
        <v>3947.1141</v>
      </c>
      <c r="G428" s="140">
        <v>6034.3708</v>
      </c>
    </row>
    <row r="429" spans="8:8" ht="14.4">
      <c r="A429" s="53">
        <v>40815.0</v>
      </c>
      <c r="B429" s="140">
        <v>2562.3754</v>
      </c>
      <c r="C429" s="140">
        <v>3546.1518</v>
      </c>
      <c r="D429" s="140">
        <v>4532.0255</v>
      </c>
      <c r="E429" s="140">
        <v>3170.8923</v>
      </c>
      <c r="F429" s="140">
        <v>3842.4666</v>
      </c>
      <c r="G429" s="140">
        <v>5820.9617</v>
      </c>
    </row>
    <row r="430" spans="8:8" ht="14.4">
      <c r="A430" s="53">
        <v>40816.0</v>
      </c>
      <c r="B430" s="140">
        <v>2560.2682</v>
      </c>
      <c r="C430" s="140">
        <v>3530.437</v>
      </c>
      <c r="D430" s="140">
        <v>4505.6735</v>
      </c>
      <c r="E430" s="140">
        <v>3162.487</v>
      </c>
      <c r="F430" s="140">
        <v>3842.9657</v>
      </c>
      <c r="G430" s="140">
        <v>5814.1142</v>
      </c>
    </row>
    <row r="431" spans="8:8" ht="14.4">
      <c r="A431" s="53">
        <v>40826.0</v>
      </c>
      <c r="B431" s="140">
        <v>2535.6923</v>
      </c>
      <c r="C431" s="140">
        <v>3499.6678</v>
      </c>
      <c r="D431" s="140">
        <v>4484.0669</v>
      </c>
      <c r="E431" s="140">
        <v>3131.3196</v>
      </c>
      <c r="F431" s="140">
        <v>3815.0209</v>
      </c>
      <c r="G431" s="140">
        <v>5802.8413</v>
      </c>
    </row>
    <row r="432" spans="8:8" ht="14.4">
      <c r="A432" s="53">
        <v>40827.0</v>
      </c>
      <c r="B432" s="140">
        <v>2533.1639</v>
      </c>
      <c r="C432" s="140">
        <v>3478.8074</v>
      </c>
      <c r="D432" s="140">
        <v>4488.0857</v>
      </c>
      <c r="E432" s="140">
        <v>3150.2847</v>
      </c>
      <c r="F432" s="140">
        <v>3803.874</v>
      </c>
      <c r="G432" s="140">
        <v>5803.2544</v>
      </c>
    </row>
    <row r="433" spans="8:8" ht="14.4">
      <c r="A433" s="53">
        <v>40828.0</v>
      </c>
      <c r="B433" s="140">
        <v>2621.4412</v>
      </c>
      <c r="C433" s="140">
        <v>3599.8955</v>
      </c>
      <c r="D433" s="140">
        <v>4655.8521</v>
      </c>
      <c r="E433" s="140">
        <v>3259.9638</v>
      </c>
      <c r="F433" s="140">
        <v>3936.4121</v>
      </c>
      <c r="G433" s="140">
        <v>6022.8912</v>
      </c>
    </row>
    <row r="434" spans="8:8" ht="14.4">
      <c r="A434" s="53">
        <v>40829.0</v>
      </c>
      <c r="B434" s="140">
        <v>2636.2967</v>
      </c>
      <c r="C434" s="140">
        <v>3651.6126</v>
      </c>
      <c r="D434" s="140">
        <v>4724.8485</v>
      </c>
      <c r="E434" s="140">
        <v>3280.865</v>
      </c>
      <c r="F434" s="140">
        <v>3971.9262</v>
      </c>
      <c r="G434" s="140">
        <v>6101.2139</v>
      </c>
    </row>
    <row r="435" spans="8:8" ht="14.4">
      <c r="A435" s="53">
        <v>40830.0</v>
      </c>
      <c r="B435" s="140">
        <v>2629.3126</v>
      </c>
      <c r="C435" s="140">
        <v>3643.2655</v>
      </c>
      <c r="D435" s="140">
        <v>4707.423</v>
      </c>
      <c r="E435" s="140">
        <v>3278.1755</v>
      </c>
      <c r="F435" s="140">
        <v>3954.455</v>
      </c>
      <c r="G435" s="140">
        <v>6086.0653</v>
      </c>
    </row>
    <row r="436" spans="8:8" ht="14.4">
      <c r="A436" s="53">
        <v>40833.0</v>
      </c>
      <c r="B436" s="140">
        <v>2653.6071</v>
      </c>
      <c r="C436" s="140">
        <v>3659.7732</v>
      </c>
      <c r="D436" s="140">
        <v>4735.8089</v>
      </c>
      <c r="E436" s="140">
        <v>3291.4996</v>
      </c>
      <c r="F436" s="140">
        <v>3957.6011</v>
      </c>
      <c r="G436" s="140">
        <v>6105.0447</v>
      </c>
    </row>
    <row r="437" spans="8:8" ht="14.4">
      <c r="A437" s="53">
        <v>40834.0</v>
      </c>
      <c r="B437" s="140">
        <v>2586.4699</v>
      </c>
      <c r="C437" s="140">
        <v>3550.4205</v>
      </c>
      <c r="D437" s="140">
        <v>4580.5815</v>
      </c>
      <c r="E437" s="140">
        <v>3211.9309</v>
      </c>
      <c r="F437" s="140">
        <v>3835.0254</v>
      </c>
      <c r="G437" s="140">
        <v>5890.3366</v>
      </c>
    </row>
    <row r="438" spans="8:8" ht="14.4">
      <c r="A438" s="53">
        <v>40835.0</v>
      </c>
      <c r="B438" s="140">
        <v>2575.6066</v>
      </c>
      <c r="C438" s="140">
        <v>3528.928</v>
      </c>
      <c r="D438" s="140">
        <v>4563.5176</v>
      </c>
      <c r="E438" s="140">
        <v>3210.1961</v>
      </c>
      <c r="F438" s="140">
        <v>3810.8752</v>
      </c>
      <c r="G438" s="140">
        <v>5868.3846</v>
      </c>
    </row>
    <row r="439" spans="8:8" ht="14.4">
      <c r="A439" s="53">
        <v>40836.0</v>
      </c>
      <c r="B439" s="140">
        <v>2510.4948</v>
      </c>
      <c r="C439" s="140">
        <v>3424.2396</v>
      </c>
      <c r="D439" s="140">
        <v>4432.564</v>
      </c>
      <c r="E439" s="140">
        <v>3159.6371</v>
      </c>
      <c r="F439" s="140">
        <v>3692.7484</v>
      </c>
      <c r="G439" s="140">
        <v>5684.0075</v>
      </c>
    </row>
    <row r="440" spans="8:8" ht="14.4">
      <c r="A440" s="53">
        <v>40837.0</v>
      </c>
      <c r="B440" s="140">
        <v>2508.1109</v>
      </c>
      <c r="C440" s="140">
        <v>3356.2916</v>
      </c>
      <c r="D440" s="140">
        <v>4344.6482</v>
      </c>
      <c r="E440" s="140">
        <v>3164.2862</v>
      </c>
      <c r="F440" s="140">
        <v>3648.951</v>
      </c>
      <c r="G440" s="140">
        <v>5591.1818</v>
      </c>
    </row>
    <row r="441" spans="8:8" ht="14.4">
      <c r="A441" s="53">
        <v>40840.0</v>
      </c>
      <c r="B441" s="140">
        <v>2578.4997</v>
      </c>
      <c r="C441" s="140">
        <v>3415.6647</v>
      </c>
      <c r="D441" s="140">
        <v>4419.9288</v>
      </c>
      <c r="E441" s="140">
        <v>3255.4024</v>
      </c>
      <c r="F441" s="140">
        <v>3722.3274</v>
      </c>
      <c r="G441" s="140">
        <v>5692.4539</v>
      </c>
    </row>
    <row r="442" spans="8:8" ht="14.4">
      <c r="A442" s="53">
        <v>40841.0</v>
      </c>
      <c r="B442" s="140">
        <v>2623.3334</v>
      </c>
      <c r="C442" s="140">
        <v>3517.2509</v>
      </c>
      <c r="D442" s="140">
        <v>4540.3958</v>
      </c>
      <c r="E442" s="140">
        <v>3294.2654</v>
      </c>
      <c r="F442" s="140">
        <v>3814.9022</v>
      </c>
      <c r="G442" s="140">
        <v>5838.0072</v>
      </c>
    </row>
    <row r="443" spans="8:8" ht="14.4">
      <c r="A443" s="53">
        <v>40842.0</v>
      </c>
      <c r="B443" s="140">
        <v>2646.1575</v>
      </c>
      <c r="C443" s="140">
        <v>3558.1453</v>
      </c>
      <c r="D443" s="140">
        <v>4575.0842</v>
      </c>
      <c r="E443" s="140">
        <v>3312.3464</v>
      </c>
      <c r="F443" s="140">
        <v>3851.3065</v>
      </c>
      <c r="G443" s="140">
        <v>5888.7458</v>
      </c>
    </row>
    <row r="444" spans="8:8" ht="14.4">
      <c r="A444" s="53">
        <v>40843.0</v>
      </c>
      <c r="B444" s="140">
        <v>2657.8037</v>
      </c>
      <c r="C444" s="140">
        <v>3554.9555</v>
      </c>
      <c r="D444" s="140">
        <v>4571.0339</v>
      </c>
      <c r="E444" s="140">
        <v>3333.2849</v>
      </c>
      <c r="F444" s="140">
        <v>3863.1701</v>
      </c>
      <c r="G444" s="140">
        <v>5890.9759</v>
      </c>
    </row>
    <row r="445" spans="8:8" ht="14.4">
      <c r="A445" s="53">
        <v>40844.0</v>
      </c>
      <c r="B445" s="140">
        <v>2708.8411</v>
      </c>
      <c r="C445" s="140">
        <v>3643.7113</v>
      </c>
      <c r="D445" s="140">
        <v>4672.7306</v>
      </c>
      <c r="E445" s="140">
        <v>3385.7655</v>
      </c>
      <c r="F445" s="140">
        <v>3950.3923</v>
      </c>
      <c r="G445" s="140">
        <v>6013.8198</v>
      </c>
    </row>
    <row r="446" spans="8:8" ht="14.4">
      <c r="A446" s="53">
        <v>40847.0</v>
      </c>
      <c r="B446" s="140">
        <v>2685.4297</v>
      </c>
      <c r="C446" s="140">
        <v>3662.4103</v>
      </c>
      <c r="D446" s="140">
        <v>4701.0371</v>
      </c>
      <c r="E446" s="140">
        <v>3358.9155</v>
      </c>
      <c r="F446" s="140">
        <v>3947.243</v>
      </c>
      <c r="G446" s="140">
        <v>6060.9024</v>
      </c>
    </row>
    <row r="447" spans="8:8" ht="14.4">
      <c r="A447" s="53">
        <v>40848.0</v>
      </c>
      <c r="B447" s="140">
        <v>2691.8603</v>
      </c>
      <c r="C447" s="140">
        <v>3665.6596</v>
      </c>
      <c r="D447" s="140">
        <v>4699.1809</v>
      </c>
      <c r="E447" s="140">
        <v>3361.4391</v>
      </c>
      <c r="F447" s="140">
        <v>3940.0436</v>
      </c>
      <c r="G447" s="140">
        <v>6058.6846</v>
      </c>
    </row>
    <row r="448" spans="8:8" ht="14.4">
      <c r="A448" s="53">
        <v>40849.0</v>
      </c>
      <c r="B448" s="140">
        <v>2737.0877</v>
      </c>
      <c r="C448" s="140">
        <v>3739.6488</v>
      </c>
      <c r="D448" s="140">
        <v>4765.1478</v>
      </c>
      <c r="E448" s="140">
        <v>3419.3217</v>
      </c>
      <c r="F448" s="140">
        <v>3995.6179</v>
      </c>
      <c r="G448" s="140">
        <v>6156.7314</v>
      </c>
    </row>
    <row r="449" spans="8:8" ht="14.4">
      <c r="A449" s="53">
        <v>40850.0</v>
      </c>
      <c r="B449" s="140">
        <v>2735.9258</v>
      </c>
      <c r="C449" s="140">
        <v>3772.2464</v>
      </c>
      <c r="D449" s="140">
        <v>4791.2917</v>
      </c>
      <c r="E449" s="140">
        <v>3403.1675</v>
      </c>
      <c r="F449" s="140">
        <v>4025.877</v>
      </c>
      <c r="G449" s="140">
        <v>6188.5181</v>
      </c>
    </row>
    <row r="450" spans="8:8" ht="14.4">
      <c r="A450" s="53">
        <v>40851.0</v>
      </c>
      <c r="B450" s="140">
        <v>2750.4872</v>
      </c>
      <c r="C450" s="140">
        <v>3798.9853</v>
      </c>
      <c r="D450" s="140">
        <v>4837.2836</v>
      </c>
      <c r="E450" s="140">
        <v>3428.6136</v>
      </c>
      <c r="F450" s="140">
        <v>4049.2931</v>
      </c>
      <c r="G450" s="140">
        <v>6242.6233</v>
      </c>
    </row>
    <row r="451" spans="8:8" ht="14.4">
      <c r="A451" s="53">
        <v>40854.0</v>
      </c>
      <c r="B451" s="140">
        <v>2721.458</v>
      </c>
      <c r="C451" s="140">
        <v>3785.8015</v>
      </c>
      <c r="D451" s="140">
        <v>4819.7733</v>
      </c>
      <c r="E451" s="140">
        <v>3387.6969</v>
      </c>
      <c r="F451" s="140">
        <v>4025.1078</v>
      </c>
      <c r="G451" s="140">
        <v>6219.462</v>
      </c>
    </row>
    <row r="452" spans="8:8" ht="14.4">
      <c r="A452" s="53">
        <v>40855.0</v>
      </c>
      <c r="B452" s="140">
        <v>2719.4813</v>
      </c>
      <c r="C452" s="140">
        <v>3730.1035</v>
      </c>
      <c r="D452" s="140">
        <v>4769.27</v>
      </c>
      <c r="E452" s="140">
        <v>3393.3365</v>
      </c>
      <c r="F452" s="140">
        <v>3980.9482</v>
      </c>
      <c r="G452" s="140">
        <v>6154.4102</v>
      </c>
    </row>
    <row r="453" spans="8:8" ht="14.4">
      <c r="A453" s="53">
        <v>40856.0</v>
      </c>
      <c r="B453" s="140">
        <v>2743.3915</v>
      </c>
      <c r="C453" s="140">
        <v>3790.8112</v>
      </c>
      <c r="D453" s="140">
        <v>4836.7556</v>
      </c>
      <c r="E453" s="140">
        <v>3415.9722</v>
      </c>
      <c r="F453" s="140">
        <v>4033.5126</v>
      </c>
      <c r="G453" s="140">
        <v>6243.8477</v>
      </c>
    </row>
    <row r="454" spans="8:8" ht="14.4">
      <c r="A454" s="53">
        <v>40857.0</v>
      </c>
      <c r="B454" s="140">
        <v>2687.7271</v>
      </c>
      <c r="C454" s="140">
        <v>3736.4451</v>
      </c>
      <c r="D454" s="140">
        <v>4755.7566</v>
      </c>
      <c r="E454" s="140">
        <v>3349.7049</v>
      </c>
      <c r="F454" s="140">
        <v>3966.7435</v>
      </c>
      <c r="G454" s="140">
        <v>6138.8528</v>
      </c>
    </row>
    <row r="455" spans="8:8" ht="14.4">
      <c r="A455" s="53">
        <v>40858.0</v>
      </c>
      <c r="B455" s="140">
        <v>2680.7992</v>
      </c>
      <c r="C455" s="140">
        <v>3732.2275</v>
      </c>
      <c r="D455" s="140">
        <v>4767.5642</v>
      </c>
      <c r="E455" s="140">
        <v>3349.274</v>
      </c>
      <c r="F455" s="140">
        <v>3963.778</v>
      </c>
      <c r="G455" s="140">
        <v>6145.0594</v>
      </c>
    </row>
    <row r="456" spans="8:8" ht="14.4">
      <c r="A456" s="53">
        <v>40861.0</v>
      </c>
      <c r="B456" s="140">
        <v>2735.6339</v>
      </c>
      <c r="C456" s="140">
        <v>3821.7958</v>
      </c>
      <c r="D456" s="140">
        <v>4882.1662</v>
      </c>
      <c r="E456" s="140">
        <v>3408.5858</v>
      </c>
      <c r="F456" s="140">
        <v>4050.7109</v>
      </c>
      <c r="G456" s="140">
        <v>6300.1799</v>
      </c>
    </row>
    <row r="457" spans="8:8" ht="14.4">
      <c r="A457" s="53">
        <v>40862.0</v>
      </c>
      <c r="B457" s="140">
        <v>2722.2825</v>
      </c>
      <c r="C457" s="140">
        <v>3846.8066</v>
      </c>
      <c r="D457" s="140">
        <v>4925.5229</v>
      </c>
      <c r="E457" s="140">
        <v>3392.2127</v>
      </c>
      <c r="F457" s="140">
        <v>4075.5682</v>
      </c>
      <c r="G457" s="140">
        <v>6350.6625</v>
      </c>
    </row>
    <row r="458" spans="8:8" ht="14.4">
      <c r="A458" s="53">
        <v>40863.0</v>
      </c>
      <c r="B458" s="140">
        <v>2650.1261</v>
      </c>
      <c r="C458" s="140">
        <v>3743.3436</v>
      </c>
      <c r="D458" s="140">
        <v>4813.8986</v>
      </c>
      <c r="E458" s="140">
        <v>3295.9368</v>
      </c>
      <c r="F458" s="140">
        <v>3972.9156</v>
      </c>
      <c r="G458" s="140">
        <v>6183.3687</v>
      </c>
    </row>
    <row r="459" spans="8:8" ht="14.4">
      <c r="A459" s="53">
        <v>40864.0</v>
      </c>
      <c r="B459" s="140">
        <v>2640.0052</v>
      </c>
      <c r="C459" s="140">
        <v>3736.4403</v>
      </c>
      <c r="D459" s="140">
        <v>4804.6412</v>
      </c>
      <c r="E459" s="140">
        <v>3283.5954</v>
      </c>
      <c r="F459" s="140">
        <v>3970.5791</v>
      </c>
      <c r="G459" s="140">
        <v>6173.2572</v>
      </c>
    </row>
    <row r="460" spans="8:8" ht="14.4">
      <c r="A460" s="53">
        <v>40865.0</v>
      </c>
      <c r="B460" s="140">
        <v>2588.4867</v>
      </c>
      <c r="C460" s="140">
        <v>3631.6838</v>
      </c>
      <c r="D460" s="140">
        <v>4662.3773</v>
      </c>
      <c r="E460" s="140">
        <v>3231.9933</v>
      </c>
      <c r="F460" s="140">
        <v>3864.0927</v>
      </c>
      <c r="G460" s="140">
        <v>5987.6954</v>
      </c>
    </row>
    <row r="461" spans="8:8" ht="14.4">
      <c r="A461" s="53">
        <v>40868.0</v>
      </c>
      <c r="B461" s="140">
        <v>2587.0391</v>
      </c>
      <c r="C461" s="140">
        <v>3635.5054</v>
      </c>
      <c r="D461" s="140">
        <v>4681.3243</v>
      </c>
      <c r="E461" s="140">
        <v>3235.8374</v>
      </c>
      <c r="F461" s="140">
        <v>3866.2502</v>
      </c>
      <c r="G461" s="140">
        <v>6029.4448</v>
      </c>
    </row>
    <row r="462" spans="8:8" ht="14.4">
      <c r="A462" s="53">
        <v>40869.0</v>
      </c>
      <c r="B462" s="140">
        <v>2586.434</v>
      </c>
      <c r="C462" s="140">
        <v>3632.6644</v>
      </c>
      <c r="D462" s="140">
        <v>4669.1052</v>
      </c>
      <c r="E462" s="140">
        <v>3235.8496</v>
      </c>
      <c r="F462" s="140">
        <v>3857.8137</v>
      </c>
      <c r="G462" s="140">
        <v>6010.6592</v>
      </c>
    </row>
    <row r="463" spans="8:8" ht="14.4">
      <c r="A463" s="53">
        <v>40870.0</v>
      </c>
      <c r="B463" s="140">
        <v>2564.3916</v>
      </c>
      <c r="C463" s="140">
        <v>3622.6647</v>
      </c>
      <c r="D463" s="140">
        <v>4637.8623</v>
      </c>
      <c r="E463" s="140">
        <v>3199.5002</v>
      </c>
      <c r="F463" s="140">
        <v>3834.0642</v>
      </c>
      <c r="G463" s="140">
        <v>5964.7636</v>
      </c>
    </row>
    <row r="464" spans="8:8" ht="14.4">
      <c r="A464" s="53">
        <v>40871.0</v>
      </c>
      <c r="B464" s="140">
        <v>2575.564</v>
      </c>
      <c r="C464" s="140">
        <v>3620.5729</v>
      </c>
      <c r="D464" s="140">
        <v>4632.1486</v>
      </c>
      <c r="E464" s="140">
        <v>3211.769</v>
      </c>
      <c r="F464" s="140">
        <v>3828.6372</v>
      </c>
      <c r="G464" s="140">
        <v>5958.9733</v>
      </c>
    </row>
    <row r="465" spans="8:8" ht="14.4">
      <c r="A465" s="53">
        <v>40872.0</v>
      </c>
      <c r="B465" s="140">
        <v>2559.0777</v>
      </c>
      <c r="C465" s="140">
        <v>3593.7701</v>
      </c>
      <c r="D465" s="140">
        <v>4609.5061</v>
      </c>
      <c r="E465" s="140">
        <v>3182.3248</v>
      </c>
      <c r="F465" s="140">
        <v>3797.0246</v>
      </c>
      <c r="G465" s="140">
        <v>5916.7973</v>
      </c>
    </row>
    <row r="466" spans="8:8" ht="14.4">
      <c r="A466" s="53">
        <v>40875.0</v>
      </c>
      <c r="B466" s="140">
        <v>2564.2243</v>
      </c>
      <c r="C466" s="140">
        <v>3596.18</v>
      </c>
      <c r="D466" s="140">
        <v>4625.958</v>
      </c>
      <c r="E466" s="140">
        <v>3180.7292</v>
      </c>
      <c r="F466" s="140">
        <v>3794.7463</v>
      </c>
      <c r="G466" s="140">
        <v>5919.4638</v>
      </c>
    </row>
    <row r="467" spans="8:8" ht="14.4">
      <c r="A467" s="53">
        <v>40876.0</v>
      </c>
      <c r="B467" s="140">
        <v>2596.6352</v>
      </c>
      <c r="C467" s="140">
        <v>3649.7141</v>
      </c>
      <c r="D467" s="140">
        <v>4699.5742</v>
      </c>
      <c r="E467" s="140">
        <v>3221.2367</v>
      </c>
      <c r="F467" s="140">
        <v>3851.5993</v>
      </c>
      <c r="G467" s="140">
        <v>6026.9661</v>
      </c>
    </row>
    <row r="468" spans="8:8" ht="14.4">
      <c r="A468" s="53">
        <v>40877.0</v>
      </c>
      <c r="B468" s="140">
        <v>2519.4932</v>
      </c>
      <c r="C468" s="140">
        <v>3500.6825</v>
      </c>
      <c r="D468" s="140">
        <v>4492.3157</v>
      </c>
      <c r="E468" s="140">
        <v>3124.6768</v>
      </c>
      <c r="F468" s="140">
        <v>3687.1808</v>
      </c>
      <c r="G468" s="140">
        <v>5723.3815</v>
      </c>
    </row>
    <row r="469" spans="8:8" ht="14.4">
      <c r="A469" s="53">
        <v>40878.0</v>
      </c>
      <c r="B469" s="140">
        <v>2589.5752</v>
      </c>
      <c r="C469" s="140">
        <v>3565.4653</v>
      </c>
      <c r="D469" s="140">
        <v>4599.8204</v>
      </c>
      <c r="E469" s="140">
        <v>3213.2284</v>
      </c>
      <c r="F469" s="140">
        <v>3762.148</v>
      </c>
      <c r="G469" s="140">
        <v>5846.5057</v>
      </c>
    </row>
    <row r="470" spans="8:8" ht="14.4">
      <c r="A470" s="53">
        <v>40879.0</v>
      </c>
      <c r="B470" s="140">
        <v>2574.2608</v>
      </c>
      <c r="C470" s="140">
        <v>3492.3207</v>
      </c>
      <c r="D470" s="140">
        <v>4500.8526</v>
      </c>
      <c r="E470" s="140">
        <v>3192.7873</v>
      </c>
      <c r="F470" s="140">
        <v>3684.988</v>
      </c>
      <c r="G470" s="140">
        <v>5727.5759</v>
      </c>
    </row>
    <row r="471" spans="8:8" ht="14.4">
      <c r="A471" s="53">
        <v>40882.0</v>
      </c>
      <c r="B471" s="140">
        <v>2544.9496</v>
      </c>
      <c r="C471" s="140">
        <v>3381.1268</v>
      </c>
      <c r="D471" s="140">
        <v>4350.4044</v>
      </c>
      <c r="E471" s="140">
        <v>3184.3544</v>
      </c>
      <c r="F471" s="140">
        <v>3585.2353</v>
      </c>
      <c r="G471" s="140">
        <v>5550.7793</v>
      </c>
    </row>
    <row r="472" spans="8:8" ht="14.4">
      <c r="A472" s="53">
        <v>40883.0</v>
      </c>
      <c r="B472" s="140">
        <v>2535.2597</v>
      </c>
      <c r="C472" s="140">
        <v>3379.5672</v>
      </c>
      <c r="D472" s="140">
        <v>4351.6278</v>
      </c>
      <c r="E472" s="140">
        <v>3186.3724</v>
      </c>
      <c r="F472" s="140">
        <v>3589.9771</v>
      </c>
      <c r="G472" s="140">
        <v>5570.5882</v>
      </c>
    </row>
    <row r="473" spans="8:8" ht="14.4">
      <c r="A473" s="53">
        <v>40884.0</v>
      </c>
      <c r="B473" s="140">
        <v>2549.3123</v>
      </c>
      <c r="C473" s="140">
        <v>3391.2147</v>
      </c>
      <c r="D473" s="140">
        <v>4369.2522</v>
      </c>
      <c r="E473" s="140">
        <v>3205.5475</v>
      </c>
      <c r="F473" s="140">
        <v>3597.085</v>
      </c>
      <c r="G473" s="140">
        <v>5586.7447</v>
      </c>
    </row>
    <row r="474" spans="8:8" ht="14.4">
      <c r="A474" s="53">
        <v>40885.0</v>
      </c>
      <c r="B474" s="140">
        <v>2544.3284</v>
      </c>
      <c r="C474" s="140">
        <v>3389.7833</v>
      </c>
      <c r="D474" s="140">
        <v>4360.3336</v>
      </c>
      <c r="E474" s="140">
        <v>3205.0415</v>
      </c>
      <c r="F474" s="140">
        <v>3588.8963</v>
      </c>
      <c r="G474" s="140">
        <v>5580.8724</v>
      </c>
    </row>
    <row r="475" spans="8:8" ht="14.4">
      <c r="A475" s="53">
        <v>40886.0</v>
      </c>
      <c r="B475" s="140">
        <v>2519.0879</v>
      </c>
      <c r="C475" s="140">
        <v>3361.4294</v>
      </c>
      <c r="D475" s="140">
        <v>4315.7128</v>
      </c>
      <c r="E475" s="140">
        <v>3190.6396</v>
      </c>
      <c r="F475" s="140">
        <v>3567.4515</v>
      </c>
      <c r="G475" s="140">
        <v>5522.0028</v>
      </c>
    </row>
    <row r="476" spans="8:8" ht="14.4">
      <c r="A476" s="53">
        <v>40889.0</v>
      </c>
      <c r="B476" s="140">
        <v>2498.7061</v>
      </c>
      <c r="C476" s="140">
        <v>3318.6897</v>
      </c>
      <c r="D476" s="140">
        <v>4250.525</v>
      </c>
      <c r="E476" s="140">
        <v>3161.7739</v>
      </c>
      <c r="F476" s="140">
        <v>3522.4713</v>
      </c>
      <c r="G476" s="140">
        <v>5455.5592</v>
      </c>
    </row>
    <row r="477" spans="8:8" ht="14.4">
      <c r="A477" s="53">
        <v>40890.0</v>
      </c>
      <c r="B477" s="140">
        <v>2449.6335</v>
      </c>
      <c r="C477" s="140">
        <v>3217.0189</v>
      </c>
      <c r="D477" s="140">
        <v>4075.0624</v>
      </c>
      <c r="E477" s="140">
        <v>3109.429</v>
      </c>
      <c r="F477" s="140">
        <v>3396.6776</v>
      </c>
      <c r="G477" s="140">
        <v>5250.9931</v>
      </c>
    </row>
    <row r="478" spans="8:8" ht="14.4">
      <c r="A478" s="53">
        <v>40891.0</v>
      </c>
      <c r="B478" s="140">
        <v>2432.7895</v>
      </c>
      <c r="C478" s="140">
        <v>3166.0109</v>
      </c>
      <c r="D478" s="140">
        <v>3979.2533</v>
      </c>
      <c r="E478" s="140">
        <v>3092.9964</v>
      </c>
      <c r="F478" s="140">
        <v>3340.6775</v>
      </c>
      <c r="G478" s="140">
        <v>5139.8439</v>
      </c>
    </row>
    <row r="479" spans="8:8" ht="14.4">
      <c r="A479" s="53">
        <v>40892.0</v>
      </c>
      <c r="B479" s="140">
        <v>2383.4146</v>
      </c>
      <c r="C479" s="140">
        <v>3086.6887</v>
      </c>
      <c r="D479" s="140">
        <v>3860.6758</v>
      </c>
      <c r="E479" s="140">
        <v>3044.4677</v>
      </c>
      <c r="F479" s="140">
        <v>3261.9577</v>
      </c>
      <c r="G479" s="140">
        <v>4990.5588</v>
      </c>
    </row>
    <row r="480" spans="8:8" ht="14.4">
      <c r="A480" s="53">
        <v>40893.0</v>
      </c>
      <c r="B480" s="140">
        <v>2434.4253</v>
      </c>
      <c r="C480" s="140">
        <v>3175.7029</v>
      </c>
      <c r="D480" s="140">
        <v>3973.198</v>
      </c>
      <c r="E480" s="140">
        <v>3103.5122</v>
      </c>
      <c r="F480" s="140">
        <v>3355.8413</v>
      </c>
      <c r="G480" s="140">
        <v>5137.1032</v>
      </c>
    </row>
    <row r="481" spans="8:8" ht="14.4">
      <c r="A481" s="53">
        <v>40896.0</v>
      </c>
      <c r="B481" s="140">
        <v>2435.2441</v>
      </c>
      <c r="C481" s="140">
        <v>3184.5382</v>
      </c>
      <c r="D481" s="140">
        <v>3973.933</v>
      </c>
      <c r="E481" s="140">
        <v>3096.2265</v>
      </c>
      <c r="F481" s="140">
        <v>3356.1648</v>
      </c>
      <c r="G481" s="140">
        <v>5139.3491</v>
      </c>
    </row>
    <row r="482" spans="8:8" ht="14.4">
      <c r="A482" s="53">
        <v>40897.0</v>
      </c>
      <c r="B482" s="140">
        <v>2432.6075</v>
      </c>
      <c r="C482" s="140">
        <v>3176.5659</v>
      </c>
      <c r="D482" s="140">
        <v>3969.9088</v>
      </c>
      <c r="E482" s="140">
        <v>3090.8506</v>
      </c>
      <c r="F482" s="140">
        <v>3346.5152</v>
      </c>
      <c r="G482" s="140">
        <v>5124.2884</v>
      </c>
    </row>
    <row r="483" spans="8:8" ht="14.4">
      <c r="A483" s="53">
        <v>40898.0</v>
      </c>
      <c r="B483" s="140">
        <v>2396.711</v>
      </c>
      <c r="C483" s="140">
        <v>3100.8731</v>
      </c>
      <c r="D483" s="140">
        <v>3861.2287</v>
      </c>
      <c r="E483" s="140">
        <v>3061.9113</v>
      </c>
      <c r="F483" s="140">
        <v>3273.5781</v>
      </c>
      <c r="G483" s="140">
        <v>4993.2761</v>
      </c>
    </row>
    <row r="484" spans="8:8" ht="14.4">
      <c r="A484" s="53">
        <v>40899.0</v>
      </c>
      <c r="B484" s="140">
        <v>2409.2478</v>
      </c>
      <c r="C484" s="140">
        <v>3071.1791</v>
      </c>
      <c r="D484" s="140">
        <v>3777.8927</v>
      </c>
      <c r="E484" s="140">
        <v>3062.8389</v>
      </c>
      <c r="F484" s="140">
        <v>3235.858</v>
      </c>
      <c r="G484" s="140">
        <v>4896.0515</v>
      </c>
    </row>
    <row r="485" spans="8:8" ht="14.4">
      <c r="A485" s="53">
        <v>40900.0</v>
      </c>
      <c r="B485" s="140">
        <v>2424.4611</v>
      </c>
      <c r="C485" s="140">
        <v>3091.5049</v>
      </c>
      <c r="D485" s="140">
        <v>3807.316</v>
      </c>
      <c r="E485" s="140">
        <v>3086.0828</v>
      </c>
      <c r="F485" s="140">
        <v>3271.9387</v>
      </c>
      <c r="G485" s="140">
        <v>4951.7186</v>
      </c>
    </row>
    <row r="486" spans="8:8" ht="14.4">
      <c r="A486" s="53">
        <v>40903.0</v>
      </c>
      <c r="B486" s="140">
        <v>2397.855</v>
      </c>
      <c r="C486" s="140">
        <v>3072.3733</v>
      </c>
      <c r="D486" s="140">
        <v>3775.8098</v>
      </c>
      <c r="E486" s="140">
        <v>3068.6023</v>
      </c>
      <c r="F486" s="140">
        <v>3259.0813</v>
      </c>
      <c r="G486" s="140">
        <v>4918.2422</v>
      </c>
    </row>
    <row r="487" spans="8:8" ht="14.4">
      <c r="A487" s="53">
        <v>40904.0</v>
      </c>
      <c r="B487" s="140">
        <v>2371.0338</v>
      </c>
      <c r="C487" s="140">
        <v>2993.535</v>
      </c>
      <c r="D487" s="140">
        <v>3658.5689</v>
      </c>
      <c r="E487" s="140">
        <v>3046.0316</v>
      </c>
      <c r="F487" s="140">
        <v>3189.0701</v>
      </c>
      <c r="G487" s="140">
        <v>4758.7464</v>
      </c>
    </row>
    <row r="488" spans="8:8" ht="14.4">
      <c r="A488" s="53">
        <v>40905.0</v>
      </c>
      <c r="B488" s="140">
        <v>2370.0608</v>
      </c>
      <c r="C488" s="140">
        <v>2979.5631</v>
      </c>
      <c r="D488" s="140">
        <v>3633.4885</v>
      </c>
      <c r="E488" s="140">
        <v>3047.9201</v>
      </c>
      <c r="F488" s="140">
        <v>3182.4643</v>
      </c>
      <c r="G488" s="140">
        <v>4737.543</v>
      </c>
    </row>
    <row r="489" spans="8:8" ht="14.4">
      <c r="A489" s="53">
        <v>40906.0</v>
      </c>
      <c r="B489" s="140">
        <v>2373.5943</v>
      </c>
      <c r="C489" s="140">
        <v>2985.7661</v>
      </c>
      <c r="D489" s="140">
        <v>3638.4178</v>
      </c>
      <c r="E489" s="140">
        <v>3052.4841</v>
      </c>
      <c r="F489" s="140">
        <v>3181.0301</v>
      </c>
      <c r="G489" s="140">
        <v>4734.7786</v>
      </c>
    </row>
    <row r="490" spans="8:8" ht="14.4">
      <c r="A490" s="53">
        <v>40907.0</v>
      </c>
      <c r="B490" s="140">
        <v>2409.5166</v>
      </c>
      <c r="C490" s="140">
        <v>3042.3671</v>
      </c>
      <c r="D490" s="140">
        <v>3710.5262</v>
      </c>
      <c r="E490" s="140">
        <v>3092.1019</v>
      </c>
      <c r="F490" s="140">
        <v>3233.206</v>
      </c>
      <c r="G490" s="140">
        <v>4811.9961</v>
      </c>
    </row>
    <row r="491" spans="8:8" ht="14.4">
      <c r="A491" s="53">
        <v>40912.0</v>
      </c>
      <c r="B491" s="140">
        <v>2362.7771</v>
      </c>
      <c r="C491" s="140">
        <v>2952.3338</v>
      </c>
      <c r="D491" s="140">
        <v>3613.0963</v>
      </c>
      <c r="E491" s="140">
        <v>3061.5742</v>
      </c>
      <c r="F491" s="140">
        <v>3162.1501</v>
      </c>
      <c r="G491" s="140">
        <v>4687.0928</v>
      </c>
    </row>
    <row r="492" spans="8:8" ht="14.4">
      <c r="A492" s="53">
        <v>40913.0</v>
      </c>
      <c r="B492" s="140">
        <v>2355.5628</v>
      </c>
      <c r="C492" s="140">
        <v>2836.549</v>
      </c>
      <c r="D492" s="140">
        <v>3442.3993</v>
      </c>
      <c r="E492" s="140">
        <v>3074.2281</v>
      </c>
      <c r="F492" s="140">
        <v>3074.6283</v>
      </c>
      <c r="G492" s="140">
        <v>4508.4931</v>
      </c>
    </row>
    <row r="493" spans="8:8" ht="14.4">
      <c r="A493" s="53">
        <v>40914.0</v>
      </c>
      <c r="B493" s="140">
        <v>2368.7709</v>
      </c>
      <c r="C493" s="140">
        <v>2844.6135</v>
      </c>
      <c r="D493" s="140">
        <v>3457.4376</v>
      </c>
      <c r="E493" s="140">
        <v>3093.0533</v>
      </c>
      <c r="F493" s="140">
        <v>3101.8851</v>
      </c>
      <c r="G493" s="140">
        <v>4550.3921</v>
      </c>
    </row>
    <row r="494" spans="8:8" ht="14.4">
      <c r="A494" s="53">
        <v>40917.0</v>
      </c>
      <c r="B494" s="140">
        <v>2441.123</v>
      </c>
      <c r="C494" s="140">
        <v>2959.3259</v>
      </c>
      <c r="D494" s="140">
        <v>3607.1856</v>
      </c>
      <c r="E494" s="140">
        <v>3184.9892</v>
      </c>
      <c r="F494" s="140">
        <v>3236.9923</v>
      </c>
      <c r="G494" s="140">
        <v>4754.8215</v>
      </c>
    </row>
    <row r="495" spans="8:8" ht="14.4">
      <c r="A495" s="53">
        <v>40918.0</v>
      </c>
      <c r="B495" s="140">
        <v>2508.1866</v>
      </c>
      <c r="C495" s="140">
        <v>3078.0774</v>
      </c>
      <c r="D495" s="140">
        <v>3754.5803</v>
      </c>
      <c r="E495" s="140">
        <v>3259.8468</v>
      </c>
      <c r="F495" s="140">
        <v>3365.7934</v>
      </c>
      <c r="G495" s="140">
        <v>4952.8942</v>
      </c>
    </row>
    <row r="496" spans="8:8" ht="14.4">
      <c r="A496" s="53">
        <v>40919.0</v>
      </c>
      <c r="B496" s="140">
        <v>2493.597</v>
      </c>
      <c r="C496" s="140">
        <v>3080.1043</v>
      </c>
      <c r="D496" s="140">
        <v>3764.4485</v>
      </c>
      <c r="E496" s="140">
        <v>3237.3136</v>
      </c>
      <c r="F496" s="140">
        <v>3349.8553</v>
      </c>
      <c r="G496" s="140">
        <v>4956.5831</v>
      </c>
    </row>
    <row r="497" spans="8:8" ht="14.4">
      <c r="A497" s="53">
        <v>40920.0</v>
      </c>
      <c r="B497" s="140">
        <v>2499.0217</v>
      </c>
      <c r="C497" s="140">
        <v>3077.1841</v>
      </c>
      <c r="D497" s="140">
        <v>3757.6381</v>
      </c>
      <c r="E497" s="140">
        <v>3246.7454</v>
      </c>
      <c r="F497" s="140">
        <v>3352.4802</v>
      </c>
      <c r="G497" s="140">
        <v>4958.9926</v>
      </c>
    </row>
    <row r="498" spans="8:8" ht="14.4">
      <c r="A498" s="53">
        <v>40921.0</v>
      </c>
      <c r="B498" s="140">
        <v>2463.8614</v>
      </c>
      <c r="C498" s="140">
        <v>2976.6877</v>
      </c>
      <c r="D498" s="140">
        <v>3599.0865</v>
      </c>
      <c r="E498" s="140">
        <v>3206.9889</v>
      </c>
      <c r="F498" s="140">
        <v>3253.5968</v>
      </c>
      <c r="G498" s="140">
        <v>4776.1053</v>
      </c>
    </row>
    <row r="499" spans="8:8" ht="14.4">
      <c r="A499" s="53">
        <v>40924.0</v>
      </c>
      <c r="B499" s="140">
        <v>2417.3223</v>
      </c>
      <c r="C499" s="140">
        <v>2852.3946</v>
      </c>
      <c r="D499" s="140">
        <v>3471.9886</v>
      </c>
      <c r="E499" s="140">
        <v>3181.6511</v>
      </c>
      <c r="F499" s="140">
        <v>3175.068</v>
      </c>
      <c r="G499" s="140">
        <v>4633.7622</v>
      </c>
    </row>
    <row r="500" spans="8:8" ht="14.4">
      <c r="A500" s="53">
        <v>40925.0</v>
      </c>
      <c r="B500" s="140">
        <v>2513.9962</v>
      </c>
      <c r="C500" s="140">
        <v>3011.7781</v>
      </c>
      <c r="D500" s="140">
        <v>3669.517</v>
      </c>
      <c r="E500" s="140">
        <v>3301.3667</v>
      </c>
      <c r="F500" s="140">
        <v>3351.8209</v>
      </c>
      <c r="G500" s="140">
        <v>4902.4257</v>
      </c>
    </row>
    <row r="501" spans="8:8" ht="14.4">
      <c r="A501" s="53">
        <v>40926.0</v>
      </c>
      <c r="B501" s="140">
        <v>2468.1118</v>
      </c>
      <c r="C501" s="140">
        <v>2934.7045</v>
      </c>
      <c r="D501" s="140">
        <v>3580.981</v>
      </c>
      <c r="E501" s="140">
        <v>3262.615</v>
      </c>
      <c r="F501" s="140">
        <v>3299.5231</v>
      </c>
      <c r="G501" s="140">
        <v>4813.3024</v>
      </c>
    </row>
    <row r="502" spans="8:8" ht="14.4">
      <c r="A502" s="53">
        <v>40927.0</v>
      </c>
      <c r="B502" s="140">
        <v>2516.7876</v>
      </c>
      <c r="C502" s="140">
        <v>2973.8524</v>
      </c>
      <c r="D502" s="140">
        <v>3603.9989</v>
      </c>
      <c r="E502" s="140">
        <v>3324.1874</v>
      </c>
      <c r="F502" s="140">
        <v>3350.8671</v>
      </c>
      <c r="G502" s="140">
        <v>4875.1826</v>
      </c>
    </row>
    <row r="503" spans="8:8" ht="14.4">
      <c r="A503" s="53">
        <v>40928.0</v>
      </c>
      <c r="B503" s="140">
        <v>2563.9858</v>
      </c>
      <c r="C503" s="140">
        <v>3024.4575</v>
      </c>
      <c r="D503" s="140">
        <v>3651.7399</v>
      </c>
      <c r="E503" s="140">
        <v>3380.7446</v>
      </c>
      <c r="F503" s="140">
        <v>3398.5916</v>
      </c>
      <c r="G503" s="140">
        <v>4935.7074</v>
      </c>
    </row>
    <row r="504" spans="8:8" ht="14.4">
      <c r="A504" s="53">
        <v>40938.0</v>
      </c>
      <c r="B504" s="140">
        <v>2523.0469</v>
      </c>
      <c r="C504" s="140">
        <v>3004.6061</v>
      </c>
      <c r="D504" s="140">
        <v>3636.7891</v>
      </c>
      <c r="E504" s="140">
        <v>3309.4535</v>
      </c>
      <c r="F504" s="140">
        <v>3351.1648</v>
      </c>
      <c r="G504" s="140">
        <v>4889.2899</v>
      </c>
    </row>
    <row r="505" spans="8:8" ht="14.4">
      <c r="A505" s="53">
        <v>40939.0</v>
      </c>
      <c r="B505" s="140">
        <v>2527.3091</v>
      </c>
      <c r="C505" s="140">
        <v>3000.6778</v>
      </c>
      <c r="D505" s="140">
        <v>3647.0518</v>
      </c>
      <c r="E505" s="140">
        <v>3310.72</v>
      </c>
      <c r="F505" s="140">
        <v>3341.6305</v>
      </c>
      <c r="G505" s="140">
        <v>4901.8802</v>
      </c>
    </row>
    <row r="506" spans="8:8" ht="14.4">
      <c r="A506" s="53">
        <v>40940.0</v>
      </c>
      <c r="B506" s="140">
        <v>2494.5708</v>
      </c>
      <c r="C506" s="140">
        <v>2977.1024</v>
      </c>
      <c r="D506" s="140">
        <v>3624.4359</v>
      </c>
      <c r="E506" s="140">
        <v>3260.919</v>
      </c>
      <c r="F506" s="140">
        <v>3307.9959</v>
      </c>
      <c r="G506" s="140">
        <v>4857.1028</v>
      </c>
    </row>
    <row r="507" spans="8:8" ht="14.4">
      <c r="A507" s="53">
        <v>40941.0</v>
      </c>
      <c r="B507" s="140">
        <v>2553.9985</v>
      </c>
      <c r="C507" s="140">
        <v>3034.0035</v>
      </c>
      <c r="D507" s="140">
        <v>3702.0352</v>
      </c>
      <c r="E507" s="140">
        <v>3342.4224</v>
      </c>
      <c r="F507" s="140">
        <v>3367.9359</v>
      </c>
      <c r="G507" s="140">
        <v>4956.3914</v>
      </c>
    </row>
    <row r="508" spans="8:8" ht="14.4">
      <c r="A508" s="53">
        <v>40942.0</v>
      </c>
      <c r="B508" s="140">
        <v>2571.7557</v>
      </c>
      <c r="C508" s="140">
        <v>3087.3871</v>
      </c>
      <c r="D508" s="140">
        <v>3770.4626</v>
      </c>
      <c r="E508" s="140">
        <v>3361.661</v>
      </c>
      <c r="F508" s="140">
        <v>3417.5262</v>
      </c>
      <c r="G508" s="140">
        <v>5044.6268</v>
      </c>
    </row>
    <row r="509" spans="8:8" ht="14.4">
      <c r="A509" s="53">
        <v>40945.0</v>
      </c>
      <c r="B509" s="140">
        <v>2575.6883</v>
      </c>
      <c r="C509" s="140">
        <v>3117.2853</v>
      </c>
      <c r="D509" s="140">
        <v>3808.7209</v>
      </c>
      <c r="E509" s="140">
        <v>3348.0312</v>
      </c>
      <c r="F509" s="140">
        <v>3441.9044</v>
      </c>
      <c r="G509" s="140">
        <v>5095.3434</v>
      </c>
    </row>
    <row r="510" spans="8:8" ht="14.4">
      <c r="A510" s="53">
        <v>40946.0</v>
      </c>
      <c r="B510" s="140">
        <v>2534.6957</v>
      </c>
      <c r="C510" s="140">
        <v>3066.5777</v>
      </c>
      <c r="D510" s="140">
        <v>3740.8827</v>
      </c>
      <c r="E510" s="140">
        <v>3284.3169</v>
      </c>
      <c r="F510" s="140">
        <v>3372.5152</v>
      </c>
      <c r="G510" s="140">
        <v>4987.8961</v>
      </c>
    </row>
    <row r="511" spans="8:8" ht="14.4">
      <c r="A511" s="53">
        <v>40947.0</v>
      </c>
      <c r="B511" s="140">
        <v>2605.0184</v>
      </c>
      <c r="C511" s="140">
        <v>3153.5034</v>
      </c>
      <c r="D511" s="140">
        <v>3839.2249</v>
      </c>
      <c r="E511" s="140">
        <v>3370.1096</v>
      </c>
      <c r="F511" s="140">
        <v>3456.5538</v>
      </c>
      <c r="G511" s="140">
        <v>5128.8124</v>
      </c>
    </row>
    <row r="512" spans="8:8" ht="14.4">
      <c r="A512" s="53">
        <v>40948.0</v>
      </c>
      <c r="B512" s="140">
        <v>2601.7099</v>
      </c>
      <c r="C512" s="140">
        <v>3170.9444</v>
      </c>
      <c r="D512" s="140">
        <v>3873.1079</v>
      </c>
      <c r="E512" s="140">
        <v>3367.9573</v>
      </c>
      <c r="F512" s="140">
        <v>3491.8301</v>
      </c>
      <c r="G512" s="140">
        <v>5167.0064</v>
      </c>
    </row>
    <row r="513" spans="8:8" ht="14.4">
      <c r="A513" s="53">
        <v>40949.0</v>
      </c>
      <c r="B513" s="140">
        <v>2597.6622</v>
      </c>
      <c r="C513" s="140">
        <v>3180.7987</v>
      </c>
      <c r="D513" s="140">
        <v>3900.5515</v>
      </c>
      <c r="E513" s="140">
        <v>3372.4221</v>
      </c>
      <c r="F513" s="140">
        <v>3520.4872</v>
      </c>
      <c r="G513" s="140">
        <v>5203.0907</v>
      </c>
    </row>
    <row r="514" spans="8:8" ht="14.4">
      <c r="A514" s="53">
        <v>40952.0</v>
      </c>
      <c r="B514" s="140">
        <v>2591.7832</v>
      </c>
      <c r="C514" s="140">
        <v>3210.376</v>
      </c>
      <c r="D514" s="140">
        <v>3964.2813</v>
      </c>
      <c r="E514" s="140">
        <v>3348.2991</v>
      </c>
      <c r="F514" s="140">
        <v>3535.5901</v>
      </c>
      <c r="G514" s="140">
        <v>5258.0004</v>
      </c>
    </row>
    <row r="515" spans="8:8" ht="14.4">
      <c r="A515" s="53">
        <v>40953.0</v>
      </c>
      <c r="B515" s="140">
        <v>2580.7978</v>
      </c>
      <c r="C515" s="140">
        <v>3216.7374</v>
      </c>
      <c r="D515" s="140">
        <v>3967.7608</v>
      </c>
      <c r="E515" s="140">
        <v>3335.9063</v>
      </c>
      <c r="F515" s="140">
        <v>3546.554</v>
      </c>
      <c r="G515" s="140">
        <v>5274.8992</v>
      </c>
    </row>
    <row r="516" spans="8:8" ht="14.4">
      <c r="A516" s="53">
        <v>40954.0</v>
      </c>
      <c r="B516" s="140">
        <v>2596.8381</v>
      </c>
      <c r="C516" s="140">
        <v>3259.9145</v>
      </c>
      <c r="D516" s="140">
        <v>4039.7945</v>
      </c>
      <c r="E516" s="140">
        <v>3362.02</v>
      </c>
      <c r="F516" s="140">
        <v>3599.0795</v>
      </c>
      <c r="G516" s="140">
        <v>5375.3224</v>
      </c>
    </row>
    <row r="517" spans="8:8" ht="14.4">
      <c r="A517" s="53">
        <v>40955.0</v>
      </c>
      <c r="B517" s="140">
        <v>2581.8517</v>
      </c>
      <c r="C517" s="140">
        <v>3251.129</v>
      </c>
      <c r="D517" s="140">
        <v>4053.5926</v>
      </c>
      <c r="E517" s="140">
        <v>3347.5695</v>
      </c>
      <c r="F517" s="140">
        <v>3591.0133</v>
      </c>
      <c r="G517" s="140">
        <v>5384.4907</v>
      </c>
    </row>
    <row r="518" spans="8:8" ht="14.4">
      <c r="A518" s="53">
        <v>40956.0</v>
      </c>
      <c r="B518" s="140">
        <v>2585.347</v>
      </c>
      <c r="C518" s="140">
        <v>3239.207</v>
      </c>
      <c r="D518" s="140">
        <v>4032.3722</v>
      </c>
      <c r="E518" s="140">
        <v>3352.3985</v>
      </c>
      <c r="F518" s="140">
        <v>3582.2429</v>
      </c>
      <c r="G518" s="140">
        <v>5358.0496</v>
      </c>
    </row>
    <row r="519" spans="8:8" ht="14.4">
      <c r="A519" s="53">
        <v>40959.0</v>
      </c>
      <c r="B519" s="140">
        <v>2590.93</v>
      </c>
      <c r="C519" s="140">
        <v>3245.4469</v>
      </c>
      <c r="D519" s="140">
        <v>4040.7623</v>
      </c>
      <c r="E519" s="140">
        <v>3359.6824</v>
      </c>
      <c r="F519" s="140">
        <v>3596.4067</v>
      </c>
      <c r="G519" s="140">
        <v>5366.8376</v>
      </c>
    </row>
    <row r="520" spans="8:8" ht="14.4">
      <c r="A520" s="53">
        <v>40960.0</v>
      </c>
      <c r="B520" s="140">
        <v>2608.5944</v>
      </c>
      <c r="C520" s="140">
        <v>3294.8137</v>
      </c>
      <c r="D520" s="140">
        <v>4084.4178</v>
      </c>
      <c r="E520" s="140">
        <v>3380.2886</v>
      </c>
      <c r="F520" s="140">
        <v>3637.8606</v>
      </c>
      <c r="G520" s="140">
        <v>5427.1116</v>
      </c>
    </row>
    <row r="521" spans="8:8" ht="14.4">
      <c r="A521" s="53">
        <v>40961.0</v>
      </c>
      <c r="B521" s="140">
        <v>2632.9349</v>
      </c>
      <c r="C521" s="140">
        <v>3369.6097</v>
      </c>
      <c r="D521" s="140">
        <v>4153.2898</v>
      </c>
      <c r="E521" s="140">
        <v>3419.9746</v>
      </c>
      <c r="F521" s="140">
        <v>3719.7154</v>
      </c>
      <c r="G521" s="140">
        <v>5532.3371</v>
      </c>
    </row>
    <row r="522" spans="8:8" ht="14.4">
      <c r="A522" s="53">
        <v>40962.0</v>
      </c>
      <c r="B522" s="140">
        <v>2639.7906</v>
      </c>
      <c r="C522" s="140">
        <v>3379.881</v>
      </c>
      <c r="D522" s="140">
        <v>4154.3677</v>
      </c>
      <c r="E522" s="140">
        <v>3424.5137</v>
      </c>
      <c r="F522" s="140">
        <v>3731.3763</v>
      </c>
      <c r="G522" s="140">
        <v>5540.6379</v>
      </c>
    </row>
    <row r="523" spans="8:8" ht="14.4">
      <c r="A523" s="53">
        <v>40963.0</v>
      </c>
      <c r="B523" s="140">
        <v>2679.5898</v>
      </c>
      <c r="C523" s="140">
        <v>3424.1561</v>
      </c>
      <c r="D523" s="140">
        <v>4196.5197</v>
      </c>
      <c r="E523" s="140">
        <v>3484.1021</v>
      </c>
      <c r="F523" s="140">
        <v>3816.1702</v>
      </c>
      <c r="G523" s="140">
        <v>5633.5647</v>
      </c>
    </row>
    <row r="524" spans="8:8" ht="14.4">
      <c r="A524" s="53">
        <v>40966.0</v>
      </c>
      <c r="B524" s="140">
        <v>2681.9073</v>
      </c>
      <c r="C524" s="140">
        <v>3437.906</v>
      </c>
      <c r="D524" s="140">
        <v>4201.3985</v>
      </c>
      <c r="E524" s="140">
        <v>3491.0518</v>
      </c>
      <c r="F524" s="140">
        <v>3834.8727</v>
      </c>
      <c r="G524" s="140">
        <v>5632.8001</v>
      </c>
    </row>
    <row r="525" spans="8:8" ht="14.4">
      <c r="A525" s="53">
        <v>40967.0</v>
      </c>
      <c r="B525" s="140">
        <v>2694.7529</v>
      </c>
      <c r="C525" s="140">
        <v>3416.366</v>
      </c>
      <c r="D525" s="140">
        <v>4176.0485</v>
      </c>
      <c r="E525" s="140">
        <v>3512.572</v>
      </c>
      <c r="F525" s="140">
        <v>3825.164</v>
      </c>
      <c r="G525" s="140">
        <v>5604.2544</v>
      </c>
    </row>
    <row r="526" spans="8:8" ht="14.4">
      <c r="A526" s="53">
        <v>40968.0</v>
      </c>
      <c r="B526" s="140">
        <v>2677.1217</v>
      </c>
      <c r="C526" s="140">
        <v>3373.5336</v>
      </c>
      <c r="D526" s="140">
        <v>4128.6067</v>
      </c>
      <c r="E526" s="140">
        <v>3468.9641</v>
      </c>
      <c r="F526" s="140">
        <v>3754.2563</v>
      </c>
      <c r="G526" s="140">
        <v>5511.6213</v>
      </c>
    </row>
    <row r="527" spans="8:8" ht="14.4">
      <c r="A527" s="53">
        <v>40969.0</v>
      </c>
      <c r="B527" s="140">
        <v>2671.711</v>
      </c>
      <c r="C527" s="140">
        <v>3388.7127</v>
      </c>
      <c r="D527" s="140">
        <v>4166.0792</v>
      </c>
      <c r="E527" s="140">
        <v>3472.7022</v>
      </c>
      <c r="F527" s="140">
        <v>3773.1797</v>
      </c>
      <c r="G527" s="140">
        <v>5557.3951</v>
      </c>
    </row>
    <row r="528" spans="8:8" ht="14.4">
      <c r="A528" s="53">
        <v>40970.0</v>
      </c>
      <c r="B528" s="140">
        <v>2707.5508</v>
      </c>
      <c r="C528" s="140">
        <v>3455.2412</v>
      </c>
      <c r="D528" s="140">
        <v>4237.0666</v>
      </c>
      <c r="E528" s="140">
        <v>3537.5044</v>
      </c>
      <c r="F528" s="140">
        <v>3868.302</v>
      </c>
      <c r="G528" s="140">
        <v>5679.8356</v>
      </c>
    </row>
    <row r="529" spans="8:8" ht="14.4">
      <c r="A529" s="53">
        <v>40973.0</v>
      </c>
      <c r="B529" s="140">
        <v>2688.134</v>
      </c>
      <c r="C529" s="140">
        <v>3455.7217</v>
      </c>
      <c r="D529" s="140">
        <v>4260.1857</v>
      </c>
      <c r="E529" s="140">
        <v>3515.1168</v>
      </c>
      <c r="F529" s="140">
        <v>3866.4431</v>
      </c>
      <c r="G529" s="140">
        <v>5712.2016</v>
      </c>
    </row>
    <row r="530" spans="8:8" ht="14.4">
      <c r="A530" s="53">
        <v>40974.0</v>
      </c>
      <c r="B530" s="140">
        <v>2642.843</v>
      </c>
      <c r="C530" s="140">
        <v>3415.9943</v>
      </c>
      <c r="D530" s="140">
        <v>4236.2611</v>
      </c>
      <c r="E530" s="140">
        <v>3463.765</v>
      </c>
      <c r="F530" s="140">
        <v>3824.6931</v>
      </c>
      <c r="G530" s="140">
        <v>5658.6998</v>
      </c>
    </row>
    <row r="531" spans="8:8" ht="14.4">
      <c r="A531" s="53">
        <v>40975.0</v>
      </c>
      <c r="B531" s="140">
        <v>2616.1686</v>
      </c>
      <c r="C531" s="140">
        <v>3400.0626</v>
      </c>
      <c r="D531" s="140">
        <v>4217.1991</v>
      </c>
      <c r="E531" s="140">
        <v>3436.1224</v>
      </c>
      <c r="F531" s="140">
        <v>3807.0714</v>
      </c>
      <c r="G531" s="140">
        <v>5632.7993</v>
      </c>
    </row>
    <row r="532" spans="8:8" ht="14.4">
      <c r="A532" s="53">
        <v>40976.0</v>
      </c>
      <c r="B532" s="140">
        <v>2640.4416</v>
      </c>
      <c r="C532" s="140">
        <v>3451.872</v>
      </c>
      <c r="D532" s="140">
        <v>4274.69</v>
      </c>
      <c r="E532" s="140">
        <v>3473.3458</v>
      </c>
      <c r="F532" s="140">
        <v>3868.9158</v>
      </c>
      <c r="G532" s="140">
        <v>5722.4944</v>
      </c>
    </row>
    <row r="533" spans="8:8" ht="14.4">
      <c r="A533" s="53">
        <v>40977.0</v>
      </c>
      <c r="B533" s="140">
        <v>2667.786</v>
      </c>
      <c r="C533" s="140">
        <v>3514.84</v>
      </c>
      <c r="D533" s="140">
        <v>4340.9741</v>
      </c>
      <c r="E533" s="140">
        <v>3489.1142</v>
      </c>
      <c r="F533" s="140">
        <v>3922.4947</v>
      </c>
      <c r="G533" s="140">
        <v>5808.9487</v>
      </c>
    </row>
    <row r="534" spans="8:8" ht="14.4">
      <c r="A534" s="53">
        <v>40980.0</v>
      </c>
      <c r="B534" s="140">
        <v>2653.3619</v>
      </c>
      <c r="C534" s="140">
        <v>3552.7408</v>
      </c>
      <c r="D534" s="140">
        <v>4371.1345</v>
      </c>
      <c r="E534" s="140">
        <v>3453.5022</v>
      </c>
      <c r="F534" s="140">
        <v>3920.5075</v>
      </c>
      <c r="G534" s="140">
        <v>5833.9003</v>
      </c>
    </row>
    <row r="535" spans="8:8" ht="14.4">
      <c r="A535" s="53">
        <v>40981.0</v>
      </c>
      <c r="B535" s="140">
        <v>2680.5468</v>
      </c>
      <c r="C535" s="140">
        <v>3581.2092</v>
      </c>
      <c r="D535" s="140">
        <v>4412.7349</v>
      </c>
      <c r="E535" s="140">
        <v>3483.824</v>
      </c>
      <c r="F535" s="140">
        <v>3953.2333</v>
      </c>
      <c r="G535" s="140">
        <v>5904.2257</v>
      </c>
    </row>
    <row r="536" spans="8:8" ht="14.4">
      <c r="A536" s="53">
        <v>40982.0</v>
      </c>
      <c r="B536" s="140">
        <v>2618.6957</v>
      </c>
      <c r="C536" s="140">
        <v>3430.7416</v>
      </c>
      <c r="D536" s="140">
        <v>4205.8459</v>
      </c>
      <c r="E536" s="140">
        <v>3402.633</v>
      </c>
      <c r="F536" s="140">
        <v>3757.5097</v>
      </c>
      <c r="G536" s="140">
        <v>5639.0693</v>
      </c>
    </row>
    <row r="537" spans="8:8" ht="14.4">
      <c r="A537" s="53">
        <v>40983.0</v>
      </c>
      <c r="B537" s="140">
        <v>2604.2592</v>
      </c>
      <c r="C537" s="140">
        <v>3410.3579</v>
      </c>
      <c r="D537" s="140">
        <v>4177.3531</v>
      </c>
      <c r="E537" s="140">
        <v>3371.3442</v>
      </c>
      <c r="F537" s="140">
        <v>3686.7951</v>
      </c>
      <c r="G537" s="140">
        <v>5577.3531</v>
      </c>
    </row>
    <row r="538" spans="8:8" ht="14.4">
      <c r="A538" s="53">
        <v>40984.0</v>
      </c>
      <c r="B538" s="140">
        <v>2635.0482</v>
      </c>
      <c r="C538" s="140">
        <v>3504.1064</v>
      </c>
      <c r="D538" s="140">
        <v>4292.087</v>
      </c>
      <c r="E538" s="140">
        <v>3402.6553</v>
      </c>
      <c r="F538" s="140">
        <v>3771.017</v>
      </c>
      <c r="G538" s="140">
        <v>5711.2007</v>
      </c>
    </row>
    <row r="539" spans="8:8" ht="14.4">
      <c r="A539" s="53">
        <v>40987.0</v>
      </c>
      <c r="B539" s="140">
        <v>2637.8652</v>
      </c>
      <c r="C539" s="140">
        <v>3542.5208</v>
      </c>
      <c r="D539" s="140">
        <v>4357.0333</v>
      </c>
      <c r="E539" s="140">
        <v>3397.5674</v>
      </c>
      <c r="F539" s="140">
        <v>3810.752</v>
      </c>
      <c r="G539" s="140">
        <v>5793.7032</v>
      </c>
    </row>
    <row r="540" spans="8:8" ht="14.4">
      <c r="A540" s="53">
        <v>40988.0</v>
      </c>
      <c r="B540" s="140">
        <v>2595.3064</v>
      </c>
      <c r="C540" s="140">
        <v>3462.2563</v>
      </c>
      <c r="D540" s="140">
        <v>4252.0723</v>
      </c>
      <c r="E540" s="140">
        <v>3344.5951</v>
      </c>
      <c r="F540" s="140">
        <v>3735.5442</v>
      </c>
      <c r="G540" s="140">
        <v>5646.9128</v>
      </c>
    </row>
    <row r="541" spans="8:8" ht="14.4">
      <c r="A541" s="53">
        <v>40989.0</v>
      </c>
      <c r="B541" s="140">
        <v>2596.189</v>
      </c>
      <c r="C541" s="140">
        <v>3470.7333</v>
      </c>
      <c r="D541" s="140">
        <v>4269.8346</v>
      </c>
      <c r="E541" s="140">
        <v>3342.2898</v>
      </c>
      <c r="F541" s="140">
        <v>3740.5554</v>
      </c>
      <c r="G541" s="140">
        <v>5682.3926</v>
      </c>
    </row>
    <row r="542" spans="8:8" ht="14.4">
      <c r="A542" s="53">
        <v>40990.0</v>
      </c>
      <c r="B542" s="140">
        <v>2598.6613</v>
      </c>
      <c r="C542" s="140">
        <v>3453.8138</v>
      </c>
      <c r="D542" s="140">
        <v>4248.3234</v>
      </c>
      <c r="E542" s="140">
        <v>3353.5788</v>
      </c>
      <c r="F542" s="140">
        <v>3734.2165</v>
      </c>
      <c r="G542" s="140">
        <v>5673.0243</v>
      </c>
    </row>
    <row r="543" spans="8:8" ht="14.4">
      <c r="A543" s="53">
        <v>40991.0</v>
      </c>
      <c r="B543" s="140">
        <v>2575.6224</v>
      </c>
      <c r="C543" s="140">
        <v>3385.8273</v>
      </c>
      <c r="D543" s="140">
        <v>4152.6523</v>
      </c>
      <c r="E543" s="140">
        <v>3320.7912</v>
      </c>
      <c r="F543" s="140">
        <v>3658.0727</v>
      </c>
      <c r="G543" s="140">
        <v>5550.3356</v>
      </c>
    </row>
    <row r="544" spans="8:8" ht="14.4">
      <c r="A544" s="53">
        <v>40994.0</v>
      </c>
      <c r="B544" s="140">
        <v>2588.8205</v>
      </c>
      <c r="C544" s="140">
        <v>3392.5522</v>
      </c>
      <c r="D544" s="140">
        <v>4142.8161</v>
      </c>
      <c r="E544" s="140">
        <v>3321.5502</v>
      </c>
      <c r="F544" s="140">
        <v>3650.4832</v>
      </c>
      <c r="G544" s="140">
        <v>5527.4037</v>
      </c>
    </row>
    <row r="545" spans="8:8" ht="14.4">
      <c r="A545" s="53">
        <v>40995.0</v>
      </c>
      <c r="B545" s="140">
        <v>2571.5394</v>
      </c>
      <c r="C545" s="140">
        <v>3381.8406</v>
      </c>
      <c r="D545" s="140">
        <v>4134.0634</v>
      </c>
      <c r="E545" s="140">
        <v>3318.9497</v>
      </c>
      <c r="F545" s="140">
        <v>3641.5798</v>
      </c>
      <c r="G545" s="140">
        <v>5522.3346</v>
      </c>
    </row>
    <row r="546" spans="8:8" ht="14.4">
      <c r="A546" s="53">
        <v>40996.0</v>
      </c>
      <c r="B546" s="140">
        <v>2509.9591</v>
      </c>
      <c r="C546" s="140">
        <v>3232.0884</v>
      </c>
      <c r="D546" s="140">
        <v>3936.553</v>
      </c>
      <c r="E546" s="140">
        <v>3249.6689</v>
      </c>
      <c r="F546" s="140">
        <v>3483.7084</v>
      </c>
      <c r="G546" s="140">
        <v>5252.4644</v>
      </c>
    </row>
    <row r="547" spans="8:8" ht="14.4">
      <c r="A547" s="53">
        <v>40997.0</v>
      </c>
      <c r="B547" s="140">
        <v>2484.5035</v>
      </c>
      <c r="C547" s="140">
        <v>3182.7963</v>
      </c>
      <c r="D547" s="140">
        <v>3866.3369</v>
      </c>
      <c r="E547" s="140">
        <v>3224.949</v>
      </c>
      <c r="F547" s="140">
        <v>3423.9393</v>
      </c>
      <c r="G547" s="140">
        <v>5159.5499</v>
      </c>
    </row>
    <row r="548" spans="8:8" ht="14.4">
      <c r="A548" s="53">
        <v>40998.0</v>
      </c>
      <c r="B548" s="140">
        <v>2496.9493</v>
      </c>
      <c r="C548" s="140">
        <v>3169.7792</v>
      </c>
      <c r="D548" s="140">
        <v>3854.3873</v>
      </c>
      <c r="E548" s="140">
        <v>3264.987</v>
      </c>
      <c r="F548" s="140">
        <v>3422.0983</v>
      </c>
      <c r="G548" s="140">
        <v>5143.5741</v>
      </c>
    </row>
    <row r="549" spans="8:8" ht="14.4">
      <c r="A549" s="53">
        <v>41004.0</v>
      </c>
      <c r="B549" s="140">
        <v>2538.7586</v>
      </c>
      <c r="C549" s="140">
        <v>3283.3959</v>
      </c>
      <c r="D549" s="140">
        <v>3982.9039</v>
      </c>
      <c r="E549" s="140">
        <v>3311.231</v>
      </c>
      <c r="F549" s="140">
        <v>3527.2734</v>
      </c>
      <c r="G549" s="140">
        <v>5311.7204</v>
      </c>
    </row>
    <row r="550" spans="8:8" ht="14.4">
      <c r="A550" s="53">
        <v>41005.0</v>
      </c>
      <c r="B550" s="140">
        <v>2545.9703</v>
      </c>
      <c r="C550" s="140">
        <v>3301.4575</v>
      </c>
      <c r="D550" s="140">
        <v>4021.3008</v>
      </c>
      <c r="E550" s="140">
        <v>3314.4479</v>
      </c>
      <c r="F550" s="140">
        <v>3544.2939</v>
      </c>
      <c r="G550" s="140">
        <v>5375.9469</v>
      </c>
    </row>
    <row r="551" spans="8:8" ht="14.4">
      <c r="A551" s="53">
        <v>41008.0</v>
      </c>
      <c r="B551" s="140">
        <v>2523.4863</v>
      </c>
      <c r="C551" s="140">
        <v>3265.1301</v>
      </c>
      <c r="D551" s="140">
        <v>3979.8451</v>
      </c>
      <c r="E551" s="140">
        <v>3280.9249</v>
      </c>
      <c r="F551" s="140">
        <v>3501.3951</v>
      </c>
      <c r="G551" s="140">
        <v>5319.4224</v>
      </c>
    </row>
    <row r="552" spans="8:8" ht="14.4">
      <c r="A552" s="53">
        <v>41009.0</v>
      </c>
      <c r="B552" s="140">
        <v>2543.0261</v>
      </c>
      <c r="C552" s="140">
        <v>3297.7634</v>
      </c>
      <c r="D552" s="140">
        <v>4028.6995</v>
      </c>
      <c r="E552" s="140">
        <v>3317.9971</v>
      </c>
      <c r="F552" s="140">
        <v>3544.5807</v>
      </c>
      <c r="G552" s="140">
        <v>5385.3627</v>
      </c>
    </row>
    <row r="553" spans="8:8" ht="14.4">
      <c r="A553" s="53">
        <v>41010.0</v>
      </c>
      <c r="B553" s="140">
        <v>2543.9037</v>
      </c>
      <c r="C553" s="140">
        <v>3312.5561</v>
      </c>
      <c r="D553" s="140">
        <v>4057.6041</v>
      </c>
      <c r="E553" s="140">
        <v>3318.1502</v>
      </c>
      <c r="F553" s="140">
        <v>3568.565</v>
      </c>
      <c r="G553" s="140">
        <v>5442.3563</v>
      </c>
    </row>
    <row r="554" spans="8:8" ht="14.4">
      <c r="A554" s="53">
        <v>41011.0</v>
      </c>
      <c r="B554" s="140">
        <v>2590.863</v>
      </c>
      <c r="C554" s="140">
        <v>3377.477</v>
      </c>
      <c r="D554" s="140">
        <v>4141.1873</v>
      </c>
      <c r="E554" s="140">
        <v>3382.4963</v>
      </c>
      <c r="F554" s="140">
        <v>3646.314</v>
      </c>
      <c r="G554" s="140">
        <v>5561.3702</v>
      </c>
    </row>
    <row r="555" spans="8:8" ht="14.4">
      <c r="A555" s="53">
        <v>41012.0</v>
      </c>
      <c r="B555" s="140">
        <v>2593.799</v>
      </c>
      <c r="C555" s="140">
        <v>3399.0343</v>
      </c>
      <c r="D555" s="140">
        <v>4172.1694</v>
      </c>
      <c r="E555" s="140">
        <v>3386.7518</v>
      </c>
      <c r="F555" s="140">
        <v>3678.8454</v>
      </c>
      <c r="G555" s="140">
        <v>5617.361</v>
      </c>
    </row>
    <row r="556" spans="8:8" ht="14.4">
      <c r="A556" s="53">
        <v>41015.0</v>
      </c>
      <c r="B556" s="140">
        <v>2585.0548</v>
      </c>
      <c r="C556" s="140">
        <v>3403.4087</v>
      </c>
      <c r="D556" s="140">
        <v>4183.2413</v>
      </c>
      <c r="E556" s="140">
        <v>3380.6825</v>
      </c>
      <c r="F556" s="140">
        <v>3698.3575</v>
      </c>
      <c r="G556" s="140">
        <v>5653.6209</v>
      </c>
    </row>
    <row r="557" spans="8:8" ht="14.4">
      <c r="A557" s="53">
        <v>41016.0</v>
      </c>
      <c r="B557" s="140">
        <v>2559.0236</v>
      </c>
      <c r="C557" s="140">
        <v>3351.5968</v>
      </c>
      <c r="D557" s="140">
        <v>4123.0262</v>
      </c>
      <c r="E557" s="140">
        <v>3340.1713</v>
      </c>
      <c r="F557" s="140">
        <v>3639.4497</v>
      </c>
      <c r="G557" s="140">
        <v>5556.5747</v>
      </c>
    </row>
    <row r="558" spans="8:8" ht="14.4">
      <c r="A558" s="53">
        <v>41017.0</v>
      </c>
      <c r="B558" s="140">
        <v>2610.1487</v>
      </c>
      <c r="C558" s="140">
        <v>3418.9564</v>
      </c>
      <c r="D558" s="140">
        <v>4223.2592</v>
      </c>
      <c r="E558" s="140">
        <v>3414.5921</v>
      </c>
      <c r="F558" s="140">
        <v>3726.973</v>
      </c>
      <c r="G558" s="140">
        <v>5708.6778</v>
      </c>
    </row>
    <row r="559" spans="8:8" ht="14.4">
      <c r="A559" s="53">
        <v>41018.0</v>
      </c>
      <c r="B559" s="140">
        <v>2600.7776</v>
      </c>
      <c r="C559" s="140">
        <v>3413.008</v>
      </c>
      <c r="D559" s="140">
        <v>4216.5837</v>
      </c>
      <c r="E559" s="140">
        <v>3408.2031</v>
      </c>
      <c r="F559" s="140">
        <v>3718.2369</v>
      </c>
      <c r="G559" s="140">
        <v>5691.4002</v>
      </c>
    </row>
    <row r="560" spans="8:8" ht="14.4">
      <c r="A560" s="53">
        <v>41019.0</v>
      </c>
      <c r="B560" s="140">
        <v>2631.4227</v>
      </c>
      <c r="C560" s="140">
        <v>3432.432</v>
      </c>
      <c r="D560" s="140">
        <v>4249.0926</v>
      </c>
      <c r="E560" s="140">
        <v>3453.1252</v>
      </c>
      <c r="F560" s="140">
        <v>3764.2258</v>
      </c>
      <c r="G560" s="140">
        <v>5755.3551</v>
      </c>
    </row>
    <row r="561" spans="8:8" ht="14.4">
      <c r="A561" s="53">
        <v>41022.0</v>
      </c>
      <c r="B561" s="140">
        <v>2613.2618</v>
      </c>
      <c r="C561" s="140">
        <v>3386.3152</v>
      </c>
      <c r="D561" s="140">
        <v>4175.7234</v>
      </c>
      <c r="E561" s="140">
        <v>3431.2306</v>
      </c>
      <c r="F561" s="140">
        <v>3730.7277</v>
      </c>
      <c r="G561" s="140">
        <v>5717.2598</v>
      </c>
    </row>
    <row r="562" spans="8:8" ht="14.4">
      <c r="A562" s="53">
        <v>41023.0</v>
      </c>
      <c r="B562" s="140">
        <v>2622.0778</v>
      </c>
      <c r="C562" s="140">
        <v>3363.6909</v>
      </c>
      <c r="D562" s="140">
        <v>4135.2854</v>
      </c>
      <c r="E562" s="140">
        <v>3448.0474</v>
      </c>
      <c r="F562" s="140">
        <v>3709.5545</v>
      </c>
      <c r="G562" s="140">
        <v>5705.1509</v>
      </c>
    </row>
    <row r="563" spans="8:8" ht="14.4">
      <c r="A563" s="53">
        <v>41024.0</v>
      </c>
      <c r="B563" s="140">
        <v>2641.1797</v>
      </c>
      <c r="C563" s="140">
        <v>3400.3182</v>
      </c>
      <c r="D563" s="140">
        <v>4208.2797</v>
      </c>
      <c r="E563" s="140">
        <v>3470.8562</v>
      </c>
      <c r="F563" s="140">
        <v>3775.4335</v>
      </c>
      <c r="G563" s="140">
        <v>5840.7902</v>
      </c>
    </row>
    <row r="564" spans="8:8" ht="14.4">
      <c r="A564" s="53">
        <v>41025.0</v>
      </c>
      <c r="B564" s="140">
        <v>2642.7812</v>
      </c>
      <c r="C564" s="140">
        <v>3390.3262</v>
      </c>
      <c r="D564" s="140">
        <v>4183.143</v>
      </c>
      <c r="E564" s="140">
        <v>3472.4616</v>
      </c>
      <c r="F564" s="140">
        <v>3741.4402</v>
      </c>
      <c r="G564" s="140">
        <v>5799.7862</v>
      </c>
    </row>
    <row r="565" spans="8:8" ht="14.4">
      <c r="A565" s="53">
        <v>41026.0</v>
      </c>
      <c r="B565" s="140">
        <v>2646.7083</v>
      </c>
      <c r="C565" s="140">
        <v>3367.1549</v>
      </c>
      <c r="D565" s="140">
        <v>4150.4546</v>
      </c>
      <c r="E565" s="140">
        <v>3466.9298</v>
      </c>
      <c r="F565" s="140">
        <v>3704.9449</v>
      </c>
      <c r="G565" s="140">
        <v>5733.8813</v>
      </c>
    </row>
    <row r="566" spans="8:8" ht="14.4">
      <c r="A566" s="53">
        <v>41031.0</v>
      </c>
      <c r="B566" s="140">
        <v>2695.7798</v>
      </c>
      <c r="C566" s="140">
        <v>3427.0297</v>
      </c>
      <c r="D566" s="140">
        <v>4184.9743</v>
      </c>
      <c r="E566" s="140">
        <v>3531.5377</v>
      </c>
      <c r="F566" s="140">
        <v>3759.452</v>
      </c>
      <c r="G566" s="140">
        <v>5785.4134</v>
      </c>
    </row>
    <row r="567" spans="8:8" ht="14.4">
      <c r="A567" s="53">
        <v>41032.0</v>
      </c>
      <c r="B567" s="140">
        <v>2696.1227</v>
      </c>
      <c r="C567" s="140">
        <v>3449.4783</v>
      </c>
      <c r="D567" s="140">
        <v>4205.6687</v>
      </c>
      <c r="E567" s="140">
        <v>3527.1105</v>
      </c>
      <c r="F567" s="140">
        <v>3762.8245</v>
      </c>
      <c r="G567" s="140">
        <v>5790.4927</v>
      </c>
    </row>
    <row r="568" spans="8:8" ht="14.4">
      <c r="A568" s="53">
        <v>41033.0</v>
      </c>
      <c r="B568" s="140">
        <v>2723.73</v>
      </c>
      <c r="C568" s="140">
        <v>3479.7959</v>
      </c>
      <c r="D568" s="140">
        <v>4235.7152</v>
      </c>
      <c r="E568" s="140">
        <v>3544.5931</v>
      </c>
      <c r="F568" s="140">
        <v>3783.8287</v>
      </c>
      <c r="G568" s="140">
        <v>5800.9827</v>
      </c>
    </row>
    <row r="569" spans="8:8" ht="14.4">
      <c r="A569" s="53">
        <v>41036.0</v>
      </c>
      <c r="B569" s="140">
        <v>2730.1173</v>
      </c>
      <c r="C569" s="140">
        <v>3509.3012</v>
      </c>
      <c r="D569" s="140">
        <v>4270.1833</v>
      </c>
      <c r="E569" s="140">
        <v>3535.5773</v>
      </c>
      <c r="F569" s="140">
        <v>3795.7952</v>
      </c>
      <c r="G569" s="140">
        <v>5838.7239</v>
      </c>
    </row>
    <row r="570" spans="8:8" ht="14.4">
      <c r="A570" s="53">
        <v>41037.0</v>
      </c>
      <c r="B570" s="140">
        <v>2719.6013</v>
      </c>
      <c r="C570" s="140">
        <v>3494.3932</v>
      </c>
      <c r="D570" s="140">
        <v>4272.5543</v>
      </c>
      <c r="E570" s="140">
        <v>3523.5366</v>
      </c>
      <c r="F570" s="140">
        <v>3783.2785</v>
      </c>
      <c r="G570" s="140">
        <v>5833.761</v>
      </c>
    </row>
    <row r="571" spans="8:8" ht="14.4">
      <c r="A571" s="53">
        <v>41038.0</v>
      </c>
      <c r="B571" s="140">
        <v>2666.8759</v>
      </c>
      <c r="C571" s="140">
        <v>3439.3955</v>
      </c>
      <c r="D571" s="140">
        <v>4197.4362</v>
      </c>
      <c r="E571" s="140">
        <v>3459.0419</v>
      </c>
      <c r="F571" s="140">
        <v>3707.9719</v>
      </c>
      <c r="G571" s="140">
        <v>5706.1855</v>
      </c>
    </row>
    <row r="572" spans="8:8" ht="14.4">
      <c r="A572" s="53">
        <v>41039.0</v>
      </c>
      <c r="B572" s="140">
        <v>2661.8268</v>
      </c>
      <c r="C572" s="140">
        <v>3451.9286</v>
      </c>
      <c r="D572" s="140">
        <v>4209.0195</v>
      </c>
      <c r="E572" s="140">
        <v>3455.0379</v>
      </c>
      <c r="F572" s="140">
        <v>3704.7138</v>
      </c>
      <c r="G572" s="140">
        <v>5708.1526</v>
      </c>
    </row>
    <row r="573" spans="8:8" ht="14.4">
      <c r="A573" s="53">
        <v>41040.0</v>
      </c>
      <c r="B573" s="140">
        <v>2645.6842</v>
      </c>
      <c r="C573" s="140">
        <v>3440.5981</v>
      </c>
      <c r="D573" s="140">
        <v>4183.2481</v>
      </c>
      <c r="E573" s="140">
        <v>3431.4766</v>
      </c>
      <c r="F573" s="140">
        <v>3683.0311</v>
      </c>
      <c r="G573" s="140">
        <v>5668.0344</v>
      </c>
    </row>
    <row r="574" spans="8:8" ht="14.4">
      <c r="A574" s="53">
        <v>41043.0</v>
      </c>
      <c r="B574" s="140">
        <v>2622.8062</v>
      </c>
      <c r="C574" s="140">
        <v>3432.7666</v>
      </c>
      <c r="D574" s="140">
        <v>4171.2689</v>
      </c>
      <c r="E574" s="140">
        <v>3414.6978</v>
      </c>
      <c r="F574" s="140">
        <v>3672.1955</v>
      </c>
      <c r="G574" s="140">
        <v>5682.6845</v>
      </c>
    </row>
    <row r="575" spans="8:8" ht="14.4">
      <c r="A575" s="53">
        <v>41044.0</v>
      </c>
      <c r="B575" s="140">
        <v>2618.3258</v>
      </c>
      <c r="C575" s="140">
        <v>3430.1713</v>
      </c>
      <c r="D575" s="140">
        <v>4154.8462</v>
      </c>
      <c r="E575" s="140">
        <v>3412.8302</v>
      </c>
      <c r="F575" s="140">
        <v>3670.2184</v>
      </c>
      <c r="G575" s="140">
        <v>5669.4827</v>
      </c>
    </row>
    <row r="576" spans="8:8" ht="14.4">
      <c r="A576" s="53">
        <v>41045.0</v>
      </c>
      <c r="B576" s="140">
        <v>2576.6016</v>
      </c>
      <c r="C576" s="140">
        <v>3386.5845</v>
      </c>
      <c r="D576" s="140">
        <v>4115.005</v>
      </c>
      <c r="E576" s="140">
        <v>3356.5217</v>
      </c>
      <c r="F576" s="140">
        <v>3615.336</v>
      </c>
      <c r="G576" s="140">
        <v>5609.0963</v>
      </c>
    </row>
    <row r="577" spans="8:8" ht="14.4">
      <c r="A577" s="53">
        <v>41046.0</v>
      </c>
      <c r="B577" s="140">
        <v>2604.7971</v>
      </c>
      <c r="C577" s="140">
        <v>3428.3967</v>
      </c>
      <c r="D577" s="140">
        <v>4187.8912</v>
      </c>
      <c r="E577" s="140">
        <v>3407.6129</v>
      </c>
      <c r="F577" s="140">
        <v>3670.2779</v>
      </c>
      <c r="G577" s="140">
        <v>5715.4565</v>
      </c>
    </row>
    <row r="578" spans="8:8" ht="14.4">
      <c r="A578" s="53">
        <v>41047.0</v>
      </c>
      <c r="B578" s="140">
        <v>2564.7334</v>
      </c>
      <c r="C578" s="140">
        <v>3359.0663</v>
      </c>
      <c r="D578" s="140">
        <v>4114.9355</v>
      </c>
      <c r="E578" s="140">
        <v>3360.1576</v>
      </c>
      <c r="F578" s="140">
        <v>3604.4381</v>
      </c>
      <c r="G578" s="140">
        <v>5610.4398</v>
      </c>
    </row>
    <row r="579" spans="8:8" ht="14.4">
      <c r="A579" s="53">
        <v>41050.0</v>
      </c>
      <c r="B579" s="140">
        <v>2583.9951</v>
      </c>
      <c r="C579" s="140">
        <v>3357.8174</v>
      </c>
      <c r="D579" s="140">
        <v>4091.3498</v>
      </c>
      <c r="E579" s="140">
        <v>3366.8132</v>
      </c>
      <c r="F579" s="140">
        <v>3595.8432</v>
      </c>
      <c r="G579" s="140">
        <v>5576.7255</v>
      </c>
    </row>
    <row r="580" spans="8:8" ht="14.4">
      <c r="A580" s="53">
        <v>41051.0</v>
      </c>
      <c r="B580" s="140">
        <v>2622.8227</v>
      </c>
      <c r="C580" s="140">
        <v>3417.4561</v>
      </c>
      <c r="D580" s="140">
        <v>4146.8988</v>
      </c>
      <c r="E580" s="140">
        <v>3420.4177</v>
      </c>
      <c r="F580" s="140">
        <v>3657.2081</v>
      </c>
      <c r="G580" s="140">
        <v>5660.8163</v>
      </c>
    </row>
    <row r="581" spans="8:8" ht="14.4">
      <c r="A581" s="53">
        <v>41052.0</v>
      </c>
      <c r="B581" s="140">
        <v>2608.6682</v>
      </c>
      <c r="C581" s="140">
        <v>3420.4103</v>
      </c>
      <c r="D581" s="140">
        <v>4136.4175</v>
      </c>
      <c r="E581" s="140">
        <v>3411.984</v>
      </c>
      <c r="F581" s="140">
        <v>3654.0553</v>
      </c>
      <c r="G581" s="140">
        <v>5653.3928</v>
      </c>
    </row>
    <row r="582" spans="8:8" ht="14.4">
      <c r="A582" s="53">
        <v>41053.0</v>
      </c>
      <c r="B582" s="140">
        <v>2584.6672</v>
      </c>
      <c r="C582" s="140">
        <v>3391.658</v>
      </c>
      <c r="D582" s="140">
        <v>4109.7301</v>
      </c>
      <c r="E582" s="140">
        <v>3391.9674</v>
      </c>
      <c r="F582" s="140">
        <v>3626.393</v>
      </c>
      <c r="G582" s="140">
        <v>5594.2196</v>
      </c>
    </row>
    <row r="583" spans="8:8" ht="14.4">
      <c r="A583" s="53">
        <v>41054.0</v>
      </c>
      <c r="B583" s="140">
        <v>2571.1078</v>
      </c>
      <c r="C583" s="140">
        <v>3349.1724</v>
      </c>
      <c r="D583" s="140">
        <v>4056.8277</v>
      </c>
      <c r="E583" s="140">
        <v>3376.6102</v>
      </c>
      <c r="F583" s="140">
        <v>3588.7814</v>
      </c>
      <c r="G583" s="140">
        <v>5534.7903</v>
      </c>
    </row>
    <row r="584" spans="8:8" ht="14.4">
      <c r="A584" s="53">
        <v>41057.0</v>
      </c>
      <c r="B584" s="140">
        <v>2613.0635</v>
      </c>
      <c r="C584" s="140">
        <v>3396.9638</v>
      </c>
      <c r="D584" s="140">
        <v>4111.4846</v>
      </c>
      <c r="E584" s="140">
        <v>3436.3138</v>
      </c>
      <c r="F584" s="140">
        <v>3666.6809</v>
      </c>
      <c r="G584" s="140">
        <v>5637.6902</v>
      </c>
    </row>
    <row r="585" spans="8:8" ht="14.4">
      <c r="A585" s="53">
        <v>41058.0</v>
      </c>
      <c r="B585" s="140">
        <v>2637.0897</v>
      </c>
      <c r="C585" s="140">
        <v>3448.3019</v>
      </c>
      <c r="D585" s="140">
        <v>4167.1173</v>
      </c>
      <c r="E585" s="140">
        <v>3470.7808</v>
      </c>
      <c r="F585" s="140">
        <v>3721.1974</v>
      </c>
      <c r="G585" s="140">
        <v>5705.3647</v>
      </c>
    </row>
    <row r="586" spans="8:8" ht="14.4">
      <c r="A586" s="53">
        <v>41059.0</v>
      </c>
      <c r="B586" s="140">
        <v>2627.0777</v>
      </c>
      <c r="C586" s="140">
        <v>3458.651</v>
      </c>
      <c r="D586" s="140">
        <v>4180.8835</v>
      </c>
      <c r="E586" s="140">
        <v>3458.0715</v>
      </c>
      <c r="F586" s="140">
        <v>3736.6634</v>
      </c>
      <c r="G586" s="140">
        <v>5709.4141</v>
      </c>
    </row>
    <row r="587" spans="8:8" ht="14.4">
      <c r="A587" s="53">
        <v>41060.0</v>
      </c>
      <c r="B587" s="140">
        <v>2620.0009</v>
      </c>
      <c r="C587" s="140">
        <v>3464.9951</v>
      </c>
      <c r="D587" s="140">
        <v>4198.543</v>
      </c>
      <c r="E587" s="140">
        <v>3427.286</v>
      </c>
      <c r="F587" s="140">
        <v>3724.2982</v>
      </c>
      <c r="G587" s="140">
        <v>5704.6425</v>
      </c>
    </row>
    <row r="588" spans="8:8" ht="14.4">
      <c r="A588" s="53">
        <v>41061.0</v>
      </c>
      <c r="B588" s="140">
        <v>2621.6714</v>
      </c>
      <c r="C588" s="140">
        <v>3462.9222</v>
      </c>
      <c r="D588" s="140">
        <v>4188.9805</v>
      </c>
      <c r="E588" s="140">
        <v>3424.3703</v>
      </c>
      <c r="F588" s="140">
        <v>3707.0869</v>
      </c>
      <c r="G588" s="140">
        <v>5688.4491</v>
      </c>
    </row>
    <row r="589" spans="8:8" ht="14.4">
      <c r="A589" s="53">
        <v>41064.0</v>
      </c>
      <c r="B589" s="140">
        <v>2559.759</v>
      </c>
      <c r="C589" s="140">
        <v>3363.9996</v>
      </c>
      <c r="D589" s="140">
        <v>4038.1184</v>
      </c>
      <c r="E589" s="140">
        <v>3330.7103</v>
      </c>
      <c r="F589" s="140">
        <v>3565.2885</v>
      </c>
      <c r="G589" s="140">
        <v>5455.9247</v>
      </c>
    </row>
    <row r="590" spans="8:8" ht="14.4">
      <c r="A590" s="53">
        <v>41065.0</v>
      </c>
      <c r="B590" s="140">
        <v>2562.4891</v>
      </c>
      <c r="C590" s="140">
        <v>3359.8105</v>
      </c>
      <c r="D590" s="140">
        <v>4039.5042</v>
      </c>
      <c r="E590" s="140">
        <v>3335.8927</v>
      </c>
      <c r="F590" s="140">
        <v>3555.0783</v>
      </c>
      <c r="G590" s="140">
        <v>5457.6315</v>
      </c>
    </row>
    <row r="591" spans="8:8" ht="14.4">
      <c r="A591" s="53">
        <v>41066.0</v>
      </c>
      <c r="B591" s="140">
        <v>2568.5011</v>
      </c>
      <c r="C591" s="140">
        <v>3350.4353</v>
      </c>
      <c r="D591" s="140">
        <v>4022.8545</v>
      </c>
      <c r="E591" s="140">
        <v>3343.042</v>
      </c>
      <c r="F591" s="140">
        <v>3535.8549</v>
      </c>
      <c r="G591" s="140">
        <v>5433.5962</v>
      </c>
    </row>
    <row r="592" spans="8:8" ht="14.4">
      <c r="A592" s="53">
        <v>41067.0</v>
      </c>
      <c r="B592" s="140">
        <v>2549.4475</v>
      </c>
      <c r="C592" s="140">
        <v>3325.0876</v>
      </c>
      <c r="D592" s="140">
        <v>3997.118</v>
      </c>
      <c r="E592" s="140">
        <v>3323.2431</v>
      </c>
      <c r="F592" s="140">
        <v>3514.6768</v>
      </c>
      <c r="G592" s="140">
        <v>5396.1349</v>
      </c>
    </row>
    <row r="593" spans="8:8" ht="14.4">
      <c r="A593" s="53">
        <v>41068.0</v>
      </c>
      <c r="B593" s="140">
        <v>2516.9365</v>
      </c>
      <c r="C593" s="140">
        <v>3309.439</v>
      </c>
      <c r="D593" s="140">
        <v>3981.4687</v>
      </c>
      <c r="E593" s="140">
        <v>3287.248</v>
      </c>
      <c r="F593" s="140">
        <v>3503.3372</v>
      </c>
      <c r="G593" s="140">
        <v>5370.9994</v>
      </c>
    </row>
    <row r="594" spans="8:8" ht="14.4">
      <c r="A594" s="53">
        <v>41071.0</v>
      </c>
      <c r="B594" s="140">
        <v>2539.6381</v>
      </c>
      <c r="C594" s="140">
        <v>3370.6329</v>
      </c>
      <c r="D594" s="140">
        <v>4053.9029</v>
      </c>
      <c r="E594" s="140">
        <v>3321.7147</v>
      </c>
      <c r="F594" s="140">
        <v>3565.1887</v>
      </c>
      <c r="G594" s="140">
        <v>5464.26</v>
      </c>
    </row>
    <row r="595" spans="8:8" ht="14.4">
      <c r="A595" s="53">
        <v>41072.0</v>
      </c>
      <c r="B595" s="140">
        <v>2523.7277</v>
      </c>
      <c r="C595" s="140">
        <v>3352.0503</v>
      </c>
      <c r="D595" s="140">
        <v>4026.6676</v>
      </c>
      <c r="E595" s="140">
        <v>3301.107</v>
      </c>
      <c r="F595" s="140">
        <v>3543.1538</v>
      </c>
      <c r="G595" s="140">
        <v>5426.4253</v>
      </c>
    </row>
    <row r="596" spans="8:8" ht="14.4">
      <c r="A596" s="53">
        <v>41073.0</v>
      </c>
      <c r="B596" s="140">
        <v>2556.6539</v>
      </c>
      <c r="C596" s="140">
        <v>3413.8242</v>
      </c>
      <c r="D596" s="140">
        <v>4100.9551</v>
      </c>
      <c r="E596" s="140">
        <v>3332.8097</v>
      </c>
      <c r="F596" s="140">
        <v>3599.08</v>
      </c>
      <c r="G596" s="140">
        <v>5527.6859</v>
      </c>
    </row>
    <row r="597" spans="8:8" ht="14.4">
      <c r="A597" s="53">
        <v>41074.0</v>
      </c>
      <c r="B597" s="140">
        <v>2536.1035</v>
      </c>
      <c r="C597" s="140">
        <v>3396.7528</v>
      </c>
      <c r="D597" s="140">
        <v>4078.3671</v>
      </c>
      <c r="E597" s="140">
        <v>3297.1682</v>
      </c>
      <c r="F597" s="140">
        <v>3561.8516</v>
      </c>
      <c r="G597" s="140">
        <v>5478.7397</v>
      </c>
    </row>
    <row r="598" spans="8:8" ht="14.4">
      <c r="A598" s="53">
        <v>41075.0</v>
      </c>
      <c r="B598" s="140">
        <v>2549.1283</v>
      </c>
      <c r="C598" s="140">
        <v>3395.7769</v>
      </c>
      <c r="D598" s="140">
        <v>4086.7956</v>
      </c>
      <c r="E598" s="140">
        <v>3320.3676</v>
      </c>
      <c r="F598" s="140">
        <v>3552.7366</v>
      </c>
      <c r="G598" s="140">
        <v>5472.9544</v>
      </c>
    </row>
    <row r="599" spans="8:8" ht="14.4">
      <c r="A599" s="53">
        <v>41078.0</v>
      </c>
      <c r="B599" s="140">
        <v>2560.5793</v>
      </c>
      <c r="C599" s="140">
        <v>3430.194</v>
      </c>
      <c r="D599" s="140">
        <v>4124.607</v>
      </c>
      <c r="E599" s="140">
        <v>3333.5327</v>
      </c>
      <c r="F599" s="140">
        <v>3581.6243</v>
      </c>
      <c r="G599" s="140">
        <v>5520.0056</v>
      </c>
    </row>
    <row r="600" spans="8:8" ht="14.4">
      <c r="A600" s="53">
        <v>41079.0</v>
      </c>
      <c r="B600" s="140">
        <v>2545.0343</v>
      </c>
      <c r="C600" s="140">
        <v>3399.4567</v>
      </c>
      <c r="D600" s="140">
        <v>4095.6651</v>
      </c>
      <c r="E600" s="140">
        <v>3310.7269</v>
      </c>
      <c r="F600" s="140">
        <v>3545.8253</v>
      </c>
      <c r="G600" s="140">
        <v>5479.1204</v>
      </c>
    </row>
    <row r="601" spans="8:8" ht="14.4">
      <c r="A601" s="53">
        <v>41080.0</v>
      </c>
      <c r="B601" s="140">
        <v>2543.7983</v>
      </c>
      <c r="C601" s="140">
        <v>3375.2189</v>
      </c>
      <c r="D601" s="140">
        <v>4082.904</v>
      </c>
      <c r="E601" s="140">
        <v>3303.6983</v>
      </c>
      <c r="F601" s="140">
        <v>3535.9929</v>
      </c>
      <c r="G601" s="140">
        <v>5460.9745</v>
      </c>
    </row>
    <row r="602" spans="8:8" ht="14.4">
      <c r="A602" s="53">
        <v>41081.0</v>
      </c>
      <c r="B602" s="140">
        <v>2509.6125</v>
      </c>
      <c r="C602" s="140">
        <v>3336.7068</v>
      </c>
      <c r="D602" s="140">
        <v>4020.9184</v>
      </c>
      <c r="E602" s="140">
        <v>3261.857</v>
      </c>
      <c r="F602" s="140">
        <v>3491.817</v>
      </c>
      <c r="G602" s="140">
        <v>5386.9607</v>
      </c>
    </row>
    <row r="603" spans="8:8" ht="14.4">
      <c r="A603" s="53">
        <v>41085.0</v>
      </c>
      <c r="B603" s="140">
        <v>2467.6531</v>
      </c>
      <c r="C603" s="140">
        <v>3253.5565</v>
      </c>
      <c r="D603" s="140">
        <v>3905.9541</v>
      </c>
      <c r="E603" s="140">
        <v>3208.3138</v>
      </c>
      <c r="F603" s="140">
        <v>3389.5549</v>
      </c>
      <c r="G603" s="140">
        <v>5244.6567</v>
      </c>
    </row>
    <row r="604" spans="8:8" ht="14.4">
      <c r="A604" s="53">
        <v>41086.0</v>
      </c>
      <c r="B604" s="140">
        <v>2456.355</v>
      </c>
      <c r="C604" s="140">
        <v>3246.2591</v>
      </c>
      <c r="D604" s="140">
        <v>3904.5346</v>
      </c>
      <c r="E604" s="140">
        <v>3203.6408</v>
      </c>
      <c r="F604" s="140">
        <v>3391.4823</v>
      </c>
      <c r="G604" s="140">
        <v>5235.2123</v>
      </c>
    </row>
    <row r="605" spans="8:8" ht="14.4">
      <c r="A605" s="53">
        <v>41087.0</v>
      </c>
      <c r="B605" s="140">
        <v>2453.0361</v>
      </c>
      <c r="C605" s="140">
        <v>3242.5651</v>
      </c>
      <c r="D605" s="140">
        <v>3898.1542</v>
      </c>
      <c r="E605" s="140">
        <v>3195.3542</v>
      </c>
      <c r="F605" s="140">
        <v>3368.6343</v>
      </c>
      <c r="G605" s="140">
        <v>5204.7728</v>
      </c>
    </row>
    <row r="606" spans="8:8" ht="14.4">
      <c r="A606" s="53">
        <v>41088.0</v>
      </c>
      <c r="B606" s="140">
        <v>2433.8394</v>
      </c>
      <c r="C606" s="140">
        <v>3204.5575</v>
      </c>
      <c r="D606" s="140">
        <v>3843.1869</v>
      </c>
      <c r="E606" s="140">
        <v>3171.1194</v>
      </c>
      <c r="F606" s="140">
        <v>3312.5657</v>
      </c>
      <c r="G606" s="140">
        <v>5127.2924</v>
      </c>
    </row>
    <row r="607" spans="8:8" ht="14.4">
      <c r="A607" s="53">
        <v>41089.0</v>
      </c>
      <c r="B607" s="140">
        <v>2467.3532</v>
      </c>
      <c r="C607" s="140">
        <v>3259.934</v>
      </c>
      <c r="D607" s="140">
        <v>3895.5653</v>
      </c>
      <c r="E607" s="140">
        <v>3213.7695</v>
      </c>
      <c r="F607" s="140">
        <v>3347.3303</v>
      </c>
      <c r="G607" s="140">
        <v>5171.0526</v>
      </c>
    </row>
    <row r="608" spans="8:8" ht="14.4">
      <c r="A608" s="53">
        <v>41092.0</v>
      </c>
      <c r="B608" s="140">
        <v>2475.8751</v>
      </c>
      <c r="C608" s="140">
        <v>3309.7165</v>
      </c>
      <c r="D608" s="140">
        <v>3946.427</v>
      </c>
      <c r="E608" s="140">
        <v>3197.5881</v>
      </c>
      <c r="F608" s="140">
        <v>3360.9452</v>
      </c>
      <c r="G608" s="140">
        <v>5211.575</v>
      </c>
    </row>
    <row r="609" spans="8:8" ht="14.4">
      <c r="A609" s="53">
        <v>41093.0</v>
      </c>
      <c r="B609" s="140">
        <v>2481.4778</v>
      </c>
      <c r="C609" s="140">
        <v>3318.1546</v>
      </c>
      <c r="D609" s="140">
        <v>3959.1464</v>
      </c>
      <c r="E609" s="140">
        <v>3202.1235</v>
      </c>
      <c r="F609" s="140">
        <v>3366.368</v>
      </c>
      <c r="G609" s="140">
        <v>5244.6406</v>
      </c>
    </row>
    <row r="610" spans="8:8" ht="14.4">
      <c r="A610" s="53">
        <v>41094.0</v>
      </c>
      <c r="B610" s="140">
        <v>2478.8302</v>
      </c>
      <c r="C610" s="140">
        <v>3305.3063</v>
      </c>
      <c r="D610" s="140">
        <v>3940.8019</v>
      </c>
      <c r="E610" s="140">
        <v>3200.0001</v>
      </c>
      <c r="F610" s="140">
        <v>3340.7515</v>
      </c>
      <c r="G610" s="140">
        <v>5222.4952</v>
      </c>
    </row>
    <row r="611" spans="8:8" ht="14.4">
      <c r="A611" s="53">
        <v>41095.0</v>
      </c>
      <c r="B611" s="140">
        <v>2461.0429</v>
      </c>
      <c r="C611" s="140">
        <v>3236.3993</v>
      </c>
      <c r="D611" s="140">
        <v>3853.1254</v>
      </c>
      <c r="E611" s="140">
        <v>3165.6978</v>
      </c>
      <c r="F611" s="140">
        <v>3253.3642</v>
      </c>
      <c r="G611" s="140">
        <v>5092.3522</v>
      </c>
    </row>
    <row r="612" spans="8:8" ht="14.4">
      <c r="A612" s="53">
        <v>41096.0</v>
      </c>
      <c r="B612" s="140">
        <v>2496.5458</v>
      </c>
      <c r="C612" s="140">
        <v>3311.5541</v>
      </c>
      <c r="D612" s="140">
        <v>3929.8245</v>
      </c>
      <c r="E612" s="140">
        <v>3187.2999</v>
      </c>
      <c r="F612" s="140">
        <v>3311.9652</v>
      </c>
      <c r="G612" s="140">
        <v>5189.0855</v>
      </c>
    </row>
    <row r="613" spans="8:8" ht="14.4">
      <c r="A613" s="53">
        <v>41099.0</v>
      </c>
      <c r="B613" s="140">
        <v>2446.7058</v>
      </c>
      <c r="C613" s="140">
        <v>3254.9637</v>
      </c>
      <c r="D613" s="140">
        <v>3836.6869</v>
      </c>
      <c r="E613" s="140">
        <v>3099.7967</v>
      </c>
      <c r="F613" s="140">
        <v>3199.1127</v>
      </c>
      <c r="G613" s="140">
        <v>5034.0555</v>
      </c>
    </row>
    <row r="614" spans="8:8" ht="14.4">
      <c r="A614" s="53">
        <v>41100.0</v>
      </c>
      <c r="B614" s="140">
        <v>2435.7033</v>
      </c>
      <c r="C614" s="140">
        <v>3219.5483</v>
      </c>
      <c r="D614" s="140">
        <v>3800.8145</v>
      </c>
      <c r="E614" s="140">
        <v>3098.2868</v>
      </c>
      <c r="F614" s="140">
        <v>3172.2918</v>
      </c>
      <c r="G614" s="140">
        <v>4988.2237</v>
      </c>
    </row>
    <row r="615" spans="8:8" ht="14.4">
      <c r="A615" s="53">
        <v>41101.0</v>
      </c>
      <c r="B615" s="140">
        <v>2451.8682</v>
      </c>
      <c r="C615" s="140">
        <v>3275.1977</v>
      </c>
      <c r="D615" s="140">
        <v>3842.0296</v>
      </c>
      <c r="E615" s="140">
        <v>3111.7407</v>
      </c>
      <c r="F615" s="140">
        <v>3205.4408</v>
      </c>
      <c r="G615" s="140">
        <v>5022.0083</v>
      </c>
    </row>
    <row r="616" spans="8:8" ht="14.4">
      <c r="A616" s="53">
        <v>41102.0</v>
      </c>
      <c r="B616" s="140">
        <v>2465.1254</v>
      </c>
      <c r="C616" s="140">
        <v>3319.8503</v>
      </c>
      <c r="D616" s="140">
        <v>3899.3948</v>
      </c>
      <c r="E616" s="140">
        <v>3125.8816</v>
      </c>
      <c r="F616" s="140">
        <v>3248.1224</v>
      </c>
      <c r="G616" s="140">
        <v>5083.2628</v>
      </c>
    </row>
    <row r="617" spans="8:8" ht="14.4">
      <c r="A617" s="53">
        <v>41103.0</v>
      </c>
      <c r="B617" s="140">
        <v>2474.0742</v>
      </c>
      <c r="C617" s="140">
        <v>3322.9634</v>
      </c>
      <c r="D617" s="140">
        <v>3879.5599</v>
      </c>
      <c r="E617" s="140">
        <v>3134.649</v>
      </c>
      <c r="F617" s="140">
        <v>3222.5339</v>
      </c>
      <c r="G617" s="140">
        <v>5044.9259</v>
      </c>
    </row>
    <row r="618" spans="8:8" ht="14.4">
      <c r="A618" s="53">
        <v>41106.0</v>
      </c>
      <c r="B618" s="140">
        <v>2431.5608</v>
      </c>
      <c r="C618" s="140">
        <v>3217.4378</v>
      </c>
      <c r="D618" s="140">
        <v>3728.5517</v>
      </c>
      <c r="E618" s="140">
        <v>3093.7455</v>
      </c>
      <c r="F618" s="140">
        <v>3097.7172</v>
      </c>
      <c r="G618" s="140">
        <v>4827.984</v>
      </c>
    </row>
    <row r="619" spans="8:8" ht="14.4">
      <c r="A619" s="53">
        <v>41107.0</v>
      </c>
      <c r="B619" s="140">
        <v>2439.7524</v>
      </c>
      <c r="C619" s="140">
        <v>3228.2864</v>
      </c>
      <c r="D619" s="140">
        <v>3749.1323</v>
      </c>
      <c r="E619" s="140">
        <v>3119.2106</v>
      </c>
      <c r="F619" s="140">
        <v>3132.7453</v>
      </c>
      <c r="G619" s="140">
        <v>4875.6191</v>
      </c>
    </row>
    <row r="620" spans="8:8" ht="14.4">
      <c r="A620" s="53">
        <v>41108.0</v>
      </c>
      <c r="B620" s="140">
        <v>2425.2276</v>
      </c>
      <c r="C620" s="140">
        <v>3239.7329</v>
      </c>
      <c r="D620" s="140">
        <v>3780.6431</v>
      </c>
      <c r="E620" s="140">
        <v>3116.0334</v>
      </c>
      <c r="F620" s="140">
        <v>3159.4301</v>
      </c>
      <c r="G620" s="140">
        <v>4933.9019</v>
      </c>
    </row>
    <row r="621" spans="8:8" ht="14.4">
      <c r="A621" s="53">
        <v>41109.0</v>
      </c>
      <c r="B621" s="140">
        <v>2434.4911</v>
      </c>
      <c r="C621" s="140">
        <v>3269.1398</v>
      </c>
      <c r="D621" s="140">
        <v>3838.961</v>
      </c>
      <c r="E621" s="140">
        <v>3120.5234</v>
      </c>
      <c r="F621" s="140">
        <v>3199.0388</v>
      </c>
      <c r="G621" s="140">
        <v>5017.3497</v>
      </c>
    </row>
    <row r="622" spans="8:8" ht="14.4">
      <c r="A622" s="53">
        <v>41110.0</v>
      </c>
      <c r="B622" s="140">
        <v>2410.4468</v>
      </c>
      <c r="C622" s="140">
        <v>3246.1495</v>
      </c>
      <c r="D622" s="140">
        <v>3824.4973</v>
      </c>
      <c r="E622" s="140">
        <v>3085.6708</v>
      </c>
      <c r="F622" s="140">
        <v>3177.1068</v>
      </c>
      <c r="G622" s="140">
        <v>4996.2676</v>
      </c>
    </row>
    <row r="623" spans="8:8" ht="14.4">
      <c r="A623" s="53">
        <v>41113.0</v>
      </c>
      <c r="B623" s="140">
        <v>2374.3403</v>
      </c>
      <c r="C623" s="140">
        <v>3216.6845</v>
      </c>
      <c r="D623" s="140">
        <v>3791.0719</v>
      </c>
      <c r="E623" s="140">
        <v>3035.2419</v>
      </c>
      <c r="F623" s="140">
        <v>3135.5626</v>
      </c>
      <c r="G623" s="140">
        <v>4950.2297</v>
      </c>
    </row>
    <row r="624" spans="8:8" ht="14.4">
      <c r="A624" s="53">
        <v>41114.0</v>
      </c>
      <c r="B624" s="140">
        <v>2382.3187</v>
      </c>
      <c r="C624" s="140">
        <v>3230.8458</v>
      </c>
      <c r="D624" s="140">
        <v>3823.521</v>
      </c>
      <c r="E624" s="140">
        <v>3033.8472</v>
      </c>
      <c r="F624" s="140">
        <v>3157.8838</v>
      </c>
      <c r="G624" s="140">
        <v>5010.2523</v>
      </c>
    </row>
    <row r="625" spans="8:8" ht="14.4">
      <c r="A625" s="53">
        <v>41115.0</v>
      </c>
      <c r="B625" s="140">
        <v>2371.9766</v>
      </c>
      <c r="C625" s="140">
        <v>3207.9499</v>
      </c>
      <c r="D625" s="140">
        <v>3779.7186</v>
      </c>
      <c r="E625" s="140">
        <v>3016.963</v>
      </c>
      <c r="F625" s="140">
        <v>3123.3083</v>
      </c>
      <c r="G625" s="140">
        <v>4957.1787</v>
      </c>
    </row>
    <row r="626" spans="8:8" ht="14.4">
      <c r="A626" s="53">
        <v>41116.0</v>
      </c>
      <c r="B626" s="140">
        <v>2359.6499</v>
      </c>
      <c r="C626" s="140">
        <v>3176.887</v>
      </c>
      <c r="D626" s="140">
        <v>3728.3376</v>
      </c>
      <c r="E626" s="140">
        <v>3007.4913</v>
      </c>
      <c r="F626" s="140">
        <v>3101.7581</v>
      </c>
      <c r="G626" s="140">
        <v>4907.2335</v>
      </c>
    </row>
    <row r="627" spans="8:8" ht="14.4">
      <c r="A627" s="53">
        <v>41117.0</v>
      </c>
      <c r="B627" s="140">
        <v>2372.3127</v>
      </c>
      <c r="C627" s="140">
        <v>3148.3563</v>
      </c>
      <c r="D627" s="140">
        <v>3695.6538</v>
      </c>
      <c r="E627" s="140">
        <v>3030.082</v>
      </c>
      <c r="F627" s="140">
        <v>3094.9893</v>
      </c>
      <c r="G627" s="140">
        <v>4894.0691</v>
      </c>
    </row>
    <row r="628" spans="8:8" ht="14.4">
      <c r="A628" s="53">
        <v>41120.0</v>
      </c>
      <c r="B628" s="140">
        <v>2370.4582</v>
      </c>
      <c r="C628" s="140">
        <v>3095.5661</v>
      </c>
      <c r="D628" s="140">
        <v>3614.0233</v>
      </c>
      <c r="E628" s="140">
        <v>3032.175</v>
      </c>
      <c r="F628" s="140">
        <v>3054.1317</v>
      </c>
      <c r="G628" s="140">
        <v>4800.4442</v>
      </c>
    </row>
    <row r="629" spans="8:8" ht="14.4">
      <c r="A629" s="53">
        <v>41121.0</v>
      </c>
      <c r="B629" s="140">
        <v>2379.0024</v>
      </c>
      <c r="C629" s="140">
        <v>3049.5924</v>
      </c>
      <c r="D629" s="140">
        <v>3563.942</v>
      </c>
      <c r="E629" s="140">
        <v>3048.4269</v>
      </c>
      <c r="F629" s="140">
        <v>3017.0826</v>
      </c>
      <c r="G629" s="140">
        <v>4725.3117</v>
      </c>
    </row>
    <row r="630" spans="8:8" ht="14.4">
      <c r="A630" s="53">
        <v>41122.0</v>
      </c>
      <c r="B630" s="140">
        <v>2398.3331</v>
      </c>
      <c r="C630" s="140">
        <v>3105.9469</v>
      </c>
      <c r="D630" s="140">
        <v>3628.2249</v>
      </c>
      <c r="E630" s="140">
        <v>3071.5204</v>
      </c>
      <c r="F630" s="140">
        <v>3073.855</v>
      </c>
      <c r="G630" s="140">
        <v>4809.2385</v>
      </c>
    </row>
    <row r="631" spans="8:8" ht="14.4">
      <c r="A631" s="53">
        <v>41123.0</v>
      </c>
      <c r="B631" s="140">
        <v>2379.6914</v>
      </c>
      <c r="C631" s="140">
        <v>3105.2454</v>
      </c>
      <c r="D631" s="140">
        <v>3609.9197</v>
      </c>
      <c r="E631" s="140">
        <v>3050.597</v>
      </c>
      <c r="F631" s="140">
        <v>3040.0152</v>
      </c>
      <c r="G631" s="140">
        <v>4752.5953</v>
      </c>
    </row>
    <row r="632" spans="8:8" ht="14.4">
      <c r="A632" s="53">
        <v>41124.0</v>
      </c>
      <c r="B632" s="140">
        <v>2392.0955</v>
      </c>
      <c r="C632" s="140">
        <v>3166.3254</v>
      </c>
      <c r="D632" s="140">
        <v>3696.9216</v>
      </c>
      <c r="E632" s="140">
        <v>3060.3575</v>
      </c>
      <c r="F632" s="140">
        <v>3091.5911</v>
      </c>
      <c r="G632" s="140">
        <v>4856.9251</v>
      </c>
    </row>
    <row r="633" spans="8:8" ht="14.4">
      <c r="A633" s="53">
        <v>41127.0</v>
      </c>
      <c r="B633" s="140">
        <v>2416.503</v>
      </c>
      <c r="C633" s="140">
        <v>3239.2463</v>
      </c>
      <c r="D633" s="140">
        <v>3790.4444</v>
      </c>
      <c r="E633" s="140">
        <v>3076.352</v>
      </c>
      <c r="F633" s="140">
        <v>3158.9068</v>
      </c>
      <c r="G633" s="140">
        <v>4965.6797</v>
      </c>
    </row>
    <row r="634" spans="8:8" ht="14.4">
      <c r="A634" s="53">
        <v>41128.0</v>
      </c>
      <c r="B634" s="140">
        <v>2414.1566</v>
      </c>
      <c r="C634" s="140">
        <v>3258.0538</v>
      </c>
      <c r="D634" s="140">
        <v>3822.4043</v>
      </c>
      <c r="E634" s="140">
        <v>3073.0887</v>
      </c>
      <c r="F634" s="140">
        <v>3185.1245</v>
      </c>
      <c r="G634" s="140">
        <v>5025.0887</v>
      </c>
    </row>
    <row r="635" spans="8:8" ht="14.4">
      <c r="A635" s="53">
        <v>41129.0</v>
      </c>
      <c r="B635" s="140">
        <v>2420.5193</v>
      </c>
      <c r="C635" s="140">
        <v>3241.7922</v>
      </c>
      <c r="D635" s="140">
        <v>3813.0054</v>
      </c>
      <c r="E635" s="140">
        <v>3083.6551</v>
      </c>
      <c r="F635" s="140">
        <v>3185.1336</v>
      </c>
      <c r="G635" s="140">
        <v>5012.5915</v>
      </c>
    </row>
    <row r="636" spans="8:8" ht="14.4">
      <c r="A636" s="53">
        <v>41130.0</v>
      </c>
      <c r="B636" s="140">
        <v>2445.9304</v>
      </c>
      <c r="C636" s="140">
        <v>3290.6128</v>
      </c>
      <c r="D636" s="140">
        <v>3870.193</v>
      </c>
      <c r="E636" s="140">
        <v>3097.9586</v>
      </c>
      <c r="F636" s="140">
        <v>3213.7795</v>
      </c>
      <c r="G636" s="140">
        <v>5082.444</v>
      </c>
    </row>
    <row r="637" spans="8:8" ht="14.4">
      <c r="A637" s="53">
        <v>41131.0</v>
      </c>
      <c r="B637" s="140">
        <v>2432.6534</v>
      </c>
      <c r="C637" s="140">
        <v>3279.447</v>
      </c>
      <c r="D637" s="140">
        <v>3872.0639</v>
      </c>
      <c r="E637" s="140">
        <v>3090.0549</v>
      </c>
      <c r="F637" s="140">
        <v>3203.729</v>
      </c>
      <c r="G637" s="140">
        <v>5077.5413</v>
      </c>
    </row>
    <row r="638" spans="8:8" ht="14.4">
      <c r="A638" s="53">
        <v>41134.0</v>
      </c>
      <c r="B638" s="140">
        <v>2395.8614</v>
      </c>
      <c r="C638" s="140">
        <v>3225.938</v>
      </c>
      <c r="D638" s="140">
        <v>3788.9616</v>
      </c>
      <c r="E638" s="140">
        <v>3044.9847</v>
      </c>
      <c r="F638" s="140">
        <v>3114.0294</v>
      </c>
      <c r="G638" s="140">
        <v>4961.9509</v>
      </c>
    </row>
    <row r="639" spans="8:8" ht="14.4">
      <c r="A639" s="53">
        <v>41135.0</v>
      </c>
      <c r="B639" s="140">
        <v>2406.1741</v>
      </c>
      <c r="C639" s="140">
        <v>3248.3364</v>
      </c>
      <c r="D639" s="140">
        <v>3828.6472</v>
      </c>
      <c r="E639" s="140">
        <v>3057.7346</v>
      </c>
      <c r="F639" s="140">
        <v>3141.2103</v>
      </c>
      <c r="G639" s="140">
        <v>5015.315</v>
      </c>
    </row>
    <row r="640" spans="8:8" ht="14.4">
      <c r="A640" s="53">
        <v>41136.0</v>
      </c>
      <c r="B640" s="140">
        <v>2377.4996</v>
      </c>
      <c r="C640" s="140">
        <v>3208.8107</v>
      </c>
      <c r="D640" s="140">
        <v>3784.8952</v>
      </c>
      <c r="E640" s="140">
        <v>3017.0567</v>
      </c>
      <c r="F640" s="140">
        <v>3107.9583</v>
      </c>
      <c r="G640" s="140">
        <v>4959.2515</v>
      </c>
    </row>
    <row r="641" spans="8:8" ht="14.4">
      <c r="A641" s="53">
        <v>41137.0</v>
      </c>
      <c r="B641" s="140">
        <v>2364.7805</v>
      </c>
      <c r="C641" s="140">
        <v>3177.7831</v>
      </c>
      <c r="D641" s="140">
        <v>3757.8808</v>
      </c>
      <c r="E641" s="140">
        <v>3010.5235</v>
      </c>
      <c r="F641" s="140">
        <v>3094.3255</v>
      </c>
      <c r="G641" s="140">
        <v>4925.9216</v>
      </c>
    </row>
    <row r="642" spans="8:8" ht="14.4">
      <c r="A642" s="53">
        <v>41138.0</v>
      </c>
      <c r="B642" s="140">
        <v>2357.9973</v>
      </c>
      <c r="C642" s="140">
        <v>3169.9076</v>
      </c>
      <c r="D642" s="140">
        <v>3761.1234</v>
      </c>
      <c r="E642" s="140">
        <v>3014.9817</v>
      </c>
      <c r="F642" s="140">
        <v>3101.9499</v>
      </c>
      <c r="G642" s="140">
        <v>4938.2367</v>
      </c>
    </row>
    <row r="643" spans="8:8" ht="14.4">
      <c r="A643" s="53">
        <v>41141.0</v>
      </c>
      <c r="B643" s="140">
        <v>2346.8811</v>
      </c>
      <c r="C643" s="140">
        <v>3182.3699</v>
      </c>
      <c r="D643" s="140">
        <v>3778.9037</v>
      </c>
      <c r="E643" s="140">
        <v>2990.4794</v>
      </c>
      <c r="F643" s="140">
        <v>3095.8682</v>
      </c>
      <c r="G643" s="140">
        <v>4952.4125</v>
      </c>
    </row>
    <row r="644" spans="8:8" ht="14.4">
      <c r="A644" s="53">
        <v>41142.0</v>
      </c>
      <c r="B644" s="140">
        <v>2352.5899</v>
      </c>
      <c r="C644" s="140">
        <v>3234.9645</v>
      </c>
      <c r="D644" s="140">
        <v>3849.9709</v>
      </c>
      <c r="E644" s="140">
        <v>2990.8685</v>
      </c>
      <c r="F644" s="140">
        <v>3132.2168</v>
      </c>
      <c r="G644" s="140">
        <v>5025.5319</v>
      </c>
    </row>
    <row r="645" spans="8:8" ht="14.4">
      <c r="A645" s="53">
        <v>41143.0</v>
      </c>
      <c r="B645" s="140">
        <v>2337.0009</v>
      </c>
      <c r="C645" s="140">
        <v>3210.8239</v>
      </c>
      <c r="D645" s="140">
        <v>3826.9079</v>
      </c>
      <c r="E645" s="140">
        <v>2973.7527</v>
      </c>
      <c r="F645" s="140">
        <v>3105.186</v>
      </c>
      <c r="G645" s="140">
        <v>4989.9664</v>
      </c>
    </row>
    <row r="646" spans="8:8" ht="14.4">
      <c r="A646" s="53">
        <v>41144.0</v>
      </c>
      <c r="B646" s="140">
        <v>2339.172</v>
      </c>
      <c r="C646" s="140">
        <v>3226.5657</v>
      </c>
      <c r="D646" s="140">
        <v>3849.2788</v>
      </c>
      <c r="E646" s="140">
        <v>2976.4323</v>
      </c>
      <c r="F646" s="140">
        <v>3138.7443</v>
      </c>
      <c r="G646" s="140">
        <v>5036.4181</v>
      </c>
    </row>
    <row r="647" spans="8:8" ht="14.4">
      <c r="A647" s="53">
        <v>41145.0</v>
      </c>
      <c r="B647" s="140">
        <v>2319.9147</v>
      </c>
      <c r="C647" s="140">
        <v>3168.4122</v>
      </c>
      <c r="D647" s="140">
        <v>3763.1702</v>
      </c>
      <c r="E647" s="140">
        <v>2946.73</v>
      </c>
      <c r="F647" s="140">
        <v>3079.6526</v>
      </c>
      <c r="G647" s="140">
        <v>4929.075</v>
      </c>
    </row>
    <row r="648" spans="8:8" ht="14.4">
      <c r="A648" s="53">
        <v>41148.0</v>
      </c>
      <c r="B648" s="140">
        <v>2285.4647</v>
      </c>
      <c r="C648" s="140">
        <v>3090.3602</v>
      </c>
      <c r="D648" s="140">
        <v>3676.1553</v>
      </c>
      <c r="E648" s="140">
        <v>2903.5448</v>
      </c>
      <c r="F648" s="140">
        <v>3003.3041</v>
      </c>
      <c r="G648" s="140">
        <v>4821.7227</v>
      </c>
    </row>
    <row r="649" spans="8:8" ht="14.4">
      <c r="A649" s="53">
        <v>41149.0</v>
      </c>
      <c r="B649" s="140">
        <v>2293.5196</v>
      </c>
      <c r="C649" s="140">
        <v>3095.3889</v>
      </c>
      <c r="D649" s="140">
        <v>3708.1232</v>
      </c>
      <c r="E649" s="140">
        <v>2931.124</v>
      </c>
      <c r="F649" s="140">
        <v>3022.8085</v>
      </c>
      <c r="G649" s="140">
        <v>4856.7681</v>
      </c>
    </row>
    <row r="650" spans="8:8" ht="14.4">
      <c r="A650" s="53">
        <v>41150.0</v>
      </c>
      <c r="B650" s="140">
        <v>2273.07</v>
      </c>
      <c r="C650" s="140">
        <v>3075.5976</v>
      </c>
      <c r="D650" s="140">
        <v>3703.9185</v>
      </c>
      <c r="E650" s="140">
        <v>2912.466</v>
      </c>
      <c r="F650" s="140">
        <v>3000.4446</v>
      </c>
      <c r="G650" s="140">
        <v>4843.3832</v>
      </c>
    </row>
    <row r="651" spans="8:8" ht="14.4">
      <c r="A651" s="53">
        <v>41151.0</v>
      </c>
      <c r="B651" s="140">
        <v>2269.6728</v>
      </c>
      <c r="C651" s="140">
        <v>3006.1921</v>
      </c>
      <c r="D651" s="140">
        <v>3642.1087</v>
      </c>
      <c r="E651" s="140">
        <v>2921.9521</v>
      </c>
      <c r="F651" s="140">
        <v>2968.7941</v>
      </c>
      <c r="G651" s="140">
        <v>4767.9301</v>
      </c>
    </row>
    <row r="652" spans="8:8" ht="14.4">
      <c r="A652" s="53">
        <v>41152.0</v>
      </c>
      <c r="B652" s="140">
        <v>2265.6171</v>
      </c>
      <c r="C652" s="140">
        <v>3017.3262</v>
      </c>
      <c r="D652" s="140">
        <v>3655.4378</v>
      </c>
      <c r="E652" s="140">
        <v>2908.4903</v>
      </c>
      <c r="F652" s="140">
        <v>2976.5836</v>
      </c>
      <c r="G652" s="140">
        <v>4793.3794</v>
      </c>
    </row>
    <row r="653" spans="8:8" ht="14.4">
      <c r="A653" s="53">
        <v>41155.0</v>
      </c>
      <c r="B653" s="140">
        <v>2284.2942</v>
      </c>
      <c r="C653" s="140">
        <v>3081.6291</v>
      </c>
      <c r="D653" s="140">
        <v>3723.1763</v>
      </c>
      <c r="E653" s="140">
        <v>2913.1643</v>
      </c>
      <c r="F653" s="140">
        <v>3024.1283</v>
      </c>
      <c r="G653" s="140">
        <v>4874.408</v>
      </c>
    </row>
    <row r="654" spans="8:8" ht="14.4">
      <c r="A654" s="53">
        <v>41156.0</v>
      </c>
      <c r="B654" s="140">
        <v>2260.4406</v>
      </c>
      <c r="C654" s="140">
        <v>3048.064</v>
      </c>
      <c r="D654" s="140">
        <v>3688.7177</v>
      </c>
      <c r="E654" s="140">
        <v>2876.7133</v>
      </c>
      <c r="F654" s="140">
        <v>2981.5493</v>
      </c>
      <c r="G654" s="140">
        <v>4818.0122</v>
      </c>
    </row>
    <row r="655" spans="8:8" ht="14.4">
      <c r="A655" s="53">
        <v>41157.0</v>
      </c>
      <c r="B655" s="140">
        <v>2248.4424</v>
      </c>
      <c r="C655" s="140">
        <v>3058.1132</v>
      </c>
      <c r="D655" s="140">
        <v>3720.9986</v>
      </c>
      <c r="E655" s="140">
        <v>2854.5093</v>
      </c>
      <c r="F655" s="140">
        <v>2997.01</v>
      </c>
      <c r="G655" s="140">
        <v>4856.5568</v>
      </c>
    </row>
    <row r="656" spans="8:8" ht="14.4">
      <c r="A656" s="53">
        <v>41158.0</v>
      </c>
      <c r="B656" s="140">
        <v>2265.9402</v>
      </c>
      <c r="C656" s="140">
        <v>3089.6164</v>
      </c>
      <c r="D656" s="140">
        <v>3760.76</v>
      </c>
      <c r="E656" s="140">
        <v>2881.3878</v>
      </c>
      <c r="F656" s="140">
        <v>3036.7969</v>
      </c>
      <c r="G656" s="140">
        <v>4912.6284</v>
      </c>
    </row>
    <row r="657" spans="8:8" ht="14.4">
      <c r="A657" s="53">
        <v>41159.0</v>
      </c>
      <c r="B657" s="140">
        <v>2355.5336</v>
      </c>
      <c r="C657" s="140">
        <v>3195.8982</v>
      </c>
      <c r="D657" s="140">
        <v>3878.5848</v>
      </c>
      <c r="E657" s="140">
        <v>2994.4778</v>
      </c>
      <c r="F657" s="140">
        <v>3156.6191</v>
      </c>
      <c r="G657" s="140">
        <v>5077.2045</v>
      </c>
    </row>
    <row r="658" spans="8:8" ht="14.4">
      <c r="A658" s="53">
        <v>41162.0</v>
      </c>
      <c r="B658" s="140">
        <v>2357.3405</v>
      </c>
      <c r="C658" s="140">
        <v>3215.7087</v>
      </c>
      <c r="D658" s="140">
        <v>3914.6728</v>
      </c>
      <c r="E658" s="140">
        <v>2998.0797</v>
      </c>
      <c r="F658" s="140">
        <v>3193.7711</v>
      </c>
      <c r="G658" s="140">
        <v>5137.2613</v>
      </c>
    </row>
    <row r="659" spans="8:8" ht="14.4">
      <c r="A659" s="53">
        <v>41163.0</v>
      </c>
      <c r="B659" s="140">
        <v>2340.908</v>
      </c>
      <c r="C659" s="140">
        <v>3203.8902</v>
      </c>
      <c r="D659" s="140">
        <v>3903.8406</v>
      </c>
      <c r="E659" s="140">
        <v>2975.9195</v>
      </c>
      <c r="F659" s="140">
        <v>3171.9965</v>
      </c>
      <c r="G659" s="140">
        <v>5119.4564</v>
      </c>
    </row>
    <row r="660" spans="8:8" ht="14.4">
      <c r="A660" s="53">
        <v>41164.0</v>
      </c>
      <c r="B660" s="140">
        <v>2342.8168</v>
      </c>
      <c r="C660" s="140">
        <v>3230.0706</v>
      </c>
      <c r="D660" s="140">
        <v>3937.4153</v>
      </c>
      <c r="E660" s="140">
        <v>2981.8109</v>
      </c>
      <c r="F660" s="140">
        <v>3197.8204</v>
      </c>
      <c r="G660" s="140">
        <v>5164.6244</v>
      </c>
    </row>
    <row r="661" spans="8:8" ht="14.4">
      <c r="A661" s="53">
        <v>41165.0</v>
      </c>
      <c r="B661" s="140">
        <v>2324.2136</v>
      </c>
      <c r="C661" s="140">
        <v>3186.8493</v>
      </c>
      <c r="D661" s="140">
        <v>3872.39</v>
      </c>
      <c r="E661" s="140">
        <v>2961.9884</v>
      </c>
      <c r="F661" s="140">
        <v>3141.7442</v>
      </c>
      <c r="G661" s="140">
        <v>5085.9402</v>
      </c>
    </row>
    <row r="662" spans="8:8" ht="14.4">
      <c r="A662" s="53">
        <v>41166.0</v>
      </c>
      <c r="B662" s="140">
        <v>2340.852</v>
      </c>
      <c r="C662" s="140">
        <v>3198.0772</v>
      </c>
      <c r="D662" s="140">
        <v>3871.5062</v>
      </c>
      <c r="E662" s="140">
        <v>2983.6665</v>
      </c>
      <c r="F662" s="140">
        <v>3157.1521</v>
      </c>
      <c r="G662" s="140">
        <v>5091.4187</v>
      </c>
    </row>
    <row r="663" spans="8:8" ht="14.4">
      <c r="A663" s="53">
        <v>41169.0</v>
      </c>
      <c r="B663" s="140">
        <v>2291.7076</v>
      </c>
      <c r="C663" s="140">
        <v>3105.7607</v>
      </c>
      <c r="D663" s="140">
        <v>3765.1272</v>
      </c>
      <c r="E663" s="140">
        <v>2918.1876</v>
      </c>
      <c r="F663" s="140">
        <v>3052.7373</v>
      </c>
      <c r="G663" s="140">
        <v>4940.9552</v>
      </c>
    </row>
    <row r="664" spans="8:8" ht="14.4">
      <c r="A664" s="53">
        <v>41170.0</v>
      </c>
      <c r="B664" s="140">
        <v>2269.6944</v>
      </c>
      <c r="C664" s="140">
        <v>3092.375</v>
      </c>
      <c r="D664" s="140">
        <v>3759.3298</v>
      </c>
      <c r="E664" s="140">
        <v>2888.5666</v>
      </c>
      <c r="F664" s="140">
        <v>3037.7006</v>
      </c>
      <c r="G664" s="140">
        <v>4928.6073</v>
      </c>
    </row>
    <row r="665" spans="8:8" ht="14.4">
      <c r="A665" s="53">
        <v>41171.0</v>
      </c>
      <c r="B665" s="140">
        <v>2271.1629</v>
      </c>
      <c r="C665" s="140">
        <v>3120.8534</v>
      </c>
      <c r="D665" s="140">
        <v>3790.2705</v>
      </c>
      <c r="E665" s="140">
        <v>2893.5872</v>
      </c>
      <c r="F665" s="140">
        <v>3063.3668</v>
      </c>
      <c r="G665" s="140">
        <v>4972.2385</v>
      </c>
    </row>
    <row r="666" spans="8:8" ht="14.4">
      <c r="A666" s="53">
        <v>41172.0</v>
      </c>
      <c r="B666" s="140">
        <v>2227.2464</v>
      </c>
      <c r="C666" s="140">
        <v>3028.8826</v>
      </c>
      <c r="D666" s="140">
        <v>3661.214</v>
      </c>
      <c r="E666" s="140">
        <v>2840.8848</v>
      </c>
      <c r="F666" s="140">
        <v>2969.8709</v>
      </c>
      <c r="G666" s="140">
        <v>4803.1818</v>
      </c>
    </row>
    <row r="667" spans="8:8" ht="14.4">
      <c r="A667" s="53">
        <v>41173.0</v>
      </c>
      <c r="B667" s="140">
        <v>2230.9575</v>
      </c>
      <c r="C667" s="140">
        <v>3008.2788</v>
      </c>
      <c r="D667" s="140">
        <v>3631.5084</v>
      </c>
      <c r="E667" s="140">
        <v>2841.7362</v>
      </c>
      <c r="F667" s="140">
        <v>2950.2276</v>
      </c>
      <c r="G667" s="140">
        <v>4765.0366</v>
      </c>
    </row>
    <row r="668" spans="8:8" ht="14.4">
      <c r="A668" s="53">
        <v>41176.0</v>
      </c>
      <c r="B668" s="140">
        <v>2248.4989</v>
      </c>
      <c r="C668" s="140">
        <v>3033.9028</v>
      </c>
      <c r="D668" s="140">
        <v>3653.8554</v>
      </c>
      <c r="E668" s="140">
        <v>2850.2159</v>
      </c>
      <c r="F668" s="140">
        <v>2973.8493</v>
      </c>
      <c r="G668" s="140">
        <v>4793.9895</v>
      </c>
    </row>
    <row r="669" spans="8:8" ht="14.4">
      <c r="A669" s="53">
        <v>41177.0</v>
      </c>
      <c r="B669" s="140">
        <v>2248.5718</v>
      </c>
      <c r="C669" s="140">
        <v>3018.8104</v>
      </c>
      <c r="D669" s="140">
        <v>3622.5567</v>
      </c>
      <c r="E669" s="140">
        <v>2843.3326</v>
      </c>
      <c r="F669" s="140">
        <v>2958.0217</v>
      </c>
      <c r="G669" s="140">
        <v>4761.1101</v>
      </c>
    </row>
    <row r="670" spans="8:8" ht="14.4">
      <c r="A670" s="53">
        <v>41178.0</v>
      </c>
      <c r="B670" s="140">
        <v>2226.9576</v>
      </c>
      <c r="C670" s="140">
        <v>2948.6358</v>
      </c>
      <c r="D670" s="140">
        <v>3529.5314</v>
      </c>
      <c r="E670" s="140">
        <v>2819.0243</v>
      </c>
      <c r="F670" s="140">
        <v>2897.2103</v>
      </c>
      <c r="G670" s="140">
        <v>4639.2442</v>
      </c>
    </row>
    <row r="671" spans="8:8" ht="14.4">
      <c r="A671" s="53">
        <v>41179.0</v>
      </c>
      <c r="B671" s="140">
        <v>2292.3528</v>
      </c>
      <c r="C671" s="140">
        <v>3015.0472</v>
      </c>
      <c r="D671" s="140">
        <v>3606.7235</v>
      </c>
      <c r="E671" s="140">
        <v>2901.3649</v>
      </c>
      <c r="F671" s="140">
        <v>2966.4694</v>
      </c>
      <c r="G671" s="140">
        <v>4741.2072</v>
      </c>
    </row>
    <row r="672" spans="8:8" ht="14.4">
      <c r="A672" s="53">
        <v>41180.0</v>
      </c>
      <c r="B672" s="140">
        <v>2326.9273</v>
      </c>
      <c r="C672" s="140">
        <v>3069.148</v>
      </c>
      <c r="D672" s="140">
        <v>3662.4535</v>
      </c>
      <c r="E672" s="140">
        <v>2947.0582</v>
      </c>
      <c r="F672" s="140">
        <v>3020.2896</v>
      </c>
      <c r="G672" s="140">
        <v>4815.4138</v>
      </c>
    </row>
    <row r="673" spans="8:8" ht="14.4">
      <c r="A673" s="53">
        <v>41190.0</v>
      </c>
      <c r="B673" s="140">
        <v>2304.7886</v>
      </c>
      <c r="C673" s="140">
        <v>3054.3134</v>
      </c>
      <c r="D673" s="140">
        <v>3658.1766</v>
      </c>
      <c r="E673" s="140">
        <v>2922.9007</v>
      </c>
      <c r="F673" s="140">
        <v>3001.276</v>
      </c>
      <c r="G673" s="140">
        <v>4803.0938</v>
      </c>
    </row>
    <row r="674" spans="8:8" ht="14.4">
      <c r="A674" s="53">
        <v>41191.0</v>
      </c>
      <c r="B674" s="140">
        <v>2348.6622</v>
      </c>
      <c r="C674" s="140">
        <v>3135.4376</v>
      </c>
      <c r="D674" s="140">
        <v>3758.4653</v>
      </c>
      <c r="E674" s="140">
        <v>2980.6645</v>
      </c>
      <c r="F674" s="140">
        <v>3080.0229</v>
      </c>
      <c r="G674" s="140">
        <v>4933.8606</v>
      </c>
    </row>
    <row r="675" spans="8:8" ht="14.4">
      <c r="A675" s="53">
        <v>41192.0</v>
      </c>
      <c r="B675" s="140">
        <v>2349.0433</v>
      </c>
      <c r="C675" s="140">
        <v>3161.497</v>
      </c>
      <c r="D675" s="140">
        <v>3791.204</v>
      </c>
      <c r="E675" s="140">
        <v>2977.9464</v>
      </c>
      <c r="F675" s="140">
        <v>3106.4094</v>
      </c>
      <c r="G675" s="140">
        <v>4986.5978</v>
      </c>
    </row>
    <row r="676" spans="8:8" ht="14.4">
      <c r="A676" s="53">
        <v>41193.0</v>
      </c>
      <c r="B676" s="140">
        <v>2335.2429</v>
      </c>
      <c r="C676" s="140">
        <v>3116.4828</v>
      </c>
      <c r="D676" s="140">
        <v>3733.9095</v>
      </c>
      <c r="E676" s="140">
        <v>2961.717</v>
      </c>
      <c r="F676" s="140">
        <v>3055.2663</v>
      </c>
      <c r="G676" s="140">
        <v>4913.4462</v>
      </c>
    </row>
    <row r="677" spans="8:8" ht="14.4">
      <c r="A677" s="53">
        <v>41194.0</v>
      </c>
      <c r="B677" s="140">
        <v>2342.637</v>
      </c>
      <c r="C677" s="140">
        <v>3102.2925</v>
      </c>
      <c r="D677" s="140">
        <v>3728.8805</v>
      </c>
      <c r="E677" s="140">
        <v>2972.0518</v>
      </c>
      <c r="F677" s="140">
        <v>3051.0917</v>
      </c>
      <c r="G677" s="140">
        <v>4916.1175</v>
      </c>
    </row>
    <row r="678" spans="8:8" ht="14.4">
      <c r="A678" s="53">
        <v>41197.0</v>
      </c>
      <c r="B678" s="140">
        <v>2339.0377</v>
      </c>
      <c r="C678" s="140">
        <v>3094.5775</v>
      </c>
      <c r="D678" s="140">
        <v>3708.6994</v>
      </c>
      <c r="E678" s="140">
        <v>2959.8137</v>
      </c>
      <c r="F678" s="140">
        <v>3024.6994</v>
      </c>
      <c r="G678" s="140">
        <v>4884.0282</v>
      </c>
    </row>
    <row r="679" spans="8:8" ht="14.4">
      <c r="A679" s="53">
        <v>41198.0</v>
      </c>
      <c r="B679" s="140">
        <v>2350.0784</v>
      </c>
      <c r="C679" s="140">
        <v>3111.754</v>
      </c>
      <c r="D679" s="140">
        <v>3726.2672</v>
      </c>
      <c r="E679" s="140">
        <v>2963.7503</v>
      </c>
      <c r="F679" s="140">
        <v>3033.7744</v>
      </c>
      <c r="G679" s="140">
        <v>4896.851</v>
      </c>
    </row>
    <row r="680" spans="8:8" ht="14.4">
      <c r="A680" s="53">
        <v>41199.0</v>
      </c>
      <c r="B680" s="140">
        <v>2354.0888</v>
      </c>
      <c r="C680" s="140">
        <v>3116.514</v>
      </c>
      <c r="D680" s="140">
        <v>3738.8124</v>
      </c>
      <c r="E680" s="140">
        <v>2976.1484</v>
      </c>
      <c r="F680" s="140">
        <v>3042.4206</v>
      </c>
      <c r="G680" s="140">
        <v>4905.9442</v>
      </c>
    </row>
    <row r="681" spans="8:8" ht="14.4">
      <c r="A681" s="53">
        <v>41200.0</v>
      </c>
      <c r="B681" s="140">
        <v>2386.2937</v>
      </c>
      <c r="C681" s="140">
        <v>3161.5909</v>
      </c>
      <c r="D681" s="140">
        <v>3798.6973</v>
      </c>
      <c r="E681" s="140">
        <v>3021.1838</v>
      </c>
      <c r="F681" s="140">
        <v>3100.2413</v>
      </c>
      <c r="G681" s="140">
        <v>4997.4453</v>
      </c>
    </row>
    <row r="682" spans="8:8" ht="14.4">
      <c r="A682" s="53">
        <v>41201.0</v>
      </c>
      <c r="B682" s="140">
        <v>2382.4546</v>
      </c>
      <c r="C682" s="140">
        <v>3150.2883</v>
      </c>
      <c r="D682" s="140">
        <v>3785.4131</v>
      </c>
      <c r="E682" s="140">
        <v>3020.3071</v>
      </c>
      <c r="F682" s="140">
        <v>3093.5131</v>
      </c>
      <c r="G682" s="140">
        <v>4985.6663</v>
      </c>
    </row>
    <row r="683" spans="8:8" ht="14.4">
      <c r="A683" s="53">
        <v>41204.0</v>
      </c>
      <c r="B683" s="140">
        <v>2393.4289</v>
      </c>
      <c r="C683" s="140">
        <v>3158.7522</v>
      </c>
      <c r="D683" s="140">
        <v>3800.2389</v>
      </c>
      <c r="E683" s="140">
        <v>3035.3277</v>
      </c>
      <c r="F683" s="140">
        <v>3110.9787</v>
      </c>
      <c r="G683" s="140">
        <v>5011.389</v>
      </c>
    </row>
    <row r="684" spans="8:8" ht="14.4">
      <c r="A684" s="53">
        <v>41205.0</v>
      </c>
      <c r="B684" s="140">
        <v>2364.0087</v>
      </c>
      <c r="C684" s="140">
        <v>3112.5461</v>
      </c>
      <c r="D684" s="140">
        <v>3762.5296</v>
      </c>
      <c r="E684" s="140">
        <v>3005.4125</v>
      </c>
      <c r="F684" s="140">
        <v>3083.2347</v>
      </c>
      <c r="G684" s="140">
        <v>4967.1069</v>
      </c>
    </row>
    <row r="685" spans="8:8" ht="14.4">
      <c r="A685" s="53">
        <v>41206.0</v>
      </c>
      <c r="B685" s="140">
        <v>2362.3968</v>
      </c>
      <c r="C685" s="140">
        <v>3093.6497</v>
      </c>
      <c r="D685" s="140">
        <v>3744.056</v>
      </c>
      <c r="E685" s="140">
        <v>3006.872</v>
      </c>
      <c r="F685" s="140">
        <v>3096.6098</v>
      </c>
      <c r="G685" s="140">
        <v>4961.4989</v>
      </c>
    </row>
    <row r="686" spans="8:8" ht="14.4">
      <c r="A686" s="53">
        <v>41207.0</v>
      </c>
      <c r="B686" s="140">
        <v>2344.4284</v>
      </c>
      <c r="C686" s="140">
        <v>3055.241</v>
      </c>
      <c r="D686" s="140">
        <v>3702.6761</v>
      </c>
      <c r="E686" s="140">
        <v>2989.9427</v>
      </c>
      <c r="F686" s="140">
        <v>3059.196</v>
      </c>
      <c r="G686" s="140">
        <v>4916.5076</v>
      </c>
    </row>
    <row r="687" spans="8:8" ht="14.4">
      <c r="A687" s="53">
        <v>41208.0</v>
      </c>
      <c r="B687" s="140">
        <v>2308.4028</v>
      </c>
      <c r="C687" s="140">
        <v>3004.6879</v>
      </c>
      <c r="D687" s="140">
        <v>3636.8101</v>
      </c>
      <c r="E687" s="140">
        <v>2942.6215</v>
      </c>
      <c r="F687" s="140">
        <v>2992.52</v>
      </c>
      <c r="G687" s="140">
        <v>4819.0611</v>
      </c>
    </row>
    <row r="688" spans="8:8" ht="14.4">
      <c r="A688" s="53">
        <v>41211.0</v>
      </c>
      <c r="B688" s="140">
        <v>2298.3684</v>
      </c>
      <c r="C688" s="140">
        <v>3008.2328</v>
      </c>
      <c r="D688" s="140">
        <v>3631.907</v>
      </c>
      <c r="E688" s="140">
        <v>2929.7421</v>
      </c>
      <c r="F688" s="140">
        <v>2986.5452</v>
      </c>
      <c r="G688" s="140">
        <v>4829.7066</v>
      </c>
    </row>
    <row r="689" spans="8:8" ht="14.4">
      <c r="A689" s="53">
        <v>41212.0</v>
      </c>
      <c r="B689" s="140">
        <v>2303.2871</v>
      </c>
      <c r="C689" s="140">
        <v>3001.4865</v>
      </c>
      <c r="D689" s="140">
        <v>3633.0663</v>
      </c>
      <c r="E689" s="140">
        <v>2934.8278</v>
      </c>
      <c r="F689" s="140">
        <v>2991.4469</v>
      </c>
      <c r="G689" s="140">
        <v>4839.022</v>
      </c>
    </row>
    <row r="690" spans="8:8" ht="14.4">
      <c r="A690" s="53">
        <v>41213.0</v>
      </c>
      <c r="B690" s="140">
        <v>2315.9972</v>
      </c>
      <c r="C690" s="140">
        <v>3007.1832</v>
      </c>
      <c r="D690" s="140">
        <v>3653.4558</v>
      </c>
      <c r="E690" s="140">
        <v>2950.4253</v>
      </c>
      <c r="F690" s="140">
        <v>3002.3294</v>
      </c>
      <c r="G690" s="140">
        <v>4846.9772</v>
      </c>
    </row>
    <row r="691" spans="8:8" ht="14.4">
      <c r="A691" s="53">
        <v>41214.0</v>
      </c>
      <c r="B691" s="140">
        <v>2355.1371</v>
      </c>
      <c r="C691" s="140">
        <v>3058.6934</v>
      </c>
      <c r="D691" s="140">
        <v>3715.9657</v>
      </c>
      <c r="E691" s="140">
        <v>3002.8956</v>
      </c>
      <c r="F691" s="140">
        <v>3065.8727</v>
      </c>
      <c r="G691" s="140">
        <v>4944.1995</v>
      </c>
    </row>
    <row r="692" spans="8:8" ht="14.4">
      <c r="A692" s="53">
        <v>41215.0</v>
      </c>
      <c r="B692" s="140">
        <v>2364.4975</v>
      </c>
      <c r="C692" s="140">
        <v>3074.0472</v>
      </c>
      <c r="D692" s="140">
        <v>3735.4453</v>
      </c>
      <c r="E692" s="140">
        <v>3025.5731</v>
      </c>
      <c r="F692" s="140">
        <v>3087.8192</v>
      </c>
      <c r="G692" s="140">
        <v>4987.4008</v>
      </c>
    </row>
    <row r="693" spans="8:8" ht="14.4">
      <c r="A693" s="53">
        <v>41218.0</v>
      </c>
      <c r="B693" s="140">
        <v>2360.587</v>
      </c>
      <c r="C693" s="140">
        <v>3059.4598</v>
      </c>
      <c r="D693" s="140">
        <v>3725.0639</v>
      </c>
      <c r="E693" s="140">
        <v>3030.9351</v>
      </c>
      <c r="F693" s="140">
        <v>3080.0006</v>
      </c>
      <c r="G693" s="140">
        <v>4974.1772</v>
      </c>
    </row>
    <row r="694" spans="8:8" ht="14.4">
      <c r="A694" s="53">
        <v>41219.0</v>
      </c>
      <c r="B694" s="140">
        <v>2348.5535</v>
      </c>
      <c r="C694" s="140">
        <v>3040.2927</v>
      </c>
      <c r="D694" s="140">
        <v>3697.6043</v>
      </c>
      <c r="E694" s="140">
        <v>3016.6219</v>
      </c>
      <c r="F694" s="140">
        <v>3053.0163</v>
      </c>
      <c r="G694" s="140">
        <v>4922.8539</v>
      </c>
    </row>
    <row r="695" spans="8:8" ht="14.4">
      <c r="A695" s="53">
        <v>41220.0</v>
      </c>
      <c r="B695" s="140">
        <v>2341.7327</v>
      </c>
      <c r="C695" s="140">
        <v>3037.3491</v>
      </c>
      <c r="D695" s="140">
        <v>3696.7659</v>
      </c>
      <c r="E695" s="140">
        <v>3010.3064</v>
      </c>
      <c r="F695" s="140">
        <v>3043.7599</v>
      </c>
      <c r="G695" s="140">
        <v>4907.4919</v>
      </c>
    </row>
    <row r="696" spans="8:8" ht="14.4">
      <c r="A696" s="53">
        <v>41221.0</v>
      </c>
      <c r="B696" s="140">
        <v>2307.4888</v>
      </c>
      <c r="C696" s="140">
        <v>2966.8186</v>
      </c>
      <c r="D696" s="140">
        <v>3607.5671</v>
      </c>
      <c r="E696" s="140">
        <v>2964.537</v>
      </c>
      <c r="F696" s="140">
        <v>2969.3124</v>
      </c>
      <c r="G696" s="140">
        <v>4797.3363</v>
      </c>
    </row>
    <row r="697" spans="8:8" ht="14.4">
      <c r="A697" s="53">
        <v>41222.0</v>
      </c>
      <c r="B697" s="140">
        <v>2304.2093</v>
      </c>
      <c r="C697" s="140">
        <v>2950.9336</v>
      </c>
      <c r="D697" s="140">
        <v>3600.6291</v>
      </c>
      <c r="E697" s="140">
        <v>2963.8221</v>
      </c>
      <c r="F697" s="140">
        <v>2972.8615</v>
      </c>
      <c r="G697" s="140">
        <v>4788.9416</v>
      </c>
    </row>
    <row r="698" spans="8:8" ht="14.4">
      <c r="A698" s="53">
        <v>41225.0</v>
      </c>
      <c r="B698" s="140">
        <v>2312.6697</v>
      </c>
      <c r="C698" s="140">
        <v>2959.4485</v>
      </c>
      <c r="D698" s="140">
        <v>3629.9876</v>
      </c>
      <c r="E698" s="140">
        <v>2991.3832</v>
      </c>
      <c r="F698" s="140">
        <v>3003.375</v>
      </c>
      <c r="G698" s="140">
        <v>4837.5248</v>
      </c>
    </row>
    <row r="699" spans="8:8" ht="14.4">
      <c r="A699" s="53">
        <v>41226.0</v>
      </c>
      <c r="B699" s="140">
        <v>2277.8469</v>
      </c>
      <c r="C699" s="140">
        <v>2905.2036</v>
      </c>
      <c r="D699" s="140">
        <v>3556.1863</v>
      </c>
      <c r="E699" s="140">
        <v>2945.3047</v>
      </c>
      <c r="F699" s="140">
        <v>2930.5576</v>
      </c>
      <c r="G699" s="140">
        <v>4717.9275</v>
      </c>
    </row>
    <row r="700" spans="8:8" ht="14.4">
      <c r="A700" s="53">
        <v>41227.0</v>
      </c>
      <c r="B700" s="140">
        <v>2286.4517</v>
      </c>
      <c r="C700" s="140">
        <v>2909.0236</v>
      </c>
      <c r="D700" s="140">
        <v>3553.948</v>
      </c>
      <c r="E700" s="140">
        <v>2952.3673</v>
      </c>
      <c r="F700" s="140">
        <v>2935.1716</v>
      </c>
      <c r="G700" s="140">
        <v>4720.4302</v>
      </c>
    </row>
    <row r="701" spans="8:8" ht="14.4">
      <c r="A701" s="53">
        <v>41228.0</v>
      </c>
      <c r="B701" s="140">
        <v>2261.7771</v>
      </c>
      <c r="C701" s="140">
        <v>2859.3477</v>
      </c>
      <c r="D701" s="140">
        <v>3484.8538</v>
      </c>
      <c r="E701" s="140">
        <v>2917.4226</v>
      </c>
      <c r="F701" s="140">
        <v>2888.3399</v>
      </c>
      <c r="G701" s="140">
        <v>4631.4015</v>
      </c>
    </row>
    <row r="702" spans="8:8" ht="14.4">
      <c r="A702" s="53">
        <v>41229.0</v>
      </c>
      <c r="B702" s="140">
        <v>2242.6603</v>
      </c>
      <c r="C702" s="140">
        <v>2836.9465</v>
      </c>
      <c r="D702" s="140">
        <v>3466.2367</v>
      </c>
      <c r="E702" s="140">
        <v>2904.7947</v>
      </c>
      <c r="F702" s="140">
        <v>2881.0687</v>
      </c>
      <c r="G702" s="140">
        <v>4610.76</v>
      </c>
    </row>
    <row r="703" spans="8:8" ht="14.4">
      <c r="A703" s="53">
        <v>41232.0</v>
      </c>
      <c r="B703" s="140">
        <v>2227.8646</v>
      </c>
      <c r="C703" s="140">
        <v>2831.9848</v>
      </c>
      <c r="D703" s="140">
        <v>3483.4781</v>
      </c>
      <c r="E703" s="140">
        <v>2913.7571</v>
      </c>
      <c r="F703" s="140">
        <v>2895.708</v>
      </c>
      <c r="G703" s="140">
        <v>4654.9536</v>
      </c>
    </row>
    <row r="704" spans="8:8" ht="14.4">
      <c r="A704" s="53">
        <v>41233.0</v>
      </c>
      <c r="B704" s="140">
        <v>2216.062</v>
      </c>
      <c r="C704" s="140">
        <v>2818.0421</v>
      </c>
      <c r="D704" s="140">
        <v>3472.4649</v>
      </c>
      <c r="E704" s="140">
        <v>2901.8941</v>
      </c>
      <c r="F704" s="140">
        <v>2883.2261</v>
      </c>
      <c r="G704" s="140">
        <v>4638.603</v>
      </c>
    </row>
    <row r="705" spans="8:8" ht="14.4">
      <c r="A705" s="53">
        <v>41234.0</v>
      </c>
      <c r="B705" s="140">
        <v>2243.8505</v>
      </c>
      <c r="C705" s="140">
        <v>2841.1064</v>
      </c>
      <c r="D705" s="140">
        <v>3502.5149</v>
      </c>
      <c r="E705" s="140">
        <v>2940.0612</v>
      </c>
      <c r="F705" s="140">
        <v>2925.1558</v>
      </c>
      <c r="G705" s="140">
        <v>4705.9155</v>
      </c>
    </row>
    <row r="706" spans="8:8" ht="14.4">
      <c r="A706" s="53">
        <v>41235.0</v>
      </c>
      <c r="B706" s="140">
        <v>2229.2694</v>
      </c>
      <c r="C706" s="140">
        <v>2803.9845</v>
      </c>
      <c r="D706" s="140">
        <v>3459.1014</v>
      </c>
      <c r="E706" s="140">
        <v>2925.5949</v>
      </c>
      <c r="F706" s="140">
        <v>2892.3219</v>
      </c>
      <c r="G706" s="140">
        <v>4648.3197</v>
      </c>
    </row>
    <row r="707" spans="8:8" ht="14.4">
      <c r="A707" s="53">
        <v>41236.0</v>
      </c>
      <c r="B707" s="140">
        <v>2246.401</v>
      </c>
      <c r="C707" s="140">
        <v>2819.8118</v>
      </c>
      <c r="D707" s="140">
        <v>3473.2673</v>
      </c>
      <c r="E707" s="140">
        <v>2945.501</v>
      </c>
      <c r="F707" s="140">
        <v>2903.5497</v>
      </c>
      <c r="G707" s="140">
        <v>4650.6293</v>
      </c>
    </row>
    <row r="708" spans="8:8" ht="14.4">
      <c r="A708" s="53">
        <v>41239.0</v>
      </c>
      <c r="B708" s="140">
        <v>2231.132</v>
      </c>
      <c r="C708" s="140">
        <v>2786.4252</v>
      </c>
      <c r="D708" s="140">
        <v>3436.4328</v>
      </c>
      <c r="E708" s="140">
        <v>2935.4389</v>
      </c>
      <c r="F708" s="140">
        <v>2873.4159</v>
      </c>
      <c r="G708" s="140">
        <v>4586.2133</v>
      </c>
    </row>
    <row r="709" spans="8:8" ht="14.4">
      <c r="A709" s="53">
        <v>41240.0</v>
      </c>
      <c r="B709" s="140">
        <v>2216.9428</v>
      </c>
      <c r="C709" s="140">
        <v>2691.1482</v>
      </c>
      <c r="D709" s="140">
        <v>3295.4298</v>
      </c>
      <c r="E709" s="140">
        <v>2919.3581</v>
      </c>
      <c r="F709" s="140">
        <v>2779.1556</v>
      </c>
      <c r="G709" s="140">
        <v>4393.0952</v>
      </c>
    </row>
    <row r="710" spans="8:8" ht="14.4">
      <c r="A710" s="53">
        <v>41241.0</v>
      </c>
      <c r="B710" s="140">
        <v>2202.7065</v>
      </c>
      <c r="C710" s="140">
        <v>2633.0658</v>
      </c>
      <c r="D710" s="140">
        <v>3211.5389</v>
      </c>
      <c r="E710" s="140">
        <v>2908.0788</v>
      </c>
      <c r="F710" s="140">
        <v>2726.5684</v>
      </c>
      <c r="G710" s="140">
        <v>4288.7067</v>
      </c>
    </row>
    <row r="711" spans="8:8" ht="14.4">
      <c r="A711" s="53">
        <v>41242.0</v>
      </c>
      <c r="B711" s="140">
        <v>2199.9459</v>
      </c>
      <c r="C711" s="140">
        <v>2612.7416</v>
      </c>
      <c r="D711" s="140">
        <v>3174.1903</v>
      </c>
      <c r="E711" s="140">
        <v>2900.5772</v>
      </c>
      <c r="F711" s="140">
        <v>2702.8986</v>
      </c>
      <c r="G711" s="140">
        <v>4243.217</v>
      </c>
    </row>
    <row r="712" spans="8:8" ht="14.4">
      <c r="A712" s="53">
        <v>41243.0</v>
      </c>
      <c r="B712" s="140">
        <v>2217.9963</v>
      </c>
      <c r="C712" s="140">
        <v>2645.4445</v>
      </c>
      <c r="D712" s="140">
        <v>3212.3987</v>
      </c>
      <c r="E712" s="140">
        <v>2933.0629</v>
      </c>
      <c r="F712" s="140">
        <v>2748.3366</v>
      </c>
      <c r="G712" s="140">
        <v>4310.265</v>
      </c>
    </row>
    <row r="713" spans="8:8" ht="14.4">
      <c r="A713" s="53">
        <v>41246.0</v>
      </c>
      <c r="B713" s="140">
        <v>2180.1656</v>
      </c>
      <c r="C713" s="140">
        <v>2575.5646</v>
      </c>
      <c r="D713" s="140">
        <v>3122.0532</v>
      </c>
      <c r="E713" s="140">
        <v>2913.1359</v>
      </c>
      <c r="F713" s="140">
        <v>2698.4769</v>
      </c>
      <c r="G713" s="140">
        <v>4209.2923</v>
      </c>
    </row>
    <row r="714" spans="8:8" ht="14.4">
      <c r="A714" s="53">
        <v>41247.0</v>
      </c>
      <c r="B714" s="140">
        <v>2201.2769</v>
      </c>
      <c r="C714" s="140">
        <v>2606.7525</v>
      </c>
      <c r="D714" s="140">
        <v>3168.4436</v>
      </c>
      <c r="E714" s="140">
        <v>2940.388</v>
      </c>
      <c r="F714" s="140">
        <v>2727.4673</v>
      </c>
      <c r="G714" s="140">
        <v>4263.6888</v>
      </c>
    </row>
    <row r="715" spans="8:8" ht="14.4">
      <c r="A715" s="53">
        <v>41248.0</v>
      </c>
      <c r="B715" s="140">
        <v>2275.5885</v>
      </c>
      <c r="C715" s="140">
        <v>2702.3138</v>
      </c>
      <c r="D715" s="140">
        <v>3289.2462</v>
      </c>
      <c r="E715" s="140">
        <v>3043.6915</v>
      </c>
      <c r="F715" s="140">
        <v>2832.8752</v>
      </c>
      <c r="G715" s="140">
        <v>4427.209</v>
      </c>
    </row>
    <row r="716" spans="8:8" ht="14.4">
      <c r="A716" s="53">
        <v>41249.0</v>
      </c>
      <c r="B716" s="140">
        <v>2278.2443</v>
      </c>
      <c r="C716" s="140">
        <v>2694.1653</v>
      </c>
      <c r="D716" s="140">
        <v>3289.0941</v>
      </c>
      <c r="E716" s="140">
        <v>3049.9371</v>
      </c>
      <c r="F716" s="140">
        <v>2834.0449</v>
      </c>
      <c r="G716" s="140">
        <v>4431.4149</v>
      </c>
    </row>
    <row r="717" spans="8:8" ht="14.4">
      <c r="A717" s="53">
        <v>41250.0</v>
      </c>
      <c r="B717" s="140">
        <v>2325.4401</v>
      </c>
      <c r="C717" s="140">
        <v>2756.8337</v>
      </c>
      <c r="D717" s="140">
        <v>3363.7868</v>
      </c>
      <c r="E717" s="140">
        <v>3112.5039</v>
      </c>
      <c r="F717" s="140">
        <v>2903.2692</v>
      </c>
      <c r="G717" s="140">
        <v>4545.3439</v>
      </c>
    </row>
    <row r="718" spans="8:8" ht="14.4">
      <c r="A718" s="53">
        <v>41253.0</v>
      </c>
      <c r="B718" s="140">
        <v>2350.3911</v>
      </c>
      <c r="C718" s="140">
        <v>2812.0153</v>
      </c>
      <c r="D718" s="140">
        <v>3420.1715</v>
      </c>
      <c r="E718" s="140">
        <v>3147.735</v>
      </c>
      <c r="F718" s="140">
        <v>2947.7197</v>
      </c>
      <c r="G718" s="140">
        <v>4625.653</v>
      </c>
    </row>
    <row r="719" spans="8:8" ht="14.4">
      <c r="A719" s="53">
        <v>41254.0</v>
      </c>
      <c r="B719" s="140">
        <v>2340.3234</v>
      </c>
      <c r="C719" s="140">
        <v>2793.3417</v>
      </c>
      <c r="D719" s="140">
        <v>3390.0096</v>
      </c>
      <c r="E719" s="140">
        <v>3127.0877</v>
      </c>
      <c r="F719" s="140">
        <v>2924.5245</v>
      </c>
      <c r="G719" s="140">
        <v>4594.0516</v>
      </c>
    </row>
    <row r="720" spans="8:8" ht="14.4">
      <c r="A720" s="53">
        <v>41255.0</v>
      </c>
      <c r="B720" s="140">
        <v>2353.9498</v>
      </c>
      <c r="C720" s="140">
        <v>2795.9681</v>
      </c>
      <c r="D720" s="140">
        <v>3387.5563</v>
      </c>
      <c r="E720" s="140">
        <v>3143.1368</v>
      </c>
      <c r="F720" s="140">
        <v>2932.7541</v>
      </c>
      <c r="G720" s="140">
        <v>4591.0653</v>
      </c>
    </row>
    <row r="721" spans="8:8" ht="14.4">
      <c r="A721" s="53">
        <v>41256.0</v>
      </c>
      <c r="B721" s="140">
        <v>2325.9841</v>
      </c>
      <c r="C721" s="140">
        <v>2763.6753</v>
      </c>
      <c r="D721" s="140">
        <v>3337.6221</v>
      </c>
      <c r="E721" s="140">
        <v>3111.6844</v>
      </c>
      <c r="F721" s="140">
        <v>2895.0524</v>
      </c>
      <c r="G721" s="140">
        <v>4532.6498</v>
      </c>
    </row>
    <row r="722" spans="8:8" ht="14.4">
      <c r="A722" s="53">
        <v>41257.0</v>
      </c>
      <c r="B722" s="140">
        <v>2449.7549</v>
      </c>
      <c r="C722" s="140">
        <v>2877.0129</v>
      </c>
      <c r="D722" s="140">
        <v>3473.1762</v>
      </c>
      <c r="E722" s="140">
        <v>3286.3384</v>
      </c>
      <c r="F722" s="140">
        <v>3023.6811</v>
      </c>
      <c r="G722" s="140">
        <v>4718.3719</v>
      </c>
    </row>
    <row r="723" spans="8:8" ht="14.4">
      <c r="A723" s="53">
        <v>41260.0</v>
      </c>
      <c r="B723" s="140">
        <v>2456.1014</v>
      </c>
      <c r="C723" s="140">
        <v>2892.1716</v>
      </c>
      <c r="D723" s="140">
        <v>3496.057</v>
      </c>
      <c r="E723" s="140">
        <v>3298.32</v>
      </c>
      <c r="F723" s="140">
        <v>3052.1037</v>
      </c>
      <c r="G723" s="140">
        <v>4742.1658</v>
      </c>
    </row>
    <row r="724" spans="8:8" ht="14.4">
      <c r="A724" s="53">
        <v>41261.0</v>
      </c>
      <c r="B724" s="140">
        <v>2456.4327</v>
      </c>
      <c r="C724" s="140">
        <v>2887.0221</v>
      </c>
      <c r="D724" s="140">
        <v>3486.29</v>
      </c>
      <c r="E724" s="140">
        <v>3301.2332</v>
      </c>
      <c r="F724" s="140">
        <v>3040.2966</v>
      </c>
      <c r="G724" s="140">
        <v>4719.2963</v>
      </c>
    </row>
    <row r="725" spans="8:8" ht="14.4">
      <c r="A725" s="53">
        <v>41262.0</v>
      </c>
      <c r="B725" s="140">
        <v>2460.9966</v>
      </c>
      <c r="C725" s="140">
        <v>2902.6519</v>
      </c>
      <c r="D725" s="140">
        <v>3499.9289</v>
      </c>
      <c r="E725" s="140">
        <v>3301.985</v>
      </c>
      <c r="F725" s="140">
        <v>3050.0276</v>
      </c>
      <c r="G725" s="140">
        <v>4739.4324</v>
      </c>
    </row>
    <row r="726" spans="8:8" ht="14.4">
      <c r="A726" s="53">
        <v>41263.0</v>
      </c>
      <c r="B726" s="140">
        <v>2464.255</v>
      </c>
      <c r="C726" s="140">
        <v>2912.0603</v>
      </c>
      <c r="D726" s="140">
        <v>3498.9828</v>
      </c>
      <c r="E726" s="140">
        <v>3308.8066</v>
      </c>
      <c r="F726" s="140">
        <v>3060.6791</v>
      </c>
      <c r="G726" s="140">
        <v>4743.8515</v>
      </c>
    </row>
    <row r="727" spans="8:8" ht="14.4">
      <c r="A727" s="53">
        <v>41264.0</v>
      </c>
      <c r="B727" s="140">
        <v>2450.5657</v>
      </c>
      <c r="C727" s="140">
        <v>2914.4469</v>
      </c>
      <c r="D727" s="140">
        <v>3501.4447</v>
      </c>
      <c r="E727" s="140">
        <v>3283.3155</v>
      </c>
      <c r="F727" s="140">
        <v>3043.6199</v>
      </c>
      <c r="G727" s="140">
        <v>4738.0815</v>
      </c>
    </row>
    <row r="728" spans="8:8" ht="14.4">
      <c r="A728" s="53">
        <v>41267.0</v>
      </c>
      <c r="B728" s="140">
        <v>2460.2872</v>
      </c>
      <c r="C728" s="140">
        <v>2933.0602</v>
      </c>
      <c r="D728" s="140">
        <v>3534.2004</v>
      </c>
      <c r="E728" s="140">
        <v>3305.6836</v>
      </c>
      <c r="F728" s="140">
        <v>3052.6207</v>
      </c>
      <c r="G728" s="140">
        <v>4774.4436</v>
      </c>
    </row>
    <row r="729" spans="8:8" ht="14.4">
      <c r="A729" s="53">
        <v>41268.0</v>
      </c>
      <c r="B729" s="140">
        <v>2537.6894</v>
      </c>
      <c r="C729" s="140">
        <v>3000.2856</v>
      </c>
      <c r="D729" s="140">
        <v>3613.378</v>
      </c>
      <c r="E729" s="140">
        <v>3416.3934</v>
      </c>
      <c r="F729" s="140">
        <v>3135.1777</v>
      </c>
      <c r="G729" s="140">
        <v>4896.7626</v>
      </c>
    </row>
    <row r="730" spans="8:8" ht="14.4">
      <c r="A730" s="53">
        <v>41269.0</v>
      </c>
      <c r="B730" s="140">
        <v>2545.3911</v>
      </c>
      <c r="C730" s="140">
        <v>3034.7276</v>
      </c>
      <c r="D730" s="140">
        <v>3666.3114</v>
      </c>
      <c r="E730" s="140">
        <v>3414.154</v>
      </c>
      <c r="F730" s="140">
        <v>3168.6558</v>
      </c>
      <c r="G730" s="140">
        <v>4981.3217</v>
      </c>
    </row>
    <row r="731" spans="8:8" ht="14.4">
      <c r="A731" s="53">
        <v>41270.0</v>
      </c>
      <c r="B731" s="140">
        <v>2530.7585</v>
      </c>
      <c r="C731" s="140">
        <v>3004.0876</v>
      </c>
      <c r="D731" s="140">
        <v>3635.6709</v>
      </c>
      <c r="E731" s="140">
        <v>3389.2281</v>
      </c>
      <c r="F731" s="140">
        <v>3129.5206</v>
      </c>
      <c r="G731" s="140">
        <v>4920.524</v>
      </c>
    </row>
    <row r="732" spans="8:8" ht="14.4">
      <c r="A732" s="53">
        <v>41271.0</v>
      </c>
      <c r="B732" s="140">
        <v>2564.0025</v>
      </c>
      <c r="C732" s="140">
        <v>3034.5672</v>
      </c>
      <c r="D732" s="140">
        <v>3683.0178</v>
      </c>
      <c r="E732" s="140">
        <v>3440.6165</v>
      </c>
      <c r="F732" s="140">
        <v>3171.1967</v>
      </c>
      <c r="G732" s="140">
        <v>4992.3816</v>
      </c>
    </row>
    <row r="733" spans="8:8" ht="14.4">
      <c r="A733" s="53">
        <v>41274.0</v>
      </c>
      <c r="B733" s="140">
        <v>2614.3383</v>
      </c>
      <c r="C733" s="140">
        <v>3071.3706</v>
      </c>
      <c r="D733" s="140">
        <v>3715.3302</v>
      </c>
      <c r="E733" s="140">
        <v>3507.8105</v>
      </c>
      <c r="F733" s="140">
        <v>3216.7227</v>
      </c>
      <c r="G733" s="140">
        <v>5032.9315</v>
      </c>
    </row>
    <row r="734" spans="8:8" ht="14.4">
      <c r="A734" s="53">
        <v>41278.0</v>
      </c>
      <c r="B734" s="140">
        <v>2602.1396</v>
      </c>
      <c r="C734" s="140">
        <v>3038.6563</v>
      </c>
      <c r="D734" s="140">
        <v>3695.5165</v>
      </c>
      <c r="E734" s="140">
        <v>3523.992</v>
      </c>
      <c r="F734" s="140">
        <v>3220.7549</v>
      </c>
      <c r="G734" s="140">
        <v>5014.1443</v>
      </c>
    </row>
    <row r="735" spans="8:8" ht="14.4">
      <c r="A735" s="53">
        <v>41281.0</v>
      </c>
      <c r="B735" s="140">
        <v>2629.0381</v>
      </c>
      <c r="C735" s="140">
        <v>3068.1462</v>
      </c>
      <c r="D735" s="140">
        <v>3751.1986</v>
      </c>
      <c r="E735" s="140">
        <v>3555.6884</v>
      </c>
      <c r="F735" s="140">
        <v>3250.8194</v>
      </c>
      <c r="G735" s="140">
        <v>5071.2572</v>
      </c>
    </row>
    <row r="736" spans="8:8" ht="14.4">
      <c r="A736" s="53">
        <v>41282.0</v>
      </c>
      <c r="B736" s="140">
        <v>2628.4249</v>
      </c>
      <c r="C736" s="140">
        <v>3112.2365</v>
      </c>
      <c r="D736" s="140">
        <v>3817.7267</v>
      </c>
      <c r="E736" s="140">
        <v>3519.675</v>
      </c>
      <c r="F736" s="140">
        <v>3267.4046</v>
      </c>
      <c r="G736" s="140">
        <v>5137.9154</v>
      </c>
    </row>
    <row r="737" spans="8:8" ht="14.4">
      <c r="A737" s="53">
        <v>41283.0</v>
      </c>
      <c r="B737" s="140">
        <v>2632.1063</v>
      </c>
      <c r="C737" s="140">
        <v>3136.1887</v>
      </c>
      <c r="D737" s="140">
        <v>3826.7873</v>
      </c>
      <c r="E737" s="140">
        <v>3506.0634</v>
      </c>
      <c r="F737" s="140">
        <v>3271.2711</v>
      </c>
      <c r="G737" s="140">
        <v>5134.6515</v>
      </c>
    </row>
    <row r="738" spans="8:8" ht="14.4">
      <c r="A738" s="53">
        <v>41284.0</v>
      </c>
      <c r="B738" s="140">
        <v>2631.7311</v>
      </c>
      <c r="C738" s="140">
        <v>3152.6745</v>
      </c>
      <c r="D738" s="140">
        <v>3847.1322</v>
      </c>
      <c r="E738" s="140">
        <v>3513.2551</v>
      </c>
      <c r="F738" s="140">
        <v>3290.8981</v>
      </c>
      <c r="G738" s="140">
        <v>5166.9299</v>
      </c>
    </row>
    <row r="739" spans="8:8" ht="14.4">
      <c r="A739" s="53">
        <v>41285.0</v>
      </c>
      <c r="B739" s="140">
        <v>2590.7856</v>
      </c>
      <c r="C739" s="140">
        <v>3078.7542</v>
      </c>
      <c r="D739" s="140">
        <v>3774.3009</v>
      </c>
      <c r="E739" s="140">
        <v>3446.6097</v>
      </c>
      <c r="F739" s="140">
        <v>3189.8724</v>
      </c>
      <c r="G739" s="140">
        <v>5045.2875</v>
      </c>
    </row>
    <row r="740" spans="8:8" ht="14.4">
      <c r="A740" s="53">
        <v>41288.0</v>
      </c>
      <c r="B740" s="140">
        <v>2693.2644</v>
      </c>
      <c r="C740" s="140">
        <v>3190.595</v>
      </c>
      <c r="D740" s="140">
        <v>3922.3967</v>
      </c>
      <c r="E740" s="140">
        <v>3584.2474</v>
      </c>
      <c r="F740" s="140">
        <v>3303.3258</v>
      </c>
      <c r="G740" s="140">
        <v>5236.532</v>
      </c>
    </row>
    <row r="741" spans="8:8" ht="14.4">
      <c r="A741" s="53">
        <v>41289.0</v>
      </c>
      <c r="B741" s="140">
        <v>2702.9147</v>
      </c>
      <c r="C741" s="140">
        <v>3252.0333</v>
      </c>
      <c r="D741" s="140">
        <v>3992.8501</v>
      </c>
      <c r="E741" s="140">
        <v>3597.8771</v>
      </c>
      <c r="F741" s="140">
        <v>3368.7748</v>
      </c>
      <c r="G741" s="140">
        <v>5331.5284</v>
      </c>
    </row>
    <row r="742" spans="8:8" ht="14.4">
      <c r="A742" s="53">
        <v>41290.0</v>
      </c>
      <c r="B742" s="140">
        <v>2685.6018</v>
      </c>
      <c r="C742" s="140">
        <v>3258.2657</v>
      </c>
      <c r="D742" s="140">
        <v>3987.3815</v>
      </c>
      <c r="E742" s="140">
        <v>3557.7464</v>
      </c>
      <c r="F742" s="140">
        <v>3345.6429</v>
      </c>
      <c r="G742" s="140">
        <v>5317.7714</v>
      </c>
    </row>
    <row r="743" spans="8:8" ht="14.4">
      <c r="A743" s="53">
        <v>41291.0</v>
      </c>
      <c r="B743" s="140">
        <v>2670.269</v>
      </c>
      <c r="C743" s="140">
        <v>3224.3458</v>
      </c>
      <c r="D743" s="140">
        <v>3938.1749</v>
      </c>
      <c r="E743" s="140">
        <v>3529.2865</v>
      </c>
      <c r="F743" s="140">
        <v>3301.7618</v>
      </c>
      <c r="G743" s="140">
        <v>5250.8419</v>
      </c>
    </row>
    <row r="744" spans="8:8" ht="14.4">
      <c r="A744" s="53">
        <v>41292.0</v>
      </c>
      <c r="B744" s="140">
        <v>2717.7149</v>
      </c>
      <c r="C744" s="140">
        <v>3281.4479</v>
      </c>
      <c r="D744" s="140">
        <v>3997.977</v>
      </c>
      <c r="E744" s="140">
        <v>3593.0566</v>
      </c>
      <c r="F744" s="140">
        <v>3372.3217</v>
      </c>
      <c r="G744" s="140">
        <v>5330.3409</v>
      </c>
    </row>
    <row r="745" spans="8:8" ht="14.4">
      <c r="A745" s="53">
        <v>41295.0</v>
      </c>
      <c r="B745" s="140">
        <v>2742.3282</v>
      </c>
      <c r="C745" s="140">
        <v>3307.2082</v>
      </c>
      <c r="D745" s="140">
        <v>4027.6909</v>
      </c>
      <c r="E745" s="140">
        <v>3651.9078</v>
      </c>
      <c r="F745" s="140">
        <v>3416.3351</v>
      </c>
      <c r="G745" s="140">
        <v>5384.7062</v>
      </c>
    </row>
    <row r="746" spans="8:8" ht="14.4">
      <c r="A746" s="53">
        <v>41296.0</v>
      </c>
      <c r="B746" s="140">
        <v>2739.0677</v>
      </c>
      <c r="C746" s="140">
        <v>3254.3696</v>
      </c>
      <c r="D746" s="140">
        <v>3951.1924</v>
      </c>
      <c r="E746" s="140">
        <v>3662.085</v>
      </c>
      <c r="F746" s="140">
        <v>3366.2417</v>
      </c>
      <c r="G746" s="140">
        <v>5265.5721</v>
      </c>
    </row>
    <row r="747" spans="8:8" ht="14.4">
      <c r="A747" s="53">
        <v>41297.0</v>
      </c>
      <c r="B747" s="140">
        <v>2755.9763</v>
      </c>
      <c r="C747" s="140">
        <v>3257.5716</v>
      </c>
      <c r="D747" s="140">
        <v>3965.8086</v>
      </c>
      <c r="E747" s="140">
        <v>3680.9846</v>
      </c>
      <c r="F747" s="140">
        <v>3371.6684</v>
      </c>
      <c r="G747" s="140">
        <v>5291.1489</v>
      </c>
    </row>
    <row r="748" spans="8:8" ht="14.4">
      <c r="A748" s="53">
        <v>41298.0</v>
      </c>
      <c r="B748" s="140">
        <v>2732.1349</v>
      </c>
      <c r="C748" s="140">
        <v>3193.0022</v>
      </c>
      <c r="D748" s="140">
        <v>3873.4627</v>
      </c>
      <c r="E748" s="140">
        <v>3664.3186</v>
      </c>
      <c r="F748" s="140">
        <v>3286.6317</v>
      </c>
      <c r="G748" s="140">
        <v>5158.0494</v>
      </c>
    </row>
    <row r="749" spans="8:8" ht="14.4">
      <c r="A749" s="53">
        <v>41299.0</v>
      </c>
      <c r="B749" s="140">
        <v>2724.7432</v>
      </c>
      <c r="C749" s="140">
        <v>3206.0254</v>
      </c>
      <c r="D749" s="140">
        <v>3876.9546</v>
      </c>
      <c r="E749" s="140">
        <v>3652.0752</v>
      </c>
      <c r="F749" s="140">
        <v>3269.5647</v>
      </c>
      <c r="G749" s="140">
        <v>5154.265</v>
      </c>
    </row>
    <row r="750" spans="8:8" ht="14.4">
      <c r="A750" s="53">
        <v>41302.0</v>
      </c>
      <c r="B750" s="140">
        <v>2808.9294</v>
      </c>
      <c r="C750" s="140">
        <v>3297.0564</v>
      </c>
      <c r="D750" s="140">
        <v>3982.4701</v>
      </c>
      <c r="E750" s="140">
        <v>3796.83</v>
      </c>
      <c r="F750" s="140">
        <v>3365.2338</v>
      </c>
      <c r="G750" s="140">
        <v>5299.557</v>
      </c>
    </row>
    <row r="751" spans="8:8" ht="14.4">
      <c r="A751" s="53">
        <v>41303.0</v>
      </c>
      <c r="B751" s="140">
        <v>2835.58</v>
      </c>
      <c r="C751" s="140">
        <v>3334.6441</v>
      </c>
      <c r="D751" s="140">
        <v>4022.6844</v>
      </c>
      <c r="E751" s="140">
        <v>3829.7069</v>
      </c>
      <c r="F751" s="140">
        <v>3395.4571</v>
      </c>
      <c r="G751" s="140">
        <v>5346.1841</v>
      </c>
    </row>
    <row r="752" spans="8:8" ht="14.4">
      <c r="A752" s="53">
        <v>41304.0</v>
      </c>
      <c r="B752" s="140">
        <v>2839.9793</v>
      </c>
      <c r="C752" s="140">
        <v>3335.2636</v>
      </c>
      <c r="D752" s="140">
        <v>4024.4681</v>
      </c>
      <c r="E752" s="140">
        <v>3852.4904</v>
      </c>
      <c r="F752" s="140">
        <v>3428.4769</v>
      </c>
      <c r="G752" s="140">
        <v>5353.869</v>
      </c>
    </row>
    <row r="753" spans="8:8" ht="14.4">
      <c r="A753" s="53">
        <v>41305.0</v>
      </c>
      <c r="B753" s="140">
        <v>2826.9332</v>
      </c>
      <c r="C753" s="140">
        <v>3318.9604</v>
      </c>
      <c r="D753" s="140">
        <v>4004.8435</v>
      </c>
      <c r="E753" s="140">
        <v>3847.5208</v>
      </c>
      <c r="F753" s="140">
        <v>3402.4147</v>
      </c>
      <c r="G753" s="140">
        <v>5321.7458</v>
      </c>
    </row>
    <row r="754" spans="8:8" ht="14.4">
      <c r="A754" s="53">
        <v>41306.0</v>
      </c>
      <c r="B754" s="140">
        <v>2889.7514</v>
      </c>
      <c r="C754" s="140">
        <v>3352.6078</v>
      </c>
      <c r="D754" s="140">
        <v>4031.1709</v>
      </c>
      <c r="E754" s="140">
        <v>3949.1342</v>
      </c>
      <c r="F754" s="140">
        <v>3439.0769</v>
      </c>
      <c r="G754" s="140">
        <v>5367.8468</v>
      </c>
    </row>
    <row r="755" spans="8:8" ht="14.4">
      <c r="A755" s="53">
        <v>41309.0</v>
      </c>
      <c r="B755" s="140">
        <v>2885.8637</v>
      </c>
      <c r="C755" s="140">
        <v>3310.7594</v>
      </c>
      <c r="D755" s="140">
        <v>3985.4182</v>
      </c>
      <c r="E755" s="140">
        <v>3965.2915</v>
      </c>
      <c r="F755" s="140">
        <v>3448.9907</v>
      </c>
      <c r="G755" s="140">
        <v>5344.749</v>
      </c>
    </row>
    <row r="756" spans="8:8" ht="14.4">
      <c r="A756" s="53">
        <v>41310.0</v>
      </c>
      <c r="B756" s="140">
        <v>2923.6064</v>
      </c>
      <c r="C756" s="140">
        <v>3345.7974</v>
      </c>
      <c r="D756" s="140">
        <v>4020.4549</v>
      </c>
      <c r="E756" s="140">
        <v>3983.8761</v>
      </c>
      <c r="F756" s="140">
        <v>3488.3568</v>
      </c>
      <c r="G756" s="140">
        <v>5405.382</v>
      </c>
    </row>
    <row r="757" spans="8:8" ht="14.4">
      <c r="A757" s="53">
        <v>41311.0</v>
      </c>
      <c r="B757" s="140">
        <v>2922.5782</v>
      </c>
      <c r="C757" s="140">
        <v>3385.5562</v>
      </c>
      <c r="D757" s="140">
        <v>4045.3432</v>
      </c>
      <c r="E757" s="140">
        <v>3982.2289</v>
      </c>
      <c r="F757" s="140">
        <v>3493.0341</v>
      </c>
      <c r="G757" s="140">
        <v>5431.1994</v>
      </c>
    </row>
    <row r="758" spans="8:8" ht="14.4">
      <c r="A758" s="53">
        <v>41312.0</v>
      </c>
      <c r="B758" s="140">
        <v>2883.4865</v>
      </c>
      <c r="C758" s="140">
        <v>3416.2293</v>
      </c>
      <c r="D758" s="140">
        <v>4065.7338</v>
      </c>
      <c r="E758" s="140">
        <v>3909.3101</v>
      </c>
      <c r="F758" s="140">
        <v>3496.9666</v>
      </c>
      <c r="G758" s="140">
        <v>5451.0851</v>
      </c>
    </row>
    <row r="759" spans="8:8" ht="14.4">
      <c r="A759" s="53">
        <v>41313.0</v>
      </c>
      <c r="B759" s="140">
        <v>2883.5373</v>
      </c>
      <c r="C759" s="140">
        <v>3467.5385</v>
      </c>
      <c r="D759" s="140">
        <v>4132.1883</v>
      </c>
      <c r="E759" s="140">
        <v>3907.5359</v>
      </c>
      <c r="F759" s="140">
        <v>3550.9626</v>
      </c>
      <c r="G759" s="140">
        <v>5529.3933</v>
      </c>
    </row>
    <row r="760" spans="8:8" ht="14.4">
      <c r="A760" s="53">
        <v>41323.0</v>
      </c>
      <c r="B760" s="140">
        <v>2852.2514</v>
      </c>
      <c r="C760" s="140">
        <v>3481.0637</v>
      </c>
      <c r="D760" s="140">
        <v>4180.4729</v>
      </c>
      <c r="E760" s="140">
        <v>3883.8304</v>
      </c>
      <c r="F760" s="140">
        <v>3563.3232</v>
      </c>
      <c r="G760" s="140">
        <v>5578.5381</v>
      </c>
    </row>
    <row r="761" spans="8:8" ht="14.4">
      <c r="A761" s="53">
        <v>41324.0</v>
      </c>
      <c r="B761" s="140">
        <v>2813.067</v>
      </c>
      <c r="C761" s="140">
        <v>3416.7257</v>
      </c>
      <c r="D761" s="140">
        <v>4119.3101</v>
      </c>
      <c r="E761" s="140">
        <v>3825.2914</v>
      </c>
      <c r="F761" s="140">
        <v>3470.9521</v>
      </c>
      <c r="G761" s="140">
        <v>5462.747</v>
      </c>
    </row>
    <row r="762" spans="8:8" ht="14.4">
      <c r="A762" s="53">
        <v>41325.0</v>
      </c>
      <c r="B762" s="140">
        <v>2826.6631</v>
      </c>
      <c r="C762" s="140">
        <v>3513.5354</v>
      </c>
      <c r="D762" s="140">
        <v>4219.1131</v>
      </c>
      <c r="E762" s="140">
        <v>3819.2382</v>
      </c>
      <c r="F762" s="140">
        <v>3534.5974</v>
      </c>
      <c r="G762" s="140">
        <v>5561.2531</v>
      </c>
    </row>
    <row r="763" spans="8:8" ht="14.4">
      <c r="A763" s="53">
        <v>41326.0</v>
      </c>
      <c r="B763" s="140">
        <v>2743.751</v>
      </c>
      <c r="C763" s="140">
        <v>3449.1524</v>
      </c>
      <c r="D763" s="140">
        <v>4154.3783</v>
      </c>
      <c r="E763" s="140">
        <v>3671.476</v>
      </c>
      <c r="F763" s="140">
        <v>3438.6218</v>
      </c>
      <c r="G763" s="140">
        <v>5439.1282</v>
      </c>
    </row>
    <row r="764" spans="8:8" ht="14.4">
      <c r="A764" s="53">
        <v>41327.0</v>
      </c>
      <c r="B764" s="140">
        <v>2726.3172</v>
      </c>
      <c r="C764" s="140">
        <v>3435.8748</v>
      </c>
      <c r="D764" s="140">
        <v>4143.7296</v>
      </c>
      <c r="E764" s="140">
        <v>3632.3731</v>
      </c>
      <c r="F764" s="140">
        <v>3424.2622</v>
      </c>
      <c r="G764" s="140">
        <v>5410.073</v>
      </c>
    </row>
    <row r="765" spans="8:8" ht="14.4">
      <c r="A765" s="53">
        <v>41330.0</v>
      </c>
      <c r="B765" s="140">
        <v>2735.3615</v>
      </c>
      <c r="C765" s="140">
        <v>3476.7587</v>
      </c>
      <c r="D765" s="140">
        <v>4208.613</v>
      </c>
      <c r="E765" s="140">
        <v>3652.7958</v>
      </c>
      <c r="F765" s="140">
        <v>3457.4716</v>
      </c>
      <c r="G765" s="140">
        <v>5473.0543</v>
      </c>
    </row>
    <row r="766" spans="8:8" ht="14.4">
      <c r="A766" s="53">
        <v>41331.0</v>
      </c>
      <c r="B766" s="140">
        <v>2708.1532</v>
      </c>
      <c r="C766" s="140">
        <v>3434.8873</v>
      </c>
      <c r="D766" s="140">
        <v>4157.6784</v>
      </c>
      <c r="E766" s="140">
        <v>3612.3184</v>
      </c>
      <c r="F766" s="140">
        <v>3395.3893</v>
      </c>
      <c r="G766" s="140">
        <v>5398.737</v>
      </c>
    </row>
    <row r="767" spans="8:8" ht="14.4">
      <c r="A767" s="53">
        <v>41332.0</v>
      </c>
      <c r="B767" s="140">
        <v>2737.5247</v>
      </c>
      <c r="C767" s="140">
        <v>3423.9118</v>
      </c>
      <c r="D767" s="140">
        <v>4144.8164</v>
      </c>
      <c r="E767" s="140">
        <v>3654.5157</v>
      </c>
      <c r="F767" s="140">
        <v>3411.8041</v>
      </c>
      <c r="G767" s="140">
        <v>5422.4235</v>
      </c>
    </row>
    <row r="768" spans="8:8" ht="14.4">
      <c r="A768" s="53">
        <v>41333.0</v>
      </c>
      <c r="B768" s="140">
        <v>2824.9582</v>
      </c>
      <c r="C768" s="140">
        <v>3498.8829</v>
      </c>
      <c r="D768" s="140">
        <v>4223.4217</v>
      </c>
      <c r="E768" s="140">
        <v>3785.4948</v>
      </c>
      <c r="F768" s="140">
        <v>3486.7399</v>
      </c>
      <c r="G768" s="140">
        <v>5533.8164</v>
      </c>
    </row>
    <row r="769" spans="8:8" ht="14.4">
      <c r="A769" s="53">
        <v>41334.0</v>
      </c>
      <c r="B769" s="140">
        <v>2823.0573</v>
      </c>
      <c r="C769" s="140">
        <v>3546.4816</v>
      </c>
      <c r="D769" s="140">
        <v>4298.0444</v>
      </c>
      <c r="E769" s="140">
        <v>3769.1204</v>
      </c>
      <c r="F769" s="140">
        <v>3509.1468</v>
      </c>
      <c r="G769" s="140">
        <v>5607.0721</v>
      </c>
    </row>
    <row r="770" spans="8:8" ht="14.4">
      <c r="A770" s="53">
        <v>41337.0</v>
      </c>
      <c r="B770" s="140">
        <v>2690.0736</v>
      </c>
      <c r="C770" s="140">
        <v>3434.0503</v>
      </c>
      <c r="D770" s="140">
        <v>4174.0151</v>
      </c>
      <c r="E770" s="140">
        <v>3569.5878</v>
      </c>
      <c r="F770" s="140">
        <v>3342.3423</v>
      </c>
      <c r="G770" s="140">
        <v>5403.8444</v>
      </c>
    </row>
    <row r="771" spans="8:8" ht="14.4">
      <c r="A771" s="53">
        <v>41338.0</v>
      </c>
      <c r="B771" s="140">
        <v>2795.7765</v>
      </c>
      <c r="C771" s="140">
        <v>3536.2479</v>
      </c>
      <c r="D771" s="140">
        <v>4276.3879</v>
      </c>
      <c r="E771" s="140">
        <v>3711.748</v>
      </c>
      <c r="F771" s="140">
        <v>3411.7101</v>
      </c>
      <c r="G771" s="140">
        <v>5524.3861</v>
      </c>
    </row>
    <row r="772" spans="8:8" ht="14.4">
      <c r="A772" s="53">
        <v>41339.0</v>
      </c>
      <c r="B772" s="140">
        <v>2833.4653</v>
      </c>
      <c r="C772" s="140">
        <v>3592.6563</v>
      </c>
      <c r="D772" s="140">
        <v>4357.0834</v>
      </c>
      <c r="E772" s="140">
        <v>3755.9779</v>
      </c>
      <c r="F772" s="140">
        <v>3459.0027</v>
      </c>
      <c r="G772" s="140">
        <v>5630.9712</v>
      </c>
    </row>
    <row r="773" spans="8:8" ht="14.4">
      <c r="A773" s="53">
        <v>41340.0</v>
      </c>
      <c r="B773" s="140">
        <v>2797.4059</v>
      </c>
      <c r="C773" s="140">
        <v>3532.6992</v>
      </c>
      <c r="D773" s="140">
        <v>4298.115</v>
      </c>
      <c r="E773" s="140">
        <v>3698.5682</v>
      </c>
      <c r="F773" s="140">
        <v>3418.6213</v>
      </c>
      <c r="G773" s="140">
        <v>5568.1465</v>
      </c>
    </row>
    <row r="774" spans="8:8" ht="14.4">
      <c r="A774" s="53">
        <v>41341.0</v>
      </c>
      <c r="B774" s="140">
        <v>2784.1063</v>
      </c>
      <c r="C774" s="140">
        <v>3482.8339</v>
      </c>
      <c r="D774" s="140">
        <v>4244.9542</v>
      </c>
      <c r="E774" s="140">
        <v>3692.4405</v>
      </c>
      <c r="F774" s="140">
        <v>3389.7316</v>
      </c>
      <c r="G774" s="140">
        <v>5522.2039</v>
      </c>
    </row>
    <row r="775" spans="8:8" ht="14.4">
      <c r="A775" s="53">
        <v>41344.0</v>
      </c>
      <c r="B775" s="140">
        <v>2765.1502</v>
      </c>
      <c r="C775" s="140">
        <v>3486.9936</v>
      </c>
      <c r="D775" s="140">
        <v>4248.9025</v>
      </c>
      <c r="E775" s="140">
        <v>3654.9175</v>
      </c>
      <c r="F775" s="140">
        <v>3395.6201</v>
      </c>
      <c r="G775" s="140">
        <v>5528.798</v>
      </c>
    </row>
    <row r="776" spans="8:8" ht="14.4">
      <c r="A776" s="53">
        <v>41345.0</v>
      </c>
      <c r="B776" s="140">
        <v>2717.9768</v>
      </c>
      <c r="C776" s="140">
        <v>3393.8394</v>
      </c>
      <c r="D776" s="140">
        <v>4120.0601</v>
      </c>
      <c r="E776" s="140">
        <v>3597.4276</v>
      </c>
      <c r="F776" s="140">
        <v>3315.5463</v>
      </c>
      <c r="G776" s="140">
        <v>5369.8889</v>
      </c>
    </row>
    <row r="777" spans="8:8" ht="14.4">
      <c r="A777" s="53">
        <v>41346.0</v>
      </c>
      <c r="B777" s="140">
        <v>2695.3091</v>
      </c>
      <c r="C777" s="140">
        <v>3369.0835</v>
      </c>
      <c r="D777" s="140">
        <v>4092.3929</v>
      </c>
      <c r="E777" s="140">
        <v>3559.9769</v>
      </c>
      <c r="F777" s="140">
        <v>3267.0687</v>
      </c>
      <c r="G777" s="140">
        <v>5309.0125</v>
      </c>
    </row>
    <row r="778" spans="8:8" ht="14.4">
      <c r="A778" s="53">
        <v>41347.0</v>
      </c>
      <c r="B778" s="140">
        <v>2705.5905</v>
      </c>
      <c r="C778" s="140">
        <v>3384.9371</v>
      </c>
      <c r="D778" s="140">
        <v>4112.1542</v>
      </c>
      <c r="E778" s="140">
        <v>3566.5328</v>
      </c>
      <c r="F778" s="140">
        <v>3279.3052</v>
      </c>
      <c r="G778" s="140">
        <v>5334.1592</v>
      </c>
    </row>
    <row r="779" spans="8:8" ht="14.4">
      <c r="A779" s="53">
        <v>41348.0</v>
      </c>
      <c r="B779" s="140">
        <v>2714.011</v>
      </c>
      <c r="C779" s="140">
        <v>3406.0405</v>
      </c>
      <c r="D779" s="140">
        <v>4127.5239</v>
      </c>
      <c r="E779" s="140">
        <v>3587.4701</v>
      </c>
      <c r="F779" s="140">
        <v>3286.181</v>
      </c>
      <c r="G779" s="140">
        <v>5339.9906</v>
      </c>
    </row>
    <row r="780" spans="8:8" ht="14.4">
      <c r="A780" s="53">
        <v>41351.0</v>
      </c>
      <c r="B780" s="140">
        <v>2690.7975</v>
      </c>
      <c r="C780" s="140">
        <v>3371.9459</v>
      </c>
      <c r="D780" s="140">
        <v>4084.6822</v>
      </c>
      <c r="E780" s="140">
        <v>3542.6143</v>
      </c>
      <c r="F780" s="140">
        <v>3249.848</v>
      </c>
      <c r="G780" s="140">
        <v>5278.0563</v>
      </c>
    </row>
    <row r="781" spans="8:8" ht="14.4">
      <c r="A781" s="53">
        <v>41352.0</v>
      </c>
      <c r="B781" s="140">
        <v>2713.955</v>
      </c>
      <c r="C781" s="140">
        <v>3379.8838</v>
      </c>
      <c r="D781" s="140">
        <v>4077.2767</v>
      </c>
      <c r="E781" s="140">
        <v>3585.7453</v>
      </c>
      <c r="F781" s="140">
        <v>3260.2643</v>
      </c>
      <c r="G781" s="140">
        <v>5304.7894</v>
      </c>
    </row>
    <row r="782" spans="8:8" ht="14.4">
      <c r="A782" s="53">
        <v>41353.0</v>
      </c>
      <c r="B782" s="140">
        <v>2814.0721</v>
      </c>
      <c r="C782" s="140">
        <v>3469.0652</v>
      </c>
      <c r="D782" s="140">
        <v>4191.9492</v>
      </c>
      <c r="E782" s="140">
        <v>3721.874</v>
      </c>
      <c r="F782" s="140">
        <v>3351.6817</v>
      </c>
      <c r="G782" s="140">
        <v>5457.7673</v>
      </c>
    </row>
    <row r="783" spans="8:8" ht="14.4">
      <c r="A783" s="53">
        <v>41354.0</v>
      </c>
      <c r="B783" s="140">
        <v>2816.1432</v>
      </c>
      <c r="C783" s="140">
        <v>3507.4959</v>
      </c>
      <c r="D783" s="140">
        <v>4248.2498</v>
      </c>
      <c r="E783" s="140">
        <v>3716.1671</v>
      </c>
      <c r="F783" s="140">
        <v>3372.81</v>
      </c>
      <c r="G783" s="140">
        <v>5511.5313</v>
      </c>
    </row>
    <row r="784" spans="8:8" ht="14.4">
      <c r="A784" s="53">
        <v>41355.0</v>
      </c>
      <c r="B784" s="140">
        <v>2824.9278</v>
      </c>
      <c r="C784" s="140">
        <v>3518.8573</v>
      </c>
      <c r="D784" s="140">
        <v>4262.0251</v>
      </c>
      <c r="E784" s="140">
        <v>3722.9664</v>
      </c>
      <c r="F784" s="140">
        <v>3384.8776</v>
      </c>
      <c r="G784" s="140">
        <v>5526.2573</v>
      </c>
    </row>
    <row r="785" spans="8:8" ht="14.4">
      <c r="A785" s="53">
        <v>41358.0</v>
      </c>
      <c r="B785" s="140">
        <v>2820.8886</v>
      </c>
      <c r="C785" s="140">
        <v>3502.1372</v>
      </c>
      <c r="D785" s="140">
        <v>4269.1595</v>
      </c>
      <c r="E785" s="140">
        <v>3714.6626</v>
      </c>
      <c r="F785" s="140">
        <v>3383.9367</v>
      </c>
      <c r="G785" s="140">
        <v>5533.4865</v>
      </c>
    </row>
    <row r="786" spans="8:8" ht="14.4">
      <c r="A786" s="53">
        <v>41359.0</v>
      </c>
      <c r="B786" s="140">
        <v>2784.7871</v>
      </c>
      <c r="C786" s="140">
        <v>3498.0258</v>
      </c>
      <c r="D786" s="140">
        <v>4242.9221</v>
      </c>
      <c r="E786" s="140">
        <v>3638.6348</v>
      </c>
      <c r="F786" s="140">
        <v>3349.5635</v>
      </c>
      <c r="G786" s="140">
        <v>5501.3155</v>
      </c>
    </row>
    <row r="787" spans="8:8" ht="14.4">
      <c r="A787" s="53">
        <v>41360.0</v>
      </c>
      <c r="B787" s="140">
        <v>2795.0337</v>
      </c>
      <c r="C787" s="140">
        <v>3505.4878</v>
      </c>
      <c r="D787" s="140">
        <v>4258.9906</v>
      </c>
      <c r="E787" s="140">
        <v>3654.097</v>
      </c>
      <c r="F787" s="140">
        <v>3355.6865</v>
      </c>
      <c r="G787" s="140">
        <v>5508.2172</v>
      </c>
    </row>
    <row r="788" spans="8:8" ht="14.4">
      <c r="A788" s="53">
        <v>41361.0</v>
      </c>
      <c r="B788" s="140">
        <v>2689.3684</v>
      </c>
      <c r="C788" s="140">
        <v>3415.2871</v>
      </c>
      <c r="D788" s="140">
        <v>4140.0003</v>
      </c>
      <c r="E788" s="140">
        <v>3497.4639</v>
      </c>
      <c r="F788" s="140">
        <v>3243.4702</v>
      </c>
      <c r="G788" s="140">
        <v>5331.9569</v>
      </c>
    </row>
    <row r="789" spans="8:8" ht="14.4">
      <c r="A789" s="53">
        <v>41362.0</v>
      </c>
      <c r="B789" s="140">
        <v>2690.4009</v>
      </c>
      <c r="C789" s="140">
        <v>3410.2322</v>
      </c>
      <c r="D789" s="140">
        <v>4141.5507</v>
      </c>
      <c r="E789" s="140">
        <v>3505.2154</v>
      </c>
      <c r="F789" s="140">
        <v>3248.0757</v>
      </c>
      <c r="G789" s="140">
        <v>5334.6964</v>
      </c>
    </row>
    <row r="790" spans="8:8" ht="14.4">
      <c r="A790" s="53">
        <v>41365.0</v>
      </c>
      <c r="B790" s="140">
        <v>2683.6277</v>
      </c>
      <c r="C790" s="140">
        <v>3432.3664</v>
      </c>
      <c r="D790" s="140">
        <v>4189.414</v>
      </c>
      <c r="E790" s="140">
        <v>3499.914</v>
      </c>
      <c r="F790" s="140">
        <v>3281.7732</v>
      </c>
      <c r="G790" s="140">
        <v>5382.1586</v>
      </c>
    </row>
    <row r="791" spans="8:8" ht="14.4">
      <c r="A791" s="53">
        <v>41366.0</v>
      </c>
      <c r="B791" s="140">
        <v>2666.9532</v>
      </c>
      <c r="C791" s="140">
        <v>3357.9786</v>
      </c>
      <c r="D791" s="140">
        <v>4110.6856</v>
      </c>
      <c r="E791" s="140">
        <v>3504.3143</v>
      </c>
      <c r="F791" s="140">
        <v>3258.1526</v>
      </c>
      <c r="G791" s="140">
        <v>5324.6175</v>
      </c>
    </row>
    <row r="792" spans="8:8" ht="14.4">
      <c r="A792" s="53">
        <v>41367.0</v>
      </c>
      <c r="B792" s="140">
        <v>2667.4336</v>
      </c>
      <c r="C792" s="140">
        <v>3331.5136</v>
      </c>
      <c r="D792" s="140">
        <v>4064.3571</v>
      </c>
      <c r="E792" s="140">
        <v>3516.9036</v>
      </c>
      <c r="F792" s="140">
        <v>3222.373</v>
      </c>
      <c r="G792" s="140">
        <v>5244.7909</v>
      </c>
    </row>
    <row r="793" spans="8:8" ht="14.4">
      <c r="A793" s="53">
        <v>41372.0</v>
      </c>
      <c r="B793" s="140">
        <v>2662.3414</v>
      </c>
      <c r="C793" s="140">
        <v>3370.8045</v>
      </c>
      <c r="D793" s="140">
        <v>4102.7657</v>
      </c>
      <c r="E793" s="140">
        <v>3488.6044</v>
      </c>
      <c r="F793" s="140">
        <v>3222.4279</v>
      </c>
      <c r="G793" s="140">
        <v>5264.8425</v>
      </c>
    </row>
    <row r="794" spans="8:8" ht="14.4">
      <c r="A794" s="53">
        <v>41373.0</v>
      </c>
      <c r="B794" s="140">
        <v>2667.0439</v>
      </c>
      <c r="C794" s="140">
        <v>3393.0825</v>
      </c>
      <c r="D794" s="140">
        <v>4134.0349</v>
      </c>
      <c r="E794" s="140">
        <v>3509.2317</v>
      </c>
      <c r="F794" s="140">
        <v>3259.362</v>
      </c>
      <c r="G794" s="140">
        <v>5317.7514</v>
      </c>
    </row>
    <row r="795" spans="8:8" ht="14.4">
      <c r="A795" s="53">
        <v>41374.0</v>
      </c>
      <c r="B795" s="140">
        <v>2658.4458</v>
      </c>
      <c r="C795" s="140">
        <v>3378.037</v>
      </c>
      <c r="D795" s="140">
        <v>4109.1567</v>
      </c>
      <c r="E795" s="140">
        <v>3498.7574</v>
      </c>
      <c r="F795" s="140">
        <v>3247.0989</v>
      </c>
      <c r="G795" s="140">
        <v>5292.8597</v>
      </c>
    </row>
    <row r="796" spans="8:8" ht="14.4">
      <c r="A796" s="53">
        <v>41375.0</v>
      </c>
      <c r="B796" s="140">
        <v>2654.8081</v>
      </c>
      <c r="C796" s="140">
        <v>3369.958</v>
      </c>
      <c r="D796" s="140">
        <v>4099.307</v>
      </c>
      <c r="E796" s="140">
        <v>3496.6027</v>
      </c>
      <c r="F796" s="140">
        <v>3232.9108</v>
      </c>
      <c r="G796" s="140">
        <v>5279.3225</v>
      </c>
    </row>
    <row r="797" spans="8:8" ht="14.4">
      <c r="A797" s="53">
        <v>41376.0</v>
      </c>
      <c r="B797" s="140">
        <v>2643.4148</v>
      </c>
      <c r="C797" s="140">
        <v>3346.5761</v>
      </c>
      <c r="D797" s="140">
        <v>4063.526</v>
      </c>
      <c r="E797" s="140">
        <v>3473.9031</v>
      </c>
      <c r="F797" s="140">
        <v>3200.3822</v>
      </c>
      <c r="G797" s="140">
        <v>5215.1457</v>
      </c>
    </row>
    <row r="798" spans="8:8" ht="14.4">
      <c r="A798" s="53">
        <v>41379.0</v>
      </c>
      <c r="B798" s="140">
        <v>2628.3837</v>
      </c>
      <c r="C798" s="140">
        <v>3318.5661</v>
      </c>
      <c r="D798" s="140">
        <v>4003.9492</v>
      </c>
      <c r="E798" s="140">
        <v>3452.743</v>
      </c>
      <c r="F798" s="140">
        <v>3160.9765</v>
      </c>
      <c r="G798" s="140">
        <v>5152.4837</v>
      </c>
    </row>
    <row r="799" spans="8:8" ht="14.4">
      <c r="A799" s="53">
        <v>41380.0</v>
      </c>
      <c r="B799" s="140">
        <v>2638.8607</v>
      </c>
      <c r="C799" s="140">
        <v>3355.0117</v>
      </c>
      <c r="D799" s="140">
        <v>4045.1686</v>
      </c>
      <c r="E799" s="140">
        <v>3476.5021</v>
      </c>
      <c r="F799" s="140">
        <v>3209.9601</v>
      </c>
      <c r="G799" s="140">
        <v>5218.7092</v>
      </c>
    </row>
    <row r="800" spans="8:8" ht="14.4">
      <c r="A800" s="53">
        <v>41381.0</v>
      </c>
      <c r="B800" s="140">
        <v>2639.2939</v>
      </c>
      <c r="C800" s="140">
        <v>3394.8709</v>
      </c>
      <c r="D800" s="140">
        <v>4096.1687</v>
      </c>
      <c r="E800" s="140">
        <v>3448.0112</v>
      </c>
      <c r="F800" s="140">
        <v>3214.3429</v>
      </c>
      <c r="G800" s="140">
        <v>5253.308</v>
      </c>
    </row>
    <row r="801" spans="8:8" ht="14.4">
      <c r="A801" s="53">
        <v>41382.0</v>
      </c>
      <c r="B801" s="140">
        <v>2645.6771</v>
      </c>
      <c r="C801" s="140">
        <v>3409.3017</v>
      </c>
      <c r="D801" s="140">
        <v>4113.8654</v>
      </c>
      <c r="E801" s="140">
        <v>3465.128</v>
      </c>
      <c r="F801" s="140">
        <v>3223.8678</v>
      </c>
      <c r="G801" s="140">
        <v>5287.4299</v>
      </c>
    </row>
    <row r="802" spans="8:8" ht="14.4">
      <c r="A802" s="53">
        <v>41383.0</v>
      </c>
      <c r="B802" s="140">
        <v>2730.2327</v>
      </c>
      <c r="C802" s="140">
        <v>3489.3797</v>
      </c>
      <c r="D802" s="140">
        <v>4195.7925</v>
      </c>
      <c r="E802" s="140">
        <v>3580.2717</v>
      </c>
      <c r="F802" s="140">
        <v>3299.8445</v>
      </c>
      <c r="G802" s="140">
        <v>5391.2845</v>
      </c>
    </row>
    <row r="803" spans="8:8" ht="14.4">
      <c r="A803" s="53">
        <v>41386.0</v>
      </c>
      <c r="B803" s="140">
        <v>2724.8279</v>
      </c>
      <c r="C803" s="140">
        <v>3504.9913</v>
      </c>
      <c r="D803" s="140">
        <v>4248.7995</v>
      </c>
      <c r="E803" s="140">
        <v>3583.4892</v>
      </c>
      <c r="F803" s="140">
        <v>3306.016</v>
      </c>
      <c r="G803" s="140">
        <v>5417.5538</v>
      </c>
    </row>
    <row r="804" spans="8:8" ht="14.4">
      <c r="A804" s="53">
        <v>41387.0</v>
      </c>
      <c r="B804" s="140">
        <v>2647.8685</v>
      </c>
      <c r="C804" s="140">
        <v>3419.5517</v>
      </c>
      <c r="D804" s="140">
        <v>4118.0548</v>
      </c>
      <c r="E804" s="140">
        <v>3467.9757</v>
      </c>
      <c r="F804" s="140">
        <v>3194.355</v>
      </c>
      <c r="G804" s="140">
        <v>5245.287</v>
      </c>
    </row>
    <row r="805" spans="8:8" ht="14.4">
      <c r="A805" s="53">
        <v>41388.0</v>
      </c>
      <c r="B805" s="140">
        <v>2695.1068</v>
      </c>
      <c r="C805" s="140">
        <v>3493.2148</v>
      </c>
      <c r="D805" s="140">
        <v>4219.8532</v>
      </c>
      <c r="E805" s="140">
        <v>3524.9258</v>
      </c>
      <c r="F805" s="140">
        <v>3260.4962</v>
      </c>
      <c r="G805" s="140">
        <v>5363.3972</v>
      </c>
    </row>
    <row r="806" spans="8:8" ht="14.4">
      <c r="A806" s="53">
        <v>41389.0</v>
      </c>
      <c r="B806" s="140">
        <v>2659.3568</v>
      </c>
      <c r="C806" s="140">
        <v>3443.7209</v>
      </c>
      <c r="D806" s="140">
        <v>4144.1677</v>
      </c>
      <c r="E806" s="140">
        <v>3484.522</v>
      </c>
      <c r="F806" s="140">
        <v>3193.2039</v>
      </c>
      <c r="G806" s="140">
        <v>5268.6049</v>
      </c>
    </row>
    <row r="807" spans="8:8" ht="14.4">
      <c r="A807" s="53">
        <v>41390.0</v>
      </c>
      <c r="B807" s="140">
        <v>2640.4674</v>
      </c>
      <c r="C807" s="140">
        <v>3378.22</v>
      </c>
      <c r="D807" s="140">
        <v>4052.699</v>
      </c>
      <c r="E807" s="140">
        <v>3464.8129</v>
      </c>
      <c r="F807" s="140">
        <v>3133.3472</v>
      </c>
      <c r="G807" s="140">
        <v>5179.2584</v>
      </c>
    </row>
    <row r="808" spans="8:8" ht="14.4">
      <c r="A808" s="53">
        <v>41396.0</v>
      </c>
      <c r="B808" s="140">
        <v>2656.2286</v>
      </c>
      <c r="C808" s="140">
        <v>3421.1698</v>
      </c>
      <c r="D808" s="140">
        <v>4096.9067</v>
      </c>
      <c r="E808" s="140">
        <v>3475.9155</v>
      </c>
      <c r="F808" s="140">
        <v>3136.0388</v>
      </c>
      <c r="G808" s="140">
        <v>5218.2451</v>
      </c>
    </row>
    <row r="809" spans="8:8" ht="14.4">
      <c r="A809" s="53">
        <v>41397.0</v>
      </c>
      <c r="B809" s="140">
        <v>2705.4671</v>
      </c>
      <c r="C809" s="140">
        <v>3495.563</v>
      </c>
      <c r="D809" s="140">
        <v>4180.4046</v>
      </c>
      <c r="E809" s="140">
        <v>3533.9196</v>
      </c>
      <c r="F809" s="140">
        <v>3200.5251</v>
      </c>
      <c r="G809" s="140">
        <v>5318.946</v>
      </c>
    </row>
    <row r="810" spans="8:8" ht="14.4">
      <c r="A810" s="53">
        <v>41400.0</v>
      </c>
      <c r="B810" s="140">
        <v>2738.6626</v>
      </c>
      <c r="C810" s="140">
        <v>3569.1921</v>
      </c>
      <c r="D810" s="140">
        <v>4266.993</v>
      </c>
      <c r="E810" s="140">
        <v>3565.6599</v>
      </c>
      <c r="F810" s="140">
        <v>3255.7091</v>
      </c>
      <c r="G810" s="140">
        <v>5409.8709</v>
      </c>
    </row>
    <row r="811" spans="8:8" ht="14.4">
      <c r="A811" s="53">
        <v>41401.0</v>
      </c>
      <c r="B811" s="140">
        <v>2747.7137</v>
      </c>
      <c r="C811" s="140">
        <v>3574.193</v>
      </c>
      <c r="D811" s="140">
        <v>4270.2196</v>
      </c>
      <c r="E811" s="140">
        <v>3568.0673</v>
      </c>
      <c r="F811" s="140">
        <v>3271.0535</v>
      </c>
      <c r="G811" s="140">
        <v>5416.5613</v>
      </c>
    </row>
    <row r="812" spans="8:8" ht="14.4">
      <c r="A812" s="53">
        <v>41402.0</v>
      </c>
      <c r="B812" s="140">
        <v>2761.7339</v>
      </c>
      <c r="C812" s="140">
        <v>3622.0657</v>
      </c>
      <c r="D812" s="140">
        <v>4326.4867</v>
      </c>
      <c r="E812" s="140">
        <v>3581.8154</v>
      </c>
      <c r="F812" s="140">
        <v>3284.0331</v>
      </c>
      <c r="G812" s="140">
        <v>5474.6107</v>
      </c>
    </row>
    <row r="813" spans="8:8" ht="14.4">
      <c r="A813" s="53">
        <v>41403.0</v>
      </c>
      <c r="B813" s="140">
        <v>2750.6636</v>
      </c>
      <c r="C813" s="140">
        <v>3636.1324</v>
      </c>
      <c r="D813" s="140">
        <v>4356.0678</v>
      </c>
      <c r="E813" s="140">
        <v>3554.0932</v>
      </c>
      <c r="F813" s="140">
        <v>3287.7924</v>
      </c>
      <c r="G813" s="140">
        <v>5479.4575</v>
      </c>
    </row>
    <row r="814" spans="8:8" ht="14.4">
      <c r="A814" s="53">
        <v>41404.0</v>
      </c>
      <c r="B814" s="140">
        <v>2766.9728</v>
      </c>
      <c r="C814" s="140">
        <v>3653.9575</v>
      </c>
      <c r="D814" s="140">
        <v>4382.47</v>
      </c>
      <c r="E814" s="140">
        <v>3583.0912</v>
      </c>
      <c r="F814" s="140">
        <v>3321.2491</v>
      </c>
      <c r="G814" s="140">
        <v>5537.7783</v>
      </c>
    </row>
    <row r="815" spans="8:8" ht="14.4">
      <c r="A815" s="53">
        <v>41407.0</v>
      </c>
      <c r="B815" s="140">
        <v>2758.9784</v>
      </c>
      <c r="C815" s="140">
        <v>3668.8657</v>
      </c>
      <c r="D815" s="140">
        <v>4410.9605</v>
      </c>
      <c r="E815" s="140">
        <v>3570.8382</v>
      </c>
      <c r="F815" s="140">
        <v>3335.0148</v>
      </c>
      <c r="G815" s="140">
        <v>5568.1635</v>
      </c>
    </row>
    <row r="816" spans="8:8" ht="14.4">
      <c r="A816" s="53">
        <v>41408.0</v>
      </c>
      <c r="B816" s="140">
        <v>2721.6887</v>
      </c>
      <c r="C816" s="140">
        <v>3630.0292</v>
      </c>
      <c r="D816" s="140">
        <v>4349.7262</v>
      </c>
      <c r="E816" s="140">
        <v>3530.4545</v>
      </c>
      <c r="F816" s="140">
        <v>3284.9423</v>
      </c>
      <c r="G816" s="140">
        <v>5499.2026</v>
      </c>
    </row>
    <row r="817" spans="8:8" ht="14.4">
      <c r="A817" s="53">
        <v>41409.0</v>
      </c>
      <c r="B817" s="140">
        <v>2739.5581</v>
      </c>
      <c r="C817" s="140">
        <v>3703.7156</v>
      </c>
      <c r="D817" s="140">
        <v>4423.8031</v>
      </c>
      <c r="E817" s="140">
        <v>3542.0378</v>
      </c>
      <c r="F817" s="140">
        <v>3320.2059</v>
      </c>
      <c r="G817" s="140">
        <v>5566.9254</v>
      </c>
    </row>
    <row r="818" spans="8:8" ht="14.4">
      <c r="A818" s="53">
        <v>41410.0</v>
      </c>
      <c r="B818" s="140">
        <v>2792.2453</v>
      </c>
      <c r="C818" s="140">
        <v>3735.0258</v>
      </c>
      <c r="D818" s="140">
        <v>4453.5366</v>
      </c>
      <c r="E818" s="140">
        <v>3602.715</v>
      </c>
      <c r="F818" s="140">
        <v>3369.708</v>
      </c>
      <c r="G818" s="140">
        <v>5616.6177</v>
      </c>
    </row>
    <row r="819" spans="8:8" ht="14.4">
      <c r="A819" s="53">
        <v>41411.0</v>
      </c>
      <c r="B819" s="140">
        <v>2827.6397</v>
      </c>
      <c r="C819" s="140">
        <v>3795.2206</v>
      </c>
      <c r="D819" s="140">
        <v>4514.2961</v>
      </c>
      <c r="E819" s="140">
        <v>3647.2144</v>
      </c>
      <c r="F819" s="140">
        <v>3419.1542</v>
      </c>
      <c r="G819" s="140">
        <v>5700.0482</v>
      </c>
    </row>
    <row r="820" spans="8:8" ht="14.4">
      <c r="A820" s="53">
        <v>41414.0</v>
      </c>
      <c r="B820" s="140">
        <v>2847.2304</v>
      </c>
      <c r="C820" s="140">
        <v>3845.9606</v>
      </c>
      <c r="D820" s="140">
        <v>4585.9842</v>
      </c>
      <c r="E820" s="140">
        <v>3676.2814</v>
      </c>
      <c r="F820" s="140">
        <v>3476.7446</v>
      </c>
      <c r="G820" s="140">
        <v>5794.0924</v>
      </c>
    </row>
    <row r="821" spans="8:8" ht="14.4">
      <c r="A821" s="53">
        <v>41415.0</v>
      </c>
      <c r="B821" s="140">
        <v>2850.5498</v>
      </c>
      <c r="C821" s="140">
        <v>3883.8707</v>
      </c>
      <c r="D821" s="140">
        <v>4654.6911</v>
      </c>
      <c r="E821" s="140">
        <v>3671.5898</v>
      </c>
      <c r="F821" s="140">
        <v>3527.7371</v>
      </c>
      <c r="G821" s="140">
        <v>5868.1396</v>
      </c>
    </row>
    <row r="822" spans="8:8" ht="14.4">
      <c r="A822" s="53">
        <v>41416.0</v>
      </c>
      <c r="B822" s="140">
        <v>2855.3973</v>
      </c>
      <c r="C822" s="140">
        <v>3827.8913</v>
      </c>
      <c r="D822" s="140">
        <v>4585.5839</v>
      </c>
      <c r="E822" s="140">
        <v>3680.1516</v>
      </c>
      <c r="F822" s="140">
        <v>3504.1852</v>
      </c>
      <c r="G822" s="140">
        <v>5798.9787</v>
      </c>
    </row>
    <row r="823" spans="8:8" ht="14.4">
      <c r="A823" s="53">
        <v>41417.0</v>
      </c>
      <c r="B823" s="140">
        <v>2817.1194</v>
      </c>
      <c r="C823" s="140">
        <v>3812.0369</v>
      </c>
      <c r="D823" s="140">
        <v>4572.5099</v>
      </c>
      <c r="E823" s="140">
        <v>3619.37</v>
      </c>
      <c r="F823" s="140">
        <v>3470.7424</v>
      </c>
      <c r="G823" s="140">
        <v>5758.946</v>
      </c>
    </row>
    <row r="824" spans="8:8" ht="14.4">
      <c r="A824" s="53">
        <v>41418.0</v>
      </c>
      <c r="B824" s="140">
        <v>2829.2485</v>
      </c>
      <c r="C824" s="140">
        <v>3879.8921</v>
      </c>
      <c r="D824" s="140">
        <v>4651.0594</v>
      </c>
      <c r="E824" s="140">
        <v>3625.1795</v>
      </c>
      <c r="F824" s="140">
        <v>3513.6818</v>
      </c>
      <c r="G824" s="140">
        <v>5840.5144</v>
      </c>
    </row>
    <row r="825" spans="8:8" ht="14.4">
      <c r="A825" s="53">
        <v>41421.0</v>
      </c>
      <c r="B825" s="140">
        <v>2827.6849</v>
      </c>
      <c r="C825" s="140">
        <v>3925.9986</v>
      </c>
      <c r="D825" s="140">
        <v>4711.8492</v>
      </c>
      <c r="E825" s="140">
        <v>3619.8397</v>
      </c>
      <c r="F825" s="140">
        <v>3544.3169</v>
      </c>
      <c r="G825" s="140">
        <v>5898.3631</v>
      </c>
    </row>
    <row r="826" spans="8:8" ht="14.4">
      <c r="A826" s="53">
        <v>41422.0</v>
      </c>
      <c r="B826" s="140">
        <v>2880.2937</v>
      </c>
      <c r="C826" s="140">
        <v>3910.7638</v>
      </c>
      <c r="D826" s="140">
        <v>4665.2768</v>
      </c>
      <c r="E826" s="140">
        <v>3696.8556</v>
      </c>
      <c r="F826" s="140">
        <v>3557.3765</v>
      </c>
      <c r="G826" s="140">
        <v>5879.0476</v>
      </c>
    </row>
    <row r="827" spans="8:8" ht="14.4">
      <c r="A827" s="53">
        <v>41423.0</v>
      </c>
      <c r="B827" s="140">
        <v>2877.1355</v>
      </c>
      <c r="C827" s="140">
        <v>3948.3509</v>
      </c>
      <c r="D827" s="140">
        <v>4710.8767</v>
      </c>
      <c r="E827" s="140">
        <v>3688.0107</v>
      </c>
      <c r="F827" s="140">
        <v>3584.4332</v>
      </c>
      <c r="G827" s="140">
        <v>5927.3086</v>
      </c>
    </row>
    <row r="828" spans="8:8" ht="14.4">
      <c r="A828" s="53">
        <v>41424.0</v>
      </c>
      <c r="B828" s="140">
        <v>2870.0814</v>
      </c>
      <c r="C828" s="140">
        <v>3957.5112</v>
      </c>
      <c r="D828" s="140">
        <v>4729.5066</v>
      </c>
      <c r="E828" s="140">
        <v>3674.216</v>
      </c>
      <c r="F828" s="140">
        <v>3591.9637</v>
      </c>
      <c r="G828" s="140">
        <v>5939.9145</v>
      </c>
    </row>
    <row r="829" spans="8:8" ht="14.4">
      <c r="A829" s="53">
        <v>41425.0</v>
      </c>
      <c r="B829" s="140">
        <v>2838.973</v>
      </c>
      <c r="C829" s="140">
        <v>3930.0728</v>
      </c>
      <c r="D829" s="140">
        <v>4713.9773</v>
      </c>
      <c r="E829" s="140">
        <v>3643.3612</v>
      </c>
      <c r="F829" s="140">
        <v>3571.2423</v>
      </c>
      <c r="G829" s="140">
        <v>5897.2422</v>
      </c>
    </row>
    <row r="830" spans="8:8" ht="14.4">
      <c r="A830" s="53">
        <v>41428.0</v>
      </c>
      <c r="B830" s="140">
        <v>2829.0794</v>
      </c>
      <c r="C830" s="140">
        <v>3877.1622</v>
      </c>
      <c r="D830" s="140">
        <v>4672.2539</v>
      </c>
      <c r="E830" s="140">
        <v>3638.4287</v>
      </c>
      <c r="F830" s="140">
        <v>3556.011</v>
      </c>
      <c r="G830" s="140">
        <v>5856.9502</v>
      </c>
    </row>
    <row r="831" spans="8:8" ht="14.4">
      <c r="A831" s="53">
        <v>41429.0</v>
      </c>
      <c r="B831" s="140">
        <v>2798.2005</v>
      </c>
      <c r="C831" s="140">
        <v>3789.208</v>
      </c>
      <c r="D831" s="140">
        <v>4564.108</v>
      </c>
      <c r="E831" s="140">
        <v>3600.9996</v>
      </c>
      <c r="F831" s="140">
        <v>3485.6801</v>
      </c>
      <c r="G831" s="140">
        <v>5713.3966</v>
      </c>
    </row>
    <row r="832" spans="8:8" ht="14.4">
      <c r="A832" s="53">
        <v>41430.0</v>
      </c>
      <c r="B832" s="140">
        <v>2782.5628</v>
      </c>
      <c r="C832" s="140">
        <v>3807.2811</v>
      </c>
      <c r="D832" s="140">
        <v>4605.1178</v>
      </c>
      <c r="E832" s="140">
        <v>3572.2817</v>
      </c>
      <c r="F832" s="140">
        <v>3491.7344</v>
      </c>
      <c r="G832" s="140">
        <v>5730.7442</v>
      </c>
    </row>
    <row r="833" spans="8:8" ht="14.4">
      <c r="A833" s="53">
        <v>41431.0</v>
      </c>
      <c r="B833" s="140">
        <v>2741.1717</v>
      </c>
      <c r="C833" s="140">
        <v>3731.9734</v>
      </c>
      <c r="D833" s="140">
        <v>4533.5477</v>
      </c>
      <c r="E833" s="140">
        <v>3520.1981</v>
      </c>
      <c r="F833" s="140">
        <v>3433.184</v>
      </c>
      <c r="G833" s="140">
        <v>5626.0204</v>
      </c>
    </row>
    <row r="834" spans="8:8" ht="14.4">
      <c r="A834" s="53">
        <v>41432.0</v>
      </c>
      <c r="B834" s="140">
        <v>2697.8066</v>
      </c>
      <c r="C834" s="140">
        <v>3670.4336</v>
      </c>
      <c r="D834" s="140">
        <v>4472.6759</v>
      </c>
      <c r="E834" s="140">
        <v>3471.7952</v>
      </c>
      <c r="F834" s="140">
        <v>3349.0475</v>
      </c>
      <c r="G834" s="140">
        <v>5531.282</v>
      </c>
    </row>
    <row r="835" spans="8:8" ht="14.4">
      <c r="A835" s="53">
        <v>41438.0</v>
      </c>
      <c r="B835" s="140">
        <v>2615.8304</v>
      </c>
      <c r="C835" s="140">
        <v>3593.2333</v>
      </c>
      <c r="D835" s="140">
        <v>4356.6153</v>
      </c>
      <c r="E835" s="140">
        <v>3359.6978</v>
      </c>
      <c r="F835" s="140">
        <v>3242.6584</v>
      </c>
      <c r="G835" s="140">
        <v>5365.3388</v>
      </c>
    </row>
    <row r="836" spans="8:8" ht="14.4">
      <c r="A836" s="53">
        <v>41439.0</v>
      </c>
      <c r="B836" s="140">
        <v>2634.8056</v>
      </c>
      <c r="C836" s="140">
        <v>3690.2835</v>
      </c>
      <c r="D836" s="140">
        <v>4453.5443</v>
      </c>
      <c r="E836" s="140">
        <v>3368.8278</v>
      </c>
      <c r="F836" s="140">
        <v>3295.8345</v>
      </c>
      <c r="G836" s="140">
        <v>5467.8191</v>
      </c>
    </row>
    <row r="837" spans="8:8" ht="14.4">
      <c r="A837" s="53">
        <v>41442.0</v>
      </c>
      <c r="B837" s="140">
        <v>2620.8474</v>
      </c>
      <c r="C837" s="140">
        <v>3706.3816</v>
      </c>
      <c r="D837" s="140">
        <v>4471.6819</v>
      </c>
      <c r="E837" s="140">
        <v>3347.8607</v>
      </c>
      <c r="F837" s="140">
        <v>3281.4249</v>
      </c>
      <c r="G837" s="140">
        <v>5476.9881</v>
      </c>
    </row>
    <row r="838" spans="8:8" ht="14.4">
      <c r="A838" s="53">
        <v>41443.0</v>
      </c>
      <c r="B838" s="140">
        <v>2645.5564</v>
      </c>
      <c r="C838" s="140">
        <v>3707.0784</v>
      </c>
      <c r="D838" s="140">
        <v>4478.2747</v>
      </c>
      <c r="E838" s="140">
        <v>3360.6037</v>
      </c>
      <c r="F838" s="140">
        <v>3298.1589</v>
      </c>
      <c r="G838" s="140">
        <v>5500.8049</v>
      </c>
    </row>
    <row r="839" spans="8:8" ht="14.4">
      <c r="A839" s="53">
        <v>41444.0</v>
      </c>
      <c r="B839" s="140">
        <v>2622.9499</v>
      </c>
      <c r="C839" s="140">
        <v>3687.1593</v>
      </c>
      <c r="D839" s="140">
        <v>4450.0345</v>
      </c>
      <c r="E839" s="140">
        <v>3313.4558</v>
      </c>
      <c r="F839" s="140">
        <v>3276.2305</v>
      </c>
      <c r="G839" s="140">
        <v>5479.8289</v>
      </c>
    </row>
    <row r="840" spans="8:8" ht="14.4">
      <c r="A840" s="53">
        <v>41445.0</v>
      </c>
      <c r="B840" s="140">
        <v>2538.6706</v>
      </c>
      <c r="C840" s="140">
        <v>3547.5888</v>
      </c>
      <c r="D840" s="140">
        <v>4316.1635</v>
      </c>
      <c r="E840" s="140">
        <v>3201.7285</v>
      </c>
      <c r="F840" s="140">
        <v>3161.2298</v>
      </c>
      <c r="G840" s="140">
        <v>5323.1448</v>
      </c>
    </row>
    <row r="841" spans="8:8" ht="14.4">
      <c r="A841" s="53">
        <v>41446.0</v>
      </c>
      <c r="B841" s="140">
        <v>2542.2493</v>
      </c>
      <c r="C841" s="140">
        <v>3540.2886</v>
      </c>
      <c r="D841" s="140">
        <v>4286.7942</v>
      </c>
      <c r="E841" s="140">
        <v>3193.4468</v>
      </c>
      <c r="F841" s="140">
        <v>3135.4379</v>
      </c>
      <c r="G841" s="140">
        <v>5283.4458</v>
      </c>
    </row>
    <row r="842" spans="8:8" ht="14.4">
      <c r="A842" s="53">
        <v>41449.0</v>
      </c>
      <c r="B842" s="140">
        <v>2374.999</v>
      </c>
      <c r="C842" s="140">
        <v>3332.5147</v>
      </c>
      <c r="D842" s="140">
        <v>4035.9042</v>
      </c>
      <c r="E842" s="140">
        <v>2984.8383</v>
      </c>
      <c r="F842" s="140">
        <v>2928.1387</v>
      </c>
      <c r="G842" s="140">
        <v>4956.3484</v>
      </c>
    </row>
    <row r="843" spans="8:8" ht="14.4">
      <c r="A843" s="53">
        <v>41450.0</v>
      </c>
      <c r="B843" s="140">
        <v>2379.4777</v>
      </c>
      <c r="C843" s="140">
        <v>3320.5474</v>
      </c>
      <c r="D843" s="140">
        <v>4040.2943</v>
      </c>
      <c r="E843" s="140">
        <v>2984.6551</v>
      </c>
      <c r="F843" s="140">
        <v>2920.8868</v>
      </c>
      <c r="G843" s="140">
        <v>4946.5812</v>
      </c>
    </row>
    <row r="844" spans="8:8" ht="14.4">
      <c r="A844" s="53">
        <v>41451.0</v>
      </c>
      <c r="B844" s="140">
        <v>2385.3333</v>
      </c>
      <c r="C844" s="140">
        <v>3430.7581</v>
      </c>
      <c r="D844" s="140">
        <v>4152.7132</v>
      </c>
      <c r="E844" s="140">
        <v>2961.9203</v>
      </c>
      <c r="F844" s="140">
        <v>2961.3367</v>
      </c>
      <c r="G844" s="140">
        <v>5043.1616</v>
      </c>
    </row>
    <row r="845" spans="8:8" ht="14.4">
      <c r="A845" s="53">
        <v>41452.0</v>
      </c>
      <c r="B845" s="140">
        <v>2387.5722</v>
      </c>
      <c r="C845" s="140">
        <v>3381.179</v>
      </c>
      <c r="D845" s="140">
        <v>4076.5362</v>
      </c>
      <c r="E845" s="140">
        <v>2978.0661</v>
      </c>
      <c r="F845" s="140">
        <v>2927.8546</v>
      </c>
      <c r="G845" s="140">
        <v>4955.3374</v>
      </c>
    </row>
    <row r="846" spans="8:8" ht="14.4">
      <c r="A846" s="53">
        <v>41453.0</v>
      </c>
      <c r="B846" s="140">
        <v>2450.8957</v>
      </c>
      <c r="C846" s="140">
        <v>3380.7269</v>
      </c>
      <c r="D846" s="140">
        <v>4047.5458</v>
      </c>
      <c r="E846" s="140">
        <v>3062.7088</v>
      </c>
      <c r="F846" s="140">
        <v>2940.4065</v>
      </c>
      <c r="G846" s="140">
        <v>4946.8967</v>
      </c>
    </row>
    <row r="847" spans="8:8" ht="14.4">
      <c r="A847" s="53">
        <v>41456.0</v>
      </c>
      <c r="B847" s="140">
        <v>2462.9064</v>
      </c>
      <c r="C847" s="140">
        <v>3480.9451</v>
      </c>
      <c r="D847" s="140">
        <v>4158.9228</v>
      </c>
      <c r="E847" s="140">
        <v>3055.0365</v>
      </c>
      <c r="F847" s="140">
        <v>2976.7178</v>
      </c>
      <c r="G847" s="140">
        <v>5035.3873</v>
      </c>
    </row>
    <row r="848" spans="8:8" ht="14.4">
      <c r="A848" s="53">
        <v>41457.0</v>
      </c>
      <c r="B848" s="140">
        <v>2470.9133</v>
      </c>
      <c r="C848" s="140">
        <v>3553.0504</v>
      </c>
      <c r="D848" s="140">
        <v>4257.5084</v>
      </c>
      <c r="E848" s="140">
        <v>3038.396</v>
      </c>
      <c r="F848" s="140">
        <v>3001.6648</v>
      </c>
      <c r="G848" s="140">
        <v>5109.6082</v>
      </c>
    </row>
    <row r="849" spans="8:8" ht="14.4">
      <c r="A849" s="53">
        <v>41458.0</v>
      </c>
      <c r="B849" s="140">
        <v>2450.9684</v>
      </c>
      <c r="C849" s="140">
        <v>3584.2359</v>
      </c>
      <c r="D849" s="140">
        <v>4271.8764</v>
      </c>
      <c r="E849" s="140">
        <v>3002.8155</v>
      </c>
      <c r="F849" s="140">
        <v>2978.8651</v>
      </c>
      <c r="G849" s="140">
        <v>5085.8889</v>
      </c>
    </row>
    <row r="850" spans="8:8" ht="14.4">
      <c r="A850" s="53">
        <v>41459.0</v>
      </c>
      <c r="B850" s="140">
        <v>2458.4854</v>
      </c>
      <c r="C850" s="140">
        <v>3577.7786</v>
      </c>
      <c r="D850" s="140">
        <v>4284.1455</v>
      </c>
      <c r="E850" s="140">
        <v>3034.0446</v>
      </c>
      <c r="F850" s="140">
        <v>3020.6674</v>
      </c>
      <c r="G850" s="140">
        <v>5142.0073</v>
      </c>
    </row>
    <row r="851" spans="8:8" ht="14.4">
      <c r="A851" s="53">
        <v>41460.0</v>
      </c>
      <c r="B851" s="140">
        <v>2464.1196</v>
      </c>
      <c r="C851" s="140">
        <v>3550.4543</v>
      </c>
      <c r="D851" s="140">
        <v>4226.204</v>
      </c>
      <c r="E851" s="140">
        <v>3055.5139</v>
      </c>
      <c r="F851" s="140">
        <v>3034.9996</v>
      </c>
      <c r="G851" s="140">
        <v>5118.5246</v>
      </c>
    </row>
    <row r="852" spans="8:8" ht="14.4">
      <c r="A852" s="53">
        <v>41463.0</v>
      </c>
      <c r="B852" s="140">
        <v>2415.1223</v>
      </c>
      <c r="C852" s="140">
        <v>3433.6572</v>
      </c>
      <c r="D852" s="140">
        <v>4068.5141</v>
      </c>
      <c r="E852" s="140">
        <v>2989.4083</v>
      </c>
      <c r="F852" s="140">
        <v>2930.3525</v>
      </c>
      <c r="G852" s="140">
        <v>4896.3469</v>
      </c>
    </row>
    <row r="853" spans="8:8" ht="14.4">
      <c r="A853" s="53">
        <v>41464.0</v>
      </c>
      <c r="B853" s="140">
        <v>2411.3337</v>
      </c>
      <c r="C853" s="140">
        <v>3471.6029</v>
      </c>
      <c r="D853" s="140">
        <v>4096.1971</v>
      </c>
      <c r="E853" s="140">
        <v>2990.5875</v>
      </c>
      <c r="F853" s="140">
        <v>2941.855</v>
      </c>
      <c r="G853" s="140">
        <v>4932.3355</v>
      </c>
    </row>
    <row r="854" spans="8:8" ht="14.4">
      <c r="A854" s="53">
        <v>41465.0</v>
      </c>
      <c r="B854" s="140">
        <v>2471.3758</v>
      </c>
      <c r="C854" s="140">
        <v>3555.5241</v>
      </c>
      <c r="D854" s="140">
        <v>4209.9704</v>
      </c>
      <c r="E854" s="140">
        <v>3066.9571</v>
      </c>
      <c r="F854" s="140">
        <v>3042.6478</v>
      </c>
      <c r="G854" s="140">
        <v>5089.6071</v>
      </c>
    </row>
    <row r="855" spans="8:8" ht="14.4">
      <c r="A855" s="53">
        <v>41466.0</v>
      </c>
      <c r="B855" s="140">
        <v>2597.6737</v>
      </c>
      <c r="C855" s="140">
        <v>3631.5769</v>
      </c>
      <c r="D855" s="140">
        <v>4310.4331</v>
      </c>
      <c r="E855" s="140">
        <v>3224.6916</v>
      </c>
      <c r="F855" s="140">
        <v>3140.9339</v>
      </c>
      <c r="G855" s="140">
        <v>5222.0357</v>
      </c>
    </row>
    <row r="856" spans="8:8" ht="14.4">
      <c r="A856" s="53">
        <v>41467.0</v>
      </c>
      <c r="B856" s="140">
        <v>2536.1477</v>
      </c>
      <c r="C856" s="140">
        <v>3626.5331</v>
      </c>
      <c r="D856" s="140">
        <v>4308.9143</v>
      </c>
      <c r="E856" s="140">
        <v>3138.7113</v>
      </c>
      <c r="F856" s="140">
        <v>3090.2179</v>
      </c>
      <c r="G856" s="140">
        <v>5176.2655</v>
      </c>
    </row>
    <row r="857" spans="8:8" ht="14.4">
      <c r="A857" s="53">
        <v>41470.0</v>
      </c>
      <c r="B857" s="140">
        <v>2575.0116</v>
      </c>
      <c r="C857" s="140">
        <v>3719.2965</v>
      </c>
      <c r="D857" s="140">
        <v>4427.7694</v>
      </c>
      <c r="E857" s="140">
        <v>3158.5412</v>
      </c>
      <c r="F857" s="140">
        <v>3136.0438</v>
      </c>
      <c r="G857" s="140">
        <v>5276.8789</v>
      </c>
    </row>
    <row r="858" spans="8:8" ht="14.4">
      <c r="A858" s="53">
        <v>41471.0</v>
      </c>
      <c r="B858" s="140">
        <v>2584.0297</v>
      </c>
      <c r="C858" s="140">
        <v>3753.3761</v>
      </c>
      <c r="D858" s="140">
        <v>4493.6041</v>
      </c>
      <c r="E858" s="140">
        <v>3160.7547</v>
      </c>
      <c r="F858" s="140">
        <v>3166.8057</v>
      </c>
      <c r="G858" s="140">
        <v>5350.2633</v>
      </c>
    </row>
    <row r="859" spans="8:8" ht="14.4">
      <c r="A859" s="53">
        <v>41472.0</v>
      </c>
      <c r="B859" s="140">
        <v>2540.1979</v>
      </c>
      <c r="C859" s="140">
        <v>3684.3953</v>
      </c>
      <c r="D859" s="140">
        <v>4428.5913</v>
      </c>
      <c r="E859" s="140">
        <v>3130.4621</v>
      </c>
      <c r="F859" s="140">
        <v>3120.8006</v>
      </c>
      <c r="G859" s="140">
        <v>5291.4232</v>
      </c>
    </row>
    <row r="860" spans="8:8" ht="14.4">
      <c r="A860" s="53">
        <v>41473.0</v>
      </c>
      <c r="B860" s="140">
        <v>2495.8597</v>
      </c>
      <c r="C860" s="140">
        <v>3675.3172</v>
      </c>
      <c r="D860" s="140">
        <v>4446.0919</v>
      </c>
      <c r="E860" s="140">
        <v>3069.7903</v>
      </c>
      <c r="F860" s="140">
        <v>3088.217</v>
      </c>
      <c r="G860" s="140">
        <v>5293.2424</v>
      </c>
    </row>
    <row r="861" spans="8:8" ht="14.4">
      <c r="A861" s="53">
        <v>41474.0</v>
      </c>
      <c r="B861" s="140">
        <v>2433.2914</v>
      </c>
      <c r="C861" s="140">
        <v>3592.8585</v>
      </c>
      <c r="D861" s="140">
        <v>4354.9077</v>
      </c>
      <c r="E861" s="140">
        <v>2997.8458</v>
      </c>
      <c r="F861" s="140">
        <v>3004.6755</v>
      </c>
      <c r="G861" s="140">
        <v>5167.0181</v>
      </c>
    </row>
    <row r="862" spans="8:8" ht="14.4">
      <c r="A862" s="53">
        <v>41477.0</v>
      </c>
      <c r="B862" s="140">
        <v>2438.8878</v>
      </c>
      <c r="C862" s="140">
        <v>3681.7296</v>
      </c>
      <c r="D862" s="140">
        <v>4464.9841</v>
      </c>
      <c r="E862" s="140">
        <v>2988.2597</v>
      </c>
      <c r="F862" s="140">
        <v>3041.6364</v>
      </c>
      <c r="G862" s="140">
        <v>5261.9516</v>
      </c>
    </row>
    <row r="863" spans="8:8" ht="14.4">
      <c r="A863" s="53">
        <v>41478.0</v>
      </c>
      <c r="B863" s="140">
        <v>2502.7279</v>
      </c>
      <c r="C863" s="140">
        <v>3786.9188</v>
      </c>
      <c r="D863" s="140">
        <v>4585.5925</v>
      </c>
      <c r="E863" s="140">
        <v>3060.9368</v>
      </c>
      <c r="F863" s="140">
        <v>3117.0526</v>
      </c>
      <c r="G863" s="140">
        <v>5391.9586</v>
      </c>
    </row>
    <row r="864" spans="8:8" ht="14.4">
      <c r="A864" s="53">
        <v>41479.0</v>
      </c>
      <c r="B864" s="140">
        <v>2479.7337</v>
      </c>
      <c r="C864" s="140">
        <v>3827.9801</v>
      </c>
      <c r="D864" s="140">
        <v>4636.5423</v>
      </c>
      <c r="E864" s="140">
        <v>3019.4349</v>
      </c>
      <c r="F864" s="140">
        <v>3107.6917</v>
      </c>
      <c r="G864" s="140">
        <v>5416.8442</v>
      </c>
    </row>
    <row r="865" spans="8:8" ht="14.4">
      <c r="A865" s="53">
        <v>41480.0</v>
      </c>
      <c r="B865" s="140">
        <v>2466.2584</v>
      </c>
      <c r="C865" s="140">
        <v>3725.2006</v>
      </c>
      <c r="D865" s="140">
        <v>4526.6325</v>
      </c>
      <c r="E865" s="140">
        <v>3011.292</v>
      </c>
      <c r="F865" s="140">
        <v>3078.5166</v>
      </c>
      <c r="G865" s="140">
        <v>5319.6193</v>
      </c>
    </row>
    <row r="866" spans="8:8" ht="14.4">
      <c r="A866" s="53">
        <v>41481.0</v>
      </c>
      <c r="B866" s="140">
        <v>2450.3733</v>
      </c>
      <c r="C866" s="140">
        <v>3715.7839</v>
      </c>
      <c r="D866" s="140">
        <v>4528.9148</v>
      </c>
      <c r="E866" s="140">
        <v>3001.9978</v>
      </c>
      <c r="F866" s="140">
        <v>3072.6894</v>
      </c>
      <c r="G866" s="140">
        <v>5318.0777</v>
      </c>
    </row>
    <row r="867" spans="8:8" ht="14.4">
      <c r="A867" s="53">
        <v>41484.0</v>
      </c>
      <c r="B867" s="140">
        <v>2397.8341</v>
      </c>
      <c r="C867" s="140">
        <v>3646.0296</v>
      </c>
      <c r="D867" s="140">
        <v>4456.8483</v>
      </c>
      <c r="E867" s="140">
        <v>2937.909</v>
      </c>
      <c r="F867" s="140">
        <v>3006.9361</v>
      </c>
      <c r="G867" s="140">
        <v>5229.1329</v>
      </c>
    </row>
    <row r="868" spans="8:8" ht="14.4">
      <c r="A868" s="53">
        <v>41485.0</v>
      </c>
      <c r="B868" s="140">
        <v>2409.9229</v>
      </c>
      <c r="C868" s="140">
        <v>3614.5326</v>
      </c>
      <c r="D868" s="140">
        <v>4435.085</v>
      </c>
      <c r="E868" s="140">
        <v>2971.3781</v>
      </c>
      <c r="F868" s="140">
        <v>3017.9371</v>
      </c>
      <c r="G868" s="140">
        <v>5239.113</v>
      </c>
    </row>
    <row r="869" spans="8:8" ht="14.4">
      <c r="A869" s="53">
        <v>41486.0</v>
      </c>
      <c r="B869" s="140">
        <v>2410.1636</v>
      </c>
      <c r="C869" s="140">
        <v>3630.4261</v>
      </c>
      <c r="D869" s="140">
        <v>4468.0015</v>
      </c>
      <c r="E869" s="140">
        <v>2982.8081</v>
      </c>
      <c r="F869" s="140">
        <v>3032.5657</v>
      </c>
      <c r="G869" s="140">
        <v>5271.7064</v>
      </c>
    </row>
    <row r="870" spans="8:8" ht="14.4">
      <c r="A870" s="53">
        <v>41487.0</v>
      </c>
      <c r="B870" s="140">
        <v>2468.3104</v>
      </c>
      <c r="C870" s="140">
        <v>3749.4311</v>
      </c>
      <c r="D870" s="140">
        <v>4612.4076</v>
      </c>
      <c r="E870" s="140">
        <v>3040.8175</v>
      </c>
      <c r="F870" s="140">
        <v>3098.5626</v>
      </c>
      <c r="G870" s="140">
        <v>5424.7102</v>
      </c>
    </row>
    <row r="871" spans="8:8" ht="14.4">
      <c r="A871" s="53">
        <v>41488.0</v>
      </c>
      <c r="B871" s="140">
        <v>2468.2777</v>
      </c>
      <c r="C871" s="140">
        <v>3762.7023</v>
      </c>
      <c r="D871" s="140">
        <v>4625.7765</v>
      </c>
      <c r="E871" s="140">
        <v>3047.0695</v>
      </c>
      <c r="F871" s="140">
        <v>3111.8499</v>
      </c>
      <c r="G871" s="140">
        <v>5452.4645</v>
      </c>
    </row>
    <row r="872" spans="8:8" ht="14.4">
      <c r="A872" s="53">
        <v>41491.0</v>
      </c>
      <c r="B872" s="140">
        <v>2499.9122</v>
      </c>
      <c r="C872" s="140">
        <v>3838.4284</v>
      </c>
      <c r="D872" s="140">
        <v>4716.7777</v>
      </c>
      <c r="E872" s="140">
        <v>3072.5507</v>
      </c>
      <c r="F872" s="140">
        <v>3159.7758</v>
      </c>
      <c r="G872" s="140">
        <v>5543.1362</v>
      </c>
    </row>
    <row r="873" spans="8:8" ht="14.4">
      <c r="A873" s="53">
        <v>41492.0</v>
      </c>
      <c r="B873" s="140">
        <v>2507.9143</v>
      </c>
      <c r="C873" s="140">
        <v>3870.9185</v>
      </c>
      <c r="D873" s="140">
        <v>4764.4843</v>
      </c>
      <c r="E873" s="140">
        <v>3078.4019</v>
      </c>
      <c r="F873" s="140">
        <v>3199.6444</v>
      </c>
      <c r="G873" s="140">
        <v>5599.2011</v>
      </c>
    </row>
    <row r="874" spans="8:8" ht="14.4">
      <c r="A874" s="53">
        <v>41493.0</v>
      </c>
      <c r="B874" s="140">
        <v>2495.0282</v>
      </c>
      <c r="C874" s="140">
        <v>3808.9164</v>
      </c>
      <c r="D874" s="140">
        <v>4700.4039</v>
      </c>
      <c r="E874" s="140">
        <v>3069.9665</v>
      </c>
      <c r="F874" s="140">
        <v>3184.8775</v>
      </c>
      <c r="G874" s="140">
        <v>5539.5878</v>
      </c>
    </row>
    <row r="875" spans="8:8" ht="14.4">
      <c r="A875" s="53">
        <v>41494.0</v>
      </c>
      <c r="B875" s="140">
        <v>2488.9003</v>
      </c>
      <c r="C875" s="140">
        <v>3832.4629</v>
      </c>
      <c r="D875" s="140">
        <v>4727.6874</v>
      </c>
      <c r="E875" s="140">
        <v>3058.9977</v>
      </c>
      <c r="F875" s="140">
        <v>3191.1138</v>
      </c>
      <c r="G875" s="140">
        <v>5551.5828</v>
      </c>
    </row>
    <row r="876" spans="8:8" ht="14.4">
      <c r="A876" s="53">
        <v>41495.0</v>
      </c>
      <c r="B876" s="140">
        <v>2491.5732</v>
      </c>
      <c r="C876" s="140">
        <v>3836.8357</v>
      </c>
      <c r="D876" s="140">
        <v>4733.7423</v>
      </c>
      <c r="E876" s="140">
        <v>3059.1862</v>
      </c>
      <c r="F876" s="140">
        <v>3213.7991</v>
      </c>
      <c r="G876" s="140">
        <v>5566.9204</v>
      </c>
    </row>
    <row r="877" spans="8:8" ht="14.4">
      <c r="A877" s="53">
        <v>41498.0</v>
      </c>
      <c r="B877" s="140">
        <v>2562.1944</v>
      </c>
      <c r="C877" s="140">
        <v>3878.776</v>
      </c>
      <c r="D877" s="140">
        <v>4763.6752</v>
      </c>
      <c r="E877" s="140">
        <v>3159.2368</v>
      </c>
      <c r="F877" s="140">
        <v>3281.4271</v>
      </c>
      <c r="G877" s="140">
        <v>5643.3686</v>
      </c>
    </row>
    <row r="878" spans="8:8" ht="14.4">
      <c r="A878" s="53">
        <v>41499.0</v>
      </c>
      <c r="B878" s="140">
        <v>2574.2401</v>
      </c>
      <c r="C878" s="140">
        <v>3896.7128</v>
      </c>
      <c r="D878" s="140">
        <v>4795.8529</v>
      </c>
      <c r="E878" s="140">
        <v>3180.2067</v>
      </c>
      <c r="F878" s="140">
        <v>3301.251</v>
      </c>
      <c r="G878" s="140">
        <v>5693.9107</v>
      </c>
    </row>
    <row r="879" spans="8:8" ht="14.4">
      <c r="A879" s="53">
        <v>41500.0</v>
      </c>
      <c r="B879" s="140">
        <v>2564.7711</v>
      </c>
      <c r="C879" s="140">
        <v>3890.2504</v>
      </c>
      <c r="D879" s="140">
        <v>4791.2791</v>
      </c>
      <c r="E879" s="140">
        <v>3166.852</v>
      </c>
      <c r="F879" s="140">
        <v>3294.1639</v>
      </c>
      <c r="G879" s="140">
        <v>5671.6008</v>
      </c>
    </row>
    <row r="880" spans="8:8" ht="14.4">
      <c r="A880" s="53">
        <v>41501.0</v>
      </c>
      <c r="B880" s="140">
        <v>2531.712</v>
      </c>
      <c r="C880" s="140">
        <v>3824.3263</v>
      </c>
      <c r="D880" s="140">
        <v>4727.8869</v>
      </c>
      <c r="E880" s="140">
        <v>3142.4828</v>
      </c>
      <c r="F880" s="140">
        <v>3251.6833</v>
      </c>
      <c r="G880" s="140">
        <v>5618.6592</v>
      </c>
    </row>
    <row r="881" spans="8:8" ht="14.4">
      <c r="A881" s="53">
        <v>41502.0</v>
      </c>
      <c r="B881" s="140">
        <v>2520.6795</v>
      </c>
      <c r="C881" s="140">
        <v>3743.1426</v>
      </c>
      <c r="D881" s="140">
        <v>4611.9997</v>
      </c>
      <c r="E881" s="140">
        <v>3142.4516</v>
      </c>
      <c r="F881" s="140">
        <v>3202.8439</v>
      </c>
      <c r="G881" s="140">
        <v>5508.3693</v>
      </c>
    </row>
    <row r="882" spans="8:8" ht="14.4">
      <c r="A882" s="53">
        <v>41505.0</v>
      </c>
      <c r="B882" s="140">
        <v>2547.5451</v>
      </c>
      <c r="C882" s="140">
        <v>3821.5689</v>
      </c>
      <c r="D882" s="140">
        <v>4732.7074</v>
      </c>
      <c r="E882" s="140">
        <v>3173.0698</v>
      </c>
      <c r="F882" s="140">
        <v>3253.5155</v>
      </c>
      <c r="G882" s="140">
        <v>5615.5361</v>
      </c>
    </row>
    <row r="883" spans="8:8" ht="14.4">
      <c r="A883" s="53">
        <v>41506.0</v>
      </c>
      <c r="B883" s="140">
        <v>2528.4182</v>
      </c>
      <c r="C883" s="140">
        <v>3809.5451</v>
      </c>
      <c r="D883" s="140">
        <v>4749.4994</v>
      </c>
      <c r="E883" s="140">
        <v>3152.8748</v>
      </c>
      <c r="F883" s="140">
        <v>3242.9079</v>
      </c>
      <c r="G883" s="140">
        <v>5624.4493</v>
      </c>
    </row>
    <row r="884" spans="8:8" ht="14.4">
      <c r="A884" s="53">
        <v>41507.0</v>
      </c>
      <c r="B884" s="140">
        <v>2519.7481</v>
      </c>
      <c r="C884" s="140">
        <v>3819.1825</v>
      </c>
      <c r="D884" s="140">
        <v>4775.924</v>
      </c>
      <c r="E884" s="140">
        <v>3134.4844</v>
      </c>
      <c r="F884" s="140">
        <v>3261.7445</v>
      </c>
      <c r="G884" s="140">
        <v>5681.1318</v>
      </c>
    </row>
    <row r="885" spans="8:8" ht="14.4">
      <c r="A885" s="53">
        <v>41508.0</v>
      </c>
      <c r="B885" s="140">
        <v>2519.3309</v>
      </c>
      <c r="C885" s="140">
        <v>3837.1426</v>
      </c>
      <c r="D885" s="140">
        <v>4797.098</v>
      </c>
      <c r="E885" s="140">
        <v>3125.831</v>
      </c>
      <c r="F885" s="140">
        <v>3259.5203</v>
      </c>
      <c r="G885" s="140">
        <v>5686.9451</v>
      </c>
    </row>
    <row r="886" spans="8:8" ht="14.4">
      <c r="A886" s="53">
        <v>41509.0</v>
      </c>
      <c r="B886" s="140">
        <v>2500.5609</v>
      </c>
      <c r="C886" s="140">
        <v>3852.7381</v>
      </c>
      <c r="D886" s="140">
        <v>4790.8514</v>
      </c>
      <c r="E886" s="140">
        <v>3096.9466</v>
      </c>
      <c r="F886" s="140">
        <v>3247.4459</v>
      </c>
      <c r="G886" s="140">
        <v>5641.9582</v>
      </c>
    </row>
    <row r="887" spans="8:8" ht="14.4">
      <c r="A887" s="53">
        <v>41512.0</v>
      </c>
      <c r="B887" s="140">
        <v>2553.3498</v>
      </c>
      <c r="C887" s="140">
        <v>3923.1715</v>
      </c>
      <c r="D887" s="140">
        <v>4887.4472</v>
      </c>
      <c r="E887" s="140">
        <v>3155.0798</v>
      </c>
      <c r="F887" s="140">
        <v>3326.7518</v>
      </c>
      <c r="G887" s="140">
        <v>5767.7309</v>
      </c>
    </row>
    <row r="888" spans="8:8" ht="14.4">
      <c r="A888" s="53">
        <v>41513.0</v>
      </c>
      <c r="B888" s="140">
        <v>2553.0718</v>
      </c>
      <c r="C888" s="140">
        <v>3935.1772</v>
      </c>
      <c r="D888" s="140">
        <v>4929.1744</v>
      </c>
      <c r="E888" s="140">
        <v>3159.7461</v>
      </c>
      <c r="F888" s="140">
        <v>3363.5605</v>
      </c>
      <c r="G888" s="140">
        <v>5825.0059</v>
      </c>
    </row>
    <row r="889" spans="8:8" ht="14.4">
      <c r="A889" s="53">
        <v>41514.0</v>
      </c>
      <c r="B889" s="140">
        <v>2521.9051</v>
      </c>
      <c r="C889" s="140">
        <v>3888.5045</v>
      </c>
      <c r="D889" s="140">
        <v>4881.3601</v>
      </c>
      <c r="E889" s="140">
        <v>3150.8457</v>
      </c>
      <c r="F889" s="140">
        <v>3360.0149</v>
      </c>
      <c r="G889" s="140">
        <v>5778.0141</v>
      </c>
    </row>
    <row r="890" spans="8:8" ht="14.4">
      <c r="A890" s="53">
        <v>41515.0</v>
      </c>
      <c r="B890" s="140">
        <v>2518.9452</v>
      </c>
      <c r="C890" s="140">
        <v>3877.331</v>
      </c>
      <c r="D890" s="140">
        <v>4873.6859</v>
      </c>
      <c r="E890" s="140">
        <v>3140.1706</v>
      </c>
      <c r="F890" s="140">
        <v>3381.956</v>
      </c>
      <c r="G890" s="140">
        <v>5809.2716</v>
      </c>
    </row>
    <row r="891" spans="8:8" ht="14.4">
      <c r="A891" s="53">
        <v>41516.0</v>
      </c>
      <c r="B891" s="140">
        <v>2518.1822</v>
      </c>
      <c r="C891" s="140">
        <v>3794.3585</v>
      </c>
      <c r="D891" s="140">
        <v>4768.2246</v>
      </c>
      <c r="E891" s="140">
        <v>3150.7465</v>
      </c>
      <c r="F891" s="140">
        <v>3403.7484</v>
      </c>
      <c r="G891" s="140">
        <v>5745.5548</v>
      </c>
    </row>
    <row r="892" spans="8:8" ht="14.4">
      <c r="A892" s="53">
        <v>41519.0</v>
      </c>
      <c r="B892" s="140">
        <v>2515.144</v>
      </c>
      <c r="C892" s="140">
        <v>3832.8</v>
      </c>
      <c r="D892" s="140">
        <v>4822.5579</v>
      </c>
      <c r="E892" s="140">
        <v>3146.7734</v>
      </c>
      <c r="F892" s="140">
        <v>3374.5381</v>
      </c>
      <c r="G892" s="140">
        <v>5772.2655</v>
      </c>
    </row>
    <row r="893" spans="8:8" ht="14.4">
      <c r="A893" s="53">
        <v>41520.0</v>
      </c>
      <c r="B893" s="140">
        <v>2558.5182</v>
      </c>
      <c r="C893" s="140">
        <v>3899.654</v>
      </c>
      <c r="D893" s="140">
        <v>4909.58</v>
      </c>
      <c r="E893" s="140">
        <v>3196.7034</v>
      </c>
      <c r="F893" s="140">
        <v>3419.0097</v>
      </c>
      <c r="G893" s="140">
        <v>5879.4281</v>
      </c>
    </row>
    <row r="894" spans="8:8" ht="14.4">
      <c r="A894" s="53">
        <v>41521.0</v>
      </c>
      <c r="B894" s="140">
        <v>2551.2077</v>
      </c>
      <c r="C894" s="140">
        <v>3898.4192</v>
      </c>
      <c r="D894" s="140">
        <v>4905.6175</v>
      </c>
      <c r="E894" s="140">
        <v>3193.8579</v>
      </c>
      <c r="F894" s="140">
        <v>3436.9095</v>
      </c>
      <c r="G894" s="140">
        <v>5882.773</v>
      </c>
    </row>
    <row r="895" spans="8:8" ht="14.4">
      <c r="A895" s="53">
        <v>41522.0</v>
      </c>
      <c r="B895" s="140">
        <v>2544.8953</v>
      </c>
      <c r="C895" s="140">
        <v>3930.7415</v>
      </c>
      <c r="D895" s="140">
        <v>4932.2697</v>
      </c>
      <c r="E895" s="140">
        <v>3184.5668</v>
      </c>
      <c r="F895" s="140">
        <v>3426.7811</v>
      </c>
      <c r="G895" s="140">
        <v>5881.578</v>
      </c>
    </row>
    <row r="896" spans="8:8" ht="14.4">
      <c r="A896" s="53">
        <v>41523.0</v>
      </c>
      <c r="B896" s="140">
        <v>2565.8118</v>
      </c>
      <c r="C896" s="140">
        <v>3959.8267</v>
      </c>
      <c r="D896" s="140">
        <v>4955.1436</v>
      </c>
      <c r="E896" s="140">
        <v>3217.5203</v>
      </c>
      <c r="F896" s="140">
        <v>3453.8154</v>
      </c>
      <c r="G896" s="140">
        <v>5937.4335</v>
      </c>
    </row>
    <row r="897" spans="8:8" ht="14.4">
      <c r="A897" s="53">
        <v>41526.0</v>
      </c>
      <c r="B897" s="140">
        <v>2688.0844</v>
      </c>
      <c r="C897" s="140">
        <v>3967.8916</v>
      </c>
      <c r="D897" s="140">
        <v>4964.9185</v>
      </c>
      <c r="E897" s="140">
        <v>3384.4106</v>
      </c>
      <c r="F897" s="140">
        <v>3510.4524</v>
      </c>
      <c r="G897" s="140">
        <v>6001.2636</v>
      </c>
    </row>
    <row r="898" spans="8:8" ht="14.4">
      <c r="A898" s="53">
        <v>41527.0</v>
      </c>
      <c r="B898" s="140">
        <v>2706.013</v>
      </c>
      <c r="C898" s="140">
        <v>3956.2041</v>
      </c>
      <c r="D898" s="140">
        <v>4988.9424</v>
      </c>
      <c r="E898" s="140">
        <v>3429.7934</v>
      </c>
      <c r="F898" s="140">
        <v>3580.9464</v>
      </c>
      <c r="G898" s="140">
        <v>6054.086</v>
      </c>
    </row>
    <row r="899" spans="8:8" ht="14.4">
      <c r="A899" s="53">
        <v>41528.0</v>
      </c>
      <c r="B899" s="140">
        <v>2697.9015</v>
      </c>
      <c r="C899" s="140">
        <v>3896.3159</v>
      </c>
      <c r="D899" s="140">
        <v>4905.6083</v>
      </c>
      <c r="E899" s="140">
        <v>3444.7917</v>
      </c>
      <c r="F899" s="140">
        <v>3580.8578</v>
      </c>
      <c r="G899" s="140">
        <v>6002.8158</v>
      </c>
    </row>
    <row r="900" spans="8:8" ht="14.4">
      <c r="A900" s="53">
        <v>41529.0</v>
      </c>
      <c r="B900" s="140">
        <v>2746.9134</v>
      </c>
      <c r="C900" s="140">
        <v>3911.1623</v>
      </c>
      <c r="D900" s="140">
        <v>4907.0617</v>
      </c>
      <c r="E900" s="140">
        <v>3499.4943</v>
      </c>
      <c r="F900" s="140">
        <v>3602.6228</v>
      </c>
      <c r="G900" s="140">
        <v>6026.9362</v>
      </c>
    </row>
    <row r="901" spans="8:8" ht="14.4">
      <c r="A901" s="53">
        <v>41530.0</v>
      </c>
      <c r="B901" s="140">
        <v>2722.3934</v>
      </c>
      <c r="C901" s="140">
        <v>3943.4234</v>
      </c>
      <c r="D901" s="140">
        <v>4942.5884</v>
      </c>
      <c r="E901" s="140">
        <v>3453.309</v>
      </c>
      <c r="F901" s="140">
        <v>3602.4488</v>
      </c>
      <c r="G901" s="140">
        <v>6024.3994</v>
      </c>
    </row>
    <row r="902" spans="8:8" ht="14.4">
      <c r="A902" s="53">
        <v>41533.0</v>
      </c>
      <c r="B902" s="140">
        <v>2714.3057</v>
      </c>
      <c r="C902" s="140">
        <v>3976.4099</v>
      </c>
      <c r="D902" s="140">
        <v>4976.8138</v>
      </c>
      <c r="E902" s="140">
        <v>3428.3749</v>
      </c>
      <c r="F902" s="140">
        <v>3596.817</v>
      </c>
      <c r="G902" s="140">
        <v>6051.5025</v>
      </c>
    </row>
    <row r="903" spans="8:8" ht="14.4">
      <c r="A903" s="53">
        <v>41534.0</v>
      </c>
      <c r="B903" s="140">
        <v>2659.6369</v>
      </c>
      <c r="C903" s="140">
        <v>3933.3569</v>
      </c>
      <c r="D903" s="140">
        <v>4899.2699</v>
      </c>
      <c r="E903" s="140">
        <v>3340.7477</v>
      </c>
      <c r="F903" s="140">
        <v>3518.6623</v>
      </c>
      <c r="G903" s="140">
        <v>5942.3058</v>
      </c>
    </row>
    <row r="904" spans="8:8" ht="14.4">
      <c r="A904" s="53">
        <v>41535.0</v>
      </c>
      <c r="B904" s="140">
        <v>2662.8535</v>
      </c>
      <c r="C904" s="140">
        <v>3979.368</v>
      </c>
      <c r="D904" s="140">
        <v>4943.5323</v>
      </c>
      <c r="E904" s="140">
        <v>3348.3225</v>
      </c>
      <c r="F904" s="140">
        <v>3543.2146</v>
      </c>
      <c r="G904" s="140">
        <v>6006.4534</v>
      </c>
    </row>
    <row r="905" spans="8:8" ht="14.4">
      <c r="A905" s="53">
        <v>41540.0</v>
      </c>
      <c r="B905" s="140">
        <v>2694.8497</v>
      </c>
      <c r="C905" s="140">
        <v>4071.3603</v>
      </c>
      <c r="D905" s="140">
        <v>5048.4825</v>
      </c>
      <c r="E905" s="140">
        <v>3377.029</v>
      </c>
      <c r="F905" s="140">
        <v>3604.9639</v>
      </c>
      <c r="G905" s="140">
        <v>6122.1221</v>
      </c>
    </row>
    <row r="906" spans="8:8" ht="14.4">
      <c r="A906" s="53">
        <v>41541.0</v>
      </c>
      <c r="B906" s="140">
        <v>2646.4829</v>
      </c>
      <c r="C906" s="140">
        <v>4083.6877</v>
      </c>
      <c r="D906" s="140">
        <v>5071.7024</v>
      </c>
      <c r="E906" s="140">
        <v>3306.8038</v>
      </c>
      <c r="F906" s="140">
        <v>3606.7902</v>
      </c>
      <c r="G906" s="140">
        <v>6145.8225</v>
      </c>
    </row>
    <row r="907" spans="8:8" ht="14.4">
      <c r="A907" s="53">
        <v>41542.0</v>
      </c>
      <c r="B907" s="140">
        <v>2624.7879</v>
      </c>
      <c r="C907" s="140">
        <v>4078.4281</v>
      </c>
      <c r="D907" s="140">
        <v>5035.7237</v>
      </c>
      <c r="E907" s="140">
        <v>3281.2253</v>
      </c>
      <c r="F907" s="140">
        <v>3596.3189</v>
      </c>
      <c r="G907" s="140">
        <v>6117.3796</v>
      </c>
    </row>
    <row r="908" spans="8:8" ht="14.4">
      <c r="A908" s="53">
        <v>41543.0</v>
      </c>
      <c r="B908" s="140">
        <v>2583.7609</v>
      </c>
      <c r="C908" s="140">
        <v>4023.7855</v>
      </c>
      <c r="D908" s="140">
        <v>4956.2039</v>
      </c>
      <c r="E908" s="140">
        <v>3210.1679</v>
      </c>
      <c r="F908" s="140">
        <v>3484.2081</v>
      </c>
      <c r="G908" s="140">
        <v>5987.1179</v>
      </c>
    </row>
    <row r="909" spans="8:8" ht="14.4">
      <c r="A909" s="53">
        <v>41544.0</v>
      </c>
      <c r="B909" s="140">
        <v>2598.6286</v>
      </c>
      <c r="C909" s="140">
        <v>4064.9159</v>
      </c>
      <c r="D909" s="140">
        <v>4978.7924</v>
      </c>
      <c r="E909" s="140">
        <v>3220.426</v>
      </c>
      <c r="F909" s="140">
        <v>3481.1997</v>
      </c>
      <c r="G909" s="140">
        <v>5977.9013</v>
      </c>
    </row>
    <row r="910" spans="8:8" ht="14.4">
      <c r="A910" s="53">
        <v>41547.0</v>
      </c>
      <c r="B910" s="140">
        <v>2605.5795</v>
      </c>
      <c r="C910" s="140">
        <v>4138.2065</v>
      </c>
      <c r="D910" s="140">
        <v>5064.3713</v>
      </c>
      <c r="E910" s="140">
        <v>3235.258</v>
      </c>
      <c r="F910" s="140">
        <v>3528.5327</v>
      </c>
      <c r="G910" s="140">
        <v>6071.3877</v>
      </c>
    </row>
    <row r="911" spans="8:8" ht="14.4">
      <c r="A911" s="53">
        <v>41555.0</v>
      </c>
      <c r="B911" s="140">
        <v>2638.8433</v>
      </c>
      <c r="C911" s="140">
        <v>4193.349</v>
      </c>
      <c r="D911" s="140">
        <v>5146.2139</v>
      </c>
      <c r="E911" s="140">
        <v>3274.3063</v>
      </c>
      <c r="F911" s="140">
        <v>3592.7476</v>
      </c>
      <c r="G911" s="140">
        <v>6172.3533</v>
      </c>
    </row>
    <row r="912" spans="8:8" ht="14.4">
      <c r="A912" s="53">
        <v>41556.0</v>
      </c>
      <c r="B912" s="140">
        <v>2650.6949</v>
      </c>
      <c r="C912" s="140">
        <v>4233.6881</v>
      </c>
      <c r="D912" s="140">
        <v>5227.4127</v>
      </c>
      <c r="E912" s="140">
        <v>3284.6769</v>
      </c>
      <c r="F912" s="140">
        <v>3629.2043</v>
      </c>
      <c r="G912" s="140">
        <v>6257.4215</v>
      </c>
    </row>
    <row r="913" spans="8:8" ht="14.4">
      <c r="A913" s="53">
        <v>41557.0</v>
      </c>
      <c r="B913" s="140">
        <v>2611.281</v>
      </c>
      <c r="C913" s="140">
        <v>4192.8332</v>
      </c>
      <c r="D913" s="140">
        <v>5185.0465</v>
      </c>
      <c r="E913" s="140">
        <v>3243.009</v>
      </c>
      <c r="F913" s="140">
        <v>3626.366</v>
      </c>
      <c r="G913" s="140">
        <v>6242.7009</v>
      </c>
    </row>
    <row r="914" spans="8:8" ht="14.4">
      <c r="A914" s="53">
        <v>41558.0</v>
      </c>
      <c r="B914" s="140">
        <v>2657.2184</v>
      </c>
      <c r="C914" s="140">
        <v>4256.7438</v>
      </c>
      <c r="D914" s="140">
        <v>5237.5853</v>
      </c>
      <c r="E914" s="140">
        <v>3308.3823</v>
      </c>
      <c r="F914" s="140">
        <v>3709.6459</v>
      </c>
      <c r="G914" s="140">
        <v>6361.1792</v>
      </c>
    </row>
    <row r="915" spans="8:8" ht="14.4">
      <c r="A915" s="53">
        <v>41561.0</v>
      </c>
      <c r="B915" s="140">
        <v>2643.1627</v>
      </c>
      <c r="C915" s="140">
        <v>4305.3276</v>
      </c>
      <c r="D915" s="140">
        <v>5308.0686</v>
      </c>
      <c r="E915" s="140">
        <v>3297.8128</v>
      </c>
      <c r="F915" s="140">
        <v>3750.3004</v>
      </c>
      <c r="G915" s="140">
        <v>6457.5189</v>
      </c>
    </row>
    <row r="916" spans="8:8" ht="14.4">
      <c r="A916" s="53">
        <v>41562.0</v>
      </c>
      <c r="B916" s="140">
        <v>2633.5418</v>
      </c>
      <c r="C916" s="140">
        <v>4307.5255</v>
      </c>
      <c r="D916" s="140">
        <v>5310.2839</v>
      </c>
      <c r="E916" s="140">
        <v>3277.9855</v>
      </c>
      <c r="F916" s="140">
        <v>3765.2368</v>
      </c>
      <c r="G916" s="140">
        <v>6454.9281</v>
      </c>
    </row>
    <row r="917" spans="8:8" ht="14.4">
      <c r="A917" s="53">
        <v>41563.0</v>
      </c>
      <c r="B917" s="140">
        <v>2594.0687</v>
      </c>
      <c r="C917" s="140">
        <v>4191.5069</v>
      </c>
      <c r="D917" s="140">
        <v>5151.2739</v>
      </c>
      <c r="E917" s="140">
        <v>3232.307</v>
      </c>
      <c r="F917" s="140">
        <v>3657.1996</v>
      </c>
      <c r="G917" s="140">
        <v>6286.9677</v>
      </c>
    </row>
    <row r="918" spans="8:8" ht="14.4">
      <c r="A918" s="53">
        <v>41564.0</v>
      </c>
      <c r="B918" s="140">
        <v>2584.3961</v>
      </c>
      <c r="C918" s="140">
        <v>4177.3242</v>
      </c>
      <c r="D918" s="140">
        <v>5144.5207</v>
      </c>
      <c r="E918" s="140">
        <v>3220.492</v>
      </c>
      <c r="F918" s="140">
        <v>3634.351</v>
      </c>
      <c r="G918" s="140">
        <v>6296.9931</v>
      </c>
    </row>
    <row r="919" spans="8:8" ht="14.4">
      <c r="A919" s="53">
        <v>41565.0</v>
      </c>
      <c r="B919" s="140">
        <v>2592.7431</v>
      </c>
      <c r="C919" s="140">
        <v>4213.6297</v>
      </c>
      <c r="D919" s="140">
        <v>5181.2164</v>
      </c>
      <c r="E919" s="140">
        <v>3230.4066</v>
      </c>
      <c r="F919" s="140">
        <v>3639.2384</v>
      </c>
      <c r="G919" s="140">
        <v>6319.4317</v>
      </c>
    </row>
    <row r="920" spans="8:8" ht="14.4">
      <c r="A920" s="53">
        <v>41568.0</v>
      </c>
      <c r="B920" s="140">
        <v>2637.1858</v>
      </c>
      <c r="C920" s="140">
        <v>4334.2956</v>
      </c>
      <c r="D920" s="140">
        <v>5330.3336</v>
      </c>
      <c r="E920" s="140">
        <v>3268.3918</v>
      </c>
      <c r="F920" s="140">
        <v>3717.7715</v>
      </c>
      <c r="G920" s="140">
        <v>6482.1263</v>
      </c>
    </row>
    <row r="921" spans="8:8" ht="14.4">
      <c r="A921" s="53">
        <v>41569.0</v>
      </c>
      <c r="B921" s="140">
        <v>2603.2032</v>
      </c>
      <c r="C921" s="140">
        <v>4254.1211</v>
      </c>
      <c r="D921" s="140">
        <v>5265.8901</v>
      </c>
      <c r="E921" s="140">
        <v>3236.4323</v>
      </c>
      <c r="F921" s="140">
        <v>3682.6701</v>
      </c>
      <c r="G921" s="140">
        <v>6434.0778</v>
      </c>
    </row>
    <row r="922" spans="8:8" ht="14.4">
      <c r="A922" s="53">
        <v>41570.0</v>
      </c>
      <c r="B922" s="140">
        <v>2591.5057</v>
      </c>
      <c r="C922" s="140">
        <v>4136.7632</v>
      </c>
      <c r="D922" s="140">
        <v>5105.1744</v>
      </c>
      <c r="E922" s="140">
        <v>3227.0127</v>
      </c>
      <c r="F922" s="140">
        <v>3590.3476</v>
      </c>
      <c r="G922" s="140">
        <v>6261.3931</v>
      </c>
    </row>
    <row r="923" spans="8:8" ht="14.4">
      <c r="A923" s="53">
        <v>41571.0</v>
      </c>
      <c r="B923" s="140">
        <v>2570.8832</v>
      </c>
      <c r="C923" s="140">
        <v>4120.2292</v>
      </c>
      <c r="D923" s="140">
        <v>5067.8097</v>
      </c>
      <c r="E923" s="140">
        <v>3205.9732</v>
      </c>
      <c r="F923" s="140">
        <v>3563.9755</v>
      </c>
      <c r="G923" s="140">
        <v>6240.5136</v>
      </c>
    </row>
    <row r="924" spans="8:8" ht="14.4">
      <c r="A924" s="53">
        <v>41572.0</v>
      </c>
      <c r="B924" s="140">
        <v>2553.8991</v>
      </c>
      <c r="C924" s="140">
        <v>4032.6167</v>
      </c>
      <c r="D924" s="140">
        <v>4975.2531</v>
      </c>
      <c r="E924" s="140">
        <v>3191.9216</v>
      </c>
      <c r="F924" s="140">
        <v>3508.2429</v>
      </c>
      <c r="G924" s="140">
        <v>6128.2119</v>
      </c>
    </row>
    <row r="925" spans="8:8" ht="14.4">
      <c r="A925" s="53">
        <v>41575.0</v>
      </c>
      <c r="B925" s="140">
        <v>2547.0345</v>
      </c>
      <c r="C925" s="140">
        <v>4014.3104</v>
      </c>
      <c r="D925" s="140">
        <v>4977.2337</v>
      </c>
      <c r="E925" s="140">
        <v>3184.7116</v>
      </c>
      <c r="F925" s="140">
        <v>3505.7683</v>
      </c>
      <c r="G925" s="140">
        <v>6116.7614</v>
      </c>
    </row>
    <row r="926" spans="8:8" ht="14.4">
      <c r="A926" s="53">
        <v>41576.0</v>
      </c>
      <c r="B926" s="140">
        <v>2575.994</v>
      </c>
      <c r="C926" s="140">
        <v>3923.2662</v>
      </c>
      <c r="D926" s="140">
        <v>4834.0341</v>
      </c>
      <c r="E926" s="140">
        <v>3222.5667</v>
      </c>
      <c r="F926" s="140">
        <v>3416.8898</v>
      </c>
      <c r="G926" s="140">
        <v>5928.7638</v>
      </c>
    </row>
    <row r="927" spans="8:8" ht="14.4">
      <c r="A927" s="53">
        <v>41577.0</v>
      </c>
      <c r="B927" s="140">
        <v>2599.2395</v>
      </c>
      <c r="C927" s="140">
        <v>3976.2041</v>
      </c>
      <c r="D927" s="140">
        <v>4914.1977</v>
      </c>
      <c r="E927" s="140">
        <v>3269.5124</v>
      </c>
      <c r="F927" s="140">
        <v>3474.0943</v>
      </c>
      <c r="G927" s="140">
        <v>6047.0119</v>
      </c>
    </row>
    <row r="928" spans="8:8" ht="14.4">
      <c r="A928" s="53">
        <v>41578.0</v>
      </c>
      <c r="B928" s="140">
        <v>2563.9726</v>
      </c>
      <c r="C928" s="140">
        <v>3888.4361</v>
      </c>
      <c r="D928" s="140">
        <v>4839.329</v>
      </c>
      <c r="E928" s="140">
        <v>3238.317</v>
      </c>
      <c r="F928" s="140">
        <v>3444.9688</v>
      </c>
      <c r="G928" s="140">
        <v>5990.087</v>
      </c>
    </row>
    <row r="929" spans="8:8" ht="14.4">
      <c r="A929" s="53">
        <v>41579.0</v>
      </c>
      <c r="B929" s="140">
        <v>2584.2963</v>
      </c>
      <c r="C929" s="140">
        <v>3865.6371</v>
      </c>
      <c r="D929" s="140">
        <v>4805.8071</v>
      </c>
      <c r="E929" s="140">
        <v>3268.1015</v>
      </c>
      <c r="F929" s="140">
        <v>3447.8328</v>
      </c>
      <c r="G929" s="140">
        <v>5939.1046</v>
      </c>
    </row>
    <row r="930" spans="8:8" ht="14.4">
      <c r="A930" s="53">
        <v>41582.0</v>
      </c>
      <c r="B930" s="140">
        <v>2571.4045</v>
      </c>
      <c r="C930" s="140">
        <v>3887.2815</v>
      </c>
      <c r="D930" s="140">
        <v>4835.1299</v>
      </c>
      <c r="E930" s="140">
        <v>3252.5101</v>
      </c>
      <c r="F930" s="140">
        <v>3469.0744</v>
      </c>
      <c r="G930" s="140">
        <v>5989.2803</v>
      </c>
    </row>
    <row r="931" spans="8:8" ht="14.4">
      <c r="A931" s="53">
        <v>41583.0</v>
      </c>
      <c r="B931" s="140">
        <v>2566.5217</v>
      </c>
      <c r="C931" s="140">
        <v>3945.6439</v>
      </c>
      <c r="D931" s="140">
        <v>4908.3027</v>
      </c>
      <c r="E931" s="140">
        <v>3244.8618</v>
      </c>
      <c r="F931" s="140">
        <v>3514.0091</v>
      </c>
      <c r="G931" s="140">
        <v>6069.1426</v>
      </c>
    </row>
    <row r="932" spans="8:8" ht="14.4">
      <c r="A932" s="53">
        <v>41584.0</v>
      </c>
      <c r="B932" s="140">
        <v>2530.8268</v>
      </c>
      <c r="C932" s="140">
        <v>3892.7013</v>
      </c>
      <c r="D932" s="140">
        <v>4861.5043</v>
      </c>
      <c r="E932" s="140">
        <v>3201.9466</v>
      </c>
      <c r="F932" s="140">
        <v>3472.7172</v>
      </c>
      <c r="G932" s="140">
        <v>6011.0265</v>
      </c>
    </row>
    <row r="933" spans="8:8" ht="14.4">
      <c r="A933" s="53">
        <v>41585.0</v>
      </c>
      <c r="B933" s="140">
        <v>2520.0584</v>
      </c>
      <c r="C933" s="140">
        <v>3828.6285</v>
      </c>
      <c r="D933" s="140">
        <v>4786.6317</v>
      </c>
      <c r="E933" s="140">
        <v>3207.0632</v>
      </c>
      <c r="F933" s="140">
        <v>3441.4921</v>
      </c>
      <c r="G933" s="140">
        <v>5919.2382</v>
      </c>
    </row>
    <row r="934" spans="8:8" ht="14.4">
      <c r="A934" s="53">
        <v>41586.0</v>
      </c>
      <c r="B934" s="140">
        <v>2485.9361</v>
      </c>
      <c r="C934" s="140">
        <v>3764.4405</v>
      </c>
      <c r="D934" s="140">
        <v>4709.5412</v>
      </c>
      <c r="E934" s="140">
        <v>3177.0962</v>
      </c>
      <c r="F934" s="140">
        <v>3395.3955</v>
      </c>
      <c r="G934" s="140">
        <v>5821.47</v>
      </c>
    </row>
    <row r="935" spans="8:8" ht="14.4">
      <c r="A935" s="53">
        <v>41589.0</v>
      </c>
      <c r="B935" s="140">
        <v>2498.3754</v>
      </c>
      <c r="C935" s="140">
        <v>3789.5484</v>
      </c>
      <c r="D935" s="140">
        <v>4753.1726</v>
      </c>
      <c r="E935" s="140">
        <v>3177.827</v>
      </c>
      <c r="F935" s="140">
        <v>3402.0338</v>
      </c>
      <c r="G935" s="140">
        <v>5878.2011</v>
      </c>
    </row>
    <row r="936" spans="8:8" ht="14.4">
      <c r="A936" s="53">
        <v>41590.0</v>
      </c>
      <c r="B936" s="140">
        <v>2531.865</v>
      </c>
      <c r="C936" s="140">
        <v>3830.5361</v>
      </c>
      <c r="D936" s="140">
        <v>4803.615</v>
      </c>
      <c r="E936" s="140">
        <v>3207.2634</v>
      </c>
      <c r="F936" s="140">
        <v>3429.6924</v>
      </c>
      <c r="G936" s="140">
        <v>5938.5816</v>
      </c>
    </row>
    <row r="937" spans="8:8" ht="14.4">
      <c r="A937" s="53">
        <v>41591.0</v>
      </c>
      <c r="B937" s="140">
        <v>2469.9166</v>
      </c>
      <c r="C937" s="140">
        <v>3762.2286</v>
      </c>
      <c r="D937" s="140">
        <v>4718.5088</v>
      </c>
      <c r="E937" s="140">
        <v>3128.1704</v>
      </c>
      <c r="F937" s="140">
        <v>3350.9676</v>
      </c>
      <c r="G937" s="140">
        <v>5811.5234</v>
      </c>
    </row>
    <row r="938" spans="8:8" ht="14.4">
      <c r="A938" s="53">
        <v>41592.0</v>
      </c>
      <c r="B938" s="140">
        <v>2477.4407</v>
      </c>
      <c r="C938" s="140">
        <v>3832.1938</v>
      </c>
      <c r="D938" s="140">
        <v>4802.9028</v>
      </c>
      <c r="E938" s="140">
        <v>3124.2002</v>
      </c>
      <c r="F938" s="140">
        <v>3383.0512</v>
      </c>
      <c r="G938" s="140">
        <v>5895.6784</v>
      </c>
    </row>
    <row r="939" spans="8:8" ht="14.4">
      <c r="A939" s="53">
        <v>41593.0</v>
      </c>
      <c r="B939" s="140">
        <v>2527.0349</v>
      </c>
      <c r="C939" s="140">
        <v>3904.3264</v>
      </c>
      <c r="D939" s="140">
        <v>4905.3132</v>
      </c>
      <c r="E939" s="140">
        <v>3171.6679</v>
      </c>
      <c r="F939" s="140">
        <v>3456.2061</v>
      </c>
      <c r="G939" s="140">
        <v>6017.2836</v>
      </c>
    </row>
    <row r="940" spans="8:8" ht="14.4">
      <c r="A940" s="53">
        <v>41596.0</v>
      </c>
      <c r="B940" s="140">
        <v>2621.4011</v>
      </c>
      <c r="C940" s="140">
        <v>3979.4653</v>
      </c>
      <c r="D940" s="140">
        <v>5033.2244</v>
      </c>
      <c r="E940" s="140">
        <v>3279.6968</v>
      </c>
      <c r="F940" s="140">
        <v>3542.5601</v>
      </c>
      <c r="G940" s="140">
        <v>6175.2395</v>
      </c>
    </row>
    <row r="941" spans="8:8" ht="14.4">
      <c r="A941" s="53">
        <v>41597.0</v>
      </c>
      <c r="B941" s="140">
        <v>2596.5322</v>
      </c>
      <c r="C941" s="140">
        <v>3986.8029</v>
      </c>
      <c r="D941" s="140">
        <v>5060.3295</v>
      </c>
      <c r="E941" s="140">
        <v>3252.4833</v>
      </c>
      <c r="F941" s="140">
        <v>3550.0082</v>
      </c>
      <c r="G941" s="140">
        <v>6202.5941</v>
      </c>
    </row>
    <row r="942" spans="8:8" ht="14.4">
      <c r="A942" s="53">
        <v>41598.0</v>
      </c>
      <c r="B942" s="140">
        <v>2606.2729</v>
      </c>
      <c r="C942" s="140">
        <v>4006.4768</v>
      </c>
      <c r="D942" s="140">
        <v>5106.0079</v>
      </c>
      <c r="E942" s="140">
        <v>3266.7135</v>
      </c>
      <c r="F942" s="140">
        <v>3586.3035</v>
      </c>
      <c r="G942" s="140">
        <v>6268.895</v>
      </c>
    </row>
    <row r="943" spans="8:8" ht="14.4">
      <c r="A943" s="53">
        <v>41599.0</v>
      </c>
      <c r="B943" s="140">
        <v>2582.0182</v>
      </c>
      <c r="C943" s="140">
        <v>4008.6399</v>
      </c>
      <c r="D943" s="140">
        <v>5079.0707</v>
      </c>
      <c r="E943" s="140">
        <v>3246.6869</v>
      </c>
      <c r="F943" s="140">
        <v>3574.748</v>
      </c>
      <c r="G943" s="140">
        <v>6251.172</v>
      </c>
    </row>
    <row r="944" spans="8:8" ht="14.4">
      <c r="A944" s="53">
        <v>41600.0</v>
      </c>
      <c r="B944" s="140">
        <v>2569.9149</v>
      </c>
      <c r="C944" s="140">
        <v>3982.404</v>
      </c>
      <c r="D944" s="140">
        <v>5062.9915</v>
      </c>
      <c r="E944" s="140">
        <v>3230.4594</v>
      </c>
      <c r="F944" s="140">
        <v>3548.8398</v>
      </c>
      <c r="G944" s="140">
        <v>6208.5935</v>
      </c>
    </row>
    <row r="945" spans="8:8" ht="14.4">
      <c r="A945" s="53">
        <v>41603.0</v>
      </c>
      <c r="B945" s="140">
        <v>2559.2472</v>
      </c>
      <c r="C945" s="140">
        <v>3973.4077</v>
      </c>
      <c r="D945" s="140">
        <v>5070.0833</v>
      </c>
      <c r="E945" s="140">
        <v>3215.3863</v>
      </c>
      <c r="F945" s="140">
        <v>3550.2467</v>
      </c>
      <c r="G945" s="140">
        <v>6233.2604</v>
      </c>
    </row>
    <row r="946" spans="8:8" ht="14.4">
      <c r="A946" s="53">
        <v>41604.0</v>
      </c>
      <c r="B946" s="140">
        <v>2556.3271</v>
      </c>
      <c r="C946" s="140">
        <v>3990.9042</v>
      </c>
      <c r="D946" s="140">
        <v>5096.7606</v>
      </c>
      <c r="E946" s="140">
        <v>3208.2595</v>
      </c>
      <c r="F946" s="140">
        <v>3554.8861</v>
      </c>
      <c r="G946" s="140">
        <v>6255.9999</v>
      </c>
    </row>
    <row r="947" spans="8:8" ht="14.4">
      <c r="A947" s="53">
        <v>41605.0</v>
      </c>
      <c r="B947" s="140">
        <v>2582.525</v>
      </c>
      <c r="C947" s="140">
        <v>4052.0197</v>
      </c>
      <c r="D947" s="140">
        <v>5167.319</v>
      </c>
      <c r="E947" s="140">
        <v>3227.2443</v>
      </c>
      <c r="F947" s="140">
        <v>3585.8581</v>
      </c>
      <c r="G947" s="140">
        <v>6328.1156</v>
      </c>
    </row>
    <row r="948" spans="8:8" ht="14.4">
      <c r="A948" s="53">
        <v>41606.0</v>
      </c>
      <c r="B948" s="140">
        <v>2603.0334</v>
      </c>
      <c r="C948" s="140">
        <v>4083.727</v>
      </c>
      <c r="D948" s="140">
        <v>5220.1515</v>
      </c>
      <c r="E948" s="140">
        <v>3260.413</v>
      </c>
      <c r="F948" s="140">
        <v>3620.3887</v>
      </c>
      <c r="G948" s="140">
        <v>6377.2583</v>
      </c>
    </row>
    <row r="949" spans="8:8" ht="14.4">
      <c r="A949" s="53">
        <v>41607.0</v>
      </c>
      <c r="B949" s="140">
        <v>2605.9467</v>
      </c>
      <c r="C949" s="140">
        <v>4128.9684</v>
      </c>
      <c r="D949" s="140">
        <v>5290.0282</v>
      </c>
      <c r="E949" s="140">
        <v>3252.9778</v>
      </c>
      <c r="F949" s="140">
        <v>3625.8956</v>
      </c>
      <c r="G949" s="140">
        <v>6452.115</v>
      </c>
    </row>
    <row r="950" spans="8:8" ht="14.4">
      <c r="A950" s="53">
        <v>41610.0</v>
      </c>
      <c r="B950" s="140">
        <v>2614.1292</v>
      </c>
      <c r="C950" s="140">
        <v>3911.5888</v>
      </c>
      <c r="D950" s="140">
        <v>4967.9193</v>
      </c>
      <c r="E950" s="140">
        <v>3261.829</v>
      </c>
      <c r="F950" s="140">
        <v>3511.4739</v>
      </c>
      <c r="G950" s="140">
        <v>6108.7798</v>
      </c>
    </row>
    <row r="951" spans="8:8" ht="14.4">
      <c r="A951" s="53">
        <v>41611.0</v>
      </c>
      <c r="B951" s="140">
        <v>2624.1343</v>
      </c>
      <c r="C951" s="140">
        <v>3991.2237</v>
      </c>
      <c r="D951" s="140">
        <v>5080.238</v>
      </c>
      <c r="E951" s="140">
        <v>3278.5846</v>
      </c>
      <c r="F951" s="140">
        <v>3602.9422</v>
      </c>
      <c r="G951" s="140">
        <v>6241.7469</v>
      </c>
    </row>
    <row r="952" spans="8:8" ht="14.4">
      <c r="A952" s="53">
        <v>41612.0</v>
      </c>
      <c r="B952" s="140">
        <v>2651.1399</v>
      </c>
      <c r="C952" s="140">
        <v>4034.6395</v>
      </c>
      <c r="D952" s="140">
        <v>5134.2559</v>
      </c>
      <c r="E952" s="140">
        <v>3319.3925</v>
      </c>
      <c r="F952" s="140">
        <v>3681.6404</v>
      </c>
      <c r="G952" s="140">
        <v>6358.5595</v>
      </c>
    </row>
    <row r="953" spans="8:8" ht="14.4">
      <c r="A953" s="53">
        <v>41613.0</v>
      </c>
      <c r="B953" s="140">
        <v>2641.9983</v>
      </c>
      <c r="C953" s="140">
        <v>4003.6066</v>
      </c>
      <c r="D953" s="140">
        <v>5111.0551</v>
      </c>
      <c r="E953" s="140">
        <v>3303.0452</v>
      </c>
      <c r="F953" s="140">
        <v>3685.7052</v>
      </c>
      <c r="G953" s="140">
        <v>6376.2142</v>
      </c>
    </row>
    <row r="954" spans="8:8" ht="14.4">
      <c r="A954" s="53">
        <v>41614.0</v>
      </c>
      <c r="B954" s="140">
        <v>2619.3287</v>
      </c>
      <c r="C954" s="140">
        <v>4004.4115</v>
      </c>
      <c r="D954" s="140">
        <v>5099.4997</v>
      </c>
      <c r="E954" s="140">
        <v>3289.3759</v>
      </c>
      <c r="F954" s="140">
        <v>3687.8356</v>
      </c>
      <c r="G954" s="140">
        <v>6350.5374</v>
      </c>
    </row>
    <row r="955" spans="8:8" ht="14.4">
      <c r="A955" s="53">
        <v>41617.0</v>
      </c>
      <c r="B955" s="140">
        <v>2613.5199</v>
      </c>
      <c r="C955" s="140">
        <v>4048.4798</v>
      </c>
      <c r="D955" s="140">
        <v>5163.8952</v>
      </c>
      <c r="E955" s="140">
        <v>3278.4887</v>
      </c>
      <c r="F955" s="140">
        <v>3700.6316</v>
      </c>
      <c r="G955" s="140">
        <v>6434.1494</v>
      </c>
    </row>
    <row r="956" spans="8:8" ht="14.4">
      <c r="A956" s="53">
        <v>41618.0</v>
      </c>
      <c r="B956" s="140">
        <v>2616.5878</v>
      </c>
      <c r="C956" s="140">
        <v>4042.4217</v>
      </c>
      <c r="D956" s="140">
        <v>5162.461</v>
      </c>
      <c r="E956" s="140">
        <v>3287.4461</v>
      </c>
      <c r="F956" s="140">
        <v>3721.3624</v>
      </c>
      <c r="G956" s="140">
        <v>6445.9756</v>
      </c>
    </row>
    <row r="957" spans="8:8" ht="14.4">
      <c r="A957" s="53">
        <v>41619.0</v>
      </c>
      <c r="B957" s="140">
        <v>2574.4925</v>
      </c>
      <c r="C957" s="140">
        <v>4017.4586</v>
      </c>
      <c r="D957" s="140">
        <v>5108.4507</v>
      </c>
      <c r="E957" s="140">
        <v>3233.8263</v>
      </c>
      <c r="F957" s="140">
        <v>3675.1607</v>
      </c>
      <c r="G957" s="140">
        <v>6355.9949</v>
      </c>
    </row>
    <row r="958" spans="8:8" ht="14.4">
      <c r="A958" s="53">
        <v>41620.0</v>
      </c>
      <c r="B958" s="140">
        <v>2570.9214</v>
      </c>
      <c r="C958" s="140">
        <v>4049.5589</v>
      </c>
      <c r="D958" s="140">
        <v>5143.6626</v>
      </c>
      <c r="E958" s="140">
        <v>3220.6589</v>
      </c>
      <c r="F958" s="140">
        <v>3677.5347</v>
      </c>
      <c r="G958" s="140">
        <v>6389.972</v>
      </c>
    </row>
    <row r="959" spans="8:8" ht="14.4">
      <c r="A959" s="53">
        <v>41621.0</v>
      </c>
      <c r="B959" s="140">
        <v>2568.4082</v>
      </c>
      <c r="C959" s="140">
        <v>4052.1812</v>
      </c>
      <c r="D959" s="140">
        <v>5159.6945</v>
      </c>
      <c r="E959" s="140">
        <v>3203.8828</v>
      </c>
      <c r="F959" s="140">
        <v>3684.7693</v>
      </c>
      <c r="G959" s="140">
        <v>6431.3637</v>
      </c>
    </row>
    <row r="960" spans="8:8" ht="14.4">
      <c r="A960" s="53">
        <v>41624.0</v>
      </c>
      <c r="B960" s="140">
        <v>2534.1758</v>
      </c>
      <c r="C960" s="140">
        <v>3987.1985</v>
      </c>
      <c r="D960" s="140">
        <v>5090.1627</v>
      </c>
      <c r="E960" s="140">
        <v>3161.2659</v>
      </c>
      <c r="F960" s="140">
        <v>3617.117</v>
      </c>
      <c r="G960" s="140">
        <v>6325.3039</v>
      </c>
    </row>
    <row r="961" spans="8:8" ht="14.4">
      <c r="A961" s="53">
        <v>41625.0</v>
      </c>
      <c r="B961" s="140">
        <v>2526.6869</v>
      </c>
      <c r="C961" s="140">
        <v>3964.5761</v>
      </c>
      <c r="D961" s="140">
        <v>5059.7032</v>
      </c>
      <c r="E961" s="140">
        <v>3146.4695</v>
      </c>
      <c r="F961" s="140">
        <v>3586.5656</v>
      </c>
      <c r="G961" s="140">
        <v>6266.3835</v>
      </c>
    </row>
    <row r="962" spans="8:8" ht="14.4">
      <c r="A962" s="53">
        <v>41626.0</v>
      </c>
      <c r="B962" s="140">
        <v>2527.9082</v>
      </c>
      <c r="C962" s="140">
        <v>3958.0215</v>
      </c>
      <c r="D962" s="140">
        <v>5064.8367</v>
      </c>
      <c r="E962" s="140">
        <v>3148.128</v>
      </c>
      <c r="F962" s="140">
        <v>3592.8368</v>
      </c>
      <c r="G962" s="140">
        <v>6261.721</v>
      </c>
    </row>
    <row r="963" spans="8:8" ht="14.4">
      <c r="A963" s="53">
        <v>41627.0</v>
      </c>
      <c r="B963" s="140">
        <v>2497.8123</v>
      </c>
      <c r="C963" s="140">
        <v>3933.3563</v>
      </c>
      <c r="D963" s="140">
        <v>5038.8145</v>
      </c>
      <c r="E963" s="140">
        <v>3111.2914</v>
      </c>
      <c r="F963" s="140">
        <v>3550.1081</v>
      </c>
      <c r="G963" s="140">
        <v>6195.0645</v>
      </c>
    </row>
    <row r="964" spans="8:8" ht="14.4">
      <c r="A964" s="53">
        <v>41628.0</v>
      </c>
      <c r="B964" s="140">
        <v>2431.7664</v>
      </c>
      <c r="C964" s="140">
        <v>3899.8405</v>
      </c>
      <c r="D964" s="140">
        <v>4993.2062</v>
      </c>
      <c r="E964" s="140">
        <v>3027.6881</v>
      </c>
      <c r="F964" s="140">
        <v>3500.6638</v>
      </c>
      <c r="G964" s="140">
        <v>6120.5987</v>
      </c>
    </row>
    <row r="965" spans="8:8" ht="14.4">
      <c r="A965" s="53">
        <v>41631.0</v>
      </c>
      <c r="B965" s="140">
        <v>2445.3856</v>
      </c>
      <c r="C965" s="140">
        <v>3906.2851</v>
      </c>
      <c r="D965" s="140">
        <v>4997.1568</v>
      </c>
      <c r="E965" s="140">
        <v>3032.5216</v>
      </c>
      <c r="F965" s="140">
        <v>3483.5195</v>
      </c>
      <c r="G965" s="140">
        <v>6092.7556</v>
      </c>
    </row>
    <row r="966" spans="8:8" ht="14.4">
      <c r="A966" s="53">
        <v>41632.0</v>
      </c>
      <c r="B966" s="140">
        <v>2445.5083</v>
      </c>
      <c r="C966" s="140">
        <v>3939.691</v>
      </c>
      <c r="D966" s="140">
        <v>5047.5168</v>
      </c>
      <c r="E966" s="140">
        <v>3032.2496</v>
      </c>
      <c r="F966" s="140">
        <v>3505.2567</v>
      </c>
      <c r="G966" s="140">
        <v>6158.3335</v>
      </c>
    </row>
    <row r="967" spans="8:8" ht="14.4">
      <c r="A967" s="53">
        <v>41633.0</v>
      </c>
      <c r="B967" s="140">
        <v>2462.2512</v>
      </c>
      <c r="C967" s="140">
        <v>3993.1235</v>
      </c>
      <c r="D967" s="140">
        <v>5136.7348</v>
      </c>
      <c r="E967" s="140">
        <v>3041.6112</v>
      </c>
      <c r="F967" s="140">
        <v>3535.94</v>
      </c>
      <c r="G967" s="140">
        <v>6266.5946</v>
      </c>
    </row>
    <row r="968" spans="8:8" ht="14.4">
      <c r="A968" s="53">
        <v>41634.0</v>
      </c>
      <c r="B968" s="140">
        <v>2427.3528</v>
      </c>
      <c r="C968" s="140">
        <v>3933.242</v>
      </c>
      <c r="D968" s="140">
        <v>5041.23</v>
      </c>
      <c r="E968" s="140">
        <v>2989.8721</v>
      </c>
      <c r="F968" s="140">
        <v>3457.7493</v>
      </c>
      <c r="G968" s="140">
        <v>6134.4561</v>
      </c>
    </row>
    <row r="969" spans="8:8" ht="14.4">
      <c r="A969" s="53">
        <v>41635.0</v>
      </c>
      <c r="B969" s="140">
        <v>2470.2462</v>
      </c>
      <c r="C969" s="140">
        <v>3997.5603</v>
      </c>
      <c r="D969" s="140">
        <v>5131.9967</v>
      </c>
      <c r="E969" s="140">
        <v>3036.1881</v>
      </c>
      <c r="F969" s="140">
        <v>3527.7568</v>
      </c>
      <c r="G969" s="140">
        <v>6263.2345</v>
      </c>
    </row>
    <row r="970" spans="8:8" ht="14.4">
      <c r="A970" s="53">
        <v>41638.0</v>
      </c>
      <c r="B970" s="140">
        <v>2463.1483</v>
      </c>
      <c r="C970" s="140">
        <v>4019.491</v>
      </c>
      <c r="D970" s="140">
        <v>5168.5759</v>
      </c>
      <c r="E970" s="140">
        <v>3025.4539</v>
      </c>
      <c r="F970" s="140">
        <v>3539.581</v>
      </c>
      <c r="G970" s="140">
        <v>6300.5308</v>
      </c>
    </row>
    <row r="971" spans="8:8" ht="14.4">
      <c r="A971" s="53">
        <v>41639.0</v>
      </c>
      <c r="B971" s="140">
        <v>2488.1653</v>
      </c>
      <c r="C971" s="140">
        <v>4023.4263</v>
      </c>
      <c r="D971" s="140">
        <v>5157.2892</v>
      </c>
      <c r="E971" s="140">
        <v>3076.8845</v>
      </c>
      <c r="F971" s="140">
        <v>3553.9456</v>
      </c>
      <c r="G971" s="140">
        <v>6298.8787</v>
      </c>
    </row>
    <row r="972" spans="8:8" ht="14.4">
      <c r="A972" s="53">
        <v>41641.0</v>
      </c>
      <c r="B972" s="140">
        <v>2490.0219</v>
      </c>
      <c r="C972" s="140">
        <v>4070.1533</v>
      </c>
      <c r="D972" s="140">
        <v>5233.3861</v>
      </c>
      <c r="E972" s="140">
        <v>3049.665</v>
      </c>
      <c r="F972" s="140">
        <v>3549.5132</v>
      </c>
      <c r="G972" s="140">
        <v>6343.446</v>
      </c>
    </row>
    <row r="973" spans="8:8" ht="14.4">
      <c r="A973" s="53">
        <v>41642.0</v>
      </c>
      <c r="B973" s="140">
        <v>2465.3736</v>
      </c>
      <c r="C973" s="140">
        <v>4068.5486</v>
      </c>
      <c r="D973" s="140">
        <v>5230.2107</v>
      </c>
      <c r="E973" s="140">
        <v>2998.8934</v>
      </c>
      <c r="F973" s="140">
        <v>3492.9121</v>
      </c>
      <c r="G973" s="140">
        <v>6276.3998</v>
      </c>
    </row>
    <row r="974" spans="8:8" ht="14.4">
      <c r="A974" s="53">
        <v>41645.0</v>
      </c>
      <c r="B974" s="140">
        <v>2408.3233</v>
      </c>
      <c r="C974" s="140">
        <v>3977.8057</v>
      </c>
      <c r="D974" s="140">
        <v>5077.1837</v>
      </c>
      <c r="E974" s="140">
        <v>2939.2161</v>
      </c>
      <c r="F974" s="140">
        <v>3385.9189</v>
      </c>
      <c r="G974" s="140">
        <v>6081.1745</v>
      </c>
    </row>
    <row r="975" spans="8:8" ht="14.4">
      <c r="A975" s="53">
        <v>41646.0</v>
      </c>
      <c r="B975" s="140">
        <v>2415.3527</v>
      </c>
      <c r="C975" s="140">
        <v>4019.4896</v>
      </c>
      <c r="D975" s="140">
        <v>5139.432</v>
      </c>
      <c r="E975" s="140">
        <v>2929.854</v>
      </c>
      <c r="F975" s="140">
        <v>3395.3354</v>
      </c>
      <c r="G975" s="140">
        <v>6122.8824</v>
      </c>
    </row>
    <row r="976" spans="8:8" ht="14.4">
      <c r="A976" s="53">
        <v>41647.0</v>
      </c>
      <c r="B976" s="140">
        <v>2432.7765</v>
      </c>
      <c r="C976" s="140">
        <v>4070.2143</v>
      </c>
      <c r="D976" s="140">
        <v>5202.5701</v>
      </c>
      <c r="E976" s="140">
        <v>2933.0436</v>
      </c>
      <c r="F976" s="140">
        <v>3376.5945</v>
      </c>
      <c r="G976" s="140">
        <v>6126.8587</v>
      </c>
    </row>
    <row r="977" spans="8:8" ht="14.4">
      <c r="A977" s="53">
        <v>41648.0</v>
      </c>
      <c r="B977" s="140">
        <v>2405.3514</v>
      </c>
      <c r="C977" s="140">
        <v>4013.1129</v>
      </c>
      <c r="D977" s="140">
        <v>5113.296</v>
      </c>
      <c r="E977" s="140">
        <v>2921.8906</v>
      </c>
      <c r="F977" s="140">
        <v>3333.6382</v>
      </c>
      <c r="G977" s="140">
        <v>6010.116</v>
      </c>
    </row>
    <row r="978" spans="8:8" ht="14.4">
      <c r="A978" s="53">
        <v>41649.0</v>
      </c>
      <c r="B978" s="140">
        <v>2389.3808</v>
      </c>
      <c r="C978" s="140">
        <v>3936.5617</v>
      </c>
      <c r="D978" s="140">
        <v>5016.0268</v>
      </c>
      <c r="E978" s="140">
        <v>2919.1513</v>
      </c>
      <c r="F978" s="140">
        <v>3279.3113</v>
      </c>
      <c r="G978" s="140">
        <v>5904.4127</v>
      </c>
    </row>
    <row r="979" spans="8:8" ht="14.4">
      <c r="A979" s="53">
        <v>41652.0</v>
      </c>
      <c r="B979" s="140">
        <v>2367.0511</v>
      </c>
      <c r="C979" s="140">
        <v>3925.0931</v>
      </c>
      <c r="D979" s="140">
        <v>5007.1452</v>
      </c>
      <c r="E979" s="140">
        <v>2913.9269</v>
      </c>
      <c r="F979" s="140">
        <v>3267.5602</v>
      </c>
      <c r="G979" s="140">
        <v>5891.456</v>
      </c>
    </row>
    <row r="980" spans="8:8" ht="14.4">
      <c r="A980" s="53">
        <v>41653.0</v>
      </c>
      <c r="B980" s="140">
        <v>2392.626</v>
      </c>
      <c r="C980" s="140">
        <v>4023.9456</v>
      </c>
      <c r="D980" s="140">
        <v>5131.0167</v>
      </c>
      <c r="E980" s="140">
        <v>2926.0741</v>
      </c>
      <c r="F980" s="140">
        <v>3326.7054</v>
      </c>
      <c r="G980" s="140">
        <v>6019.9865</v>
      </c>
    </row>
    <row r="981" spans="8:8" ht="14.4">
      <c r="A981" s="53">
        <v>41654.0</v>
      </c>
      <c r="B981" s="140">
        <v>2400.4273</v>
      </c>
      <c r="C981" s="140">
        <v>4058.1001</v>
      </c>
      <c r="D981" s="140">
        <v>5198.1704</v>
      </c>
      <c r="E981" s="140">
        <v>2904.5976</v>
      </c>
      <c r="F981" s="140">
        <v>3328.9073</v>
      </c>
      <c r="G981" s="140">
        <v>6053.0354</v>
      </c>
    </row>
    <row r="982" spans="8:8" ht="14.4">
      <c r="A982" s="53">
        <v>41655.0</v>
      </c>
      <c r="B982" s="140">
        <v>2388.4059</v>
      </c>
      <c r="C982" s="140">
        <v>4061.952</v>
      </c>
      <c r="D982" s="140">
        <v>5190.127</v>
      </c>
      <c r="E982" s="140">
        <v>2910.8599</v>
      </c>
      <c r="F982" s="140">
        <v>3339.9995</v>
      </c>
      <c r="G982" s="140">
        <v>6076.4565</v>
      </c>
    </row>
    <row r="983" spans="8:8" ht="14.4">
      <c r="A983" s="53">
        <v>41656.0</v>
      </c>
      <c r="B983" s="140">
        <v>2350.9324</v>
      </c>
      <c r="C983" s="140">
        <v>4025.2529</v>
      </c>
      <c r="D983" s="140">
        <v>5152.166</v>
      </c>
      <c r="E983" s="140">
        <v>2875.6059</v>
      </c>
      <c r="F983" s="140">
        <v>3297.2792</v>
      </c>
      <c r="G983" s="140">
        <v>6009.8947</v>
      </c>
    </row>
    <row r="984" spans="8:8" ht="14.4">
      <c r="A984" s="53">
        <v>41659.0</v>
      </c>
      <c r="B984" s="140">
        <v>2329.4686</v>
      </c>
      <c r="C984" s="140">
        <v>3996.5703</v>
      </c>
      <c r="D984" s="140">
        <v>5129.623</v>
      </c>
      <c r="E984" s="140">
        <v>2860.1049</v>
      </c>
      <c r="F984" s="140">
        <v>3284.0503</v>
      </c>
      <c r="G984" s="140">
        <v>5971.8093</v>
      </c>
    </row>
    <row r="985" spans="8:8" ht="14.4">
      <c r="A985" s="53">
        <v>41660.0</v>
      </c>
      <c r="B985" s="140">
        <v>2354.8158</v>
      </c>
      <c r="C985" s="140">
        <v>4061.0434</v>
      </c>
      <c r="D985" s="140">
        <v>5222.8436</v>
      </c>
      <c r="E985" s="140">
        <v>2885.0627</v>
      </c>
      <c r="F985" s="140">
        <v>3343.5931</v>
      </c>
      <c r="G985" s="140">
        <v>6070.334</v>
      </c>
    </row>
    <row r="986" spans="8:8" ht="14.4">
      <c r="A986" s="53">
        <v>41661.0</v>
      </c>
      <c r="B986" s="140">
        <v>2416.6173</v>
      </c>
      <c r="C986" s="140">
        <v>4154.0805</v>
      </c>
      <c r="D986" s="140">
        <v>5334.5103</v>
      </c>
      <c r="E986" s="140">
        <v>2949.1611</v>
      </c>
      <c r="F986" s="140">
        <v>3440.0464</v>
      </c>
      <c r="G986" s="140">
        <v>6222.7399</v>
      </c>
    </row>
    <row r="987" spans="8:8" ht="14.4">
      <c r="A987" s="53">
        <v>41662.0</v>
      </c>
      <c r="B987" s="140">
        <v>2418.8251</v>
      </c>
      <c r="C987" s="140">
        <v>4202.2111</v>
      </c>
      <c r="D987" s="140">
        <v>5390.4955</v>
      </c>
      <c r="E987" s="140">
        <v>2918.5089</v>
      </c>
      <c r="F987" s="140">
        <v>3444.1576</v>
      </c>
      <c r="G987" s="140">
        <v>6243.0132</v>
      </c>
    </row>
    <row r="988" spans="8:8" ht="14.4">
      <c r="A988" s="53">
        <v>41663.0</v>
      </c>
      <c r="B988" s="140">
        <v>2432.0745</v>
      </c>
      <c r="C988" s="140">
        <v>4276.7258</v>
      </c>
      <c r="D988" s="140">
        <v>5481.5284</v>
      </c>
      <c r="E988" s="140">
        <v>2927.9581</v>
      </c>
      <c r="F988" s="140">
        <v>3496.7216</v>
      </c>
      <c r="G988" s="140">
        <v>6326.135</v>
      </c>
    </row>
    <row r="989" spans="8:8" ht="14.4">
      <c r="A989" s="53">
        <v>41666.0</v>
      </c>
      <c r="B989" s="140">
        <v>2391.2101</v>
      </c>
      <c r="C989" s="140">
        <v>4277.862</v>
      </c>
      <c r="D989" s="140">
        <v>5480.3346</v>
      </c>
      <c r="E989" s="140">
        <v>2892.1032</v>
      </c>
      <c r="F989" s="140">
        <v>3482.1794</v>
      </c>
      <c r="G989" s="140">
        <v>6295.453</v>
      </c>
    </row>
    <row r="990" spans="8:8" ht="14.4">
      <c r="A990" s="53">
        <v>41667.0</v>
      </c>
      <c r="B990" s="140">
        <v>2392.4084</v>
      </c>
      <c r="C990" s="140">
        <v>4266.8397</v>
      </c>
      <c r="D990" s="140">
        <v>5471.8555</v>
      </c>
      <c r="E990" s="140">
        <v>2911.0302</v>
      </c>
      <c r="F990" s="140">
        <v>3485.9475</v>
      </c>
      <c r="G990" s="140">
        <v>6291.3884</v>
      </c>
    </row>
    <row r="991" spans="8:8" ht="14.4">
      <c r="A991" s="53">
        <v>41668.0</v>
      </c>
      <c r="B991" s="140">
        <v>2398.0666</v>
      </c>
      <c r="C991" s="140">
        <v>4318.3723</v>
      </c>
      <c r="D991" s="140">
        <v>5576.8481</v>
      </c>
      <c r="E991" s="140">
        <v>2926.1592</v>
      </c>
      <c r="F991" s="140">
        <v>3500.9237</v>
      </c>
      <c r="G991" s="140">
        <v>6352.0705</v>
      </c>
    </row>
    <row r="992" spans="8:8" ht="14.4">
      <c r="A992" s="53">
        <v>41669.0</v>
      </c>
      <c r="B992" s="140">
        <v>2369.6084</v>
      </c>
      <c r="C992" s="140">
        <v>4297.9937</v>
      </c>
      <c r="D992" s="140">
        <v>5569.6574</v>
      </c>
      <c r="E992" s="140">
        <v>2896.0553</v>
      </c>
      <c r="F992" s="140">
        <v>3456.2493</v>
      </c>
      <c r="G992" s="140">
        <v>6325.7377</v>
      </c>
    </row>
    <row r="993" spans="8:8" ht="14.4">
      <c r="A993" s="53">
        <v>41677.0</v>
      </c>
      <c r="B993" s="140">
        <v>2386.6322</v>
      </c>
      <c r="C993" s="140">
        <v>4404.2513</v>
      </c>
      <c r="D993" s="140">
        <v>5709.9182</v>
      </c>
      <c r="E993" s="140">
        <v>2891.7721</v>
      </c>
      <c r="F993" s="140">
        <v>3493.2139</v>
      </c>
      <c r="G993" s="140">
        <v>6448.5804</v>
      </c>
    </row>
    <row r="994" spans="8:8" ht="14.4">
      <c r="A994" s="53">
        <v>41680.0</v>
      </c>
      <c r="B994" s="140">
        <v>2452.4015</v>
      </c>
      <c r="C994" s="140">
        <v>4527.9022</v>
      </c>
      <c r="D994" s="140">
        <v>5857.6307</v>
      </c>
      <c r="E994" s="140">
        <v>2936.5957</v>
      </c>
      <c r="F994" s="140">
        <v>3596.7193</v>
      </c>
      <c r="G994" s="140">
        <v>6641.0976</v>
      </c>
    </row>
    <row r="995" spans="8:8" ht="14.4">
      <c r="A995" s="53">
        <v>41681.0</v>
      </c>
      <c r="B995" s="140">
        <v>2463.4187</v>
      </c>
      <c r="C995" s="140">
        <v>4503.4726</v>
      </c>
      <c r="D995" s="140">
        <v>5852.2421</v>
      </c>
      <c r="E995" s="140">
        <v>2980.7651</v>
      </c>
      <c r="F995" s="140">
        <v>3621.2882</v>
      </c>
      <c r="G995" s="140">
        <v>6676.1781</v>
      </c>
    </row>
    <row r="996" spans="8:8" ht="14.4">
      <c r="A996" s="53">
        <v>41682.0</v>
      </c>
      <c r="B996" s="140">
        <v>2472.9497</v>
      </c>
      <c r="C996" s="140">
        <v>4543.6902</v>
      </c>
      <c r="D996" s="140">
        <v>5924.3567</v>
      </c>
      <c r="E996" s="140">
        <v>2978.0835</v>
      </c>
      <c r="F996" s="140">
        <v>3671.705</v>
      </c>
      <c r="G996" s="140">
        <v>6767.6364</v>
      </c>
    </row>
    <row r="997" spans="8:8" ht="14.4">
      <c r="A997" s="53">
        <v>41683.0</v>
      </c>
      <c r="B997" s="140">
        <v>2448.4753</v>
      </c>
      <c r="C997" s="140">
        <v>4450.795</v>
      </c>
      <c r="D997" s="140">
        <v>5785.4666</v>
      </c>
      <c r="E997" s="140">
        <v>2986.0203</v>
      </c>
      <c r="F997" s="140">
        <v>3627.5395</v>
      </c>
      <c r="G997" s="140">
        <v>6662.791</v>
      </c>
    </row>
    <row r="998" spans="8:8" ht="14.4">
      <c r="A998" s="53">
        <v>41684.0</v>
      </c>
      <c r="B998" s="140">
        <v>2466.7512</v>
      </c>
      <c r="C998" s="140">
        <v>4520.9261</v>
      </c>
      <c r="D998" s="140">
        <v>5923.1086</v>
      </c>
      <c r="E998" s="140">
        <v>2991.0862</v>
      </c>
      <c r="F998" s="140">
        <v>3691.8168</v>
      </c>
      <c r="G998" s="140">
        <v>6812.8122</v>
      </c>
    </row>
    <row r="999" spans="8:8" ht="14.4">
      <c r="A999" s="53">
        <v>41687.0</v>
      </c>
      <c r="B999" s="140">
        <v>2476.7667</v>
      </c>
      <c r="C999" s="140">
        <v>4614.5309</v>
      </c>
      <c r="D999" s="140">
        <v>6072.8523</v>
      </c>
      <c r="E999" s="140">
        <v>2994.6216</v>
      </c>
      <c r="F999" s="140">
        <v>3745.7506</v>
      </c>
      <c r="G999" s="140">
        <v>6949.6181</v>
      </c>
    </row>
    <row r="1000" spans="8:8" ht="14.4">
      <c r="A1000" s="53">
        <v>41688.0</v>
      </c>
      <c r="B1000" s="140">
        <v>2449.3891</v>
      </c>
      <c r="C1000" s="140">
        <v>4605.0696</v>
      </c>
      <c r="D1000" s="140">
        <v>6090.0185</v>
      </c>
      <c r="E1000" s="140">
        <v>2948.2451</v>
      </c>
      <c r="F1000" s="140">
        <v>3747.0162</v>
      </c>
      <c r="G1000" s="140">
        <v>6947.547</v>
      </c>
    </row>
    <row r="1001" spans="8:8" ht="14.4">
      <c r="A1001" s="53">
        <v>41689.0</v>
      </c>
      <c r="B1001" s="140">
        <v>2468.9156</v>
      </c>
      <c r="C1001" s="140">
        <v>4583.8755</v>
      </c>
      <c r="D1001" s="140">
        <v>6062.9611</v>
      </c>
      <c r="E1001" s="140">
        <v>3005.4586</v>
      </c>
      <c r="F1001" s="140">
        <v>3764.5447</v>
      </c>
      <c r="G1001" s="140">
        <v>6939.453</v>
      </c>
    </row>
    <row r="1002" spans="8:8" ht="14.4">
      <c r="A1002" s="53">
        <v>41690.0</v>
      </c>
      <c r="B1002" s="140">
        <v>2442.4546</v>
      </c>
      <c r="C1002" s="140">
        <v>4519.5863</v>
      </c>
      <c r="D1002" s="140">
        <v>5966.586</v>
      </c>
      <c r="E1002" s="140">
        <v>2988.9148</v>
      </c>
      <c r="F1002" s="140">
        <v>3714.4077</v>
      </c>
      <c r="G1002" s="140">
        <v>6836.3139</v>
      </c>
    </row>
    <row r="1003" spans="8:8" ht="14.4">
      <c r="A1003" s="53">
        <v>41691.0</v>
      </c>
      <c r="B1003" s="140">
        <v>2419.6426</v>
      </c>
      <c r="C1003" s="140">
        <v>4506.2781</v>
      </c>
      <c r="D1003" s="140">
        <v>5983.0788</v>
      </c>
      <c r="E1003" s="140">
        <v>2957.937</v>
      </c>
      <c r="F1003" s="140">
        <v>3677.7598</v>
      </c>
      <c r="G1003" s="140">
        <v>6782.417</v>
      </c>
    </row>
    <row r="1004" spans="8:8" ht="14.4">
      <c r="A1004" s="53">
        <v>41694.0</v>
      </c>
      <c r="B1004" s="140">
        <v>2371.7735</v>
      </c>
      <c r="C1004" s="140">
        <v>4509.7833</v>
      </c>
      <c r="D1004" s="140">
        <v>6081.7773</v>
      </c>
      <c r="E1004" s="140">
        <v>2877.395</v>
      </c>
      <c r="F1004" s="140">
        <v>3614.6945</v>
      </c>
      <c r="G1004" s="140">
        <v>6790.5071</v>
      </c>
    </row>
    <row r="1005" spans="8:8" ht="14.4">
      <c r="A1005" s="53">
        <v>41695.0</v>
      </c>
      <c r="B1005" s="140">
        <v>2299.9303</v>
      </c>
      <c r="C1005" s="140">
        <v>4323.1863</v>
      </c>
      <c r="D1005" s="140">
        <v>5801.6697</v>
      </c>
      <c r="E1005" s="140">
        <v>2832.4053</v>
      </c>
      <c r="F1005" s="140">
        <v>3494.9632</v>
      </c>
      <c r="G1005" s="140">
        <v>6516.3249</v>
      </c>
    </row>
    <row r="1006" spans="8:8" ht="14.4">
      <c r="A1006" s="53">
        <v>41696.0</v>
      </c>
      <c r="B1006" s="140">
        <v>2295.394</v>
      </c>
      <c r="C1006" s="140">
        <v>4353.2315</v>
      </c>
      <c r="D1006" s="140">
        <v>5846.2671</v>
      </c>
      <c r="E1006" s="140">
        <v>2840.6392</v>
      </c>
      <c r="F1006" s="140">
        <v>3523.4682</v>
      </c>
      <c r="G1006" s="140">
        <v>6574.1527</v>
      </c>
    </row>
    <row r="1007" spans="8:8" ht="14.4">
      <c r="A1007" s="53">
        <v>41697.0</v>
      </c>
      <c r="B1007" s="140">
        <v>2260.9623</v>
      </c>
      <c r="C1007" s="140">
        <v>4255.2155</v>
      </c>
      <c r="D1007" s="140">
        <v>5724.676</v>
      </c>
      <c r="E1007" s="140">
        <v>2860.0399</v>
      </c>
      <c r="F1007" s="140">
        <v>3488.4249</v>
      </c>
      <c r="G1007" s="140">
        <v>6497.1828</v>
      </c>
    </row>
    <row r="1008" spans="8:8" ht="14.4">
      <c r="A1008" s="53">
        <v>41698.0</v>
      </c>
      <c r="B1008" s="140">
        <v>2297.9119</v>
      </c>
      <c r="C1008" s="140">
        <v>4297.8598</v>
      </c>
      <c r="D1008" s="140">
        <v>5786.5294</v>
      </c>
      <c r="E1008" s="140">
        <v>2864.618</v>
      </c>
      <c r="F1008" s="140">
        <v>3524.7799</v>
      </c>
      <c r="G1008" s="140">
        <v>6577.6158</v>
      </c>
    </row>
    <row r="1009" spans="8:8" ht="14.4">
      <c r="A1009" s="53">
        <v>41701.0</v>
      </c>
      <c r="B1009" s="140">
        <v>2317.5431</v>
      </c>
      <c r="C1009" s="140">
        <v>4398.9621</v>
      </c>
      <c r="D1009" s="140">
        <v>5946.1765</v>
      </c>
      <c r="E1009" s="140">
        <v>2861.2146</v>
      </c>
      <c r="F1009" s="140">
        <v>3593.2139</v>
      </c>
      <c r="G1009" s="140">
        <v>6742.7243</v>
      </c>
    </row>
    <row r="1010" spans="8:8" ht="14.4">
      <c r="A1010" s="53">
        <v>41702.0</v>
      </c>
      <c r="B1010" s="140">
        <v>2302.5851</v>
      </c>
      <c r="C1010" s="140">
        <v>4376.9391</v>
      </c>
      <c r="D1010" s="140">
        <v>5947.2499</v>
      </c>
      <c r="E1010" s="140">
        <v>2868.0267</v>
      </c>
      <c r="F1010" s="140">
        <v>3595.6932</v>
      </c>
      <c r="G1010" s="140">
        <v>6765.0558</v>
      </c>
    </row>
    <row r="1011" spans="8:8" ht="14.4">
      <c r="A1011" s="53">
        <v>41703.0</v>
      </c>
      <c r="B1011" s="140">
        <v>2274.4218</v>
      </c>
      <c r="C1011" s="140">
        <v>4341.7922</v>
      </c>
      <c r="D1011" s="140">
        <v>5952.7244</v>
      </c>
      <c r="E1011" s="140">
        <v>2836.4044</v>
      </c>
      <c r="F1011" s="140">
        <v>3583.1275</v>
      </c>
      <c r="G1011" s="140">
        <v>6762.2692</v>
      </c>
    </row>
    <row r="1012" spans="8:8" ht="14.4">
      <c r="A1012" s="53">
        <v>41704.0</v>
      </c>
      <c r="B1012" s="140">
        <v>2279.5246</v>
      </c>
      <c r="C1012" s="140">
        <v>4330.2037</v>
      </c>
      <c r="D1012" s="140">
        <v>5946.7084</v>
      </c>
      <c r="E1012" s="140">
        <v>2866.5635</v>
      </c>
      <c r="F1012" s="140">
        <v>3593.3766</v>
      </c>
      <c r="G1012" s="140">
        <v>6783.6267</v>
      </c>
    </row>
    <row r="1013" spans="8:8" ht="14.4">
      <c r="A1013" s="53">
        <v>41705.0</v>
      </c>
      <c r="B1013" s="140">
        <v>2276.7069</v>
      </c>
      <c r="C1013" s="140">
        <v>4314.1105</v>
      </c>
      <c r="D1013" s="140">
        <v>5931.2595</v>
      </c>
      <c r="E1013" s="140">
        <v>2852.3214</v>
      </c>
      <c r="F1013" s="140">
        <v>3565.6883</v>
      </c>
      <c r="G1013" s="140">
        <v>6779.3293</v>
      </c>
    </row>
    <row r="1014" spans="8:8" ht="14.4">
      <c r="A1014" s="53">
        <v>41708.0</v>
      </c>
      <c r="B1014" s="140">
        <v>2211.4813</v>
      </c>
      <c r="C1014" s="140">
        <v>4163.2026</v>
      </c>
      <c r="D1014" s="140">
        <v>5690.2598</v>
      </c>
      <c r="E1014" s="140">
        <v>2765.5826</v>
      </c>
      <c r="F1014" s="140">
        <v>3414.6691</v>
      </c>
      <c r="G1014" s="140">
        <v>6513.945</v>
      </c>
    </row>
    <row r="1015" spans="8:8" ht="14.4">
      <c r="A1015" s="53">
        <v>41709.0</v>
      </c>
      <c r="B1015" s="140">
        <v>2224.2009</v>
      </c>
      <c r="C1015" s="140">
        <v>4165.9542</v>
      </c>
      <c r="D1015" s="140">
        <v>5647.4598</v>
      </c>
      <c r="E1015" s="140">
        <v>2779.8251</v>
      </c>
      <c r="F1015" s="140">
        <v>3435.1785</v>
      </c>
      <c r="G1015" s="140">
        <v>6518.3487</v>
      </c>
    </row>
    <row r="1016" spans="8:8" ht="14.4">
      <c r="A1016" s="53">
        <v>41710.0</v>
      </c>
      <c r="B1016" s="140">
        <v>2233.3389</v>
      </c>
      <c r="C1016" s="140">
        <v>4162.8698</v>
      </c>
      <c r="D1016" s="140">
        <v>5608.2656</v>
      </c>
      <c r="E1016" s="140">
        <v>2799.8029</v>
      </c>
      <c r="F1016" s="140">
        <v>3447.6673</v>
      </c>
      <c r="G1016" s="140">
        <v>6496.1078</v>
      </c>
    </row>
    <row r="1017" spans="8:8" ht="14.4">
      <c r="A1017" s="53">
        <v>41711.0</v>
      </c>
      <c r="B1017" s="140">
        <v>2265.296</v>
      </c>
      <c r="C1017" s="140">
        <v>4220.4511</v>
      </c>
      <c r="D1017" s="140">
        <v>5701.2469</v>
      </c>
      <c r="E1017" s="140">
        <v>2834.0408</v>
      </c>
      <c r="F1017" s="140">
        <v>3476.1477</v>
      </c>
      <c r="G1017" s="140">
        <v>6549.2223</v>
      </c>
    </row>
    <row r="1018" spans="8:8" ht="14.4">
      <c r="A1018" s="53">
        <v>41712.0</v>
      </c>
      <c r="B1018" s="140">
        <v>2252.591</v>
      </c>
      <c r="C1018" s="140">
        <v>4191.0772</v>
      </c>
      <c r="D1018" s="140">
        <v>5689.0665</v>
      </c>
      <c r="E1018" s="140">
        <v>2810.1391</v>
      </c>
      <c r="F1018" s="140">
        <v>3455.2144</v>
      </c>
      <c r="G1018" s="140">
        <v>6513.3633</v>
      </c>
    </row>
    <row r="1019" spans="8:8" ht="14.4">
      <c r="A1019" s="53">
        <v>41715.0</v>
      </c>
      <c r="B1019" s="140">
        <v>2275.4985</v>
      </c>
      <c r="C1019" s="140">
        <v>4300.0291</v>
      </c>
      <c r="D1019" s="140">
        <v>5850.6754</v>
      </c>
      <c r="E1019" s="140">
        <v>2827.3738</v>
      </c>
      <c r="F1019" s="140">
        <v>3519.7688</v>
      </c>
      <c r="G1019" s="140">
        <v>6669.4827</v>
      </c>
    </row>
    <row r="1020" spans="8:8" ht="14.4">
      <c r="A1020" s="53">
        <v>41716.0</v>
      </c>
      <c r="B1020" s="140">
        <v>2265.9638</v>
      </c>
      <c r="C1020" s="140">
        <v>4332.9093</v>
      </c>
      <c r="D1020" s="140">
        <v>5903.5061</v>
      </c>
      <c r="E1020" s="140">
        <v>2813.9851</v>
      </c>
      <c r="F1020" s="140">
        <v>3536.2203</v>
      </c>
      <c r="G1020" s="140">
        <v>6713.5429</v>
      </c>
    </row>
    <row r="1021" spans="8:8" ht="14.4">
      <c r="A1021" s="53">
        <v>41717.0</v>
      </c>
      <c r="B1021" s="140">
        <v>2233.4177</v>
      </c>
      <c r="C1021" s="140">
        <v>4300.3131</v>
      </c>
      <c r="D1021" s="140">
        <v>5916.8692</v>
      </c>
      <c r="E1021" s="140">
        <v>2805.6292</v>
      </c>
      <c r="F1021" s="140">
        <v>3534.7646</v>
      </c>
      <c r="G1021" s="140">
        <v>6739.0943</v>
      </c>
    </row>
    <row r="1022" spans="8:8" ht="14.4">
      <c r="A1022" s="53">
        <v>41718.0</v>
      </c>
      <c r="B1022" s="140">
        <v>2185.4325</v>
      </c>
      <c r="C1022" s="140">
        <v>4184.3273</v>
      </c>
      <c r="D1022" s="140">
        <v>5725.7039</v>
      </c>
      <c r="E1022" s="140">
        <v>2788.1972</v>
      </c>
      <c r="F1022" s="140">
        <v>3462.5493</v>
      </c>
      <c r="G1022" s="140">
        <v>6561.9016</v>
      </c>
    </row>
    <row r="1023" spans="8:8" ht="14.4">
      <c r="A1023" s="53">
        <v>41719.0</v>
      </c>
      <c r="B1023" s="140">
        <v>2260.4396</v>
      </c>
      <c r="C1023" s="140">
        <v>4235.2245</v>
      </c>
      <c r="D1023" s="140">
        <v>5815.5358</v>
      </c>
      <c r="E1023" s="140">
        <v>2904.2707</v>
      </c>
      <c r="F1023" s="140">
        <v>3556.9098</v>
      </c>
      <c r="G1023" s="140">
        <v>6711.7055</v>
      </c>
    </row>
    <row r="1024" spans="8:8" ht="14.4">
      <c r="A1024" s="53">
        <v>41722.0</v>
      </c>
      <c r="B1024" s="140">
        <v>2261.7407</v>
      </c>
      <c r="C1024" s="140">
        <v>4243.1558</v>
      </c>
      <c r="D1024" s="140">
        <v>5807.0491</v>
      </c>
      <c r="E1024" s="140">
        <v>2936.8671</v>
      </c>
      <c r="F1024" s="140">
        <v>3608.0918</v>
      </c>
      <c r="G1024" s="140">
        <v>6778.9217</v>
      </c>
    </row>
    <row r="1025" spans="8:8" ht="14.4">
      <c r="A1025" s="53">
        <v>41723.0</v>
      </c>
      <c r="B1025" s="140">
        <v>2264.1921</v>
      </c>
      <c r="C1025" s="140">
        <v>4243.5271</v>
      </c>
      <c r="D1025" s="140">
        <v>5796.4335</v>
      </c>
      <c r="E1025" s="140">
        <v>2923.0837</v>
      </c>
      <c r="F1025" s="140">
        <v>3610.3994</v>
      </c>
      <c r="G1025" s="140">
        <v>6788.6581</v>
      </c>
    </row>
    <row r="1026" spans="8:8" ht="14.4">
      <c r="A1026" s="53">
        <v>41724.0</v>
      </c>
      <c r="B1026" s="140">
        <v>2268.0664</v>
      </c>
      <c r="C1026" s="140">
        <v>4282.3606</v>
      </c>
      <c r="D1026" s="140">
        <v>5843.868</v>
      </c>
      <c r="E1026" s="140">
        <v>2913.952</v>
      </c>
      <c r="F1026" s="140">
        <v>3610.088</v>
      </c>
      <c r="G1026" s="140">
        <v>6796.334</v>
      </c>
    </row>
    <row r="1027" spans="8:8" ht="14.4">
      <c r="A1027" s="53">
        <v>41725.0</v>
      </c>
      <c r="B1027" s="140">
        <v>2240.6017</v>
      </c>
      <c r="C1027" s="140">
        <v>4200.6293</v>
      </c>
      <c r="D1027" s="140">
        <v>5717.1696</v>
      </c>
      <c r="E1027" s="140">
        <v>2919.9498</v>
      </c>
      <c r="F1027" s="140">
        <v>3579.25</v>
      </c>
      <c r="G1027" s="140">
        <v>6693.1116</v>
      </c>
    </row>
    <row r="1028" spans="8:8" ht="14.4">
      <c r="A1028" s="53">
        <v>41726.0</v>
      </c>
      <c r="B1028" s="140">
        <v>2231.4553</v>
      </c>
      <c r="C1028" s="140">
        <v>4084.4591</v>
      </c>
      <c r="D1028" s="140">
        <v>5538.1931</v>
      </c>
      <c r="E1028" s="140">
        <v>2937.3582</v>
      </c>
      <c r="F1028" s="140">
        <v>3525.9685</v>
      </c>
      <c r="G1028" s="140">
        <v>6546.1674</v>
      </c>
    </row>
    <row r="1029" spans="8:8" ht="14.4">
      <c r="A1029" s="53">
        <v>41729.0</v>
      </c>
      <c r="B1029" s="140">
        <v>2231.4497</v>
      </c>
      <c r="C1029" s="140">
        <v>4062.4942</v>
      </c>
      <c r="D1029" s="140">
        <v>5500.745</v>
      </c>
      <c r="E1029" s="140">
        <v>2928.756</v>
      </c>
      <c r="F1029" s="140">
        <v>3505.2045</v>
      </c>
      <c r="G1029" s="140">
        <v>6487.5094</v>
      </c>
    </row>
    <row r="1030" spans="8:8" ht="14.4">
      <c r="A1030" s="53">
        <v>41730.0</v>
      </c>
      <c r="B1030" s="140">
        <v>2250.1794</v>
      </c>
      <c r="C1030" s="140">
        <v>4122.1624</v>
      </c>
      <c r="D1030" s="140">
        <v>5618.6001</v>
      </c>
      <c r="E1030" s="140">
        <v>2938.2794</v>
      </c>
      <c r="F1030" s="140">
        <v>3552.0397</v>
      </c>
      <c r="G1030" s="140">
        <v>6605.4882</v>
      </c>
    </row>
    <row r="1031" spans="8:8" ht="14.4">
      <c r="A1031" s="53">
        <v>41731.0</v>
      </c>
      <c r="B1031" s="140">
        <v>2255.9586</v>
      </c>
      <c r="C1031" s="140">
        <v>4098.4823</v>
      </c>
      <c r="D1031" s="140">
        <v>5555.1355</v>
      </c>
      <c r="E1031" s="140">
        <v>2983.2575</v>
      </c>
      <c r="F1031" s="140">
        <v>3577.8444</v>
      </c>
      <c r="G1031" s="140">
        <v>6592.0832</v>
      </c>
    </row>
    <row r="1032" spans="8:8" ht="14.4">
      <c r="A1032" s="53">
        <v>41732.0</v>
      </c>
      <c r="B1032" s="140">
        <v>2245.2344</v>
      </c>
      <c r="C1032" s="140">
        <v>4093.2187</v>
      </c>
      <c r="D1032" s="140">
        <v>5571.9556</v>
      </c>
      <c r="E1032" s="140">
        <v>2946.0314</v>
      </c>
      <c r="F1032" s="140">
        <v>3550.6254</v>
      </c>
      <c r="G1032" s="140">
        <v>6584.9399</v>
      </c>
    </row>
    <row r="1033" spans="8:8" ht="14.4">
      <c r="A1033" s="53">
        <v>41733.0</v>
      </c>
      <c r="B1033" s="140">
        <v>2272.7723</v>
      </c>
      <c r="C1033" s="140">
        <v>4142.7412</v>
      </c>
      <c r="D1033" s="140">
        <v>5649.4102</v>
      </c>
      <c r="E1033" s="140">
        <v>2965.7687</v>
      </c>
      <c r="F1033" s="140">
        <v>3587.9602</v>
      </c>
      <c r="G1033" s="140">
        <v>6666.5751</v>
      </c>
    </row>
    <row r="1034" spans="8:8" ht="14.4">
      <c r="A1034" s="53">
        <v>41737.0</v>
      </c>
      <c r="B1034" s="140">
        <v>2331.3289</v>
      </c>
      <c r="C1034" s="140">
        <v>4194.1479</v>
      </c>
      <c r="D1034" s="140">
        <v>5684.4504</v>
      </c>
      <c r="E1034" s="140">
        <v>3042.8439</v>
      </c>
      <c r="F1034" s="140">
        <v>3634.1829</v>
      </c>
      <c r="G1034" s="140">
        <v>6732.0213</v>
      </c>
    </row>
    <row r="1035" spans="8:8" ht="14.4">
      <c r="A1035" s="53">
        <v>41738.0</v>
      </c>
      <c r="B1035" s="140">
        <v>2337.1769</v>
      </c>
      <c r="C1035" s="140">
        <v>4245.0224</v>
      </c>
      <c r="D1035" s="140">
        <v>5758.4316</v>
      </c>
      <c r="E1035" s="140">
        <v>3034.1868</v>
      </c>
      <c r="F1035" s="140">
        <v>3651.5462</v>
      </c>
      <c r="G1035" s="140">
        <v>6775.1658</v>
      </c>
    </row>
    <row r="1036" spans="8:8" ht="14.4">
      <c r="A1036" s="53">
        <v>41739.0</v>
      </c>
      <c r="B1036" s="140">
        <v>2359.9894</v>
      </c>
      <c r="C1036" s="140">
        <v>4261.924</v>
      </c>
      <c r="D1036" s="140">
        <v>5781.4383</v>
      </c>
      <c r="E1036" s="140">
        <v>3093.3179</v>
      </c>
      <c r="F1036" s="140">
        <v>3674.4302</v>
      </c>
      <c r="G1036" s="140">
        <v>6795.852</v>
      </c>
    </row>
    <row r="1037" spans="8:8" ht="14.4">
      <c r="A1037" s="53">
        <v>41740.0</v>
      </c>
      <c r="B1037" s="140">
        <v>2362.0565</v>
      </c>
      <c r="C1037" s="140">
        <v>4228.1205</v>
      </c>
      <c r="D1037" s="140">
        <v>5735.1472</v>
      </c>
      <c r="E1037" s="140">
        <v>3084.7256</v>
      </c>
      <c r="F1037" s="140">
        <v>3660.6512</v>
      </c>
      <c r="G1037" s="140">
        <v>6770.5039</v>
      </c>
    </row>
    <row r="1038" spans="8:8" ht="14.4">
      <c r="A1038" s="53">
        <v>41743.0</v>
      </c>
      <c r="B1038" s="140">
        <v>2363.2588</v>
      </c>
      <c r="C1038" s="140">
        <v>4263.7618</v>
      </c>
      <c r="D1038" s="140">
        <v>5784.9023</v>
      </c>
      <c r="E1038" s="140">
        <v>3068.9307</v>
      </c>
      <c r="F1038" s="140">
        <v>3691.3842</v>
      </c>
      <c r="G1038" s="140">
        <v>6840.2945</v>
      </c>
    </row>
    <row r="1039" spans="8:8" ht="14.4">
      <c r="A1039" s="53">
        <v>41744.0</v>
      </c>
      <c r="B1039" s="140">
        <v>2323.5807</v>
      </c>
      <c r="C1039" s="140">
        <v>4239.491</v>
      </c>
      <c r="D1039" s="140">
        <v>5755.0822</v>
      </c>
      <c r="E1039" s="140">
        <v>3005.4561</v>
      </c>
      <c r="F1039" s="140">
        <v>3639.0034</v>
      </c>
      <c r="G1039" s="140">
        <v>6797.0454</v>
      </c>
    </row>
    <row r="1040" spans="8:8" ht="14.4">
      <c r="A1040" s="53">
        <v>41745.0</v>
      </c>
      <c r="B1040" s="140">
        <v>2326.8636</v>
      </c>
      <c r="C1040" s="140">
        <v>4228.1582</v>
      </c>
      <c r="D1040" s="140">
        <v>5755.8668</v>
      </c>
      <c r="E1040" s="140">
        <v>3015.7264</v>
      </c>
      <c r="F1040" s="140">
        <v>3649.4946</v>
      </c>
      <c r="G1040" s="140">
        <v>6827.1016</v>
      </c>
    </row>
    <row r="1041" spans="8:8" ht="14.4">
      <c r="A1041" s="53">
        <v>41746.0</v>
      </c>
      <c r="B1041" s="140">
        <v>2321.3563</v>
      </c>
      <c r="C1041" s="140">
        <v>4232.0867</v>
      </c>
      <c r="D1041" s="140">
        <v>5760.7543</v>
      </c>
      <c r="E1041" s="140">
        <v>2998.8721</v>
      </c>
      <c r="F1041" s="140">
        <v>3640.8281</v>
      </c>
      <c r="G1041" s="140">
        <v>6822.8494</v>
      </c>
    </row>
    <row r="1042" spans="8:8" ht="14.4">
      <c r="A1042" s="53">
        <v>41747.0</v>
      </c>
      <c r="B1042" s="140">
        <v>2319.9976</v>
      </c>
      <c r="C1042" s="140">
        <v>4247.1132</v>
      </c>
      <c r="D1042" s="140">
        <v>5804.8919</v>
      </c>
      <c r="E1042" s="140">
        <v>2994.336</v>
      </c>
      <c r="F1042" s="140">
        <v>3650.1209</v>
      </c>
      <c r="G1042" s="140">
        <v>6844.6426</v>
      </c>
    </row>
    <row r="1043" spans="8:8" ht="14.4">
      <c r="A1043" s="53">
        <v>41750.0</v>
      </c>
      <c r="B1043" s="140">
        <v>2289.651</v>
      </c>
      <c r="C1043" s="140">
        <v>4177.567</v>
      </c>
      <c r="D1043" s="140">
        <v>5712.757</v>
      </c>
      <c r="E1043" s="140">
        <v>2946.7804</v>
      </c>
      <c r="F1043" s="140">
        <v>3592.5878</v>
      </c>
      <c r="G1043" s="140">
        <v>6714.9052</v>
      </c>
    </row>
    <row r="1044" spans="8:8" ht="14.4">
      <c r="A1044" s="53">
        <v>41751.0</v>
      </c>
      <c r="B1044" s="140">
        <v>2295.7089</v>
      </c>
      <c r="C1044" s="140">
        <v>4136.8077</v>
      </c>
      <c r="D1044" s="140">
        <v>5643.4001</v>
      </c>
      <c r="E1044" s="140">
        <v>2979.9687</v>
      </c>
      <c r="F1044" s="140">
        <v>3588.2168</v>
      </c>
      <c r="G1044" s="140">
        <v>6671.4385</v>
      </c>
    </row>
    <row r="1045" spans="8:8" ht="14.4">
      <c r="A1045" s="53">
        <v>41752.0</v>
      </c>
      <c r="B1045" s="140">
        <v>2286.7618</v>
      </c>
      <c r="C1045" s="140">
        <v>4120.4757</v>
      </c>
      <c r="D1045" s="140">
        <v>5616.0055</v>
      </c>
      <c r="E1045" s="140">
        <v>2979.981</v>
      </c>
      <c r="F1045" s="140">
        <v>3569.7271</v>
      </c>
      <c r="G1045" s="140">
        <v>6651.241</v>
      </c>
    </row>
    <row r="1046" spans="8:8" ht="14.4">
      <c r="A1046" s="53">
        <v>41753.0</v>
      </c>
      <c r="B1046" s="140">
        <v>2274.6237</v>
      </c>
      <c r="C1046" s="140">
        <v>4079.6243</v>
      </c>
      <c r="D1046" s="140">
        <v>5543.7502</v>
      </c>
      <c r="E1046" s="140">
        <v>2988.8897</v>
      </c>
      <c r="F1046" s="140">
        <v>3540.6734</v>
      </c>
      <c r="G1046" s="140">
        <v>6567.8643</v>
      </c>
    </row>
    <row r="1047" spans="8:8" ht="14.4">
      <c r="A1047" s="53">
        <v>41754.0</v>
      </c>
      <c r="B1047" s="140">
        <v>2247.0012</v>
      </c>
      <c r="C1047" s="140">
        <v>3998.9998</v>
      </c>
      <c r="D1047" s="140">
        <v>5405.5217</v>
      </c>
      <c r="E1047" s="140">
        <v>2978.6953</v>
      </c>
      <c r="F1047" s="140">
        <v>3462.4459</v>
      </c>
      <c r="G1047" s="140">
        <v>6421.6569</v>
      </c>
    </row>
    <row r="1048" spans="8:8" ht="14.4">
      <c r="A1048" s="53">
        <v>41757.0</v>
      </c>
      <c r="B1048" s="140">
        <v>2198.7395</v>
      </c>
      <c r="C1048" s="140">
        <v>3880.6049</v>
      </c>
      <c r="D1048" s="140">
        <v>5201.2551</v>
      </c>
      <c r="E1048" s="140">
        <v>2955.1505</v>
      </c>
      <c r="F1048" s="140">
        <v>3386.1342</v>
      </c>
      <c r="G1048" s="140">
        <v>6218.4871</v>
      </c>
    </row>
    <row r="1049" spans="8:8" ht="14.4">
      <c r="A1049" s="53">
        <v>41758.0</v>
      </c>
      <c r="B1049" s="140">
        <v>2230.597</v>
      </c>
      <c r="C1049" s="140">
        <v>3945.7609</v>
      </c>
      <c r="D1049" s="140">
        <v>5272.7187</v>
      </c>
      <c r="E1049" s="140">
        <v>2972.7418</v>
      </c>
      <c r="F1049" s="140">
        <v>3424.7292</v>
      </c>
      <c r="G1049" s="140">
        <v>6319.4717</v>
      </c>
    </row>
    <row r="1050" spans="8:8" ht="14.4">
      <c r="A1050" s="53">
        <v>41759.0</v>
      </c>
      <c r="B1050" s="140">
        <v>2244.5246</v>
      </c>
      <c r="C1050" s="140">
        <v>3988.0142</v>
      </c>
      <c r="D1050" s="140">
        <v>5327.2845</v>
      </c>
      <c r="E1050" s="140">
        <v>2966.624</v>
      </c>
      <c r="F1050" s="140">
        <v>3432.2689</v>
      </c>
      <c r="G1050" s="140">
        <v>6372.8642</v>
      </c>
    </row>
    <row r="1051" spans="8:8" ht="14.4">
      <c r="A1051" s="53">
        <v>41764.0</v>
      </c>
      <c r="B1051" s="140">
        <v>2246.7916</v>
      </c>
      <c r="C1051" s="140">
        <v>4026.757</v>
      </c>
      <c r="D1051" s="140">
        <v>5396.0349</v>
      </c>
      <c r="E1051" s="140">
        <v>2948.7762</v>
      </c>
      <c r="F1051" s="140">
        <v>3448.776</v>
      </c>
      <c r="G1051" s="140">
        <v>6430.2848</v>
      </c>
    </row>
    <row r="1052" spans="8:8" ht="14.4">
      <c r="A1052" s="53">
        <v>41765.0</v>
      </c>
      <c r="B1052" s="140">
        <v>2252.5465</v>
      </c>
      <c r="C1052" s="140">
        <v>4063.0914</v>
      </c>
      <c r="D1052" s="140">
        <v>5441.6381</v>
      </c>
      <c r="E1052" s="140">
        <v>2943.0906</v>
      </c>
      <c r="F1052" s="140">
        <v>3460.4998</v>
      </c>
      <c r="G1052" s="140">
        <v>6456.6873</v>
      </c>
    </row>
    <row r="1053" spans="8:8" ht="14.4">
      <c r="A1053" s="53">
        <v>41766.0</v>
      </c>
      <c r="B1053" s="140">
        <v>2224.1416</v>
      </c>
      <c r="C1053" s="140">
        <v>3987.2338</v>
      </c>
      <c r="D1053" s="140">
        <v>5317.8148</v>
      </c>
      <c r="E1053" s="140">
        <v>2930.2106</v>
      </c>
      <c r="F1053" s="140">
        <v>3399.9861</v>
      </c>
      <c r="G1053" s="140">
        <v>6326.8139</v>
      </c>
    </row>
    <row r="1054" spans="8:8" ht="14.4">
      <c r="A1054" s="53">
        <v>41767.0</v>
      </c>
      <c r="B1054" s="140">
        <v>2221.067</v>
      </c>
      <c r="C1054" s="140">
        <v>3970.4522</v>
      </c>
      <c r="D1054" s="140">
        <v>5316.8306</v>
      </c>
      <c r="E1054" s="140">
        <v>2928.5375</v>
      </c>
      <c r="F1054" s="140">
        <v>3410.1574</v>
      </c>
      <c r="G1054" s="140">
        <v>6344.545</v>
      </c>
    </row>
    <row r="1055" spans="8:8" ht="14.4">
      <c r="A1055" s="53">
        <v>41768.0</v>
      </c>
      <c r="B1055" s="140">
        <v>2212.3984</v>
      </c>
      <c r="C1055" s="140">
        <v>3907.6325</v>
      </c>
      <c r="D1055" s="140">
        <v>5257.2156</v>
      </c>
      <c r="E1055" s="140">
        <v>2924.6498</v>
      </c>
      <c r="F1055" s="140">
        <v>3377.6121</v>
      </c>
      <c r="G1055" s="140">
        <v>6287.8099</v>
      </c>
    </row>
    <row r="1056" spans="8:8" ht="14.4">
      <c r="A1056" s="53">
        <v>41771.0</v>
      </c>
      <c r="B1056" s="140">
        <v>2254.1455</v>
      </c>
      <c r="C1056" s="140">
        <v>3976.8744</v>
      </c>
      <c r="D1056" s="140">
        <v>5369.941</v>
      </c>
      <c r="E1056" s="140">
        <v>2974.8532</v>
      </c>
      <c r="F1056" s="140">
        <v>3470.0336</v>
      </c>
      <c r="G1056" s="140">
        <v>6436.6619</v>
      </c>
    </row>
    <row r="1057" spans="8:8" ht="14.4">
      <c r="A1057" s="53">
        <v>41772.0</v>
      </c>
      <c r="B1057" s="140">
        <v>2252.6532</v>
      </c>
      <c r="C1057" s="140">
        <v>3968.6662</v>
      </c>
      <c r="D1057" s="140">
        <v>5371.6775</v>
      </c>
      <c r="E1057" s="140">
        <v>2971.18</v>
      </c>
      <c r="F1057" s="140">
        <v>3463.0401</v>
      </c>
      <c r="G1057" s="140">
        <v>6431.6808</v>
      </c>
    </row>
    <row r="1058" spans="8:8" ht="14.4">
      <c r="A1058" s="53">
        <v>41773.0</v>
      </c>
      <c r="B1058" s="140">
        <v>2248.8171</v>
      </c>
      <c r="C1058" s="140">
        <v>3973.5148</v>
      </c>
      <c r="D1058" s="140">
        <v>5370.9822</v>
      </c>
      <c r="E1058" s="140">
        <v>2971.882</v>
      </c>
      <c r="F1058" s="140">
        <v>3458.7928</v>
      </c>
      <c r="G1058" s="140">
        <v>6424.6074</v>
      </c>
    </row>
    <row r="1059" spans="8:8" ht="14.4">
      <c r="A1059" s="53">
        <v>41774.0</v>
      </c>
      <c r="B1059" s="140">
        <v>2212.9391</v>
      </c>
      <c r="C1059" s="140">
        <v>3903.6562</v>
      </c>
      <c r="D1059" s="140">
        <v>5261.6187</v>
      </c>
      <c r="E1059" s="140">
        <v>2950.8482</v>
      </c>
      <c r="F1059" s="140">
        <v>3392.8754</v>
      </c>
      <c r="G1059" s="140">
        <v>6299.4333</v>
      </c>
    </row>
    <row r="1060" spans="8:8" ht="14.4">
      <c r="A1060" s="53">
        <v>41775.0</v>
      </c>
      <c r="B1060" s="140">
        <v>2210.0903</v>
      </c>
      <c r="C1060" s="140">
        <v>3862.9105</v>
      </c>
      <c r="D1060" s="140">
        <v>5236.5151</v>
      </c>
      <c r="E1060" s="140">
        <v>2960.7164</v>
      </c>
      <c r="F1060" s="140">
        <v>3393.7297</v>
      </c>
      <c r="G1060" s="140">
        <v>6293.8042</v>
      </c>
    </row>
    <row r="1061" spans="8:8" ht="14.4">
      <c r="A1061" s="53">
        <v>41778.0</v>
      </c>
      <c r="B1061" s="140">
        <v>2180.9099</v>
      </c>
      <c r="C1061" s="140">
        <v>3844.4648</v>
      </c>
      <c r="D1061" s="140">
        <v>5223.6748</v>
      </c>
      <c r="E1061" s="140">
        <v>2920.1856</v>
      </c>
      <c r="F1061" s="140">
        <v>3360.188</v>
      </c>
      <c r="G1061" s="140">
        <v>6259.4065</v>
      </c>
    </row>
    <row r="1062" spans="8:8" ht="14.4">
      <c r="A1062" s="53">
        <v>41779.0</v>
      </c>
      <c r="B1062" s="140">
        <v>2183.6786</v>
      </c>
      <c r="C1062" s="140">
        <v>3862.1158</v>
      </c>
      <c r="D1062" s="140">
        <v>5258.5642</v>
      </c>
      <c r="E1062" s="140">
        <v>2923.2964</v>
      </c>
      <c r="F1062" s="140">
        <v>3369.3272</v>
      </c>
      <c r="G1062" s="140">
        <v>6277.6835</v>
      </c>
    </row>
    <row r="1063" spans="8:8" ht="14.4">
      <c r="A1063" s="53">
        <v>41780.0</v>
      </c>
      <c r="B1063" s="140">
        <v>2200.8341</v>
      </c>
      <c r="C1063" s="140">
        <v>3898.227</v>
      </c>
      <c r="D1063" s="140">
        <v>5311.1115</v>
      </c>
      <c r="E1063" s="140">
        <v>2946.829</v>
      </c>
      <c r="F1063" s="140">
        <v>3393.8863</v>
      </c>
      <c r="G1063" s="140">
        <v>6334.9008</v>
      </c>
    </row>
    <row r="1064" spans="8:8" ht="14.4">
      <c r="A1064" s="53">
        <v>41781.0</v>
      </c>
      <c r="B1064" s="140">
        <v>2198.6454</v>
      </c>
      <c r="C1064" s="140">
        <v>3907.4985</v>
      </c>
      <c r="D1064" s="140">
        <v>5322.9924</v>
      </c>
      <c r="E1064" s="140">
        <v>2946.2656</v>
      </c>
      <c r="F1064" s="140">
        <v>3378.7267</v>
      </c>
      <c r="G1064" s="140">
        <v>6322.8935</v>
      </c>
    </row>
    <row r="1065" spans="8:8" ht="14.4">
      <c r="A1065" s="53">
        <v>41782.0</v>
      </c>
      <c r="B1065" s="140">
        <v>2218.5792</v>
      </c>
      <c r="C1065" s="140">
        <v>3952.4697</v>
      </c>
      <c r="D1065" s="140">
        <v>5395.9961</v>
      </c>
      <c r="E1065" s="140">
        <v>2971.7465</v>
      </c>
      <c r="F1065" s="140">
        <v>3406.8066</v>
      </c>
      <c r="G1065" s="140">
        <v>6378.6065</v>
      </c>
    </row>
    <row r="1066" spans="8:8" ht="14.4">
      <c r="A1066" s="53">
        <v>41785.0</v>
      </c>
      <c r="B1066" s="140">
        <v>2232.321</v>
      </c>
      <c r="C1066" s="140">
        <v>4010.9976</v>
      </c>
      <c r="D1066" s="140">
        <v>5472.2685</v>
      </c>
      <c r="E1066" s="140">
        <v>2972.6804</v>
      </c>
      <c r="F1066" s="140">
        <v>3426.9584</v>
      </c>
      <c r="G1066" s="140">
        <v>6452.7756</v>
      </c>
    </row>
    <row r="1067" spans="8:8" ht="14.4">
      <c r="A1067" s="53">
        <v>41786.0</v>
      </c>
      <c r="B1067" s="140">
        <v>2219.7374</v>
      </c>
      <c r="C1067" s="140">
        <v>3994.7799</v>
      </c>
      <c r="D1067" s="140">
        <v>5444.4345</v>
      </c>
      <c r="E1067" s="140">
        <v>2966.3821</v>
      </c>
      <c r="F1067" s="140">
        <v>3416.9114</v>
      </c>
      <c r="G1067" s="140">
        <v>6418.33</v>
      </c>
    </row>
    <row r="1068" spans="8:8" ht="14.4">
      <c r="A1068" s="53">
        <v>41787.0</v>
      </c>
      <c r="B1068" s="140">
        <v>2244.3501</v>
      </c>
      <c r="C1068" s="140">
        <v>4054.8658</v>
      </c>
      <c r="D1068" s="140">
        <v>5523.4277</v>
      </c>
      <c r="E1068" s="140">
        <v>2988.5108</v>
      </c>
      <c r="F1068" s="140">
        <v>3438.2848</v>
      </c>
      <c r="G1068" s="140">
        <v>6480.7418</v>
      </c>
    </row>
    <row r="1069" spans="8:8" ht="14.4">
      <c r="A1069" s="53">
        <v>41788.0</v>
      </c>
      <c r="B1069" s="140">
        <v>2229.4244</v>
      </c>
      <c r="C1069" s="140">
        <v>4009.871</v>
      </c>
      <c r="D1069" s="140">
        <v>5455.7063</v>
      </c>
      <c r="E1069" s="140">
        <v>2979.0759</v>
      </c>
      <c r="F1069" s="140">
        <v>3394.3826</v>
      </c>
      <c r="G1069" s="140">
        <v>6409.6079</v>
      </c>
    </row>
    <row r="1070" spans="8:8" ht="14.4">
      <c r="A1070" s="53">
        <v>41789.0</v>
      </c>
      <c r="B1070" s="140">
        <v>2228.6984</v>
      </c>
      <c r="C1070" s="140">
        <v>4020.3041</v>
      </c>
      <c r="D1070" s="140">
        <v>5469.8213</v>
      </c>
      <c r="E1070" s="140">
        <v>2974.1053</v>
      </c>
      <c r="F1070" s="140">
        <v>3388.2402</v>
      </c>
      <c r="G1070" s="140">
        <v>6410.6856</v>
      </c>
    </row>
    <row r="1071" spans="8:8" ht="14.4">
      <c r="A1071" s="53">
        <v>41793.0</v>
      </c>
      <c r="B1071" s="140">
        <v>2216.3058</v>
      </c>
      <c r="C1071" s="140">
        <v>4013.9109</v>
      </c>
      <c r="D1071" s="140">
        <v>5456.9212</v>
      </c>
      <c r="E1071" s="140">
        <v>2969.6147</v>
      </c>
      <c r="F1071" s="140">
        <v>3379.6451</v>
      </c>
      <c r="G1071" s="140">
        <v>6396.8418</v>
      </c>
    </row>
    <row r="1072" spans="8:8" ht="14.4">
      <c r="A1072" s="53">
        <v>41794.0</v>
      </c>
      <c r="B1072" s="140">
        <v>2195.7368</v>
      </c>
      <c r="C1072" s="140">
        <v>4000.248</v>
      </c>
      <c r="D1072" s="140">
        <v>5415.9456</v>
      </c>
      <c r="E1072" s="140">
        <v>2944.0999</v>
      </c>
      <c r="F1072" s="140">
        <v>3344.156</v>
      </c>
      <c r="G1072" s="140">
        <v>6328.8431</v>
      </c>
    </row>
    <row r="1073" spans="8:8" ht="14.4">
      <c r="A1073" s="53">
        <v>41795.0</v>
      </c>
      <c r="B1073" s="140">
        <v>2223.3275</v>
      </c>
      <c r="C1073" s="140">
        <v>4053.2887</v>
      </c>
      <c r="D1073" s="140">
        <v>5484.2267</v>
      </c>
      <c r="E1073" s="140">
        <v>2974.9284</v>
      </c>
      <c r="F1073" s="140">
        <v>3384.9362</v>
      </c>
      <c r="G1073" s="140">
        <v>6398.8054</v>
      </c>
    </row>
    <row r="1074" spans="8:8" ht="14.4">
      <c r="A1074" s="53">
        <v>41796.0</v>
      </c>
      <c r="B1074" s="140">
        <v>2203.0914</v>
      </c>
      <c r="C1074" s="140">
        <v>4040.4588</v>
      </c>
      <c r="D1074" s="140">
        <v>5473.6339</v>
      </c>
      <c r="E1074" s="140">
        <v>2953.3617</v>
      </c>
      <c r="F1074" s="140">
        <v>3368.9671</v>
      </c>
      <c r="G1074" s="140">
        <v>6378.2179</v>
      </c>
    </row>
    <row r="1075" spans="8:8" ht="14.4">
      <c r="A1075" s="53">
        <v>41799.0</v>
      </c>
      <c r="B1075" s="140">
        <v>2197.943</v>
      </c>
      <c r="C1075" s="140">
        <v>4005.9846</v>
      </c>
      <c r="D1075" s="140">
        <v>5425.3445</v>
      </c>
      <c r="E1075" s="140">
        <v>2961.9526</v>
      </c>
      <c r="F1075" s="140">
        <v>3357.3846</v>
      </c>
      <c r="G1075" s="140">
        <v>6339.7585</v>
      </c>
    </row>
    <row r="1076" spans="8:8" ht="14.4">
      <c r="A1076" s="53">
        <v>41800.0</v>
      </c>
      <c r="B1076" s="140">
        <v>2227.4204</v>
      </c>
      <c r="C1076" s="140">
        <v>4065.3924</v>
      </c>
      <c r="D1076" s="140">
        <v>5498.0775</v>
      </c>
      <c r="E1076" s="140">
        <v>2997.5896</v>
      </c>
      <c r="F1076" s="140">
        <v>3390.2077</v>
      </c>
      <c r="G1076" s="140">
        <v>6407.2218</v>
      </c>
    </row>
    <row r="1077" spans="8:8" ht="14.4">
      <c r="A1077" s="53">
        <v>41801.0</v>
      </c>
      <c r="B1077" s="140">
        <v>2230.1342</v>
      </c>
      <c r="C1077" s="140">
        <v>4097.1189</v>
      </c>
      <c r="D1077" s="140">
        <v>5548.1469</v>
      </c>
      <c r="E1077" s="140">
        <v>2991.6057</v>
      </c>
      <c r="F1077" s="140">
        <v>3392.2108</v>
      </c>
      <c r="G1077" s="140">
        <v>6453.004</v>
      </c>
    </row>
    <row r="1078" spans="8:8" ht="14.4">
      <c r="A1078" s="53">
        <v>41802.0</v>
      </c>
      <c r="B1078" s="140">
        <v>2221.9081</v>
      </c>
      <c r="C1078" s="140">
        <v>4076.4265</v>
      </c>
      <c r="D1078" s="140">
        <v>5534.1576</v>
      </c>
      <c r="E1078" s="140">
        <v>2978.8605</v>
      </c>
      <c r="F1078" s="140">
        <v>3375.1842</v>
      </c>
      <c r="G1078" s="140">
        <v>6438.334</v>
      </c>
    </row>
    <row r="1079" spans="8:8" ht="14.4">
      <c r="A1079" s="53">
        <v>41803.0</v>
      </c>
      <c r="B1079" s="140">
        <v>2245.9769</v>
      </c>
      <c r="C1079" s="140">
        <v>4130.7405</v>
      </c>
      <c r="D1079" s="140">
        <v>5603.1055</v>
      </c>
      <c r="E1079" s="140">
        <v>3014.4103</v>
      </c>
      <c r="F1079" s="140">
        <v>3407.4181</v>
      </c>
      <c r="G1079" s="140">
        <v>6499.1829</v>
      </c>
    </row>
    <row r="1080" spans="8:8" ht="14.4">
      <c r="A1080" s="53">
        <v>41806.0</v>
      </c>
      <c r="B1080" s="140">
        <v>2258.5847</v>
      </c>
      <c r="C1080" s="140">
        <v>4149.8119</v>
      </c>
      <c r="D1080" s="140">
        <v>5653.384</v>
      </c>
      <c r="E1080" s="140">
        <v>3041.6948</v>
      </c>
      <c r="F1080" s="140">
        <v>3426.6064</v>
      </c>
      <c r="G1080" s="140">
        <v>6534.3698</v>
      </c>
    </row>
    <row r="1081" spans="8:8" ht="14.4">
      <c r="A1081" s="53">
        <v>41807.0</v>
      </c>
      <c r="B1081" s="140">
        <v>2239.6172</v>
      </c>
      <c r="C1081" s="140">
        <v>4102.4009</v>
      </c>
      <c r="D1081" s="140">
        <v>5598.3143</v>
      </c>
      <c r="E1081" s="140">
        <v>3010.2956</v>
      </c>
      <c r="F1081" s="140">
        <v>3391.9386</v>
      </c>
      <c r="G1081" s="140">
        <v>6472.1081</v>
      </c>
    </row>
    <row r="1082" spans="8:8" ht="14.4">
      <c r="A1082" s="53">
        <v>41808.0</v>
      </c>
      <c r="B1082" s="140">
        <v>2225.7244</v>
      </c>
      <c r="C1082" s="140">
        <v>4070.9795</v>
      </c>
      <c r="D1082" s="140">
        <v>5541.7768</v>
      </c>
      <c r="E1082" s="140">
        <v>2998.3335</v>
      </c>
      <c r="F1082" s="140">
        <v>3368.2352</v>
      </c>
      <c r="G1082" s="140">
        <v>6414.928</v>
      </c>
    </row>
    <row r="1083" spans="8:8" ht="14.4">
      <c r="A1083" s="53">
        <v>41809.0</v>
      </c>
      <c r="B1083" s="140">
        <v>2191.3404</v>
      </c>
      <c r="C1083" s="140">
        <v>3966.9973</v>
      </c>
      <c r="D1083" s="140">
        <v>5375.3022</v>
      </c>
      <c r="E1083" s="140">
        <v>2967.1322</v>
      </c>
      <c r="F1083" s="140">
        <v>3287.7043</v>
      </c>
      <c r="G1083" s="140">
        <v>6231.9495</v>
      </c>
    </row>
    <row r="1084" spans="8:8" ht="14.4">
      <c r="A1084" s="53">
        <v>41810.0</v>
      </c>
      <c r="B1084" s="140">
        <v>2202.8063</v>
      </c>
      <c r="C1084" s="140">
        <v>3999.0179</v>
      </c>
      <c r="D1084" s="140">
        <v>5441.4439</v>
      </c>
      <c r="E1084" s="140">
        <v>2979.404</v>
      </c>
      <c r="F1084" s="140">
        <v>3313.1468</v>
      </c>
      <c r="G1084" s="140">
        <v>6304.1154</v>
      </c>
    </row>
    <row r="1085" spans="8:8" ht="14.4">
      <c r="A1085" s="53">
        <v>41813.0</v>
      </c>
      <c r="B1085" s="140">
        <v>2200.5441</v>
      </c>
      <c r="C1085" s="140">
        <v>4038.7736</v>
      </c>
      <c r="D1085" s="140">
        <v>5515.8357</v>
      </c>
      <c r="E1085" s="140">
        <v>2959.8623</v>
      </c>
      <c r="F1085" s="140">
        <v>3325.8997</v>
      </c>
      <c r="G1085" s="140">
        <v>6358.0536</v>
      </c>
    </row>
    <row r="1086" spans="8:8" ht="14.4">
      <c r="A1086" s="53">
        <v>41814.0</v>
      </c>
      <c r="B1086" s="140">
        <v>2204.0596</v>
      </c>
      <c r="C1086" s="140">
        <v>4060.174</v>
      </c>
      <c r="D1086" s="140">
        <v>5552.466</v>
      </c>
      <c r="E1086" s="140">
        <v>2961.1804</v>
      </c>
      <c r="F1086" s="140">
        <v>3350.285</v>
      </c>
      <c r="G1086" s="140">
        <v>6410.333</v>
      </c>
    </row>
    <row r="1087" spans="8:8" ht="14.4">
      <c r="A1087" s="53">
        <v>41815.0</v>
      </c>
      <c r="B1087" s="140">
        <v>2194.7903</v>
      </c>
      <c r="C1087" s="140">
        <v>4037.8272</v>
      </c>
      <c r="D1087" s="140">
        <v>5528.5207</v>
      </c>
      <c r="E1087" s="140">
        <v>2948.3767</v>
      </c>
      <c r="F1087" s="140">
        <v>3336.2216</v>
      </c>
      <c r="G1087" s="140">
        <v>6378.6104</v>
      </c>
    </row>
    <row r="1088" spans="8:8" ht="14.4">
      <c r="A1088" s="53">
        <v>41816.0</v>
      </c>
      <c r="B1088" s="140">
        <v>2213.3125</v>
      </c>
      <c r="C1088" s="140">
        <v>4094.8122</v>
      </c>
      <c r="D1088" s="140">
        <v>5617.3952</v>
      </c>
      <c r="E1088" s="140">
        <v>2963.3118</v>
      </c>
      <c r="F1088" s="140">
        <v>3376.2104</v>
      </c>
      <c r="G1088" s="140">
        <v>6467.3372</v>
      </c>
    </row>
    <row r="1089" spans="8:8" ht="14.4">
      <c r="A1089" s="53">
        <v>41817.0</v>
      </c>
      <c r="B1089" s="140">
        <v>2215.8549</v>
      </c>
      <c r="C1089" s="140">
        <v>4115.1364</v>
      </c>
      <c r="D1089" s="140">
        <v>5656.6492</v>
      </c>
      <c r="E1089" s="140">
        <v>2952.4153</v>
      </c>
      <c r="F1089" s="140">
        <v>3413.1703</v>
      </c>
      <c r="G1089" s="140">
        <v>6531.6194</v>
      </c>
    </row>
    <row r="1090" spans="8:8" ht="14.4">
      <c r="A1090" s="53">
        <v>41820.0</v>
      </c>
      <c r="B1090" s="140">
        <v>2232.5413</v>
      </c>
      <c r="C1090" s="140">
        <v>4160.8155</v>
      </c>
      <c r="D1090" s="140">
        <v>5730.1393</v>
      </c>
      <c r="E1090" s="140">
        <v>2968.4461</v>
      </c>
      <c r="F1090" s="140">
        <v>3440.0168</v>
      </c>
      <c r="G1090" s="140">
        <v>6586.133</v>
      </c>
    </row>
    <row r="1091" spans="8:8" ht="14.4">
      <c r="A1091" s="53">
        <v>41821.0</v>
      </c>
      <c r="B1091" s="140">
        <v>2234.5534</v>
      </c>
      <c r="C1091" s="140">
        <v>4185.5303</v>
      </c>
      <c r="D1091" s="140">
        <v>5758.8254</v>
      </c>
      <c r="E1091" s="140">
        <v>2960.0715</v>
      </c>
      <c r="F1091" s="140">
        <v>3456.1091</v>
      </c>
      <c r="G1091" s="140">
        <v>6623.8953</v>
      </c>
    </row>
    <row r="1092" spans="8:8" ht="14.4">
      <c r="A1092" s="53">
        <v>41822.0</v>
      </c>
      <c r="B1092" s="140">
        <v>2239.8173</v>
      </c>
      <c r="C1092" s="140">
        <v>4230.3794</v>
      </c>
      <c r="D1092" s="140">
        <v>5799.4031</v>
      </c>
      <c r="E1092" s="140">
        <v>2968.2202</v>
      </c>
      <c r="F1092" s="140">
        <v>3480.9924</v>
      </c>
      <c r="G1092" s="140">
        <v>6668.4534</v>
      </c>
    </row>
    <row r="1093" spans="8:8" ht="14.4">
      <c r="A1093" s="53">
        <v>41823.0</v>
      </c>
      <c r="B1093" s="140">
        <v>2244.4212</v>
      </c>
      <c r="C1093" s="140">
        <v>4279.0151</v>
      </c>
      <c r="D1093" s="140">
        <v>5856.6325</v>
      </c>
      <c r="E1093" s="140">
        <v>2979.9106</v>
      </c>
      <c r="F1093" s="140">
        <v>3508.3877</v>
      </c>
      <c r="G1093" s="140">
        <v>6709.6256</v>
      </c>
    </row>
    <row r="1094" spans="8:8" ht="14.4">
      <c r="A1094" s="53">
        <v>41824.0</v>
      </c>
      <c r="B1094" s="140">
        <v>2242.915</v>
      </c>
      <c r="C1094" s="140">
        <v>4262.9425</v>
      </c>
      <c r="D1094" s="140">
        <v>5848.5434</v>
      </c>
      <c r="E1094" s="140">
        <v>2985.6592</v>
      </c>
      <c r="F1094" s="140">
        <v>3490.5291</v>
      </c>
      <c r="G1094" s="140">
        <v>6695.5141</v>
      </c>
    </row>
    <row r="1095" spans="8:8" ht="14.4">
      <c r="A1095" s="53">
        <v>41827.0</v>
      </c>
      <c r="B1095" s="140">
        <v>2234.8196</v>
      </c>
      <c r="C1095" s="140">
        <v>4246.1363</v>
      </c>
      <c r="D1095" s="140">
        <v>5870.0884</v>
      </c>
      <c r="E1095" s="140">
        <v>2991.3047</v>
      </c>
      <c r="F1095" s="140">
        <v>3499.886</v>
      </c>
      <c r="G1095" s="140">
        <v>6712.0284</v>
      </c>
    </row>
    <row r="1096" spans="8:8" ht="14.4">
      <c r="A1096" s="53">
        <v>41828.0</v>
      </c>
      <c r="B1096" s="140">
        <v>2242.0329</v>
      </c>
      <c r="C1096" s="140">
        <v>4285.9694</v>
      </c>
      <c r="D1096" s="140">
        <v>5933.4928</v>
      </c>
      <c r="E1096" s="140">
        <v>2997.4129</v>
      </c>
      <c r="F1096" s="140">
        <v>3513.5496</v>
      </c>
      <c r="G1096" s="140">
        <v>6759.3901</v>
      </c>
    </row>
    <row r="1097" spans="8:8" ht="14.4">
      <c r="A1097" s="53">
        <v>41829.0</v>
      </c>
      <c r="B1097" s="140">
        <v>2203.6916</v>
      </c>
      <c r="C1097" s="140">
        <v>4226.0519</v>
      </c>
      <c r="D1097" s="140">
        <v>5833.7213</v>
      </c>
      <c r="E1097" s="140">
        <v>2958.4826</v>
      </c>
      <c r="F1097" s="140">
        <v>3459.1875</v>
      </c>
      <c r="G1097" s="140">
        <v>6647.3072</v>
      </c>
    </row>
    <row r="1098" spans="8:8" ht="14.4">
      <c r="A1098" s="53">
        <v>41830.0</v>
      </c>
      <c r="B1098" s="140">
        <v>2190.3211</v>
      </c>
      <c r="C1098" s="140">
        <v>4192.9207</v>
      </c>
      <c r="D1098" s="140">
        <v>5839.2351</v>
      </c>
      <c r="E1098" s="140">
        <v>2955.2459</v>
      </c>
      <c r="F1098" s="140">
        <v>3466.8191</v>
      </c>
      <c r="G1098" s="140">
        <v>6684.5249</v>
      </c>
    </row>
    <row r="1099" spans="8:8" ht="14.4">
      <c r="A1099" s="53">
        <v>41831.0</v>
      </c>
      <c r="B1099" s="140">
        <v>2187.7889</v>
      </c>
      <c r="C1099" s="140">
        <v>4224.5261</v>
      </c>
      <c r="D1099" s="140">
        <v>5886.717</v>
      </c>
      <c r="E1099" s="140">
        <v>2950.0039</v>
      </c>
      <c r="F1099" s="140">
        <v>3502.9688</v>
      </c>
      <c r="G1099" s="140">
        <v>6748.4834</v>
      </c>
    </row>
    <row r="1100" spans="8:8" ht="14.4">
      <c r="A1100" s="53">
        <v>41834.0</v>
      </c>
      <c r="B1100" s="140">
        <v>2209.5922</v>
      </c>
      <c r="C1100" s="140">
        <v>4274.2116</v>
      </c>
      <c r="D1100" s="140">
        <v>5986.5656</v>
      </c>
      <c r="E1100" s="140">
        <v>2980.55</v>
      </c>
      <c r="F1100" s="140">
        <v>3567.9082</v>
      </c>
      <c r="G1100" s="140">
        <v>6856.1017</v>
      </c>
    </row>
    <row r="1101" spans="8:8" ht="14.4">
      <c r="A1101" s="53">
        <v>41835.0</v>
      </c>
      <c r="B1101" s="140">
        <v>2209.3318</v>
      </c>
      <c r="C1101" s="140">
        <v>4234.6421</v>
      </c>
      <c r="D1101" s="140">
        <v>5940.5933</v>
      </c>
      <c r="E1101" s="140">
        <v>2980.8112</v>
      </c>
      <c r="F1101" s="140">
        <v>3580.5908</v>
      </c>
      <c r="G1101" s="140">
        <v>6843.0289</v>
      </c>
    </row>
    <row r="1102" spans="8:8" ht="14.4">
      <c r="A1102" s="53">
        <v>41836.0</v>
      </c>
      <c r="B1102" s="140">
        <v>2201.8298</v>
      </c>
      <c r="C1102" s="140">
        <v>4190.6569</v>
      </c>
      <c r="D1102" s="140">
        <v>5852.4193</v>
      </c>
      <c r="E1102" s="140">
        <v>2991.3855</v>
      </c>
      <c r="F1102" s="140">
        <v>3572.297</v>
      </c>
      <c r="G1102" s="140">
        <v>6797.0711</v>
      </c>
    </row>
    <row r="1103" spans="8:8" ht="14.4">
      <c r="A1103" s="53">
        <v>41837.0</v>
      </c>
      <c r="B1103" s="140">
        <v>2185.398</v>
      </c>
      <c r="C1103" s="140">
        <v>4164.4319</v>
      </c>
      <c r="D1103" s="140">
        <v>5842.2137</v>
      </c>
      <c r="E1103" s="140">
        <v>2971.9082</v>
      </c>
      <c r="F1103" s="140">
        <v>3543.6033</v>
      </c>
      <c r="G1103" s="140">
        <v>6780.064</v>
      </c>
    </row>
    <row r="1104" spans="8:8" ht="14.4">
      <c r="A1104" s="53">
        <v>41838.0</v>
      </c>
      <c r="B1104" s="140">
        <v>2187.9267</v>
      </c>
      <c r="C1104" s="140">
        <v>4168.7963</v>
      </c>
      <c r="D1104" s="140">
        <v>5848.1119</v>
      </c>
      <c r="E1104" s="140">
        <v>2982.8524</v>
      </c>
      <c r="F1104" s="140">
        <v>3562.1647</v>
      </c>
      <c r="G1104" s="140">
        <v>6804.2482</v>
      </c>
    </row>
    <row r="1105" spans="8:8" ht="14.4">
      <c r="A1105" s="53">
        <v>41841.0</v>
      </c>
      <c r="B1105" s="140">
        <v>2192.1227</v>
      </c>
      <c r="C1105" s="140">
        <v>4163.8727</v>
      </c>
      <c r="D1105" s="140">
        <v>5830.4283</v>
      </c>
      <c r="E1105" s="140">
        <v>2981.7903</v>
      </c>
      <c r="F1105" s="140">
        <v>3550.7411</v>
      </c>
      <c r="G1105" s="140">
        <v>6779.7608</v>
      </c>
    </row>
    <row r="1106" spans="8:8" ht="14.4">
      <c r="A1106" s="53">
        <v>41842.0</v>
      </c>
      <c r="B1106" s="140">
        <v>2221.165</v>
      </c>
      <c r="C1106" s="140">
        <v>4223.9718</v>
      </c>
      <c r="D1106" s="140">
        <v>5926.1887</v>
      </c>
      <c r="E1106" s="140">
        <v>3016.1295</v>
      </c>
      <c r="F1106" s="140">
        <v>3597.9263</v>
      </c>
      <c r="G1106" s="140">
        <v>6867.6789</v>
      </c>
    </row>
    <row r="1107" spans="8:8" ht="14.4">
      <c r="A1107" s="53">
        <v>41843.0</v>
      </c>
      <c r="B1107" s="140">
        <v>2222.9486</v>
      </c>
      <c r="C1107" s="140">
        <v>4171.8218</v>
      </c>
      <c r="D1107" s="140">
        <v>5834.3354</v>
      </c>
      <c r="E1107" s="140">
        <v>3038.8443</v>
      </c>
      <c r="F1107" s="140">
        <v>3581.9105</v>
      </c>
      <c r="G1107" s="140">
        <v>6810.6938</v>
      </c>
    </row>
    <row r="1108" spans="8:8" ht="14.4">
      <c r="A1108" s="53">
        <v>41844.0</v>
      </c>
      <c r="B1108" s="140">
        <v>2266.4275</v>
      </c>
      <c r="C1108" s="140">
        <v>4145.1416</v>
      </c>
      <c r="D1108" s="140">
        <v>5770.3282</v>
      </c>
      <c r="E1108" s="140">
        <v>3109.675</v>
      </c>
      <c r="F1108" s="140">
        <v>3614.671</v>
      </c>
      <c r="G1108" s="140">
        <v>6815.0109</v>
      </c>
    </row>
    <row r="1109" spans="8:8" ht="14.4">
      <c r="A1109" s="53">
        <v>41845.0</v>
      </c>
      <c r="B1109" s="140">
        <v>2288.3986</v>
      </c>
      <c r="C1109" s="140">
        <v>4179.8821</v>
      </c>
      <c r="D1109" s="140">
        <v>5812.0457</v>
      </c>
      <c r="E1109" s="140">
        <v>3135.9889</v>
      </c>
      <c r="F1109" s="140">
        <v>3649.8455</v>
      </c>
      <c r="G1109" s="140">
        <v>6881.4901</v>
      </c>
    </row>
    <row r="1110" spans="8:8" ht="14.4">
      <c r="A1110" s="53">
        <v>41848.0</v>
      </c>
      <c r="B1110" s="140">
        <v>2362.5595</v>
      </c>
      <c r="C1110" s="140">
        <v>4254.867</v>
      </c>
      <c r="D1110" s="140">
        <v>5920.2554</v>
      </c>
      <c r="E1110" s="140">
        <v>3234.6761</v>
      </c>
      <c r="F1110" s="140">
        <v>3715.3517</v>
      </c>
      <c r="G1110" s="140">
        <v>6986.9957</v>
      </c>
    </row>
    <row r="1111" spans="8:8" ht="14.4">
      <c r="A1111" s="53">
        <v>41849.0</v>
      </c>
      <c r="B1111" s="140">
        <v>2374.0063</v>
      </c>
      <c r="C1111" s="140">
        <v>4305.8527</v>
      </c>
      <c r="D1111" s="140">
        <v>5999.8717</v>
      </c>
      <c r="E1111" s="140">
        <v>3241.0397</v>
      </c>
      <c r="F1111" s="140">
        <v>3755.4919</v>
      </c>
      <c r="G1111" s="140">
        <v>7050.5245</v>
      </c>
    </row>
    <row r="1112" spans="8:8" ht="14.4">
      <c r="A1112" s="53">
        <v>41850.0</v>
      </c>
      <c r="B1112" s="140">
        <v>2369.8905</v>
      </c>
      <c r="C1112" s="140">
        <v>4329.3228</v>
      </c>
      <c r="D1112" s="140">
        <v>6029.2075</v>
      </c>
      <c r="E1112" s="140">
        <v>3208.1185</v>
      </c>
      <c r="F1112" s="140">
        <v>3751.4706</v>
      </c>
      <c r="G1112" s="140">
        <v>7055.6225</v>
      </c>
    </row>
    <row r="1113" spans="8:8" ht="14.4">
      <c r="A1113" s="53">
        <v>41851.0</v>
      </c>
      <c r="B1113" s="140">
        <v>2395.2392</v>
      </c>
      <c r="C1113" s="140">
        <v>4354.0396</v>
      </c>
      <c r="D1113" s="140">
        <v>6069.1634</v>
      </c>
      <c r="E1113" s="140">
        <v>3249.6405</v>
      </c>
      <c r="F1113" s="140">
        <v>3792.2615</v>
      </c>
      <c r="G1113" s="140">
        <v>7120.2735</v>
      </c>
    </row>
    <row r="1114" spans="8:8" ht="14.4">
      <c r="A1114" s="53">
        <v>41852.0</v>
      </c>
      <c r="B1114" s="140">
        <v>2371.2278</v>
      </c>
      <c r="C1114" s="140">
        <v>4313.3707</v>
      </c>
      <c r="D1114" s="140">
        <v>5981.6302</v>
      </c>
      <c r="E1114" s="140">
        <v>3225.088</v>
      </c>
      <c r="F1114" s="140">
        <v>3754.5656</v>
      </c>
      <c r="G1114" s="140">
        <v>7031.0968</v>
      </c>
    </row>
    <row r="1115" spans="8:8" ht="14.4">
      <c r="A1115" s="53">
        <v>41855.0</v>
      </c>
      <c r="B1115" s="140">
        <v>2419.1166</v>
      </c>
      <c r="C1115" s="140">
        <v>4362.5031</v>
      </c>
      <c r="D1115" s="140">
        <v>6072.7721</v>
      </c>
      <c r="E1115" s="140">
        <v>3288.5611</v>
      </c>
      <c r="F1115" s="140">
        <v>3824.0125</v>
      </c>
      <c r="G1115" s="140">
        <v>7162.3759</v>
      </c>
    </row>
    <row r="1116" spans="8:8" ht="14.4">
      <c r="A1116" s="53">
        <v>41856.0</v>
      </c>
      <c r="B1116" s="140">
        <v>2408.3464</v>
      </c>
      <c r="C1116" s="140">
        <v>4403.0216</v>
      </c>
      <c r="D1116" s="140">
        <v>6117.7069</v>
      </c>
      <c r="E1116" s="140">
        <v>3265.759</v>
      </c>
      <c r="F1116" s="140">
        <v>3841.869</v>
      </c>
      <c r="G1116" s="140">
        <v>7208.9782</v>
      </c>
    </row>
    <row r="1117" spans="8:8" ht="14.4">
      <c r="A1117" s="53">
        <v>41857.0</v>
      </c>
      <c r="B1117" s="140">
        <v>2392.5369</v>
      </c>
      <c r="C1117" s="140">
        <v>4426.1787</v>
      </c>
      <c r="D1117" s="140">
        <v>6149.166</v>
      </c>
      <c r="E1117" s="140">
        <v>3237.2395</v>
      </c>
      <c r="F1117" s="140">
        <v>3850.1218</v>
      </c>
      <c r="G1117" s="140">
        <v>7245.2375</v>
      </c>
    </row>
    <row r="1118" spans="8:8" ht="14.4">
      <c r="A1118" s="53">
        <v>41858.0</v>
      </c>
      <c r="B1118" s="140">
        <v>2353.9704</v>
      </c>
      <c r="C1118" s="140">
        <v>4394.8665</v>
      </c>
      <c r="D1118" s="140">
        <v>6103.7161</v>
      </c>
      <c r="E1118" s="140">
        <v>3185.7702</v>
      </c>
      <c r="F1118" s="140">
        <v>3794.1336</v>
      </c>
      <c r="G1118" s="140">
        <v>7170.7227</v>
      </c>
    </row>
    <row r="1119" spans="8:8" ht="14.4">
      <c r="A1119" s="53">
        <v>41859.0</v>
      </c>
      <c r="B1119" s="140">
        <v>2362.0769</v>
      </c>
      <c r="C1119" s="140">
        <v>4427.3664</v>
      </c>
      <c r="D1119" s="140">
        <v>6156.5743</v>
      </c>
      <c r="E1119" s="140">
        <v>3187.591</v>
      </c>
      <c r="F1119" s="140">
        <v>3799.9684</v>
      </c>
      <c r="G1119" s="140">
        <v>7213.3096</v>
      </c>
    </row>
    <row r="1120" spans="8:8" ht="14.4">
      <c r="A1120" s="53">
        <v>41862.0</v>
      </c>
      <c r="B1120" s="140">
        <v>2397.7448</v>
      </c>
      <c r="C1120" s="140">
        <v>4506.4226</v>
      </c>
      <c r="D1120" s="140">
        <v>6247.2946</v>
      </c>
      <c r="E1120" s="140">
        <v>3235.0476</v>
      </c>
      <c r="F1120" s="140">
        <v>3859.4849</v>
      </c>
      <c r="G1120" s="140">
        <v>7322.9163</v>
      </c>
    </row>
    <row r="1121" spans="8:8" ht="14.4">
      <c r="A1121" s="53">
        <v>41863.0</v>
      </c>
      <c r="B1121" s="140">
        <v>2386.3764</v>
      </c>
      <c r="C1121" s="140">
        <v>4524.3396</v>
      </c>
      <c r="D1121" s="140">
        <v>6288.8271</v>
      </c>
      <c r="E1121" s="140">
        <v>3212.8016</v>
      </c>
      <c r="F1121" s="140">
        <v>3873.9873</v>
      </c>
      <c r="G1121" s="140">
        <v>7378.2822</v>
      </c>
    </row>
    <row r="1122" spans="8:8" ht="14.4">
      <c r="A1122" s="53">
        <v>41864.0</v>
      </c>
      <c r="B1122" s="140">
        <v>2387.636</v>
      </c>
      <c r="C1122" s="140">
        <v>4515.1058</v>
      </c>
      <c r="D1122" s="140">
        <v>6293.8244</v>
      </c>
      <c r="E1122" s="140">
        <v>3213.7818</v>
      </c>
      <c r="F1122" s="140">
        <v>3880.3749</v>
      </c>
      <c r="G1122" s="140">
        <v>7399.7806</v>
      </c>
    </row>
    <row r="1123" spans="8:8" ht="14.4">
      <c r="A1123" s="53">
        <v>41865.0</v>
      </c>
      <c r="B1123" s="140">
        <v>2368.2245</v>
      </c>
      <c r="C1123" s="140">
        <v>4477.0785</v>
      </c>
      <c r="D1123" s="140">
        <v>6270.2909</v>
      </c>
      <c r="E1123" s="140">
        <v>3187.5165</v>
      </c>
      <c r="F1123" s="140">
        <v>3846.1096</v>
      </c>
      <c r="G1123" s="140">
        <v>7360.7711</v>
      </c>
    </row>
    <row r="1124" spans="8:8" ht="14.4">
      <c r="A1124" s="53">
        <v>41866.0</v>
      </c>
      <c r="B1124" s="140">
        <v>2396.9637</v>
      </c>
      <c r="C1124" s="140">
        <v>4530.8943</v>
      </c>
      <c r="D1124" s="140">
        <v>6339.5631</v>
      </c>
      <c r="E1124" s="140">
        <v>3218.6777</v>
      </c>
      <c r="F1124" s="140">
        <v>3891.734</v>
      </c>
      <c r="G1124" s="140">
        <v>7439.7677</v>
      </c>
    </row>
    <row r="1125" spans="8:8" ht="14.4">
      <c r="A1125" s="53">
        <v>41869.0</v>
      </c>
      <c r="B1125" s="140">
        <v>2407.5106</v>
      </c>
      <c r="C1125" s="140">
        <v>4607.0329</v>
      </c>
      <c r="D1125" s="140">
        <v>6437.4792</v>
      </c>
      <c r="E1125" s="140">
        <v>3225.0876</v>
      </c>
      <c r="F1125" s="140">
        <v>3952.0106</v>
      </c>
      <c r="G1125" s="140">
        <v>7534.8053</v>
      </c>
    </row>
    <row r="1126" spans="8:8" ht="14.4">
      <c r="A1126" s="53">
        <v>41870.0</v>
      </c>
      <c r="B1126" s="140">
        <v>2405.7756</v>
      </c>
      <c r="C1126" s="140">
        <v>4608.0263</v>
      </c>
      <c r="D1126" s="140">
        <v>6452.5213</v>
      </c>
      <c r="E1126" s="140">
        <v>3220.2746</v>
      </c>
      <c r="F1126" s="140">
        <v>3959.4104</v>
      </c>
      <c r="G1126" s="140">
        <v>7550.5991</v>
      </c>
    </row>
    <row r="1127" spans="8:8" ht="14.4">
      <c r="A1127" s="53">
        <v>41871.0</v>
      </c>
      <c r="B1127" s="140">
        <v>2391.4158</v>
      </c>
      <c r="C1127" s="140">
        <v>4603.0099</v>
      </c>
      <c r="D1127" s="140">
        <v>6449.6476</v>
      </c>
      <c r="E1127" s="140">
        <v>3202.6805</v>
      </c>
      <c r="F1127" s="140">
        <v>3969.7174</v>
      </c>
      <c r="G1127" s="140">
        <v>7554.0064</v>
      </c>
    </row>
    <row r="1128" spans="8:8" ht="14.4">
      <c r="A1128" s="53">
        <v>41872.0</v>
      </c>
      <c r="B1128" s="140">
        <v>2380.541</v>
      </c>
      <c r="C1128" s="140">
        <v>4611.2466</v>
      </c>
      <c r="D1128" s="140">
        <v>6472.4359</v>
      </c>
      <c r="E1128" s="140">
        <v>3177.9935</v>
      </c>
      <c r="F1128" s="140">
        <v>3962.9224</v>
      </c>
      <c r="G1128" s="140">
        <v>7549.9762</v>
      </c>
    </row>
    <row r="1129" spans="8:8" ht="14.4">
      <c r="A1129" s="53">
        <v>41873.0</v>
      </c>
      <c r="B1129" s="140">
        <v>2393.6355</v>
      </c>
      <c r="C1129" s="140">
        <v>4642.3705</v>
      </c>
      <c r="D1129" s="140">
        <v>6516.795</v>
      </c>
      <c r="E1129" s="140">
        <v>3194.5697</v>
      </c>
      <c r="F1129" s="140">
        <v>3988.4339</v>
      </c>
      <c r="G1129" s="140">
        <v>7588.4379</v>
      </c>
    </row>
    <row r="1130" spans="8:8" ht="14.4">
      <c r="A1130" s="53">
        <v>41876.0</v>
      </c>
      <c r="B1130" s="140">
        <v>2369.1325</v>
      </c>
      <c r="C1130" s="140">
        <v>4614.7998</v>
      </c>
      <c r="D1130" s="140">
        <v>6462.1639</v>
      </c>
      <c r="E1130" s="140">
        <v>3165.8261</v>
      </c>
      <c r="F1130" s="140">
        <v>3957.4721</v>
      </c>
      <c r="G1130" s="140">
        <v>7543.1162</v>
      </c>
    </row>
    <row r="1131" spans="8:8" ht="14.4">
      <c r="A1131" s="53">
        <v>41877.0</v>
      </c>
      <c r="B1131" s="140">
        <v>2355.8546</v>
      </c>
      <c r="C1131" s="140">
        <v>4542.9551</v>
      </c>
      <c r="D1131" s="140">
        <v>6328.8003</v>
      </c>
      <c r="E1131" s="140">
        <v>3153.0715</v>
      </c>
      <c r="F1131" s="140">
        <v>3897.9352</v>
      </c>
      <c r="G1131" s="140">
        <v>7392.228</v>
      </c>
    </row>
    <row r="1132" spans="8:8" ht="14.4">
      <c r="A1132" s="53">
        <v>41878.0</v>
      </c>
      <c r="B1132" s="140">
        <v>2358.5679</v>
      </c>
      <c r="C1132" s="140">
        <v>4564.632</v>
      </c>
      <c r="D1132" s="140">
        <v>6367.316</v>
      </c>
      <c r="E1132" s="140">
        <v>3151.8018</v>
      </c>
      <c r="F1132" s="140">
        <v>3906.5416</v>
      </c>
      <c r="G1132" s="140">
        <v>7418.2297</v>
      </c>
    </row>
    <row r="1133" spans="8:8" ht="14.4">
      <c r="A1133" s="53">
        <v>41879.0</v>
      </c>
      <c r="B1133" s="140">
        <v>2342.7129</v>
      </c>
      <c r="C1133" s="140">
        <v>4512.2882</v>
      </c>
      <c r="D1133" s="140">
        <v>6306.1607</v>
      </c>
      <c r="E1133" s="140">
        <v>3124.0936</v>
      </c>
      <c r="F1133" s="140">
        <v>3866.1989</v>
      </c>
      <c r="G1133" s="140">
        <v>7358.2289</v>
      </c>
    </row>
    <row r="1134" spans="8:8" ht="14.4">
      <c r="A1134" s="53">
        <v>41880.0</v>
      </c>
      <c r="B1134" s="140">
        <v>2369.0453</v>
      </c>
      <c r="C1134" s="140">
        <v>4574.638</v>
      </c>
      <c r="D1134" s="140">
        <v>6379.5875</v>
      </c>
      <c r="E1134" s="140">
        <v>3158.3668</v>
      </c>
      <c r="F1134" s="140">
        <v>3908.0966</v>
      </c>
      <c r="G1134" s="140">
        <v>7433.7497</v>
      </c>
    </row>
    <row r="1135" spans="8:8" ht="14.4">
      <c r="A1135" s="53">
        <v>41883.0</v>
      </c>
      <c r="B1135" s="140">
        <v>2382.2944</v>
      </c>
      <c r="C1135" s="140">
        <v>4661.5346</v>
      </c>
      <c r="D1135" s="140">
        <v>6503.0668</v>
      </c>
      <c r="E1135" s="140">
        <v>3171.7241</v>
      </c>
      <c r="F1135" s="140">
        <v>3977.6386</v>
      </c>
      <c r="G1135" s="140">
        <v>7566.2985</v>
      </c>
    </row>
    <row r="1136" spans="8:8" ht="14.4">
      <c r="A1136" s="53">
        <v>41884.0</v>
      </c>
      <c r="B1136" s="140">
        <v>2409.8061</v>
      </c>
      <c r="C1136" s="140">
        <v>4721.3389</v>
      </c>
      <c r="D1136" s="140">
        <v>6608.1947</v>
      </c>
      <c r="E1136" s="140">
        <v>3212.3001</v>
      </c>
      <c r="F1136" s="140">
        <v>4053.0453</v>
      </c>
      <c r="G1136" s="140">
        <v>7672.2105</v>
      </c>
    </row>
    <row r="1137" spans="8:8" ht="14.4">
      <c r="A1137" s="53">
        <v>41885.0</v>
      </c>
      <c r="B1137" s="140">
        <v>2432.6762</v>
      </c>
      <c r="C1137" s="140">
        <v>4742.6021</v>
      </c>
      <c r="D1137" s="140">
        <v>6656.4879</v>
      </c>
      <c r="E1137" s="140">
        <v>3245.1805</v>
      </c>
      <c r="F1137" s="140">
        <v>4076.6796</v>
      </c>
      <c r="G1137" s="140">
        <v>7721.5561</v>
      </c>
    </row>
    <row r="1138" spans="8:8" ht="14.4">
      <c r="A1138" s="53">
        <v>41886.0</v>
      </c>
      <c r="B1138" s="140">
        <v>2452.8694</v>
      </c>
      <c r="C1138" s="140">
        <v>4786.6005</v>
      </c>
      <c r="D1138" s="140">
        <v>6718.4371</v>
      </c>
      <c r="E1138" s="140">
        <v>3271.3818</v>
      </c>
      <c r="F1138" s="140">
        <v>4118.3331</v>
      </c>
      <c r="G1138" s="140">
        <v>7814.5703</v>
      </c>
    </row>
    <row r="1139" spans="8:8" ht="14.4">
      <c r="A1139" s="53">
        <v>41887.0</v>
      </c>
      <c r="B1139" s="140">
        <v>2470.3895</v>
      </c>
      <c r="C1139" s="140">
        <v>4800.4049</v>
      </c>
      <c r="D1139" s="140">
        <v>6743.345</v>
      </c>
      <c r="E1139" s="140">
        <v>3298.0671</v>
      </c>
      <c r="F1139" s="140">
        <v>4140.0975</v>
      </c>
      <c r="G1139" s="140">
        <v>7854.446</v>
      </c>
    </row>
    <row r="1140" spans="8:8" ht="14.4">
      <c r="A1140" s="53">
        <v>41891.0</v>
      </c>
      <c r="B1140" s="140">
        <v>2460.6489</v>
      </c>
      <c r="C1140" s="140">
        <v>4815.2335</v>
      </c>
      <c r="D1140" s="140">
        <v>6787.014</v>
      </c>
      <c r="E1140" s="140">
        <v>3281.0249</v>
      </c>
      <c r="F1140" s="140">
        <v>4169.4367</v>
      </c>
      <c r="G1140" s="140">
        <v>7905.9215</v>
      </c>
    </row>
    <row r="1141" spans="8:8" ht="14.4">
      <c r="A1141" s="53">
        <v>41892.0</v>
      </c>
      <c r="B1141" s="140">
        <v>2443.513</v>
      </c>
      <c r="C1141" s="140">
        <v>4820.0342</v>
      </c>
      <c r="D1141" s="140">
        <v>6830.2422</v>
      </c>
      <c r="E1141" s="140">
        <v>3255.802</v>
      </c>
      <c r="F1141" s="140">
        <v>4163.5309</v>
      </c>
      <c r="G1141" s="140">
        <v>7948.1293</v>
      </c>
    </row>
    <row r="1142" spans="8:8" ht="14.4">
      <c r="A1142" s="53">
        <v>41893.0</v>
      </c>
      <c r="B1142" s="140">
        <v>2434.3576</v>
      </c>
      <c r="C1142" s="140">
        <v>4827.6978</v>
      </c>
      <c r="D1142" s="140">
        <v>6826.6</v>
      </c>
      <c r="E1142" s="140">
        <v>3244.5198</v>
      </c>
      <c r="F1142" s="140">
        <v>4164.8654</v>
      </c>
      <c r="G1142" s="140">
        <v>7942.5584</v>
      </c>
    </row>
    <row r="1143" spans="8:8" ht="14.4">
      <c r="A1143" s="53">
        <v>41894.0</v>
      </c>
      <c r="B1143" s="140">
        <v>2443.0009</v>
      </c>
      <c r="C1143" s="140">
        <v>4864.9431</v>
      </c>
      <c r="D1143" s="140">
        <v>6915.2502</v>
      </c>
      <c r="E1143" s="140">
        <v>3259.9029</v>
      </c>
      <c r="F1143" s="140">
        <v>4222.4063</v>
      </c>
      <c r="G1143" s="140">
        <v>8066.2263</v>
      </c>
    </row>
    <row r="1144" spans="8:8" ht="14.4">
      <c r="A1144" s="53">
        <v>41897.0</v>
      </c>
      <c r="B1144" s="140">
        <v>2436.5</v>
      </c>
      <c r="C1144" s="140">
        <v>4896.4237</v>
      </c>
      <c r="D1144" s="140">
        <v>6993.1771</v>
      </c>
      <c r="E1144" s="140">
        <v>3249.894</v>
      </c>
      <c r="F1144" s="140">
        <v>4267.6312</v>
      </c>
      <c r="G1144" s="140">
        <v>8193.9648</v>
      </c>
    </row>
    <row r="1145" spans="8:8" ht="14.4">
      <c r="A1145" s="53">
        <v>41898.0</v>
      </c>
      <c r="B1145" s="140">
        <v>2390.9302</v>
      </c>
      <c r="C1145" s="140">
        <v>4721.1748</v>
      </c>
      <c r="D1145" s="140">
        <v>6744.8238</v>
      </c>
      <c r="E1145" s="140">
        <v>3218.1848</v>
      </c>
      <c r="F1145" s="140">
        <v>4130.3368</v>
      </c>
      <c r="G1145" s="140">
        <v>7938.3137</v>
      </c>
    </row>
    <row r="1146" spans="8:8" ht="14.4">
      <c r="A1146" s="53">
        <v>41899.0</v>
      </c>
      <c r="B1146" s="140">
        <v>2399.68</v>
      </c>
      <c r="C1146" s="140">
        <v>4739.5894</v>
      </c>
      <c r="D1146" s="140">
        <v>6793.5769</v>
      </c>
      <c r="E1146" s="140">
        <v>3231.0512</v>
      </c>
      <c r="F1146" s="140">
        <v>4174.695</v>
      </c>
      <c r="G1146" s="140">
        <v>8038.7341</v>
      </c>
    </row>
    <row r="1147" spans="8:8" ht="14.4">
      <c r="A1147" s="53">
        <v>41900.0</v>
      </c>
      <c r="B1147" s="140">
        <v>2414.8775</v>
      </c>
      <c r="C1147" s="140">
        <v>4776.1547</v>
      </c>
      <c r="D1147" s="140">
        <v>6834.1689</v>
      </c>
      <c r="E1147" s="140">
        <v>3237.9003</v>
      </c>
      <c r="F1147" s="140">
        <v>4195.6197</v>
      </c>
      <c r="G1147" s="140">
        <v>8088.7186</v>
      </c>
    </row>
    <row r="1148" spans="8:8" ht="14.4">
      <c r="A1148" s="53">
        <v>41901.0</v>
      </c>
      <c r="B1148" s="140">
        <v>2430.0382</v>
      </c>
      <c r="C1148" s="140">
        <v>4819.5276</v>
      </c>
      <c r="D1148" s="140">
        <v>6906.7874</v>
      </c>
      <c r="E1148" s="140">
        <v>3255.2986</v>
      </c>
      <c r="F1148" s="140">
        <v>4230.2803</v>
      </c>
      <c r="G1148" s="140">
        <v>8163.1538</v>
      </c>
    </row>
    <row r="1149" spans="8:8" ht="14.4">
      <c r="A1149" s="53">
        <v>41904.0</v>
      </c>
      <c r="B1149" s="140">
        <v>2383.5167</v>
      </c>
      <c r="C1149" s="140">
        <v>4769.1484</v>
      </c>
      <c r="D1149" s="140">
        <v>6838.2906</v>
      </c>
      <c r="E1149" s="140">
        <v>3183.1377</v>
      </c>
      <c r="F1149" s="140">
        <v>4192.2524</v>
      </c>
      <c r="G1149" s="140">
        <v>8078.4376</v>
      </c>
    </row>
    <row r="1150" spans="8:8" ht="14.4">
      <c r="A1150" s="53">
        <v>41905.0</v>
      </c>
      <c r="B1150" s="140">
        <v>2402.7696</v>
      </c>
      <c r="C1150" s="140">
        <v>4820.71</v>
      </c>
      <c r="D1150" s="140">
        <v>6949.4488</v>
      </c>
      <c r="E1150" s="140">
        <v>3204.2028</v>
      </c>
      <c r="F1150" s="140">
        <v>4246.2593</v>
      </c>
      <c r="G1150" s="140">
        <v>8210.5561</v>
      </c>
    </row>
    <row r="1151" spans="8:8" ht="14.4">
      <c r="A1151" s="53">
        <v>41906.0</v>
      </c>
      <c r="B1151" s="140">
        <v>2445.3598</v>
      </c>
      <c r="C1151" s="140">
        <v>4875.4588</v>
      </c>
      <c r="D1151" s="140">
        <v>7055.9757</v>
      </c>
      <c r="E1151" s="140">
        <v>3256.5541</v>
      </c>
      <c r="F1151" s="140">
        <v>4304.1914</v>
      </c>
      <c r="G1151" s="140">
        <v>8321.7764</v>
      </c>
    </row>
    <row r="1152" spans="8:8" ht="14.4">
      <c r="A1152" s="53">
        <v>41907.0</v>
      </c>
      <c r="B1152" s="140">
        <v>2432.7659</v>
      </c>
      <c r="C1152" s="140">
        <v>4862.3649</v>
      </c>
      <c r="D1152" s="140">
        <v>7083.4712</v>
      </c>
      <c r="E1152" s="140">
        <v>3248.7955</v>
      </c>
      <c r="F1152" s="140">
        <v>4301.4064</v>
      </c>
      <c r="G1152" s="140">
        <v>8314.2848</v>
      </c>
    </row>
    <row r="1153" spans="8:8" ht="14.4">
      <c r="A1153" s="53">
        <v>41908.0</v>
      </c>
      <c r="B1153" s="140">
        <v>2432.5293</v>
      </c>
      <c r="C1153" s="140">
        <v>4870.0168</v>
      </c>
      <c r="D1153" s="140">
        <v>7120.9664</v>
      </c>
      <c r="E1153" s="140">
        <v>3244.4795</v>
      </c>
      <c r="F1153" s="140">
        <v>4320.2879</v>
      </c>
      <c r="G1153" s="140">
        <v>8382.6796</v>
      </c>
    </row>
    <row r="1154" spans="8:8" ht="14.4">
      <c r="A1154" s="53">
        <v>41911.0</v>
      </c>
      <c r="B1154" s="140">
        <v>2440.8399</v>
      </c>
      <c r="C1154" s="140">
        <v>4916.5261</v>
      </c>
      <c r="D1154" s="140">
        <v>7203.546</v>
      </c>
      <c r="E1154" s="140">
        <v>3249.5322</v>
      </c>
      <c r="F1154" s="140">
        <v>4369.5342</v>
      </c>
      <c r="G1154" s="140">
        <v>8489.0446</v>
      </c>
    </row>
    <row r="1155" spans="8:8" ht="14.4">
      <c r="A1155" s="53">
        <v>41912.0</v>
      </c>
      <c r="B1155" s="140">
        <v>2442.7427</v>
      </c>
      <c r="C1155" s="140">
        <v>4956.58</v>
      </c>
      <c r="D1155" s="140">
        <v>7257.692</v>
      </c>
      <c r="E1155" s="140">
        <v>3251.897</v>
      </c>
      <c r="F1155" s="140">
        <v>4388.1743</v>
      </c>
      <c r="G1155" s="140">
        <v>8523.7331</v>
      </c>
    </row>
    <row r="1156" spans="8:8" ht="14.4">
      <c r="A1156" s="53">
        <v>41920.0</v>
      </c>
      <c r="B1156" s="140">
        <v>2473.1211</v>
      </c>
      <c r="C1156" s="140">
        <v>5043.7257</v>
      </c>
      <c r="D1156" s="140">
        <v>7357.8001</v>
      </c>
      <c r="E1156" s="140">
        <v>3283.5904</v>
      </c>
      <c r="F1156" s="140">
        <v>4451.7632</v>
      </c>
      <c r="G1156" s="140">
        <v>8638.9531</v>
      </c>
    </row>
    <row r="1157" spans="8:8" ht="14.4">
      <c r="A1157" s="53">
        <v>41921.0</v>
      </c>
      <c r="B1157" s="140">
        <v>2470.9883</v>
      </c>
      <c r="C1157" s="140">
        <v>5040.4502</v>
      </c>
      <c r="D1157" s="140">
        <v>7379.4822</v>
      </c>
      <c r="E1157" s="140">
        <v>3286.826</v>
      </c>
      <c r="F1157" s="140">
        <v>4460.35</v>
      </c>
      <c r="G1157" s="140">
        <v>8690.8686</v>
      </c>
    </row>
    <row r="1158" spans="8:8" ht="14.4">
      <c r="A1158" s="53">
        <v>41922.0</v>
      </c>
      <c r="B1158" s="140">
        <v>2456.2867</v>
      </c>
      <c r="C1158" s="140">
        <v>5006.0378</v>
      </c>
      <c r="D1158" s="140">
        <v>7358.2938</v>
      </c>
      <c r="E1158" s="140">
        <v>3271.078</v>
      </c>
      <c r="F1158" s="140">
        <v>4447.8647</v>
      </c>
      <c r="G1158" s="140">
        <v>8657.2664</v>
      </c>
    </row>
    <row r="1159" spans="8:8" ht="14.4">
      <c r="A1159" s="53">
        <v>41925.0</v>
      </c>
      <c r="B1159" s="140">
        <v>2433.2462</v>
      </c>
      <c r="C1159" s="140">
        <v>4993.4581</v>
      </c>
      <c r="D1159" s="140">
        <v>7364.2808</v>
      </c>
      <c r="E1159" s="140">
        <v>3249.5868</v>
      </c>
      <c r="F1159" s="140">
        <v>4463.4471</v>
      </c>
      <c r="G1159" s="140">
        <v>8671.2324</v>
      </c>
    </row>
    <row r="1160" spans="8:8" ht="14.4">
      <c r="A1160" s="53">
        <v>41926.0</v>
      </c>
      <c r="B1160" s="140">
        <v>2422.5319</v>
      </c>
      <c r="C1160" s="140">
        <v>4968.9607</v>
      </c>
      <c r="D1160" s="140">
        <v>7338.8551</v>
      </c>
      <c r="E1160" s="140">
        <v>3238.6555</v>
      </c>
      <c r="F1160" s="140">
        <v>4454.9043</v>
      </c>
      <c r="G1160" s="140">
        <v>8657.8605</v>
      </c>
    </row>
    <row r="1161" spans="8:8" ht="14.4">
      <c r="A1161" s="53">
        <v>41927.0</v>
      </c>
      <c r="B1161" s="140">
        <v>2449.1195</v>
      </c>
      <c r="C1161" s="140">
        <v>5009.1818</v>
      </c>
      <c r="D1161" s="140">
        <v>7366.2601</v>
      </c>
      <c r="E1161" s="140">
        <v>3257.7939</v>
      </c>
      <c r="F1161" s="140">
        <v>4462.8223</v>
      </c>
      <c r="G1161" s="140">
        <v>8667.8549</v>
      </c>
    </row>
    <row r="1162" spans="8:8" ht="14.4">
      <c r="A1162" s="53">
        <v>41928.0</v>
      </c>
      <c r="B1162" s="140">
        <v>2433.5723</v>
      </c>
      <c r="C1162" s="140">
        <v>4938.736</v>
      </c>
      <c r="D1162" s="140">
        <v>7245.1177</v>
      </c>
      <c r="E1162" s="140">
        <v>3252.7197</v>
      </c>
      <c r="F1162" s="140">
        <v>4387.4501</v>
      </c>
      <c r="G1162" s="140">
        <v>8540.575</v>
      </c>
    </row>
    <row r="1163" spans="8:8" ht="14.4">
      <c r="A1163" s="53">
        <v>41929.0</v>
      </c>
      <c r="B1163" s="140">
        <v>2436.2195</v>
      </c>
      <c r="C1163" s="140">
        <v>4892.8148</v>
      </c>
      <c r="D1163" s="140">
        <v>7152.2005</v>
      </c>
      <c r="E1163" s="140">
        <v>3242.9609</v>
      </c>
      <c r="F1163" s="140">
        <v>4337.2824</v>
      </c>
      <c r="G1163" s="140">
        <v>8434.0438</v>
      </c>
    </row>
    <row r="1164" spans="8:8" ht="14.4">
      <c r="A1164" s="53">
        <v>41932.0</v>
      </c>
      <c r="B1164" s="140">
        <v>2450.571</v>
      </c>
      <c r="C1164" s="140">
        <v>4970.1356</v>
      </c>
      <c r="D1164" s="140">
        <v>7279.6732</v>
      </c>
      <c r="E1164" s="140">
        <v>3254.1069</v>
      </c>
      <c r="F1164" s="140">
        <v>4401.4003</v>
      </c>
      <c r="G1164" s="140">
        <v>8576.4614</v>
      </c>
    </row>
    <row r="1165" spans="8:8" ht="14.4">
      <c r="A1165" s="53">
        <v>41933.0</v>
      </c>
      <c r="B1165" s="140">
        <v>2428.5003</v>
      </c>
      <c r="C1165" s="140">
        <v>4926.0782</v>
      </c>
      <c r="D1165" s="140">
        <v>7222.3985</v>
      </c>
      <c r="E1165" s="140">
        <v>3229.582</v>
      </c>
      <c r="F1165" s="140">
        <v>4354.3996</v>
      </c>
      <c r="G1165" s="140">
        <v>8507.186</v>
      </c>
    </row>
    <row r="1166" spans="8:8" ht="14.4">
      <c r="A1166" s="53">
        <v>41934.0</v>
      </c>
      <c r="B1166" s="140">
        <v>2420.0093</v>
      </c>
      <c r="C1166" s="140">
        <v>4871.803</v>
      </c>
      <c r="D1166" s="140">
        <v>7123.4865</v>
      </c>
      <c r="E1166" s="140">
        <v>3221.8691</v>
      </c>
      <c r="F1166" s="140">
        <v>4306.1609</v>
      </c>
      <c r="G1166" s="140">
        <v>8397.7646</v>
      </c>
    </row>
    <row r="1167" spans="8:8" ht="14.4">
      <c r="A1167" s="53">
        <v>41935.0</v>
      </c>
      <c r="B1167" s="140">
        <v>2404.1028</v>
      </c>
      <c r="C1167" s="140">
        <v>4801.7258</v>
      </c>
      <c r="D1167" s="140">
        <v>7034.3641</v>
      </c>
      <c r="E1167" s="140">
        <v>3203.7022</v>
      </c>
      <c r="F1167" s="140">
        <v>4238.4551</v>
      </c>
      <c r="G1167" s="140">
        <v>8257.2891</v>
      </c>
    </row>
    <row r="1168" spans="8:8" ht="14.4">
      <c r="A1168" s="53">
        <v>41936.0</v>
      </c>
      <c r="B1168" s="140">
        <v>2401.3129</v>
      </c>
      <c r="C1168" s="140">
        <v>4817.2582</v>
      </c>
      <c r="D1168" s="140">
        <v>7053.8061</v>
      </c>
      <c r="E1168" s="140">
        <v>3196.54</v>
      </c>
      <c r="F1168" s="140">
        <v>4259.3282</v>
      </c>
      <c r="G1168" s="140">
        <v>8290.9998</v>
      </c>
    </row>
    <row r="1169" spans="8:8" ht="14.4">
      <c r="A1169" s="53">
        <v>41939.0</v>
      </c>
      <c r="B1169" s="140">
        <v>2371.6928</v>
      </c>
      <c r="C1169" s="140">
        <v>4845.8788</v>
      </c>
      <c r="D1169" s="140">
        <v>7139.4733</v>
      </c>
      <c r="E1169" s="140">
        <v>3151.3516</v>
      </c>
      <c r="F1169" s="140">
        <v>4278.6137</v>
      </c>
      <c r="G1169" s="140">
        <v>8374.1141</v>
      </c>
    </row>
    <row r="1170" spans="8:8" ht="14.4">
      <c r="A1170" s="53">
        <v>41940.0</v>
      </c>
      <c r="B1170" s="140">
        <v>2413.2911</v>
      </c>
      <c r="C1170" s="140">
        <v>4956.6601</v>
      </c>
      <c r="D1170" s="140">
        <v>7345.3015</v>
      </c>
      <c r="E1170" s="140">
        <v>3212.5433</v>
      </c>
      <c r="F1170" s="140">
        <v>4395.4463</v>
      </c>
      <c r="G1170" s="140">
        <v>8603.8153</v>
      </c>
    </row>
    <row r="1171" spans="8:8" ht="14.4">
      <c r="A1171" s="53">
        <v>41941.0</v>
      </c>
      <c r="B1171" s="140">
        <v>2445.8443</v>
      </c>
      <c r="C1171" s="140">
        <v>5015.9906</v>
      </c>
      <c r="D1171" s="140">
        <v>7446.3456</v>
      </c>
      <c r="E1171" s="140">
        <v>3268.089</v>
      </c>
      <c r="F1171" s="140">
        <v>4471.8218</v>
      </c>
      <c r="G1171" s="140">
        <v>8764.5861</v>
      </c>
    </row>
    <row r="1172" spans="8:8" ht="14.4">
      <c r="A1172" s="53">
        <v>41942.0</v>
      </c>
      <c r="B1172" s="140">
        <v>2460.1268</v>
      </c>
      <c r="C1172" s="140">
        <v>5010.9113</v>
      </c>
      <c r="D1172" s="140">
        <v>7432.7905</v>
      </c>
      <c r="E1172" s="140">
        <v>3312.5782</v>
      </c>
      <c r="F1172" s="140">
        <v>4492.8022</v>
      </c>
      <c r="G1172" s="140">
        <v>8778.8519</v>
      </c>
    </row>
    <row r="1173" spans="8:8" ht="14.4">
      <c r="A1173" s="53">
        <v>41943.0</v>
      </c>
      <c r="B1173" s="140">
        <v>2510.5064</v>
      </c>
      <c r="C1173" s="140">
        <v>4991.7207</v>
      </c>
      <c r="D1173" s="140">
        <v>7399.6428</v>
      </c>
      <c r="E1173" s="140">
        <v>3392.0304</v>
      </c>
      <c r="F1173" s="140">
        <v>4512.2542</v>
      </c>
      <c r="G1173" s="140">
        <v>8779.3964</v>
      </c>
    </row>
    <row r="1174" spans="8:8" ht="14.4">
      <c r="A1174" s="53">
        <v>41946.0</v>
      </c>
      <c r="B1174" s="140">
        <v>2504.1223</v>
      </c>
      <c r="C1174" s="140">
        <v>5025.5151</v>
      </c>
      <c r="D1174" s="140">
        <v>7477.3394</v>
      </c>
      <c r="E1174" s="140">
        <v>3395.5625</v>
      </c>
      <c r="F1174" s="140">
        <v>4562.9397</v>
      </c>
      <c r="G1174" s="140">
        <v>8900.4377</v>
      </c>
    </row>
    <row r="1175" spans="8:8" ht="14.4">
      <c r="A1175" s="53">
        <v>41947.0</v>
      </c>
      <c r="B1175" s="140">
        <v>2487.2043</v>
      </c>
      <c r="C1175" s="140">
        <v>4974.6163</v>
      </c>
      <c r="D1175" s="140">
        <v>7407.7306</v>
      </c>
      <c r="E1175" s="140">
        <v>3402.9842</v>
      </c>
      <c r="F1175" s="140">
        <v>4541.8125</v>
      </c>
      <c r="G1175" s="140">
        <v>8857.6026</v>
      </c>
    </row>
    <row r="1176" spans="8:8" ht="14.4">
      <c r="A1176" s="53">
        <v>41948.0</v>
      </c>
      <c r="B1176" s="140">
        <v>2483.4739</v>
      </c>
      <c r="C1176" s="140">
        <v>4959.7508</v>
      </c>
      <c r="D1176" s="140">
        <v>7403.3626</v>
      </c>
      <c r="E1176" s="140">
        <v>3381.3973</v>
      </c>
      <c r="F1176" s="140">
        <v>4530.9888</v>
      </c>
      <c r="G1176" s="140">
        <v>8872.0182</v>
      </c>
    </row>
    <row r="1177" spans="8:8" ht="14.4">
      <c r="A1177" s="53">
        <v>41949.0</v>
      </c>
      <c r="B1177" s="140">
        <v>2485.2005</v>
      </c>
      <c r="C1177" s="140">
        <v>4994.6181</v>
      </c>
      <c r="D1177" s="140">
        <v>7491.7174</v>
      </c>
      <c r="E1177" s="140">
        <v>3383.6722</v>
      </c>
      <c r="F1177" s="140">
        <v>4554.9035</v>
      </c>
      <c r="G1177" s="140">
        <v>8934.1814</v>
      </c>
    </row>
    <row r="1178" spans="8:8" ht="14.4">
      <c r="A1178" s="53">
        <v>41950.0</v>
      </c>
      <c r="B1178" s="140">
        <v>2494.7987</v>
      </c>
      <c r="C1178" s="140">
        <v>4961.7847</v>
      </c>
      <c r="D1178" s="140">
        <v>7413.3247</v>
      </c>
      <c r="E1178" s="140">
        <v>3380.5656</v>
      </c>
      <c r="F1178" s="140">
        <v>4511.6292</v>
      </c>
      <c r="G1178" s="140">
        <v>8832.0986</v>
      </c>
    </row>
    <row r="1179" spans="8:8" ht="14.4">
      <c r="A1179" s="53">
        <v>41953.0</v>
      </c>
      <c r="B1179" s="140">
        <v>2560.2276</v>
      </c>
      <c r="C1179" s="140">
        <v>4982.6221</v>
      </c>
      <c r="D1179" s="140">
        <v>7446.2557</v>
      </c>
      <c r="E1179" s="140">
        <v>3483.7197</v>
      </c>
      <c r="F1179" s="140">
        <v>4584.7185</v>
      </c>
      <c r="G1179" s="140">
        <v>8921.1875</v>
      </c>
    </row>
    <row r="1180" spans="8:8" ht="14.4">
      <c r="A1180" s="53">
        <v>41954.0</v>
      </c>
      <c r="B1180" s="140">
        <v>2568.7275</v>
      </c>
      <c r="C1180" s="140">
        <v>4830.4759</v>
      </c>
      <c r="D1180" s="140">
        <v>7169.6529</v>
      </c>
      <c r="E1180" s="140">
        <v>3514.2566</v>
      </c>
      <c r="F1180" s="140">
        <v>4441.9485</v>
      </c>
      <c r="G1180" s="140">
        <v>8615.1137</v>
      </c>
    </row>
    <row r="1181" spans="8:8" ht="14.4">
      <c r="A1181" s="53">
        <v>41955.0</v>
      </c>
      <c r="B1181" s="140">
        <v>2601.5717</v>
      </c>
      <c r="C1181" s="140">
        <v>4897.4667</v>
      </c>
      <c r="D1181" s="140">
        <v>7284.3109</v>
      </c>
      <c r="E1181" s="140">
        <v>3546.2655</v>
      </c>
      <c r="F1181" s="140">
        <v>4521.6578</v>
      </c>
      <c r="G1181" s="140">
        <v>8796.548</v>
      </c>
    </row>
    <row r="1182" spans="8:8" ht="14.4">
      <c r="A1182" s="53">
        <v>41956.0</v>
      </c>
      <c r="B1182" s="140">
        <v>2583.6955</v>
      </c>
      <c r="C1182" s="140">
        <v>4833.2873</v>
      </c>
      <c r="D1182" s="140">
        <v>7164.213</v>
      </c>
      <c r="E1182" s="140">
        <v>3538.2556</v>
      </c>
      <c r="F1182" s="140">
        <v>4499.6231</v>
      </c>
      <c r="G1182" s="140">
        <v>8716.9704</v>
      </c>
    </row>
    <row r="1183" spans="8:8" ht="14.4">
      <c r="A1183" s="53">
        <v>41957.0</v>
      </c>
      <c r="B1183" s="140">
        <v>2582.1215</v>
      </c>
      <c r="C1183" s="140">
        <v>4827.5349</v>
      </c>
      <c r="D1183" s="140">
        <v>7160.9846</v>
      </c>
      <c r="E1183" s="140">
        <v>3533.1916</v>
      </c>
      <c r="F1183" s="140">
        <v>4479.3749</v>
      </c>
      <c r="G1183" s="140">
        <v>8681.1253</v>
      </c>
    </row>
    <row r="1184" spans="8:8" ht="14.4">
      <c r="A1184" s="53">
        <v>41960.0</v>
      </c>
      <c r="B1184" s="140">
        <v>2560.5889</v>
      </c>
      <c r="C1184" s="140">
        <v>4903.9568</v>
      </c>
      <c r="D1184" s="140">
        <v>7287.1498</v>
      </c>
      <c r="E1184" s="140">
        <v>3494.8115</v>
      </c>
      <c r="F1184" s="140">
        <v>4529.0126</v>
      </c>
      <c r="G1184" s="140">
        <v>8808.5017</v>
      </c>
    </row>
    <row r="1185" spans="8:8" ht="14.4">
      <c r="A1185" s="53">
        <v>41961.0</v>
      </c>
      <c r="B1185" s="140">
        <v>2528.7971</v>
      </c>
      <c r="C1185" s="140">
        <v>4920.6706</v>
      </c>
      <c r="D1185" s="140">
        <v>7337.1653</v>
      </c>
      <c r="E1185" s="140">
        <v>3438.9864</v>
      </c>
      <c r="F1185" s="140">
        <v>4543.7529</v>
      </c>
      <c r="G1185" s="140">
        <v>8860.0372</v>
      </c>
    </row>
    <row r="1186" spans="8:8" ht="14.4">
      <c r="A1186" s="53">
        <v>41962.0</v>
      </c>
      <c r="B1186" s="140">
        <v>2527.3726</v>
      </c>
      <c r="C1186" s="140">
        <v>4948.7137</v>
      </c>
      <c r="D1186" s="140">
        <v>7396.0475</v>
      </c>
      <c r="E1186" s="140">
        <v>3425.8314</v>
      </c>
      <c r="F1186" s="140">
        <v>4541.1691</v>
      </c>
      <c r="G1186" s="140">
        <v>8884.6443</v>
      </c>
    </row>
    <row r="1187" spans="8:8" ht="14.4">
      <c r="A1187" s="53">
        <v>41963.0</v>
      </c>
      <c r="B1187" s="140">
        <v>2531.6141</v>
      </c>
      <c r="C1187" s="140">
        <v>4930.6665</v>
      </c>
      <c r="D1187" s="140">
        <v>7389.41</v>
      </c>
      <c r="E1187" s="140">
        <v>3430.5934</v>
      </c>
      <c r="F1187" s="140">
        <v>4546.5824</v>
      </c>
      <c r="G1187" s="140">
        <v>8899.4517</v>
      </c>
    </row>
    <row r="1188" spans="8:8" ht="14.4">
      <c r="A1188" s="53">
        <v>41964.0</v>
      </c>
      <c r="B1188" s="140">
        <v>2587.2362</v>
      </c>
      <c r="C1188" s="140">
        <v>4967.0811</v>
      </c>
      <c r="D1188" s="140">
        <v>7449.4452</v>
      </c>
      <c r="E1188" s="140">
        <v>3485.8926</v>
      </c>
      <c r="F1188" s="140">
        <v>4604.7703</v>
      </c>
      <c r="G1188" s="140">
        <v>8990.4925</v>
      </c>
    </row>
    <row r="1189" spans="8:8" ht="14.4">
      <c r="A1189" s="53">
        <v>41967.0</v>
      </c>
      <c r="B1189" s="140">
        <v>2643.891</v>
      </c>
      <c r="C1189" s="140">
        <v>5014.8001</v>
      </c>
      <c r="D1189" s="140">
        <v>7523.3369</v>
      </c>
      <c r="E1189" s="140">
        <v>3565.511</v>
      </c>
      <c r="F1189" s="140">
        <v>4712.9489</v>
      </c>
      <c r="G1189" s="140">
        <v>9106.535</v>
      </c>
    </row>
    <row r="1190" spans="8:8" ht="14.4">
      <c r="A1190" s="53">
        <v>41968.0</v>
      </c>
      <c r="B1190" s="140">
        <v>2678.2666</v>
      </c>
      <c r="C1190" s="140">
        <v>5081.4689</v>
      </c>
      <c r="D1190" s="140">
        <v>7639.4583</v>
      </c>
      <c r="E1190" s="140">
        <v>3607.7116</v>
      </c>
      <c r="F1190" s="140">
        <v>4778.5432</v>
      </c>
      <c r="G1190" s="140">
        <v>9227.8138</v>
      </c>
    </row>
    <row r="1191" spans="8:8" ht="14.4">
      <c r="A1191" s="53">
        <v>41969.0</v>
      </c>
      <c r="B1191" s="140">
        <v>2738.0166</v>
      </c>
      <c r="C1191" s="140">
        <v>5118.161</v>
      </c>
      <c r="D1191" s="140">
        <v>7694.5722</v>
      </c>
      <c r="E1191" s="140">
        <v>3666.9625</v>
      </c>
      <c r="F1191" s="140">
        <v>4796.9488</v>
      </c>
      <c r="G1191" s="140">
        <v>9284.2073</v>
      </c>
    </row>
    <row r="1192" spans="8:8" ht="14.4">
      <c r="A1192" s="53">
        <v>41970.0</v>
      </c>
      <c r="B1192" s="140">
        <v>2783.9696</v>
      </c>
      <c r="C1192" s="140">
        <v>5155.7023</v>
      </c>
      <c r="D1192" s="140">
        <v>7745.5104</v>
      </c>
      <c r="E1192" s="140">
        <v>3706.0009</v>
      </c>
      <c r="F1192" s="140">
        <v>4845.511</v>
      </c>
      <c r="G1192" s="140">
        <v>9358.1609</v>
      </c>
    </row>
    <row r="1193" spans="8:8" ht="14.4">
      <c r="A1193" s="53">
        <v>41971.0</v>
      </c>
      <c r="B1193" s="140">
        <v>2853.6803</v>
      </c>
      <c r="C1193" s="140">
        <v>5163.7803</v>
      </c>
      <c r="D1193" s="140">
        <v>7734.4425</v>
      </c>
      <c r="E1193" s="140">
        <v>3873.4922</v>
      </c>
      <c r="F1193" s="140">
        <v>4843.9911</v>
      </c>
      <c r="G1193" s="140">
        <v>9368.6602</v>
      </c>
    </row>
    <row r="1194" spans="8:8" ht="14.4">
      <c r="A1194" s="53">
        <v>41974.0</v>
      </c>
      <c r="B1194" s="140">
        <v>2865.7091</v>
      </c>
      <c r="C1194" s="140">
        <v>5116.1057</v>
      </c>
      <c r="D1194" s="140">
        <v>7615.9339</v>
      </c>
      <c r="E1194" s="140">
        <v>3890.6234</v>
      </c>
      <c r="F1194" s="140">
        <v>4817.9376</v>
      </c>
      <c r="G1194" s="140">
        <v>9250.6382</v>
      </c>
    </row>
    <row r="1195" spans="8:8" ht="14.4">
      <c r="A1195" s="53">
        <v>41975.0</v>
      </c>
      <c r="B1195" s="140">
        <v>3002.8539</v>
      </c>
      <c r="C1195" s="140">
        <v>5176.2632</v>
      </c>
      <c r="D1195" s="140">
        <v>7689.6478</v>
      </c>
      <c r="E1195" s="140">
        <v>4073.8308</v>
      </c>
      <c r="F1195" s="140">
        <v>4916.3888</v>
      </c>
      <c r="G1195" s="140">
        <v>9364.9196</v>
      </c>
    </row>
    <row r="1196" spans="8:8" ht="14.4">
      <c r="A1196" s="53">
        <v>41976.0</v>
      </c>
      <c r="B1196" s="140">
        <v>3013.8468</v>
      </c>
      <c r="C1196" s="140">
        <v>5217.4488</v>
      </c>
      <c r="D1196" s="140">
        <v>7739.946</v>
      </c>
      <c r="E1196" s="140">
        <v>4077.6584</v>
      </c>
      <c r="F1196" s="140">
        <v>4981.1001</v>
      </c>
      <c r="G1196" s="140">
        <v>9444.1912</v>
      </c>
    </row>
    <row r="1197" spans="8:8" ht="14.4">
      <c r="A1197" s="53">
        <v>41977.0</v>
      </c>
      <c r="B1197" s="140">
        <v>3183.002</v>
      </c>
      <c r="C1197" s="140">
        <v>5317.7974</v>
      </c>
      <c r="D1197" s="140">
        <v>7848.6784</v>
      </c>
      <c r="E1197" s="140">
        <v>4298.1952</v>
      </c>
      <c r="F1197" s="140">
        <v>5113.1895</v>
      </c>
      <c r="G1197" s="140">
        <v>9570.2655</v>
      </c>
    </row>
    <row r="1198" spans="8:8" ht="14.4">
      <c r="A1198" s="53">
        <v>41978.0</v>
      </c>
      <c r="B1198" s="140">
        <v>3248.0037</v>
      </c>
      <c r="C1198" s="140">
        <v>5231.4399</v>
      </c>
      <c r="D1198" s="140">
        <v>7660.7855</v>
      </c>
      <c r="E1198" s="140">
        <v>4335.7931</v>
      </c>
      <c r="F1198" s="140">
        <v>5014.7799</v>
      </c>
      <c r="G1198" s="140">
        <v>9296.2856</v>
      </c>
    </row>
    <row r="1199" spans="8:8" ht="14.4">
      <c r="A1199" s="53">
        <v>41981.0</v>
      </c>
      <c r="B1199" s="140">
        <v>3357.1732</v>
      </c>
      <c r="C1199" s="140">
        <v>5265.4258</v>
      </c>
      <c r="D1199" s="140">
        <v>7637.2788</v>
      </c>
      <c r="E1199" s="140">
        <v>4497.8776</v>
      </c>
      <c r="F1199" s="140">
        <v>5164.2748</v>
      </c>
      <c r="G1199" s="140">
        <v>9364.3681</v>
      </c>
    </row>
    <row r="1200" spans="8:8" ht="14.4">
      <c r="A1200" s="53">
        <v>41982.0</v>
      </c>
      <c r="B1200" s="140">
        <v>3156.9159</v>
      </c>
      <c r="C1200" s="140">
        <v>5084.1329</v>
      </c>
      <c r="D1200" s="140">
        <v>7268.0461</v>
      </c>
      <c r="E1200" s="140">
        <v>4193.0386</v>
      </c>
      <c r="F1200" s="140">
        <v>4987.3547</v>
      </c>
      <c r="G1200" s="140">
        <v>8983.8985</v>
      </c>
    </row>
    <row r="1201" spans="8:8" ht="14.4">
      <c r="A1201" s="53">
        <v>41983.0</v>
      </c>
      <c r="B1201" s="140">
        <v>3251.7659</v>
      </c>
      <c r="C1201" s="140">
        <v>5262.1523</v>
      </c>
      <c r="D1201" s="140">
        <v>7502.3909</v>
      </c>
      <c r="E1201" s="140">
        <v>4343.0317</v>
      </c>
      <c r="F1201" s="140">
        <v>5205.8206</v>
      </c>
      <c r="G1201" s="140">
        <v>9297.5953</v>
      </c>
    </row>
    <row r="1202" spans="8:8" ht="14.4">
      <c r="A1202" s="53">
        <v>41984.0</v>
      </c>
      <c r="B1202" s="140">
        <v>3177.7281</v>
      </c>
      <c r="C1202" s="140">
        <v>5315.0679</v>
      </c>
      <c r="D1202" s="140">
        <v>7584.9991</v>
      </c>
      <c r="E1202" s="140">
        <v>4306.5563</v>
      </c>
      <c r="F1202" s="140">
        <v>5310.1</v>
      </c>
      <c r="G1202" s="140">
        <v>9487.1265</v>
      </c>
    </row>
    <row r="1203" spans="8:8" ht="14.4">
      <c r="A1203" s="53">
        <v>41985.0</v>
      </c>
      <c r="B1203" s="140">
        <v>3186.6285</v>
      </c>
      <c r="C1203" s="140">
        <v>5337.9086</v>
      </c>
      <c r="D1203" s="140">
        <v>7698.4869</v>
      </c>
      <c r="E1203" s="140">
        <v>4290.0302</v>
      </c>
      <c r="F1203" s="140">
        <v>5307.2578</v>
      </c>
      <c r="G1203" s="140">
        <v>9568.02</v>
      </c>
    </row>
    <row r="1204" spans="8:8" ht="14.4">
      <c r="A1204" s="53">
        <v>41988.0</v>
      </c>
      <c r="B1204" s="140">
        <v>3203.7625</v>
      </c>
      <c r="C1204" s="140">
        <v>5424.1001</v>
      </c>
      <c r="D1204" s="140">
        <v>7847.0627</v>
      </c>
      <c r="E1204" s="140">
        <v>4273.3595</v>
      </c>
      <c r="F1204" s="140">
        <v>5362.1903</v>
      </c>
      <c r="G1204" s="140">
        <v>9706.8058</v>
      </c>
    </row>
    <row r="1205" spans="8:8" ht="14.4">
      <c r="A1205" s="53">
        <v>41989.0</v>
      </c>
      <c r="B1205" s="140">
        <v>3332.879</v>
      </c>
      <c r="C1205" s="140">
        <v>5434.838</v>
      </c>
      <c r="D1205" s="140">
        <v>7807.2495</v>
      </c>
      <c r="E1205" s="140">
        <v>4420.3873</v>
      </c>
      <c r="F1205" s="140">
        <v>5400.9691</v>
      </c>
      <c r="G1205" s="140">
        <v>9700.1325</v>
      </c>
    </row>
    <row r="1206" spans="8:8" ht="14.4">
      <c r="A1206" s="53">
        <v>41990.0</v>
      </c>
      <c r="B1206" s="140">
        <v>3432.4139</v>
      </c>
      <c r="C1206" s="140">
        <v>5398.4301</v>
      </c>
      <c r="D1206" s="140">
        <v>7695.1865</v>
      </c>
      <c r="E1206" s="140">
        <v>4569.7394</v>
      </c>
      <c r="F1206" s="140">
        <v>5374.3929</v>
      </c>
      <c r="G1206" s="140">
        <v>9590.3934</v>
      </c>
    </row>
    <row r="1207" spans="8:8" ht="14.4">
      <c r="A1207" s="53">
        <v>41991.0</v>
      </c>
      <c r="B1207" s="140">
        <v>3380.4748</v>
      </c>
      <c r="C1207" s="140">
        <v>5354.4646</v>
      </c>
      <c r="D1207" s="140">
        <v>7681.5566</v>
      </c>
      <c r="E1207" s="140">
        <v>4555.9213</v>
      </c>
      <c r="F1207" s="140">
        <v>5348.1668</v>
      </c>
      <c r="G1207" s="140">
        <v>9537.7659</v>
      </c>
    </row>
    <row r="1208" spans="8:8" ht="14.4">
      <c r="A1208" s="53">
        <v>41992.0</v>
      </c>
      <c r="B1208" s="140">
        <v>3393.4373</v>
      </c>
      <c r="C1208" s="140">
        <v>5269.1062</v>
      </c>
      <c r="D1208" s="140">
        <v>7533.9673</v>
      </c>
      <c r="E1208" s="140">
        <v>4657.1601</v>
      </c>
      <c r="F1208" s="140">
        <v>5351.5346</v>
      </c>
      <c r="G1208" s="140">
        <v>9454.407</v>
      </c>
    </row>
    <row r="1209" spans="8:8" ht="14.4">
      <c r="A1209" s="53">
        <v>41995.0</v>
      </c>
      <c r="B1209" s="140">
        <v>3456.7451</v>
      </c>
      <c r="C1209" s="140">
        <v>5038.8542</v>
      </c>
      <c r="D1209" s="140">
        <v>7152.4883</v>
      </c>
      <c r="E1209" s="140">
        <v>4813.1014</v>
      </c>
      <c r="F1209" s="140">
        <v>5153.534</v>
      </c>
      <c r="G1209" s="140">
        <v>9029.7191</v>
      </c>
    </row>
    <row r="1210" spans="8:8" ht="14.4">
      <c r="A1210" s="53">
        <v>41996.0</v>
      </c>
      <c r="B1210" s="140">
        <v>3403.5413</v>
      </c>
      <c r="C1210" s="140">
        <v>4983.9265</v>
      </c>
      <c r="D1210" s="140">
        <v>7040.0494</v>
      </c>
      <c r="E1210" s="140">
        <v>4673.115</v>
      </c>
      <c r="F1210" s="140">
        <v>5062.111</v>
      </c>
      <c r="G1210" s="140">
        <v>8888.0018</v>
      </c>
    </row>
    <row r="1211" spans="8:8" ht="14.4">
      <c r="A1211" s="53">
        <v>41997.0</v>
      </c>
      <c r="B1211" s="140">
        <v>3276.6174</v>
      </c>
      <c r="C1211" s="140">
        <v>5053.8719</v>
      </c>
      <c r="D1211" s="140">
        <v>7211.3518</v>
      </c>
      <c r="E1211" s="140">
        <v>4491.0785</v>
      </c>
      <c r="F1211" s="140">
        <v>5112.1801</v>
      </c>
      <c r="G1211" s="140">
        <v>9063.63</v>
      </c>
    </row>
    <row r="1212" spans="8:8" ht="14.4">
      <c r="A1212" s="53">
        <v>41998.0</v>
      </c>
      <c r="B1212" s="140">
        <v>3388.7806</v>
      </c>
      <c r="C1212" s="140">
        <v>5125.3889</v>
      </c>
      <c r="D1212" s="140">
        <v>7287.0127</v>
      </c>
      <c r="E1212" s="140">
        <v>4681.7758</v>
      </c>
      <c r="F1212" s="140">
        <v>5233.0</v>
      </c>
      <c r="G1212" s="140">
        <v>9206.7026</v>
      </c>
    </row>
    <row r="1213" spans="8:8" ht="14.4">
      <c r="A1213" s="53">
        <v>41999.0</v>
      </c>
      <c r="B1213" s="140">
        <v>3529.2311</v>
      </c>
      <c r="C1213" s="140">
        <v>5177.8474</v>
      </c>
      <c r="D1213" s="140">
        <v>7289.6462</v>
      </c>
      <c r="E1213" s="140">
        <v>4834.6991</v>
      </c>
      <c r="F1213" s="140">
        <v>5332.2357</v>
      </c>
      <c r="G1213" s="140">
        <v>9273.1767</v>
      </c>
    </row>
    <row r="1214" spans="8:8" ht="14.4">
      <c r="A1214" s="53">
        <v>42002.0</v>
      </c>
      <c r="B1214" s="140">
        <v>3535.2147</v>
      </c>
      <c r="C1214" s="140">
        <v>5095.6824</v>
      </c>
      <c r="D1214" s="140">
        <v>7123.0311</v>
      </c>
      <c r="E1214" s="140">
        <v>4890.9727</v>
      </c>
      <c r="F1214" s="140">
        <v>5308.2817</v>
      </c>
      <c r="G1214" s="140">
        <v>9159.7455</v>
      </c>
    </row>
    <row r="1215" spans="8:8" ht="14.4">
      <c r="A1215" s="53">
        <v>42003.0</v>
      </c>
      <c r="B1215" s="140">
        <v>3571.1558</v>
      </c>
      <c r="C1215" s="140">
        <v>5008.8317</v>
      </c>
      <c r="D1215" s="140">
        <v>6986.4889</v>
      </c>
      <c r="E1215" s="140">
        <v>4947.0041</v>
      </c>
      <c r="F1215" s="140">
        <v>5194.6937</v>
      </c>
      <c r="G1215" s="140">
        <v>8989.7181</v>
      </c>
    </row>
    <row r="1216" spans="8:8" ht="14.4">
      <c r="A1216" s="53">
        <v>42004.0</v>
      </c>
      <c r="B1216" s="140">
        <v>3648.8576</v>
      </c>
      <c r="C1216" s="140">
        <v>5061.752</v>
      </c>
      <c r="D1216" s="140">
        <v>7029.9555</v>
      </c>
      <c r="E1216" s="140">
        <v>5104.0542</v>
      </c>
      <c r="F1216" s="140">
        <v>5275.6157</v>
      </c>
      <c r="G1216" s="140">
        <v>9065.9583</v>
      </c>
    </row>
    <row r="1217" spans="8:8" ht="14.4">
      <c r="A1217" s="53">
        <v>42009.0</v>
      </c>
      <c r="B1217" s="140">
        <v>3724.1401</v>
      </c>
      <c r="C1217" s="140">
        <v>5108.1475</v>
      </c>
      <c r="D1217" s="140">
        <v>7055.7557</v>
      </c>
      <c r="E1217" s="140">
        <v>5319.5691</v>
      </c>
      <c r="F1217" s="140">
        <v>5438.9502</v>
      </c>
      <c r="G1217" s="140">
        <v>9240.2292</v>
      </c>
    </row>
    <row r="1218" spans="8:8" ht="14.4">
      <c r="A1218" s="53">
        <v>42010.0</v>
      </c>
      <c r="B1218" s="140">
        <v>3730.9783</v>
      </c>
      <c r="C1218" s="140">
        <v>5216.8434</v>
      </c>
      <c r="D1218" s="140">
        <v>7226.5243</v>
      </c>
      <c r="E1218" s="140">
        <v>5271.8954</v>
      </c>
      <c r="F1218" s="140">
        <v>5452.1317</v>
      </c>
      <c r="G1218" s="140">
        <v>9321.613</v>
      </c>
    </row>
    <row r="1219" spans="8:8" ht="14.4">
      <c r="A1219" s="53">
        <v>42011.0</v>
      </c>
      <c r="B1219" s="140">
        <v>3756.7942</v>
      </c>
      <c r="C1219" s="140">
        <v>5217.3614</v>
      </c>
      <c r="D1219" s="140">
        <v>7196.4028</v>
      </c>
      <c r="E1219" s="140">
        <v>5268.2157</v>
      </c>
      <c r="F1219" s="140">
        <v>5466.6649</v>
      </c>
      <c r="G1219" s="140">
        <v>9314.846</v>
      </c>
    </row>
    <row r="1220" spans="8:8" ht="14.4">
      <c r="A1220" s="53">
        <v>42012.0</v>
      </c>
      <c r="B1220" s="140">
        <v>3676.5943</v>
      </c>
      <c r="C1220" s="140">
        <v>5216.0553</v>
      </c>
      <c r="D1220" s="140">
        <v>7195.7874</v>
      </c>
      <c r="E1220" s="140">
        <v>5107.9318</v>
      </c>
      <c r="F1220" s="140">
        <v>5391.5856</v>
      </c>
      <c r="G1220" s="140">
        <v>9229.9011</v>
      </c>
    </row>
    <row r="1221" spans="8:8" ht="14.4">
      <c r="A1221" s="53">
        <v>42013.0</v>
      </c>
      <c r="B1221" s="140">
        <v>3683.2126</v>
      </c>
      <c r="C1221" s="140">
        <v>5204.1718</v>
      </c>
      <c r="D1221" s="140">
        <v>7148.1347</v>
      </c>
      <c r="E1221" s="140">
        <v>5104.6025</v>
      </c>
      <c r="F1221" s="140">
        <v>5340.1094</v>
      </c>
      <c r="G1221" s="140">
        <v>9139.8864</v>
      </c>
    </row>
    <row r="1222" spans="8:8" ht="14.4">
      <c r="A1222" s="53">
        <v>42016.0</v>
      </c>
      <c r="B1222" s="140">
        <v>3672.4996</v>
      </c>
      <c r="C1222" s="140">
        <v>5162.7055</v>
      </c>
      <c r="D1222" s="140">
        <v>7085.1655</v>
      </c>
      <c r="E1222" s="140">
        <v>5042.7007</v>
      </c>
      <c r="F1222" s="140">
        <v>5226.3886</v>
      </c>
      <c r="G1222" s="140">
        <v>8947.6333</v>
      </c>
    </row>
    <row r="1223" spans="8:8" ht="14.4">
      <c r="A1223" s="53">
        <v>42017.0</v>
      </c>
      <c r="B1223" s="140">
        <v>3654.9607</v>
      </c>
      <c r="C1223" s="140">
        <v>5247.183</v>
      </c>
      <c r="D1223" s="140">
        <v>7231.5423</v>
      </c>
      <c r="E1223" s="140">
        <v>5044.9272</v>
      </c>
      <c r="F1223" s="140">
        <v>5281.0961</v>
      </c>
      <c r="G1223" s="140">
        <v>9069.477</v>
      </c>
    </row>
    <row r="1224" spans="8:8" ht="14.4">
      <c r="A1224" s="53">
        <v>42018.0</v>
      </c>
      <c r="B1224" s="140">
        <v>3651.3534</v>
      </c>
      <c r="C1224" s="140">
        <v>5241.5432</v>
      </c>
      <c r="D1224" s="140">
        <v>7202.2816</v>
      </c>
      <c r="E1224" s="140">
        <v>5044.295</v>
      </c>
      <c r="F1224" s="140">
        <v>5246.0346</v>
      </c>
      <c r="G1224" s="140">
        <v>9050.6837</v>
      </c>
    </row>
    <row r="1225" spans="8:8" ht="14.4">
      <c r="A1225" s="53">
        <v>42019.0</v>
      </c>
      <c r="B1225" s="140">
        <v>3762.2443</v>
      </c>
      <c r="C1225" s="140">
        <v>5265.2824</v>
      </c>
      <c r="D1225" s="140">
        <v>7231.0926</v>
      </c>
      <c r="E1225" s="140">
        <v>5246.4765</v>
      </c>
      <c r="F1225" s="140">
        <v>5343.5329</v>
      </c>
      <c r="G1225" s="140">
        <v>9177.9278</v>
      </c>
    </row>
    <row r="1226" spans="8:8" ht="14.4">
      <c r="A1226" s="53">
        <v>42020.0</v>
      </c>
      <c r="B1226" s="140">
        <v>3783.8306</v>
      </c>
      <c r="C1226" s="140">
        <v>5343.5736</v>
      </c>
      <c r="D1226" s="140">
        <v>7344.3599</v>
      </c>
      <c r="E1226" s="140">
        <v>5280.3552</v>
      </c>
      <c r="F1226" s="140">
        <v>5396.0533</v>
      </c>
      <c r="G1226" s="140">
        <v>9253.4247</v>
      </c>
    </row>
    <row r="1227" spans="8:8" ht="14.4">
      <c r="A1227" s="53">
        <v>42023.0</v>
      </c>
      <c r="B1227" s="140">
        <v>3493.4804</v>
      </c>
      <c r="C1227" s="140">
        <v>5204.5378</v>
      </c>
      <c r="D1227" s="140">
        <v>7194.0207</v>
      </c>
      <c r="E1227" s="140">
        <v>4793.4381</v>
      </c>
      <c r="F1227" s="140">
        <v>5091.4632</v>
      </c>
      <c r="G1227" s="140">
        <v>8879.1489</v>
      </c>
    </row>
    <row r="1228" spans="8:8" ht="14.4">
      <c r="A1228" s="53">
        <v>42024.0</v>
      </c>
      <c r="B1228" s="140">
        <v>3490.5908</v>
      </c>
      <c r="C1228" s="140">
        <v>5425.7191</v>
      </c>
      <c r="D1228" s="140">
        <v>7479.2031</v>
      </c>
      <c r="E1228" s="140">
        <v>4869.3256</v>
      </c>
      <c r="F1228" s="140">
        <v>5261.1179</v>
      </c>
      <c r="G1228" s="140">
        <v>9193.4411</v>
      </c>
    </row>
    <row r="1229" spans="8:8" ht="14.4">
      <c r="A1229" s="53">
        <v>42025.0</v>
      </c>
      <c r="B1229" s="140">
        <v>3670.766</v>
      </c>
      <c r="C1229" s="140">
        <v>5530.9327</v>
      </c>
      <c r="D1229" s="140">
        <v>7611.7423</v>
      </c>
      <c r="E1229" s="140">
        <v>5114.6962</v>
      </c>
      <c r="F1229" s="140">
        <v>5415.9133</v>
      </c>
      <c r="G1229" s="140">
        <v>9408.4929</v>
      </c>
    </row>
    <row r="1230" spans="8:8" ht="14.4">
      <c r="A1230" s="53">
        <v>42026.0</v>
      </c>
      <c r="B1230" s="140">
        <v>3676.7236</v>
      </c>
      <c r="C1230" s="140">
        <v>5606.9204</v>
      </c>
      <c r="D1230" s="140">
        <v>7718.0713</v>
      </c>
      <c r="E1230" s="140">
        <v>5102.3412</v>
      </c>
      <c r="F1230" s="140">
        <v>5487.365</v>
      </c>
      <c r="G1230" s="140">
        <v>9545.3622</v>
      </c>
    </row>
    <row r="1231" spans="8:8" ht="14.4">
      <c r="A1231" s="53">
        <v>42027.0</v>
      </c>
      <c r="B1231" s="140">
        <v>3687.9539</v>
      </c>
      <c r="C1231" s="140">
        <v>5557.8493</v>
      </c>
      <c r="D1231" s="140">
        <v>7606.6001</v>
      </c>
      <c r="E1231" s="140">
        <v>5132.0658</v>
      </c>
      <c r="F1231" s="140">
        <v>5451.2609</v>
      </c>
      <c r="G1231" s="140">
        <v>9487.8216</v>
      </c>
    </row>
    <row r="1232" spans="8:8" ht="14.4">
      <c r="A1232" s="53">
        <v>42030.0</v>
      </c>
      <c r="B1232" s="140">
        <v>3696.2531</v>
      </c>
      <c r="C1232" s="140">
        <v>5687.805</v>
      </c>
      <c r="D1232" s="140">
        <v>7781.7989</v>
      </c>
      <c r="E1232" s="140">
        <v>5142.6276</v>
      </c>
      <c r="F1232" s="140">
        <v>5585.0089</v>
      </c>
      <c r="G1232" s="140">
        <v>9731.3711</v>
      </c>
    </row>
    <row r="1233" spans="8:8" ht="14.4">
      <c r="A1233" s="53">
        <v>42031.0</v>
      </c>
      <c r="B1233" s="140">
        <v>3655.6016</v>
      </c>
      <c r="C1233" s="140">
        <v>5718.983</v>
      </c>
      <c r="D1233" s="140">
        <v>7854.1535</v>
      </c>
      <c r="E1233" s="140">
        <v>5062.3175</v>
      </c>
      <c r="F1233" s="140">
        <v>5587.5923</v>
      </c>
      <c r="G1233" s="140">
        <v>9799.8087</v>
      </c>
    </row>
    <row r="1234" spans="8:8" ht="14.4">
      <c r="A1234" s="53">
        <v>42032.0</v>
      </c>
      <c r="B1234" s="140">
        <v>3613.7869</v>
      </c>
      <c r="C1234" s="140">
        <v>5690.788</v>
      </c>
      <c r="D1234" s="140">
        <v>7830.2156</v>
      </c>
      <c r="E1234" s="140">
        <v>4973.1118</v>
      </c>
      <c r="F1234" s="140">
        <v>5558.5838</v>
      </c>
      <c r="G1234" s="140">
        <v>9753.2859</v>
      </c>
    </row>
    <row r="1235" spans="8:8" ht="14.4">
      <c r="A1235" s="53">
        <v>42033.0</v>
      </c>
      <c r="B1235" s="140">
        <v>3551.7541</v>
      </c>
      <c r="C1235" s="140">
        <v>5621.1219</v>
      </c>
      <c r="D1235" s="140">
        <v>7783.2188</v>
      </c>
      <c r="E1235" s="140">
        <v>4902.795</v>
      </c>
      <c r="F1235" s="140">
        <v>5517.3432</v>
      </c>
      <c r="G1235" s="140">
        <v>9697.4538</v>
      </c>
    </row>
    <row r="1236" spans="8:8" ht="14.4">
      <c r="A1236" s="53">
        <v>42034.0</v>
      </c>
      <c r="B1236" s="140">
        <v>3502.1808</v>
      </c>
      <c r="C1236" s="140">
        <v>5576.0347</v>
      </c>
      <c r="D1236" s="140">
        <v>7680.5111</v>
      </c>
      <c r="E1236" s="140">
        <v>4833.3851</v>
      </c>
      <c r="F1236" s="140">
        <v>5454.231</v>
      </c>
      <c r="G1236" s="140">
        <v>9589.985</v>
      </c>
    </row>
    <row r="1237" spans="8:8" ht="14.4">
      <c r="A1237" s="53">
        <v>42037.0</v>
      </c>
      <c r="B1237" s="140">
        <v>3419.1183</v>
      </c>
      <c r="C1237" s="140">
        <v>5588.0124</v>
      </c>
      <c r="D1237" s="140">
        <v>7675.3092</v>
      </c>
      <c r="E1237" s="140">
        <v>4680.1357</v>
      </c>
      <c r="F1237" s="140">
        <v>5402.299</v>
      </c>
      <c r="G1237" s="140">
        <v>9529.2221</v>
      </c>
    </row>
    <row r="1238" spans="8:8" ht="14.4">
      <c r="A1238" s="53">
        <v>42038.0</v>
      </c>
      <c r="B1238" s="140">
        <v>3527.0703</v>
      </c>
      <c r="C1238" s="140">
        <v>5692.4499</v>
      </c>
      <c r="D1238" s="140">
        <v>7852.2338</v>
      </c>
      <c r="E1238" s="140">
        <v>4794.3791</v>
      </c>
      <c r="F1238" s="140">
        <v>5487.9678</v>
      </c>
      <c r="G1238" s="140">
        <v>9663.8881</v>
      </c>
    </row>
    <row r="1239" spans="8:8" ht="14.4">
      <c r="A1239" s="53">
        <v>42039.0</v>
      </c>
      <c r="B1239" s="140">
        <v>3483.4695</v>
      </c>
      <c r="C1239" s="140">
        <v>5669.3251</v>
      </c>
      <c r="D1239" s="140">
        <v>7866.8314</v>
      </c>
      <c r="E1239" s="140">
        <v>4732.7375</v>
      </c>
      <c r="F1239" s="140">
        <v>5473.5357</v>
      </c>
      <c r="G1239" s="140">
        <v>9598.897</v>
      </c>
    </row>
    <row r="1240" spans="8:8" ht="14.4">
      <c r="A1240" s="53">
        <v>42040.0</v>
      </c>
      <c r="B1240" s="140">
        <v>3462.7288</v>
      </c>
      <c r="C1240" s="140">
        <v>5656.4157</v>
      </c>
      <c r="D1240" s="140">
        <v>7874.2206</v>
      </c>
      <c r="E1240" s="140">
        <v>4671.517</v>
      </c>
      <c r="F1240" s="140">
        <v>5432.5857</v>
      </c>
      <c r="G1240" s="140">
        <v>9535.5133</v>
      </c>
    </row>
    <row r="1241" spans="8:8" ht="14.4">
      <c r="A1241" s="53">
        <v>42041.0</v>
      </c>
      <c r="B1241" s="140">
        <v>3434.7443</v>
      </c>
      <c r="C1241" s="140">
        <v>5557.6159</v>
      </c>
      <c r="D1241" s="140">
        <v>7698.8368</v>
      </c>
      <c r="E1241" s="140">
        <v>4582.7049</v>
      </c>
      <c r="F1241" s="140">
        <v>5311.3248</v>
      </c>
      <c r="G1241" s="140">
        <v>9332.212</v>
      </c>
    </row>
    <row r="1242" spans="8:8" ht="14.4">
      <c r="A1242" s="53">
        <v>42044.0</v>
      </c>
      <c r="B1242" s="140">
        <v>3500.5679</v>
      </c>
      <c r="C1242" s="140">
        <v>5512.2863</v>
      </c>
      <c r="D1242" s="140">
        <v>7635.0867</v>
      </c>
      <c r="E1242" s="140">
        <v>4622.0428</v>
      </c>
      <c r="F1242" s="140">
        <v>5282.4879</v>
      </c>
      <c r="G1242" s="140">
        <v>9287.0539</v>
      </c>
    </row>
    <row r="1243" spans="8:8" ht="14.4">
      <c r="A1243" s="53">
        <v>42045.0</v>
      </c>
      <c r="B1243" s="140">
        <v>3562.9368</v>
      </c>
      <c r="C1243" s="140">
        <v>5591.7346</v>
      </c>
      <c r="D1243" s="140">
        <v>7745.939</v>
      </c>
      <c r="E1243" s="140">
        <v>4713.1078</v>
      </c>
      <c r="F1243" s="140">
        <v>5360.6117</v>
      </c>
      <c r="G1243" s="140">
        <v>9371.9627</v>
      </c>
    </row>
    <row r="1244" spans="8:8" ht="14.4">
      <c r="A1244" s="53">
        <v>42046.0</v>
      </c>
      <c r="B1244" s="140">
        <v>3588.4314</v>
      </c>
      <c r="C1244" s="140">
        <v>5668.1504</v>
      </c>
      <c r="D1244" s="140">
        <v>7862.0635</v>
      </c>
      <c r="E1244" s="140">
        <v>4739.5329</v>
      </c>
      <c r="F1244" s="140">
        <v>5400.3418</v>
      </c>
      <c r="G1244" s="140">
        <v>9461.1708</v>
      </c>
    </row>
    <row r="1245" spans="8:8" ht="14.4">
      <c r="A1245" s="53">
        <v>42047.0</v>
      </c>
      <c r="B1245" s="140">
        <v>3597.1394</v>
      </c>
      <c r="C1245" s="140">
        <v>5707.7859</v>
      </c>
      <c r="D1245" s="140">
        <v>7919.6426</v>
      </c>
      <c r="E1245" s="140">
        <v>4756.9987</v>
      </c>
      <c r="F1245" s="140">
        <v>5441.3522</v>
      </c>
      <c r="G1245" s="140">
        <v>9535.9946</v>
      </c>
    </row>
    <row r="1246" spans="8:8" ht="14.4">
      <c r="A1246" s="53">
        <v>42048.0</v>
      </c>
      <c r="B1246" s="140">
        <v>3614.5749</v>
      </c>
      <c r="C1246" s="140">
        <v>5806.731</v>
      </c>
      <c r="D1246" s="140">
        <v>8063.8093</v>
      </c>
      <c r="E1246" s="140">
        <v>4789.6024</v>
      </c>
      <c r="F1246" s="140">
        <v>5537.0339</v>
      </c>
      <c r="G1246" s="140">
        <v>9670.151</v>
      </c>
    </row>
    <row r="1247" spans="8:8" ht="14.4">
      <c r="A1247" s="53">
        <v>42051.0</v>
      </c>
      <c r="B1247" s="140">
        <v>3637.305</v>
      </c>
      <c r="C1247" s="140">
        <v>5930.1939</v>
      </c>
      <c r="D1247" s="140">
        <v>8260.8048</v>
      </c>
      <c r="E1247" s="140">
        <v>4798.6409</v>
      </c>
      <c r="F1247" s="140">
        <v>5619.0314</v>
      </c>
      <c r="G1247" s="140">
        <v>9833.7805</v>
      </c>
    </row>
    <row r="1248" spans="8:8" ht="14.4">
      <c r="A1248" s="53">
        <v>42052.0</v>
      </c>
      <c r="B1248" s="140">
        <v>3661.6066</v>
      </c>
      <c r="C1248" s="140">
        <v>5968.491</v>
      </c>
      <c r="D1248" s="140">
        <v>8324.9459</v>
      </c>
      <c r="E1248" s="140">
        <v>4843.9992</v>
      </c>
      <c r="F1248" s="140">
        <v>5672.2686</v>
      </c>
      <c r="G1248" s="140">
        <v>9926.5043</v>
      </c>
    </row>
    <row r="1249" spans="8:8" ht="14.4">
      <c r="A1249" s="53">
        <v>42060.0</v>
      </c>
      <c r="B1249" s="140">
        <v>3608.5776</v>
      </c>
      <c r="C1249" s="140">
        <v>5961.5018</v>
      </c>
      <c r="D1249" s="140">
        <v>8286.1548</v>
      </c>
      <c r="E1249" s="140">
        <v>4785.6653</v>
      </c>
      <c r="F1249" s="140">
        <v>5677.8359</v>
      </c>
      <c r="G1249" s="140">
        <v>9926.4887</v>
      </c>
    </row>
    <row r="1250" spans="8:8" ht="14.4">
      <c r="A1250" s="53">
        <v>42061.0</v>
      </c>
      <c r="B1250" s="140">
        <v>3705.1404</v>
      </c>
      <c r="C1250" s="140">
        <v>5977.721</v>
      </c>
      <c r="D1250" s="140">
        <v>8319.8363</v>
      </c>
      <c r="E1250" s="140">
        <v>4910.1454</v>
      </c>
      <c r="F1250" s="140">
        <v>5768.3932</v>
      </c>
      <c r="G1250" s="140">
        <v>10045.0597</v>
      </c>
    </row>
    <row r="1251" spans="8:8" ht="14.4">
      <c r="A1251" s="53">
        <v>42062.0</v>
      </c>
      <c r="B1251" s="140">
        <v>3705.3748</v>
      </c>
      <c r="C1251" s="140">
        <v>6042.3023</v>
      </c>
      <c r="D1251" s="140">
        <v>8437.2474</v>
      </c>
      <c r="E1251" s="140">
        <v>4908.0485</v>
      </c>
      <c r="F1251" s="140">
        <v>5796.7754</v>
      </c>
      <c r="G1251" s="140">
        <v>10124.0672</v>
      </c>
    </row>
    <row r="1252" spans="8:8" ht="14.4">
      <c r="A1252" s="53">
        <v>42065.0</v>
      </c>
      <c r="B1252" s="140">
        <v>3735.0384</v>
      </c>
      <c r="C1252" s="140">
        <v>6179.6912</v>
      </c>
      <c r="D1252" s="140">
        <v>8659.1262</v>
      </c>
      <c r="E1252" s="140">
        <v>4922.9979</v>
      </c>
      <c r="F1252" s="140">
        <v>5891.9425</v>
      </c>
      <c r="G1252" s="140">
        <v>10315.704</v>
      </c>
    </row>
    <row r="1253" spans="8:8" ht="14.4">
      <c r="A1253" s="53">
        <v>42066.0</v>
      </c>
      <c r="B1253" s="140">
        <v>3622.2439</v>
      </c>
      <c r="C1253" s="140">
        <v>6167.7701</v>
      </c>
      <c r="D1253" s="140">
        <v>8630.825</v>
      </c>
      <c r="E1253" s="140">
        <v>4776.3657</v>
      </c>
      <c r="F1253" s="140">
        <v>5852.9518</v>
      </c>
      <c r="G1253" s="140">
        <v>10247.3407</v>
      </c>
    </row>
    <row r="1254" spans="8:8" ht="14.4">
      <c r="A1254" s="53">
        <v>42067.0</v>
      </c>
      <c r="B1254" s="140">
        <v>3646.4902</v>
      </c>
      <c r="C1254" s="140">
        <v>6279.1664</v>
      </c>
      <c r="D1254" s="140">
        <v>8781.0987</v>
      </c>
      <c r="E1254" s="140">
        <v>4785.6152</v>
      </c>
      <c r="F1254" s="140">
        <v>5919.716</v>
      </c>
      <c r="G1254" s="140">
        <v>10405.4106</v>
      </c>
    </row>
    <row r="1255" spans="8:8" ht="14.4">
      <c r="A1255" s="53">
        <v>42068.0</v>
      </c>
      <c r="B1255" s="140">
        <v>3625.8582</v>
      </c>
      <c r="C1255" s="140">
        <v>6282.3518</v>
      </c>
      <c r="D1255" s="140">
        <v>8843.1278</v>
      </c>
      <c r="E1255" s="140">
        <v>4699.1262</v>
      </c>
      <c r="F1255" s="140">
        <v>5904.5275</v>
      </c>
      <c r="G1255" s="140">
        <v>10454.4045</v>
      </c>
    </row>
    <row r="1256" spans="8:8" ht="14.4">
      <c r="A1256" s="53">
        <v>42069.0</v>
      </c>
      <c r="B1256" s="140">
        <v>3603.1193</v>
      </c>
      <c r="C1256" s="140">
        <v>6169.0329</v>
      </c>
      <c r="D1256" s="140">
        <v>8681.0741</v>
      </c>
      <c r="E1256" s="140">
        <v>4701.7401</v>
      </c>
      <c r="F1256" s="140">
        <v>5875.0634</v>
      </c>
      <c r="G1256" s="140">
        <v>10363.2626</v>
      </c>
    </row>
    <row r="1257" spans="8:8" ht="14.4">
      <c r="A1257" s="53">
        <v>42072.0</v>
      </c>
      <c r="B1257" s="140">
        <v>3639.1475</v>
      </c>
      <c r="C1257" s="140">
        <v>6267.5768</v>
      </c>
      <c r="D1257" s="140">
        <v>8826.9236</v>
      </c>
      <c r="E1257" s="140">
        <v>4848.5672</v>
      </c>
      <c r="F1257" s="140">
        <v>5937.9254</v>
      </c>
      <c r="G1257" s="140">
        <v>10508.3591</v>
      </c>
    </row>
    <row r="1258" spans="8:8" ht="14.4">
      <c r="A1258" s="53">
        <v>42073.0</v>
      </c>
      <c r="B1258" s="140">
        <v>3634.5648</v>
      </c>
      <c r="C1258" s="140">
        <v>6346.8972</v>
      </c>
      <c r="D1258" s="140">
        <v>8967.4974</v>
      </c>
      <c r="E1258" s="140">
        <v>4788.8776</v>
      </c>
      <c r="F1258" s="140">
        <v>5987.6662</v>
      </c>
      <c r="G1258" s="140">
        <v>10636.4029</v>
      </c>
    </row>
    <row r="1259" spans="8:8" ht="14.4">
      <c r="A1259" s="53">
        <v>42074.0</v>
      </c>
      <c r="B1259" s="140">
        <v>3637.0378</v>
      </c>
      <c r="C1259" s="140">
        <v>6321.4408</v>
      </c>
      <c r="D1259" s="140">
        <v>8939.8934</v>
      </c>
      <c r="E1259" s="140">
        <v>4811.7414</v>
      </c>
      <c r="F1259" s="140">
        <v>5983.0573</v>
      </c>
      <c r="G1259" s="140">
        <v>10641.8142</v>
      </c>
    </row>
    <row r="1260" spans="8:8" ht="14.4">
      <c r="A1260" s="53">
        <v>42075.0</v>
      </c>
      <c r="B1260" s="140">
        <v>3705.0358</v>
      </c>
      <c r="C1260" s="140">
        <v>6289.2859</v>
      </c>
      <c r="D1260" s="140">
        <v>8871.7398</v>
      </c>
      <c r="E1260" s="140">
        <v>4954.1597</v>
      </c>
      <c r="F1260" s="140">
        <v>6010.7869</v>
      </c>
      <c r="G1260" s="140">
        <v>10583.1505</v>
      </c>
    </row>
    <row r="1261" spans="8:8" ht="14.4">
      <c r="A1261" s="53">
        <v>42076.0</v>
      </c>
      <c r="B1261" s="140">
        <v>3729.5955</v>
      </c>
      <c r="C1261" s="140">
        <v>6387.6957</v>
      </c>
      <c r="D1261" s="140">
        <v>9040.7934</v>
      </c>
      <c r="E1261" s="140">
        <v>4979.7211</v>
      </c>
      <c r="F1261" s="140">
        <v>6071.7817</v>
      </c>
      <c r="G1261" s="140">
        <v>10729.1915</v>
      </c>
    </row>
    <row r="1262" spans="8:8" ht="14.4">
      <c r="A1262" s="53">
        <v>42079.0</v>
      </c>
      <c r="B1262" s="140">
        <v>3830.8307</v>
      </c>
      <c r="C1262" s="140">
        <v>6604.5872</v>
      </c>
      <c r="D1262" s="140">
        <v>9342.7377</v>
      </c>
      <c r="E1262" s="140">
        <v>5080.7882</v>
      </c>
      <c r="F1262" s="140">
        <v>6237.0569</v>
      </c>
      <c r="G1262" s="140">
        <v>11042.3</v>
      </c>
    </row>
    <row r="1263" spans="8:8" ht="14.4">
      <c r="A1263" s="53">
        <v>42080.0</v>
      </c>
      <c r="B1263" s="140">
        <v>3885.1497</v>
      </c>
      <c r="C1263" s="140">
        <v>6674.0039</v>
      </c>
      <c r="D1263" s="140">
        <v>9433.2374</v>
      </c>
      <c r="E1263" s="140">
        <v>5149.3935</v>
      </c>
      <c r="F1263" s="140">
        <v>6341.7807</v>
      </c>
      <c r="G1263" s="140">
        <v>11165.5466</v>
      </c>
    </row>
    <row r="1264" spans="8:8" ht="14.4">
      <c r="A1264" s="53">
        <v>42081.0</v>
      </c>
      <c r="B1264" s="140">
        <v>3977.1561</v>
      </c>
      <c r="C1264" s="140">
        <v>6798.2605</v>
      </c>
      <c r="D1264" s="140">
        <v>9647.3375</v>
      </c>
      <c r="E1264" s="140">
        <v>5280.1584</v>
      </c>
      <c r="F1264" s="140">
        <v>6459.7201</v>
      </c>
      <c r="G1264" s="140">
        <v>11398.629</v>
      </c>
    </row>
    <row r="1265" spans="8:8" ht="14.4">
      <c r="A1265" s="53">
        <v>42082.0</v>
      </c>
      <c r="B1265" s="140">
        <v>3962.4179</v>
      </c>
      <c r="C1265" s="140">
        <v>6829.4791</v>
      </c>
      <c r="D1265" s="140">
        <v>9730.3572</v>
      </c>
      <c r="E1265" s="140">
        <v>5268.9261</v>
      </c>
      <c r="F1265" s="140">
        <v>6530.4735</v>
      </c>
      <c r="G1265" s="140">
        <v>11480.4268</v>
      </c>
    </row>
    <row r="1266" spans="8:8" ht="14.4">
      <c r="A1266" s="53">
        <v>42083.0</v>
      </c>
      <c r="B1266" s="140">
        <v>4066.6972</v>
      </c>
      <c r="C1266" s="140">
        <v>6926.6433</v>
      </c>
      <c r="D1266" s="140">
        <v>9869.7531</v>
      </c>
      <c r="E1266" s="140">
        <v>5304.07</v>
      </c>
      <c r="F1266" s="140">
        <v>6573.2126</v>
      </c>
      <c r="G1266" s="140">
        <v>11583.7384</v>
      </c>
    </row>
    <row r="1267" spans="8:8" ht="14.4">
      <c r="A1267" s="53">
        <v>42086.0</v>
      </c>
      <c r="B1267" s="140">
        <v>4139.7126</v>
      </c>
      <c r="C1267" s="140">
        <v>7120.6319</v>
      </c>
      <c r="D1267" s="140">
        <v>10194.1627</v>
      </c>
      <c r="E1267" s="140">
        <v>5398.2431</v>
      </c>
      <c r="F1267" s="140">
        <v>6732.4571</v>
      </c>
      <c r="G1267" s="140">
        <v>11842.6353</v>
      </c>
    </row>
    <row r="1268" spans="8:8" ht="14.4">
      <c r="A1268" s="53">
        <v>42087.0</v>
      </c>
      <c r="B1268" s="140">
        <v>4111.454</v>
      </c>
      <c r="C1268" s="140">
        <v>7181.7908</v>
      </c>
      <c r="D1268" s="140">
        <v>10345.3684</v>
      </c>
      <c r="E1268" s="140">
        <v>5367.9452</v>
      </c>
      <c r="F1268" s="140">
        <v>6749.0984</v>
      </c>
      <c r="G1268" s="140">
        <v>11832.5893</v>
      </c>
    </row>
    <row r="1269" spans="8:8" ht="14.4">
      <c r="A1269" s="53">
        <v>42088.0</v>
      </c>
      <c r="B1269" s="140">
        <v>4093.6075</v>
      </c>
      <c r="C1269" s="140">
        <v>7281.0679</v>
      </c>
      <c r="D1269" s="140">
        <v>10534.5189</v>
      </c>
      <c r="E1269" s="140">
        <v>5287.9366</v>
      </c>
      <c r="F1269" s="140">
        <v>6792.6584</v>
      </c>
      <c r="G1269" s="140">
        <v>11985.3521</v>
      </c>
    </row>
    <row r="1270" spans="8:8" ht="14.4">
      <c r="A1270" s="53">
        <v>42089.0</v>
      </c>
      <c r="B1270" s="140">
        <v>4104.0176</v>
      </c>
      <c r="C1270" s="140">
        <v>7188.9484</v>
      </c>
      <c r="D1270" s="140">
        <v>10306.8957</v>
      </c>
      <c r="E1270" s="140">
        <v>5349.3441</v>
      </c>
      <c r="F1270" s="140">
        <v>6796.9822</v>
      </c>
      <c r="G1270" s="140">
        <v>11910.6969</v>
      </c>
    </row>
    <row r="1271" spans="8:8" ht="14.4">
      <c r="A1271" s="53">
        <v>42090.0</v>
      </c>
      <c r="B1271" s="140">
        <v>4116.5922</v>
      </c>
      <c r="C1271" s="140">
        <v>7294.2293</v>
      </c>
      <c r="D1271" s="140">
        <v>10385.3979</v>
      </c>
      <c r="E1271" s="140">
        <v>5377.7147</v>
      </c>
      <c r="F1271" s="140">
        <v>6884.2059</v>
      </c>
      <c r="G1271" s="140">
        <v>12074.042</v>
      </c>
    </row>
    <row r="1272" spans="8:8" ht="14.4">
      <c r="A1272" s="53">
        <v>42093.0</v>
      </c>
      <c r="B1272" s="140">
        <v>4221.5758</v>
      </c>
      <c r="C1272" s="140">
        <v>7326.9849</v>
      </c>
      <c r="D1272" s="140">
        <v>10376.7666</v>
      </c>
      <c r="E1272" s="140">
        <v>5600.5731</v>
      </c>
      <c r="F1272" s="140">
        <v>7051.6804</v>
      </c>
      <c r="G1272" s="140">
        <v>12272.8475</v>
      </c>
    </row>
    <row r="1273" spans="8:8" ht="14.4">
      <c r="A1273" s="53">
        <v>42094.0</v>
      </c>
      <c r="B1273" s="140">
        <v>4205.0859</v>
      </c>
      <c r="C1273" s="140">
        <v>7412.2689</v>
      </c>
      <c r="D1273" s="140">
        <v>10454.4278</v>
      </c>
      <c r="E1273" s="140">
        <v>5514.9772</v>
      </c>
      <c r="F1273" s="140">
        <v>6999.9073</v>
      </c>
      <c r="G1273" s="140">
        <v>12226.7041</v>
      </c>
    </row>
    <row r="1274" spans="8:8" ht="14.4">
      <c r="A1274" s="53">
        <v>42095.0</v>
      </c>
      <c r="B1274" s="140">
        <v>4302.5776</v>
      </c>
      <c r="C1274" s="140">
        <v>7630.8349</v>
      </c>
      <c r="D1274" s="140">
        <v>10747.6251</v>
      </c>
      <c r="E1274" s="140">
        <v>5582.7856</v>
      </c>
      <c r="F1274" s="140">
        <v>7137.9361</v>
      </c>
      <c r="G1274" s="140">
        <v>12553.3608</v>
      </c>
    </row>
    <row r="1275" spans="8:8" ht="14.4">
      <c r="A1275" s="53">
        <v>42096.0</v>
      </c>
      <c r="B1275" s="140">
        <v>4292.1978</v>
      </c>
      <c r="C1275" s="140">
        <v>7816.6484</v>
      </c>
      <c r="D1275" s="140">
        <v>11017.4</v>
      </c>
      <c r="E1275" s="140">
        <v>5558.6615</v>
      </c>
      <c r="F1275" s="140">
        <v>7255.6257</v>
      </c>
      <c r="G1275" s="140">
        <v>12848.9145</v>
      </c>
    </row>
    <row r="1276" spans="8:8" ht="14.4">
      <c r="A1276" s="53">
        <v>42097.0</v>
      </c>
      <c r="B1276" s="140">
        <v>4354.3251</v>
      </c>
      <c r="C1276" s="140">
        <v>7984.1768</v>
      </c>
      <c r="D1276" s="140">
        <v>11237.9444</v>
      </c>
      <c r="E1276" s="140">
        <v>5578.9079</v>
      </c>
      <c r="F1276" s="140">
        <v>7370.2432</v>
      </c>
      <c r="G1276" s="140">
        <v>13184.5481</v>
      </c>
    </row>
    <row r="1277" spans="8:8" ht="14.4">
      <c r="A1277" s="53">
        <v>42101.0</v>
      </c>
      <c r="B1277" s="140">
        <v>4449.5653</v>
      </c>
      <c r="C1277" s="140">
        <v>8171.0677</v>
      </c>
      <c r="D1277" s="140">
        <v>11489.5537</v>
      </c>
      <c r="E1277" s="140">
        <v>5718.2657</v>
      </c>
      <c r="F1277" s="140">
        <v>7553.2586</v>
      </c>
      <c r="G1277" s="140">
        <v>13534.9094</v>
      </c>
    </row>
    <row r="1278" spans="8:8" ht="14.4">
      <c r="A1278" s="53">
        <v>42102.0</v>
      </c>
      <c r="B1278" s="140">
        <v>4525.0471</v>
      </c>
      <c r="C1278" s="140">
        <v>8089.7212</v>
      </c>
      <c r="D1278" s="140">
        <v>11284.327</v>
      </c>
      <c r="E1278" s="140">
        <v>5808.5423</v>
      </c>
      <c r="F1278" s="140">
        <v>7498.2381</v>
      </c>
      <c r="G1278" s="140">
        <v>13410.2252</v>
      </c>
    </row>
    <row r="1279" spans="8:8" ht="14.4">
      <c r="A1279" s="53">
        <v>42103.0</v>
      </c>
      <c r="B1279" s="140">
        <v>4501.8142</v>
      </c>
      <c r="C1279" s="140">
        <v>8062.312</v>
      </c>
      <c r="D1279" s="140">
        <v>11139.8682</v>
      </c>
      <c r="E1279" s="140">
        <v>5769.6338</v>
      </c>
      <c r="F1279" s="140">
        <v>7432.075</v>
      </c>
      <c r="G1279" s="140">
        <v>13204.767</v>
      </c>
    </row>
    <row r="1280" spans="8:8" ht="14.4">
      <c r="A1280" s="53">
        <v>42104.0</v>
      </c>
      <c r="B1280" s="140">
        <v>4598.7057</v>
      </c>
      <c r="C1280" s="140">
        <v>8316.2515</v>
      </c>
      <c r="D1280" s="140">
        <v>11416.5473</v>
      </c>
      <c r="E1280" s="140">
        <v>5885.0673</v>
      </c>
      <c r="F1280" s="140">
        <v>7635.9869</v>
      </c>
      <c r="G1280" s="140">
        <v>13523.645</v>
      </c>
    </row>
    <row r="1281" spans="8:8" ht="14.4">
      <c r="A1281" s="53">
        <v>42107.0</v>
      </c>
      <c r="B1281" s="140">
        <v>4664.443</v>
      </c>
      <c r="C1281" s="140">
        <v>8489.2121</v>
      </c>
      <c r="D1281" s="140">
        <v>11695.6593</v>
      </c>
      <c r="E1281" s="140">
        <v>6034.7756</v>
      </c>
      <c r="F1281" s="140">
        <v>7826.697</v>
      </c>
      <c r="G1281" s="140">
        <v>13870.356</v>
      </c>
    </row>
    <row r="1282" spans="8:8" ht="14.4">
      <c r="A1282" s="53">
        <v>42108.0</v>
      </c>
      <c r="B1282" s="140">
        <v>4689.428</v>
      </c>
      <c r="C1282" s="140">
        <v>8444.9493</v>
      </c>
      <c r="D1282" s="140">
        <v>11688.4832</v>
      </c>
      <c r="E1282" s="140">
        <v>6057.0561</v>
      </c>
      <c r="F1282" s="140">
        <v>7854.469</v>
      </c>
      <c r="G1282" s="140">
        <v>13859.7923</v>
      </c>
    </row>
    <row r="1283" spans="8:8" ht="14.4">
      <c r="A1283" s="53">
        <v>42109.0</v>
      </c>
      <c r="B1283" s="140">
        <v>4635.0343</v>
      </c>
      <c r="C1283" s="140">
        <v>8071.7727</v>
      </c>
      <c r="D1283" s="140">
        <v>11226.5622</v>
      </c>
      <c r="E1283" s="140">
        <v>6082.6077</v>
      </c>
      <c r="F1283" s="140">
        <v>7576.1292</v>
      </c>
      <c r="G1283" s="140">
        <v>13346.4579</v>
      </c>
    </row>
    <row r="1284" spans="8:8" ht="14.4">
      <c r="A1284" s="53">
        <v>42110.0</v>
      </c>
      <c r="B1284" s="140">
        <v>4783.1725</v>
      </c>
      <c r="C1284" s="140">
        <v>8184.9762</v>
      </c>
      <c r="D1284" s="140">
        <v>11365.7438</v>
      </c>
      <c r="E1284" s="140">
        <v>6307.614</v>
      </c>
      <c r="F1284" s="140">
        <v>7674.969</v>
      </c>
      <c r="G1284" s="140">
        <v>13502.0762</v>
      </c>
    </row>
    <row r="1285" spans="8:8" ht="14.4">
      <c r="A1285" s="53">
        <v>42111.0</v>
      </c>
      <c r="B1285" s="140">
        <v>4828.7608</v>
      </c>
      <c r="C1285" s="140">
        <v>8147.744</v>
      </c>
      <c r="D1285" s="140">
        <v>11365.1924</v>
      </c>
      <c r="E1285" s="140">
        <v>6440.6532</v>
      </c>
      <c r="F1285" s="140">
        <v>7774.2887</v>
      </c>
      <c r="G1285" s="140">
        <v>13554.8877</v>
      </c>
    </row>
    <row r="1286" spans="8:8" ht="14.4">
      <c r="A1286" s="53">
        <v>42114.0</v>
      </c>
      <c r="B1286" s="140">
        <v>4693.8295</v>
      </c>
      <c r="C1286" s="140">
        <v>7927.2443</v>
      </c>
      <c r="D1286" s="140">
        <v>11075.0283</v>
      </c>
      <c r="E1286" s="140">
        <v>6335.096</v>
      </c>
      <c r="F1286" s="140">
        <v>7657.7222</v>
      </c>
      <c r="G1286" s="140">
        <v>13231.2037</v>
      </c>
    </row>
    <row r="1287" spans="8:8" ht="14.4">
      <c r="A1287" s="53">
        <v>42115.0</v>
      </c>
      <c r="B1287" s="140">
        <v>4823.0878</v>
      </c>
      <c r="C1287" s="140">
        <v>8269.78</v>
      </c>
      <c r="D1287" s="140">
        <v>11544.886</v>
      </c>
      <c r="E1287" s="140">
        <v>6396.1258</v>
      </c>
      <c r="F1287" s="140">
        <v>7875.7226</v>
      </c>
      <c r="G1287" s="140">
        <v>13705.4887</v>
      </c>
    </row>
    <row r="1288" spans="8:8" ht="14.4">
      <c r="A1288" s="53">
        <v>42116.0</v>
      </c>
      <c r="B1288" s="140">
        <v>4970.4411</v>
      </c>
      <c r="C1288" s="140">
        <v>8456.0929</v>
      </c>
      <c r="D1288" s="140">
        <v>11915.6003</v>
      </c>
      <c r="E1288" s="140">
        <v>6514.7209</v>
      </c>
      <c r="F1288" s="140">
        <v>8095.7822</v>
      </c>
      <c r="G1288" s="140">
        <v>14073.4792</v>
      </c>
    </row>
    <row r="1289" spans="8:8" ht="14.4">
      <c r="A1289" s="53">
        <v>42117.0</v>
      </c>
      <c r="B1289" s="140">
        <v>4961.362</v>
      </c>
      <c r="C1289" s="140">
        <v>8532.0148</v>
      </c>
      <c r="D1289" s="140">
        <v>11990.7742</v>
      </c>
      <c r="E1289" s="140">
        <v>6482.8997</v>
      </c>
      <c r="F1289" s="140">
        <v>8175.2158</v>
      </c>
      <c r="G1289" s="140">
        <v>14161.4071</v>
      </c>
    </row>
    <row r="1290" spans="8:8" ht="14.4">
      <c r="A1290" s="53">
        <v>42118.0</v>
      </c>
      <c r="B1290" s="140">
        <v>4921.2478</v>
      </c>
      <c r="C1290" s="140">
        <v>8517.5816</v>
      </c>
      <c r="D1290" s="140">
        <v>11997.3126</v>
      </c>
      <c r="E1290" s="140">
        <v>6408.0374</v>
      </c>
      <c r="F1290" s="140">
        <v>8121.4794</v>
      </c>
      <c r="G1290" s="140">
        <v>14120.1896</v>
      </c>
    </row>
    <row r="1291" spans="8:8" ht="14.4">
      <c r="A1291" s="53">
        <v>42121.0</v>
      </c>
      <c r="B1291" s="140">
        <v>4993.8745</v>
      </c>
      <c r="C1291" s="140">
        <v>8588.6619</v>
      </c>
      <c r="D1291" s="140">
        <v>12056.242</v>
      </c>
      <c r="E1291" s="140">
        <v>6622.8061</v>
      </c>
      <c r="F1291" s="140">
        <v>8192.8266</v>
      </c>
      <c r="G1291" s="140">
        <v>14207.5648</v>
      </c>
    </row>
    <row r="1292" spans="8:8" ht="14.4">
      <c r="A1292" s="53">
        <v>42122.0</v>
      </c>
      <c r="B1292" s="140">
        <v>4923.7045</v>
      </c>
      <c r="C1292" s="140">
        <v>8294.2568</v>
      </c>
      <c r="D1292" s="140">
        <v>11656.6528</v>
      </c>
      <c r="E1292" s="140">
        <v>6618.9224</v>
      </c>
      <c r="F1292" s="140">
        <v>7947.1877</v>
      </c>
      <c r="G1292" s="140">
        <v>13773.9339</v>
      </c>
    </row>
    <row r="1293" spans="8:8" ht="14.4">
      <c r="A1293" s="53">
        <v>42123.0</v>
      </c>
      <c r="B1293" s="140">
        <v>4969.7814</v>
      </c>
      <c r="C1293" s="140">
        <v>8494.2209</v>
      </c>
      <c r="D1293" s="140">
        <v>11938.8501</v>
      </c>
      <c r="E1293" s="140">
        <v>6610.1793</v>
      </c>
      <c r="F1293" s="140">
        <v>8070.7079</v>
      </c>
      <c r="G1293" s="140">
        <v>14111.1883</v>
      </c>
    </row>
    <row r="1294" spans="8:8" ht="14.4">
      <c r="A1294" s="53">
        <v>42124.0</v>
      </c>
      <c r="B1294" s="140">
        <v>4919.8015</v>
      </c>
      <c r="C1294" s="140">
        <v>8582.5903</v>
      </c>
      <c r="D1294" s="140">
        <v>12030.9862</v>
      </c>
      <c r="E1294" s="140">
        <v>6591.8583</v>
      </c>
      <c r="F1294" s="140">
        <v>8084.8244</v>
      </c>
      <c r="G1294" s="140">
        <v>14155.9323</v>
      </c>
    </row>
    <row r="1295" spans="8:8" ht="14.4">
      <c r="A1295" s="53">
        <v>42128.0</v>
      </c>
      <c r="B1295" s="140">
        <v>4906.7971</v>
      </c>
      <c r="C1295" s="140">
        <v>8614.9033</v>
      </c>
      <c r="D1295" s="140">
        <v>12125.3821</v>
      </c>
      <c r="E1295" s="140">
        <v>6661.2182</v>
      </c>
      <c r="F1295" s="140">
        <v>8168.1054</v>
      </c>
      <c r="G1295" s="140">
        <v>14320.9047</v>
      </c>
    </row>
    <row r="1296" spans="8:8" ht="14.4">
      <c r="A1296" s="53">
        <v>42129.0</v>
      </c>
      <c r="B1296" s="140">
        <v>4757.915</v>
      </c>
      <c r="C1296" s="140">
        <v>8336.4859</v>
      </c>
      <c r="D1296" s="140">
        <v>11831.0957</v>
      </c>
      <c r="E1296" s="140">
        <v>6348.4132</v>
      </c>
      <c r="F1296" s="140">
        <v>7790.8877</v>
      </c>
      <c r="G1296" s="140">
        <v>13829.7202</v>
      </c>
    </row>
    <row r="1297" spans="8:8" ht="14.4">
      <c r="A1297" s="53">
        <v>42130.0</v>
      </c>
      <c r="B1297" s="140">
        <v>4744.0166</v>
      </c>
      <c r="C1297" s="140">
        <v>8299.6754</v>
      </c>
      <c r="D1297" s="140">
        <v>11809.8113</v>
      </c>
      <c r="E1297" s="140">
        <v>6263.7596</v>
      </c>
      <c r="F1297" s="140">
        <v>7596.9524</v>
      </c>
      <c r="G1297" s="140">
        <v>13538.602</v>
      </c>
    </row>
    <row r="1298" spans="8:8" ht="14.4">
      <c r="A1298" s="53">
        <v>42131.0</v>
      </c>
      <c r="B1298" s="140">
        <v>4711.6214</v>
      </c>
      <c r="C1298" s="140">
        <v>8137.9255</v>
      </c>
      <c r="D1298" s="140">
        <v>11670.0729</v>
      </c>
      <c r="E1298" s="140">
        <v>6136.3147</v>
      </c>
      <c r="F1298" s="140">
        <v>7383.3156</v>
      </c>
      <c r="G1298" s="140">
        <v>13224.7976</v>
      </c>
    </row>
    <row r="1299" spans="8:8" ht="14.4">
      <c r="A1299" s="53">
        <v>42132.0</v>
      </c>
      <c r="B1299" s="140">
        <v>4773.8404</v>
      </c>
      <c r="C1299" s="140">
        <v>8489.1689</v>
      </c>
      <c r="D1299" s="140">
        <v>12253.6872</v>
      </c>
      <c r="E1299" s="140">
        <v>6223.9093</v>
      </c>
      <c r="F1299" s="140">
        <v>7645.3703</v>
      </c>
      <c r="G1299" s="140">
        <v>13750.5249</v>
      </c>
    </row>
    <row r="1300" spans="8:8" ht="14.4">
      <c r="A1300" s="53">
        <v>42135.0</v>
      </c>
      <c r="B1300" s="140">
        <v>4895.1204</v>
      </c>
      <c r="C1300" s="140">
        <v>8925.959</v>
      </c>
      <c r="D1300" s="140">
        <v>12852.2823</v>
      </c>
      <c r="E1300" s="140">
        <v>6367.3715</v>
      </c>
      <c r="F1300" s="140">
        <v>7949.0911</v>
      </c>
      <c r="G1300" s="140">
        <v>14335.6355</v>
      </c>
    </row>
    <row r="1301" spans="8:8" ht="14.4">
      <c r="A1301" s="53">
        <v>42136.0</v>
      </c>
      <c r="B1301" s="140">
        <v>4950.2753</v>
      </c>
      <c r="C1301" s="140">
        <v>9136.8666</v>
      </c>
      <c r="D1301" s="140">
        <v>13183.5475</v>
      </c>
      <c r="E1301" s="140">
        <v>6410.0143</v>
      </c>
      <c r="F1301" s="140">
        <v>8089.6215</v>
      </c>
      <c r="G1301" s="140">
        <v>14583.5334</v>
      </c>
    </row>
    <row r="1302" spans="8:8" ht="14.4">
      <c r="A1302" s="53">
        <v>42137.0</v>
      </c>
      <c r="B1302" s="140">
        <v>4885.5303</v>
      </c>
      <c r="C1302" s="140">
        <v>9190.6559</v>
      </c>
      <c r="D1302" s="140">
        <v>13209.3055</v>
      </c>
      <c r="E1302" s="140">
        <v>6350.4125</v>
      </c>
      <c r="F1302" s="140">
        <v>8180.7874</v>
      </c>
      <c r="G1302" s="140">
        <v>14744.4076</v>
      </c>
    </row>
    <row r="1303" spans="8:8" ht="14.4">
      <c r="A1303" s="53">
        <v>42138.0</v>
      </c>
      <c r="B1303" s="140">
        <v>4869.4159</v>
      </c>
      <c r="C1303" s="140">
        <v>9198.8091</v>
      </c>
      <c r="D1303" s="140">
        <v>13267.9358</v>
      </c>
      <c r="E1303" s="140">
        <v>6321.231</v>
      </c>
      <c r="F1303" s="140">
        <v>8192.8581</v>
      </c>
      <c r="G1303" s="140">
        <v>14854.5954</v>
      </c>
    </row>
    <row r="1304" spans="8:8" ht="14.4">
      <c r="A1304" s="53">
        <v>42139.0</v>
      </c>
      <c r="B1304" s="140">
        <v>4770.3966</v>
      </c>
      <c r="C1304" s="140">
        <v>9154.4735</v>
      </c>
      <c r="D1304" s="140">
        <v>13314.0109</v>
      </c>
      <c r="E1304" s="140">
        <v>6184.5505</v>
      </c>
      <c r="F1304" s="140">
        <v>8104.9041</v>
      </c>
      <c r="G1304" s="140">
        <v>14724.1517</v>
      </c>
    </row>
    <row r="1305" spans="8:8" ht="14.4">
      <c r="A1305" s="53">
        <v>42142.0</v>
      </c>
      <c r="B1305" s="140">
        <v>4723.2194</v>
      </c>
      <c r="C1305" s="140">
        <v>9446.1222</v>
      </c>
      <c r="D1305" s="140">
        <v>13757.3452</v>
      </c>
      <c r="E1305" s="140">
        <v>6078.4393</v>
      </c>
      <c r="F1305" s="140">
        <v>8183.7462</v>
      </c>
      <c r="G1305" s="140">
        <v>14984.3669</v>
      </c>
    </row>
    <row r="1306" spans="8:8" ht="14.4">
      <c r="A1306" s="53">
        <v>42143.0</v>
      </c>
      <c r="B1306" s="140">
        <v>4923.3026</v>
      </c>
      <c r="C1306" s="140">
        <v>9645.0726</v>
      </c>
      <c r="D1306" s="140">
        <v>14094.3327</v>
      </c>
      <c r="E1306" s="140">
        <v>6282.5771</v>
      </c>
      <c r="F1306" s="140">
        <v>8445.9942</v>
      </c>
      <c r="G1306" s="140">
        <v>15458.3232</v>
      </c>
    </row>
    <row r="1307" spans="8:8" ht="14.4">
      <c r="A1307" s="53">
        <v>42144.0</v>
      </c>
      <c r="B1307" s="140">
        <v>4943.9163</v>
      </c>
      <c r="C1307" s="140">
        <v>9868.9606</v>
      </c>
      <c r="D1307" s="140">
        <v>14504.3262</v>
      </c>
      <c r="E1307" s="140">
        <v>6308.0358</v>
      </c>
      <c r="F1307" s="140">
        <v>8566.9484</v>
      </c>
      <c r="G1307" s="140">
        <v>15764.7686</v>
      </c>
    </row>
    <row r="1308" spans="8:8" ht="14.4">
      <c r="A1308" s="53">
        <v>42145.0</v>
      </c>
      <c r="B1308" s="140">
        <v>5031.7923</v>
      </c>
      <c r="C1308" s="140">
        <v>10252.8246</v>
      </c>
      <c r="D1308" s="140">
        <v>15107.0794</v>
      </c>
      <c r="E1308" s="140">
        <v>6392.1664</v>
      </c>
      <c r="F1308" s="140">
        <v>8889.2058</v>
      </c>
      <c r="G1308" s="140">
        <v>16389.0408</v>
      </c>
    </row>
    <row r="1309" spans="8:8" ht="14.4">
      <c r="A1309" s="53">
        <v>42146.0</v>
      </c>
      <c r="B1309" s="140">
        <v>5148.7485</v>
      </c>
      <c r="C1309" s="140">
        <v>10292.0589</v>
      </c>
      <c r="D1309" s="140">
        <v>15112.5828</v>
      </c>
      <c r="E1309" s="140">
        <v>6567.3027</v>
      </c>
      <c r="F1309" s="140">
        <v>9091.2698</v>
      </c>
      <c r="G1309" s="140">
        <v>16706.3916</v>
      </c>
    </row>
    <row r="1310" spans="8:8" ht="14.4">
      <c r="A1310" s="53">
        <v>42149.0</v>
      </c>
      <c r="B1310" s="140">
        <v>5291.589</v>
      </c>
      <c r="C1310" s="140">
        <v>10392.5325</v>
      </c>
      <c r="D1310" s="140">
        <v>15311.0554</v>
      </c>
      <c r="E1310" s="140">
        <v>6761.0952</v>
      </c>
      <c r="F1310" s="140">
        <v>9386.6649</v>
      </c>
      <c r="G1310" s="140">
        <v>17217.7126</v>
      </c>
    </row>
    <row r="1311" spans="8:8" ht="14.4">
      <c r="A1311" s="53">
        <v>42150.0</v>
      </c>
      <c r="B1311" s="140">
        <v>5386.1653</v>
      </c>
      <c r="C1311" s="140">
        <v>10749.2855</v>
      </c>
      <c r="D1311" s="140">
        <v>15916.1206</v>
      </c>
      <c r="E1311" s="140">
        <v>6832.3181</v>
      </c>
      <c r="F1311" s="140">
        <v>9629.9945</v>
      </c>
      <c r="G1311" s="140">
        <v>17770.0347</v>
      </c>
    </row>
    <row r="1312" spans="8:8" ht="14.4">
      <c r="A1312" s="53">
        <v>42151.0</v>
      </c>
      <c r="B1312" s="140">
        <v>5350.8432</v>
      </c>
      <c r="C1312" s="140">
        <v>10817.0841</v>
      </c>
      <c r="D1312" s="140">
        <v>16182.9569</v>
      </c>
      <c r="E1312" s="140">
        <v>6754.4443</v>
      </c>
      <c r="F1312" s="140">
        <v>9708.7646</v>
      </c>
      <c r="G1312" s="140">
        <v>18087.526</v>
      </c>
    </row>
    <row r="1313" spans="8:8" ht="14.4">
      <c r="A1313" s="53">
        <v>42152.0</v>
      </c>
      <c r="B1313" s="140">
        <v>4972.0319</v>
      </c>
      <c r="C1313" s="140">
        <v>10256.1928</v>
      </c>
      <c r="D1313" s="140">
        <v>15280.3958</v>
      </c>
      <c r="E1313" s="140">
        <v>6339.0367</v>
      </c>
      <c r="F1313" s="140">
        <v>9100.1318</v>
      </c>
      <c r="G1313" s="140">
        <v>17038.5709</v>
      </c>
    </row>
    <row r="1314" spans="8:8" ht="14.4">
      <c r="A1314" s="53">
        <v>42153.0</v>
      </c>
      <c r="B1314" s="140">
        <v>4983.8995</v>
      </c>
      <c r="C1314" s="140">
        <v>10445.3539</v>
      </c>
      <c r="D1314" s="140">
        <v>15552.3078</v>
      </c>
      <c r="E1314" s="140">
        <v>6321.8677</v>
      </c>
      <c r="F1314" s="140">
        <v>9164.4222</v>
      </c>
      <c r="G1314" s="140">
        <v>17264.6994</v>
      </c>
    </row>
    <row r="1315" spans="8:8" ht="14.4">
      <c r="A1315" s="53">
        <v>42156.0</v>
      </c>
      <c r="B1315" s="140">
        <v>5210.9508</v>
      </c>
      <c r="C1315" s="140">
        <v>10976.4721</v>
      </c>
      <c r="D1315" s="140">
        <v>16400.3421</v>
      </c>
      <c r="E1315" s="140">
        <v>6616.8356</v>
      </c>
      <c r="F1315" s="140">
        <v>9685.1651</v>
      </c>
      <c r="G1315" s="140">
        <v>18210.4553</v>
      </c>
    </row>
    <row r="1316" spans="8:8" ht="14.4">
      <c r="A1316" s="53">
        <v>42157.0</v>
      </c>
      <c r="B1316" s="140">
        <v>5255.5027</v>
      </c>
      <c r="C1316" s="140">
        <v>11423.1299</v>
      </c>
      <c r="D1316" s="140">
        <v>17089.9312</v>
      </c>
      <c r="E1316" s="140">
        <v>6691.0953</v>
      </c>
      <c r="F1316" s="140">
        <v>10070.671</v>
      </c>
      <c r="G1316" s="140">
        <v>19003.8354</v>
      </c>
    </row>
    <row r="1317" spans="8:8" ht="14.4">
      <c r="A1317" s="53">
        <v>42158.0</v>
      </c>
      <c r="B1317" s="140">
        <v>5234.5537</v>
      </c>
      <c r="C1317" s="140">
        <v>11504.4022</v>
      </c>
      <c r="D1317" s="140">
        <v>17201.2018</v>
      </c>
      <c r="E1317" s="140">
        <v>6695.0795</v>
      </c>
      <c r="F1317" s="140">
        <v>10137.2272</v>
      </c>
      <c r="G1317" s="140">
        <v>19038.8686</v>
      </c>
    </row>
    <row r="1318" spans="8:8" ht="14.4">
      <c r="A1318" s="53">
        <v>42159.0</v>
      </c>
      <c r="B1318" s="140">
        <v>5293.8403</v>
      </c>
      <c r="C1318" s="140">
        <v>11428.4384</v>
      </c>
      <c r="D1318" s="140">
        <v>17179.4173</v>
      </c>
      <c r="E1318" s="140">
        <v>6798.6938</v>
      </c>
      <c r="F1318" s="140">
        <v>10139.147</v>
      </c>
      <c r="G1318" s="140">
        <v>19045.115</v>
      </c>
    </row>
    <row r="1319" spans="8:8" ht="14.4">
      <c r="A1319" s="53">
        <v>42160.0</v>
      </c>
      <c r="B1319" s="140">
        <v>5299.4315</v>
      </c>
      <c r="C1319" s="140">
        <v>11538.7346</v>
      </c>
      <c r="D1319" s="140">
        <v>17334.2936</v>
      </c>
      <c r="E1319" s="140">
        <v>6888.7582</v>
      </c>
      <c r="F1319" s="140">
        <v>10365.298</v>
      </c>
      <c r="G1319" s="140">
        <v>19405.169</v>
      </c>
    </row>
    <row r="1320" spans="8:8" ht="14.4">
      <c r="A1320" s="53">
        <v>42163.0</v>
      </c>
      <c r="B1320" s="140">
        <v>5432.1438</v>
      </c>
      <c r="C1320" s="140">
        <v>11291.3935</v>
      </c>
      <c r="D1320" s="140">
        <v>16829.545</v>
      </c>
      <c r="E1320" s="140">
        <v>7166.8784</v>
      </c>
      <c r="F1320" s="140">
        <v>10386.5683</v>
      </c>
      <c r="G1320" s="140">
        <v>19216.2784</v>
      </c>
    </row>
    <row r="1321" spans="8:8" ht="14.4">
      <c r="A1321" s="53">
        <v>42164.0</v>
      </c>
      <c r="B1321" s="140">
        <v>5363.001</v>
      </c>
      <c r="C1321" s="140">
        <v>11244.5545</v>
      </c>
      <c r="D1321" s="140">
        <v>16807.8093</v>
      </c>
      <c r="E1321" s="140">
        <v>7069.9463</v>
      </c>
      <c r="F1321" s="140">
        <v>10374.5821</v>
      </c>
      <c r="G1321" s="140">
        <v>19135.3843</v>
      </c>
    </row>
    <row r="1322" spans="8:8" ht="14.4">
      <c r="A1322" s="53">
        <v>42165.0</v>
      </c>
      <c r="B1322" s="140">
        <v>5340.3408</v>
      </c>
      <c r="C1322" s="140">
        <v>11499.0279</v>
      </c>
      <c r="D1322" s="140">
        <v>17276.5393</v>
      </c>
      <c r="E1322" s="140">
        <v>6982.724</v>
      </c>
      <c r="F1322" s="140">
        <v>10549.7883</v>
      </c>
      <c r="G1322" s="140">
        <v>19610.5852</v>
      </c>
    </row>
    <row r="1323" spans="8:8" ht="14.4">
      <c r="A1323" s="53">
        <v>42166.0</v>
      </c>
      <c r="B1323" s="140">
        <v>5332.399</v>
      </c>
      <c r="C1323" s="140">
        <v>11677.7399</v>
      </c>
      <c r="D1323" s="140">
        <v>17661.1405</v>
      </c>
      <c r="E1323" s="140">
        <v>6938.0319</v>
      </c>
      <c r="F1323" s="140">
        <v>10701.0782</v>
      </c>
      <c r="G1323" s="140">
        <v>20139.7746</v>
      </c>
    </row>
    <row r="1324" spans="8:8" ht="14.4">
      <c r="A1324" s="53">
        <v>42167.0</v>
      </c>
      <c r="B1324" s="140">
        <v>5329.0437</v>
      </c>
      <c r="C1324" s="140">
        <v>11836.0784</v>
      </c>
      <c r="D1324" s="140">
        <v>17929.201</v>
      </c>
      <c r="E1324" s="140">
        <v>6976.8752</v>
      </c>
      <c r="F1324" s="140">
        <v>10914.5683</v>
      </c>
      <c r="G1324" s="140">
        <v>20539.017</v>
      </c>
    </row>
    <row r="1325" spans="8:8" ht="14.4">
      <c r="A1325" s="53">
        <v>42170.0</v>
      </c>
      <c r="B1325" s="140">
        <v>5202.8746</v>
      </c>
      <c r="C1325" s="140">
        <v>11590.4825</v>
      </c>
      <c r="D1325" s="140">
        <v>17576.3484</v>
      </c>
      <c r="E1325" s="140">
        <v>6825.9745</v>
      </c>
      <c r="F1325" s="140">
        <v>10767.3357</v>
      </c>
      <c r="G1325" s="140">
        <v>20260.2484</v>
      </c>
    </row>
    <row r="1326" spans="8:8" ht="14.4">
      <c r="A1326" s="53">
        <v>42171.0</v>
      </c>
      <c r="B1326" s="140">
        <v>5089.8304</v>
      </c>
      <c r="C1326" s="140">
        <v>11151.2407</v>
      </c>
      <c r="D1326" s="140">
        <v>16835.5898</v>
      </c>
      <c r="E1326" s="140">
        <v>6610.7537</v>
      </c>
      <c r="F1326" s="140">
        <v>10350.1024</v>
      </c>
      <c r="G1326" s="140">
        <v>19315.0098</v>
      </c>
    </row>
    <row r="1327" spans="8:8" ht="14.4">
      <c r="A1327" s="53">
        <v>42172.0</v>
      </c>
      <c r="B1327" s="140">
        <v>5143.29</v>
      </c>
      <c r="C1327" s="140">
        <v>11395.0807</v>
      </c>
      <c r="D1327" s="140">
        <v>17239.7286</v>
      </c>
      <c r="E1327" s="140">
        <v>6715.749</v>
      </c>
      <c r="F1327" s="140">
        <v>10524.1093</v>
      </c>
      <c r="G1327" s="140">
        <v>19732.1154</v>
      </c>
    </row>
    <row r="1328" spans="8:8" ht="14.4">
      <c r="A1328" s="53">
        <v>42173.0</v>
      </c>
      <c r="B1328" s="140">
        <v>4926.761</v>
      </c>
      <c r="C1328" s="140">
        <v>10972.4363</v>
      </c>
      <c r="D1328" s="140">
        <v>16627.6961</v>
      </c>
      <c r="E1328" s="140">
        <v>6445.7209</v>
      </c>
      <c r="F1328" s="140">
        <v>10191.7694</v>
      </c>
      <c r="G1328" s="140">
        <v>19219.4774</v>
      </c>
    </row>
    <row r="1329" spans="8:8" ht="14.4">
      <c r="A1329" s="53">
        <v>42174.0</v>
      </c>
      <c r="B1329" s="140">
        <v>4661.8948</v>
      </c>
      <c r="C1329" s="140">
        <v>10316.2797</v>
      </c>
      <c r="D1329" s="140">
        <v>15570.8856</v>
      </c>
      <c r="E1329" s="140">
        <v>6063.8421</v>
      </c>
      <c r="F1329" s="140">
        <v>9415.0378</v>
      </c>
      <c r="G1329" s="140">
        <v>17844.9987</v>
      </c>
    </row>
    <row r="1330" spans="8:8" ht="14.4">
      <c r="A1330" s="53">
        <v>42178.0</v>
      </c>
      <c r="B1330" s="140">
        <v>4850.4754</v>
      </c>
      <c r="C1330" s="140">
        <v>10373.0389</v>
      </c>
      <c r="D1330" s="140">
        <v>15617.8193</v>
      </c>
      <c r="E1330" s="140">
        <v>6292.226</v>
      </c>
      <c r="F1330" s="140">
        <v>9431.2906</v>
      </c>
      <c r="G1330" s="140">
        <v>17828.863</v>
      </c>
    </row>
    <row r="1331" spans="8:8" ht="14.4">
      <c r="A1331" s="53">
        <v>42179.0</v>
      </c>
      <c r="B1331" s="140">
        <v>4900.6894</v>
      </c>
      <c r="C1331" s="140">
        <v>10533.0216</v>
      </c>
      <c r="D1331" s="140">
        <v>15936.6415</v>
      </c>
      <c r="E1331" s="140">
        <v>6438.6958</v>
      </c>
      <c r="F1331" s="140">
        <v>9688.1979</v>
      </c>
      <c r="G1331" s="140">
        <v>18314.1277</v>
      </c>
    </row>
    <row r="1332" spans="8:8" ht="14.4">
      <c r="A1332" s="53">
        <v>42180.0</v>
      </c>
      <c r="B1332" s="140">
        <v>4732.0739</v>
      </c>
      <c r="C1332" s="140">
        <v>10161.5374</v>
      </c>
      <c r="D1332" s="140">
        <v>15267.9863</v>
      </c>
      <c r="E1332" s="140">
        <v>6247.9686</v>
      </c>
      <c r="F1332" s="140">
        <v>9314.0399</v>
      </c>
      <c r="G1332" s="140">
        <v>17638.3136</v>
      </c>
    </row>
    <row r="1333" spans="8:8" ht="14.4">
      <c r="A1333" s="53">
        <v>42181.0</v>
      </c>
      <c r="B1333" s="140">
        <v>4349.8201</v>
      </c>
      <c r="C1333" s="140">
        <v>9368.4605</v>
      </c>
      <c r="D1333" s="140">
        <v>13976.1379</v>
      </c>
      <c r="E1333" s="140">
        <v>5833.2468</v>
      </c>
      <c r="F1333" s="140">
        <v>8504.2636</v>
      </c>
      <c r="G1333" s="140">
        <v>16113.328</v>
      </c>
    </row>
    <row r="1334" spans="8:8" ht="14.4">
      <c r="A1334" s="53">
        <v>42184.0</v>
      </c>
      <c r="B1334" s="140">
        <v>4188.7147</v>
      </c>
      <c r="C1334" s="140">
        <v>8780.4762</v>
      </c>
      <c r="D1334" s="140">
        <v>12915.4527</v>
      </c>
      <c r="E1334" s="140">
        <v>5795.5805</v>
      </c>
      <c r="F1334" s="140">
        <v>7940.9941</v>
      </c>
      <c r="G1334" s="140">
        <v>14948.3211</v>
      </c>
    </row>
    <row r="1335" spans="8:8" ht="14.4">
      <c r="A1335" s="53">
        <v>42185.0</v>
      </c>
      <c r="B1335" s="140">
        <v>4501.7646</v>
      </c>
      <c r="C1335" s="140">
        <v>9256.9194</v>
      </c>
      <c r="D1335" s="140">
        <v>13493.3236</v>
      </c>
      <c r="E1335" s="140">
        <v>6178.5512</v>
      </c>
      <c r="F1335" s="140">
        <v>8395.5696</v>
      </c>
      <c r="G1335" s="140">
        <v>15741.591</v>
      </c>
    </row>
    <row r="1336" spans="8:8" ht="14.4">
      <c r="A1336" s="53">
        <v>42186.0</v>
      </c>
      <c r="B1336" s="140">
        <v>4306.0408</v>
      </c>
      <c r="C1336" s="140">
        <v>8842.6606</v>
      </c>
      <c r="D1336" s="140">
        <v>12678.9928</v>
      </c>
      <c r="E1336" s="140">
        <v>5909.8658</v>
      </c>
      <c r="F1336" s="140">
        <v>7970.9958</v>
      </c>
      <c r="G1336" s="140">
        <v>14740.2181</v>
      </c>
    </row>
    <row r="1337" spans="8:8" ht="14.4">
      <c r="A1337" s="53">
        <v>42187.0</v>
      </c>
      <c r="B1337" s="140">
        <v>4204.3315</v>
      </c>
      <c r="C1337" s="140">
        <v>8267.2556</v>
      </c>
      <c r="D1337" s="140">
        <v>11823.9153</v>
      </c>
      <c r="E1337" s="140">
        <v>5815.5485</v>
      </c>
      <c r="F1337" s="140">
        <v>7428.7491</v>
      </c>
      <c r="G1337" s="140">
        <v>13636.1973</v>
      </c>
    </row>
    <row r="1338" spans="8:8" ht="14.4">
      <c r="A1338" s="53">
        <v>42188.0</v>
      </c>
      <c r="B1338" s="140">
        <v>3997.9621</v>
      </c>
      <c r="C1338" s="140">
        <v>7861.3718</v>
      </c>
      <c r="D1338" s="140">
        <v>11092.9235</v>
      </c>
      <c r="E1338" s="140">
        <v>5510.8175</v>
      </c>
      <c r="F1338" s="140">
        <v>6981.8483</v>
      </c>
      <c r="G1338" s="140">
        <v>12634.303</v>
      </c>
    </row>
    <row r="1339" spans="8:8" ht="14.4">
      <c r="A1339" s="53">
        <v>42191.0</v>
      </c>
      <c r="B1339" s="140">
        <v>4170.4815</v>
      </c>
      <c r="C1339" s="140">
        <v>7697.4136</v>
      </c>
      <c r="D1339" s="140">
        <v>10596.8227</v>
      </c>
      <c r="E1339" s="140">
        <v>5811.0114</v>
      </c>
      <c r="F1339" s="140">
        <v>6942.4389</v>
      </c>
      <c r="G1339" s="140">
        <v>12116.9485</v>
      </c>
    </row>
    <row r="1340" spans="8:8" ht="14.4">
      <c r="A1340" s="53">
        <v>42192.0</v>
      </c>
      <c r="B1340" s="140">
        <v>4180.9796</v>
      </c>
      <c r="C1340" s="140">
        <v>7245.4163</v>
      </c>
      <c r="D1340" s="140">
        <v>9989.668</v>
      </c>
      <c r="E1340" s="140">
        <v>5915.4942</v>
      </c>
      <c r="F1340" s="140">
        <v>6395.5829</v>
      </c>
      <c r="G1340" s="140">
        <v>11185.436</v>
      </c>
    </row>
    <row r="1341" spans="8:8" ht="14.4">
      <c r="A1341" s="53">
        <v>42193.0</v>
      </c>
      <c r="B1341" s="140">
        <v>3905.4598</v>
      </c>
      <c r="C1341" s="140">
        <v>7108.5068</v>
      </c>
      <c r="D1341" s="140">
        <v>9747.4006</v>
      </c>
      <c r="E1341" s="140">
        <v>5477.5784</v>
      </c>
      <c r="F1341" s="140">
        <v>6169.6491</v>
      </c>
      <c r="G1341" s="140">
        <v>10678.4956</v>
      </c>
    </row>
    <row r="1342" spans="8:8" ht="14.4">
      <c r="A1342" s="53">
        <v>42194.0</v>
      </c>
      <c r="B1342" s="140">
        <v>4111.8381</v>
      </c>
      <c r="C1342" s="140">
        <v>7342.5107</v>
      </c>
      <c r="D1342" s="140">
        <v>10036.1854</v>
      </c>
      <c r="E1342" s="140">
        <v>5827.4365</v>
      </c>
      <c r="F1342" s="140">
        <v>6513.6675</v>
      </c>
      <c r="G1342" s="140">
        <v>11212.3631</v>
      </c>
    </row>
    <row r="1343" spans="8:8" ht="14.4">
      <c r="A1343" s="53">
        <v>42195.0</v>
      </c>
      <c r="B1343" s="140">
        <v>4275.7496</v>
      </c>
      <c r="C1343" s="140">
        <v>7633.0778</v>
      </c>
      <c r="D1343" s="140">
        <v>10377.6155</v>
      </c>
      <c r="E1343" s="140">
        <v>6060.4286</v>
      </c>
      <c r="F1343" s="140">
        <v>6911.4453</v>
      </c>
      <c r="G1343" s="140">
        <v>11827.3062</v>
      </c>
    </row>
    <row r="1344" spans="8:8" ht="14.4">
      <c r="A1344" s="53">
        <v>42198.0</v>
      </c>
      <c r="B1344" s="140">
        <v>4334.4642</v>
      </c>
      <c r="C1344" s="140">
        <v>8071.892</v>
      </c>
      <c r="D1344" s="140">
        <v>10889.4477</v>
      </c>
      <c r="E1344" s="140">
        <v>6048.0801</v>
      </c>
      <c r="F1344" s="140">
        <v>7429.5869</v>
      </c>
      <c r="G1344" s="140">
        <v>12648.6923</v>
      </c>
    </row>
    <row r="1345" spans="8:8" ht="14.4">
      <c r="A1345" s="53">
        <v>42199.0</v>
      </c>
      <c r="B1345" s="140">
        <v>4274.6267</v>
      </c>
      <c r="C1345" s="140">
        <v>8334.9659</v>
      </c>
      <c r="D1345" s="140">
        <v>11284.8366</v>
      </c>
      <c r="E1345" s="140">
        <v>5837.8757</v>
      </c>
      <c r="F1345" s="140">
        <v>7485.122</v>
      </c>
      <c r="G1345" s="140">
        <v>13033.8061</v>
      </c>
    </row>
    <row r="1346" spans="8:8" ht="14.4">
      <c r="A1346" s="53">
        <v>42200.0</v>
      </c>
      <c r="B1346" s="140">
        <v>4173.9234</v>
      </c>
      <c r="C1346" s="140">
        <v>7904.1965</v>
      </c>
      <c r="D1346" s="140">
        <v>10822.7396</v>
      </c>
      <c r="E1346" s="140">
        <v>5780.7095</v>
      </c>
      <c r="F1346" s="140">
        <v>6948.4155</v>
      </c>
      <c r="G1346" s="140">
        <v>12244.0047</v>
      </c>
    </row>
    <row r="1347" spans="8:8" ht="14.4">
      <c r="A1347" s="53">
        <v>42201.0</v>
      </c>
      <c r="B1347" s="140">
        <v>4176.7142</v>
      </c>
      <c r="C1347" s="140">
        <v>8105.1798</v>
      </c>
      <c r="D1347" s="140">
        <v>10989.6123</v>
      </c>
      <c r="E1347" s="140">
        <v>5760.007</v>
      </c>
      <c r="F1347" s="140">
        <v>7129.1312</v>
      </c>
      <c r="G1347" s="140">
        <v>12534.5499</v>
      </c>
    </row>
    <row r="1348" spans="8:8" ht="14.4">
      <c r="A1348" s="53">
        <v>42202.0</v>
      </c>
      <c r="B1348" s="140">
        <v>4316.6911</v>
      </c>
      <c r="C1348" s="140">
        <v>8564.147</v>
      </c>
      <c r="D1348" s="140">
        <v>11605.8532</v>
      </c>
      <c r="E1348" s="140">
        <v>5885.216</v>
      </c>
      <c r="F1348" s="140">
        <v>7537.7966</v>
      </c>
      <c r="G1348" s="140">
        <v>13324.3212</v>
      </c>
    </row>
    <row r="1349" spans="8:8" ht="14.4">
      <c r="A1349" s="53">
        <v>42205.0</v>
      </c>
      <c r="B1349" s="140">
        <v>4318.2441</v>
      </c>
      <c r="C1349" s="140">
        <v>8722.6556</v>
      </c>
      <c r="D1349" s="140">
        <v>11925.7632</v>
      </c>
      <c r="E1349" s="140">
        <v>5850.8936</v>
      </c>
      <c r="F1349" s="140">
        <v>7609.637</v>
      </c>
      <c r="G1349" s="140">
        <v>13573.079</v>
      </c>
    </row>
    <row r="1350" spans="8:8" ht="14.4">
      <c r="A1350" s="53">
        <v>42206.0</v>
      </c>
      <c r="B1350" s="140">
        <v>4313.4533</v>
      </c>
      <c r="C1350" s="140">
        <v>8853.6469</v>
      </c>
      <c r="D1350" s="140">
        <v>12192.4912</v>
      </c>
      <c r="E1350" s="140">
        <v>5814.6022</v>
      </c>
      <c r="F1350" s="140">
        <v>7700.9081</v>
      </c>
      <c r="G1350" s="140">
        <v>13829.68</v>
      </c>
    </row>
    <row r="1351" spans="8:8" ht="14.4">
      <c r="A1351" s="53">
        <v>42207.0</v>
      </c>
      <c r="B1351" s="140">
        <v>4288.5464</v>
      </c>
      <c r="C1351" s="140">
        <v>8939.3873</v>
      </c>
      <c r="D1351" s="140">
        <v>12426.0499</v>
      </c>
      <c r="E1351" s="140">
        <v>5753.3608</v>
      </c>
      <c r="F1351" s="140">
        <v>7808.7949</v>
      </c>
      <c r="G1351" s="140">
        <v>14005.6065</v>
      </c>
    </row>
    <row r="1352" spans="8:8" ht="14.4">
      <c r="A1352" s="53">
        <v>42208.0</v>
      </c>
      <c r="B1352" s="140">
        <v>4380.2084</v>
      </c>
      <c r="C1352" s="140">
        <v>9151.4882</v>
      </c>
      <c r="D1352" s="140">
        <v>12837.8684</v>
      </c>
      <c r="E1352" s="140">
        <v>5858.1315</v>
      </c>
      <c r="F1352" s="140">
        <v>8045.337</v>
      </c>
      <c r="G1352" s="140">
        <v>14501.046</v>
      </c>
    </row>
    <row r="1353" spans="8:8" ht="14.4">
      <c r="A1353" s="53">
        <v>42209.0</v>
      </c>
      <c r="B1353" s="140">
        <v>4296.316</v>
      </c>
      <c r="C1353" s="140">
        <v>9064.1105</v>
      </c>
      <c r="D1353" s="140">
        <v>12674.1836</v>
      </c>
      <c r="E1353" s="140">
        <v>5768.345</v>
      </c>
      <c r="F1353" s="140">
        <v>7902.6062</v>
      </c>
      <c r="G1353" s="140">
        <v>14232.1747</v>
      </c>
    </row>
    <row r="1354" spans="8:8" ht="14.4">
      <c r="A1354" s="53">
        <v>42212.0</v>
      </c>
      <c r="B1354" s="140">
        <v>3924.6854</v>
      </c>
      <c r="C1354" s="140">
        <v>8424.9074</v>
      </c>
      <c r="D1354" s="140">
        <v>11773.327</v>
      </c>
      <c r="E1354" s="140">
        <v>5274.4647</v>
      </c>
      <c r="F1354" s="140">
        <v>7262.1577</v>
      </c>
      <c r="G1354" s="140">
        <v>13055.0482</v>
      </c>
    </row>
    <row r="1355" spans="8:8" ht="14.4">
      <c r="A1355" s="53">
        <v>42213.0</v>
      </c>
      <c r="B1355" s="140">
        <v>3919.5162</v>
      </c>
      <c r="C1355" s="140">
        <v>8249.5762</v>
      </c>
      <c r="D1355" s="140">
        <v>11268.149</v>
      </c>
      <c r="E1355" s="140">
        <v>5316.4228</v>
      </c>
      <c r="F1355" s="140">
        <v>7193.521</v>
      </c>
      <c r="G1355" s="140">
        <v>12636.1561</v>
      </c>
    </row>
    <row r="1356" spans="8:8" ht="14.4">
      <c r="A1356" s="53">
        <v>42214.0</v>
      </c>
      <c r="B1356" s="140">
        <v>4017.1783</v>
      </c>
      <c r="C1356" s="140">
        <v>8630.2177</v>
      </c>
      <c r="D1356" s="140">
        <v>11804.4974</v>
      </c>
      <c r="E1356" s="140">
        <v>5397.4363</v>
      </c>
      <c r="F1356" s="140">
        <v>7566.7831</v>
      </c>
      <c r="G1356" s="140">
        <v>13362.6309</v>
      </c>
    </row>
    <row r="1357" spans="8:8" ht="14.4">
      <c r="A1357" s="53">
        <v>42215.0</v>
      </c>
      <c r="B1357" s="140">
        <v>3900.8632</v>
      </c>
      <c r="C1357" s="140">
        <v>8325.1239</v>
      </c>
      <c r="D1357" s="140">
        <v>11413.6373</v>
      </c>
      <c r="E1357" s="140">
        <v>5248.3156</v>
      </c>
      <c r="F1357" s="140">
        <v>7321.8734</v>
      </c>
      <c r="G1357" s="140">
        <v>13055.8063</v>
      </c>
    </row>
    <row r="1358" spans="8:8" ht="14.4">
      <c r="A1358" s="53">
        <v>42216.0</v>
      </c>
      <c r="B1358" s="140">
        <v>3904.5739</v>
      </c>
      <c r="C1358" s="140">
        <v>8251.7733</v>
      </c>
      <c r="D1358" s="140">
        <v>11095.0263</v>
      </c>
      <c r="E1358" s="140">
        <v>5266.6821</v>
      </c>
      <c r="F1358" s="140">
        <v>7281.1647</v>
      </c>
      <c r="G1358" s="140">
        <v>12827.4176</v>
      </c>
    </row>
    <row r="1359" spans="8:8" ht="14.4">
      <c r="A1359" s="53">
        <v>42219.0</v>
      </c>
      <c r="B1359" s="140">
        <v>3930.5469</v>
      </c>
      <c r="C1359" s="140">
        <v>8025.2343</v>
      </c>
      <c r="D1359" s="140">
        <v>10512.3686</v>
      </c>
      <c r="E1359" s="140">
        <v>5362.853</v>
      </c>
      <c r="F1359" s="140">
        <v>7154.1724</v>
      </c>
      <c r="G1359" s="140">
        <v>12299.2659</v>
      </c>
    </row>
    <row r="1360" spans="8:8" ht="14.4">
      <c r="A1360" s="53">
        <v>42220.0</v>
      </c>
      <c r="B1360" s="140">
        <v>4043.0496</v>
      </c>
      <c r="C1360" s="140">
        <v>8461.5155</v>
      </c>
      <c r="D1360" s="140">
        <v>11192.8274</v>
      </c>
      <c r="E1360" s="140">
        <v>5456.6087</v>
      </c>
      <c r="F1360" s="140">
        <v>7547.2321</v>
      </c>
      <c r="G1360" s="140">
        <v>13123.6528</v>
      </c>
    </row>
    <row r="1361" spans="8:8" ht="14.4">
      <c r="A1361" s="53">
        <v>42221.0</v>
      </c>
      <c r="B1361" s="140">
        <v>3955.3557</v>
      </c>
      <c r="C1361" s="140">
        <v>8336.7087</v>
      </c>
      <c r="D1361" s="140">
        <v>11163.9241</v>
      </c>
      <c r="E1361" s="140">
        <v>5337.5794</v>
      </c>
      <c r="F1361" s="140">
        <v>7427.9944</v>
      </c>
      <c r="G1361" s="140">
        <v>13049.4788</v>
      </c>
    </row>
    <row r="1362" spans="8:8" ht="14.4">
      <c r="A1362" s="53">
        <v>42222.0</v>
      </c>
      <c r="B1362" s="140">
        <v>3936.2936</v>
      </c>
      <c r="C1362" s="140">
        <v>8279.274</v>
      </c>
      <c r="D1362" s="140">
        <v>11138.5084</v>
      </c>
      <c r="E1362" s="140">
        <v>5290.8946</v>
      </c>
      <c r="F1362" s="140">
        <v>7358.7501</v>
      </c>
      <c r="G1362" s="140">
        <v>13019.3896</v>
      </c>
    </row>
    <row r="1363" spans="8:8" ht="14.4">
      <c r="A1363" s="53">
        <v>42223.0</v>
      </c>
      <c r="B1363" s="140">
        <v>4005.8761</v>
      </c>
      <c r="C1363" s="140">
        <v>8529.3753</v>
      </c>
      <c r="D1363" s="140">
        <v>11568.5063</v>
      </c>
      <c r="E1363" s="140">
        <v>5362.368</v>
      </c>
      <c r="F1363" s="140">
        <v>7562.6788</v>
      </c>
      <c r="G1363" s="140">
        <v>13470.3603</v>
      </c>
    </row>
    <row r="1364" spans="8:8" ht="14.4">
      <c r="A1364" s="53">
        <v>42226.0</v>
      </c>
      <c r="B1364" s="140">
        <v>4154.8836</v>
      </c>
      <c r="C1364" s="140">
        <v>8935.6436</v>
      </c>
      <c r="D1364" s="140">
        <v>12160.8694</v>
      </c>
      <c r="E1364" s="140">
        <v>5565.9176</v>
      </c>
      <c r="F1364" s="140">
        <v>7939.7459</v>
      </c>
      <c r="G1364" s="140">
        <v>14193.9023</v>
      </c>
    </row>
    <row r="1365" spans="8:8" ht="14.4">
      <c r="A1365" s="53">
        <v>42227.0</v>
      </c>
      <c r="B1365" s="140">
        <v>4109.434</v>
      </c>
      <c r="C1365" s="140">
        <v>8904.693</v>
      </c>
      <c r="D1365" s="140">
        <v>12280.0459</v>
      </c>
      <c r="E1365" s="140">
        <v>5516.1176</v>
      </c>
      <c r="F1365" s="140">
        <v>7969.325</v>
      </c>
      <c r="G1365" s="140">
        <v>14348.9808</v>
      </c>
    </row>
    <row r="1366" spans="8:8" ht="14.4">
      <c r="A1366" s="53">
        <v>42228.0</v>
      </c>
      <c r="B1366" s="140">
        <v>4031.505</v>
      </c>
      <c r="C1366" s="140">
        <v>8730.3136</v>
      </c>
      <c r="D1366" s="140">
        <v>12134.7349</v>
      </c>
      <c r="E1366" s="140">
        <v>5432.5465</v>
      </c>
      <c r="F1366" s="140">
        <v>7888.5849</v>
      </c>
      <c r="G1366" s="140">
        <v>14180.4046</v>
      </c>
    </row>
    <row r="1367" spans="8:8" ht="14.4">
      <c r="A1367" s="53">
        <v>42229.0</v>
      </c>
      <c r="B1367" s="140">
        <v>4074.1082</v>
      </c>
      <c r="C1367" s="140">
        <v>8929.1378</v>
      </c>
      <c r="D1367" s="140">
        <v>12480.7658</v>
      </c>
      <c r="E1367" s="140">
        <v>5475.0442</v>
      </c>
      <c r="F1367" s="140">
        <v>8077.2148</v>
      </c>
      <c r="G1367" s="140">
        <v>14618.144</v>
      </c>
    </row>
    <row r="1368" spans="8:8" ht="14.4">
      <c r="A1368" s="53">
        <v>42230.0</v>
      </c>
      <c r="B1368" s="140">
        <v>4065.6322</v>
      </c>
      <c r="C1368" s="140">
        <v>9013.4331</v>
      </c>
      <c r="D1368" s="140">
        <v>12551.6106</v>
      </c>
      <c r="E1368" s="140">
        <v>5468.8407</v>
      </c>
      <c r="F1368" s="140">
        <v>8170.7743</v>
      </c>
      <c r="G1368" s="140">
        <v>14791.6401</v>
      </c>
    </row>
    <row r="1369" spans="8:8" ht="14.4">
      <c r="A1369" s="53">
        <v>42233.0</v>
      </c>
      <c r="B1369" s="140">
        <v>4063.8372</v>
      </c>
      <c r="C1369" s="140">
        <v>9155.903</v>
      </c>
      <c r="D1369" s="140">
        <v>12777.8472</v>
      </c>
      <c r="E1369" s="140">
        <v>5430.0224</v>
      </c>
      <c r="F1369" s="140">
        <v>8384.2398</v>
      </c>
      <c r="G1369" s="140">
        <v>15259.766</v>
      </c>
    </row>
    <row r="1370" spans="8:8" ht="14.4">
      <c r="A1370" s="53">
        <v>42234.0</v>
      </c>
      <c r="B1370" s="140">
        <v>3832.1793</v>
      </c>
      <c r="C1370" s="140">
        <v>8495.9385</v>
      </c>
      <c r="D1370" s="140">
        <v>11841.6885</v>
      </c>
      <c r="E1370" s="140">
        <v>5143.2874</v>
      </c>
      <c r="F1370" s="140">
        <v>7706.5799</v>
      </c>
      <c r="G1370" s="140">
        <v>14013.7031</v>
      </c>
    </row>
    <row r="1371" spans="8:8" ht="14.4">
      <c r="A1371" s="53">
        <v>42235.0</v>
      </c>
      <c r="B1371" s="140">
        <v>3897.0003</v>
      </c>
      <c r="C1371" s="140">
        <v>8702.8856</v>
      </c>
      <c r="D1371" s="140">
        <v>12117.377</v>
      </c>
      <c r="E1371" s="140">
        <v>5199.8537</v>
      </c>
      <c r="F1371" s="140">
        <v>7859.1367</v>
      </c>
      <c r="G1371" s="140">
        <v>14376.4434</v>
      </c>
    </row>
    <row r="1372" spans="8:8" ht="14.4">
      <c r="A1372" s="53">
        <v>42236.0</v>
      </c>
      <c r="B1372" s="140">
        <v>3783.0112</v>
      </c>
      <c r="C1372" s="140">
        <v>8432.7823</v>
      </c>
      <c r="D1372" s="140">
        <v>11712.5302</v>
      </c>
      <c r="E1372" s="140">
        <v>5063.9611</v>
      </c>
      <c r="F1372" s="140">
        <v>7520.0208</v>
      </c>
      <c r="G1372" s="140">
        <v>13812.1311</v>
      </c>
    </row>
    <row r="1373" spans="8:8" ht="14.4">
      <c r="A1373" s="53">
        <v>42237.0</v>
      </c>
      <c r="B1373" s="140">
        <v>3619.7295</v>
      </c>
      <c r="C1373" s="140">
        <v>7949.5837</v>
      </c>
      <c r="D1373" s="140">
        <v>11037.8294</v>
      </c>
      <c r="E1373" s="140">
        <v>4867.9853</v>
      </c>
      <c r="F1373" s="140">
        <v>7129.8776</v>
      </c>
      <c r="G1373" s="140">
        <v>12949.959</v>
      </c>
    </row>
    <row r="1374" spans="8:8" ht="14.4">
      <c r="A1374" s="53">
        <v>42240.0</v>
      </c>
      <c r="B1374" s="140">
        <v>3291.4679</v>
      </c>
      <c r="C1374" s="140">
        <v>7312.5265</v>
      </c>
      <c r="D1374" s="140">
        <v>10187.3112</v>
      </c>
      <c r="E1374" s="140">
        <v>4437.5328</v>
      </c>
      <c r="F1374" s="140">
        <v>6516.7092</v>
      </c>
      <c r="G1374" s="140">
        <v>11790.5264</v>
      </c>
    </row>
    <row r="1375" spans="8:8" ht="14.4">
      <c r="A1375" s="53">
        <v>42241.0</v>
      </c>
      <c r="B1375" s="140">
        <v>3061.6259</v>
      </c>
      <c r="C1375" s="140">
        <v>6778.1138</v>
      </c>
      <c r="D1375" s="140">
        <v>9441.675</v>
      </c>
      <c r="E1375" s="140">
        <v>4167.4699</v>
      </c>
      <c r="F1375" s="140">
        <v>6013.4339</v>
      </c>
      <c r="G1375" s="140">
        <v>10748.7747</v>
      </c>
    </row>
    <row r="1376" spans="8:8" ht="14.4">
      <c r="A1376" s="53">
        <v>42242.0</v>
      </c>
      <c r="B1376" s="140">
        <v>3111.97</v>
      </c>
      <c r="C1376" s="140">
        <v>6547.5791</v>
      </c>
      <c r="D1376" s="140">
        <v>9087.6566</v>
      </c>
      <c r="E1376" s="140">
        <v>4265.0086</v>
      </c>
      <c r="F1376" s="140">
        <v>5896.0996</v>
      </c>
      <c r="G1376" s="140">
        <v>10434.1175</v>
      </c>
    </row>
    <row r="1377" spans="8:8" ht="14.4">
      <c r="A1377" s="53">
        <v>42243.0</v>
      </c>
      <c r="B1377" s="140">
        <v>3329.9735</v>
      </c>
      <c r="C1377" s="140">
        <v>6776.2548</v>
      </c>
      <c r="D1377" s="140">
        <v>9399.9896</v>
      </c>
      <c r="E1377" s="140">
        <v>4551.8246</v>
      </c>
      <c r="F1377" s="140">
        <v>6189.5895</v>
      </c>
      <c r="G1377" s="140">
        <v>10948.7832</v>
      </c>
    </row>
    <row r="1378" spans="8:8" ht="14.4">
      <c r="A1378" s="53">
        <v>42244.0</v>
      </c>
      <c r="B1378" s="140">
        <v>3435.2557</v>
      </c>
      <c r="C1378" s="140">
        <v>7170.2322</v>
      </c>
      <c r="D1378" s="140">
        <v>9982.2288</v>
      </c>
      <c r="E1378" s="140">
        <v>4662.9215</v>
      </c>
      <c r="F1378" s="140">
        <v>6575.4438</v>
      </c>
      <c r="G1378" s="140">
        <v>11713.5134</v>
      </c>
    </row>
    <row r="1379" spans="8:8" ht="14.4">
      <c r="A1379" s="53">
        <v>42247.0</v>
      </c>
      <c r="B1379" s="140">
        <v>3494.0618</v>
      </c>
      <c r="C1379" s="140">
        <v>6876.5546</v>
      </c>
      <c r="D1379" s="140">
        <v>9566.9296</v>
      </c>
      <c r="E1379" s="140">
        <v>4746.951</v>
      </c>
      <c r="F1379" s="140">
        <v>6326.2828</v>
      </c>
      <c r="G1379" s="140">
        <v>11190.4386</v>
      </c>
    </row>
    <row r="1380" spans="8:8" ht="14.4">
      <c r="A1380" s="53">
        <v>42248.0</v>
      </c>
      <c r="B1380" s="140">
        <v>3486.9053</v>
      </c>
      <c r="C1380" s="140">
        <v>6461.8021</v>
      </c>
      <c r="D1380" s="140">
        <v>8931.2685</v>
      </c>
      <c r="E1380" s="140">
        <v>4816.941</v>
      </c>
      <c r="F1380" s="140">
        <v>5939.1938</v>
      </c>
      <c r="G1380" s="140">
        <v>10359.5214</v>
      </c>
    </row>
    <row r="1381" spans="8:8" ht="14.4">
      <c r="A1381" s="53">
        <v>42249.0</v>
      </c>
      <c r="B1381" s="140">
        <v>3503.9468</v>
      </c>
      <c r="C1381" s="140">
        <v>6425.5585</v>
      </c>
      <c r="D1381" s="140">
        <v>8638.6244</v>
      </c>
      <c r="E1381" s="140">
        <v>4862.7038</v>
      </c>
      <c r="F1381" s="140">
        <v>5973.9202</v>
      </c>
      <c r="G1381" s="140">
        <v>10071.4924</v>
      </c>
    </row>
    <row r="1382" spans="8:8" ht="14.4">
      <c r="A1382" s="53">
        <v>42254.0</v>
      </c>
      <c r="B1382" s="140">
        <v>3359.2055</v>
      </c>
      <c r="C1382" s="140">
        <v>6469.4273</v>
      </c>
      <c r="D1382" s="140">
        <v>8832.3477</v>
      </c>
      <c r="E1382" s="140">
        <v>4625.9304</v>
      </c>
      <c r="F1382" s="140">
        <v>5957.3699</v>
      </c>
      <c r="G1382" s="140">
        <v>10242.4226</v>
      </c>
    </row>
    <row r="1383" spans="8:8" ht="14.4">
      <c r="A1383" s="53">
        <v>42255.0</v>
      </c>
      <c r="B1383" s="140">
        <v>3453.4232</v>
      </c>
      <c r="C1383" s="140">
        <v>6743.169</v>
      </c>
      <c r="D1383" s="140">
        <v>9280.8584</v>
      </c>
      <c r="E1383" s="140">
        <v>4722.0394</v>
      </c>
      <c r="F1383" s="140">
        <v>6187.4844</v>
      </c>
      <c r="G1383" s="140">
        <v>10770.0112</v>
      </c>
    </row>
    <row r="1384" spans="8:8" ht="14.4">
      <c r="A1384" s="53">
        <v>42256.0</v>
      </c>
      <c r="B1384" s="140">
        <v>3514.1385</v>
      </c>
      <c r="C1384" s="140">
        <v>6948.092</v>
      </c>
      <c r="D1384" s="140">
        <v>9643.693</v>
      </c>
      <c r="E1384" s="140">
        <v>4784.8878</v>
      </c>
      <c r="F1384" s="140">
        <v>6345.7405</v>
      </c>
      <c r="G1384" s="140">
        <v>11174.3153</v>
      </c>
    </row>
    <row r="1385" spans="8:8" ht="14.4">
      <c r="A1385" s="53">
        <v>42257.0</v>
      </c>
      <c r="B1385" s="140">
        <v>3484.7784</v>
      </c>
      <c r="C1385" s="140">
        <v>6853.8268</v>
      </c>
      <c r="D1385" s="140">
        <v>9480.0913</v>
      </c>
      <c r="E1385" s="140">
        <v>4766.1575</v>
      </c>
      <c r="F1385" s="140">
        <v>6232.8466</v>
      </c>
      <c r="G1385" s="140">
        <v>10967.37</v>
      </c>
    </row>
    <row r="1386" spans="8:8" ht="14.4">
      <c r="A1386" s="53">
        <v>42258.0</v>
      </c>
      <c r="B1386" s="140">
        <v>3469.227</v>
      </c>
      <c r="C1386" s="140">
        <v>6894.1743</v>
      </c>
      <c r="D1386" s="140">
        <v>9605.2702</v>
      </c>
      <c r="E1386" s="140">
        <v>4740.5448</v>
      </c>
      <c r="F1386" s="140">
        <v>6261.8832</v>
      </c>
      <c r="G1386" s="140">
        <v>11132.3807</v>
      </c>
    </row>
    <row r="1387" spans="8:8" ht="14.4">
      <c r="A1387" s="53">
        <v>42261.0</v>
      </c>
      <c r="B1387" s="140">
        <v>3437.5018</v>
      </c>
      <c r="C1387" s="140">
        <v>6443.3716</v>
      </c>
      <c r="D1387" s="140">
        <v>8903.3322</v>
      </c>
      <c r="E1387" s="140">
        <v>4771.1191</v>
      </c>
      <c r="F1387" s="140">
        <v>5833.03</v>
      </c>
      <c r="G1387" s="140">
        <v>10235.682</v>
      </c>
    </row>
    <row r="1388" spans="8:8" ht="14.4">
      <c r="A1388" s="53">
        <v>42262.0</v>
      </c>
      <c r="B1388" s="140">
        <v>3331.2921</v>
      </c>
      <c r="C1388" s="140">
        <v>6129.4469</v>
      </c>
      <c r="D1388" s="140">
        <v>8408.2024</v>
      </c>
      <c r="E1388" s="140">
        <v>4667.7357</v>
      </c>
      <c r="F1388" s="140">
        <v>5523.811</v>
      </c>
      <c r="G1388" s="140">
        <v>9656.6318</v>
      </c>
    </row>
    <row r="1389" spans="8:8" ht="14.4">
      <c r="A1389" s="53">
        <v>42263.0</v>
      </c>
      <c r="B1389" s="140">
        <v>3470.4628</v>
      </c>
      <c r="C1389" s="140">
        <v>6528.7319</v>
      </c>
      <c r="D1389" s="140">
        <v>8987.9282</v>
      </c>
      <c r="E1389" s="140">
        <v>4807.0187</v>
      </c>
      <c r="F1389" s="140">
        <v>5929.1559</v>
      </c>
      <c r="G1389" s="140">
        <v>10454.8141</v>
      </c>
    </row>
    <row r="1390" spans="8:8" ht="14.4">
      <c r="A1390" s="53">
        <v>42264.0</v>
      </c>
      <c r="B1390" s="140">
        <v>3399.126</v>
      </c>
      <c r="C1390" s="140">
        <v>6413.9853</v>
      </c>
      <c r="D1390" s="140">
        <v>8876.3023</v>
      </c>
      <c r="E1390" s="140">
        <v>4707.7767</v>
      </c>
      <c r="F1390" s="140">
        <v>5774.4443</v>
      </c>
      <c r="G1390" s="140">
        <v>10259.6171</v>
      </c>
    </row>
    <row r="1391" spans="8:8" ht="14.4">
      <c r="A1391" s="53">
        <v>42265.0</v>
      </c>
      <c r="B1391" s="140">
        <v>3418.9157</v>
      </c>
      <c r="C1391" s="140">
        <v>6488.21</v>
      </c>
      <c r="D1391" s="140">
        <v>9013.601</v>
      </c>
      <c r="E1391" s="140">
        <v>4711.3404</v>
      </c>
      <c r="F1391" s="140">
        <v>5828.3458</v>
      </c>
      <c r="G1391" s="140">
        <v>10420.8087</v>
      </c>
    </row>
    <row r="1392" spans="8:8" ht="14.4">
      <c r="A1392" s="53">
        <v>42268.0</v>
      </c>
      <c r="B1392" s="140">
        <v>3467.8657</v>
      </c>
      <c r="C1392" s="140">
        <v>6738.6536</v>
      </c>
      <c r="D1392" s="140">
        <v>9379.5679</v>
      </c>
      <c r="E1392" s="140">
        <v>4734.2028</v>
      </c>
      <c r="F1392" s="140">
        <v>6027.5519</v>
      </c>
      <c r="G1392" s="140">
        <v>10811.1633</v>
      </c>
    </row>
    <row r="1393" spans="8:8" ht="14.4">
      <c r="A1393" s="53">
        <v>42269.0</v>
      </c>
      <c r="B1393" s="140">
        <v>3502.1232</v>
      </c>
      <c r="C1393" s="140">
        <v>6766.4543</v>
      </c>
      <c r="D1393" s="140">
        <v>9461.9828</v>
      </c>
      <c r="E1393" s="140">
        <v>4775.9125</v>
      </c>
      <c r="F1393" s="140">
        <v>6068.8765</v>
      </c>
      <c r="G1393" s="140">
        <v>10888.9312</v>
      </c>
    </row>
    <row r="1394" spans="8:8" ht="14.4">
      <c r="A1394" s="53">
        <v>42270.0</v>
      </c>
      <c r="B1394" s="140">
        <v>3433.1728</v>
      </c>
      <c r="C1394" s="140">
        <v>6713.6686</v>
      </c>
      <c r="D1394" s="140">
        <v>9405.6385</v>
      </c>
      <c r="E1394" s="140">
        <v>4660.0522</v>
      </c>
      <c r="F1394" s="140">
        <v>5964.7593</v>
      </c>
      <c r="G1394" s="140">
        <v>10741.11</v>
      </c>
    </row>
    <row r="1395" spans="8:8" ht="14.4">
      <c r="A1395" s="53">
        <v>42271.0</v>
      </c>
      <c r="B1395" s="140">
        <v>3449.1617</v>
      </c>
      <c r="C1395" s="140">
        <v>6807.6478</v>
      </c>
      <c r="D1395" s="140">
        <v>9550.6453</v>
      </c>
      <c r="E1395" s="140">
        <v>4671.7835</v>
      </c>
      <c r="F1395" s="140">
        <v>6033.472</v>
      </c>
      <c r="G1395" s="140">
        <v>10898.2069</v>
      </c>
    </row>
    <row r="1396" spans="8:8" ht="14.4">
      <c r="A1396" s="53">
        <v>42272.0</v>
      </c>
      <c r="B1396" s="140">
        <v>3416.3135</v>
      </c>
      <c r="C1396" s="140">
        <v>6571.2514</v>
      </c>
      <c r="D1396" s="140">
        <v>9192.3648</v>
      </c>
      <c r="E1396" s="140">
        <v>4652.1951</v>
      </c>
      <c r="F1396" s="140">
        <v>5863.5079</v>
      </c>
      <c r="G1396" s="140">
        <v>10532.0631</v>
      </c>
    </row>
    <row r="1397" spans="8:8" ht="14.4">
      <c r="A1397" s="53">
        <v>42275.0</v>
      </c>
      <c r="B1397" s="140">
        <v>3419.4773</v>
      </c>
      <c r="C1397" s="140">
        <v>6737.1596</v>
      </c>
      <c r="D1397" s="140">
        <v>9451.312</v>
      </c>
      <c r="E1397" s="140">
        <v>4628.91</v>
      </c>
      <c r="F1397" s="140">
        <v>5940.6524</v>
      </c>
      <c r="G1397" s="140">
        <v>10727.8571</v>
      </c>
    </row>
    <row r="1398" spans="8:8" ht="14.4">
      <c r="A1398" s="53">
        <v>42276.0</v>
      </c>
      <c r="B1398" s="140">
        <v>3352.7549</v>
      </c>
      <c r="C1398" s="140">
        <v>6639.2471</v>
      </c>
      <c r="D1398" s="140">
        <v>9310.1857</v>
      </c>
      <c r="E1398" s="140">
        <v>4545.2214</v>
      </c>
      <c r="F1398" s="140">
        <v>5818.6079</v>
      </c>
      <c r="G1398" s="140">
        <v>10499.3937</v>
      </c>
    </row>
    <row r="1399" spans="8:8" ht="14.4">
      <c r="A1399" s="53">
        <v>42277.0</v>
      </c>
      <c r="B1399" s="140">
        <v>3380.1442</v>
      </c>
      <c r="C1399" s="140">
        <v>6659.0565</v>
      </c>
      <c r="D1399" s="140">
        <v>9308.2188</v>
      </c>
      <c r="E1399" s="140">
        <v>4583.2366</v>
      </c>
      <c r="F1399" s="140">
        <v>5839.9695</v>
      </c>
      <c r="G1399" s="140">
        <v>10553.2278</v>
      </c>
    </row>
    <row r="1400" spans="8:8" ht="14.4">
      <c r="A1400" s="53">
        <v>42285.0</v>
      </c>
      <c r="B1400" s="140">
        <v>3476.5384</v>
      </c>
      <c r="C1400" s="140">
        <v>6943.0456</v>
      </c>
      <c r="D1400" s="140">
        <v>9721.0224</v>
      </c>
      <c r="E1400" s="140">
        <v>4686.4489</v>
      </c>
      <c r="F1400" s="140">
        <v>6065.8237</v>
      </c>
      <c r="G1400" s="140">
        <v>10997.0468</v>
      </c>
    </row>
    <row r="1401" spans="8:8" ht="14.4">
      <c r="A1401" s="53">
        <v>42286.0</v>
      </c>
      <c r="B1401" s="140">
        <v>3521.2311</v>
      </c>
      <c r="C1401" s="140">
        <v>7037.6379</v>
      </c>
      <c r="D1401" s="140">
        <v>9869.5594</v>
      </c>
      <c r="E1401" s="140">
        <v>4737.0279</v>
      </c>
      <c r="F1401" s="140">
        <v>6156.3777</v>
      </c>
      <c r="G1401" s="140">
        <v>11196.3534</v>
      </c>
    </row>
    <row r="1402" spans="8:8" ht="14.4">
      <c r="A1402" s="53">
        <v>42289.0</v>
      </c>
      <c r="B1402" s="140">
        <v>3619.0712</v>
      </c>
      <c r="C1402" s="140">
        <v>7317.8497</v>
      </c>
      <c r="D1402" s="140">
        <v>10301.7969</v>
      </c>
      <c r="E1402" s="140">
        <v>4862.6366</v>
      </c>
      <c r="F1402" s="140">
        <v>6400.5782</v>
      </c>
      <c r="G1402" s="140">
        <v>11710.8702</v>
      </c>
    </row>
    <row r="1403" spans="8:8" ht="14.4">
      <c r="A1403" s="53">
        <v>42290.0</v>
      </c>
      <c r="B1403" s="140">
        <v>3618.0133</v>
      </c>
      <c r="C1403" s="140">
        <v>7389.1939</v>
      </c>
      <c r="D1403" s="140">
        <v>10460.3751</v>
      </c>
      <c r="E1403" s="140">
        <v>4835.8044</v>
      </c>
      <c r="F1403" s="140">
        <v>6469.3679</v>
      </c>
      <c r="G1403" s="140">
        <v>11868.3122</v>
      </c>
    </row>
    <row r="1404" spans="8:8" ht="14.4">
      <c r="A1404" s="53">
        <v>42291.0</v>
      </c>
      <c r="B1404" s="140">
        <v>3567.0862</v>
      </c>
      <c r="C1404" s="140">
        <v>7306.2204</v>
      </c>
      <c r="D1404" s="140">
        <v>10302.7252</v>
      </c>
      <c r="E1404" s="140">
        <v>4784.3252</v>
      </c>
      <c r="F1404" s="140">
        <v>6381.4411</v>
      </c>
      <c r="G1404" s="140">
        <v>11678.1104</v>
      </c>
    </row>
    <row r="1405" spans="8:8" ht="14.4">
      <c r="A1405" s="53">
        <v>42292.0</v>
      </c>
      <c r="B1405" s="140">
        <v>3650.8344</v>
      </c>
      <c r="C1405" s="140">
        <v>7515.3419</v>
      </c>
      <c r="D1405" s="140">
        <v>10649.2052</v>
      </c>
      <c r="E1405" s="140">
        <v>4869.3258</v>
      </c>
      <c r="F1405" s="140">
        <v>6565.0749</v>
      </c>
      <c r="G1405" s="140">
        <v>12072.5606</v>
      </c>
    </row>
    <row r="1406" spans="8:8" ht="14.4">
      <c r="A1406" s="53">
        <v>42293.0</v>
      </c>
      <c r="B1406" s="140">
        <v>3696.7755</v>
      </c>
      <c r="C1406" s="140">
        <v>7598.127</v>
      </c>
      <c r="D1406" s="140">
        <v>10797.6743</v>
      </c>
      <c r="E1406" s="140">
        <v>4915.5177</v>
      </c>
      <c r="F1406" s="140">
        <v>6695.2171</v>
      </c>
      <c r="G1406" s="140">
        <v>12270.4004</v>
      </c>
    </row>
    <row r="1407" spans="8:8" ht="14.4">
      <c r="A1407" s="53">
        <v>42296.0</v>
      </c>
      <c r="B1407" s="140">
        <v>3702.4829</v>
      </c>
      <c r="C1407" s="140">
        <v>7567.9772</v>
      </c>
      <c r="D1407" s="140">
        <v>10810.0142</v>
      </c>
      <c r="E1407" s="140">
        <v>4909.8675</v>
      </c>
      <c r="F1407" s="140">
        <v>6713.4199</v>
      </c>
      <c r="G1407" s="140">
        <v>12273.4045</v>
      </c>
    </row>
    <row r="1408" spans="8:8" ht="14.4">
      <c r="A1408" s="53">
        <v>42297.0</v>
      </c>
      <c r="B1408" s="140">
        <v>3727.7166</v>
      </c>
      <c r="C1408" s="140">
        <v>7725.6514</v>
      </c>
      <c r="D1408" s="140">
        <v>11064.3492</v>
      </c>
      <c r="E1408" s="140">
        <v>4934.8074</v>
      </c>
      <c r="F1408" s="140">
        <v>6790.9649</v>
      </c>
      <c r="G1408" s="140">
        <v>12489.072</v>
      </c>
    </row>
    <row r="1409" spans="8:8" ht="14.4">
      <c r="A1409" s="53">
        <v>42298.0</v>
      </c>
      <c r="B1409" s="140">
        <v>3653.1241</v>
      </c>
      <c r="C1409" s="140">
        <v>7296.8466</v>
      </c>
      <c r="D1409" s="140">
        <v>10351.7186</v>
      </c>
      <c r="E1409" s="140">
        <v>4909.9588</v>
      </c>
      <c r="F1409" s="140">
        <v>6405.872</v>
      </c>
      <c r="G1409" s="140">
        <v>11561.681</v>
      </c>
    </row>
    <row r="1410" spans="8:8" ht="14.4">
      <c r="A1410" s="53">
        <v>42299.0</v>
      </c>
      <c r="B1410" s="140">
        <v>3689.2653</v>
      </c>
      <c r="C1410" s="140">
        <v>7591.6586</v>
      </c>
      <c r="D1410" s="140">
        <v>10784.8321</v>
      </c>
      <c r="E1410" s="140">
        <v>4912.1859</v>
      </c>
      <c r="F1410" s="140">
        <v>6635.3607</v>
      </c>
      <c r="G1410" s="140">
        <v>11998.6774</v>
      </c>
    </row>
    <row r="1411" spans="8:8" ht="14.4">
      <c r="A1411" s="53">
        <v>42300.0</v>
      </c>
      <c r="B1411" s="140">
        <v>3736.223</v>
      </c>
      <c r="C1411" s="140">
        <v>7817.5793</v>
      </c>
      <c r="D1411" s="140">
        <v>11150.6901</v>
      </c>
      <c r="E1411" s="140">
        <v>4960.4106</v>
      </c>
      <c r="F1411" s="140">
        <v>6800.5638</v>
      </c>
      <c r="G1411" s="140">
        <v>12399.0827</v>
      </c>
    </row>
    <row r="1412" spans="8:8" ht="14.4">
      <c r="A1412" s="53">
        <v>42303.0</v>
      </c>
      <c r="B1412" s="140">
        <v>3745.0824</v>
      </c>
      <c r="C1412" s="140">
        <v>7864.522</v>
      </c>
      <c r="D1412" s="140">
        <v>11246.4098</v>
      </c>
      <c r="E1412" s="140">
        <v>4977.4142</v>
      </c>
      <c r="F1412" s="140">
        <v>6830.6712</v>
      </c>
      <c r="G1412" s="140">
        <v>12533.7832</v>
      </c>
    </row>
    <row r="1413" spans="8:8" ht="14.4">
      <c r="A1413" s="53">
        <v>42304.0</v>
      </c>
      <c r="B1413" s="140">
        <v>3742.5878</v>
      </c>
      <c r="C1413" s="140">
        <v>7938.9795</v>
      </c>
      <c r="D1413" s="140">
        <v>11316.4897</v>
      </c>
      <c r="E1413" s="140">
        <v>4960.3784</v>
      </c>
      <c r="F1413" s="140">
        <v>6832.996</v>
      </c>
      <c r="G1413" s="140">
        <v>12601.0697</v>
      </c>
    </row>
    <row r="1414" spans="8:8" ht="14.4">
      <c r="A1414" s="53">
        <v>42305.0</v>
      </c>
      <c r="B1414" s="140">
        <v>3687.1783</v>
      </c>
      <c r="C1414" s="140">
        <v>7711.9214</v>
      </c>
      <c r="D1414" s="140">
        <v>11052.7598</v>
      </c>
      <c r="E1414" s="140">
        <v>4894.5272</v>
      </c>
      <c r="F1414" s="140">
        <v>6685.0629</v>
      </c>
      <c r="G1414" s="140">
        <v>12345.7899</v>
      </c>
    </row>
    <row r="1415" spans="8:8" ht="14.4">
      <c r="A1415" s="53">
        <v>42306.0</v>
      </c>
      <c r="B1415" s="140">
        <v>3690.1376</v>
      </c>
      <c r="C1415" s="140">
        <v>7772.6383</v>
      </c>
      <c r="D1415" s="140">
        <v>11114.3481</v>
      </c>
      <c r="E1415" s="140">
        <v>4898.465</v>
      </c>
      <c r="F1415" s="140">
        <v>6752.6897</v>
      </c>
      <c r="G1415" s="140">
        <v>12512.4832</v>
      </c>
    </row>
    <row r="1416" spans="8:8" ht="14.4">
      <c r="A1416" s="53">
        <v>42307.0</v>
      </c>
      <c r="B1416" s="140">
        <v>3693.5786</v>
      </c>
      <c r="C1416" s="140">
        <v>7785.3663</v>
      </c>
      <c r="D1416" s="140">
        <v>11060.1186</v>
      </c>
      <c r="E1416" s="140">
        <v>4904.6654</v>
      </c>
      <c r="F1416" s="140">
        <v>6736.0115</v>
      </c>
      <c r="G1416" s="140">
        <v>12459.563</v>
      </c>
    </row>
    <row r="1417" spans="8:8" ht="14.4">
      <c r="A1417" s="53">
        <v>42310.0</v>
      </c>
      <c r="B1417" s="140">
        <v>3636.7066</v>
      </c>
      <c r="C1417" s="140">
        <v>7590.5353</v>
      </c>
      <c r="D1417" s="140">
        <v>10717.1079</v>
      </c>
      <c r="E1417" s="140">
        <v>4846.3831</v>
      </c>
      <c r="F1417" s="140">
        <v>6620.0142</v>
      </c>
      <c r="G1417" s="140">
        <v>12191.9247</v>
      </c>
    </row>
    <row r="1418" spans="8:8" ht="14.4">
      <c r="A1418" s="53">
        <v>42311.0</v>
      </c>
      <c r="B1418" s="140">
        <v>3625.981</v>
      </c>
      <c r="C1418" s="140">
        <v>7546.5775</v>
      </c>
      <c r="D1418" s="140">
        <v>10672.3074</v>
      </c>
      <c r="E1418" s="140">
        <v>4830.2579</v>
      </c>
      <c r="F1418" s="140">
        <v>6594.4263</v>
      </c>
      <c r="G1418" s="140">
        <v>12206.8714</v>
      </c>
    </row>
    <row r="1419" spans="8:8" ht="14.4">
      <c r="A1419" s="53">
        <v>42312.0</v>
      </c>
      <c r="B1419" s="140">
        <v>3790.4887</v>
      </c>
      <c r="C1419" s="140">
        <v>7946.3664</v>
      </c>
      <c r="D1419" s="140">
        <v>11258.4375</v>
      </c>
      <c r="E1419" s="140">
        <v>5032.3877</v>
      </c>
      <c r="F1419" s="140">
        <v>6910.0487</v>
      </c>
      <c r="G1419" s="140">
        <v>12839.5077</v>
      </c>
    </row>
    <row r="1420" spans="8:8" ht="14.4">
      <c r="A1420" s="53">
        <v>42313.0</v>
      </c>
      <c r="B1420" s="140">
        <v>3841.8459</v>
      </c>
      <c r="C1420" s="140">
        <v>7906.8328</v>
      </c>
      <c r="D1420" s="140">
        <v>11253.3797</v>
      </c>
      <c r="E1420" s="140">
        <v>5163.6761</v>
      </c>
      <c r="F1420" s="140">
        <v>6929.0987</v>
      </c>
      <c r="G1420" s="140">
        <v>12852.3761</v>
      </c>
    </row>
    <row r="1421" spans="8:8" ht="14.4">
      <c r="A1421" s="53">
        <v>42314.0</v>
      </c>
      <c r="B1421" s="140">
        <v>3916.0781</v>
      </c>
      <c r="C1421" s="140">
        <v>8097.4476</v>
      </c>
      <c r="D1421" s="140">
        <v>11563.6601</v>
      </c>
      <c r="E1421" s="140">
        <v>5259.131</v>
      </c>
      <c r="F1421" s="140">
        <v>7053.9643</v>
      </c>
      <c r="G1421" s="140">
        <v>13137.5395</v>
      </c>
    </row>
    <row r="1422" spans="8:8" ht="14.4">
      <c r="A1422" s="53">
        <v>42317.0</v>
      </c>
      <c r="B1422" s="140">
        <v>3990.528</v>
      </c>
      <c r="C1422" s="140">
        <v>8235.4296</v>
      </c>
      <c r="D1422" s="140">
        <v>11797.181</v>
      </c>
      <c r="E1422" s="140">
        <v>5351.2387</v>
      </c>
      <c r="F1422" s="140">
        <v>7122.4302</v>
      </c>
      <c r="G1422" s="140">
        <v>13302.054</v>
      </c>
    </row>
    <row r="1423" spans="8:8" ht="14.4">
      <c r="A1423" s="53">
        <v>42318.0</v>
      </c>
      <c r="B1423" s="140">
        <v>3958.3487</v>
      </c>
      <c r="C1423" s="140">
        <v>8266.3996</v>
      </c>
      <c r="D1423" s="140">
        <v>11911.5675</v>
      </c>
      <c r="E1423" s="140">
        <v>5312.6405</v>
      </c>
      <c r="F1423" s="140">
        <v>7116.269</v>
      </c>
      <c r="G1423" s="140">
        <v>13363.7363</v>
      </c>
    </row>
    <row r="1424" spans="8:8" ht="14.4">
      <c r="A1424" s="53">
        <v>42319.0</v>
      </c>
      <c r="B1424" s="140">
        <v>3950.5704</v>
      </c>
      <c r="C1424" s="140">
        <v>8420.5675</v>
      </c>
      <c r="D1424" s="140">
        <v>12141.9643</v>
      </c>
      <c r="E1424" s="140">
        <v>5279.4293</v>
      </c>
      <c r="F1424" s="140">
        <v>7177.6063</v>
      </c>
      <c r="G1424" s="140">
        <v>13528.8843</v>
      </c>
    </row>
    <row r="1425" spans="8:8" ht="14.4">
      <c r="A1425" s="53">
        <v>42320.0</v>
      </c>
      <c r="B1425" s="140">
        <v>3915.0883</v>
      </c>
      <c r="C1425" s="140">
        <v>8421.2849</v>
      </c>
      <c r="D1425" s="140">
        <v>12161.7673</v>
      </c>
      <c r="E1425" s="140">
        <v>5217.3372</v>
      </c>
      <c r="F1425" s="140">
        <v>7161.7835</v>
      </c>
      <c r="G1425" s="140">
        <v>13503.4361</v>
      </c>
    </row>
    <row r="1426" spans="8:8" ht="14.4">
      <c r="A1426" s="53">
        <v>42321.0</v>
      </c>
      <c r="B1426" s="140">
        <v>3860.6023</v>
      </c>
      <c r="C1426" s="140">
        <v>8259.6854</v>
      </c>
      <c r="D1426" s="140">
        <v>11919.0785</v>
      </c>
      <c r="E1426" s="140">
        <v>5168.1949</v>
      </c>
      <c r="F1426" s="140">
        <v>7077.2001</v>
      </c>
      <c r="G1426" s="140">
        <v>13301.1428</v>
      </c>
    </row>
    <row r="1427" spans="8:8" ht="14.4">
      <c r="A1427" s="53">
        <v>42324.0</v>
      </c>
      <c r="B1427" s="140">
        <v>3887.2525</v>
      </c>
      <c r="C1427" s="140">
        <v>8424.2848</v>
      </c>
      <c r="D1427" s="140">
        <v>12236.5554</v>
      </c>
      <c r="E1427" s="140">
        <v>5167.6251</v>
      </c>
      <c r="F1427" s="140">
        <v>7178.4368</v>
      </c>
      <c r="G1427" s="140">
        <v>13602.3926</v>
      </c>
    </row>
    <row r="1428" spans="8:8" ht="14.4">
      <c r="A1428" s="53">
        <v>42325.0</v>
      </c>
      <c r="B1428" s="140">
        <v>3879.0646</v>
      </c>
      <c r="C1428" s="140">
        <v>8321.1357</v>
      </c>
      <c r="D1428" s="140">
        <v>12137.2825</v>
      </c>
      <c r="E1428" s="140">
        <v>5183.9041</v>
      </c>
      <c r="F1428" s="140">
        <v>7141.9935</v>
      </c>
      <c r="G1428" s="140">
        <v>13544.8868</v>
      </c>
    </row>
    <row r="1429" spans="8:8" ht="14.4">
      <c r="A1429" s="53">
        <v>42326.0</v>
      </c>
      <c r="B1429" s="140">
        <v>3843.5439</v>
      </c>
      <c r="C1429" s="140">
        <v>8167.0796</v>
      </c>
      <c r="D1429" s="140">
        <v>11946.6883</v>
      </c>
      <c r="E1429" s="140">
        <v>5180.9798</v>
      </c>
      <c r="F1429" s="140">
        <v>7065.0675</v>
      </c>
      <c r="G1429" s="140">
        <v>13350.1606</v>
      </c>
    </row>
    <row r="1430" spans="8:8" ht="14.4">
      <c r="A1430" s="53">
        <v>42327.0</v>
      </c>
      <c r="B1430" s="140">
        <v>3909.0575</v>
      </c>
      <c r="C1430" s="140">
        <v>8415.1849</v>
      </c>
      <c r="D1430" s="140">
        <v>12314.1376</v>
      </c>
      <c r="E1430" s="140">
        <v>5232.9255</v>
      </c>
      <c r="F1430" s="140">
        <v>7199.4093</v>
      </c>
      <c r="G1430" s="140">
        <v>13663.1814</v>
      </c>
    </row>
    <row r="1431" spans="8:8" ht="14.4">
      <c r="A1431" s="53">
        <v>42328.0</v>
      </c>
      <c r="B1431" s="140">
        <v>3905.486</v>
      </c>
      <c r="C1431" s="140">
        <v>8513.2344</v>
      </c>
      <c r="D1431" s="140">
        <v>12545.1597</v>
      </c>
      <c r="E1431" s="140">
        <v>5223.4586</v>
      </c>
      <c r="F1431" s="140">
        <v>7260.8908</v>
      </c>
      <c r="G1431" s="140">
        <v>13844.8227</v>
      </c>
    </row>
    <row r="1432" spans="8:8" ht="14.4">
      <c r="A1432" s="53">
        <v>42331.0</v>
      </c>
      <c r="B1432" s="140">
        <v>3883.255</v>
      </c>
      <c r="C1432" s="140">
        <v>8431.9568</v>
      </c>
      <c r="D1432" s="140">
        <v>12401.2667</v>
      </c>
      <c r="E1432" s="140">
        <v>5196.8915</v>
      </c>
      <c r="F1432" s="140">
        <v>7248.5426</v>
      </c>
      <c r="G1432" s="140">
        <v>13820.8307</v>
      </c>
    </row>
    <row r="1433" spans="8:8" ht="14.4">
      <c r="A1433" s="53">
        <v>42332.0</v>
      </c>
      <c r="B1433" s="140">
        <v>3877.5643</v>
      </c>
      <c r="C1433" s="140">
        <v>8482.3638</v>
      </c>
      <c r="D1433" s="140">
        <v>12553.9247</v>
      </c>
      <c r="E1433" s="140">
        <v>5180.824</v>
      </c>
      <c r="F1433" s="140">
        <v>7272.7975</v>
      </c>
      <c r="G1433" s="140">
        <v>13950.2868</v>
      </c>
    </row>
    <row r="1434" spans="8:8" ht="14.4">
      <c r="A1434" s="53">
        <v>42333.0</v>
      </c>
      <c r="B1434" s="140">
        <v>3904.8897</v>
      </c>
      <c r="C1434" s="140">
        <v>8665.351</v>
      </c>
      <c r="D1434" s="140">
        <v>12812.0479</v>
      </c>
      <c r="E1434" s="140">
        <v>5199.3104</v>
      </c>
      <c r="F1434" s="140">
        <v>7360.0499</v>
      </c>
      <c r="G1434" s="140">
        <v>14157.3341</v>
      </c>
    </row>
    <row r="1435" spans="8:8" ht="14.4">
      <c r="A1435" s="53">
        <v>42334.0</v>
      </c>
      <c r="B1435" s="140">
        <v>3881.8473</v>
      </c>
      <c r="C1435" s="140">
        <v>8582.0266</v>
      </c>
      <c r="D1435" s="140">
        <v>12705.1955</v>
      </c>
      <c r="E1435" s="140">
        <v>5183.4266</v>
      </c>
      <c r="F1435" s="140">
        <v>7345.9472</v>
      </c>
      <c r="G1435" s="140">
        <v>14089.6059</v>
      </c>
    </row>
    <row r="1436" spans="8:8" ht="14.4">
      <c r="A1436" s="53">
        <v>42335.0</v>
      </c>
      <c r="B1436" s="140">
        <v>3698.617</v>
      </c>
      <c r="C1436" s="140">
        <v>8043.4996</v>
      </c>
      <c r="D1436" s="140">
        <v>11852.1333</v>
      </c>
      <c r="E1436" s="140">
        <v>4959.6273</v>
      </c>
      <c r="F1436" s="140">
        <v>6914.1961</v>
      </c>
      <c r="G1436" s="140">
        <v>13144.1356</v>
      </c>
    </row>
    <row r="1437" spans="8:8" ht="14.4">
      <c r="A1437" s="53">
        <v>42338.0</v>
      </c>
      <c r="B1437" s="140">
        <v>3725.0179</v>
      </c>
      <c r="C1437" s="140">
        <v>8086.4408</v>
      </c>
      <c r="D1437" s="140">
        <v>11956.4211</v>
      </c>
      <c r="E1437" s="140">
        <v>4992.1635</v>
      </c>
      <c r="F1437" s="140">
        <v>6983.081</v>
      </c>
      <c r="G1437" s="140">
        <v>13221.5619</v>
      </c>
    </row>
    <row r="1438" spans="8:8" ht="14.4">
      <c r="A1438" s="53">
        <v>42339.0</v>
      </c>
      <c r="B1438" s="140">
        <v>3737.0181</v>
      </c>
      <c r="C1438" s="140">
        <v>8145.1235</v>
      </c>
      <c r="D1438" s="140">
        <v>11932.9084</v>
      </c>
      <c r="E1438" s="140">
        <v>5028.0019</v>
      </c>
      <c r="F1438" s="140">
        <v>7091.6219</v>
      </c>
      <c r="G1438" s="140">
        <v>13366.0526</v>
      </c>
    </row>
    <row r="1439" spans="8:8" ht="14.4">
      <c r="A1439" s="53">
        <v>42340.0</v>
      </c>
      <c r="B1439" s="140">
        <v>3872.7161</v>
      </c>
      <c r="C1439" s="140">
        <v>8064.8764</v>
      </c>
      <c r="D1439" s="140">
        <v>11762.4245</v>
      </c>
      <c r="E1439" s="140">
        <v>5281.888</v>
      </c>
      <c r="F1439" s="140">
        <v>7105.961</v>
      </c>
      <c r="G1439" s="140">
        <v>13305.4786</v>
      </c>
    </row>
    <row r="1440" spans="8:8" ht="14.4">
      <c r="A1440" s="53">
        <v>42341.0</v>
      </c>
      <c r="B1440" s="140">
        <v>3903.3277</v>
      </c>
      <c r="C1440" s="140">
        <v>8262.7123</v>
      </c>
      <c r="D1440" s="140">
        <v>12108.2102</v>
      </c>
      <c r="E1440" s="140">
        <v>5311.6284</v>
      </c>
      <c r="F1440" s="140">
        <v>7223.7656</v>
      </c>
      <c r="G1440" s="140">
        <v>13626.3346</v>
      </c>
    </row>
    <row r="1441" spans="8:8" ht="14.4">
      <c r="A1441" s="53">
        <v>42342.0</v>
      </c>
      <c r="B1441" s="140">
        <v>3818.7446</v>
      </c>
      <c r="C1441" s="140">
        <v>8188.4258</v>
      </c>
      <c r="D1441" s="140">
        <v>12078.6272</v>
      </c>
      <c r="E1441" s="140">
        <v>5180.3686</v>
      </c>
      <c r="F1441" s="140">
        <v>7159.551</v>
      </c>
      <c r="G1441" s="140">
        <v>13555.9186</v>
      </c>
    </row>
    <row r="1442" spans="8:8" ht="14.4">
      <c r="A1442" s="53">
        <v>42345.0</v>
      </c>
      <c r="B1442" s="140">
        <v>3836.9633</v>
      </c>
      <c r="C1442" s="140">
        <v>8303.5987</v>
      </c>
      <c r="D1442" s="140">
        <v>12260.0435</v>
      </c>
      <c r="E1442" s="140">
        <v>5170.0503</v>
      </c>
      <c r="F1442" s="140">
        <v>7209.6383</v>
      </c>
      <c r="G1442" s="140">
        <v>13737.7774</v>
      </c>
    </row>
    <row r="1443" spans="8:8" ht="14.4">
      <c r="A1443" s="53">
        <v>42346.0</v>
      </c>
      <c r="B1443" s="140">
        <v>3778.8488</v>
      </c>
      <c r="C1443" s="140">
        <v>8091.8569</v>
      </c>
      <c r="D1443" s="140">
        <v>12057.83</v>
      </c>
      <c r="E1443" s="140">
        <v>5104.7145</v>
      </c>
      <c r="F1443" s="140">
        <v>7029.981</v>
      </c>
      <c r="G1443" s="140">
        <v>13381.3538</v>
      </c>
    </row>
    <row r="1444" spans="8:8" ht="14.4">
      <c r="A1444" s="53">
        <v>42347.0</v>
      </c>
      <c r="B1444" s="140">
        <v>3787.2704</v>
      </c>
      <c r="C1444" s="140">
        <v>8034.938</v>
      </c>
      <c r="D1444" s="140">
        <v>12047.1642</v>
      </c>
      <c r="E1444" s="140">
        <v>5138.9336</v>
      </c>
      <c r="F1444" s="140">
        <v>7012.8547</v>
      </c>
      <c r="G1444" s="140">
        <v>13362.0634</v>
      </c>
    </row>
    <row r="1445" spans="8:8" ht="14.4">
      <c r="A1445" s="53">
        <v>42348.0</v>
      </c>
      <c r="B1445" s="140">
        <v>3781.6423</v>
      </c>
      <c r="C1445" s="140">
        <v>8048.6977</v>
      </c>
      <c r="D1445" s="140">
        <v>12072.7999</v>
      </c>
      <c r="E1445" s="140">
        <v>5111.1399</v>
      </c>
      <c r="F1445" s="140">
        <v>6960.2848</v>
      </c>
      <c r="G1445" s="140">
        <v>13298.0783</v>
      </c>
    </row>
    <row r="1446" spans="8:8" ht="14.4">
      <c r="A1446" s="53">
        <v>42349.0</v>
      </c>
      <c r="B1446" s="140">
        <v>3756.3486</v>
      </c>
      <c r="C1446" s="140">
        <v>7990.4708</v>
      </c>
      <c r="D1446" s="140">
        <v>11961.7757</v>
      </c>
      <c r="E1446" s="140">
        <v>5088.0555</v>
      </c>
      <c r="F1446" s="140">
        <v>6907.985</v>
      </c>
      <c r="G1446" s="140">
        <v>13230.1465</v>
      </c>
    </row>
    <row r="1447" spans="8:8" ht="14.4">
      <c r="A1447" s="53">
        <v>42352.0</v>
      </c>
      <c r="B1447" s="140">
        <v>3836.8211</v>
      </c>
      <c r="C1447" s="140">
        <v>8143.6577</v>
      </c>
      <c r="D1447" s="140">
        <v>12167.0095</v>
      </c>
      <c r="E1447" s="140">
        <v>5206.7974</v>
      </c>
      <c r="F1447" s="140">
        <v>7056.5319</v>
      </c>
      <c r="G1447" s="140">
        <v>13538.6314</v>
      </c>
    </row>
    <row r="1448" spans="8:8" ht="14.4">
      <c r="A1448" s="53">
        <v>42353.0</v>
      </c>
      <c r="B1448" s="140">
        <v>3821.0606</v>
      </c>
      <c r="C1448" s="140">
        <v>8218.1471</v>
      </c>
      <c r="D1448" s="140">
        <v>12368.1164</v>
      </c>
      <c r="E1448" s="140">
        <v>5163.4957</v>
      </c>
      <c r="F1448" s="140">
        <v>7063.9453</v>
      </c>
      <c r="G1448" s="140">
        <v>13674.6136</v>
      </c>
    </row>
    <row r="1449" spans="8:8" ht="14.4">
      <c r="A1449" s="53">
        <v>42354.0</v>
      </c>
      <c r="B1449" s="140">
        <v>3810.674</v>
      </c>
      <c r="C1449" s="140">
        <v>8271.2791</v>
      </c>
      <c r="D1449" s="140">
        <v>12456.4146</v>
      </c>
      <c r="E1449" s="140">
        <v>5140.0869</v>
      </c>
      <c r="F1449" s="140">
        <v>7072.0589</v>
      </c>
      <c r="G1449" s="140">
        <v>13746.3153</v>
      </c>
    </row>
    <row r="1450" spans="8:8" ht="14.4">
      <c r="A1450" s="53">
        <v>42355.0</v>
      </c>
      <c r="B1450" s="140">
        <v>3867.3388</v>
      </c>
      <c r="C1450" s="140">
        <v>8477.6644</v>
      </c>
      <c r="D1450" s="140">
        <v>12823.7447</v>
      </c>
      <c r="E1450" s="140">
        <v>5229.388</v>
      </c>
      <c r="F1450" s="140">
        <v>7250.9433</v>
      </c>
      <c r="G1450" s="140">
        <v>14156.4037</v>
      </c>
    </row>
    <row r="1451" spans="8:8" ht="14.4">
      <c r="A1451" s="53">
        <v>42356.0</v>
      </c>
      <c r="B1451" s="140">
        <v>3893.7726</v>
      </c>
      <c r="C1451" s="140">
        <v>8466.2365</v>
      </c>
      <c r="D1451" s="140">
        <v>12768.9707</v>
      </c>
      <c r="E1451" s="140">
        <v>5271.2618</v>
      </c>
      <c r="F1451" s="140">
        <v>7222.0896</v>
      </c>
      <c r="G1451" s="140">
        <v>14141.3394</v>
      </c>
    </row>
    <row r="1452" spans="8:8" ht="14.4">
      <c r="A1452" s="53">
        <v>42359.0</v>
      </c>
      <c r="B1452" s="140">
        <v>4023.854</v>
      </c>
      <c r="C1452" s="140">
        <v>8559.0009</v>
      </c>
      <c r="D1452" s="140">
        <v>12880.854</v>
      </c>
      <c r="E1452" s="140">
        <v>5443.9913</v>
      </c>
      <c r="F1452" s="140">
        <v>7358.357</v>
      </c>
      <c r="G1452" s="140">
        <v>14366.8235</v>
      </c>
    </row>
    <row r="1453" spans="8:8" ht="14.4">
      <c r="A1453" s="53">
        <v>42360.0</v>
      </c>
      <c r="B1453" s="140">
        <v>4018.8177</v>
      </c>
      <c r="C1453" s="140">
        <v>8624.9668</v>
      </c>
      <c r="D1453" s="140">
        <v>13013.5538</v>
      </c>
      <c r="E1453" s="140">
        <v>5438.3734</v>
      </c>
      <c r="F1453" s="140">
        <v>7420.1124</v>
      </c>
      <c r="G1453" s="140">
        <v>14497.5997</v>
      </c>
    </row>
    <row r="1454" spans="8:8" ht="14.4">
      <c r="A1454" s="53">
        <v>42361.0</v>
      </c>
      <c r="B1454" s="140">
        <v>4003.2978</v>
      </c>
      <c r="C1454" s="140">
        <v>8522.0781</v>
      </c>
      <c r="D1454" s="140">
        <v>12804.7398</v>
      </c>
      <c r="E1454" s="140">
        <v>5455.1076</v>
      </c>
      <c r="F1454" s="140">
        <v>7364.6773</v>
      </c>
      <c r="G1454" s="140">
        <v>14357.6747</v>
      </c>
    </row>
    <row r="1455" spans="8:8" ht="14.4">
      <c r="A1455" s="53">
        <v>42362.0</v>
      </c>
      <c r="B1455" s="140">
        <v>3981.7021</v>
      </c>
      <c r="C1455" s="140">
        <v>8506.3075</v>
      </c>
      <c r="D1455" s="140">
        <v>12813.2428</v>
      </c>
      <c r="E1455" s="140">
        <v>5418.3685</v>
      </c>
      <c r="F1455" s="140">
        <v>7315.6496</v>
      </c>
      <c r="G1455" s="140">
        <v>14281.3586</v>
      </c>
    </row>
    <row r="1456" spans="8:8" ht="14.4">
      <c r="A1456" s="53">
        <v>42363.0</v>
      </c>
      <c r="B1456" s="140">
        <v>3995.9252</v>
      </c>
      <c r="C1456" s="140">
        <v>8538.6528</v>
      </c>
      <c r="D1456" s="140">
        <v>12924.0327</v>
      </c>
      <c r="E1456" s="140">
        <v>5436.9429</v>
      </c>
      <c r="F1456" s="140">
        <v>7371.6935</v>
      </c>
      <c r="G1456" s="140">
        <v>14429.7448</v>
      </c>
    </row>
    <row r="1457" spans="8:8" ht="14.4">
      <c r="A1457" s="53">
        <v>42366.0</v>
      </c>
      <c r="B1457" s="140">
        <v>3884.2747</v>
      </c>
      <c r="C1457" s="140">
        <v>8361.5467</v>
      </c>
      <c r="D1457" s="140">
        <v>12675.3754</v>
      </c>
      <c r="E1457" s="140">
        <v>5278.1716</v>
      </c>
      <c r="F1457" s="140">
        <v>7196.3546</v>
      </c>
      <c r="G1457" s="140">
        <v>14077.1448</v>
      </c>
    </row>
    <row r="1458" spans="8:8" ht="14.4">
      <c r="A1458" s="53">
        <v>42367.0</v>
      </c>
      <c r="B1458" s="140">
        <v>3927.332</v>
      </c>
      <c r="C1458" s="140">
        <v>8420.1862</v>
      </c>
      <c r="D1458" s="140">
        <v>12838.31</v>
      </c>
      <c r="E1458" s="140">
        <v>5329.8899</v>
      </c>
      <c r="F1458" s="140">
        <v>7270.141</v>
      </c>
      <c r="G1458" s="140">
        <v>14291.3645</v>
      </c>
    </row>
    <row r="1459" spans="8:8" ht="14.4">
      <c r="A1459" s="53">
        <v>42368.0</v>
      </c>
      <c r="B1459" s="140">
        <v>3935.9558</v>
      </c>
      <c r="C1459" s="140">
        <v>8510.0</v>
      </c>
      <c r="D1459" s="140">
        <v>13028.4656</v>
      </c>
      <c r="E1459" s="140">
        <v>5327.6795</v>
      </c>
      <c r="F1459" s="140">
        <v>7310.4806</v>
      </c>
      <c r="G1459" s="140">
        <v>14419.0246</v>
      </c>
    </row>
    <row r="1460" spans="8:8" ht="14.4">
      <c r="A1460" s="53">
        <v>42369.0</v>
      </c>
      <c r="B1460" s="140">
        <v>3895.5255</v>
      </c>
      <c r="C1460" s="140">
        <v>8371.0198</v>
      </c>
      <c r="D1460" s="140">
        <v>12781.1497</v>
      </c>
      <c r="E1460" s="140">
        <v>5292.082</v>
      </c>
      <c r="F1460" s="140">
        <v>7214.2818</v>
      </c>
      <c r="G1460" s="140">
        <v>14184.4142</v>
      </c>
    </row>
    <row r="1461" spans="8:8" ht="14.4">
      <c r="A1461" s="53">
        <v>42373.0</v>
      </c>
      <c r="B1461" s="140">
        <v>3645.481</v>
      </c>
      <c r="C1461" s="140">
        <v>7681.1178</v>
      </c>
      <c r="D1461" s="140">
        <v>11637.5652</v>
      </c>
      <c r="E1461" s="140">
        <v>4964.462</v>
      </c>
      <c r="F1461" s="140">
        <v>6619.2106</v>
      </c>
      <c r="G1461" s="140">
        <v>12945.4764</v>
      </c>
    </row>
    <row r="1462" spans="8:8" ht="14.4">
      <c r="A1462" s="53">
        <v>42374.0</v>
      </c>
      <c r="B1462" s="140">
        <v>3651.0655</v>
      </c>
      <c r="C1462" s="140">
        <v>7564.0774</v>
      </c>
      <c r="D1462" s="140">
        <v>11325.4959</v>
      </c>
      <c r="E1462" s="140">
        <v>4994.615</v>
      </c>
      <c r="F1462" s="140">
        <v>6587.9104</v>
      </c>
      <c r="G1462" s="140">
        <v>12840.566</v>
      </c>
    </row>
    <row r="1463" spans="8:8" ht="14.4">
      <c r="A1463" s="53">
        <v>42375.0</v>
      </c>
      <c r="B1463" s="140">
        <v>3705.3318</v>
      </c>
      <c r="C1463" s="140">
        <v>7724.6999</v>
      </c>
      <c r="D1463" s="140">
        <v>11629.2363</v>
      </c>
      <c r="E1463" s="140">
        <v>5066.8274</v>
      </c>
      <c r="F1463" s="140">
        <v>6750.3105</v>
      </c>
      <c r="G1463" s="140">
        <v>13225.5947</v>
      </c>
    </row>
    <row r="1464" spans="8:8" ht="14.4">
      <c r="A1464" s="53">
        <v>42376.0</v>
      </c>
      <c r="B1464" s="140">
        <v>3478.0776</v>
      </c>
      <c r="C1464" s="140">
        <v>7071.5831</v>
      </c>
      <c r="D1464" s="140">
        <v>10578.3591</v>
      </c>
      <c r="E1464" s="140">
        <v>4781.7027</v>
      </c>
      <c r="F1464" s="140">
        <v>6173.4663</v>
      </c>
      <c r="G1464" s="140">
        <v>12052.2006</v>
      </c>
    </row>
    <row r="1465" spans="8:8" ht="14.4">
      <c r="A1465" s="53">
        <v>42377.0</v>
      </c>
      <c r="B1465" s="140">
        <v>3534.624</v>
      </c>
      <c r="C1465" s="140">
        <v>7134.6714</v>
      </c>
      <c r="D1465" s="140">
        <v>10601.7325</v>
      </c>
      <c r="E1465" s="140">
        <v>4879.061</v>
      </c>
      <c r="F1465" s="140">
        <v>6313.424</v>
      </c>
      <c r="G1465" s="140">
        <v>12318.6824</v>
      </c>
    </row>
    <row r="1466" spans="8:8" ht="14.4">
      <c r="A1466" s="53">
        <v>42380.0</v>
      </c>
      <c r="B1466" s="140">
        <v>3367.0093</v>
      </c>
      <c r="C1466" s="140">
        <v>6643.818</v>
      </c>
      <c r="D1466" s="140">
        <v>9791.2176</v>
      </c>
      <c r="E1466" s="140">
        <v>4668.7975</v>
      </c>
      <c r="F1466" s="140">
        <v>5897.8069</v>
      </c>
      <c r="G1466" s="140">
        <v>11419.627</v>
      </c>
    </row>
    <row r="1467" spans="8:8" ht="14.4">
      <c r="A1467" s="53">
        <v>42381.0</v>
      </c>
      <c r="B1467" s="140">
        <v>3394.6621</v>
      </c>
      <c r="C1467" s="140">
        <v>6655.4765</v>
      </c>
      <c r="D1467" s="140">
        <v>9803.5508</v>
      </c>
      <c r="E1467" s="140">
        <v>4701.2458</v>
      </c>
      <c r="F1467" s="140">
        <v>5916.9181</v>
      </c>
      <c r="G1467" s="140">
        <v>11397.7897</v>
      </c>
    </row>
    <row r="1468" spans="8:8" ht="14.4">
      <c r="A1468" s="53">
        <v>42382.0</v>
      </c>
      <c r="B1468" s="140">
        <v>3327.5351</v>
      </c>
      <c r="C1468" s="140">
        <v>6417.0786</v>
      </c>
      <c r="D1468" s="140">
        <v>9400.8772</v>
      </c>
      <c r="E1468" s="140">
        <v>4651.671</v>
      </c>
      <c r="F1468" s="140">
        <v>5725.277</v>
      </c>
      <c r="G1468" s="140">
        <v>10997.0163</v>
      </c>
    </row>
    <row r="1469" spans="8:8" ht="14.4">
      <c r="A1469" s="53">
        <v>42383.0</v>
      </c>
      <c r="B1469" s="140">
        <v>3395.3774</v>
      </c>
      <c r="C1469" s="140">
        <v>6660.4577</v>
      </c>
      <c r="D1469" s="140">
        <v>9817.1316</v>
      </c>
      <c r="E1469" s="140">
        <v>4709.0613</v>
      </c>
      <c r="F1469" s="140">
        <v>5882.8815</v>
      </c>
      <c r="G1469" s="140">
        <v>11339.5775</v>
      </c>
    </row>
    <row r="1470" spans="8:8" ht="14.4">
      <c r="A1470" s="53">
        <v>42384.0</v>
      </c>
      <c r="B1470" s="140">
        <v>3305.4259</v>
      </c>
      <c r="C1470" s="140">
        <v>6444.491</v>
      </c>
      <c r="D1470" s="140">
        <v>9475.0276</v>
      </c>
      <c r="E1470" s="140">
        <v>4582.0851</v>
      </c>
      <c r="F1470" s="140">
        <v>5645.9599</v>
      </c>
      <c r="G1470" s="140">
        <v>10829.2363</v>
      </c>
    </row>
    <row r="1471" spans="8:8" ht="14.4">
      <c r="A1471" s="53">
        <v>42387.0</v>
      </c>
      <c r="B1471" s="140">
        <v>3320.9007</v>
      </c>
      <c r="C1471" s="140">
        <v>6570.5367</v>
      </c>
      <c r="D1471" s="140">
        <v>9696.4753</v>
      </c>
      <c r="E1471" s="140">
        <v>4577.2733</v>
      </c>
      <c r="F1471" s="140">
        <v>5698.6377</v>
      </c>
      <c r="G1471" s="140">
        <v>10976.0776</v>
      </c>
    </row>
    <row r="1472" spans="8:8" ht="14.4">
      <c r="A1472" s="53">
        <v>42388.0</v>
      </c>
      <c r="B1472" s="140">
        <v>3396.4035</v>
      </c>
      <c r="C1472" s="140">
        <v>6808.8129</v>
      </c>
      <c r="D1472" s="140">
        <v>10100.8555</v>
      </c>
      <c r="E1472" s="140">
        <v>4693.2773</v>
      </c>
      <c r="F1472" s="140">
        <v>5926.0699</v>
      </c>
      <c r="G1472" s="140">
        <v>11408.4833</v>
      </c>
    </row>
    <row r="1473" spans="8:8" ht="14.4">
      <c r="A1473" s="53">
        <v>42389.0</v>
      </c>
      <c r="B1473" s="140">
        <v>3334.8531</v>
      </c>
      <c r="C1473" s="140">
        <v>6732.5553</v>
      </c>
      <c r="D1473" s="140">
        <v>10040.3951</v>
      </c>
      <c r="E1473" s="140">
        <v>4620.188</v>
      </c>
      <c r="F1473" s="140">
        <v>5854.079</v>
      </c>
      <c r="G1473" s="140">
        <v>11319.321</v>
      </c>
    </row>
    <row r="1474" spans="8:8" ht="14.4">
      <c r="A1474" s="53">
        <v>42390.0</v>
      </c>
      <c r="B1474" s="140">
        <v>3253.4769</v>
      </c>
      <c r="C1474" s="140">
        <v>6456.1532</v>
      </c>
      <c r="D1474" s="140">
        <v>9577.5178</v>
      </c>
      <c r="E1474" s="140">
        <v>4514.0908</v>
      </c>
      <c r="F1474" s="140">
        <v>5631.082</v>
      </c>
      <c r="G1474" s="140">
        <v>10881.5206</v>
      </c>
    </row>
    <row r="1475" spans="8:8" ht="14.4">
      <c r="A1475" s="53">
        <v>42391.0</v>
      </c>
      <c r="B1475" s="140">
        <v>3285.1907</v>
      </c>
      <c r="C1475" s="140">
        <v>6537.5396</v>
      </c>
      <c r="D1475" s="140">
        <v>9726.8945</v>
      </c>
      <c r="E1475" s="140">
        <v>4555.4205</v>
      </c>
      <c r="F1475" s="140">
        <v>5709.3512</v>
      </c>
      <c r="G1475" s="140">
        <v>11050.6948</v>
      </c>
    </row>
    <row r="1476" spans="8:8" ht="14.4">
      <c r="A1476" s="53">
        <v>42394.0</v>
      </c>
      <c r="B1476" s="140">
        <v>3298.149</v>
      </c>
      <c r="C1476" s="140">
        <v>6583.4185</v>
      </c>
      <c r="D1476" s="140">
        <v>9853.6114</v>
      </c>
      <c r="E1476" s="140">
        <v>4569.3394</v>
      </c>
      <c r="F1476" s="140">
        <v>5781.8347</v>
      </c>
      <c r="G1476" s="140">
        <v>11208.5469</v>
      </c>
    </row>
    <row r="1477" spans="8:8" ht="14.4">
      <c r="A1477" s="53">
        <v>42395.0</v>
      </c>
      <c r="B1477" s="140">
        <v>3122.9387</v>
      </c>
      <c r="C1477" s="140">
        <v>6086.8317</v>
      </c>
      <c r="D1477" s="140">
        <v>9082.5466</v>
      </c>
      <c r="E1477" s="140">
        <v>4336.8</v>
      </c>
      <c r="F1477" s="140">
        <v>5359.9134</v>
      </c>
      <c r="G1477" s="140">
        <v>10307.338</v>
      </c>
    </row>
    <row r="1478" spans="8:8" ht="14.4">
      <c r="A1478" s="53">
        <v>42396.0</v>
      </c>
      <c r="B1478" s="140">
        <v>3116.0723</v>
      </c>
      <c r="C1478" s="140">
        <v>5990.184</v>
      </c>
      <c r="D1478" s="140">
        <v>8972.8058</v>
      </c>
      <c r="E1478" s="140">
        <v>4331.0987</v>
      </c>
      <c r="F1478" s="140">
        <v>5291.2661</v>
      </c>
      <c r="G1478" s="140">
        <v>10166.5042</v>
      </c>
    </row>
    <row r="1479" spans="8:8" ht="14.4">
      <c r="A1479" s="53">
        <v>42397.0</v>
      </c>
      <c r="B1479" s="140">
        <v>3048.695</v>
      </c>
      <c r="C1479" s="140">
        <v>5739.8307</v>
      </c>
      <c r="D1479" s="140">
        <v>8515.2458</v>
      </c>
      <c r="E1479" s="140">
        <v>4257.4021</v>
      </c>
      <c r="F1479" s="140">
        <v>5085.9558</v>
      </c>
      <c r="G1479" s="140">
        <v>9721.6327</v>
      </c>
    </row>
    <row r="1480" spans="8:8" ht="14.4">
      <c r="A1480" s="53">
        <v>42398.0</v>
      </c>
      <c r="B1480" s="140">
        <v>3144.1121</v>
      </c>
      <c r="C1480" s="140">
        <v>5990.0852</v>
      </c>
      <c r="D1480" s="140">
        <v>8884.5277</v>
      </c>
      <c r="E1480" s="140">
        <v>4381.4125</v>
      </c>
      <c r="F1480" s="140">
        <v>5281.0771</v>
      </c>
      <c r="G1480" s="140">
        <v>10092.7433</v>
      </c>
    </row>
    <row r="1481" spans="8:8" ht="14.4">
      <c r="A1481" s="53">
        <v>42401.0</v>
      </c>
      <c r="B1481" s="140">
        <v>3103.0499</v>
      </c>
      <c r="C1481" s="140">
        <v>5947.9872</v>
      </c>
      <c r="D1481" s="140">
        <v>8760.4548</v>
      </c>
      <c r="E1481" s="140">
        <v>4312.2085</v>
      </c>
      <c r="F1481" s="140">
        <v>5223.8355</v>
      </c>
      <c r="G1481" s="140">
        <v>9965.7678</v>
      </c>
    </row>
    <row r="1482" spans="8:8" ht="14.4">
      <c r="A1482" s="53">
        <v>42402.0</v>
      </c>
      <c r="B1482" s="140">
        <v>3166.3729</v>
      </c>
      <c r="C1482" s="140">
        <v>6173.8601</v>
      </c>
      <c r="D1482" s="140">
        <v>9125.9626</v>
      </c>
      <c r="E1482" s="140">
        <v>4377.529</v>
      </c>
      <c r="F1482" s="140">
        <v>5393.2662</v>
      </c>
      <c r="G1482" s="140">
        <v>10309.4175</v>
      </c>
    </row>
    <row r="1483" spans="8:8" ht="14.4">
      <c r="A1483" s="53">
        <v>42403.0</v>
      </c>
      <c r="B1483" s="140">
        <v>3152.7225</v>
      </c>
      <c r="C1483" s="140">
        <v>6215.0486</v>
      </c>
      <c r="D1483" s="140">
        <v>9193.3441</v>
      </c>
      <c r="E1483" s="140">
        <v>4343.4114</v>
      </c>
      <c r="F1483" s="140">
        <v>5407.0017</v>
      </c>
      <c r="G1483" s="140">
        <v>10376.6898</v>
      </c>
    </row>
    <row r="1484" spans="8:8" ht="14.4">
      <c r="A1484" s="53">
        <v>42404.0</v>
      </c>
      <c r="B1484" s="140">
        <v>3195.6261</v>
      </c>
      <c r="C1484" s="140">
        <v>6332.7775</v>
      </c>
      <c r="D1484" s="140">
        <v>9408.1194</v>
      </c>
      <c r="E1484" s="140">
        <v>4385.9078</v>
      </c>
      <c r="F1484" s="140">
        <v>5503.3856</v>
      </c>
      <c r="G1484" s="140">
        <v>10591.1461</v>
      </c>
    </row>
    <row r="1485" spans="8:8" ht="14.4">
      <c r="A1485" s="53">
        <v>42405.0</v>
      </c>
      <c r="B1485" s="140">
        <v>3183.9576</v>
      </c>
      <c r="C1485" s="140">
        <v>6272.925</v>
      </c>
      <c r="D1485" s="140">
        <v>9284.1532</v>
      </c>
      <c r="E1485" s="140">
        <v>4361.8308</v>
      </c>
      <c r="F1485" s="140">
        <v>5439.0781</v>
      </c>
      <c r="G1485" s="140">
        <v>10500.0204</v>
      </c>
    </row>
    <row r="1486" spans="8:8" ht="14.4">
      <c r="A1486" s="53">
        <v>42415.0</v>
      </c>
      <c r="B1486" s="140">
        <v>3176.7811</v>
      </c>
      <c r="C1486" s="140">
        <v>6271.9097</v>
      </c>
      <c r="D1486" s="140">
        <v>9300.5021</v>
      </c>
      <c r="E1486" s="140">
        <v>4323.6652</v>
      </c>
      <c r="F1486" s="140">
        <v>5417.6203</v>
      </c>
      <c r="G1486" s="140">
        <v>10484.8069</v>
      </c>
    </row>
    <row r="1487" spans="8:8" ht="14.4">
      <c r="A1487" s="53">
        <v>42416.0</v>
      </c>
      <c r="B1487" s="140">
        <v>3261.9884</v>
      </c>
      <c r="C1487" s="140">
        <v>6538.4902</v>
      </c>
      <c r="D1487" s="140">
        <v>9730.7108</v>
      </c>
      <c r="E1487" s="140">
        <v>4433.8123</v>
      </c>
      <c r="F1487" s="140">
        <v>5626.0608</v>
      </c>
      <c r="G1487" s="140">
        <v>10919.903</v>
      </c>
    </row>
    <row r="1488" spans="8:8" ht="14.4">
      <c r="A1488" s="53">
        <v>42417.0</v>
      </c>
      <c r="B1488" s="140">
        <v>3281.6494</v>
      </c>
      <c r="C1488" s="140">
        <v>6595.7159</v>
      </c>
      <c r="D1488" s="140">
        <v>9885.4615</v>
      </c>
      <c r="E1488" s="140">
        <v>4459.3879</v>
      </c>
      <c r="F1488" s="140">
        <v>5690.7905</v>
      </c>
      <c r="G1488" s="140">
        <v>11047.3016</v>
      </c>
    </row>
    <row r="1489" spans="8:8" ht="14.4">
      <c r="A1489" s="53">
        <v>42418.0</v>
      </c>
      <c r="B1489" s="140">
        <v>3265.8445</v>
      </c>
      <c r="C1489" s="140">
        <v>6553.9251</v>
      </c>
      <c r="D1489" s="140">
        <v>9827.2904</v>
      </c>
      <c r="E1489" s="140">
        <v>4449.4161</v>
      </c>
      <c r="F1489" s="140">
        <v>5683.1263</v>
      </c>
      <c r="G1489" s="140">
        <v>11011.679</v>
      </c>
    </row>
    <row r="1490" spans="8:8" ht="14.4">
      <c r="A1490" s="53">
        <v>42419.0</v>
      </c>
      <c r="B1490" s="140">
        <v>3262.7564</v>
      </c>
      <c r="C1490" s="140">
        <v>6592.0267</v>
      </c>
      <c r="D1490" s="140">
        <v>9916.7141</v>
      </c>
      <c r="E1490" s="140">
        <v>4436.0755</v>
      </c>
      <c r="F1490" s="140">
        <v>5688.7908</v>
      </c>
      <c r="G1490" s="140">
        <v>11060.9428</v>
      </c>
    </row>
    <row r="1491" spans="8:8" ht="14.4">
      <c r="A1491" s="53">
        <v>42422.0</v>
      </c>
      <c r="B1491" s="140">
        <v>3323.3077</v>
      </c>
      <c r="C1491" s="140">
        <v>6719.1145</v>
      </c>
      <c r="D1491" s="140">
        <v>10124.2202</v>
      </c>
      <c r="E1491" s="140">
        <v>4533.5927</v>
      </c>
      <c r="F1491" s="140">
        <v>5838.1646</v>
      </c>
      <c r="G1491" s="140">
        <v>11305.6629</v>
      </c>
    </row>
    <row r="1492" spans="8:8" ht="14.4">
      <c r="A1492" s="53">
        <v>42423.0</v>
      </c>
      <c r="B1492" s="140">
        <v>3289.6634</v>
      </c>
      <c r="C1492" s="140">
        <v>6669.5243</v>
      </c>
      <c r="D1492" s="140">
        <v>10064.8843</v>
      </c>
      <c r="E1492" s="140">
        <v>4481.4017</v>
      </c>
      <c r="F1492" s="140">
        <v>5812.6586</v>
      </c>
      <c r="G1492" s="140">
        <v>11255.9422</v>
      </c>
    </row>
    <row r="1493" spans="8:8" ht="14.4">
      <c r="A1493" s="53">
        <v>42424.0</v>
      </c>
      <c r="B1493" s="140">
        <v>3301.1518</v>
      </c>
      <c r="C1493" s="140">
        <v>6672.7451</v>
      </c>
      <c r="D1493" s="140">
        <v>10042.744</v>
      </c>
      <c r="E1493" s="140">
        <v>4507.1331</v>
      </c>
      <c r="F1493" s="140">
        <v>5862.8242</v>
      </c>
      <c r="G1493" s="140">
        <v>11363.7716</v>
      </c>
    </row>
    <row r="1494" spans="8:8" ht="14.4">
      <c r="A1494" s="53">
        <v>42425.0</v>
      </c>
      <c r="B1494" s="140">
        <v>3120.7266</v>
      </c>
      <c r="C1494" s="140">
        <v>6175.4199</v>
      </c>
      <c r="D1494" s="140">
        <v>9199.5818</v>
      </c>
      <c r="E1494" s="140">
        <v>4292.3186</v>
      </c>
      <c r="F1494" s="140">
        <v>5396.5364</v>
      </c>
      <c r="G1494" s="140">
        <v>10416.7256</v>
      </c>
    </row>
    <row r="1495" spans="8:8" ht="14.4">
      <c r="A1495" s="53">
        <v>42426.0</v>
      </c>
      <c r="B1495" s="140">
        <v>3142.5853</v>
      </c>
      <c r="C1495" s="140">
        <v>6179.4515</v>
      </c>
      <c r="D1495" s="140">
        <v>9153.4914</v>
      </c>
      <c r="E1495" s="140">
        <v>4338.8873</v>
      </c>
      <c r="F1495" s="140">
        <v>5465.9291</v>
      </c>
      <c r="G1495" s="140">
        <v>10500.6479</v>
      </c>
    </row>
    <row r="1496" spans="8:8" ht="14.4">
      <c r="A1496" s="53">
        <v>42429.0</v>
      </c>
      <c r="B1496" s="140">
        <v>3066.7091</v>
      </c>
      <c r="C1496" s="140">
        <v>5859.0797</v>
      </c>
      <c r="D1496" s="140">
        <v>8550.6647</v>
      </c>
      <c r="E1496" s="140">
        <v>4304.8179</v>
      </c>
      <c r="F1496" s="140">
        <v>5222.1416</v>
      </c>
      <c r="G1496" s="140">
        <v>9988.6203</v>
      </c>
    </row>
    <row r="1497" spans="8:8" ht="14.4">
      <c r="A1497" s="53">
        <v>42430.0</v>
      </c>
      <c r="B1497" s="140">
        <v>3112.6701</v>
      </c>
      <c r="C1497" s="140">
        <v>5984.7494</v>
      </c>
      <c r="D1497" s="140">
        <v>8741.0653</v>
      </c>
      <c r="E1497" s="140">
        <v>4363.4429</v>
      </c>
      <c r="F1497" s="140">
        <v>5358.0332</v>
      </c>
      <c r="G1497" s="140">
        <v>10255.297</v>
      </c>
    </row>
    <row r="1498" spans="8:8" ht="14.4">
      <c r="A1498" s="53">
        <v>42431.0</v>
      </c>
      <c r="B1498" s="140">
        <v>3219.6803</v>
      </c>
      <c r="C1498" s="140">
        <v>6269.4525</v>
      </c>
      <c r="D1498" s="140">
        <v>9197.2049</v>
      </c>
      <c r="E1498" s="140">
        <v>4513.7668</v>
      </c>
      <c r="F1498" s="140">
        <v>5661.058</v>
      </c>
      <c r="G1498" s="140">
        <v>10810.4802</v>
      </c>
    </row>
    <row r="1499" spans="8:8" ht="14.4">
      <c r="A1499" s="53">
        <v>42432.0</v>
      </c>
      <c r="B1499" s="140">
        <v>3230.5259</v>
      </c>
      <c r="C1499" s="140">
        <v>6282.5807</v>
      </c>
      <c r="D1499" s="140">
        <v>9230.2706</v>
      </c>
      <c r="E1499" s="140">
        <v>4521.9724</v>
      </c>
      <c r="F1499" s="140">
        <v>5683.2911</v>
      </c>
      <c r="G1499" s="140">
        <v>10873.8446</v>
      </c>
    </row>
    <row r="1500" spans="8:8" ht="14.4">
      <c r="A1500" s="53">
        <v>42433.0</v>
      </c>
      <c r="B1500" s="140">
        <v>3261.2402</v>
      </c>
      <c r="C1500" s="140">
        <v>6086.4049</v>
      </c>
      <c r="D1500" s="140">
        <v>8852.2653</v>
      </c>
      <c r="E1500" s="140">
        <v>4640.9601</v>
      </c>
      <c r="F1500" s="140">
        <v>5571.3165</v>
      </c>
      <c r="G1500" s="140">
        <v>10605.6612</v>
      </c>
    </row>
    <row r="1501" spans="8:8" ht="14.4">
      <c r="A1501" s="53">
        <v>42436.0</v>
      </c>
      <c r="B1501" s="140">
        <v>3265.0989</v>
      </c>
      <c r="C1501" s="140">
        <v>6210.4098</v>
      </c>
      <c r="D1501" s="140">
        <v>9079.2733</v>
      </c>
      <c r="E1501" s="140">
        <v>4620.1329</v>
      </c>
      <c r="F1501" s="140">
        <v>5680.7531</v>
      </c>
      <c r="G1501" s="140">
        <v>10894.4138</v>
      </c>
    </row>
    <row r="1502" spans="8:8" ht="14.4">
      <c r="A1502" s="53">
        <v>42437.0</v>
      </c>
      <c r="B1502" s="140">
        <v>3281.8545</v>
      </c>
      <c r="C1502" s="140">
        <v>6233.6657</v>
      </c>
      <c r="D1502" s="140">
        <v>9158.7096</v>
      </c>
      <c r="E1502" s="140">
        <v>4631.196</v>
      </c>
      <c r="F1502" s="140">
        <v>5660.818</v>
      </c>
      <c r="G1502" s="140">
        <v>10906.3636</v>
      </c>
    </row>
    <row r="1503" spans="8:8" ht="14.4">
      <c r="A1503" s="53">
        <v>42438.0</v>
      </c>
      <c r="B1503" s="140">
        <v>3258.5741</v>
      </c>
      <c r="C1503" s="140">
        <v>6116.5088</v>
      </c>
      <c r="D1503" s="140">
        <v>8957.7398</v>
      </c>
      <c r="E1503" s="140">
        <v>4618.3908</v>
      </c>
      <c r="F1503" s="140">
        <v>5504.4923</v>
      </c>
      <c r="G1503" s="140">
        <v>10600.1212</v>
      </c>
    </row>
    <row r="1504" spans="8:8" ht="14.4">
      <c r="A1504" s="53">
        <v>42439.0</v>
      </c>
      <c r="B1504" s="140">
        <v>3204.5334</v>
      </c>
      <c r="C1504" s="140">
        <v>6023.3475</v>
      </c>
      <c r="D1504" s="140">
        <v>8809.6891</v>
      </c>
      <c r="E1504" s="140">
        <v>4518.5134</v>
      </c>
      <c r="F1504" s="140">
        <v>5412.0033</v>
      </c>
      <c r="G1504" s="140">
        <v>10433.8052</v>
      </c>
    </row>
    <row r="1505" spans="8:8" ht="14.4">
      <c r="A1505" s="53">
        <v>42440.0</v>
      </c>
      <c r="B1505" s="140">
        <v>3194.5799</v>
      </c>
      <c r="C1505" s="140">
        <v>6011.032</v>
      </c>
      <c r="D1505" s="140">
        <v>8777.2902</v>
      </c>
      <c r="E1505" s="140">
        <v>4530.7883</v>
      </c>
      <c r="F1505" s="140">
        <v>5410.2422</v>
      </c>
      <c r="G1505" s="140">
        <v>10420.5165</v>
      </c>
    </row>
    <row r="1506" spans="8:8" ht="14.4">
      <c r="A1506" s="53">
        <v>42443.0</v>
      </c>
      <c r="B1506" s="140">
        <v>3236.4367</v>
      </c>
      <c r="C1506" s="140">
        <v>6227.9764</v>
      </c>
      <c r="D1506" s="140">
        <v>9156.6872</v>
      </c>
      <c r="E1506" s="140">
        <v>4557.1615</v>
      </c>
      <c r="F1506" s="140">
        <v>5563.4862</v>
      </c>
      <c r="G1506" s="140">
        <v>10774.7187</v>
      </c>
    </row>
    <row r="1507" spans="8:8" ht="14.4">
      <c r="A1507" s="53">
        <v>42444.0</v>
      </c>
      <c r="B1507" s="140">
        <v>3253.114</v>
      </c>
      <c r="C1507" s="140">
        <v>6175.1436</v>
      </c>
      <c r="D1507" s="140">
        <v>9088.2185</v>
      </c>
      <c r="E1507" s="140">
        <v>4586.9225</v>
      </c>
      <c r="F1507" s="140">
        <v>5522.7333</v>
      </c>
      <c r="G1507" s="140">
        <v>10673.4127</v>
      </c>
    </row>
    <row r="1508" spans="8:8" ht="14.4">
      <c r="A1508" s="53">
        <v>42445.0</v>
      </c>
      <c r="B1508" s="140">
        <v>3281.3707</v>
      </c>
      <c r="C1508" s="140">
        <v>6096.104</v>
      </c>
      <c r="D1508" s="140">
        <v>8988.2025</v>
      </c>
      <c r="E1508" s="140">
        <v>4657.4672</v>
      </c>
      <c r="F1508" s="140">
        <v>5465.1123</v>
      </c>
      <c r="G1508" s="140">
        <v>10547.8583</v>
      </c>
    </row>
    <row r="1509" spans="8:8" ht="14.4">
      <c r="A1509" s="53">
        <v>42446.0</v>
      </c>
      <c r="B1509" s="140">
        <v>3310.0607</v>
      </c>
      <c r="C1509" s="140">
        <v>6310.4334</v>
      </c>
      <c r="D1509" s="140">
        <v>9384.6976</v>
      </c>
      <c r="E1509" s="140">
        <v>4654.9993</v>
      </c>
      <c r="F1509" s="140">
        <v>5614.9157</v>
      </c>
      <c r="G1509" s="140">
        <v>10875.5433</v>
      </c>
    </row>
    <row r="1510" spans="8:8" ht="14.4">
      <c r="A1510" s="53">
        <v>42447.0</v>
      </c>
      <c r="B1510" s="140">
        <v>3355.3773</v>
      </c>
      <c r="C1510" s="140">
        <v>6539.3708</v>
      </c>
      <c r="D1510" s="140">
        <v>9778.7042</v>
      </c>
      <c r="E1510" s="140">
        <v>4686.2547</v>
      </c>
      <c r="F1510" s="140">
        <v>5773.7351</v>
      </c>
      <c r="G1510" s="140">
        <v>11242.2227</v>
      </c>
    </row>
    <row r="1511" spans="8:8" ht="14.4">
      <c r="A1511" s="53">
        <v>42450.0</v>
      </c>
      <c r="B1511" s="140">
        <v>3412.2367</v>
      </c>
      <c r="C1511" s="140">
        <v>6695.3291</v>
      </c>
      <c r="D1511" s="140">
        <v>10040.1185</v>
      </c>
      <c r="E1511" s="140">
        <v>4791.0415</v>
      </c>
      <c r="F1511" s="140">
        <v>5922.7892</v>
      </c>
      <c r="G1511" s="140">
        <v>11519.821</v>
      </c>
    </row>
    <row r="1512" spans="8:8" ht="14.4">
      <c r="A1512" s="53">
        <v>42451.0</v>
      </c>
      <c r="B1512" s="140">
        <v>3396.3526</v>
      </c>
      <c r="C1512" s="140">
        <v>6670.7026</v>
      </c>
      <c r="D1512" s="140">
        <v>10028.3144</v>
      </c>
      <c r="E1512" s="140">
        <v>4745.0097</v>
      </c>
      <c r="F1512" s="140">
        <v>5880.101</v>
      </c>
      <c r="G1512" s="140">
        <v>11495.624</v>
      </c>
    </row>
    <row r="1513" spans="8:8" ht="14.4">
      <c r="A1513" s="53">
        <v>42452.0</v>
      </c>
      <c r="B1513" s="140">
        <v>3400.9832</v>
      </c>
      <c r="C1513" s="140">
        <v>6731.8797</v>
      </c>
      <c r="D1513" s="140">
        <v>10150.3254</v>
      </c>
      <c r="E1513" s="140">
        <v>4747.6228</v>
      </c>
      <c r="F1513" s="140">
        <v>5918.6645</v>
      </c>
      <c r="G1513" s="140">
        <v>11567.7458</v>
      </c>
    </row>
    <row r="1514" spans="8:8" ht="14.4">
      <c r="A1514" s="53">
        <v>42453.0</v>
      </c>
      <c r="B1514" s="140">
        <v>3352.0533</v>
      </c>
      <c r="C1514" s="140">
        <v>6646.1037</v>
      </c>
      <c r="D1514" s="140">
        <v>10009.531</v>
      </c>
      <c r="E1514" s="140">
        <v>4671.7395</v>
      </c>
      <c r="F1514" s="140">
        <v>5814.1079</v>
      </c>
      <c r="G1514" s="140">
        <v>11413.0077</v>
      </c>
    </row>
    <row r="1515" spans="8:8" ht="14.4">
      <c r="A1515" s="53">
        <v>42454.0</v>
      </c>
      <c r="B1515" s="140">
        <v>3367.3629</v>
      </c>
      <c r="C1515" s="140">
        <v>6673.5735</v>
      </c>
      <c r="D1515" s="140">
        <v>10066.4504</v>
      </c>
      <c r="E1515" s="140">
        <v>4695.2504</v>
      </c>
      <c r="F1515" s="140">
        <v>5871.6911</v>
      </c>
      <c r="G1515" s="140">
        <v>11521.5269</v>
      </c>
    </row>
    <row r="1516" spans="8:8" ht="14.4">
      <c r="A1516" s="53">
        <v>42457.0</v>
      </c>
      <c r="B1516" s="140">
        <v>3335.4541</v>
      </c>
      <c r="C1516" s="140">
        <v>6633.1869</v>
      </c>
      <c r="D1516" s="140">
        <v>10028.8195</v>
      </c>
      <c r="E1516" s="140">
        <v>4641.9575</v>
      </c>
      <c r="F1516" s="140">
        <v>5836.8813</v>
      </c>
      <c r="G1516" s="140">
        <v>11474.2143</v>
      </c>
    </row>
    <row r="1517" spans="8:8" ht="14.4">
      <c r="A1517" s="53">
        <v>42458.0</v>
      </c>
      <c r="B1517" s="140">
        <v>3301.3321</v>
      </c>
      <c r="C1517" s="140">
        <v>6511.6041</v>
      </c>
      <c r="D1517" s="140">
        <v>9817.3395</v>
      </c>
      <c r="E1517" s="140">
        <v>4610.263</v>
      </c>
      <c r="F1517" s="140">
        <v>5734.0075</v>
      </c>
      <c r="G1517" s="140">
        <v>11264.6073</v>
      </c>
    </row>
    <row r="1518" spans="8:8" ht="14.4">
      <c r="A1518" s="53">
        <v>42459.0</v>
      </c>
      <c r="B1518" s="140">
        <v>3391.1623</v>
      </c>
      <c r="C1518" s="140">
        <v>6753.6834</v>
      </c>
      <c r="D1518" s="140">
        <v>10233.9907</v>
      </c>
      <c r="E1518" s="140">
        <v>4715.4801</v>
      </c>
      <c r="F1518" s="140">
        <v>5928.1005</v>
      </c>
      <c r="G1518" s="140">
        <v>11658.168</v>
      </c>
    </row>
    <row r="1519" spans="8:8" ht="14.4">
      <c r="A1519" s="53">
        <v>42460.0</v>
      </c>
      <c r="B1519" s="140">
        <v>3390.2939</v>
      </c>
      <c r="C1519" s="140">
        <v>6754.1177</v>
      </c>
      <c r="D1519" s="140">
        <v>10227.7022</v>
      </c>
      <c r="E1519" s="140">
        <v>4714.9067</v>
      </c>
      <c r="F1519" s="140">
        <v>5981.453</v>
      </c>
      <c r="G1519" s="140">
        <v>11688.2894</v>
      </c>
    </row>
    <row r="1520" spans="8:8" ht="14.4">
      <c r="A1520" s="53">
        <v>42461.0</v>
      </c>
      <c r="B1520" s="140">
        <v>3394.8951</v>
      </c>
      <c r="C1520" s="140">
        <v>6698.3112</v>
      </c>
      <c r="D1520" s="140">
        <v>10162.4048</v>
      </c>
      <c r="E1520" s="140">
        <v>4734.9166</v>
      </c>
      <c r="F1520" s="140">
        <v>5971.5456</v>
      </c>
      <c r="G1520" s="140">
        <v>11651.2306</v>
      </c>
    </row>
    <row r="1521" spans="8:8" ht="14.4">
      <c r="A1521" s="53">
        <v>42465.0</v>
      </c>
      <c r="B1521" s="140">
        <v>3439.2688</v>
      </c>
      <c r="C1521" s="140">
        <v>6896.1766</v>
      </c>
      <c r="D1521" s="140">
        <v>10461.8492</v>
      </c>
      <c r="E1521" s="140">
        <v>4766.2224</v>
      </c>
      <c r="F1521" s="140">
        <v>6099.2425</v>
      </c>
      <c r="G1521" s="140">
        <v>11966.0237</v>
      </c>
    </row>
    <row r="1522" spans="8:8" ht="14.4">
      <c r="A1522" s="53">
        <v>42466.0</v>
      </c>
      <c r="B1522" s="140">
        <v>3432.5797</v>
      </c>
      <c r="C1522" s="140">
        <v>6927.7113</v>
      </c>
      <c r="D1522" s="140">
        <v>10533.0976</v>
      </c>
      <c r="E1522" s="140">
        <v>4739.3512</v>
      </c>
      <c r="F1522" s="140">
        <v>6123.4139</v>
      </c>
      <c r="G1522" s="140">
        <v>12012.8793</v>
      </c>
    </row>
    <row r="1523" spans="8:8" ht="14.4">
      <c r="A1523" s="53">
        <v>42467.0</v>
      </c>
      <c r="B1523" s="140">
        <v>3385.6313</v>
      </c>
      <c r="C1523" s="140">
        <v>6826.8445</v>
      </c>
      <c r="D1523" s="140">
        <v>10348.2438</v>
      </c>
      <c r="E1523" s="140">
        <v>4684.6466</v>
      </c>
      <c r="F1523" s="140">
        <v>6032.8376</v>
      </c>
      <c r="G1523" s="140">
        <v>11852.8646</v>
      </c>
    </row>
    <row r="1524" spans="8:8" ht="14.4">
      <c r="A1524" s="53">
        <v>42468.0</v>
      </c>
      <c r="B1524" s="140">
        <v>3368.213</v>
      </c>
      <c r="C1524" s="140">
        <v>6784.8832</v>
      </c>
      <c r="D1524" s="140">
        <v>10248.6923</v>
      </c>
      <c r="E1524" s="140">
        <v>4657.8745</v>
      </c>
      <c r="F1524" s="140">
        <v>5984.1515</v>
      </c>
      <c r="G1524" s="140">
        <v>11765.1572</v>
      </c>
    </row>
    <row r="1525" spans="8:8" ht="14.4">
      <c r="A1525" s="53">
        <v>42471.0</v>
      </c>
      <c r="B1525" s="140">
        <v>3405.6662</v>
      </c>
      <c r="C1525" s="140">
        <v>6959.923</v>
      </c>
      <c r="D1525" s="140">
        <v>10479.2781</v>
      </c>
      <c r="E1525" s="140">
        <v>4712.6633</v>
      </c>
      <c r="F1525" s="140">
        <v>6106.6264</v>
      </c>
      <c r="G1525" s="140">
        <v>12010.7106</v>
      </c>
    </row>
    <row r="1526" spans="8:8" ht="14.4">
      <c r="A1526" s="53">
        <v>42472.0</v>
      </c>
      <c r="B1526" s="140">
        <v>3388.5615</v>
      </c>
      <c r="C1526" s="140">
        <v>6924.8488</v>
      </c>
      <c r="D1526" s="140">
        <v>10375.3427</v>
      </c>
      <c r="E1526" s="140">
        <v>4701.1348</v>
      </c>
      <c r="F1526" s="140">
        <v>6061.1979</v>
      </c>
      <c r="G1526" s="140">
        <v>11921.2356</v>
      </c>
    </row>
    <row r="1527" spans="8:8" ht="14.4">
      <c r="A1527" s="53">
        <v>42473.0</v>
      </c>
      <c r="B1527" s="140">
        <v>3422.1618</v>
      </c>
      <c r="C1527" s="140">
        <v>6999.2878</v>
      </c>
      <c r="D1527" s="140">
        <v>10523.3742</v>
      </c>
      <c r="E1527" s="140">
        <v>4761.2619</v>
      </c>
      <c r="F1527" s="140">
        <v>6146.2433</v>
      </c>
      <c r="G1527" s="140">
        <v>12063.0921</v>
      </c>
    </row>
    <row r="1528" spans="8:8" ht="14.4">
      <c r="A1528" s="53">
        <v>42474.0</v>
      </c>
      <c r="B1528" s="140">
        <v>3440.6656</v>
      </c>
      <c r="C1528" s="140">
        <v>7066.1916</v>
      </c>
      <c r="D1528" s="140">
        <v>10658.367</v>
      </c>
      <c r="E1528" s="140">
        <v>4777.2876</v>
      </c>
      <c r="F1528" s="140">
        <v>6191.772</v>
      </c>
      <c r="G1528" s="140">
        <v>12188.0069</v>
      </c>
    </row>
    <row r="1529" spans="8:8" ht="14.4">
      <c r="A1529" s="53">
        <v>42475.0</v>
      </c>
      <c r="B1529" s="140">
        <v>3448.1254</v>
      </c>
      <c r="C1529" s="140">
        <v>7037.4733</v>
      </c>
      <c r="D1529" s="140">
        <v>10656.3542</v>
      </c>
      <c r="E1529" s="140">
        <v>4785.8482</v>
      </c>
      <c r="F1529" s="140">
        <v>6171.151</v>
      </c>
      <c r="G1529" s="140">
        <v>12182.9314</v>
      </c>
    </row>
    <row r="1530" spans="8:8" ht="14.4">
      <c r="A1530" s="53">
        <v>42478.0</v>
      </c>
      <c r="B1530" s="140">
        <v>3412.9551</v>
      </c>
      <c r="C1530" s="140">
        <v>6918.0562</v>
      </c>
      <c r="D1530" s="140">
        <v>10515.2144</v>
      </c>
      <c r="E1530" s="140">
        <v>4735.6646</v>
      </c>
      <c r="F1530" s="140">
        <v>6069.3504</v>
      </c>
      <c r="G1530" s="140">
        <v>12036.2274</v>
      </c>
    </row>
    <row r="1531" spans="8:8" ht="14.4">
      <c r="A1531" s="53">
        <v>42479.0</v>
      </c>
      <c r="B1531" s="140">
        <v>3422.1049</v>
      </c>
      <c r="C1531" s="140">
        <v>6955.9327</v>
      </c>
      <c r="D1531" s="140">
        <v>10554.9737</v>
      </c>
      <c r="E1531" s="140">
        <v>4747.8219</v>
      </c>
      <c r="F1531" s="140">
        <v>6091.2041</v>
      </c>
      <c r="G1531" s="140">
        <v>12065.3254</v>
      </c>
    </row>
    <row r="1532" spans="8:8" ht="14.4">
      <c r="A1532" s="53">
        <v>42480.0</v>
      </c>
      <c r="B1532" s="140">
        <v>3369.4811</v>
      </c>
      <c r="C1532" s="140">
        <v>6645.5781</v>
      </c>
      <c r="D1532" s="140">
        <v>10031.1053</v>
      </c>
      <c r="E1532" s="140">
        <v>4719.9113</v>
      </c>
      <c r="F1532" s="140">
        <v>5859.282</v>
      </c>
      <c r="G1532" s="140">
        <v>11505.0321</v>
      </c>
    </row>
    <row r="1533" spans="8:8" ht="14.4">
      <c r="A1533" s="53">
        <v>42481.0</v>
      </c>
      <c r="B1533" s="140">
        <v>3353.983</v>
      </c>
      <c r="C1533" s="140">
        <v>6573.2337</v>
      </c>
      <c r="D1533" s="140">
        <v>9869.9752</v>
      </c>
      <c r="E1533" s="140">
        <v>4705.8882</v>
      </c>
      <c r="F1533" s="140">
        <v>5821.7393</v>
      </c>
      <c r="G1533" s="140">
        <v>11397.0211</v>
      </c>
    </row>
    <row r="1534" spans="8:8" ht="14.4">
      <c r="A1534" s="53">
        <v>42482.0</v>
      </c>
      <c r="B1534" s="140">
        <v>3376.0839</v>
      </c>
      <c r="C1534" s="140">
        <v>6639.5876</v>
      </c>
      <c r="D1534" s="140">
        <v>9987.6086</v>
      </c>
      <c r="E1534" s="140">
        <v>4730.294</v>
      </c>
      <c r="F1534" s="140">
        <v>5861.1389</v>
      </c>
      <c r="G1534" s="140">
        <v>11501.7036</v>
      </c>
    </row>
    <row r="1535" spans="8:8" ht="14.4">
      <c r="A1535" s="53">
        <v>42485.0</v>
      </c>
      <c r="B1535" s="140">
        <v>3366.1499</v>
      </c>
      <c r="C1535" s="140">
        <v>6589.1752</v>
      </c>
      <c r="D1535" s="140">
        <v>9929.4704</v>
      </c>
      <c r="E1535" s="140">
        <v>4713.9974</v>
      </c>
      <c r="F1535" s="140">
        <v>5841.1638</v>
      </c>
      <c r="G1535" s="140">
        <v>11475.0909</v>
      </c>
    </row>
    <row r="1536" spans="8:8" ht="14.4">
      <c r="A1536" s="53">
        <v>42486.0</v>
      </c>
      <c r="B1536" s="140">
        <v>3382.611</v>
      </c>
      <c r="C1536" s="140">
        <v>6669.0054</v>
      </c>
      <c r="D1536" s="140">
        <v>10061.7786</v>
      </c>
      <c r="E1536" s="140">
        <v>4731.8538</v>
      </c>
      <c r="F1536" s="140">
        <v>5912.3124</v>
      </c>
      <c r="G1536" s="140">
        <v>11607.7258</v>
      </c>
    </row>
    <row r="1537" spans="8:8" ht="14.4">
      <c r="A1537" s="53">
        <v>42487.0</v>
      </c>
      <c r="B1537" s="140">
        <v>3379.6066</v>
      </c>
      <c r="C1537" s="140">
        <v>6637.6485</v>
      </c>
      <c r="D1537" s="140">
        <v>10043.0659</v>
      </c>
      <c r="E1537" s="140">
        <v>4711.674</v>
      </c>
      <c r="F1537" s="140">
        <v>5889.0418</v>
      </c>
      <c r="G1537" s="140">
        <v>11589.2949</v>
      </c>
    </row>
    <row r="1538" spans="8:8" ht="14.4">
      <c r="A1538" s="53">
        <v>42488.0</v>
      </c>
      <c r="B1538" s="140">
        <v>3382.7251</v>
      </c>
      <c r="C1538" s="140">
        <v>6615.2504</v>
      </c>
      <c r="D1538" s="140">
        <v>10039.1328</v>
      </c>
      <c r="E1538" s="140">
        <v>4708.2175</v>
      </c>
      <c r="F1538" s="140">
        <v>5857.4668</v>
      </c>
      <c r="G1538" s="140">
        <v>11545.4901</v>
      </c>
    </row>
    <row r="1539" spans="8:8" ht="14.4">
      <c r="A1539" s="53">
        <v>42489.0</v>
      </c>
      <c r="B1539" s="140">
        <v>3373.3199</v>
      </c>
      <c r="C1539" s="140">
        <v>6592.1931</v>
      </c>
      <c r="D1539" s="140">
        <v>10043.2588</v>
      </c>
      <c r="E1539" s="140">
        <v>4696.6761</v>
      </c>
      <c r="F1539" s="140">
        <v>5856.6707</v>
      </c>
      <c r="G1539" s="140">
        <v>11548.0541</v>
      </c>
    </row>
    <row r="1540" spans="8:8" ht="14.4">
      <c r="A1540" s="53">
        <v>42493.0</v>
      </c>
      <c r="B1540" s="140">
        <v>3421.5464</v>
      </c>
      <c r="C1540" s="140">
        <v>6789.8414</v>
      </c>
      <c r="D1540" s="140">
        <v>10396.6565</v>
      </c>
      <c r="E1540" s="140">
        <v>4747.4235</v>
      </c>
      <c r="F1540" s="140">
        <v>6022.2598</v>
      </c>
      <c r="G1540" s="140">
        <v>11893.1457</v>
      </c>
    </row>
    <row r="1541" spans="8:8" ht="14.4">
      <c r="A1541" s="53">
        <v>42494.0</v>
      </c>
      <c r="B1541" s="140">
        <v>3422.6441</v>
      </c>
      <c r="C1541" s="140">
        <v>6781.7049</v>
      </c>
      <c r="D1541" s="140">
        <v>10410.6062</v>
      </c>
      <c r="E1541" s="140">
        <v>4745.5044</v>
      </c>
      <c r="F1541" s="140">
        <v>6029.6015</v>
      </c>
      <c r="G1541" s="140">
        <v>11909.7088</v>
      </c>
    </row>
    <row r="1542" spans="8:8" ht="14.4">
      <c r="A1542" s="53">
        <v>42495.0</v>
      </c>
      <c r="B1542" s="140">
        <v>3425.1723</v>
      </c>
      <c r="C1542" s="140">
        <v>6806.9137</v>
      </c>
      <c r="D1542" s="140">
        <v>10503.0123</v>
      </c>
      <c r="E1542" s="140">
        <v>4743.1076</v>
      </c>
      <c r="F1542" s="140">
        <v>6053.0817</v>
      </c>
      <c r="G1542" s="140">
        <v>11974.3613</v>
      </c>
    </row>
    <row r="1543" spans="8:8" ht="14.4">
      <c r="A1543" s="53">
        <v>42496.0</v>
      </c>
      <c r="B1543" s="140">
        <v>3343.9487</v>
      </c>
      <c r="C1543" s="140">
        <v>6561.8738</v>
      </c>
      <c r="D1543" s="140">
        <v>10066.0379</v>
      </c>
      <c r="E1543" s="140">
        <v>4647.7519</v>
      </c>
      <c r="F1543" s="140">
        <v>5829.3334</v>
      </c>
      <c r="G1543" s="140">
        <v>11517.9823</v>
      </c>
    </row>
    <row r="1544" spans="8:8" ht="14.4">
      <c r="A1544" s="53">
        <v>42499.0</v>
      </c>
      <c r="B1544" s="140">
        <v>3290.9641</v>
      </c>
      <c r="C1544" s="140">
        <v>6333.0279</v>
      </c>
      <c r="D1544" s="140">
        <v>9651.4991</v>
      </c>
      <c r="E1544" s="140">
        <v>4580.8367</v>
      </c>
      <c r="F1544" s="140">
        <v>5638.9045</v>
      </c>
      <c r="G1544" s="140">
        <v>11064.6231</v>
      </c>
    </row>
    <row r="1545" spans="8:8" ht="14.4">
      <c r="A1545" s="53">
        <v>42500.0</v>
      </c>
      <c r="B1545" s="140">
        <v>3285.5646</v>
      </c>
      <c r="C1545" s="140">
        <v>6331.1521</v>
      </c>
      <c r="D1545" s="140">
        <v>9620.1254</v>
      </c>
      <c r="E1545" s="140">
        <v>4578.4054</v>
      </c>
      <c r="F1545" s="140">
        <v>5648.7547</v>
      </c>
      <c r="G1545" s="140">
        <v>11059.7429</v>
      </c>
    </row>
    <row r="1546" spans="8:8" ht="14.4">
      <c r="A1546" s="53">
        <v>42501.0</v>
      </c>
      <c r="B1546" s="140">
        <v>3297.9864</v>
      </c>
      <c r="C1546" s="140">
        <v>6331.6812</v>
      </c>
      <c r="D1546" s="140">
        <v>9540.3715</v>
      </c>
      <c r="E1546" s="140">
        <v>4607.4016</v>
      </c>
      <c r="F1546" s="140">
        <v>5662.5277</v>
      </c>
      <c r="G1546" s="140">
        <v>11039.6599</v>
      </c>
    </row>
    <row r="1547" spans="8:8" ht="14.4">
      <c r="A1547" s="53">
        <v>42502.0</v>
      </c>
      <c r="B1547" s="140">
        <v>3317.2021</v>
      </c>
      <c r="C1547" s="140">
        <v>6336.1519</v>
      </c>
      <c r="D1547" s="140">
        <v>9573.0425</v>
      </c>
      <c r="E1547" s="140">
        <v>4621.5055</v>
      </c>
      <c r="F1547" s="140">
        <v>5661.7396</v>
      </c>
      <c r="G1547" s="140">
        <v>11027.8639</v>
      </c>
    </row>
    <row r="1548" spans="8:8" ht="14.4">
      <c r="A1548" s="53">
        <v>42503.0</v>
      </c>
      <c r="B1548" s="140">
        <v>3303.0537</v>
      </c>
      <c r="C1548" s="140">
        <v>6315.9618</v>
      </c>
      <c r="D1548" s="140">
        <v>9567.8458</v>
      </c>
      <c r="E1548" s="140">
        <v>4602.9054</v>
      </c>
      <c r="F1548" s="140">
        <v>5642.2277</v>
      </c>
      <c r="G1548" s="140">
        <v>10995.1254</v>
      </c>
    </row>
    <row r="1549" spans="8:8" ht="14.4">
      <c r="A1549" s="53">
        <v>42506.0</v>
      </c>
      <c r="B1549" s="140">
        <v>3320.748</v>
      </c>
      <c r="C1549" s="140">
        <v>6424.5904</v>
      </c>
      <c r="D1549" s="140">
        <v>9777.6306</v>
      </c>
      <c r="E1549" s="140">
        <v>4613.3659</v>
      </c>
      <c r="F1549" s="140">
        <v>5721.4072</v>
      </c>
      <c r="G1549" s="140">
        <v>11206.8475</v>
      </c>
    </row>
    <row r="1550" spans="8:8" ht="14.4">
      <c r="A1550" s="53">
        <v>42507.0</v>
      </c>
      <c r="B1550" s="140">
        <v>3311.4195</v>
      </c>
      <c r="C1550" s="140">
        <v>6416.5701</v>
      </c>
      <c r="D1550" s="140">
        <v>9771.0648</v>
      </c>
      <c r="E1550" s="140">
        <v>4591.7445</v>
      </c>
      <c r="F1550" s="140">
        <v>5692.3513</v>
      </c>
      <c r="G1550" s="140">
        <v>11143.1796</v>
      </c>
    </row>
    <row r="1551" spans="8:8" ht="14.4">
      <c r="A1551" s="53">
        <v>42508.0</v>
      </c>
      <c r="B1551" s="140">
        <v>3305.0149</v>
      </c>
      <c r="C1551" s="140">
        <v>6245.9684</v>
      </c>
      <c r="D1551" s="140">
        <v>9474.2912</v>
      </c>
      <c r="E1551" s="140">
        <v>4601.7462</v>
      </c>
      <c r="F1551" s="140">
        <v>5549.9053</v>
      </c>
      <c r="G1551" s="140">
        <v>10826.3834</v>
      </c>
    </row>
    <row r="1552" spans="8:8" ht="14.4">
      <c r="A1552" s="53">
        <v>42509.0</v>
      </c>
      <c r="B1552" s="140">
        <v>3298.639</v>
      </c>
      <c r="C1552" s="140">
        <v>6273.6627</v>
      </c>
      <c r="D1552" s="140">
        <v>9542.507</v>
      </c>
      <c r="E1552" s="140">
        <v>4582.6148</v>
      </c>
      <c r="F1552" s="140">
        <v>5565.8257</v>
      </c>
      <c r="G1552" s="140">
        <v>10870.8982</v>
      </c>
    </row>
    <row r="1553" spans="8:8" ht="14.4">
      <c r="A1553" s="53">
        <v>42510.0</v>
      </c>
      <c r="B1553" s="140">
        <v>3310.0641</v>
      </c>
      <c r="C1553" s="140">
        <v>6349.5329</v>
      </c>
      <c r="D1553" s="140">
        <v>9648.9725</v>
      </c>
      <c r="E1553" s="140">
        <v>4598.719</v>
      </c>
      <c r="F1553" s="140">
        <v>5615.319</v>
      </c>
      <c r="G1553" s="140">
        <v>11006.3982</v>
      </c>
    </row>
    <row r="1554" spans="8:8" ht="14.4">
      <c r="A1554" s="53">
        <v>42513.0</v>
      </c>
      <c r="B1554" s="140">
        <v>3316.2049</v>
      </c>
      <c r="C1554" s="140">
        <v>6425.8716</v>
      </c>
      <c r="D1554" s="140">
        <v>9828.3636</v>
      </c>
      <c r="E1554" s="140">
        <v>4599.0714</v>
      </c>
      <c r="F1554" s="140">
        <v>5681.3574</v>
      </c>
      <c r="G1554" s="140">
        <v>11151.7696</v>
      </c>
    </row>
    <row r="1555" spans="8:8" ht="14.4">
      <c r="A1555" s="53">
        <v>42514.0</v>
      </c>
      <c r="B1555" s="140">
        <v>3296.3278</v>
      </c>
      <c r="C1555" s="140">
        <v>6351.1777</v>
      </c>
      <c r="D1555" s="140">
        <v>9710.3371</v>
      </c>
      <c r="E1555" s="140">
        <v>4566.9047</v>
      </c>
      <c r="F1555" s="140">
        <v>5610.3654</v>
      </c>
      <c r="G1555" s="140">
        <v>11021.9274</v>
      </c>
    </row>
    <row r="1556" spans="8:8" ht="14.4">
      <c r="A1556" s="53">
        <v>42515.0</v>
      </c>
      <c r="B1556" s="140">
        <v>3291.0657</v>
      </c>
      <c r="C1556" s="140">
        <v>6320.543</v>
      </c>
      <c r="D1556" s="140">
        <v>9666.274</v>
      </c>
      <c r="E1556" s="140">
        <v>4575.6388</v>
      </c>
      <c r="F1556" s="140">
        <v>5592.3582</v>
      </c>
      <c r="G1556" s="140">
        <v>10969.3388</v>
      </c>
    </row>
    <row r="1557" spans="8:8" ht="14.4">
      <c r="A1557" s="53">
        <v>42516.0</v>
      </c>
      <c r="B1557" s="140">
        <v>3293.0646</v>
      </c>
      <c r="C1557" s="140">
        <v>6340.9295</v>
      </c>
      <c r="D1557" s="140">
        <v>9729.442</v>
      </c>
      <c r="E1557" s="140">
        <v>4579.3544</v>
      </c>
      <c r="F1557" s="140">
        <v>5615.7028</v>
      </c>
      <c r="G1557" s="140">
        <v>11021.3542</v>
      </c>
    </row>
    <row r="1558" spans="8:8" ht="14.4">
      <c r="A1558" s="53">
        <v>42517.0</v>
      </c>
      <c r="B1558" s="140">
        <v>3288.7103</v>
      </c>
      <c r="C1558" s="140">
        <v>6323.0303</v>
      </c>
      <c r="D1558" s="140">
        <v>9694.1351</v>
      </c>
      <c r="E1558" s="140">
        <v>4579.2423</v>
      </c>
      <c r="F1558" s="140">
        <v>5614.9024</v>
      </c>
      <c r="G1558" s="140">
        <v>11012.7106</v>
      </c>
    </row>
    <row r="1559" spans="8:8" ht="14.4">
      <c r="A1559" s="53">
        <v>42520.0</v>
      </c>
      <c r="B1559" s="140">
        <v>3292.2909</v>
      </c>
      <c r="C1559" s="140">
        <v>6305.6746</v>
      </c>
      <c r="D1559" s="140">
        <v>9652.0527</v>
      </c>
      <c r="E1559" s="140">
        <v>4601.0413</v>
      </c>
      <c r="F1559" s="140">
        <v>5579.6984</v>
      </c>
      <c r="G1559" s="140">
        <v>10952.2023</v>
      </c>
    </row>
    <row r="1560" spans="8:8" ht="14.4">
      <c r="A1560" s="53">
        <v>42521.0</v>
      </c>
      <c r="B1560" s="140">
        <v>3385.4198</v>
      </c>
      <c r="C1560" s="140">
        <v>6575.0931</v>
      </c>
      <c r="D1560" s="140">
        <v>10082.2137</v>
      </c>
      <c r="E1560" s="140">
        <v>4729.5535</v>
      </c>
      <c r="F1560" s="140">
        <v>5798.5708</v>
      </c>
      <c r="G1560" s="140">
        <v>11365.1123</v>
      </c>
    </row>
    <row r="1561" spans="8:8" ht="14.4">
      <c r="A1561" s="53">
        <v>42522.0</v>
      </c>
      <c r="B1561" s="140">
        <v>3374.5515</v>
      </c>
      <c r="C1561" s="140">
        <v>6603.8874</v>
      </c>
      <c r="D1561" s="140">
        <v>10195.5913</v>
      </c>
      <c r="E1561" s="140">
        <v>4700.324</v>
      </c>
      <c r="F1561" s="140">
        <v>5809.3236</v>
      </c>
      <c r="G1561" s="140">
        <v>11427.522</v>
      </c>
    </row>
    <row r="1562" spans="8:8" ht="14.4">
      <c r="A1562" s="53">
        <v>42523.0</v>
      </c>
      <c r="B1562" s="140">
        <v>3375.1325</v>
      </c>
      <c r="C1562" s="140">
        <v>6628.4717</v>
      </c>
      <c r="D1562" s="140">
        <v>10322.5322</v>
      </c>
      <c r="E1562" s="140">
        <v>4699.2052</v>
      </c>
      <c r="F1562" s="140">
        <v>5836.2949</v>
      </c>
      <c r="G1562" s="140">
        <v>11509.6659</v>
      </c>
    </row>
    <row r="1563" spans="8:8" ht="14.4">
      <c r="A1563" s="53">
        <v>42524.0</v>
      </c>
      <c r="B1563" s="140">
        <v>3400.8364</v>
      </c>
      <c r="C1563" s="140">
        <v>6673.6978</v>
      </c>
      <c r="D1563" s="140">
        <v>10341.4305</v>
      </c>
      <c r="E1563" s="140">
        <v>4720.1454</v>
      </c>
      <c r="F1563" s="140">
        <v>5856.958</v>
      </c>
      <c r="G1563" s="140">
        <v>11538.6131</v>
      </c>
    </row>
    <row r="1564" spans="8:8" ht="14.4">
      <c r="A1564" s="53">
        <v>42527.0</v>
      </c>
      <c r="B1564" s="140">
        <v>3383.8548</v>
      </c>
      <c r="C1564" s="140">
        <v>6713.5063</v>
      </c>
      <c r="D1564" s="140">
        <v>10377.2626</v>
      </c>
      <c r="E1564" s="140">
        <v>4698.4028</v>
      </c>
      <c r="F1564" s="140">
        <v>5875.6006</v>
      </c>
      <c r="G1564" s="140">
        <v>11569.3323</v>
      </c>
    </row>
    <row r="1565" spans="8:8" ht="14.4">
      <c r="A1565" s="53">
        <v>42528.0</v>
      </c>
      <c r="B1565" s="140">
        <v>3379.1461</v>
      </c>
      <c r="C1565" s="140">
        <v>6696.1148</v>
      </c>
      <c r="D1565" s="140">
        <v>10379.0672</v>
      </c>
      <c r="E1565" s="140">
        <v>4698.956</v>
      </c>
      <c r="F1565" s="140">
        <v>5874.4019</v>
      </c>
      <c r="G1565" s="140">
        <v>11583.2244</v>
      </c>
    </row>
    <row r="1566" spans="8:8" ht="14.4">
      <c r="A1566" s="53">
        <v>42529.0</v>
      </c>
      <c r="B1566" s="140">
        <v>3370.5</v>
      </c>
      <c r="C1566" s="140">
        <v>6698.2582</v>
      </c>
      <c r="D1566" s="140">
        <v>10375.4192</v>
      </c>
      <c r="E1566" s="140">
        <v>4682.0527</v>
      </c>
      <c r="F1566" s="140">
        <v>5840.5201</v>
      </c>
      <c r="G1566" s="140">
        <v>11537.3054</v>
      </c>
    </row>
    <row r="1567" spans="8:8" ht="14.4">
      <c r="A1567" s="53">
        <v>42534.0</v>
      </c>
      <c r="B1567" s="140">
        <v>3279.6499</v>
      </c>
      <c r="C1567" s="140">
        <v>6388.8071</v>
      </c>
      <c r="D1567" s="140">
        <v>9852.5732</v>
      </c>
      <c r="E1567" s="140">
        <v>4585.1185</v>
      </c>
      <c r="F1567" s="140">
        <v>5595.4001</v>
      </c>
      <c r="G1567" s="140">
        <v>11051.4562</v>
      </c>
    </row>
    <row r="1568" spans="8:8" ht="14.4">
      <c r="A1568" s="53">
        <v>42535.0</v>
      </c>
      <c r="B1568" s="140">
        <v>3283.1003</v>
      </c>
      <c r="C1568" s="140">
        <v>6408.2819</v>
      </c>
      <c r="D1568" s="140">
        <v>9905.2073</v>
      </c>
      <c r="E1568" s="140">
        <v>4604.7464</v>
      </c>
      <c r="F1568" s="140">
        <v>5619.0843</v>
      </c>
      <c r="G1568" s="140">
        <v>11096.4517</v>
      </c>
    </row>
    <row r="1569" spans="8:8" ht="14.4">
      <c r="A1569" s="53">
        <v>42536.0</v>
      </c>
      <c r="B1569" s="140">
        <v>3318.7824</v>
      </c>
      <c r="C1569" s="140">
        <v>6613.8676</v>
      </c>
      <c r="D1569" s="140">
        <v>10296.3432</v>
      </c>
      <c r="E1569" s="140">
        <v>4631.4402</v>
      </c>
      <c r="F1569" s="140">
        <v>5774.075</v>
      </c>
      <c r="G1569" s="140">
        <v>11456.5566</v>
      </c>
    </row>
    <row r="1570" spans="8:8" ht="14.4">
      <c r="A1570" s="53">
        <v>42537.0</v>
      </c>
      <c r="B1570" s="140">
        <v>3300.8716</v>
      </c>
      <c r="C1570" s="140">
        <v>6565.5981</v>
      </c>
      <c r="D1570" s="140">
        <v>10304.5604</v>
      </c>
      <c r="E1570" s="140">
        <v>4603.1215</v>
      </c>
      <c r="F1570" s="140">
        <v>5740.3909</v>
      </c>
      <c r="G1570" s="140">
        <v>11478.1295</v>
      </c>
    </row>
    <row r="1571" spans="8:8" ht="14.4">
      <c r="A1571" s="53">
        <v>42538.0</v>
      </c>
      <c r="B1571" s="140">
        <v>3311.6503</v>
      </c>
      <c r="C1571" s="140">
        <v>6607.0792</v>
      </c>
      <c r="D1571" s="140">
        <v>10372.8805</v>
      </c>
      <c r="E1571" s="140">
        <v>4625.3003</v>
      </c>
      <c r="F1571" s="140">
        <v>5775.7193</v>
      </c>
      <c r="G1571" s="140">
        <v>11548.8418</v>
      </c>
    </row>
    <row r="1572" spans="8:8" ht="14.4">
      <c r="A1572" s="53">
        <v>42541.0</v>
      </c>
      <c r="B1572" s="140">
        <v>3315.6819</v>
      </c>
      <c r="C1572" s="140">
        <v>6639.2338</v>
      </c>
      <c r="D1572" s="140">
        <v>10452.3543</v>
      </c>
      <c r="E1572" s="140">
        <v>4634.8838</v>
      </c>
      <c r="F1572" s="140">
        <v>5800.1798</v>
      </c>
      <c r="G1572" s="140">
        <v>11618.6017</v>
      </c>
    </row>
    <row r="1573" spans="8:8" ht="14.4">
      <c r="A1573" s="53">
        <v>42542.0</v>
      </c>
      <c r="B1573" s="140">
        <v>3305.4961</v>
      </c>
      <c r="C1573" s="140">
        <v>6561.385</v>
      </c>
      <c r="D1573" s="140">
        <v>10320.2248</v>
      </c>
      <c r="E1573" s="140">
        <v>4636.9887</v>
      </c>
      <c r="F1573" s="140">
        <v>5760.4127</v>
      </c>
      <c r="G1573" s="140">
        <v>11513.9778</v>
      </c>
    </row>
    <row r="1574" spans="8:8" ht="14.4">
      <c r="A1574" s="53">
        <v>42543.0</v>
      </c>
      <c r="B1574" s="140">
        <v>3333.2806</v>
      </c>
      <c r="C1574" s="140">
        <v>6667.2105</v>
      </c>
      <c r="D1574" s="140">
        <v>10529.5055</v>
      </c>
      <c r="E1574" s="140">
        <v>4662.9025</v>
      </c>
      <c r="F1574" s="140">
        <v>5839.0466</v>
      </c>
      <c r="G1574" s="140">
        <v>11666.9758</v>
      </c>
    </row>
    <row r="1575" spans="8:8" ht="14.4">
      <c r="A1575" s="53">
        <v>42544.0</v>
      </c>
      <c r="B1575" s="140">
        <v>3311.6414</v>
      </c>
      <c r="C1575" s="140">
        <v>6645.6934</v>
      </c>
      <c r="D1575" s="140">
        <v>10500.0546</v>
      </c>
      <c r="E1575" s="140">
        <v>4636.3998</v>
      </c>
      <c r="F1575" s="140">
        <v>5803.5482</v>
      </c>
      <c r="G1575" s="140">
        <v>11593.7551</v>
      </c>
    </row>
    <row r="1576" spans="8:8" ht="14.4">
      <c r="A1576" s="53">
        <v>42545.0</v>
      </c>
      <c r="B1576" s="140">
        <v>3276.9921</v>
      </c>
      <c r="C1576" s="140">
        <v>6572.2596</v>
      </c>
      <c r="D1576" s="140">
        <v>10431.7708</v>
      </c>
      <c r="E1576" s="140">
        <v>4574.5668</v>
      </c>
      <c r="F1576" s="140">
        <v>5736.252</v>
      </c>
      <c r="G1576" s="140">
        <v>11479.6599</v>
      </c>
    </row>
    <row r="1577" spans="8:8" ht="14.4">
      <c r="A1577" s="53">
        <v>42548.0</v>
      </c>
      <c r="B1577" s="140">
        <v>3314.7255</v>
      </c>
      <c r="C1577" s="140">
        <v>6742.6536</v>
      </c>
      <c r="D1577" s="140">
        <v>10696.3126</v>
      </c>
      <c r="E1577" s="140">
        <v>4610.1884</v>
      </c>
      <c r="F1577" s="140">
        <v>5846.7553</v>
      </c>
      <c r="G1577" s="140">
        <v>11722.1706</v>
      </c>
    </row>
    <row r="1578" spans="8:8" ht="14.4">
      <c r="A1578" s="53">
        <v>42549.0</v>
      </c>
      <c r="B1578" s="140">
        <v>3324.1667</v>
      </c>
      <c r="C1578" s="140">
        <v>6828.0629</v>
      </c>
      <c r="D1578" s="140">
        <v>10782.81</v>
      </c>
      <c r="E1578" s="140">
        <v>4618.5409</v>
      </c>
      <c r="F1578" s="140">
        <v>5885.7862</v>
      </c>
      <c r="G1578" s="140">
        <v>11843.255</v>
      </c>
    </row>
    <row r="1579" spans="8:8" ht="14.4">
      <c r="A1579" s="53">
        <v>42550.0</v>
      </c>
      <c r="B1579" s="140">
        <v>3338.7391</v>
      </c>
      <c r="C1579" s="140">
        <v>6831.297</v>
      </c>
      <c r="D1579" s="140">
        <v>10777.2899</v>
      </c>
      <c r="E1579" s="140">
        <v>4654.775</v>
      </c>
      <c r="F1579" s="140">
        <v>5896.34</v>
      </c>
      <c r="G1579" s="140">
        <v>11865.6596</v>
      </c>
    </row>
    <row r="1580" spans="8:8" ht="14.4">
      <c r="A1580" s="53">
        <v>42551.0</v>
      </c>
      <c r="B1580" s="140">
        <v>3339.6744</v>
      </c>
      <c r="C1580" s="140">
        <v>6838.4197</v>
      </c>
      <c r="D1580" s="140">
        <v>10775.7842</v>
      </c>
      <c r="E1580" s="140">
        <v>4652.6074</v>
      </c>
      <c r="F1580" s="140">
        <v>5900.1251</v>
      </c>
      <c r="G1580" s="140">
        <v>11894.7821</v>
      </c>
    </row>
    <row r="1581" spans="8:8" ht="14.4">
      <c r="A1581" s="53">
        <v>42552.0</v>
      </c>
      <c r="B1581" s="140">
        <v>3342.2268</v>
      </c>
      <c r="C1581" s="140">
        <v>6822.7036</v>
      </c>
      <c r="D1581" s="140">
        <v>10723.7277</v>
      </c>
      <c r="E1581" s="140">
        <v>4665.7697</v>
      </c>
      <c r="F1581" s="140">
        <v>5898.3402</v>
      </c>
      <c r="G1581" s="140">
        <v>11868.1378</v>
      </c>
    </row>
    <row r="1582" spans="8:8" ht="14.4">
      <c r="A1582" s="53">
        <v>42555.0</v>
      </c>
      <c r="B1582" s="140">
        <v>3393.4297</v>
      </c>
      <c r="C1582" s="140">
        <v>6932.3427</v>
      </c>
      <c r="D1582" s="140">
        <v>10922.4396</v>
      </c>
      <c r="E1582" s="140">
        <v>4743.5231</v>
      </c>
      <c r="F1582" s="140">
        <v>6013.3705</v>
      </c>
      <c r="G1582" s="140">
        <v>12088.8613</v>
      </c>
    </row>
    <row r="1583" spans="8:8" ht="14.4">
      <c r="A1583" s="53">
        <v>42556.0</v>
      </c>
      <c r="B1583" s="140">
        <v>3392.6871</v>
      </c>
      <c r="C1583" s="140">
        <v>6945.3675</v>
      </c>
      <c r="D1583" s="140">
        <v>10961.5626</v>
      </c>
      <c r="E1583" s="140">
        <v>4744.6918</v>
      </c>
      <c r="F1583" s="140">
        <v>6054.2691</v>
      </c>
      <c r="G1583" s="140">
        <v>12152.3554</v>
      </c>
    </row>
    <row r="1584" spans="8:8" ht="14.4">
      <c r="A1584" s="53">
        <v>42557.0</v>
      </c>
      <c r="B1584" s="140">
        <v>3405.2685</v>
      </c>
      <c r="C1584" s="140">
        <v>6980.1146</v>
      </c>
      <c r="D1584" s="140">
        <v>11022.9717</v>
      </c>
      <c r="E1584" s="140">
        <v>4731.3882</v>
      </c>
      <c r="F1584" s="140">
        <v>6083.5598</v>
      </c>
      <c r="G1584" s="140">
        <v>12232.4727</v>
      </c>
    </row>
    <row r="1585" spans="8:8" ht="14.4">
      <c r="A1585" s="53">
        <v>42558.0</v>
      </c>
      <c r="B1585" s="140">
        <v>3410.3455</v>
      </c>
      <c r="C1585" s="140">
        <v>6995.621</v>
      </c>
      <c r="D1585" s="140">
        <v>11022.496</v>
      </c>
      <c r="E1585" s="140">
        <v>4716.0842</v>
      </c>
      <c r="F1585" s="140">
        <v>6093.4049</v>
      </c>
      <c r="G1585" s="140">
        <v>12238.2806</v>
      </c>
    </row>
    <row r="1586" spans="8:8" ht="14.4">
      <c r="A1586" s="53">
        <v>42559.0</v>
      </c>
      <c r="B1586" s="140">
        <v>3392.4163</v>
      </c>
      <c r="C1586" s="140">
        <v>6992.6504</v>
      </c>
      <c r="D1586" s="140">
        <v>11001.3191</v>
      </c>
      <c r="E1586" s="140">
        <v>4678.9897</v>
      </c>
      <c r="F1586" s="140">
        <v>6076.2624</v>
      </c>
      <c r="G1586" s="140">
        <v>12191.7063</v>
      </c>
    </row>
    <row r="1587" spans="8:8" ht="14.4">
      <c r="A1587" s="53">
        <v>42562.0</v>
      </c>
      <c r="B1587" s="140">
        <v>3401.9257</v>
      </c>
      <c r="C1587" s="140">
        <v>6990.6778</v>
      </c>
      <c r="D1587" s="140">
        <v>10904.0084</v>
      </c>
      <c r="E1587" s="140">
        <v>4687.1044</v>
      </c>
      <c r="F1587" s="140">
        <v>6076.9925</v>
      </c>
      <c r="G1587" s="140">
        <v>12146.6766</v>
      </c>
    </row>
    <row r="1588" spans="8:8" ht="14.4">
      <c r="A1588" s="53">
        <v>42563.0</v>
      </c>
      <c r="B1588" s="140">
        <v>3479.1197</v>
      </c>
      <c r="C1588" s="140">
        <v>7081.0159</v>
      </c>
      <c r="D1588" s="140">
        <v>10983.5087</v>
      </c>
      <c r="E1588" s="140">
        <v>4799.1832</v>
      </c>
      <c r="F1588" s="140">
        <v>6181.5044</v>
      </c>
      <c r="G1588" s="140">
        <v>12316.2785</v>
      </c>
    </row>
    <row r="1589" spans="8:8" ht="14.4">
      <c r="A1589" s="53">
        <v>42564.0</v>
      </c>
      <c r="B1589" s="140">
        <v>3477.8</v>
      </c>
      <c r="C1589" s="140">
        <v>7157.4587</v>
      </c>
      <c r="D1589" s="140">
        <v>11072.2869</v>
      </c>
      <c r="E1589" s="140">
        <v>4808.3024</v>
      </c>
      <c r="F1589" s="140">
        <v>6244.3292</v>
      </c>
      <c r="G1589" s="140">
        <v>12398.8303</v>
      </c>
    </row>
    <row r="1590" spans="8:8" ht="14.4">
      <c r="A1590" s="53">
        <v>42565.0</v>
      </c>
      <c r="B1590" s="140">
        <v>3479.3068</v>
      </c>
      <c r="C1590" s="140">
        <v>7167.981</v>
      </c>
      <c r="D1590" s="140">
        <v>11107.0838</v>
      </c>
      <c r="E1590" s="140">
        <v>4799.5715</v>
      </c>
      <c r="F1590" s="140">
        <v>6243.2533</v>
      </c>
      <c r="G1590" s="140">
        <v>12415.2427</v>
      </c>
    </row>
    <row r="1591" spans="8:8" ht="14.4">
      <c r="A1591" s="53">
        <v>42566.0</v>
      </c>
      <c r="B1591" s="140">
        <v>3484.4452</v>
      </c>
      <c r="C1591" s="140">
        <v>7132.8735</v>
      </c>
      <c r="D1591" s="140">
        <v>11049.0802</v>
      </c>
      <c r="E1591" s="140">
        <v>4803.4979</v>
      </c>
      <c r="F1591" s="140">
        <v>6255.383</v>
      </c>
      <c r="G1591" s="140">
        <v>12369.09</v>
      </c>
    </row>
    <row r="1592" spans="8:8" ht="14.4">
      <c r="A1592" s="53">
        <v>42569.0</v>
      </c>
      <c r="B1592" s="140">
        <v>3486.3858</v>
      </c>
      <c r="C1592" s="140">
        <v>7104.7422</v>
      </c>
      <c r="D1592" s="140">
        <v>11008.8688</v>
      </c>
      <c r="E1592" s="140">
        <v>4806.4968</v>
      </c>
      <c r="F1592" s="140">
        <v>6238.4726</v>
      </c>
      <c r="G1592" s="140">
        <v>12289.6571</v>
      </c>
    </row>
    <row r="1593" spans="8:8" ht="14.4">
      <c r="A1593" s="53">
        <v>42570.0</v>
      </c>
      <c r="B1593" s="140">
        <v>3461.0721</v>
      </c>
      <c r="C1593" s="140">
        <v>7123.6261</v>
      </c>
      <c r="D1593" s="140">
        <v>11076.0527</v>
      </c>
      <c r="E1593" s="140">
        <v>4779.7297</v>
      </c>
      <c r="F1593" s="140">
        <v>6240.0165</v>
      </c>
      <c r="G1593" s="140">
        <v>12345.0065</v>
      </c>
    </row>
    <row r="1594" spans="8:8" ht="14.4">
      <c r="A1594" s="53">
        <v>42571.0</v>
      </c>
      <c r="B1594" s="140">
        <v>3450.0945</v>
      </c>
      <c r="C1594" s="140">
        <v>7111.1861</v>
      </c>
      <c r="D1594" s="140">
        <v>11078.074</v>
      </c>
      <c r="E1594" s="140">
        <v>4759.6421</v>
      </c>
      <c r="F1594" s="140">
        <v>6225.5115</v>
      </c>
      <c r="G1594" s="140">
        <v>12333.5886</v>
      </c>
    </row>
    <row r="1595" spans="8:8" ht="14.4">
      <c r="A1595" s="53">
        <v>42572.0</v>
      </c>
      <c r="B1595" s="140">
        <v>3470.0482</v>
      </c>
      <c r="C1595" s="140">
        <v>7142.0172</v>
      </c>
      <c r="D1595" s="140">
        <v>11089.1924</v>
      </c>
      <c r="E1595" s="140">
        <v>4789.4794</v>
      </c>
      <c r="F1595" s="140">
        <v>6263.7767</v>
      </c>
      <c r="G1595" s="140">
        <v>12374.5404</v>
      </c>
    </row>
    <row r="1596" spans="8:8" ht="14.4">
      <c r="A1596" s="53">
        <v>42573.0</v>
      </c>
      <c r="B1596" s="140">
        <v>3434.2283</v>
      </c>
      <c r="C1596" s="140">
        <v>7086.8108</v>
      </c>
      <c r="D1596" s="140">
        <v>11009.5472</v>
      </c>
      <c r="E1596" s="140">
        <v>4743.9663</v>
      </c>
      <c r="F1596" s="140">
        <v>6190.7862</v>
      </c>
      <c r="G1596" s="140">
        <v>12292.7213</v>
      </c>
    </row>
    <row r="1597" spans="8:8" ht="14.4">
      <c r="A1597" s="53">
        <v>42576.0</v>
      </c>
      <c r="B1597" s="140">
        <v>3441.1501</v>
      </c>
      <c r="C1597" s="140">
        <v>7098.0562</v>
      </c>
      <c r="D1597" s="140">
        <v>11010.0745</v>
      </c>
      <c r="E1597" s="140">
        <v>4746.4474</v>
      </c>
      <c r="F1597" s="140">
        <v>6215.5</v>
      </c>
      <c r="G1597" s="140">
        <v>12351.9367</v>
      </c>
    </row>
    <row r="1598" spans="8:8" ht="14.4">
      <c r="A1598" s="53">
        <v>42577.0</v>
      </c>
      <c r="B1598" s="140">
        <v>3484.7664</v>
      </c>
      <c r="C1598" s="140">
        <v>7200.5288</v>
      </c>
      <c r="D1598" s="140">
        <v>11141.2639</v>
      </c>
      <c r="E1598" s="140">
        <v>4795.6398</v>
      </c>
      <c r="F1598" s="140">
        <v>6303.9042</v>
      </c>
      <c r="G1598" s="140">
        <v>12524.4115</v>
      </c>
    </row>
    <row r="1599" spans="8:8" ht="14.4">
      <c r="A1599" s="53">
        <v>42578.0</v>
      </c>
      <c r="B1599" s="140">
        <v>3443.5566</v>
      </c>
      <c r="C1599" s="140">
        <v>6899.0058</v>
      </c>
      <c r="D1599" s="140">
        <v>10591.2645</v>
      </c>
      <c r="E1599" s="140">
        <v>4778.8971</v>
      </c>
      <c r="F1599" s="140">
        <v>6123.0939</v>
      </c>
      <c r="G1599" s="140">
        <v>12026.9027</v>
      </c>
    </row>
    <row r="1600" spans="8:8" ht="14.4">
      <c r="A1600" s="53">
        <v>42579.0</v>
      </c>
      <c r="B1600" s="140">
        <v>3444.0935</v>
      </c>
      <c r="C1600" s="140">
        <v>6891.9168</v>
      </c>
      <c r="D1600" s="140">
        <v>10542.1982</v>
      </c>
      <c r="E1600" s="140">
        <v>4770.7991</v>
      </c>
      <c r="F1600" s="140">
        <v>6198.5279</v>
      </c>
      <c r="G1600" s="140">
        <v>12075.5944</v>
      </c>
    </row>
    <row r="1601" spans="8:8" ht="14.4">
      <c r="A1601" s="53">
        <v>42580.0</v>
      </c>
      <c r="B1601" s="140">
        <v>3435.3872</v>
      </c>
      <c r="C1601" s="140">
        <v>6850.8987</v>
      </c>
      <c r="D1601" s="140">
        <v>10451.5464</v>
      </c>
      <c r="E1601" s="140">
        <v>4762.8965</v>
      </c>
      <c r="F1601" s="140">
        <v>6176.111</v>
      </c>
      <c r="G1601" s="140">
        <v>11995.4046</v>
      </c>
    </row>
    <row r="1602" spans="8:8" ht="14.4">
      <c r="A1602" s="53">
        <v>42583.0</v>
      </c>
      <c r="B1602" s="140">
        <v>3406.4166</v>
      </c>
      <c r="C1602" s="140">
        <v>6747.0442</v>
      </c>
      <c r="D1602" s="140">
        <v>10290.4356</v>
      </c>
      <c r="E1602" s="140">
        <v>4747.6334</v>
      </c>
      <c r="F1602" s="140">
        <v>6078.9249</v>
      </c>
      <c r="G1602" s="140">
        <v>11785.488</v>
      </c>
    </row>
    <row r="1603" spans="8:8" ht="14.4">
      <c r="A1603" s="53">
        <v>42584.0</v>
      </c>
      <c r="B1603" s="140">
        <v>3409.302</v>
      </c>
      <c r="C1603" s="140">
        <v>6808.2873</v>
      </c>
      <c r="D1603" s="140">
        <v>10390.7268</v>
      </c>
      <c r="E1603" s="140">
        <v>4756.4525</v>
      </c>
      <c r="F1603" s="140">
        <v>6156.211</v>
      </c>
      <c r="G1603" s="140">
        <v>11916.7272</v>
      </c>
    </row>
    <row r="1604" spans="8:8" ht="14.4">
      <c r="A1604" s="53">
        <v>42585.0</v>
      </c>
      <c r="B1604" s="140">
        <v>3409.9139</v>
      </c>
      <c r="C1604" s="140">
        <v>6821.8329</v>
      </c>
      <c r="D1604" s="140">
        <v>10435.6521</v>
      </c>
      <c r="E1604" s="140">
        <v>4751.162</v>
      </c>
      <c r="F1604" s="140">
        <v>6196.7903</v>
      </c>
      <c r="G1604" s="140">
        <v>12015.8248</v>
      </c>
    </row>
    <row r="1605" spans="8:8" ht="14.4">
      <c r="A1605" s="53">
        <v>42586.0</v>
      </c>
      <c r="B1605" s="140">
        <v>3409.4199</v>
      </c>
      <c r="C1605" s="140">
        <v>6858.3369</v>
      </c>
      <c r="D1605" s="140">
        <v>10517.1621</v>
      </c>
      <c r="E1605" s="140">
        <v>4748.9605</v>
      </c>
      <c r="F1605" s="140">
        <v>6223.7361</v>
      </c>
      <c r="G1605" s="140">
        <v>12070.568</v>
      </c>
    </row>
    <row r="1606" spans="8:8" ht="14.4">
      <c r="A1606" s="53">
        <v>42587.0</v>
      </c>
      <c r="B1606" s="140">
        <v>3414.242</v>
      </c>
      <c r="C1606" s="140">
        <v>6814.1848</v>
      </c>
      <c r="D1606" s="140">
        <v>10441.7815</v>
      </c>
      <c r="E1606" s="140">
        <v>4765.7018</v>
      </c>
      <c r="F1606" s="140">
        <v>6190.6867</v>
      </c>
      <c r="G1606" s="140">
        <v>12031.2915</v>
      </c>
    </row>
    <row r="1607" spans="8:8" ht="14.4">
      <c r="A1607" s="53">
        <v>42590.0</v>
      </c>
      <c r="B1607" s="140">
        <v>3436.9114</v>
      </c>
      <c r="C1607" s="140">
        <v>6895.1026</v>
      </c>
      <c r="D1607" s="140">
        <v>10561.6698</v>
      </c>
      <c r="E1607" s="140">
        <v>4791.4351</v>
      </c>
      <c r="F1607" s="140">
        <v>6281.441</v>
      </c>
      <c r="G1607" s="140">
        <v>12192.8101</v>
      </c>
    </row>
    <row r="1608" spans="8:8" ht="14.4">
      <c r="A1608" s="53">
        <v>42591.0</v>
      </c>
      <c r="B1608" s="140">
        <v>3462.2546</v>
      </c>
      <c r="C1608" s="140">
        <v>6963.2225</v>
      </c>
      <c r="D1608" s="140">
        <v>10688.5943</v>
      </c>
      <c r="E1608" s="140">
        <v>4816.9526</v>
      </c>
      <c r="F1608" s="140">
        <v>6328.1839</v>
      </c>
      <c r="G1608" s="140">
        <v>12307.9411</v>
      </c>
    </row>
    <row r="1609" spans="8:8" ht="14.4">
      <c r="A1609" s="53">
        <v>42592.0</v>
      </c>
      <c r="B1609" s="140">
        <v>3449.945</v>
      </c>
      <c r="C1609" s="140">
        <v>6929.8543</v>
      </c>
      <c r="D1609" s="140">
        <v>10650.9868</v>
      </c>
      <c r="E1609" s="140">
        <v>4802.9728</v>
      </c>
      <c r="F1609" s="140">
        <v>6299.8026</v>
      </c>
      <c r="G1609" s="140">
        <v>12247.6216</v>
      </c>
    </row>
    <row r="1610" spans="8:8" ht="14.4">
      <c r="A1610" s="53">
        <v>42593.0</v>
      </c>
      <c r="B1610" s="140">
        <v>3453.4418</v>
      </c>
      <c r="C1610" s="140">
        <v>6828.6373</v>
      </c>
      <c r="D1610" s="140">
        <v>10457.1596</v>
      </c>
      <c r="E1610" s="140">
        <v>4813.7868</v>
      </c>
      <c r="F1610" s="140">
        <v>6204.2176</v>
      </c>
      <c r="G1610" s="140">
        <v>12074.8873</v>
      </c>
    </row>
    <row r="1611" spans="8:8" ht="14.4">
      <c r="A1611" s="53">
        <v>42594.0</v>
      </c>
      <c r="B1611" s="140">
        <v>3511.6768</v>
      </c>
      <c r="C1611" s="140">
        <v>6895.4681</v>
      </c>
      <c r="D1611" s="140">
        <v>10563.0519</v>
      </c>
      <c r="E1611" s="140">
        <v>4925.7649</v>
      </c>
      <c r="F1611" s="140">
        <v>6305.1447</v>
      </c>
      <c r="G1611" s="140">
        <v>12224.4065</v>
      </c>
    </row>
    <row r="1612" spans="8:8" ht="14.4">
      <c r="A1612" s="53">
        <v>42597.0</v>
      </c>
      <c r="B1612" s="140">
        <v>3606.3008</v>
      </c>
      <c r="C1612" s="140">
        <v>7061.7685</v>
      </c>
      <c r="D1612" s="140">
        <v>10809.7271</v>
      </c>
      <c r="E1612" s="140">
        <v>5077.1159</v>
      </c>
      <c r="F1612" s="140">
        <v>6473.9803</v>
      </c>
      <c r="G1612" s="140">
        <v>12482.6414</v>
      </c>
    </row>
    <row r="1613" spans="8:8" ht="14.4">
      <c r="A1613" s="53">
        <v>42598.0</v>
      </c>
      <c r="B1613" s="140">
        <v>3568.3359</v>
      </c>
      <c r="C1613" s="140">
        <v>7103.4666</v>
      </c>
      <c r="D1613" s="140">
        <v>10880.1836</v>
      </c>
      <c r="E1613" s="140">
        <v>5016.4258</v>
      </c>
      <c r="F1613" s="140">
        <v>6486.7345</v>
      </c>
      <c r="G1613" s="140">
        <v>12565.0689</v>
      </c>
    </row>
    <row r="1614" spans="8:8" ht="14.4">
      <c r="A1614" s="53">
        <v>42599.0</v>
      </c>
      <c r="B1614" s="140">
        <v>3571.3652</v>
      </c>
      <c r="C1614" s="140">
        <v>7121.9682</v>
      </c>
      <c r="D1614" s="140">
        <v>10925.2394</v>
      </c>
      <c r="E1614" s="140">
        <v>5005.1212</v>
      </c>
      <c r="F1614" s="140">
        <v>6519.49</v>
      </c>
      <c r="G1614" s="140">
        <v>12618.3593</v>
      </c>
    </row>
    <row r="1615" spans="8:8" ht="14.4">
      <c r="A1615" s="53">
        <v>42600.0</v>
      </c>
      <c r="B1615" s="140">
        <v>3553.5301</v>
      </c>
      <c r="C1615" s="140">
        <v>7118.042</v>
      </c>
      <c r="D1615" s="140">
        <v>10905.9805</v>
      </c>
      <c r="E1615" s="140">
        <v>4993.256</v>
      </c>
      <c r="F1615" s="140">
        <v>6546.1676</v>
      </c>
      <c r="G1615" s="140">
        <v>12625.1417</v>
      </c>
    </row>
    <row r="1616" spans="8:8" ht="14.4">
      <c r="A1616" s="53">
        <v>42601.0</v>
      </c>
      <c r="B1616" s="140">
        <v>3560.5748</v>
      </c>
      <c r="C1616" s="140">
        <v>7129.6158</v>
      </c>
      <c r="D1616" s="140">
        <v>10939.5445</v>
      </c>
      <c r="E1616" s="140">
        <v>4998.3034</v>
      </c>
      <c r="F1616" s="140">
        <v>6533.3459</v>
      </c>
      <c r="G1616" s="140">
        <v>12655.2015</v>
      </c>
    </row>
    <row r="1617" spans="8:8" ht="14.4">
      <c r="A1617" s="53">
        <v>42604.0</v>
      </c>
      <c r="B1617" s="140">
        <v>3540.5371</v>
      </c>
      <c r="C1617" s="140">
        <v>7057.2448</v>
      </c>
      <c r="D1617" s="140">
        <v>10801.024</v>
      </c>
      <c r="E1617" s="140">
        <v>4962.0674</v>
      </c>
      <c r="F1617" s="140">
        <v>6464.374</v>
      </c>
      <c r="G1617" s="140">
        <v>12515.1595</v>
      </c>
    </row>
    <row r="1618" spans="8:8" ht="14.4">
      <c r="A1618" s="53">
        <v>42605.0</v>
      </c>
      <c r="B1618" s="140">
        <v>3549.3025</v>
      </c>
      <c r="C1618" s="140">
        <v>7067.7673</v>
      </c>
      <c r="D1618" s="140">
        <v>10799.3944</v>
      </c>
      <c r="E1618" s="140">
        <v>4970.5431</v>
      </c>
      <c r="F1618" s="140">
        <v>6480.5778</v>
      </c>
      <c r="G1618" s="140">
        <v>12563.5202</v>
      </c>
    </row>
    <row r="1619" spans="8:8" ht="14.4">
      <c r="A1619" s="53">
        <v>42606.0</v>
      </c>
      <c r="B1619" s="140">
        <v>3538.1142</v>
      </c>
      <c r="C1619" s="140">
        <v>7096.3593</v>
      </c>
      <c r="D1619" s="140">
        <v>10835.4899</v>
      </c>
      <c r="E1619" s="140">
        <v>4947.6514</v>
      </c>
      <c r="F1619" s="140">
        <v>6472.9574</v>
      </c>
      <c r="G1619" s="140">
        <v>12576.4048</v>
      </c>
    </row>
    <row r="1620" spans="8:8" ht="14.4">
      <c r="A1620" s="53">
        <v>42607.0</v>
      </c>
      <c r="B1620" s="140">
        <v>3519.3992</v>
      </c>
      <c r="C1620" s="140">
        <v>7031.5961</v>
      </c>
      <c r="D1620" s="140">
        <v>10780.6285</v>
      </c>
      <c r="E1620" s="140">
        <v>4925.478</v>
      </c>
      <c r="F1620" s="140">
        <v>6411.2567</v>
      </c>
      <c r="G1620" s="140">
        <v>12490.5253</v>
      </c>
    </row>
    <row r="1621" spans="8:8" ht="14.4">
      <c r="A1621" s="53">
        <v>42608.0</v>
      </c>
      <c r="B1621" s="140">
        <v>3519.9908</v>
      </c>
      <c r="C1621" s="140">
        <v>7041.1716</v>
      </c>
      <c r="D1621" s="140">
        <v>10809.348</v>
      </c>
      <c r="E1621" s="140">
        <v>4919.9394</v>
      </c>
      <c r="F1621" s="140">
        <v>6426.2233</v>
      </c>
      <c r="G1621" s="140">
        <v>12546.0665</v>
      </c>
    </row>
    <row r="1622" spans="8:8" ht="14.4">
      <c r="A1622" s="53">
        <v>42611.0</v>
      </c>
      <c r="B1622" s="140">
        <v>3516.288</v>
      </c>
      <c r="C1622" s="140">
        <v>7055.891</v>
      </c>
      <c r="D1622" s="140">
        <v>10817.2644</v>
      </c>
      <c r="E1622" s="140">
        <v>4915.1353</v>
      </c>
      <c r="F1622" s="140">
        <v>6450.0738</v>
      </c>
      <c r="G1622" s="140">
        <v>12602.6333</v>
      </c>
    </row>
    <row r="1623" spans="8:8" ht="14.4">
      <c r="A1623" s="53">
        <v>42612.0</v>
      </c>
      <c r="B1623" s="140">
        <v>3523.6297</v>
      </c>
      <c r="C1623" s="140">
        <v>7067.5848</v>
      </c>
      <c r="D1623" s="140">
        <v>10831.1657</v>
      </c>
      <c r="E1623" s="140">
        <v>4932.0288</v>
      </c>
      <c r="F1623" s="140">
        <v>6447.5512</v>
      </c>
      <c r="G1623" s="140">
        <v>12589.4561</v>
      </c>
    </row>
    <row r="1624" spans="8:8" ht="14.4">
      <c r="A1624" s="53">
        <v>42613.0</v>
      </c>
      <c r="B1624" s="140">
        <v>3528.0409</v>
      </c>
      <c r="C1624" s="140">
        <v>7064.4729</v>
      </c>
      <c r="D1624" s="140">
        <v>10832.9405</v>
      </c>
      <c r="E1624" s="140">
        <v>4951.7232</v>
      </c>
      <c r="F1624" s="140">
        <v>6453.8717</v>
      </c>
      <c r="G1624" s="140">
        <v>12619.401</v>
      </c>
    </row>
    <row r="1625" spans="8:8" ht="14.4">
      <c r="A1625" s="53">
        <v>42614.0</v>
      </c>
      <c r="B1625" s="140">
        <v>3510.6866</v>
      </c>
      <c r="C1625" s="140">
        <v>7015.7201</v>
      </c>
      <c r="D1625" s="140">
        <v>10741.3224</v>
      </c>
      <c r="E1625" s="140">
        <v>4920.0743</v>
      </c>
      <c r="F1625" s="140">
        <v>6381.9</v>
      </c>
      <c r="G1625" s="140">
        <v>12509.7513</v>
      </c>
    </row>
    <row r="1626" spans="8:8" ht="14.4">
      <c r="A1626" s="53">
        <v>42615.0</v>
      </c>
      <c r="B1626" s="140">
        <v>3516.0672</v>
      </c>
      <c r="C1626" s="140">
        <v>6980.4527</v>
      </c>
      <c r="D1626" s="140">
        <v>10684.6447</v>
      </c>
      <c r="E1626" s="140">
        <v>4952.4928</v>
      </c>
      <c r="F1626" s="140">
        <v>6373.289</v>
      </c>
      <c r="G1626" s="140">
        <v>12460.37</v>
      </c>
    </row>
    <row r="1627" spans="8:8" ht="14.4">
      <c r="A1627" s="53">
        <v>42618.0</v>
      </c>
      <c r="B1627" s="140">
        <v>3519.7276</v>
      </c>
      <c r="C1627" s="140">
        <v>7013.0909</v>
      </c>
      <c r="D1627" s="140">
        <v>10718.5796</v>
      </c>
      <c r="E1627" s="140">
        <v>4961.1985</v>
      </c>
      <c r="F1627" s="140">
        <v>6408.4162</v>
      </c>
      <c r="G1627" s="140">
        <v>12535.8272</v>
      </c>
    </row>
    <row r="1628" spans="8:8" ht="14.4">
      <c r="A1628" s="53">
        <v>42619.0</v>
      </c>
      <c r="B1628" s="140">
        <v>3539.7832</v>
      </c>
      <c r="C1628" s="140">
        <v>7125.6433</v>
      </c>
      <c r="D1628" s="140">
        <v>10921.9093</v>
      </c>
      <c r="E1628" s="140">
        <v>4978.0833</v>
      </c>
      <c r="F1628" s="140">
        <v>6493.8665</v>
      </c>
      <c r="G1628" s="140">
        <v>12750.9959</v>
      </c>
    </row>
    <row r="1629" spans="8:8" ht="14.4">
      <c r="A1629" s="53">
        <v>42620.0</v>
      </c>
      <c r="B1629" s="140">
        <v>3534.3916</v>
      </c>
      <c r="C1629" s="140">
        <v>7110.9328</v>
      </c>
      <c r="D1629" s="140">
        <v>10915.6835</v>
      </c>
      <c r="E1629" s="140">
        <v>4989.4444</v>
      </c>
      <c r="F1629" s="140">
        <v>6498.2545</v>
      </c>
      <c r="G1629" s="140">
        <v>12766.6327</v>
      </c>
    </row>
    <row r="1630" spans="8:8" ht="14.4">
      <c r="A1630" s="53">
        <v>42621.0</v>
      </c>
      <c r="B1630" s="140">
        <v>3535.7556</v>
      </c>
      <c r="C1630" s="140">
        <v>7140.2845</v>
      </c>
      <c r="D1630" s="140">
        <v>10974.941</v>
      </c>
      <c r="E1630" s="140">
        <v>4987.139</v>
      </c>
      <c r="F1630" s="140">
        <v>6529.7078</v>
      </c>
      <c r="G1630" s="140">
        <v>12837.5826</v>
      </c>
    </row>
    <row r="1631" spans="8:8" ht="14.4">
      <c r="A1631" s="53">
        <v>42622.0</v>
      </c>
      <c r="B1631" s="140">
        <v>3513.868</v>
      </c>
      <c r="C1631" s="140">
        <v>7090.7149</v>
      </c>
      <c r="D1631" s="140">
        <v>10888.8262</v>
      </c>
      <c r="E1631" s="140">
        <v>4962.7651</v>
      </c>
      <c r="F1631" s="140">
        <v>6479.2918</v>
      </c>
      <c r="G1631" s="140">
        <v>12721.2717</v>
      </c>
    </row>
    <row r="1632" spans="8:8" ht="14.4">
      <c r="A1632" s="53">
        <v>42625.0</v>
      </c>
      <c r="B1632" s="140">
        <v>3451.0923</v>
      </c>
      <c r="C1632" s="140">
        <v>6893.9955</v>
      </c>
      <c r="D1632" s="140">
        <v>10549.6519</v>
      </c>
      <c r="E1632" s="140">
        <v>4895.2597</v>
      </c>
      <c r="F1632" s="140">
        <v>6323.1495</v>
      </c>
      <c r="G1632" s="140">
        <v>12378.2949</v>
      </c>
    </row>
    <row r="1633" spans="8:8" ht="14.4">
      <c r="A1633" s="53">
        <v>42626.0</v>
      </c>
      <c r="B1633" s="140">
        <v>3451.1247</v>
      </c>
      <c r="C1633" s="140">
        <v>6924.3304</v>
      </c>
      <c r="D1633" s="140">
        <v>10628.492</v>
      </c>
      <c r="E1633" s="140">
        <v>4880.8743</v>
      </c>
      <c r="F1633" s="140">
        <v>6357.305</v>
      </c>
      <c r="G1633" s="140">
        <v>12494.6932</v>
      </c>
    </row>
    <row r="1634" spans="8:8" ht="14.4">
      <c r="A1634" s="53">
        <v>42627.0</v>
      </c>
      <c r="B1634" s="140">
        <v>3430.6758</v>
      </c>
      <c r="C1634" s="140">
        <v>6895.5545</v>
      </c>
      <c r="D1634" s="140">
        <v>10565.4744</v>
      </c>
      <c r="E1634" s="140">
        <v>4834.6648</v>
      </c>
      <c r="F1634" s="140">
        <v>6306.0429</v>
      </c>
      <c r="G1634" s="140">
        <v>12429.78</v>
      </c>
    </row>
    <row r="1635" spans="8:8" ht="14.4">
      <c r="A1635" s="53">
        <v>42632.0</v>
      </c>
      <c r="B1635" s="140">
        <v>3460.282</v>
      </c>
      <c r="C1635" s="140">
        <v>6960.1163</v>
      </c>
      <c r="D1635" s="140">
        <v>10695.8055</v>
      </c>
      <c r="E1635" s="140">
        <v>4871.983</v>
      </c>
      <c r="F1635" s="140">
        <v>6368.3005</v>
      </c>
      <c r="G1635" s="140">
        <v>12564.1571</v>
      </c>
    </row>
    <row r="1636" spans="8:8" ht="14.4">
      <c r="A1636" s="53">
        <v>42633.0</v>
      </c>
      <c r="B1636" s="140">
        <v>3452.9776</v>
      </c>
      <c r="C1636" s="140">
        <v>6953.3001</v>
      </c>
      <c r="D1636" s="140">
        <v>10688.3136</v>
      </c>
      <c r="E1636" s="140">
        <v>4865.0739</v>
      </c>
      <c r="F1636" s="140">
        <v>6374.1291</v>
      </c>
      <c r="G1636" s="140">
        <v>12589.9895</v>
      </c>
    </row>
    <row r="1637" spans="8:8" ht="14.4">
      <c r="A1637" s="53">
        <v>42634.0</v>
      </c>
      <c r="B1637" s="140">
        <v>3454.8899</v>
      </c>
      <c r="C1637" s="140">
        <v>6966.623</v>
      </c>
      <c r="D1637" s="140">
        <v>10711.8366</v>
      </c>
      <c r="E1637" s="140">
        <v>4873.4801</v>
      </c>
      <c r="F1637" s="140">
        <v>6377.264</v>
      </c>
      <c r="G1637" s="140">
        <v>12592.7642</v>
      </c>
    </row>
    <row r="1638" spans="8:8" ht="14.4">
      <c r="A1638" s="53">
        <v>42635.0</v>
      </c>
      <c r="B1638" s="140">
        <v>3476.2582</v>
      </c>
      <c r="C1638" s="140">
        <v>7013.8562</v>
      </c>
      <c r="D1638" s="140">
        <v>10770.1817</v>
      </c>
      <c r="E1638" s="140">
        <v>4904.805</v>
      </c>
      <c r="F1638" s="140">
        <v>6431.7438</v>
      </c>
      <c r="G1638" s="140">
        <v>12665.5819</v>
      </c>
    </row>
    <row r="1639" spans="8:8" ht="14.4">
      <c r="A1639" s="53">
        <v>42636.0</v>
      </c>
      <c r="B1639" s="140">
        <v>3467.5706</v>
      </c>
      <c r="C1639" s="140">
        <v>6996.531</v>
      </c>
      <c r="D1639" s="140">
        <v>10710.7679</v>
      </c>
      <c r="E1639" s="140">
        <v>4890.5206</v>
      </c>
      <c r="F1639" s="140">
        <v>6416.7911</v>
      </c>
      <c r="G1639" s="140">
        <v>12602.5943</v>
      </c>
    </row>
    <row r="1640" spans="8:8" ht="14.4">
      <c r="A1640" s="53">
        <v>42639.0</v>
      </c>
      <c r="B1640" s="140">
        <v>3416.3176</v>
      </c>
      <c r="C1640" s="140">
        <v>6866.803</v>
      </c>
      <c r="D1640" s="140">
        <v>10475.7407</v>
      </c>
      <c r="E1640" s="140">
        <v>4829.7934</v>
      </c>
      <c r="F1640" s="140">
        <v>6295.4235</v>
      </c>
      <c r="G1640" s="140">
        <v>12359.6445</v>
      </c>
    </row>
    <row r="1641" spans="8:8" ht="14.4">
      <c r="A1641" s="53">
        <v>42640.0</v>
      </c>
      <c r="B1641" s="140">
        <v>3434.5338</v>
      </c>
      <c r="C1641" s="140">
        <v>6923.3735</v>
      </c>
      <c r="D1641" s="140">
        <v>10543.7941</v>
      </c>
      <c r="E1641" s="140">
        <v>4855.4471</v>
      </c>
      <c r="F1641" s="140">
        <v>6343.9378</v>
      </c>
      <c r="G1641" s="140">
        <v>12436.7651</v>
      </c>
    </row>
    <row r="1642" spans="8:8" ht="14.4">
      <c r="A1642" s="53">
        <v>42641.0</v>
      </c>
      <c r="B1642" s="140">
        <v>3423.7123</v>
      </c>
      <c r="C1642" s="140">
        <v>6912.9012</v>
      </c>
      <c r="D1642" s="140">
        <v>10528.8224</v>
      </c>
      <c r="E1642" s="140">
        <v>4835.8223</v>
      </c>
      <c r="F1642" s="140">
        <v>6336.6019</v>
      </c>
      <c r="G1642" s="140">
        <v>12406.8054</v>
      </c>
    </row>
    <row r="1643" spans="8:8" ht="14.4">
      <c r="A1643" s="53">
        <v>42642.0</v>
      </c>
      <c r="B1643" s="140">
        <v>3436.8906</v>
      </c>
      <c r="C1643" s="140">
        <v>6925.0083</v>
      </c>
      <c r="D1643" s="140">
        <v>10565.0294</v>
      </c>
      <c r="E1643" s="140">
        <v>4856.9852</v>
      </c>
      <c r="F1643" s="140">
        <v>6353.1818</v>
      </c>
      <c r="G1643" s="140">
        <v>12441.9298</v>
      </c>
    </row>
    <row r="1644" spans="8:8" ht="14.4">
      <c r="A1644" s="53">
        <v>42643.0</v>
      </c>
      <c r="B1644" s="140">
        <v>3445.4587</v>
      </c>
      <c r="C1644" s="140">
        <v>6948.4513</v>
      </c>
      <c r="D1644" s="140">
        <v>10629.3022</v>
      </c>
      <c r="E1644" s="140">
        <v>4862.7806</v>
      </c>
      <c r="F1644" s="140">
        <v>6384.0524</v>
      </c>
      <c r="G1644" s="140">
        <v>12492.3843</v>
      </c>
    </row>
    <row r="1645" spans="8:8" ht="14.4">
      <c r="A1645" s="53">
        <v>42653.0</v>
      </c>
      <c r="B1645" s="140">
        <v>3493.4891</v>
      </c>
      <c r="C1645" s="140">
        <v>7101.3658</v>
      </c>
      <c r="D1645" s="140">
        <v>10851.6686</v>
      </c>
      <c r="E1645" s="140">
        <v>4914.9143</v>
      </c>
      <c r="F1645" s="140">
        <v>6465.3147</v>
      </c>
      <c r="G1645" s="140">
        <v>12708.0845</v>
      </c>
    </row>
    <row r="1646" spans="8:8" ht="14.4">
      <c r="A1646" s="53">
        <v>42654.0</v>
      </c>
      <c r="B1646" s="140">
        <v>3499.1098</v>
      </c>
      <c r="C1646" s="140">
        <v>7133.7177</v>
      </c>
      <c r="D1646" s="140">
        <v>10902.168</v>
      </c>
      <c r="E1646" s="140">
        <v>4919.548</v>
      </c>
      <c r="F1646" s="140">
        <v>6510.3347</v>
      </c>
      <c r="G1646" s="140">
        <v>12803.5383</v>
      </c>
    </row>
    <row r="1647" spans="8:8" ht="14.4">
      <c r="A1647" s="53">
        <v>42655.0</v>
      </c>
      <c r="B1647" s="140">
        <v>3490.5535</v>
      </c>
      <c r="C1647" s="140">
        <v>7122.2512</v>
      </c>
      <c r="D1647" s="140">
        <v>10918.4556</v>
      </c>
      <c r="E1647" s="140">
        <v>4902.7403</v>
      </c>
      <c r="F1647" s="140">
        <v>6505.3072</v>
      </c>
      <c r="G1647" s="140">
        <v>12830.0634</v>
      </c>
    </row>
    <row r="1648" spans="8:8" ht="14.4">
      <c r="A1648" s="53">
        <v>42656.0</v>
      </c>
      <c r="B1648" s="140">
        <v>3484.7521</v>
      </c>
      <c r="C1648" s="140">
        <v>7121.4023</v>
      </c>
      <c r="D1648" s="140">
        <v>10935.2904</v>
      </c>
      <c r="E1648" s="140">
        <v>4897.7856</v>
      </c>
      <c r="F1648" s="140">
        <v>6501.0098</v>
      </c>
      <c r="G1648" s="140">
        <v>12887.1066</v>
      </c>
    </row>
    <row r="1649" spans="8:8" ht="14.4">
      <c r="A1649" s="53">
        <v>42657.0</v>
      </c>
      <c r="B1649" s="140">
        <v>3485.0967</v>
      </c>
      <c r="C1649" s="140">
        <v>7100.1639</v>
      </c>
      <c r="D1649" s="140">
        <v>10927.0283</v>
      </c>
      <c r="E1649" s="140">
        <v>4910.3252</v>
      </c>
      <c r="F1649" s="140">
        <v>6491.6599</v>
      </c>
      <c r="G1649" s="140">
        <v>12870.3469</v>
      </c>
    </row>
    <row r="1650" spans="8:8" ht="14.4">
      <c r="A1650" s="53">
        <v>42660.0</v>
      </c>
      <c r="B1650" s="140">
        <v>3457.226</v>
      </c>
      <c r="C1650" s="140">
        <v>7039.3221</v>
      </c>
      <c r="D1650" s="140">
        <v>10830.9351</v>
      </c>
      <c r="E1650" s="140">
        <v>4870.7345</v>
      </c>
      <c r="F1650" s="140">
        <v>6434.7342</v>
      </c>
      <c r="G1650" s="140">
        <v>12745.2189</v>
      </c>
    </row>
    <row r="1651" spans="8:8" ht="14.4">
      <c r="A1651" s="53">
        <v>42661.0</v>
      </c>
      <c r="B1651" s="140">
        <v>3492.1374</v>
      </c>
      <c r="C1651" s="140">
        <v>7117.5503</v>
      </c>
      <c r="D1651" s="140">
        <v>11007.7268</v>
      </c>
      <c r="E1651" s="140">
        <v>4933.5613</v>
      </c>
      <c r="F1651" s="140">
        <v>6524.108</v>
      </c>
      <c r="G1651" s="140">
        <v>12947.0225</v>
      </c>
    </row>
    <row r="1652" spans="8:8" ht="14.4">
      <c r="A1652" s="53">
        <v>42662.0</v>
      </c>
      <c r="B1652" s="140">
        <v>3487.0529</v>
      </c>
      <c r="C1652" s="140">
        <v>7088.7003</v>
      </c>
      <c r="D1652" s="140">
        <v>10981.616</v>
      </c>
      <c r="E1652" s="140">
        <v>4929.2168</v>
      </c>
      <c r="F1652" s="140">
        <v>6505.3181</v>
      </c>
      <c r="G1652" s="140">
        <v>12929.2668</v>
      </c>
    </row>
    <row r="1653" spans="8:8" ht="14.4">
      <c r="A1653" s="53">
        <v>42663.0</v>
      </c>
      <c r="B1653" s="140">
        <v>3491.9692</v>
      </c>
      <c r="C1653" s="140">
        <v>7103.6863</v>
      </c>
      <c r="D1653" s="140">
        <v>11020.6266</v>
      </c>
      <c r="E1653" s="140">
        <v>4937.3297</v>
      </c>
      <c r="F1653" s="140">
        <v>6513.3136</v>
      </c>
      <c r="G1653" s="140">
        <v>12940.7273</v>
      </c>
    </row>
    <row r="1654" spans="8:8" ht="14.4">
      <c r="A1654" s="53">
        <v>42664.0</v>
      </c>
      <c r="B1654" s="140">
        <v>3490.5906</v>
      </c>
      <c r="C1654" s="140">
        <v>7069.8668</v>
      </c>
      <c r="D1654" s="140">
        <v>10949.9524</v>
      </c>
      <c r="E1654" s="140">
        <v>4975.8525</v>
      </c>
      <c r="F1654" s="140">
        <v>6502.3793</v>
      </c>
      <c r="G1654" s="140">
        <v>12881.1469</v>
      </c>
    </row>
    <row r="1655" spans="8:8" ht="14.4">
      <c r="A1655" s="53">
        <v>42667.0</v>
      </c>
      <c r="B1655" s="140">
        <v>3530.7742</v>
      </c>
      <c r="C1655" s="140">
        <v>7109.8427</v>
      </c>
      <c r="D1655" s="140">
        <v>11027.3318</v>
      </c>
      <c r="E1655" s="140">
        <v>5041.8266</v>
      </c>
      <c r="F1655" s="140">
        <v>6561.4732</v>
      </c>
      <c r="G1655" s="140">
        <v>12982.4643</v>
      </c>
    </row>
    <row r="1656" spans="8:8" ht="14.4">
      <c r="A1656" s="53">
        <v>42668.0</v>
      </c>
      <c r="B1656" s="140">
        <v>3532.1388</v>
      </c>
      <c r="C1656" s="140">
        <v>7128.1335</v>
      </c>
      <c r="D1656" s="140">
        <v>11059.2695</v>
      </c>
      <c r="E1656" s="140">
        <v>5035.1038</v>
      </c>
      <c r="F1656" s="140">
        <v>6583.6643</v>
      </c>
      <c r="G1656" s="140">
        <v>13039.5915</v>
      </c>
    </row>
    <row r="1657" spans="8:8" ht="14.4">
      <c r="A1657" s="53">
        <v>42669.0</v>
      </c>
      <c r="B1657" s="140">
        <v>3524.9623</v>
      </c>
      <c r="C1657" s="140">
        <v>7098.2308</v>
      </c>
      <c r="D1657" s="140">
        <v>11010.6272</v>
      </c>
      <c r="E1657" s="140">
        <v>5003.05</v>
      </c>
      <c r="F1657" s="140">
        <v>6555.9302</v>
      </c>
      <c r="G1657" s="140">
        <v>13015.764</v>
      </c>
    </row>
    <row r="1658" spans="8:8" ht="14.4">
      <c r="A1658" s="53">
        <v>42670.0</v>
      </c>
      <c r="B1658" s="140">
        <v>3517.2821</v>
      </c>
      <c r="C1658" s="140">
        <v>7078.1187</v>
      </c>
      <c r="D1658" s="140">
        <v>11016.8474</v>
      </c>
      <c r="E1658" s="140">
        <v>4987.8636</v>
      </c>
      <c r="F1658" s="140">
        <v>6550.2979</v>
      </c>
      <c r="G1658" s="140">
        <v>13013.4908</v>
      </c>
    </row>
    <row r="1659" spans="8:8" ht="14.4">
      <c r="A1659" s="53">
        <v>42671.0</v>
      </c>
      <c r="B1659" s="140">
        <v>3518.6815</v>
      </c>
      <c r="C1659" s="140">
        <v>7023.6676</v>
      </c>
      <c r="D1659" s="140">
        <v>10903.6841</v>
      </c>
      <c r="E1659" s="140">
        <v>4999.1849</v>
      </c>
      <c r="F1659" s="140">
        <v>6502.0744</v>
      </c>
      <c r="G1659" s="140">
        <v>12885.2581</v>
      </c>
    </row>
    <row r="1660" spans="8:8" ht="14.4">
      <c r="A1660" s="53">
        <v>42674.0</v>
      </c>
      <c r="B1660" s="140">
        <v>3512.7462</v>
      </c>
      <c r="C1660" s="140">
        <v>7008.9229</v>
      </c>
      <c r="D1660" s="140">
        <v>10885.529</v>
      </c>
      <c r="E1660" s="140">
        <v>4995.0376</v>
      </c>
      <c r="F1660" s="140">
        <v>6482.905</v>
      </c>
      <c r="G1660" s="140">
        <v>12872.8431</v>
      </c>
    </row>
    <row r="1661" spans="8:8" ht="14.4">
      <c r="A1661" s="53">
        <v>42675.0</v>
      </c>
      <c r="B1661" s="140">
        <v>3533.5349</v>
      </c>
      <c r="C1661" s="140">
        <v>7066.9114</v>
      </c>
      <c r="D1661" s="140">
        <v>10999.1717</v>
      </c>
      <c r="E1661" s="140">
        <v>5027.4561</v>
      </c>
      <c r="F1661" s="140">
        <v>6534.1733</v>
      </c>
      <c r="G1661" s="140">
        <v>12999.2018</v>
      </c>
    </row>
    <row r="1662" spans="8:8" ht="14.4">
      <c r="A1662" s="53">
        <v>42676.0</v>
      </c>
      <c r="B1662" s="140">
        <v>3508.9904</v>
      </c>
      <c r="C1662" s="140">
        <v>7010.1142</v>
      </c>
      <c r="D1662" s="140">
        <v>10923.4909</v>
      </c>
      <c r="E1662" s="140">
        <v>4990.9324</v>
      </c>
      <c r="F1662" s="140">
        <v>6480.829</v>
      </c>
      <c r="G1662" s="140">
        <v>12896.8153</v>
      </c>
    </row>
    <row r="1663" spans="8:8" ht="14.4">
      <c r="A1663" s="53">
        <v>42677.0</v>
      </c>
      <c r="B1663" s="140">
        <v>3528.8202</v>
      </c>
      <c r="C1663" s="140">
        <v>7027.0478</v>
      </c>
      <c r="D1663" s="140">
        <v>10981.9379</v>
      </c>
      <c r="E1663" s="140">
        <v>5054.0834</v>
      </c>
      <c r="F1663" s="140">
        <v>6529.0207</v>
      </c>
      <c r="G1663" s="140">
        <v>12984.6557</v>
      </c>
    </row>
    <row r="1664" spans="8:8" ht="14.4">
      <c r="A1664" s="53">
        <v>42678.0</v>
      </c>
      <c r="B1664" s="140">
        <v>3517.2664</v>
      </c>
      <c r="C1664" s="140">
        <v>6996.4307</v>
      </c>
      <c r="D1664" s="140">
        <v>10958.6044</v>
      </c>
      <c r="E1664" s="140">
        <v>5046.0443</v>
      </c>
      <c r="F1664" s="140">
        <v>6495.2806</v>
      </c>
      <c r="G1664" s="140">
        <v>12928.0372</v>
      </c>
    </row>
    <row r="1665" spans="8:8" ht="14.4">
      <c r="A1665" s="53">
        <v>42681.0</v>
      </c>
      <c r="B1665" s="140">
        <v>3512.2019</v>
      </c>
      <c r="C1665" s="140">
        <v>6994.3959</v>
      </c>
      <c r="D1665" s="140">
        <v>10950.8845</v>
      </c>
      <c r="E1665" s="140">
        <v>5053.5307</v>
      </c>
      <c r="F1665" s="140">
        <v>6505.6424</v>
      </c>
      <c r="G1665" s="140">
        <v>12940.1174</v>
      </c>
    </row>
    <row r="1666" spans="8:8" ht="14.4">
      <c r="A1666" s="53">
        <v>42682.0</v>
      </c>
      <c r="B1666" s="140">
        <v>3534.1239</v>
      </c>
      <c r="C1666" s="140">
        <v>7035.6511</v>
      </c>
      <c r="D1666" s="140">
        <v>11022.4534</v>
      </c>
      <c r="E1666" s="140">
        <v>5070.559</v>
      </c>
      <c r="F1666" s="140">
        <v>6549.5934</v>
      </c>
      <c r="G1666" s="140">
        <v>13035.9967</v>
      </c>
    </row>
    <row r="1667" spans="8:8" ht="14.4">
      <c r="A1667" s="53">
        <v>42683.0</v>
      </c>
      <c r="B1667" s="140">
        <v>3501.9692</v>
      </c>
      <c r="C1667" s="140">
        <v>6977.3521</v>
      </c>
      <c r="D1667" s="140">
        <v>10932.3598</v>
      </c>
      <c r="E1667" s="140">
        <v>5029.658</v>
      </c>
      <c r="F1667" s="140">
        <v>6504.1305</v>
      </c>
      <c r="G1667" s="140">
        <v>12953.0889</v>
      </c>
    </row>
    <row r="1668" spans="8:8" ht="14.4">
      <c r="A1668" s="53">
        <v>42684.0</v>
      </c>
      <c r="B1668" s="140">
        <v>3534.2655</v>
      </c>
      <c r="C1668" s="140">
        <v>7055.3484</v>
      </c>
      <c r="D1668" s="140">
        <v>11066.0871</v>
      </c>
      <c r="E1668" s="140">
        <v>5088.9202</v>
      </c>
      <c r="F1668" s="140">
        <v>6596.5895</v>
      </c>
      <c r="G1668" s="140">
        <v>13138.0096</v>
      </c>
    </row>
    <row r="1669" spans="8:8" ht="14.4">
      <c r="A1669" s="53">
        <v>42685.0</v>
      </c>
      <c r="B1669" s="140">
        <v>3549.9607</v>
      </c>
      <c r="C1669" s="140">
        <v>7055.4569</v>
      </c>
      <c r="D1669" s="140">
        <v>11094.0275</v>
      </c>
      <c r="E1669" s="140">
        <v>5131.4444</v>
      </c>
      <c r="F1669" s="140">
        <v>6646.0975</v>
      </c>
      <c r="G1669" s="140">
        <v>13200.6145</v>
      </c>
    </row>
    <row r="1670" spans="8:8" ht="14.4">
      <c r="A1670" s="53">
        <v>42688.0</v>
      </c>
      <c r="B1670" s="140">
        <v>3554.4605</v>
      </c>
      <c r="C1670" s="140">
        <v>7072.1118</v>
      </c>
      <c r="D1670" s="140">
        <v>11126.7081</v>
      </c>
      <c r="E1670" s="140">
        <v>5150.6382</v>
      </c>
      <c r="F1670" s="140">
        <v>6660.8539</v>
      </c>
      <c r="G1670" s="140">
        <v>13239.9352</v>
      </c>
    </row>
    <row r="1671" spans="8:8" ht="14.4">
      <c r="A1671" s="53">
        <v>42689.0</v>
      </c>
      <c r="B1671" s="140">
        <v>3562.4765</v>
      </c>
      <c r="C1671" s="140">
        <v>7115.0589</v>
      </c>
      <c r="D1671" s="140">
        <v>11186.9865</v>
      </c>
      <c r="E1671" s="140">
        <v>5136.7417</v>
      </c>
      <c r="F1671" s="140">
        <v>6688.1934</v>
      </c>
      <c r="G1671" s="140">
        <v>13280.9478</v>
      </c>
    </row>
    <row r="1672" spans="8:8" ht="14.4">
      <c r="A1672" s="53">
        <v>42690.0</v>
      </c>
      <c r="B1672" s="140">
        <v>3561.914</v>
      </c>
      <c r="C1672" s="140">
        <v>7129.068</v>
      </c>
      <c r="D1672" s="140">
        <v>11188.2014</v>
      </c>
      <c r="E1672" s="140">
        <v>5132.7825</v>
      </c>
      <c r="F1672" s="140">
        <v>6699.0353</v>
      </c>
      <c r="G1672" s="140">
        <v>13294.5305</v>
      </c>
    </row>
    <row r="1673" spans="8:8" ht="14.4">
      <c r="A1673" s="53">
        <v>42691.0</v>
      </c>
      <c r="B1673" s="140">
        <v>3559.5608</v>
      </c>
      <c r="C1673" s="140">
        <v>7100.6559</v>
      </c>
      <c r="D1673" s="140">
        <v>11124.3028</v>
      </c>
      <c r="E1673" s="140">
        <v>5153.6524</v>
      </c>
      <c r="F1673" s="140">
        <v>6704.4249</v>
      </c>
      <c r="G1673" s="140">
        <v>13283.3913</v>
      </c>
    </row>
    <row r="1674" spans="8:8" ht="14.4">
      <c r="A1674" s="53">
        <v>42692.0</v>
      </c>
      <c r="B1674" s="140">
        <v>3540.5398</v>
      </c>
      <c r="C1674" s="140">
        <v>7081.8045</v>
      </c>
      <c r="D1674" s="140">
        <v>11093.8233</v>
      </c>
      <c r="E1674" s="140">
        <v>5125.5829</v>
      </c>
      <c r="F1674" s="140">
        <v>6678.5375</v>
      </c>
      <c r="G1674" s="140">
        <v>13226.4779</v>
      </c>
    </row>
    <row r="1675" spans="8:8" ht="14.4">
      <c r="A1675" s="53">
        <v>42695.0</v>
      </c>
      <c r="B1675" s="140">
        <v>3557.7944</v>
      </c>
      <c r="C1675" s="140">
        <v>7076.443</v>
      </c>
      <c r="D1675" s="140">
        <v>11128.0063</v>
      </c>
      <c r="E1675" s="140">
        <v>5182.4101</v>
      </c>
      <c r="F1675" s="140">
        <v>6706.9507</v>
      </c>
      <c r="G1675" s="140">
        <v>13295.3674</v>
      </c>
    </row>
    <row r="1676" spans="8:8" ht="14.4">
      <c r="A1676" s="53">
        <v>42696.0</v>
      </c>
      <c r="B1676" s="140">
        <v>3577.9772</v>
      </c>
      <c r="C1676" s="140">
        <v>7111.5808</v>
      </c>
      <c r="D1676" s="140">
        <v>11214.7151</v>
      </c>
      <c r="E1676" s="140">
        <v>5225.5009</v>
      </c>
      <c r="F1676" s="140">
        <v>6739.9859</v>
      </c>
      <c r="G1676" s="140">
        <v>13415.9163</v>
      </c>
    </row>
    <row r="1677" spans="8:8" ht="14.4">
      <c r="A1677" s="53">
        <v>42697.0</v>
      </c>
      <c r="B1677" s="140">
        <v>3592.5487</v>
      </c>
      <c r="C1677" s="140">
        <v>7074.0245</v>
      </c>
      <c r="D1677" s="140">
        <v>11155.9926</v>
      </c>
      <c r="E1677" s="140">
        <v>5264.1725</v>
      </c>
      <c r="F1677" s="140">
        <v>6711.9949</v>
      </c>
      <c r="G1677" s="140">
        <v>13323.9615</v>
      </c>
    </row>
    <row r="1678" spans="8:8" ht="14.4">
      <c r="A1678" s="53">
        <v>42698.0</v>
      </c>
      <c r="B1678" s="140">
        <v>3605.9865</v>
      </c>
      <c r="C1678" s="140">
        <v>7041.7654</v>
      </c>
      <c r="D1678" s="140">
        <v>11090.8271</v>
      </c>
      <c r="E1678" s="140">
        <v>5298.2608</v>
      </c>
      <c r="F1678" s="140">
        <v>6726.5871</v>
      </c>
      <c r="G1678" s="140">
        <v>13286.3566</v>
      </c>
    </row>
    <row r="1679" spans="8:8" ht="14.4">
      <c r="A1679" s="53">
        <v>42699.0</v>
      </c>
      <c r="B1679" s="140">
        <v>3635.3009</v>
      </c>
      <c r="C1679" s="140">
        <v>7093.8683</v>
      </c>
      <c r="D1679" s="140">
        <v>11123.6528</v>
      </c>
      <c r="E1679" s="140">
        <v>5364.5923</v>
      </c>
      <c r="F1679" s="140">
        <v>6766.9884</v>
      </c>
      <c r="G1679" s="140">
        <v>13325.8492</v>
      </c>
    </row>
    <row r="1680" spans="8:8" ht="14.4">
      <c r="A1680" s="53">
        <v>42702.0</v>
      </c>
      <c r="B1680" s="140">
        <v>3630.2821</v>
      </c>
      <c r="C1680" s="140">
        <v>7102.4353</v>
      </c>
      <c r="D1680" s="140">
        <v>11094.8855</v>
      </c>
      <c r="E1680" s="140">
        <v>5395.5657</v>
      </c>
      <c r="F1680" s="140">
        <v>6800.5488</v>
      </c>
      <c r="G1680" s="140">
        <v>13323.9086</v>
      </c>
    </row>
    <row r="1681" spans="8:8" ht="14.4">
      <c r="A1681" s="53">
        <v>42703.0</v>
      </c>
      <c r="B1681" s="140">
        <v>3653.6983</v>
      </c>
      <c r="C1681" s="140">
        <v>7066.9223</v>
      </c>
      <c r="D1681" s="140">
        <v>10991.8572</v>
      </c>
      <c r="E1681" s="140">
        <v>5454.7414</v>
      </c>
      <c r="F1681" s="140">
        <v>6749.5333</v>
      </c>
      <c r="G1681" s="140">
        <v>13189.8563</v>
      </c>
    </row>
    <row r="1682" spans="8:8" ht="14.4">
      <c r="A1682" s="53">
        <v>42704.0</v>
      </c>
      <c r="B1682" s="140">
        <v>3632.7678</v>
      </c>
      <c r="C1682" s="140">
        <v>7074.4876</v>
      </c>
      <c r="D1682" s="140">
        <v>10985.3396</v>
      </c>
      <c r="E1682" s="140">
        <v>5396.1456</v>
      </c>
      <c r="F1682" s="140">
        <v>6700.7113</v>
      </c>
      <c r="G1682" s="140">
        <v>13135.4322</v>
      </c>
    </row>
    <row r="1683" spans="8:8" ht="14.4">
      <c r="A1683" s="53">
        <v>42705.0</v>
      </c>
      <c r="B1683" s="140">
        <v>3647.5991</v>
      </c>
      <c r="C1683" s="140">
        <v>7099.0236</v>
      </c>
      <c r="D1683" s="140">
        <v>11019.5564</v>
      </c>
      <c r="E1683" s="140">
        <v>5444.2641</v>
      </c>
      <c r="F1683" s="140">
        <v>6777.4405</v>
      </c>
      <c r="G1683" s="140">
        <v>13206.1055</v>
      </c>
    </row>
    <row r="1684" spans="8:8" ht="14.4">
      <c r="A1684" s="53">
        <v>42706.0</v>
      </c>
      <c r="B1684" s="140">
        <v>3615.3696</v>
      </c>
      <c r="C1684" s="140">
        <v>7002.1826</v>
      </c>
      <c r="D1684" s="140">
        <v>10835.8653</v>
      </c>
      <c r="E1684" s="140">
        <v>5400.3387</v>
      </c>
      <c r="F1684" s="140">
        <v>6676.1966</v>
      </c>
      <c r="G1684" s="140">
        <v>12975.3419</v>
      </c>
    </row>
    <row r="1685" spans="8:8" ht="14.4">
      <c r="A1685" s="53">
        <v>42709.0</v>
      </c>
      <c r="B1685" s="140">
        <v>3597.6767</v>
      </c>
      <c r="C1685" s="140">
        <v>6978.9491</v>
      </c>
      <c r="D1685" s="140">
        <v>10782.7238</v>
      </c>
      <c r="E1685" s="140">
        <v>5292.6124</v>
      </c>
      <c r="F1685" s="140">
        <v>6607.0854</v>
      </c>
      <c r="G1685" s="140">
        <v>12869.4026</v>
      </c>
    </row>
    <row r="1686" spans="8:8" ht="14.4">
      <c r="A1686" s="53">
        <v>42710.0</v>
      </c>
      <c r="B1686" s="140">
        <v>3594.2216</v>
      </c>
      <c r="C1686" s="140">
        <v>6983.3024</v>
      </c>
      <c r="D1686" s="140">
        <v>10798.7605</v>
      </c>
      <c r="E1686" s="140">
        <v>5273.2621</v>
      </c>
      <c r="F1686" s="140">
        <v>6603.6449</v>
      </c>
      <c r="G1686" s="140">
        <v>12895.8732</v>
      </c>
    </row>
    <row r="1687" spans="8:8" ht="14.4">
      <c r="A1687" s="53">
        <v>42711.0</v>
      </c>
      <c r="B1687" s="140">
        <v>3608.615</v>
      </c>
      <c r="C1687" s="140">
        <v>7036.0421</v>
      </c>
      <c r="D1687" s="140">
        <v>10920.1073</v>
      </c>
      <c r="E1687" s="140">
        <v>5281.952</v>
      </c>
      <c r="F1687" s="140">
        <v>6674.519</v>
      </c>
      <c r="G1687" s="140">
        <v>13067.4209</v>
      </c>
    </row>
    <row r="1688" spans="8:8" ht="14.4">
      <c r="A1688" s="53">
        <v>42712.0</v>
      </c>
      <c r="B1688" s="140">
        <v>3619.8622</v>
      </c>
      <c r="C1688" s="140">
        <v>7002.6125</v>
      </c>
      <c r="D1688" s="140">
        <v>10834.3516</v>
      </c>
      <c r="E1688" s="140">
        <v>5290.8575</v>
      </c>
      <c r="F1688" s="140">
        <v>6644.3851</v>
      </c>
      <c r="G1688" s="140">
        <v>13005.2102</v>
      </c>
    </row>
    <row r="1689" spans="8:8" ht="14.4">
      <c r="A1689" s="53">
        <v>42713.0</v>
      </c>
      <c r="B1689" s="140">
        <v>3636.494</v>
      </c>
      <c r="C1689" s="140">
        <v>6975.866</v>
      </c>
      <c r="D1689" s="140">
        <v>10782.2769</v>
      </c>
      <c r="E1689" s="140">
        <v>5367.3791</v>
      </c>
      <c r="F1689" s="140">
        <v>6645.7024</v>
      </c>
      <c r="G1689" s="140">
        <v>13003.3733</v>
      </c>
    </row>
    <row r="1690" spans="8:8" ht="14.4">
      <c r="A1690" s="53">
        <v>42716.0</v>
      </c>
      <c r="B1690" s="140">
        <v>3580.5784</v>
      </c>
      <c r="C1690" s="140">
        <v>6684.8075</v>
      </c>
      <c r="D1690" s="140">
        <v>10213.6885</v>
      </c>
      <c r="E1690" s="140">
        <v>5300.0487</v>
      </c>
      <c r="F1690" s="140">
        <v>6399.0897</v>
      </c>
      <c r="G1690" s="140">
        <v>12402.0084</v>
      </c>
    </row>
    <row r="1691" spans="8:8" ht="14.4">
      <c r="A1691" s="53">
        <v>42717.0</v>
      </c>
      <c r="B1691" s="140">
        <v>3569.6942</v>
      </c>
      <c r="C1691" s="140">
        <v>6707.7747</v>
      </c>
      <c r="D1691" s="140">
        <v>10244.8578</v>
      </c>
      <c r="E1691" s="140">
        <v>5262.1744</v>
      </c>
      <c r="F1691" s="140">
        <v>6424.9027</v>
      </c>
      <c r="G1691" s="140">
        <v>12471.6743</v>
      </c>
    </row>
    <row r="1692" spans="8:8" ht="14.4">
      <c r="A1692" s="53">
        <v>42718.0</v>
      </c>
      <c r="B1692" s="140">
        <v>3559.4979</v>
      </c>
      <c r="C1692" s="140">
        <v>6654.0139</v>
      </c>
      <c r="D1692" s="140">
        <v>10196.0773</v>
      </c>
      <c r="E1692" s="140">
        <v>5234.0511</v>
      </c>
      <c r="F1692" s="140">
        <v>6391.8724</v>
      </c>
      <c r="G1692" s="140">
        <v>12438.3268</v>
      </c>
    </row>
    <row r="1693" spans="8:8" ht="14.4">
      <c r="A1693" s="53">
        <v>42719.0</v>
      </c>
      <c r="B1693" s="140">
        <v>3497.2943</v>
      </c>
      <c r="C1693" s="140">
        <v>6682.4085</v>
      </c>
      <c r="D1693" s="140">
        <v>10295.0543</v>
      </c>
      <c r="E1693" s="140">
        <v>5121.9528</v>
      </c>
      <c r="F1693" s="140">
        <v>6419.3577</v>
      </c>
      <c r="G1693" s="140">
        <v>12553.5333</v>
      </c>
    </row>
    <row r="1694" spans="8:8" ht="14.4">
      <c r="A1694" s="53">
        <v>42720.0</v>
      </c>
      <c r="B1694" s="140">
        <v>3499.6071</v>
      </c>
      <c r="C1694" s="140">
        <v>6732.9314</v>
      </c>
      <c r="D1694" s="140">
        <v>10393.7553</v>
      </c>
      <c r="E1694" s="140">
        <v>5123.6643</v>
      </c>
      <c r="F1694" s="140">
        <v>6468.0633</v>
      </c>
      <c r="G1694" s="140">
        <v>12666.7189</v>
      </c>
    </row>
    <row r="1695" spans="8:8" ht="14.4">
      <c r="A1695" s="53">
        <v>42723.0</v>
      </c>
      <c r="B1695" s="140">
        <v>3485.3171</v>
      </c>
      <c r="C1695" s="140">
        <v>6718.8094</v>
      </c>
      <c r="D1695" s="140">
        <v>10368.9706</v>
      </c>
      <c r="E1695" s="140">
        <v>5097.7816</v>
      </c>
      <c r="F1695" s="140">
        <v>6490.8568</v>
      </c>
      <c r="G1695" s="140">
        <v>12709.4514</v>
      </c>
    </row>
    <row r="1696" spans="8:8" ht="14.4">
      <c r="A1696" s="53">
        <v>42724.0</v>
      </c>
      <c r="B1696" s="140">
        <v>3460.5055</v>
      </c>
      <c r="C1696" s="140">
        <v>6706.4418</v>
      </c>
      <c r="D1696" s="140">
        <v>10368.3604</v>
      </c>
      <c r="E1696" s="140">
        <v>5064.9788</v>
      </c>
      <c r="F1696" s="140">
        <v>6457.3945</v>
      </c>
      <c r="G1696" s="140">
        <v>12667.7754</v>
      </c>
    </row>
    <row r="1697" spans="8:8" ht="14.4">
      <c r="A1697" s="53">
        <v>42725.0</v>
      </c>
      <c r="B1697" s="140">
        <v>3480.8101</v>
      </c>
      <c r="C1697" s="140">
        <v>6744.8507</v>
      </c>
      <c r="D1697" s="140">
        <v>10429.9415</v>
      </c>
      <c r="E1697" s="140">
        <v>5104.8572</v>
      </c>
      <c r="F1697" s="140">
        <v>6512.1547</v>
      </c>
      <c r="G1697" s="140">
        <v>12743.2605</v>
      </c>
    </row>
    <row r="1698" spans="8:8" ht="14.4">
      <c r="A1698" s="53">
        <v>42726.0</v>
      </c>
      <c r="B1698" s="140">
        <v>3470.5752</v>
      </c>
      <c r="C1698" s="140">
        <v>6746.4227</v>
      </c>
      <c r="D1698" s="140">
        <v>10426.4731</v>
      </c>
      <c r="E1698" s="140">
        <v>5098.8775</v>
      </c>
      <c r="F1698" s="140">
        <v>6516.3029</v>
      </c>
      <c r="G1698" s="140">
        <v>12765.2363</v>
      </c>
    </row>
    <row r="1699" spans="8:8" ht="14.4">
      <c r="A1699" s="53">
        <v>42727.0</v>
      </c>
      <c r="B1699" s="140">
        <v>3444.3477</v>
      </c>
      <c r="C1699" s="140">
        <v>6689.2962</v>
      </c>
      <c r="D1699" s="140">
        <v>10317.0389</v>
      </c>
      <c r="E1699" s="140">
        <v>5065.3469</v>
      </c>
      <c r="F1699" s="140">
        <v>6442.0953</v>
      </c>
      <c r="G1699" s="140">
        <v>12608.1679</v>
      </c>
    </row>
    <row r="1700" spans="8:8" ht="14.4">
      <c r="A1700" s="53">
        <v>42730.0</v>
      </c>
      <c r="B1700" s="140">
        <v>3457.1016</v>
      </c>
      <c r="C1700" s="140">
        <v>6704.6533</v>
      </c>
      <c r="D1700" s="140">
        <v>10364.2597</v>
      </c>
      <c r="E1700" s="140">
        <v>5096.6146</v>
      </c>
      <c r="F1700" s="140">
        <v>6455.5691</v>
      </c>
      <c r="G1700" s="140">
        <v>12679.5866</v>
      </c>
    </row>
    <row r="1701" spans="8:8" ht="14.4">
      <c r="A1701" s="53">
        <v>42731.0</v>
      </c>
      <c r="B1701" s="140">
        <v>3451.1636</v>
      </c>
      <c r="C1701" s="140">
        <v>6692.4558</v>
      </c>
      <c r="D1701" s="140">
        <v>10385.2879</v>
      </c>
      <c r="E1701" s="140">
        <v>5084.6713</v>
      </c>
      <c r="F1701" s="140">
        <v>6453.5835</v>
      </c>
      <c r="G1701" s="140">
        <v>12736.7753</v>
      </c>
    </row>
    <row r="1702" spans="8:8" ht="14.4">
      <c r="A1702" s="53">
        <v>42732.0</v>
      </c>
      <c r="B1702" s="140">
        <v>3442.6298</v>
      </c>
      <c r="C1702" s="140">
        <v>6666.8988</v>
      </c>
      <c r="D1702" s="140">
        <v>10358.3283</v>
      </c>
      <c r="E1702" s="140">
        <v>5063.7441</v>
      </c>
      <c r="F1702" s="140">
        <v>6421.9238</v>
      </c>
      <c r="G1702" s="140">
        <v>12710.5019</v>
      </c>
    </row>
    <row r="1703" spans="8:8" ht="14.4">
      <c r="A1703" s="53">
        <v>42733.0</v>
      </c>
      <c r="B1703" s="140">
        <v>3441.9718</v>
      </c>
      <c r="C1703" s="140">
        <v>6646.0356</v>
      </c>
      <c r="D1703" s="140">
        <v>10319.792</v>
      </c>
      <c r="E1703" s="140">
        <v>5059.0075</v>
      </c>
      <c r="F1703" s="140">
        <v>6386.8764</v>
      </c>
      <c r="G1703" s="140">
        <v>12684.6392</v>
      </c>
    </row>
    <row r="1704" spans="8:8" ht="14.4">
      <c r="A1704" s="53">
        <v>42734.0</v>
      </c>
      <c r="B1704" s="140">
        <v>3469.641</v>
      </c>
      <c r="C1704" s="140">
        <v>6665.2154</v>
      </c>
      <c r="D1704" s="140">
        <v>10327.893</v>
      </c>
      <c r="E1704" s="140">
        <v>5080.5631</v>
      </c>
      <c r="F1704" s="140">
        <v>6397.9524</v>
      </c>
      <c r="G1704" s="140">
        <v>12721.7375</v>
      </c>
    </row>
    <row r="1705" spans="8:8" ht="14.4">
      <c r="A1705" s="53">
        <v>42738.0</v>
      </c>
      <c r="B1705" s="140">
        <v>3504.8192</v>
      </c>
      <c r="C1705" s="140">
        <v>6690.4293</v>
      </c>
      <c r="D1705" s="140">
        <v>10413.5547</v>
      </c>
      <c r="E1705" s="140">
        <v>5130.0374</v>
      </c>
      <c r="F1705" s="140">
        <v>6455.7524</v>
      </c>
      <c r="G1705" s="140">
        <v>12855.6742</v>
      </c>
    </row>
    <row r="1706" spans="8:8" ht="14.4">
      <c r="A1706" s="53">
        <v>42739.0</v>
      </c>
      <c r="B1706" s="140">
        <v>3532.4322</v>
      </c>
      <c r="C1706" s="140">
        <v>6769.1007</v>
      </c>
      <c r="D1706" s="140">
        <v>10540.7914</v>
      </c>
      <c r="E1706" s="140">
        <v>5151.8323</v>
      </c>
      <c r="F1706" s="140">
        <v>6537.2527</v>
      </c>
      <c r="G1706" s="140">
        <v>12998.0241</v>
      </c>
    </row>
    <row r="1707" spans="8:8" ht="14.4">
      <c r="A1707" s="53">
        <v>42740.0</v>
      </c>
      <c r="B1707" s="140">
        <v>3524.7224</v>
      </c>
      <c r="C1707" s="140">
        <v>6752.7534</v>
      </c>
      <c r="D1707" s="140">
        <v>10541.973</v>
      </c>
      <c r="E1707" s="140">
        <v>5148.256</v>
      </c>
      <c r="F1707" s="140">
        <v>6529.0655</v>
      </c>
      <c r="G1707" s="140">
        <v>13006.3608</v>
      </c>
    </row>
    <row r="1708" spans="8:8" ht="14.4">
      <c r="A1708" s="53">
        <v>42741.0</v>
      </c>
      <c r="B1708" s="140">
        <v>3502.4684</v>
      </c>
      <c r="C1708" s="140">
        <v>6687.8572</v>
      </c>
      <c r="D1708" s="140">
        <v>10443.9133</v>
      </c>
      <c r="E1708" s="140">
        <v>5117.1059</v>
      </c>
      <c r="F1708" s="140">
        <v>6511.832</v>
      </c>
      <c r="G1708" s="140">
        <v>12940.3182</v>
      </c>
    </row>
    <row r="1709" spans="8:8" ht="14.4">
      <c r="A1709" s="53">
        <v>42744.0</v>
      </c>
      <c r="B1709" s="140">
        <v>3512.5049</v>
      </c>
      <c r="C1709" s="140">
        <v>6725.1187</v>
      </c>
      <c r="D1709" s="140">
        <v>10491.6298</v>
      </c>
      <c r="E1709" s="140">
        <v>5134.1582</v>
      </c>
      <c r="F1709" s="140">
        <v>6560.9983</v>
      </c>
      <c r="G1709" s="140">
        <v>13035.9414</v>
      </c>
    </row>
    <row r="1710" spans="8:8" ht="14.4">
      <c r="A1710" s="53">
        <v>42745.0</v>
      </c>
      <c r="B1710" s="140">
        <v>3511.0724</v>
      </c>
      <c r="C1710" s="140">
        <v>6711.4648</v>
      </c>
      <c r="D1710" s="140">
        <v>10427.9744</v>
      </c>
      <c r="E1710" s="140">
        <v>5128.2212</v>
      </c>
      <c r="F1710" s="140">
        <v>6542.5748</v>
      </c>
      <c r="G1710" s="140">
        <v>12995.1948</v>
      </c>
    </row>
    <row r="1711" spans="8:8" ht="14.4">
      <c r="A1711" s="53">
        <v>42746.0</v>
      </c>
      <c r="B1711" s="140">
        <v>3482.5985</v>
      </c>
      <c r="C1711" s="140">
        <v>6644.4896</v>
      </c>
      <c r="D1711" s="140">
        <v>10313.5971</v>
      </c>
      <c r="E1711" s="140">
        <v>5101.0584</v>
      </c>
      <c r="F1711" s="140">
        <v>6477.6649</v>
      </c>
      <c r="G1711" s="140">
        <v>12857.1182</v>
      </c>
    </row>
    <row r="1712" spans="8:8" ht="14.4">
      <c r="A1712" s="53">
        <v>42747.0</v>
      </c>
      <c r="B1712" s="140">
        <v>3468.1754</v>
      </c>
      <c r="C1712" s="140">
        <v>6583.6379</v>
      </c>
      <c r="D1712" s="140">
        <v>10217.9951</v>
      </c>
      <c r="E1712" s="140">
        <v>5088.1064</v>
      </c>
      <c r="F1712" s="140">
        <v>6414.2576</v>
      </c>
      <c r="G1712" s="140">
        <v>12728.7879</v>
      </c>
    </row>
    <row r="1713" spans="8:8" ht="14.4">
      <c r="A1713" s="53">
        <v>42748.0</v>
      </c>
      <c r="B1713" s="140">
        <v>3451.9155</v>
      </c>
      <c r="C1713" s="140">
        <v>6515.9861</v>
      </c>
      <c r="D1713" s="140">
        <v>10029.7244</v>
      </c>
      <c r="E1713" s="140">
        <v>5124.2682</v>
      </c>
      <c r="F1713" s="140">
        <v>6368.839</v>
      </c>
      <c r="G1713" s="140">
        <v>12521.6933</v>
      </c>
    </row>
    <row r="1714" spans="8:8" ht="14.4">
      <c r="A1714" s="53">
        <v>42751.0</v>
      </c>
      <c r="B1714" s="140">
        <v>3431.1827</v>
      </c>
      <c r="C1714" s="140">
        <v>6348.5238</v>
      </c>
      <c r="D1714" s="140">
        <v>9617.5825</v>
      </c>
      <c r="E1714" s="140">
        <v>5170.8071</v>
      </c>
      <c r="F1714" s="140">
        <v>6266.1635</v>
      </c>
      <c r="G1714" s="140">
        <v>12068.4214</v>
      </c>
    </row>
    <row r="1715" spans="8:8" ht="14.4">
      <c r="A1715" s="53">
        <v>42752.0</v>
      </c>
      <c r="B1715" s="140">
        <v>3446.1925</v>
      </c>
      <c r="C1715" s="140">
        <v>6400.1109</v>
      </c>
      <c r="D1715" s="140">
        <v>9737.8232</v>
      </c>
      <c r="E1715" s="140">
        <v>5153.9107</v>
      </c>
      <c r="F1715" s="140">
        <v>6295.7116</v>
      </c>
      <c r="G1715" s="140">
        <v>12197.5782</v>
      </c>
    </row>
    <row r="1716" spans="8:8" ht="14.4">
      <c r="A1716" s="53">
        <v>42753.0</v>
      </c>
      <c r="B1716" s="140">
        <v>3455.5372</v>
      </c>
      <c r="C1716" s="140">
        <v>6372.7491</v>
      </c>
      <c r="D1716" s="140">
        <v>9702.655</v>
      </c>
      <c r="E1716" s="140">
        <v>5190.1173</v>
      </c>
      <c r="F1716" s="140">
        <v>6296.4919</v>
      </c>
      <c r="G1716" s="140">
        <v>12193.1527</v>
      </c>
    </row>
    <row r="1717" spans="8:8" ht="14.4">
      <c r="A1717" s="53">
        <v>42754.0</v>
      </c>
      <c r="B1717" s="140">
        <v>3449.1972</v>
      </c>
      <c r="C1717" s="140">
        <v>6357.2383</v>
      </c>
      <c r="D1717" s="140">
        <v>9667.0753</v>
      </c>
      <c r="E1717" s="140">
        <v>5181.9237</v>
      </c>
      <c r="F1717" s="140">
        <v>6281.0038</v>
      </c>
      <c r="G1717" s="140">
        <v>12143.6915</v>
      </c>
    </row>
    <row r="1718" spans="8:8" ht="14.4">
      <c r="A1718" s="53">
        <v>42755.0</v>
      </c>
      <c r="B1718" s="140">
        <v>3481.9348</v>
      </c>
      <c r="C1718" s="140">
        <v>6455.6586</v>
      </c>
      <c r="D1718" s="140">
        <v>9839.2333</v>
      </c>
      <c r="E1718" s="140">
        <v>5215.1485</v>
      </c>
      <c r="F1718" s="140">
        <v>6342.224</v>
      </c>
      <c r="G1718" s="140">
        <v>12311.6047</v>
      </c>
    </row>
    <row r="1719" spans="8:8" ht="14.4">
      <c r="A1719" s="53">
        <v>42758.0</v>
      </c>
      <c r="B1719" s="140">
        <v>3498.4523</v>
      </c>
      <c r="C1719" s="140">
        <v>6502.4234</v>
      </c>
      <c r="D1719" s="140">
        <v>9933.2574</v>
      </c>
      <c r="E1719" s="140">
        <v>5214.9028</v>
      </c>
      <c r="F1719" s="140">
        <v>6399.9449</v>
      </c>
      <c r="G1719" s="140">
        <v>12420.7959</v>
      </c>
    </row>
    <row r="1720" spans="8:8" ht="14.4">
      <c r="A1720" s="53">
        <v>42759.0</v>
      </c>
      <c r="B1720" s="140">
        <v>3492.5191</v>
      </c>
      <c r="C1720" s="140">
        <v>6484.411</v>
      </c>
      <c r="D1720" s="140">
        <v>9886.9657</v>
      </c>
      <c r="E1720" s="140">
        <v>5232.5467</v>
      </c>
      <c r="F1720" s="140">
        <v>6404.8256</v>
      </c>
      <c r="G1720" s="140">
        <v>12387.5484</v>
      </c>
    </row>
    <row r="1721" spans="8:8" ht="14.4">
      <c r="A1721" s="53">
        <v>42760.0</v>
      </c>
      <c r="B1721" s="140">
        <v>3512.6448</v>
      </c>
      <c r="C1721" s="140">
        <v>6514.1996</v>
      </c>
      <c r="D1721" s="140">
        <v>9922.5026</v>
      </c>
      <c r="E1721" s="140">
        <v>5247.1688</v>
      </c>
      <c r="F1721" s="140">
        <v>6424.5818</v>
      </c>
      <c r="G1721" s="140">
        <v>12424.1212</v>
      </c>
    </row>
    <row r="1722" spans="8:8" ht="14.4">
      <c r="A1722" s="53">
        <v>42761.0</v>
      </c>
      <c r="B1722" s="140">
        <v>3524.7607</v>
      </c>
      <c r="C1722" s="140">
        <v>6552.4451</v>
      </c>
      <c r="D1722" s="140">
        <v>10004.4079</v>
      </c>
      <c r="E1722" s="140">
        <v>5261.8547</v>
      </c>
      <c r="F1722" s="140">
        <v>6458.1818</v>
      </c>
      <c r="G1722" s="140">
        <v>12509.4036</v>
      </c>
    </row>
    <row r="1723" spans="8:8" ht="14.4">
      <c r="A1723" s="53">
        <v>42769.0</v>
      </c>
      <c r="B1723" s="140">
        <v>3507.6474</v>
      </c>
      <c r="C1723" s="140">
        <v>6542.6692</v>
      </c>
      <c r="D1723" s="140">
        <v>9965.5868</v>
      </c>
      <c r="E1723" s="140">
        <v>5209.8139</v>
      </c>
      <c r="F1723" s="140">
        <v>6438.7214</v>
      </c>
      <c r="G1723" s="140">
        <v>12477.3005</v>
      </c>
    </row>
    <row r="1724" spans="8:8" ht="14.4">
      <c r="A1724" s="53">
        <v>42772.0</v>
      </c>
      <c r="B1724" s="140">
        <v>3521.3883</v>
      </c>
      <c r="C1724" s="140">
        <v>6616.5399</v>
      </c>
      <c r="D1724" s="140">
        <v>10089.6581</v>
      </c>
      <c r="E1724" s="140">
        <v>5218.6321</v>
      </c>
      <c r="F1724" s="140">
        <v>6488.3677</v>
      </c>
      <c r="G1724" s="140">
        <v>12620.7829</v>
      </c>
    </row>
    <row r="1725" spans="8:8" ht="14.4">
      <c r="A1725" s="53">
        <v>42773.0</v>
      </c>
      <c r="B1725" s="140">
        <v>3513.5332</v>
      </c>
      <c r="C1725" s="140">
        <v>6605.5682</v>
      </c>
      <c r="D1725" s="140">
        <v>10086.3521</v>
      </c>
      <c r="E1725" s="140">
        <v>5208.8155</v>
      </c>
      <c r="F1725" s="140">
        <v>6486.3002</v>
      </c>
      <c r="G1725" s="140">
        <v>12615.8862</v>
      </c>
    </row>
    <row r="1726" spans="8:8" ht="14.4">
      <c r="A1726" s="53">
        <v>42774.0</v>
      </c>
      <c r="B1726" s="140">
        <v>3527.4027</v>
      </c>
      <c r="C1726" s="140">
        <v>6640.2582</v>
      </c>
      <c r="D1726" s="140">
        <v>10162.0978</v>
      </c>
      <c r="E1726" s="140">
        <v>5227.5214</v>
      </c>
      <c r="F1726" s="140">
        <v>6513.9835</v>
      </c>
      <c r="G1726" s="140">
        <v>12690.672</v>
      </c>
    </row>
    <row r="1727" spans="8:8" ht="14.4">
      <c r="A1727" s="53">
        <v>42775.0</v>
      </c>
      <c r="B1727" s="140">
        <v>3538.3004</v>
      </c>
      <c r="C1727" s="140">
        <v>6674.7495</v>
      </c>
      <c r="D1727" s="140">
        <v>10261.15</v>
      </c>
      <c r="E1727" s="140">
        <v>5248.6314</v>
      </c>
      <c r="F1727" s="140">
        <v>6544.3432</v>
      </c>
      <c r="G1727" s="140">
        <v>12787.4378</v>
      </c>
    </row>
    <row r="1728" spans="8:8" ht="14.4">
      <c r="A1728" s="53">
        <v>42776.0</v>
      </c>
      <c r="B1728" s="140">
        <v>3551.8135</v>
      </c>
      <c r="C1728" s="140">
        <v>6661.7727</v>
      </c>
      <c r="D1728" s="140">
        <v>10216.0878</v>
      </c>
      <c r="E1728" s="140">
        <v>5286.2411</v>
      </c>
      <c r="F1728" s="140">
        <v>6569.0089</v>
      </c>
      <c r="G1728" s="140">
        <v>12802.1462</v>
      </c>
    </row>
    <row r="1729" spans="8:8" ht="14.4">
      <c r="A1729" s="53">
        <v>42779.0</v>
      </c>
      <c r="B1729" s="140">
        <v>3568.3207</v>
      </c>
      <c r="C1729" s="140">
        <v>6702.4095</v>
      </c>
      <c r="D1729" s="140">
        <v>10268.4566</v>
      </c>
      <c r="E1729" s="140">
        <v>5315.7204</v>
      </c>
      <c r="F1729" s="140">
        <v>6609.9363</v>
      </c>
      <c r="G1729" s="140">
        <v>12876.0314</v>
      </c>
    </row>
    <row r="1730" spans="8:8" ht="14.4">
      <c r="A1730" s="53">
        <v>42780.0</v>
      </c>
      <c r="B1730" s="140">
        <v>3567.6517</v>
      </c>
      <c r="C1730" s="140">
        <v>6704.5253</v>
      </c>
      <c r="D1730" s="140">
        <v>10255.805</v>
      </c>
      <c r="E1730" s="140">
        <v>5311.599</v>
      </c>
      <c r="F1730" s="140">
        <v>6626.4159</v>
      </c>
      <c r="G1730" s="140">
        <v>12871.2325</v>
      </c>
    </row>
    <row r="1731" spans="8:8" ht="14.4">
      <c r="A1731" s="53">
        <v>42781.0</v>
      </c>
      <c r="B1731" s="140">
        <v>3548.4485</v>
      </c>
      <c r="C1731" s="140">
        <v>6635.5792</v>
      </c>
      <c r="D1731" s="140">
        <v>10144.3734</v>
      </c>
      <c r="E1731" s="140">
        <v>5314.2149</v>
      </c>
      <c r="F1731" s="140">
        <v>6565.4588</v>
      </c>
      <c r="G1731" s="140">
        <v>12750.8487</v>
      </c>
    </row>
    <row r="1732" spans="8:8" ht="14.4">
      <c r="A1732" s="53">
        <v>42782.0</v>
      </c>
      <c r="B1732" s="140">
        <v>3571.9452</v>
      </c>
      <c r="C1732" s="140">
        <v>6676.8967</v>
      </c>
      <c r="D1732" s="140">
        <v>10188.5418</v>
      </c>
      <c r="E1732" s="140">
        <v>5332.65</v>
      </c>
      <c r="F1732" s="140">
        <v>6619.1525</v>
      </c>
      <c r="G1732" s="140">
        <v>12829.172</v>
      </c>
    </row>
    <row r="1733" spans="8:8" ht="14.4">
      <c r="A1733" s="53">
        <v>42783.0</v>
      </c>
      <c r="B1733" s="140">
        <v>3551.1655</v>
      </c>
      <c r="C1733" s="140">
        <v>6618.0641</v>
      </c>
      <c r="D1733" s="140">
        <v>10110.0699</v>
      </c>
      <c r="E1733" s="140">
        <v>5288.7128</v>
      </c>
      <c r="F1733" s="140">
        <v>6552.9201</v>
      </c>
      <c r="G1733" s="140">
        <v>12708.6195</v>
      </c>
    </row>
    <row r="1734" spans="8:8" ht="14.4">
      <c r="A1734" s="53">
        <v>42786.0</v>
      </c>
      <c r="B1734" s="140">
        <v>3602.9265</v>
      </c>
      <c r="C1734" s="140">
        <v>6692.4532</v>
      </c>
      <c r="D1734" s="140">
        <v>10181.2282</v>
      </c>
      <c r="E1734" s="140">
        <v>5379.8643</v>
      </c>
      <c r="F1734" s="140">
        <v>6648.3194</v>
      </c>
      <c r="G1734" s="140">
        <v>12886.4748</v>
      </c>
    </row>
    <row r="1735" spans="8:8" ht="14.4">
      <c r="A1735" s="53">
        <v>42787.0</v>
      </c>
      <c r="B1735" s="140">
        <v>3621.8769</v>
      </c>
      <c r="C1735" s="140">
        <v>6758.0789</v>
      </c>
      <c r="D1735" s="140">
        <v>10280.1206</v>
      </c>
      <c r="E1735" s="140">
        <v>5386.1411</v>
      </c>
      <c r="F1735" s="140">
        <v>6686.3569</v>
      </c>
      <c r="G1735" s="140">
        <v>12996.7062</v>
      </c>
    </row>
    <row r="1736" spans="8:8" ht="14.4">
      <c r="A1736" s="53">
        <v>42788.0</v>
      </c>
      <c r="B1736" s="140">
        <v>3628.4273</v>
      </c>
      <c r="C1736" s="140">
        <v>6808.9948</v>
      </c>
      <c r="D1736" s="140">
        <v>10315.0962</v>
      </c>
      <c r="E1736" s="140">
        <v>5392.9387</v>
      </c>
      <c r="F1736" s="140">
        <v>6727.6704</v>
      </c>
      <c r="G1736" s="140">
        <v>13076.1996</v>
      </c>
    </row>
    <row r="1737" spans="8:8" ht="14.4">
      <c r="A1737" s="53">
        <v>42789.0</v>
      </c>
      <c r="B1737" s="140">
        <v>3621.3006</v>
      </c>
      <c r="C1737" s="140">
        <v>6833.029</v>
      </c>
      <c r="D1737" s="140">
        <v>10337.4216</v>
      </c>
      <c r="E1737" s="140">
        <v>5361.3719</v>
      </c>
      <c r="F1737" s="140">
        <v>6705.0528</v>
      </c>
      <c r="G1737" s="140">
        <v>13064.3618</v>
      </c>
    </row>
    <row r="1738" spans="8:8" ht="14.4">
      <c r="A1738" s="53">
        <v>42790.0</v>
      </c>
      <c r="B1738" s="140">
        <v>3634.2644</v>
      </c>
      <c r="C1738" s="140">
        <v>6853.5679</v>
      </c>
      <c r="D1738" s="140">
        <v>10382.9422</v>
      </c>
      <c r="E1738" s="140">
        <v>5357.3388</v>
      </c>
      <c r="F1738" s="140">
        <v>6701.5407</v>
      </c>
      <c r="G1738" s="140">
        <v>13080.3984</v>
      </c>
    </row>
    <row r="1739" spans="8:8" ht="14.4">
      <c r="A1739" s="53">
        <v>42793.0</v>
      </c>
      <c r="B1739" s="140">
        <v>3614.8319</v>
      </c>
      <c r="C1739" s="140">
        <v>6807.0375</v>
      </c>
      <c r="D1739" s="140">
        <v>10318.5369</v>
      </c>
      <c r="E1739" s="140">
        <v>5316.8463</v>
      </c>
      <c r="F1739" s="140">
        <v>6643.2805</v>
      </c>
      <c r="G1739" s="140">
        <v>12976.6818</v>
      </c>
    </row>
    <row r="1740" spans="8:8" ht="14.4">
      <c r="A1740" s="53">
        <v>42794.0</v>
      </c>
      <c r="B1740" s="140">
        <v>3623.6749</v>
      </c>
      <c r="C1740" s="140">
        <v>6819.325</v>
      </c>
      <c r="D1740" s="140">
        <v>10344.2681</v>
      </c>
      <c r="E1740" s="140">
        <v>5328.0648</v>
      </c>
      <c r="F1740" s="140">
        <v>6674.7141</v>
      </c>
      <c r="G1740" s="140">
        <v>13028.0121</v>
      </c>
    </row>
    <row r="1741" spans="8:8" ht="14.4">
      <c r="A1741" s="53">
        <v>42795.0</v>
      </c>
      <c r="B1741" s="140">
        <v>3631.8322</v>
      </c>
      <c r="C1741" s="140">
        <v>6834.5962</v>
      </c>
      <c r="D1741" s="140">
        <v>10367.0828</v>
      </c>
      <c r="E1741" s="140">
        <v>5325.2987</v>
      </c>
      <c r="F1741" s="140">
        <v>6683.4808</v>
      </c>
      <c r="G1741" s="140">
        <v>13050.805</v>
      </c>
    </row>
    <row r="1742" spans="8:8" ht="14.4">
      <c r="A1742" s="53">
        <v>42796.0</v>
      </c>
      <c r="B1742" s="140">
        <v>3606.3315</v>
      </c>
      <c r="C1742" s="140">
        <v>6800.9876</v>
      </c>
      <c r="D1742" s="140">
        <v>10314.1681</v>
      </c>
      <c r="E1742" s="140">
        <v>5286.2921</v>
      </c>
      <c r="F1742" s="140">
        <v>6637.0435</v>
      </c>
      <c r="G1742" s="140">
        <v>12963.3089</v>
      </c>
    </row>
    <row r="1743" spans="8:8" ht="14.4">
      <c r="A1743" s="53">
        <v>42797.0</v>
      </c>
      <c r="B1743" s="140">
        <v>3608.3231</v>
      </c>
      <c r="C1743" s="140">
        <v>6836.9908</v>
      </c>
      <c r="D1743" s="140">
        <v>10374.6008</v>
      </c>
      <c r="E1743" s="140">
        <v>5266.8399</v>
      </c>
      <c r="F1743" s="140">
        <v>6654.8282</v>
      </c>
      <c r="G1743" s="140">
        <v>13014.9143</v>
      </c>
    </row>
    <row r="1744" spans="8:8" ht="14.4">
      <c r="A1744" s="53">
        <v>42800.0</v>
      </c>
      <c r="B1744" s="140">
        <v>3637.0508</v>
      </c>
      <c r="C1744" s="140">
        <v>6938.1258</v>
      </c>
      <c r="D1744" s="140">
        <v>10495.1734</v>
      </c>
      <c r="E1744" s="140">
        <v>5279.4882</v>
      </c>
      <c r="F1744" s="140">
        <v>6709.1252</v>
      </c>
      <c r="G1744" s="140">
        <v>13144.0549</v>
      </c>
    </row>
    <row r="1745" spans="8:8" ht="14.4">
      <c r="A1745" s="53">
        <v>42801.0</v>
      </c>
      <c r="B1745" s="140">
        <v>3650.5406</v>
      </c>
      <c r="C1745" s="140">
        <v>6961.4194</v>
      </c>
      <c r="D1745" s="140">
        <v>10519.9701</v>
      </c>
      <c r="E1745" s="140">
        <v>5287.9443</v>
      </c>
      <c r="F1745" s="140">
        <v>6720.0888</v>
      </c>
      <c r="G1745" s="140">
        <v>13150.3572</v>
      </c>
    </row>
    <row r="1746" spans="8:8" ht="14.4">
      <c r="A1746" s="53">
        <v>42802.0</v>
      </c>
      <c r="B1746" s="140">
        <v>3631.2203</v>
      </c>
      <c r="C1746" s="140">
        <v>6917.5871</v>
      </c>
      <c r="D1746" s="140">
        <v>10471.4272</v>
      </c>
      <c r="E1746" s="140">
        <v>5285.8462</v>
      </c>
      <c r="F1746" s="140">
        <v>6697.1024</v>
      </c>
      <c r="G1746" s="140">
        <v>13099.1928</v>
      </c>
    </row>
    <row r="1747" spans="8:8" ht="14.4">
      <c r="A1747" s="53">
        <v>42803.0</v>
      </c>
      <c r="B1747" s="140">
        <v>3606.0981</v>
      </c>
      <c r="C1747" s="140">
        <v>6859.3323</v>
      </c>
      <c r="D1747" s="140">
        <v>10401.1491</v>
      </c>
      <c r="E1747" s="140">
        <v>5255.0283</v>
      </c>
      <c r="F1747" s="140">
        <v>6623.0072</v>
      </c>
      <c r="G1747" s="140">
        <v>12980.9159</v>
      </c>
    </row>
    <row r="1748" spans="8:8" ht="14.4">
      <c r="A1748" s="53">
        <v>42804.0</v>
      </c>
      <c r="B1748" s="140">
        <v>3615.6095</v>
      </c>
      <c r="C1748" s="140">
        <v>6884.0724</v>
      </c>
      <c r="D1748" s="140">
        <v>10408.7545</v>
      </c>
      <c r="E1748" s="140">
        <v>5245.4456</v>
      </c>
      <c r="F1748" s="140">
        <v>6639.3781</v>
      </c>
      <c r="G1748" s="140">
        <v>12990.9507</v>
      </c>
    </row>
    <row r="1749" spans="8:8" ht="14.4">
      <c r="A1749" s="53">
        <v>42807.0</v>
      </c>
      <c r="B1749" s="140">
        <v>3658.9985</v>
      </c>
      <c r="C1749" s="140">
        <v>6950.8697</v>
      </c>
      <c r="D1749" s="140">
        <v>10507.9862</v>
      </c>
      <c r="E1749" s="140">
        <v>5286.6141</v>
      </c>
      <c r="F1749" s="140">
        <v>6704.2237</v>
      </c>
      <c r="G1749" s="140">
        <v>13118.784</v>
      </c>
    </row>
    <row r="1750" spans="8:8" ht="14.4">
      <c r="A1750" s="53">
        <v>42808.0</v>
      </c>
      <c r="B1750" s="140">
        <v>3646.3764</v>
      </c>
      <c r="C1750" s="140">
        <v>6935.6516</v>
      </c>
      <c r="D1750" s="140">
        <v>10486.7427</v>
      </c>
      <c r="E1750" s="140">
        <v>5297.3524</v>
      </c>
      <c r="F1750" s="140">
        <v>6688.1401</v>
      </c>
      <c r="G1750" s="140">
        <v>13084.8499</v>
      </c>
    </row>
    <row r="1751" spans="8:8" ht="14.4">
      <c r="A1751" s="53">
        <v>42809.0</v>
      </c>
      <c r="B1751" s="140">
        <v>3654.8475</v>
      </c>
      <c r="C1751" s="140">
        <v>6932.2419</v>
      </c>
      <c r="D1751" s="140">
        <v>10479.7323</v>
      </c>
      <c r="E1751" s="140">
        <v>5304.8163</v>
      </c>
      <c r="F1751" s="140">
        <v>6685.6276</v>
      </c>
      <c r="G1751" s="140">
        <v>13092.2041</v>
      </c>
    </row>
    <row r="1752" spans="8:8" ht="14.4">
      <c r="A1752" s="53">
        <v>42810.0</v>
      </c>
      <c r="B1752" s="140">
        <v>3674.0876</v>
      </c>
      <c r="C1752" s="140">
        <v>6991.4667</v>
      </c>
      <c r="D1752" s="140">
        <v>10579.7608</v>
      </c>
      <c r="E1752" s="140">
        <v>5331.8843</v>
      </c>
      <c r="F1752" s="140">
        <v>6742.5253</v>
      </c>
      <c r="G1752" s="140">
        <v>13220.8639</v>
      </c>
    </row>
    <row r="1753" spans="8:8" ht="14.4">
      <c r="A1753" s="53">
        <v>42811.0</v>
      </c>
      <c r="B1753" s="140">
        <v>3639.2971</v>
      </c>
      <c r="C1753" s="140">
        <v>6923.0393</v>
      </c>
      <c r="D1753" s="140">
        <v>10506.1221</v>
      </c>
      <c r="E1753" s="140">
        <v>5273.2625</v>
      </c>
      <c r="F1753" s="140">
        <v>6672.9928</v>
      </c>
      <c r="G1753" s="140">
        <v>13099.8683</v>
      </c>
    </row>
    <row r="1754" spans="8:8" ht="14.4">
      <c r="A1754" s="53">
        <v>42814.0</v>
      </c>
      <c r="B1754" s="140">
        <v>3645.5642</v>
      </c>
      <c r="C1754" s="140">
        <v>6929.3639</v>
      </c>
      <c r="D1754" s="140">
        <v>10548.4821</v>
      </c>
      <c r="E1754" s="140">
        <v>5272.2031</v>
      </c>
      <c r="F1754" s="140">
        <v>6681.8566</v>
      </c>
      <c r="G1754" s="140">
        <v>13146.5532</v>
      </c>
    </row>
    <row r="1755" spans="8:8" ht="14.4">
      <c r="A1755" s="53">
        <v>42815.0</v>
      </c>
      <c r="B1755" s="140">
        <v>3670.4977</v>
      </c>
      <c r="C1755" s="140">
        <v>6957.9366</v>
      </c>
      <c r="D1755" s="140">
        <v>10563.9844</v>
      </c>
      <c r="E1755" s="140">
        <v>5290.4036</v>
      </c>
      <c r="F1755" s="140">
        <v>6723.8552</v>
      </c>
      <c r="G1755" s="140">
        <v>13186.445</v>
      </c>
    </row>
    <row r="1756" spans="8:8" ht="14.4">
      <c r="A1756" s="53">
        <v>42816.0</v>
      </c>
      <c r="B1756" s="140">
        <v>3665.2614</v>
      </c>
      <c r="C1756" s="140">
        <v>6959.4065</v>
      </c>
      <c r="D1756" s="140">
        <v>10522.0333</v>
      </c>
      <c r="E1756" s="140">
        <v>5249.2959</v>
      </c>
      <c r="F1756" s="140">
        <v>6707.9772</v>
      </c>
      <c r="G1756" s="140">
        <v>13136.9283</v>
      </c>
    </row>
    <row r="1757" spans="8:8" ht="14.4">
      <c r="A1757" s="53">
        <v>42817.0</v>
      </c>
      <c r="B1757" s="140">
        <v>3678.8431</v>
      </c>
      <c r="C1757" s="140">
        <v>6961.6955</v>
      </c>
      <c r="D1757" s="140">
        <v>10530.3278</v>
      </c>
      <c r="E1757" s="140">
        <v>5276.6242</v>
      </c>
      <c r="F1757" s="140">
        <v>6717.3488</v>
      </c>
      <c r="G1757" s="140">
        <v>13145.0439</v>
      </c>
    </row>
    <row r="1758" spans="8:8" ht="14.4">
      <c r="A1758" s="53">
        <v>42818.0</v>
      </c>
      <c r="B1758" s="140">
        <v>3714.2367</v>
      </c>
      <c r="C1758" s="140">
        <v>6999.7453</v>
      </c>
      <c r="D1758" s="140">
        <v>10552.8311</v>
      </c>
      <c r="E1758" s="140">
        <v>5323.1285</v>
      </c>
      <c r="F1758" s="140">
        <v>6760.042</v>
      </c>
      <c r="G1758" s="140">
        <v>13180.7309</v>
      </c>
    </row>
    <row r="1759" spans="8:8" ht="14.4">
      <c r="A1759" s="53">
        <v>42821.0</v>
      </c>
      <c r="B1759" s="140">
        <v>3696.6936</v>
      </c>
      <c r="C1759" s="140">
        <v>6966.5331</v>
      </c>
      <c r="D1759" s="140">
        <v>10510.4441</v>
      </c>
      <c r="E1759" s="140">
        <v>5317.0128</v>
      </c>
      <c r="F1759" s="140">
        <v>6750.3844</v>
      </c>
      <c r="G1759" s="140">
        <v>13132.7267</v>
      </c>
    </row>
    <row r="1760" spans="8:8" ht="14.4">
      <c r="A1760" s="53">
        <v>42822.0</v>
      </c>
      <c r="B1760" s="140">
        <v>3687.2172</v>
      </c>
      <c r="C1760" s="140">
        <v>6940.7431</v>
      </c>
      <c r="D1760" s="140">
        <v>10469.4329</v>
      </c>
      <c r="E1760" s="140">
        <v>5301.137</v>
      </c>
      <c r="F1760" s="140">
        <v>6725.7644</v>
      </c>
      <c r="G1760" s="140">
        <v>13093.6198</v>
      </c>
    </row>
    <row r="1761" spans="8:8" ht="14.4">
      <c r="A1761" s="53">
        <v>42823.0</v>
      </c>
      <c r="B1761" s="140">
        <v>3675.7972</v>
      </c>
      <c r="C1761" s="140">
        <v>6898.9849</v>
      </c>
      <c r="D1761" s="140">
        <v>10377.7243</v>
      </c>
      <c r="E1761" s="140">
        <v>5292.7543</v>
      </c>
      <c r="F1761" s="140">
        <v>6711.9696</v>
      </c>
      <c r="G1761" s="140">
        <v>13028.3338</v>
      </c>
    </row>
    <row r="1762" spans="8:8" ht="14.4">
      <c r="A1762" s="53">
        <v>42824.0</v>
      </c>
      <c r="B1762" s="140">
        <v>3634.0205</v>
      </c>
      <c r="C1762" s="140">
        <v>6790.7158</v>
      </c>
      <c r="D1762" s="140">
        <v>10170.9259</v>
      </c>
      <c r="E1762" s="140">
        <v>5265.9281</v>
      </c>
      <c r="F1762" s="140">
        <v>6626.563</v>
      </c>
      <c r="G1762" s="140">
        <v>12813.3204</v>
      </c>
    </row>
    <row r="1763" spans="8:8" ht="14.4">
      <c r="A1763" s="53">
        <v>42825.0</v>
      </c>
      <c r="B1763" s="140">
        <v>3661.3354</v>
      </c>
      <c r="C1763" s="140">
        <v>6836.4933</v>
      </c>
      <c r="D1763" s="140">
        <v>10191.7259</v>
      </c>
      <c r="E1763" s="140">
        <v>5297.8551</v>
      </c>
      <c r="F1763" s="140">
        <v>6654.1394</v>
      </c>
      <c r="G1763" s="140">
        <v>12862.017</v>
      </c>
    </row>
    <row r="1764" spans="8:8" ht="14.4">
      <c r="A1764" s="53">
        <v>42830.0</v>
      </c>
      <c r="B1764" s="140">
        <v>3719.3896</v>
      </c>
      <c r="C1764" s="140">
        <v>6977.8746</v>
      </c>
      <c r="D1764" s="140">
        <v>10406.9896</v>
      </c>
      <c r="E1764" s="140">
        <v>5359.0132</v>
      </c>
      <c r="F1764" s="140">
        <v>6826.7829</v>
      </c>
      <c r="G1764" s="140">
        <v>13157.7339</v>
      </c>
    </row>
    <row r="1765" spans="8:8" ht="14.4">
      <c r="A1765" s="53">
        <v>42831.0</v>
      </c>
      <c r="B1765" s="140">
        <v>3733.7982</v>
      </c>
      <c r="C1765" s="140">
        <v>6983.6666</v>
      </c>
      <c r="D1765" s="140">
        <v>10428.6545</v>
      </c>
      <c r="E1765" s="140">
        <v>5376.1221</v>
      </c>
      <c r="F1765" s="140">
        <v>6879.1828</v>
      </c>
      <c r="G1765" s="140">
        <v>13192.5761</v>
      </c>
    </row>
    <row r="1766" spans="8:8" ht="14.4">
      <c r="A1766" s="53">
        <v>42832.0</v>
      </c>
      <c r="B1766" s="140">
        <v>3743.1658</v>
      </c>
      <c r="C1766" s="140">
        <v>7004.8229</v>
      </c>
      <c r="D1766" s="140">
        <v>10455.9796</v>
      </c>
      <c r="E1766" s="140">
        <v>5374.2619</v>
      </c>
      <c r="F1766" s="140">
        <v>6924.6156</v>
      </c>
      <c r="G1766" s="140">
        <v>13197.0903</v>
      </c>
    </row>
    <row r="1767" spans="8:8" ht="14.4">
      <c r="A1767" s="53">
        <v>42835.0</v>
      </c>
      <c r="B1767" s="140">
        <v>3727.5209</v>
      </c>
      <c r="C1767" s="140">
        <v>6957.7678</v>
      </c>
      <c r="D1767" s="140">
        <v>10336.3977</v>
      </c>
      <c r="E1767" s="140">
        <v>5364.2487</v>
      </c>
      <c r="F1767" s="140">
        <v>6963.8028</v>
      </c>
      <c r="G1767" s="140">
        <v>13113.0817</v>
      </c>
    </row>
    <row r="1768" spans="8:8" ht="14.4">
      <c r="A1768" s="53">
        <v>42836.0</v>
      </c>
      <c r="B1768" s="140">
        <v>3731.1969</v>
      </c>
      <c r="C1768" s="140">
        <v>6984.9094</v>
      </c>
      <c r="D1768" s="140">
        <v>10394.7205</v>
      </c>
      <c r="E1768" s="140">
        <v>5375.4783</v>
      </c>
      <c r="F1768" s="140">
        <v>7055.7787</v>
      </c>
      <c r="G1768" s="140">
        <v>13212.3215</v>
      </c>
    </row>
    <row r="1769" spans="8:8" ht="14.4">
      <c r="A1769" s="53">
        <v>42837.0</v>
      </c>
      <c r="B1769" s="140">
        <v>3714.2295</v>
      </c>
      <c r="C1769" s="140">
        <v>6941.4066</v>
      </c>
      <c r="D1769" s="140">
        <v>10293.8683</v>
      </c>
      <c r="E1769" s="140">
        <v>5362.3637</v>
      </c>
      <c r="F1769" s="140">
        <v>6989.8214</v>
      </c>
      <c r="G1769" s="140">
        <v>13105.0177</v>
      </c>
    </row>
    <row r="1770" spans="8:8" ht="14.4">
      <c r="A1770" s="53">
        <v>42838.0</v>
      </c>
      <c r="B1770" s="140">
        <v>3732.4288</v>
      </c>
      <c r="C1770" s="140">
        <v>6966.1534</v>
      </c>
      <c r="D1770" s="140">
        <v>10327.8039</v>
      </c>
      <c r="E1770" s="140">
        <v>5347.2162</v>
      </c>
      <c r="F1770" s="140">
        <v>7067.4449</v>
      </c>
      <c r="G1770" s="140">
        <v>13181.6796</v>
      </c>
    </row>
    <row r="1771" spans="8:8" ht="14.4">
      <c r="A1771" s="53">
        <v>42839.0</v>
      </c>
      <c r="B1771" s="140">
        <v>3702.8457</v>
      </c>
      <c r="C1771" s="140">
        <v>6880.9388</v>
      </c>
      <c r="D1771" s="140">
        <v>10175.4347</v>
      </c>
      <c r="E1771" s="140">
        <v>5305.7952</v>
      </c>
      <c r="F1771" s="140">
        <v>6975.6865</v>
      </c>
      <c r="G1771" s="140">
        <v>12989.0359</v>
      </c>
    </row>
    <row r="1772" spans="8:8" ht="14.4">
      <c r="A1772" s="53">
        <v>42842.0</v>
      </c>
      <c r="B1772" s="140">
        <v>3687.2564</v>
      </c>
      <c r="C1772" s="140">
        <v>6828.7767</v>
      </c>
      <c r="D1772" s="140">
        <v>10067.9329</v>
      </c>
      <c r="E1772" s="140">
        <v>5309.0158</v>
      </c>
      <c r="F1772" s="140">
        <v>6910.983</v>
      </c>
      <c r="G1772" s="140">
        <v>12847.0565</v>
      </c>
    </row>
    <row r="1773" spans="8:8" ht="14.4">
      <c r="A1773" s="53">
        <v>42843.0</v>
      </c>
      <c r="B1773" s="140">
        <v>3692.2509</v>
      </c>
      <c r="C1773" s="140">
        <v>6794.1195</v>
      </c>
      <c r="D1773" s="140">
        <v>9975.9281</v>
      </c>
      <c r="E1773" s="140">
        <v>5263.6866</v>
      </c>
      <c r="F1773" s="140">
        <v>6850.8737</v>
      </c>
      <c r="G1773" s="140">
        <v>12766.9585</v>
      </c>
    </row>
    <row r="1774" spans="8:8" ht="14.4">
      <c r="A1774" s="53">
        <v>42844.0</v>
      </c>
      <c r="B1774" s="140">
        <v>3678.1785</v>
      </c>
      <c r="C1774" s="140">
        <v>6746.0796</v>
      </c>
      <c r="D1774" s="140">
        <v>9882.4576</v>
      </c>
      <c r="E1774" s="140">
        <v>5241.3338</v>
      </c>
      <c r="F1774" s="140">
        <v>6788.847</v>
      </c>
      <c r="G1774" s="140">
        <v>12591.7971</v>
      </c>
    </row>
    <row r="1775" spans="8:8" ht="14.4">
      <c r="A1775" s="53">
        <v>42845.0</v>
      </c>
      <c r="B1775" s="140">
        <v>3706.4357</v>
      </c>
      <c r="C1775" s="140">
        <v>6771.0078</v>
      </c>
      <c r="D1775" s="140">
        <v>9870.9647</v>
      </c>
      <c r="E1775" s="140">
        <v>5253.3513</v>
      </c>
      <c r="F1775" s="140">
        <v>6782.4044</v>
      </c>
      <c r="G1775" s="140">
        <v>12579.2241</v>
      </c>
    </row>
    <row r="1776" spans="8:8" ht="14.4">
      <c r="A1776" s="53">
        <v>42846.0</v>
      </c>
      <c r="B1776" s="140">
        <v>3713.1444</v>
      </c>
      <c r="C1776" s="140">
        <v>6732.245</v>
      </c>
      <c r="D1776" s="140">
        <v>9807.7911</v>
      </c>
      <c r="E1776" s="140">
        <v>5289.0363</v>
      </c>
      <c r="F1776" s="140">
        <v>6728.2111</v>
      </c>
      <c r="G1776" s="140">
        <v>12509.6849</v>
      </c>
    </row>
    <row r="1777" spans="8:8" ht="14.4">
      <c r="A1777" s="53">
        <v>42849.0</v>
      </c>
      <c r="B1777" s="140">
        <v>3676.6272</v>
      </c>
      <c r="C1777" s="140">
        <v>6618.5062</v>
      </c>
      <c r="D1777" s="140">
        <v>9538.7936</v>
      </c>
      <c r="E1777" s="140">
        <v>5256.8276</v>
      </c>
      <c r="F1777" s="140">
        <v>6593.8204</v>
      </c>
      <c r="G1777" s="140">
        <v>12101.4868</v>
      </c>
    </row>
    <row r="1778" spans="8:8" ht="14.4">
      <c r="A1778" s="53">
        <v>42850.0</v>
      </c>
      <c r="B1778" s="140">
        <v>3686.5223</v>
      </c>
      <c r="C1778" s="140">
        <v>6625.9123</v>
      </c>
      <c r="D1778" s="140">
        <v>9557.9977</v>
      </c>
      <c r="E1778" s="140">
        <v>5253.3423</v>
      </c>
      <c r="F1778" s="140">
        <v>6615.6973</v>
      </c>
      <c r="G1778" s="140">
        <v>12148.3768</v>
      </c>
    </row>
    <row r="1779" spans="8:8" ht="14.4">
      <c r="A1779" s="53">
        <v>42851.0</v>
      </c>
      <c r="B1779" s="140">
        <v>3697.4838</v>
      </c>
      <c r="C1779" s="140">
        <v>6629.5065</v>
      </c>
      <c r="D1779" s="140">
        <v>9591.2165</v>
      </c>
      <c r="E1779" s="140">
        <v>5257.3984</v>
      </c>
      <c r="F1779" s="140">
        <v>6655.9925</v>
      </c>
      <c r="G1779" s="140">
        <v>12196.8608</v>
      </c>
    </row>
    <row r="1780" spans="8:8" ht="14.4">
      <c r="A1780" s="53">
        <v>42852.0</v>
      </c>
      <c r="B1780" s="140">
        <v>3705.3957</v>
      </c>
      <c r="C1780" s="140">
        <v>6649.8274</v>
      </c>
      <c r="D1780" s="140">
        <v>9658.1806</v>
      </c>
      <c r="E1780" s="140">
        <v>5256.6701</v>
      </c>
      <c r="F1780" s="140">
        <v>6656.6515</v>
      </c>
      <c r="G1780" s="140">
        <v>12267.3888</v>
      </c>
    </row>
    <row r="1781" spans="8:8" ht="14.4">
      <c r="A1781" s="53">
        <v>42853.0</v>
      </c>
      <c r="B1781" s="140">
        <v>3695.1819</v>
      </c>
      <c r="C1781" s="140">
        <v>6668.27</v>
      </c>
      <c r="D1781" s="140">
        <v>9707.645</v>
      </c>
      <c r="E1781" s="140">
        <v>5253.1233</v>
      </c>
      <c r="F1781" s="140">
        <v>6675.9574</v>
      </c>
      <c r="G1781" s="140">
        <v>12313.9086</v>
      </c>
    </row>
    <row r="1782" spans="8:8" ht="14.4">
      <c r="A1782" s="53">
        <v>42857.0</v>
      </c>
      <c r="B1782" s="140">
        <v>3686.6786</v>
      </c>
      <c r="C1782" s="140">
        <v>6660.631</v>
      </c>
      <c r="D1782" s="140">
        <v>9698.9442</v>
      </c>
      <c r="E1782" s="140">
        <v>5224.2382</v>
      </c>
      <c r="F1782" s="140">
        <v>6660.4727</v>
      </c>
      <c r="G1782" s="140">
        <v>12317.2354</v>
      </c>
    </row>
    <row r="1783" spans="8:8" ht="14.4">
      <c r="A1783" s="53">
        <v>42858.0</v>
      </c>
      <c r="B1783" s="140">
        <v>3672.4701</v>
      </c>
      <c r="C1783" s="140">
        <v>6651.784</v>
      </c>
      <c r="D1783" s="140">
        <v>9671.8022</v>
      </c>
      <c r="E1783" s="140">
        <v>5198.8098</v>
      </c>
      <c r="F1783" s="140">
        <v>6608.0651</v>
      </c>
      <c r="G1783" s="140">
        <v>12275.6612</v>
      </c>
    </row>
    <row r="1784" spans="8:8" ht="14.4">
      <c r="A1784" s="53">
        <v>42859.0</v>
      </c>
      <c r="B1784" s="140">
        <v>3667.5541</v>
      </c>
      <c r="C1784" s="140">
        <v>6635.6668</v>
      </c>
      <c r="D1784" s="140">
        <v>9642.9935</v>
      </c>
      <c r="E1784" s="140">
        <v>5189.6978</v>
      </c>
      <c r="F1784" s="140">
        <v>6618.3349</v>
      </c>
      <c r="G1784" s="140">
        <v>12240.0021</v>
      </c>
    </row>
    <row r="1785" spans="8:8" ht="14.4">
      <c r="A1785" s="53">
        <v>42860.0</v>
      </c>
      <c r="B1785" s="140">
        <v>3642.3548</v>
      </c>
      <c r="C1785" s="140">
        <v>6553.9282</v>
      </c>
      <c r="D1785" s="140">
        <v>9528.5371</v>
      </c>
      <c r="E1785" s="140">
        <v>5170.8076</v>
      </c>
      <c r="F1785" s="140">
        <v>6526.6443</v>
      </c>
      <c r="G1785" s="140">
        <v>12076.357</v>
      </c>
    </row>
    <row r="1786" spans="8:8" ht="14.4">
      <c r="A1786" s="53">
        <v>42863.0</v>
      </c>
      <c r="B1786" s="140">
        <v>3588.7792</v>
      </c>
      <c r="C1786" s="140">
        <v>6431.6403</v>
      </c>
      <c r="D1786" s="140">
        <v>9372.1693</v>
      </c>
      <c r="E1786" s="140">
        <v>5164.0844</v>
      </c>
      <c r="F1786" s="140">
        <v>6393.4006</v>
      </c>
      <c r="G1786" s="140">
        <v>11829.5056</v>
      </c>
    </row>
    <row r="1787" spans="8:8" ht="14.4">
      <c r="A1787" s="53">
        <v>42864.0</v>
      </c>
      <c r="B1787" s="140">
        <v>3594.0877</v>
      </c>
      <c r="C1787" s="140">
        <v>6460.9237</v>
      </c>
      <c r="D1787" s="140">
        <v>9434.9453</v>
      </c>
      <c r="E1787" s="140">
        <v>5147.0022</v>
      </c>
      <c r="F1787" s="140">
        <v>6416.6958</v>
      </c>
      <c r="G1787" s="140">
        <v>11916.2861</v>
      </c>
    </row>
    <row r="1788" spans="8:8" ht="14.4">
      <c r="A1788" s="53">
        <v>42865.0</v>
      </c>
      <c r="B1788" s="140">
        <v>3575.7048</v>
      </c>
      <c r="C1788" s="140">
        <v>6345.2541</v>
      </c>
      <c r="D1788" s="140">
        <v>9262.6389</v>
      </c>
      <c r="E1788" s="140">
        <v>5150.2531</v>
      </c>
      <c r="F1788" s="140">
        <v>6278.1655</v>
      </c>
      <c r="G1788" s="140">
        <v>11636.7931</v>
      </c>
    </row>
    <row r="1789" spans="8:8" ht="14.4">
      <c r="A1789" s="53">
        <v>42866.0</v>
      </c>
      <c r="B1789" s="140">
        <v>3587.6168</v>
      </c>
      <c r="C1789" s="140">
        <v>6342.9076</v>
      </c>
      <c r="D1789" s="140">
        <v>9197.2285</v>
      </c>
      <c r="E1789" s="140">
        <v>5200.7916</v>
      </c>
      <c r="F1789" s="140">
        <v>6287.618</v>
      </c>
      <c r="G1789" s="140">
        <v>11570.5159</v>
      </c>
    </row>
    <row r="1790" spans="8:8" ht="14.4">
      <c r="A1790" s="53">
        <v>42867.0</v>
      </c>
      <c r="B1790" s="140">
        <v>3616.7389</v>
      </c>
      <c r="C1790" s="140">
        <v>6332.7477</v>
      </c>
      <c r="D1790" s="140">
        <v>9179.3594</v>
      </c>
      <c r="E1790" s="140">
        <v>5278.775</v>
      </c>
      <c r="F1790" s="140">
        <v>6295.3669</v>
      </c>
      <c r="G1790" s="140">
        <v>11560.7543</v>
      </c>
    </row>
    <row r="1791" spans="8:8" ht="14.4">
      <c r="A1791" s="53">
        <v>42870.0</v>
      </c>
      <c r="B1791" s="140">
        <v>3646.0442</v>
      </c>
      <c r="C1791" s="140">
        <v>6379.4865</v>
      </c>
      <c r="D1791" s="140">
        <v>9220.6719</v>
      </c>
      <c r="E1791" s="140">
        <v>5288.9665</v>
      </c>
      <c r="F1791" s="140">
        <v>6324.1455</v>
      </c>
      <c r="G1791" s="140">
        <v>11605.6009</v>
      </c>
    </row>
    <row r="1792" spans="8:8" ht="14.4">
      <c r="A1792" s="53">
        <v>42871.0</v>
      </c>
      <c r="B1792" s="140">
        <v>3705.3546</v>
      </c>
      <c r="C1792" s="140">
        <v>6532.3317</v>
      </c>
      <c r="D1792" s="140">
        <v>9409.2006</v>
      </c>
      <c r="E1792" s="140">
        <v>5295.853</v>
      </c>
      <c r="F1792" s="140">
        <v>6455.0416</v>
      </c>
      <c r="G1792" s="140">
        <v>11855.84</v>
      </c>
    </row>
    <row r="1793" spans="8:8" ht="14.4">
      <c r="A1793" s="53">
        <v>42872.0</v>
      </c>
      <c r="B1793" s="140">
        <v>3680.027</v>
      </c>
      <c r="C1793" s="140">
        <v>6534.526</v>
      </c>
      <c r="D1793" s="140">
        <v>9421.0847</v>
      </c>
      <c r="E1793" s="140">
        <v>5262.0167</v>
      </c>
      <c r="F1793" s="140">
        <v>6482.2851</v>
      </c>
      <c r="G1793" s="140">
        <v>11885.6988</v>
      </c>
    </row>
    <row r="1794" spans="8:8" ht="14.4">
      <c r="A1794" s="53">
        <v>42873.0</v>
      </c>
      <c r="B1794" s="140">
        <v>3666.6334</v>
      </c>
      <c r="C1794" s="140">
        <v>6479.7158</v>
      </c>
      <c r="D1794" s="140">
        <v>9353.0125</v>
      </c>
      <c r="E1794" s="140">
        <v>5240.0148</v>
      </c>
      <c r="F1794" s="140">
        <v>6424.2002</v>
      </c>
      <c r="G1794" s="140">
        <v>11803.09</v>
      </c>
    </row>
    <row r="1795" spans="8:8" ht="14.4">
      <c r="A1795" s="53">
        <v>42874.0</v>
      </c>
      <c r="B1795" s="140">
        <v>3654.3953</v>
      </c>
      <c r="C1795" s="140">
        <v>6469.6694</v>
      </c>
      <c r="D1795" s="140">
        <v>9324.3978</v>
      </c>
      <c r="E1795" s="140">
        <v>5246.485</v>
      </c>
      <c r="F1795" s="140">
        <v>6418.6396</v>
      </c>
      <c r="G1795" s="140">
        <v>11790.8636</v>
      </c>
    </row>
    <row r="1796" spans="8:8" ht="14.4">
      <c r="A1796" s="53">
        <v>42877.0</v>
      </c>
      <c r="B1796" s="140">
        <v>3659.305</v>
      </c>
      <c r="C1796" s="140">
        <v>6394.6081</v>
      </c>
      <c r="D1796" s="140">
        <v>9151.9461</v>
      </c>
      <c r="E1796" s="140">
        <v>5273.3242</v>
      </c>
      <c r="F1796" s="140">
        <v>6332.0516</v>
      </c>
      <c r="G1796" s="140">
        <v>11568.2944</v>
      </c>
    </row>
    <row r="1797" spans="8:8" ht="14.4">
      <c r="A1797" s="53">
        <v>42878.0</v>
      </c>
      <c r="B1797" s="140">
        <v>3667.6095</v>
      </c>
      <c r="C1797" s="140">
        <v>6266.3157</v>
      </c>
      <c r="D1797" s="140">
        <v>8885.7578</v>
      </c>
      <c r="E1797" s="140">
        <v>5337.1597</v>
      </c>
      <c r="F1797" s="140">
        <v>6207.1065</v>
      </c>
      <c r="G1797" s="140">
        <v>11243.4332</v>
      </c>
    </row>
    <row r="1798" spans="8:8" ht="14.4">
      <c r="A1798" s="53">
        <v>42879.0</v>
      </c>
      <c r="B1798" s="140">
        <v>3675.2987</v>
      </c>
      <c r="C1798" s="140">
        <v>6285.1579</v>
      </c>
      <c r="D1798" s="140">
        <v>8931.5618</v>
      </c>
      <c r="E1798" s="140">
        <v>5336.3314</v>
      </c>
      <c r="F1798" s="140">
        <v>6233.3225</v>
      </c>
      <c r="G1798" s="140">
        <v>11299.1166</v>
      </c>
    </row>
    <row r="1799" spans="8:8" ht="14.4">
      <c r="A1799" s="53">
        <v>42880.0</v>
      </c>
      <c r="B1799" s="140">
        <v>3715.3193</v>
      </c>
      <c r="C1799" s="140">
        <v>6320.1413</v>
      </c>
      <c r="D1799" s="140">
        <v>8994.8142</v>
      </c>
      <c r="E1799" s="140">
        <v>5487.4674</v>
      </c>
      <c r="F1799" s="140">
        <v>6299.3466</v>
      </c>
      <c r="G1799" s="140">
        <v>11412.533</v>
      </c>
    </row>
    <row r="1800" spans="8:8" ht="14.4">
      <c r="A1800" s="53">
        <v>42881.0</v>
      </c>
      <c r="B1800" s="140">
        <v>3691.4336</v>
      </c>
      <c r="C1800" s="140">
        <v>6322.3182</v>
      </c>
      <c r="D1800" s="140">
        <v>8982.7232</v>
      </c>
      <c r="E1800" s="140">
        <v>5485.5608</v>
      </c>
      <c r="F1800" s="140">
        <v>6275.4151</v>
      </c>
      <c r="G1800" s="140">
        <v>11415.8408</v>
      </c>
    </row>
    <row r="1801" spans="8:8" ht="14.4">
      <c r="A1801" s="53">
        <v>42886.0</v>
      </c>
      <c r="B1801" s="140">
        <v>3702.0912</v>
      </c>
      <c r="C1801" s="140">
        <v>6313.814</v>
      </c>
      <c r="D1801" s="140">
        <v>8952.8432</v>
      </c>
      <c r="E1801" s="140">
        <v>5516.1094</v>
      </c>
      <c r="F1801" s="140">
        <v>6264.4726</v>
      </c>
      <c r="G1801" s="140">
        <v>11397.3304</v>
      </c>
    </row>
    <row r="1802" spans="8:8" ht="14.4">
      <c r="A1802" s="53">
        <v>42887.0</v>
      </c>
      <c r="B1802" s="140">
        <v>3707.2718</v>
      </c>
      <c r="C1802" s="140">
        <v>6203.8461</v>
      </c>
      <c r="D1802" s="140">
        <v>8722.7499</v>
      </c>
      <c r="E1802" s="140">
        <v>5543.1149</v>
      </c>
      <c r="F1802" s="140">
        <v>6170.9791</v>
      </c>
      <c r="G1802" s="140">
        <v>11136.7687</v>
      </c>
    </row>
    <row r="1803" spans="8:8" ht="14.4">
      <c r="A1803" s="53">
        <v>42888.0</v>
      </c>
      <c r="B1803" s="140">
        <v>3703.394</v>
      </c>
      <c r="C1803" s="140">
        <v>6249.5762</v>
      </c>
      <c r="D1803" s="140">
        <v>8815.8525</v>
      </c>
      <c r="E1803" s="140">
        <v>5511.2125</v>
      </c>
      <c r="F1803" s="140">
        <v>6232.387</v>
      </c>
      <c r="G1803" s="140">
        <v>11287.7681</v>
      </c>
    </row>
    <row r="1804" spans="8:8" ht="14.4">
      <c r="A1804" s="53">
        <v>42891.0</v>
      </c>
      <c r="B1804" s="140">
        <v>3701.4395</v>
      </c>
      <c r="C1804" s="140">
        <v>6296.4579</v>
      </c>
      <c r="D1804" s="140">
        <v>8916.1303</v>
      </c>
      <c r="E1804" s="140">
        <v>5459.2057</v>
      </c>
      <c r="F1804" s="140">
        <v>6269.7937</v>
      </c>
      <c r="G1804" s="140">
        <v>11378.2647</v>
      </c>
    </row>
    <row r="1805" spans="8:8" ht="14.4">
      <c r="A1805" s="53">
        <v>42892.0</v>
      </c>
      <c r="B1805" s="140">
        <v>3723.8878</v>
      </c>
      <c r="C1805" s="140">
        <v>6327.3763</v>
      </c>
      <c r="D1805" s="140">
        <v>8959.4226</v>
      </c>
      <c r="E1805" s="140">
        <v>5488.7061</v>
      </c>
      <c r="F1805" s="140">
        <v>6297.031</v>
      </c>
      <c r="G1805" s="140">
        <v>11422.2707</v>
      </c>
    </row>
    <row r="1806" spans="8:8" ht="14.4">
      <c r="A1806" s="53">
        <v>42893.0</v>
      </c>
      <c r="B1806" s="140">
        <v>3785.6266</v>
      </c>
      <c r="C1806" s="140">
        <v>6454.9599</v>
      </c>
      <c r="D1806" s="140">
        <v>9137.9974</v>
      </c>
      <c r="E1806" s="140">
        <v>5528.244</v>
      </c>
      <c r="F1806" s="140">
        <v>6430.6272</v>
      </c>
      <c r="G1806" s="140">
        <v>11664.5027</v>
      </c>
    </row>
    <row r="1807" spans="8:8" ht="14.4">
      <c r="A1807" s="53">
        <v>42894.0</v>
      </c>
      <c r="B1807" s="140">
        <v>3808.1498</v>
      </c>
      <c r="C1807" s="140">
        <v>6461.1788</v>
      </c>
      <c r="D1807" s="140">
        <v>9127.7725</v>
      </c>
      <c r="E1807" s="140">
        <v>5574.9029</v>
      </c>
      <c r="F1807" s="140">
        <v>6446.5657</v>
      </c>
      <c r="G1807" s="140">
        <v>11659.3824</v>
      </c>
    </row>
    <row r="1808" spans="8:8" ht="14.4">
      <c r="A1808" s="53">
        <v>42895.0</v>
      </c>
      <c r="B1808" s="140">
        <v>3836.2511</v>
      </c>
      <c r="C1808" s="140">
        <v>6462.7509</v>
      </c>
      <c r="D1808" s="140">
        <v>9123.2527</v>
      </c>
      <c r="E1808" s="140">
        <v>5601.7442</v>
      </c>
      <c r="F1808" s="140">
        <v>6447.5268</v>
      </c>
      <c r="G1808" s="140">
        <v>11654.2021</v>
      </c>
    </row>
    <row r="1809" spans="8:8" ht="14.4">
      <c r="A1809" s="53">
        <v>42898.0</v>
      </c>
      <c r="B1809" s="140">
        <v>3814.8784</v>
      </c>
      <c r="C1809" s="140">
        <v>6387.4005</v>
      </c>
      <c r="D1809" s="140">
        <v>8987.1833</v>
      </c>
      <c r="E1809" s="140">
        <v>5610.7552</v>
      </c>
      <c r="F1809" s="140">
        <v>6399.0574</v>
      </c>
      <c r="G1809" s="140">
        <v>11495.806</v>
      </c>
    </row>
    <row r="1810" spans="8:8" ht="14.4">
      <c r="A1810" s="53">
        <v>42899.0</v>
      </c>
      <c r="B1810" s="140">
        <v>3826.4665</v>
      </c>
      <c r="C1810" s="140">
        <v>6472.8102</v>
      </c>
      <c r="D1810" s="140">
        <v>9104.7484</v>
      </c>
      <c r="E1810" s="140">
        <v>5602.7154</v>
      </c>
      <c r="F1810" s="140">
        <v>6467.2547</v>
      </c>
      <c r="G1810" s="140">
        <v>11653.7911</v>
      </c>
    </row>
    <row r="1811" spans="8:8" ht="14.4">
      <c r="A1811" s="53">
        <v>42900.0</v>
      </c>
      <c r="B1811" s="140">
        <v>3776.4197</v>
      </c>
      <c r="C1811" s="140">
        <v>6445.2042</v>
      </c>
      <c r="D1811" s="140">
        <v>9105.6286</v>
      </c>
      <c r="E1811" s="140">
        <v>5508.4473</v>
      </c>
      <c r="F1811" s="140">
        <v>6424.3707</v>
      </c>
      <c r="G1811" s="140">
        <v>11636.8419</v>
      </c>
    </row>
    <row r="1812" spans="8:8" ht="14.4">
      <c r="A1812" s="53">
        <v>42901.0</v>
      </c>
      <c r="B1812" s="140">
        <v>3782.1261</v>
      </c>
      <c r="C1812" s="140">
        <v>6502.2896</v>
      </c>
      <c r="D1812" s="140">
        <v>9223.7385</v>
      </c>
      <c r="E1812" s="140">
        <v>5480.7595</v>
      </c>
      <c r="F1812" s="140">
        <v>6464.4387</v>
      </c>
      <c r="G1812" s="140">
        <v>11756.1525</v>
      </c>
    </row>
    <row r="1813" spans="8:8" ht="14.4">
      <c r="A1813" s="53">
        <v>42902.0</v>
      </c>
      <c r="B1813" s="140">
        <v>3778.6779</v>
      </c>
      <c r="C1813" s="140">
        <v>6497.0147</v>
      </c>
      <c r="D1813" s="140">
        <v>9195.2032</v>
      </c>
      <c r="E1813" s="140">
        <v>5459.0699</v>
      </c>
      <c r="F1813" s="140">
        <v>6447.4053</v>
      </c>
      <c r="G1813" s="140">
        <v>11728.0834</v>
      </c>
    </row>
    <row r="1814" spans="8:8" ht="14.4">
      <c r="A1814" s="53">
        <v>42905.0</v>
      </c>
      <c r="B1814" s="140">
        <v>3795.1905</v>
      </c>
      <c r="C1814" s="140">
        <v>6528.2685</v>
      </c>
      <c r="D1814" s="140">
        <v>9260.6077</v>
      </c>
      <c r="E1814" s="140">
        <v>5526.0752</v>
      </c>
      <c r="F1814" s="140">
        <v>6483.3423</v>
      </c>
      <c r="G1814" s="140">
        <v>11820.6682</v>
      </c>
    </row>
    <row r="1815" spans="8:8" ht="14.4">
      <c r="A1815" s="53">
        <v>42906.0</v>
      </c>
      <c r="B1815" s="140">
        <v>3780.96</v>
      </c>
      <c r="C1815" s="140">
        <v>6550.9959</v>
      </c>
      <c r="D1815" s="140">
        <v>9285.8945</v>
      </c>
      <c r="E1815" s="140">
        <v>5514.7337</v>
      </c>
      <c r="F1815" s="140">
        <v>6494.3864</v>
      </c>
      <c r="G1815" s="140">
        <v>11850.8541</v>
      </c>
    </row>
    <row r="1816" spans="8:8" ht="14.4">
      <c r="A1816" s="53">
        <v>42907.0</v>
      </c>
      <c r="B1816" s="140">
        <v>3841.4275</v>
      </c>
      <c r="C1816" s="140">
        <v>6560.3156</v>
      </c>
      <c r="D1816" s="140">
        <v>9295.879</v>
      </c>
      <c r="E1816" s="140">
        <v>5564.0284</v>
      </c>
      <c r="F1816" s="140">
        <v>6520.1085</v>
      </c>
      <c r="G1816" s="140">
        <v>11867.6054</v>
      </c>
    </row>
    <row r="1817" spans="8:8" ht="14.4">
      <c r="A1817" s="53">
        <v>42908.0</v>
      </c>
      <c r="B1817" s="140">
        <v>3812.5771</v>
      </c>
      <c r="C1817" s="140">
        <v>6477.2539</v>
      </c>
      <c r="D1817" s="140">
        <v>9138.2856</v>
      </c>
      <c r="E1817" s="140">
        <v>5609.7219</v>
      </c>
      <c r="F1817" s="140">
        <v>6433.4479</v>
      </c>
      <c r="G1817" s="140">
        <v>11693.9488</v>
      </c>
    </row>
    <row r="1818" spans="8:8" ht="14.4">
      <c r="A1818" s="53">
        <v>42909.0</v>
      </c>
      <c r="B1818" s="140">
        <v>3848.6407</v>
      </c>
      <c r="C1818" s="140">
        <v>6490.147</v>
      </c>
      <c r="D1818" s="140">
        <v>9170.2589</v>
      </c>
      <c r="E1818" s="140">
        <v>5668.4246</v>
      </c>
      <c r="F1818" s="140">
        <v>6451.2148</v>
      </c>
      <c r="G1818" s="140">
        <v>11711.5752</v>
      </c>
    </row>
    <row r="1819" spans="8:8" ht="14.4">
      <c r="A1819" s="53">
        <v>42912.0</v>
      </c>
      <c r="B1819" s="140">
        <v>3898.5045</v>
      </c>
      <c r="C1819" s="140">
        <v>6594.4906</v>
      </c>
      <c r="D1819" s="140">
        <v>9275.839</v>
      </c>
      <c r="E1819" s="140">
        <v>5730.0784</v>
      </c>
      <c r="F1819" s="140">
        <v>6570.9317</v>
      </c>
      <c r="G1819" s="140">
        <v>11881.5847</v>
      </c>
    </row>
    <row r="1820" spans="8:8" ht="14.4">
      <c r="A1820" s="53">
        <v>42913.0</v>
      </c>
      <c r="B1820" s="140">
        <v>3896.515</v>
      </c>
      <c r="C1820" s="140">
        <v>6590.2793</v>
      </c>
      <c r="D1820" s="140">
        <v>9292.4934</v>
      </c>
      <c r="E1820" s="140">
        <v>5754.1698</v>
      </c>
      <c r="F1820" s="140">
        <v>6568.914</v>
      </c>
      <c r="G1820" s="140">
        <v>11901.604</v>
      </c>
    </row>
    <row r="1821" spans="8:8" ht="14.4">
      <c r="A1821" s="53">
        <v>42914.0</v>
      </c>
      <c r="B1821" s="140">
        <v>3874.5863</v>
      </c>
      <c r="C1821" s="140">
        <v>6559.6919</v>
      </c>
      <c r="D1821" s="140">
        <v>9234.5094</v>
      </c>
      <c r="E1821" s="140">
        <v>5727.529</v>
      </c>
      <c r="F1821" s="140">
        <v>6534.8342</v>
      </c>
      <c r="G1821" s="140">
        <v>11831.3389</v>
      </c>
    </row>
    <row r="1822" spans="8:8" ht="14.4">
      <c r="A1822" s="53">
        <v>42915.0</v>
      </c>
      <c r="B1822" s="140">
        <v>3899.1572</v>
      </c>
      <c r="C1822" s="140">
        <v>6594.2099</v>
      </c>
      <c r="D1822" s="140">
        <v>9284.9024</v>
      </c>
      <c r="E1822" s="140">
        <v>5757.845</v>
      </c>
      <c r="F1822" s="140">
        <v>6568.7174</v>
      </c>
      <c r="G1822" s="140">
        <v>11900.7476</v>
      </c>
    </row>
    <row r="1823" spans="8:8" ht="14.4">
      <c r="A1823" s="53">
        <v>42916.0</v>
      </c>
      <c r="B1823" s="140">
        <v>3894.2584</v>
      </c>
      <c r="C1823" s="140">
        <v>6615.0765</v>
      </c>
      <c r="D1823" s="140">
        <v>9309.6417</v>
      </c>
      <c r="E1823" s="140">
        <v>5743.0445</v>
      </c>
      <c r="F1823" s="140">
        <v>6571.3728</v>
      </c>
      <c r="G1823" s="140">
        <v>11929.4</v>
      </c>
    </row>
    <row r="1824" spans="8:8" ht="14.4">
      <c r="A1824" s="53">
        <v>42919.0</v>
      </c>
      <c r="B1824" s="140">
        <v>3858.2781</v>
      </c>
      <c r="C1824" s="140">
        <v>6650.3293</v>
      </c>
      <c r="D1824" s="140">
        <v>9392.3918</v>
      </c>
      <c r="E1824" s="140">
        <v>5726.5137</v>
      </c>
      <c r="F1824" s="140">
        <v>6616.1185</v>
      </c>
      <c r="G1824" s="140">
        <v>12034.4893</v>
      </c>
    </row>
    <row r="1825" spans="8:8" ht="14.4">
      <c r="A1825" s="53">
        <v>42920.0</v>
      </c>
      <c r="B1825" s="140">
        <v>3817.5858</v>
      </c>
      <c r="C1825" s="140">
        <v>6635.8504</v>
      </c>
      <c r="D1825" s="140">
        <v>9372.7143</v>
      </c>
      <c r="E1825" s="140">
        <v>5669.9951</v>
      </c>
      <c r="F1825" s="140">
        <v>6580.4658</v>
      </c>
      <c r="G1825" s="140">
        <v>11978.2001</v>
      </c>
    </row>
    <row r="1826" spans="8:8" ht="14.4">
      <c r="A1826" s="53">
        <v>42921.0</v>
      </c>
      <c r="B1826" s="140">
        <v>3881.4473</v>
      </c>
      <c r="C1826" s="140">
        <v>6686.3233</v>
      </c>
      <c r="D1826" s="140">
        <v>9470.3115</v>
      </c>
      <c r="E1826" s="140">
        <v>5740.027</v>
      </c>
      <c r="F1826" s="140">
        <v>6617.5269</v>
      </c>
      <c r="G1826" s="140">
        <v>12081.4272</v>
      </c>
    </row>
    <row r="1827" spans="8:8" ht="14.4">
      <c r="A1827" s="53">
        <v>42922.0</v>
      </c>
      <c r="B1827" s="140">
        <v>3881.4498</v>
      </c>
      <c r="C1827" s="140">
        <v>6702.4415</v>
      </c>
      <c r="D1827" s="140">
        <v>9490.9605</v>
      </c>
      <c r="E1827" s="140">
        <v>5754.9841</v>
      </c>
      <c r="F1827" s="140">
        <v>6610.1151</v>
      </c>
      <c r="G1827" s="140">
        <v>12099.3652</v>
      </c>
    </row>
    <row r="1828" spans="8:8" ht="14.4">
      <c r="A1828" s="53">
        <v>42923.0</v>
      </c>
      <c r="B1828" s="140">
        <v>3850.6809</v>
      </c>
      <c r="C1828" s="140">
        <v>6711.2882</v>
      </c>
      <c r="D1828" s="140">
        <v>9515.1566</v>
      </c>
      <c r="E1828" s="140">
        <v>5758.6053</v>
      </c>
      <c r="F1828" s="140">
        <v>6629.677</v>
      </c>
      <c r="G1828" s="140">
        <v>12162.2079</v>
      </c>
    </row>
    <row r="1829" spans="8:8" ht="14.4">
      <c r="A1829" s="53">
        <v>42926.0</v>
      </c>
      <c r="B1829" s="140">
        <v>3837.8207</v>
      </c>
      <c r="C1829" s="140">
        <v>6663.3406</v>
      </c>
      <c r="D1829" s="140">
        <v>9456.9779</v>
      </c>
      <c r="E1829" s="140">
        <v>5768.8327</v>
      </c>
      <c r="F1829" s="140">
        <v>6641.4359</v>
      </c>
      <c r="G1829" s="140">
        <v>12156.0269</v>
      </c>
    </row>
    <row r="1830" spans="8:8" ht="14.4">
      <c r="A1830" s="53">
        <v>42927.0</v>
      </c>
      <c r="B1830" s="140">
        <v>3869.6075</v>
      </c>
      <c r="C1830" s="140">
        <v>6584.1149</v>
      </c>
      <c r="D1830" s="140">
        <v>9322.1674</v>
      </c>
      <c r="E1830" s="140">
        <v>5811.2053</v>
      </c>
      <c r="F1830" s="140">
        <v>6562.8889</v>
      </c>
      <c r="G1830" s="140">
        <v>12006.9622</v>
      </c>
    </row>
    <row r="1831" spans="8:8" ht="14.4">
      <c r="A1831" s="53">
        <v>42928.0</v>
      </c>
      <c r="B1831" s="140">
        <v>3844.667</v>
      </c>
      <c r="C1831" s="140">
        <v>6585.3694</v>
      </c>
      <c r="D1831" s="140">
        <v>9322.6058</v>
      </c>
      <c r="E1831" s="140">
        <v>5814.9693</v>
      </c>
      <c r="F1831" s="140">
        <v>6545.8326</v>
      </c>
      <c r="G1831" s="140">
        <v>11988.0073</v>
      </c>
    </row>
    <row r="1832" spans="8:8" ht="14.4">
      <c r="A1832" s="53">
        <v>42929.0</v>
      </c>
      <c r="B1832" s="140">
        <v>3872.1595</v>
      </c>
      <c r="C1832" s="140">
        <v>6588.2626</v>
      </c>
      <c r="D1832" s="140">
        <v>9307.6949</v>
      </c>
      <c r="E1832" s="140">
        <v>5890.1796</v>
      </c>
      <c r="F1832" s="140">
        <v>6575.9989</v>
      </c>
      <c r="G1832" s="140">
        <v>12031.8045</v>
      </c>
    </row>
    <row r="1833" spans="8:8" ht="14.4">
      <c r="A1833" s="53">
        <v>42930.0</v>
      </c>
      <c r="B1833" s="140">
        <v>3890.7869</v>
      </c>
      <c r="C1833" s="140">
        <v>6565.6124</v>
      </c>
      <c r="D1833" s="140">
        <v>9279.7848</v>
      </c>
      <c r="E1833" s="140">
        <v>5939.8173</v>
      </c>
      <c r="F1833" s="140">
        <v>6575.9786</v>
      </c>
      <c r="G1833" s="140">
        <v>11996.6472</v>
      </c>
    </row>
    <row r="1834" spans="8:8" ht="14.4">
      <c r="A1834" s="53">
        <v>42933.0</v>
      </c>
      <c r="B1834" s="140">
        <v>3855.3564</v>
      </c>
      <c r="C1834" s="140">
        <v>6296.1629</v>
      </c>
      <c r="D1834" s="140">
        <v>8800.0343</v>
      </c>
      <c r="E1834" s="140">
        <v>5942.4253</v>
      </c>
      <c r="F1834" s="140">
        <v>6340.6547</v>
      </c>
      <c r="G1834" s="140">
        <v>11458.3351</v>
      </c>
    </row>
    <row r="1835" spans="8:8" ht="14.4">
      <c r="A1835" s="53">
        <v>42934.0</v>
      </c>
      <c r="B1835" s="140">
        <v>3846.0026</v>
      </c>
      <c r="C1835" s="140">
        <v>6341.3394</v>
      </c>
      <c r="D1835" s="140">
        <v>8876.076</v>
      </c>
      <c r="E1835" s="140">
        <v>5939.3982</v>
      </c>
      <c r="F1835" s="140">
        <v>6415.7112</v>
      </c>
      <c r="G1835" s="140">
        <v>11626.703</v>
      </c>
    </row>
    <row r="1836" spans="8:8" ht="14.4">
      <c r="A1836" s="53">
        <v>42935.0</v>
      </c>
      <c r="B1836" s="140">
        <v>3910.7029</v>
      </c>
      <c r="C1836" s="140">
        <v>6440.6246</v>
      </c>
      <c r="D1836" s="140">
        <v>9025.2558</v>
      </c>
      <c r="E1836" s="140">
        <v>6031.9125</v>
      </c>
      <c r="F1836" s="140">
        <v>6562.3996</v>
      </c>
      <c r="G1836" s="140">
        <v>11891.1123</v>
      </c>
    </row>
    <row r="1837" spans="8:8" ht="14.4">
      <c r="A1837" s="53">
        <v>42936.0</v>
      </c>
      <c r="B1837" s="140">
        <v>3941.5815</v>
      </c>
      <c r="C1837" s="140">
        <v>6482.734</v>
      </c>
      <c r="D1837" s="140">
        <v>9084.3952</v>
      </c>
      <c r="E1837" s="140">
        <v>6041.0819</v>
      </c>
      <c r="F1837" s="140">
        <v>6601.0599</v>
      </c>
      <c r="G1837" s="140">
        <v>11966.0897</v>
      </c>
    </row>
    <row r="1838" spans="8:8" ht="14.4">
      <c r="A1838" s="53">
        <v>42937.0</v>
      </c>
      <c r="B1838" s="140">
        <v>3915.4143</v>
      </c>
      <c r="C1838" s="140">
        <v>6522.938</v>
      </c>
      <c r="D1838" s="140">
        <v>9095.8269</v>
      </c>
      <c r="E1838" s="140">
        <v>5989.5494</v>
      </c>
      <c r="F1838" s="140">
        <v>6643.3459</v>
      </c>
      <c r="G1838" s="140">
        <v>12027.7267</v>
      </c>
    </row>
    <row r="1839" spans="8:8" ht="14.4">
      <c r="A1839" s="53">
        <v>42940.0</v>
      </c>
      <c r="B1839" s="140">
        <v>3957.0293</v>
      </c>
      <c r="C1839" s="140">
        <v>6541.9392</v>
      </c>
      <c r="D1839" s="140">
        <v>9163.656</v>
      </c>
      <c r="E1839" s="140">
        <v>6010.334</v>
      </c>
      <c r="F1839" s="140">
        <v>6696.6095</v>
      </c>
      <c r="G1839" s="140">
        <v>12142.2803</v>
      </c>
    </row>
    <row r="1840" spans="8:8" ht="14.4">
      <c r="A1840" s="53">
        <v>42941.0</v>
      </c>
      <c r="B1840" s="140">
        <v>3929.5838</v>
      </c>
      <c r="C1840" s="140">
        <v>6534.5714</v>
      </c>
      <c r="D1840" s="140">
        <v>9132.511</v>
      </c>
      <c r="E1840" s="140">
        <v>5974.9343</v>
      </c>
      <c r="F1840" s="140">
        <v>6660.8124</v>
      </c>
      <c r="G1840" s="140">
        <v>12101.0055</v>
      </c>
    </row>
    <row r="1841" spans="8:8" ht="14.4">
      <c r="A1841" s="53">
        <v>42942.0</v>
      </c>
      <c r="B1841" s="140">
        <v>3896.1882</v>
      </c>
      <c r="C1841" s="140">
        <v>6521.4119</v>
      </c>
      <c r="D1841" s="140">
        <v>9148.4953</v>
      </c>
      <c r="E1841" s="140">
        <v>5963.3127</v>
      </c>
      <c r="F1841" s="140">
        <v>6665.7844</v>
      </c>
      <c r="G1841" s="140">
        <v>12167.2837</v>
      </c>
    </row>
    <row r="1842" spans="8:8" ht="14.4">
      <c r="A1842" s="53">
        <v>42943.0</v>
      </c>
      <c r="B1842" s="140">
        <v>3913.4145</v>
      </c>
      <c r="C1842" s="140">
        <v>6602.0902</v>
      </c>
      <c r="D1842" s="140">
        <v>9275.7294</v>
      </c>
      <c r="E1842" s="140">
        <v>5955.7234</v>
      </c>
      <c r="F1842" s="140">
        <v>6689.0948</v>
      </c>
      <c r="G1842" s="140">
        <v>12240.6999</v>
      </c>
    </row>
    <row r="1843" spans="8:8" ht="14.4">
      <c r="A1843" s="53">
        <v>42944.0</v>
      </c>
      <c r="B1843" s="140">
        <v>3928.5664</v>
      </c>
      <c r="C1843" s="140">
        <v>6643.6595</v>
      </c>
      <c r="D1843" s="140">
        <v>9298.6824</v>
      </c>
      <c r="E1843" s="140">
        <v>5963.1068</v>
      </c>
      <c r="F1843" s="140">
        <v>6698.7235</v>
      </c>
      <c r="G1843" s="140">
        <v>12283.4394</v>
      </c>
    </row>
    <row r="1844" spans="8:8" ht="14.4">
      <c r="A1844" s="53">
        <v>42947.0</v>
      </c>
      <c r="B1844" s="140">
        <v>3943.5019</v>
      </c>
      <c r="C1844" s="140">
        <v>6721.5137</v>
      </c>
      <c r="D1844" s="140">
        <v>9390.6741</v>
      </c>
      <c r="E1844" s="140">
        <v>5971.0278</v>
      </c>
      <c r="F1844" s="140">
        <v>6807.897</v>
      </c>
      <c r="G1844" s="140">
        <v>12471.5891</v>
      </c>
    </row>
    <row r="1845" spans="8:8" ht="14.4">
      <c r="A1845" s="53">
        <v>42948.0</v>
      </c>
      <c r="B1845" s="140">
        <v>3977.8477</v>
      </c>
      <c r="C1845" s="140">
        <v>6726.6908</v>
      </c>
      <c r="D1845" s="140">
        <v>9387.8894</v>
      </c>
      <c r="E1845" s="140">
        <v>6053.6061</v>
      </c>
      <c r="F1845" s="140">
        <v>6796.7144</v>
      </c>
      <c r="G1845" s="140">
        <v>12415.3978</v>
      </c>
    </row>
    <row r="1846" spans="8:8" ht="14.4">
      <c r="A1846" s="53">
        <v>42949.0</v>
      </c>
      <c r="B1846" s="140">
        <v>3956.3877</v>
      </c>
      <c r="C1846" s="140">
        <v>6678.1381</v>
      </c>
      <c r="D1846" s="140">
        <v>9302.7231</v>
      </c>
      <c r="E1846" s="140">
        <v>6041.7526</v>
      </c>
      <c r="F1846" s="140">
        <v>6758.2046</v>
      </c>
      <c r="G1846" s="140">
        <v>12316.1475</v>
      </c>
    </row>
    <row r="1847" spans="8:8" ht="14.4">
      <c r="A1847" s="53">
        <v>42950.0</v>
      </c>
      <c r="B1847" s="140">
        <v>3906.7355</v>
      </c>
      <c r="C1847" s="140">
        <v>6661.5869</v>
      </c>
      <c r="D1847" s="140">
        <v>9342.7126</v>
      </c>
      <c r="E1847" s="140">
        <v>5972.5444</v>
      </c>
      <c r="F1847" s="140">
        <v>6773.2083</v>
      </c>
      <c r="G1847" s="140">
        <v>12372.6957</v>
      </c>
    </row>
    <row r="1848" spans="8:8" ht="14.4">
      <c r="A1848" s="53">
        <v>42951.0</v>
      </c>
      <c r="B1848" s="140">
        <v>3867.7768</v>
      </c>
      <c r="C1848" s="140">
        <v>6610.3138</v>
      </c>
      <c r="D1848" s="140">
        <v>9295.3999</v>
      </c>
      <c r="E1848" s="140">
        <v>5939.4434</v>
      </c>
      <c r="F1848" s="140">
        <v>6749.8796</v>
      </c>
      <c r="G1848" s="140">
        <v>12310.7924</v>
      </c>
    </row>
    <row r="1849" spans="8:8" ht="14.4">
      <c r="A1849" s="53">
        <v>42954.0</v>
      </c>
      <c r="B1849" s="140">
        <v>3908.7019</v>
      </c>
      <c r="C1849" s="140">
        <v>6686.3795</v>
      </c>
      <c r="D1849" s="140">
        <v>9386.3395</v>
      </c>
      <c r="E1849" s="140">
        <v>5942.474</v>
      </c>
      <c r="F1849" s="140">
        <v>6826.8579</v>
      </c>
      <c r="G1849" s="140">
        <v>12438.2152</v>
      </c>
    </row>
    <row r="1850" spans="8:8" ht="14.4">
      <c r="A1850" s="53">
        <v>42955.0</v>
      </c>
      <c r="B1850" s="140">
        <v>3911.9699</v>
      </c>
      <c r="C1850" s="140">
        <v>6708.2838</v>
      </c>
      <c r="D1850" s="140">
        <v>9402.9649</v>
      </c>
      <c r="E1850" s="140">
        <v>5933.8565</v>
      </c>
      <c r="F1850" s="140">
        <v>6827.6389</v>
      </c>
      <c r="G1850" s="140">
        <v>12436.9391</v>
      </c>
    </row>
    <row r="1851" spans="8:8" ht="14.4">
      <c r="A1851" s="53">
        <v>42956.0</v>
      </c>
      <c r="B1851" s="140">
        <v>3941.9543</v>
      </c>
      <c r="C1851" s="140">
        <v>6751.7813</v>
      </c>
      <c r="D1851" s="140">
        <v>9460.2521</v>
      </c>
      <c r="E1851" s="140">
        <v>5884.6681</v>
      </c>
      <c r="F1851" s="140">
        <v>6860.1609</v>
      </c>
      <c r="G1851" s="140">
        <v>12518.9915</v>
      </c>
    </row>
    <row r="1852" spans="8:8" ht="14.4">
      <c r="A1852" s="53">
        <v>42957.0</v>
      </c>
      <c r="B1852" s="140">
        <v>3929.0104</v>
      </c>
      <c r="C1852" s="140">
        <v>6717.6298</v>
      </c>
      <c r="D1852" s="140">
        <v>9383.1263</v>
      </c>
      <c r="E1852" s="140">
        <v>5855.6815</v>
      </c>
      <c r="F1852" s="140">
        <v>6787.3691</v>
      </c>
      <c r="G1852" s="140">
        <v>12425.4854</v>
      </c>
    </row>
    <row r="1853" spans="8:8" ht="14.4">
      <c r="A1853" s="53">
        <v>42958.0</v>
      </c>
      <c r="B1853" s="140">
        <v>3860.878</v>
      </c>
      <c r="C1853" s="140">
        <v>6610.3859</v>
      </c>
      <c r="D1853" s="140">
        <v>9219.4546</v>
      </c>
      <c r="E1853" s="140">
        <v>5742.3167</v>
      </c>
      <c r="F1853" s="140">
        <v>6620.2195</v>
      </c>
      <c r="G1853" s="140">
        <v>12116.9984</v>
      </c>
    </row>
    <row r="1854" spans="8:8" ht="14.4">
      <c r="A1854" s="53">
        <v>42961.0</v>
      </c>
      <c r="B1854" s="140">
        <v>3926.6297</v>
      </c>
      <c r="C1854" s="140">
        <v>6764.3637</v>
      </c>
      <c r="D1854" s="140">
        <v>9437.0544</v>
      </c>
      <c r="E1854" s="140">
        <v>5775.5293</v>
      </c>
      <c r="F1854" s="140">
        <v>6735.2143</v>
      </c>
      <c r="G1854" s="140">
        <v>12323.2118</v>
      </c>
    </row>
    <row r="1855" spans="8:8" ht="14.4">
      <c r="A1855" s="53">
        <v>42962.0</v>
      </c>
      <c r="B1855" s="140">
        <v>3945.0836</v>
      </c>
      <c r="C1855" s="140">
        <v>6799.1999</v>
      </c>
      <c r="D1855" s="140">
        <v>9492.825</v>
      </c>
      <c r="E1855" s="140">
        <v>5808.6569</v>
      </c>
      <c r="F1855" s="140">
        <v>6750.6402</v>
      </c>
      <c r="G1855" s="140">
        <v>12372.9054</v>
      </c>
    </row>
    <row r="1856" spans="8:8" ht="14.4">
      <c r="A1856" s="53">
        <v>42963.0</v>
      </c>
      <c r="B1856" s="140">
        <v>3936.3841</v>
      </c>
      <c r="C1856" s="140">
        <v>6819.7291</v>
      </c>
      <c r="D1856" s="140">
        <v>9536.4847</v>
      </c>
      <c r="E1856" s="140">
        <v>5791.4835</v>
      </c>
      <c r="F1856" s="140">
        <v>6769.2279</v>
      </c>
      <c r="G1856" s="140">
        <v>12373.4861</v>
      </c>
    </row>
    <row r="1857" spans="8:8" ht="14.4">
      <c r="A1857" s="53">
        <v>42964.0</v>
      </c>
      <c r="B1857" s="140">
        <v>3942.1376</v>
      </c>
      <c r="C1857" s="140">
        <v>6863.4285</v>
      </c>
      <c r="D1857" s="140">
        <v>9616.2275</v>
      </c>
      <c r="E1857" s="140">
        <v>5826.0494</v>
      </c>
      <c r="F1857" s="140">
        <v>6830.8956</v>
      </c>
      <c r="G1857" s="140">
        <v>12485.9488</v>
      </c>
    </row>
    <row r="1858" spans="8:8" ht="14.4">
      <c r="A1858" s="53">
        <v>42965.0</v>
      </c>
      <c r="B1858" s="140">
        <v>3957.2317</v>
      </c>
      <c r="C1858" s="140">
        <v>6821.899</v>
      </c>
      <c r="D1858" s="140">
        <v>9580.1583</v>
      </c>
      <c r="E1858" s="140">
        <v>5851.4656</v>
      </c>
      <c r="F1858" s="140">
        <v>6821.2237</v>
      </c>
      <c r="G1858" s="140">
        <v>12460.047</v>
      </c>
    </row>
    <row r="1859" spans="8:8" ht="14.4">
      <c r="A1859" s="53">
        <v>42968.0</v>
      </c>
      <c r="B1859" s="140">
        <v>3972.6401</v>
      </c>
      <c r="C1859" s="140">
        <v>6860.6636</v>
      </c>
      <c r="D1859" s="140">
        <v>9662.9751</v>
      </c>
      <c r="E1859" s="140">
        <v>5859.5345</v>
      </c>
      <c r="F1859" s="140">
        <v>6871.9638</v>
      </c>
      <c r="G1859" s="140">
        <v>12587.5091</v>
      </c>
    </row>
    <row r="1860" spans="8:8" ht="14.4">
      <c r="A1860" s="53">
        <v>42969.0</v>
      </c>
      <c r="B1860" s="140">
        <v>3983.5034</v>
      </c>
      <c r="C1860" s="140">
        <v>6834.1466</v>
      </c>
      <c r="D1860" s="140">
        <v>9585.8437</v>
      </c>
      <c r="E1860" s="140">
        <v>5897.494</v>
      </c>
      <c r="F1860" s="140">
        <v>6826.8421</v>
      </c>
      <c r="G1860" s="140">
        <v>12494.3209</v>
      </c>
    </row>
    <row r="1861" spans="8:8" ht="14.4">
      <c r="A1861" s="53">
        <v>42970.0</v>
      </c>
      <c r="B1861" s="140">
        <v>3990.4052</v>
      </c>
      <c r="C1861" s="140">
        <v>6789.4865</v>
      </c>
      <c r="D1861" s="140">
        <v>9512.126</v>
      </c>
      <c r="E1861" s="140">
        <v>5926.1625</v>
      </c>
      <c r="F1861" s="140">
        <v>6757.7599</v>
      </c>
      <c r="G1861" s="140">
        <v>12374.8798</v>
      </c>
    </row>
    <row r="1862" spans="8:8" ht="14.4">
      <c r="A1862" s="53">
        <v>42971.0</v>
      </c>
      <c r="B1862" s="140">
        <v>3970.2608</v>
      </c>
      <c r="C1862" s="140">
        <v>6744.1124</v>
      </c>
      <c r="D1862" s="140">
        <v>9436.8674</v>
      </c>
      <c r="E1862" s="140">
        <v>5903.4438</v>
      </c>
      <c r="F1862" s="140">
        <v>6723.0586</v>
      </c>
      <c r="G1862" s="140">
        <v>12282.2951</v>
      </c>
    </row>
    <row r="1863" spans="8:8" ht="14.4">
      <c r="A1863" s="53">
        <v>42972.0</v>
      </c>
      <c r="B1863" s="140">
        <v>4015.2967</v>
      </c>
      <c r="C1863" s="140">
        <v>6814.9091</v>
      </c>
      <c r="D1863" s="140">
        <v>9541.1726</v>
      </c>
      <c r="E1863" s="140">
        <v>6034.2721</v>
      </c>
      <c r="F1863" s="140">
        <v>6807.7773</v>
      </c>
      <c r="G1863" s="140">
        <v>12424.3199</v>
      </c>
    </row>
    <row r="1864" spans="8:8" ht="14.4">
      <c r="A1864" s="53">
        <v>42975.0</v>
      </c>
      <c r="B1864" s="140">
        <v>4039.8506</v>
      </c>
      <c r="C1864" s="140">
        <v>6882.2487</v>
      </c>
      <c r="D1864" s="140">
        <v>9656.3769</v>
      </c>
      <c r="E1864" s="140">
        <v>6105.427</v>
      </c>
      <c r="F1864" s="140">
        <v>6881.7228</v>
      </c>
      <c r="G1864" s="140">
        <v>12555.0251</v>
      </c>
    </row>
    <row r="1865" spans="8:8" ht="14.4">
      <c r="A1865" s="53">
        <v>42976.0</v>
      </c>
      <c r="B1865" s="140">
        <v>4036.5671</v>
      </c>
      <c r="C1865" s="140">
        <v>6848.7208</v>
      </c>
      <c r="D1865" s="140">
        <v>9631.2474</v>
      </c>
      <c r="E1865" s="140">
        <v>6110.3937</v>
      </c>
      <c r="F1865" s="140">
        <v>6866.3801</v>
      </c>
      <c r="G1865" s="140">
        <v>12547.3957</v>
      </c>
    </row>
    <row r="1866" spans="8:8" ht="14.4">
      <c r="A1866" s="53">
        <v>42977.0</v>
      </c>
      <c r="B1866" s="140">
        <v>4041.9247</v>
      </c>
      <c r="C1866" s="140">
        <v>6891.9013</v>
      </c>
      <c r="D1866" s="140">
        <v>9680.7429</v>
      </c>
      <c r="E1866" s="140">
        <v>6087.372</v>
      </c>
      <c r="F1866" s="140">
        <v>6921.7567</v>
      </c>
      <c r="G1866" s="140">
        <v>12647.2634</v>
      </c>
    </row>
    <row r="1867" spans="8:8" ht="14.4">
      <c r="A1867" s="53">
        <v>42978.0</v>
      </c>
      <c r="B1867" s="140">
        <v>4025.2185</v>
      </c>
      <c r="C1867" s="140">
        <v>6907.3902</v>
      </c>
      <c r="D1867" s="140">
        <v>9707.0867</v>
      </c>
      <c r="E1867" s="140">
        <v>6052.8594</v>
      </c>
      <c r="F1867" s="140">
        <v>6916.1328</v>
      </c>
      <c r="G1867" s="140">
        <v>12685.1675</v>
      </c>
    </row>
    <row r="1868" spans="8:8" ht="14.4">
      <c r="A1868" s="53">
        <v>42979.0</v>
      </c>
      <c r="B1868" s="140">
        <v>4047.785</v>
      </c>
      <c r="C1868" s="140">
        <v>6962.5549</v>
      </c>
      <c r="D1868" s="140">
        <v>9786.8141</v>
      </c>
      <c r="E1868" s="140">
        <v>6052.8539</v>
      </c>
      <c r="F1868" s="140">
        <v>6973.0309</v>
      </c>
      <c r="G1868" s="140">
        <v>12792.9933</v>
      </c>
    </row>
    <row r="1869" spans="8:8" ht="14.4">
      <c r="A1869" s="53">
        <v>42982.0</v>
      </c>
      <c r="B1869" s="140">
        <v>4075.5915</v>
      </c>
      <c r="C1869" s="140">
        <v>7013.652</v>
      </c>
      <c r="D1869" s="140">
        <v>9865.5502</v>
      </c>
      <c r="E1869" s="140">
        <v>6060.6428</v>
      </c>
      <c r="F1869" s="140">
        <v>6998.8299</v>
      </c>
      <c r="G1869" s="140">
        <v>12850.5236</v>
      </c>
    </row>
    <row r="1870" spans="8:8" ht="14.4">
      <c r="A1870" s="53">
        <v>42983.0</v>
      </c>
      <c r="B1870" s="140">
        <v>4096.3059</v>
      </c>
      <c r="C1870" s="140">
        <v>7044.2867</v>
      </c>
      <c r="D1870" s="140">
        <v>9867.8011</v>
      </c>
      <c r="E1870" s="140">
        <v>6090.723</v>
      </c>
      <c r="F1870" s="140">
        <v>6985.4124</v>
      </c>
      <c r="G1870" s="140">
        <v>12841.1095</v>
      </c>
    </row>
    <row r="1871" spans="8:8" ht="14.4">
      <c r="A1871" s="53">
        <v>42984.0</v>
      </c>
      <c r="B1871" s="140">
        <v>4079.663</v>
      </c>
      <c r="C1871" s="140">
        <v>7072.9837</v>
      </c>
      <c r="D1871" s="140">
        <v>9947.175</v>
      </c>
      <c r="E1871" s="140">
        <v>6068.9466</v>
      </c>
      <c r="F1871" s="140">
        <v>6996.3054</v>
      </c>
      <c r="G1871" s="140">
        <v>12920.3039</v>
      </c>
    </row>
    <row r="1872" spans="8:8" ht="14.4">
      <c r="A1872" s="53">
        <v>42985.0</v>
      </c>
      <c r="B1872" s="140">
        <v>4056.5186</v>
      </c>
      <c r="C1872" s="140">
        <v>7013.4854</v>
      </c>
      <c r="D1872" s="140">
        <v>9890.9635</v>
      </c>
      <c r="E1872" s="140">
        <v>6040.7848</v>
      </c>
      <c r="F1872" s="140">
        <v>6964.279</v>
      </c>
      <c r="G1872" s="140">
        <v>12840.8017</v>
      </c>
    </row>
    <row r="1873" spans="8:8" ht="14.4">
      <c r="A1873" s="53">
        <v>42986.0</v>
      </c>
      <c r="B1873" s="140">
        <v>4059.4285</v>
      </c>
      <c r="C1873" s="140">
        <v>7028.6883</v>
      </c>
      <c r="D1873" s="140">
        <v>9917.7306</v>
      </c>
      <c r="E1873" s="140">
        <v>6035.8655</v>
      </c>
      <c r="F1873" s="140">
        <v>6975.1961</v>
      </c>
      <c r="G1873" s="140">
        <v>12901.8579</v>
      </c>
    </row>
    <row r="1874" spans="8:8" ht="14.4">
      <c r="A1874" s="53">
        <v>42989.0</v>
      </c>
      <c r="B1874" s="140">
        <v>4049.3398</v>
      </c>
      <c r="C1874" s="140">
        <v>7112.5891</v>
      </c>
      <c r="D1874" s="140">
        <v>10030.756</v>
      </c>
      <c r="E1874" s="140">
        <v>6024.1043</v>
      </c>
      <c r="F1874" s="140">
        <v>7024.1619</v>
      </c>
      <c r="G1874" s="140">
        <v>13041.3493</v>
      </c>
    </row>
    <row r="1875" spans="8:8" ht="14.4">
      <c r="A1875" s="53">
        <v>42990.0</v>
      </c>
      <c r="B1875" s="140">
        <v>4072.8198</v>
      </c>
      <c r="C1875" s="140">
        <v>7108.0428</v>
      </c>
      <c r="D1875" s="140">
        <v>9998.3029</v>
      </c>
      <c r="E1875" s="140">
        <v>6052.9531</v>
      </c>
      <c r="F1875" s="140">
        <v>7042.9086</v>
      </c>
      <c r="G1875" s="140">
        <v>13009.1121</v>
      </c>
    </row>
    <row r="1876" spans="8:8" ht="14.4">
      <c r="A1876" s="53">
        <v>42991.0</v>
      </c>
      <c r="B1876" s="140">
        <v>4085.5939</v>
      </c>
      <c r="C1876" s="140">
        <v>7139.7329</v>
      </c>
      <c r="D1876" s="140">
        <v>10056.9577</v>
      </c>
      <c r="E1876" s="140">
        <v>6040.9408</v>
      </c>
      <c r="F1876" s="140">
        <v>7082.9528</v>
      </c>
      <c r="G1876" s="140">
        <v>13095.1471</v>
      </c>
    </row>
    <row r="1877" spans="8:8" ht="14.4">
      <c r="A1877" s="53">
        <v>42992.0</v>
      </c>
      <c r="B1877" s="140">
        <v>4064.3467</v>
      </c>
      <c r="C1877" s="140">
        <v>7127.2619</v>
      </c>
      <c r="D1877" s="140">
        <v>10026.1509</v>
      </c>
      <c r="E1877" s="140">
        <v>6028.539</v>
      </c>
      <c r="F1877" s="140">
        <v>7083.2563</v>
      </c>
      <c r="G1877" s="140">
        <v>13059.9753</v>
      </c>
    </row>
    <row r="1878" spans="8:8" ht="14.4">
      <c r="A1878" s="53">
        <v>42993.0</v>
      </c>
      <c r="B1878" s="140">
        <v>4073.5905</v>
      </c>
      <c r="C1878" s="140">
        <v>7097.1314</v>
      </c>
      <c r="D1878" s="140">
        <v>9967.7552</v>
      </c>
      <c r="E1878" s="140">
        <v>6023.473</v>
      </c>
      <c r="F1878" s="140">
        <v>7020.3394</v>
      </c>
      <c r="G1878" s="140">
        <v>12957.1491</v>
      </c>
    </row>
    <row r="1879" spans="8:8" ht="14.4">
      <c r="A1879" s="53">
        <v>42996.0</v>
      </c>
      <c r="B1879" s="140">
        <v>4087.7279</v>
      </c>
      <c r="C1879" s="140">
        <v>7150.7764</v>
      </c>
      <c r="D1879" s="140">
        <v>10074.6224</v>
      </c>
      <c r="E1879" s="140">
        <v>6025.811</v>
      </c>
      <c r="F1879" s="140">
        <v>7057.2318</v>
      </c>
      <c r="G1879" s="140">
        <v>13048.5174</v>
      </c>
    </row>
    <row r="1880" spans="8:8" ht="14.4">
      <c r="A1880" s="53">
        <v>42997.0</v>
      </c>
      <c r="B1880" s="140">
        <v>4082.4355</v>
      </c>
      <c r="C1880" s="140">
        <v>7092.0587</v>
      </c>
      <c r="D1880" s="140">
        <v>10022.7861</v>
      </c>
      <c r="E1880" s="140">
        <v>6024.9239</v>
      </c>
      <c r="F1880" s="140">
        <v>7039.4611</v>
      </c>
      <c r="G1880" s="140">
        <v>13004.1758</v>
      </c>
    </row>
    <row r="1881" spans="8:8" ht="14.4">
      <c r="A1881" s="53">
        <v>42998.0</v>
      </c>
      <c r="B1881" s="140">
        <v>4101.872</v>
      </c>
      <c r="C1881" s="140">
        <v>7146.5467</v>
      </c>
      <c r="D1881" s="140">
        <v>10130.7681</v>
      </c>
      <c r="E1881" s="140">
        <v>6015.2293</v>
      </c>
      <c r="F1881" s="140">
        <v>7094.0263</v>
      </c>
      <c r="G1881" s="140">
        <v>13112.6098</v>
      </c>
    </row>
    <row r="1882" spans="8:8" ht="14.4">
      <c r="A1882" s="53">
        <v>42999.0</v>
      </c>
      <c r="B1882" s="140">
        <v>4093.1996</v>
      </c>
      <c r="C1882" s="140">
        <v>7086.4732</v>
      </c>
      <c r="D1882" s="140">
        <v>9997.0936</v>
      </c>
      <c r="E1882" s="140">
        <v>6025.873</v>
      </c>
      <c r="F1882" s="140">
        <v>7018.2723</v>
      </c>
      <c r="G1882" s="140">
        <v>12944.3074</v>
      </c>
    </row>
    <row r="1883" spans="8:8" ht="14.4">
      <c r="A1883" s="53">
        <v>43000.0</v>
      </c>
      <c r="B1883" s="140">
        <v>4099.9921</v>
      </c>
      <c r="C1883" s="140">
        <v>7057.4237</v>
      </c>
      <c r="D1883" s="140">
        <v>9949.3721</v>
      </c>
      <c r="E1883" s="140">
        <v>6024.216</v>
      </c>
      <c r="F1883" s="140">
        <v>6978.6047</v>
      </c>
      <c r="G1883" s="140">
        <v>12855.6596</v>
      </c>
    </row>
    <row r="1884" spans="8:8" ht="14.4">
      <c r="A1884" s="53">
        <v>43003.0</v>
      </c>
      <c r="B1884" s="140">
        <v>4092.2612</v>
      </c>
      <c r="C1884" s="140">
        <v>7011.2475</v>
      </c>
      <c r="D1884" s="140">
        <v>9815.8108</v>
      </c>
      <c r="E1884" s="140">
        <v>5990.3015</v>
      </c>
      <c r="F1884" s="140">
        <v>6850.3946</v>
      </c>
      <c r="G1884" s="140">
        <v>12638.739</v>
      </c>
    </row>
    <row r="1885" spans="8:8" ht="14.4">
      <c r="A1885" s="53">
        <v>43004.0</v>
      </c>
      <c r="B1885" s="140">
        <v>4092.1846</v>
      </c>
      <c r="C1885" s="140">
        <v>7026.9296</v>
      </c>
      <c r="D1885" s="140">
        <v>9857.3222</v>
      </c>
      <c r="E1885" s="140">
        <v>5986.9691</v>
      </c>
      <c r="F1885" s="140">
        <v>6883.3606</v>
      </c>
      <c r="G1885" s="140">
        <v>12722.4786</v>
      </c>
    </row>
    <row r="1886" spans="8:8" ht="14.4">
      <c r="A1886" s="53">
        <v>43005.0</v>
      </c>
      <c r="B1886" s="140">
        <v>4099.8019</v>
      </c>
      <c r="C1886" s="140">
        <v>7102.8342</v>
      </c>
      <c r="D1886" s="140">
        <v>9942.8948</v>
      </c>
      <c r="E1886" s="140">
        <v>5963.6308</v>
      </c>
      <c r="F1886" s="140">
        <v>6939.6224</v>
      </c>
      <c r="G1886" s="140">
        <v>12825.095</v>
      </c>
    </row>
    <row r="1887" spans="8:8" ht="14.4">
      <c r="A1887" s="53">
        <v>43006.0</v>
      </c>
      <c r="B1887" s="140">
        <v>4117.853</v>
      </c>
      <c r="C1887" s="140">
        <v>7092.8426</v>
      </c>
      <c r="D1887" s="140">
        <v>9900.7774</v>
      </c>
      <c r="E1887" s="140">
        <v>5938.3919</v>
      </c>
      <c r="F1887" s="140">
        <v>6905.4484</v>
      </c>
      <c r="G1887" s="140">
        <v>12745.1386</v>
      </c>
    </row>
    <row r="1888" spans="8:8" ht="14.4">
      <c r="A1888" s="53">
        <v>43007.0</v>
      </c>
      <c r="B1888" s="140">
        <v>4145.2002</v>
      </c>
      <c r="C1888" s="140">
        <v>7133.5815</v>
      </c>
      <c r="D1888" s="140">
        <v>9996.5314</v>
      </c>
      <c r="E1888" s="140">
        <v>5954.5344</v>
      </c>
      <c r="F1888" s="140">
        <v>6942.8428</v>
      </c>
      <c r="G1888" s="140">
        <v>12838.068</v>
      </c>
    </row>
    <row r="1889" spans="8:8" ht="14.4">
      <c r="A1889" s="53">
        <v>43017.0</v>
      </c>
      <c r="B1889" s="140">
        <v>4211.7254</v>
      </c>
      <c r="C1889" s="140">
        <v>7225.268</v>
      </c>
      <c r="D1889" s="140">
        <v>10117.3212</v>
      </c>
      <c r="E1889" s="140">
        <v>6006.519</v>
      </c>
      <c r="F1889" s="140">
        <v>7019.7914</v>
      </c>
      <c r="G1889" s="140">
        <v>13005.203</v>
      </c>
    </row>
    <row r="1890" spans="8:8" ht="14.4">
      <c r="A1890" s="53">
        <v>43018.0</v>
      </c>
      <c r="B1890" s="140">
        <v>4225.9604</v>
      </c>
      <c r="C1890" s="140">
        <v>7283.4561</v>
      </c>
      <c r="D1890" s="140">
        <v>10194.99</v>
      </c>
      <c r="E1890" s="140">
        <v>6018.1537</v>
      </c>
      <c r="F1890" s="140">
        <v>7036.899</v>
      </c>
      <c r="G1890" s="140">
        <v>13073.1578</v>
      </c>
    </row>
    <row r="1891" spans="8:8" ht="14.4">
      <c r="A1891" s="53">
        <v>43019.0</v>
      </c>
      <c r="B1891" s="140">
        <v>4254.3058</v>
      </c>
      <c r="C1891" s="140">
        <v>7256.1665</v>
      </c>
      <c r="D1891" s="140">
        <v>10141.8043</v>
      </c>
      <c r="E1891" s="140">
        <v>6028.584</v>
      </c>
      <c r="F1891" s="140">
        <v>7006.3078</v>
      </c>
      <c r="G1891" s="140">
        <v>13027.9913</v>
      </c>
    </row>
    <row r="1892" spans="8:8" ht="14.4">
      <c r="A1892" s="53">
        <v>43020.0</v>
      </c>
      <c r="B1892" s="140">
        <v>4277.1764</v>
      </c>
      <c r="C1892" s="140">
        <v>7250.0288</v>
      </c>
      <c r="D1892" s="140">
        <v>10110.8859</v>
      </c>
      <c r="E1892" s="140">
        <v>6039.8346</v>
      </c>
      <c r="F1892" s="140">
        <v>6992.0361</v>
      </c>
      <c r="G1892" s="140">
        <v>12987.9319</v>
      </c>
    </row>
    <row r="1893" spans="8:8" ht="14.4">
      <c r="A1893" s="53">
        <v>43021.0</v>
      </c>
      <c r="B1893" s="140">
        <v>4289.5592</v>
      </c>
      <c r="C1893" s="140">
        <v>7310.317</v>
      </c>
      <c r="D1893" s="140">
        <v>10157.2549</v>
      </c>
      <c r="E1893" s="140">
        <v>6030.8697</v>
      </c>
      <c r="F1893" s="140">
        <v>7014.7957</v>
      </c>
      <c r="G1893" s="140">
        <v>13039.1581</v>
      </c>
    </row>
    <row r="1894" spans="8:8" ht="14.4">
      <c r="A1894" s="53">
        <v>43024.0</v>
      </c>
      <c r="B1894" s="140">
        <v>4282.8062</v>
      </c>
      <c r="C1894" s="140">
        <v>7195.3464</v>
      </c>
      <c r="D1894" s="140">
        <v>9952.5617</v>
      </c>
      <c r="E1894" s="140">
        <v>6041.2876</v>
      </c>
      <c r="F1894" s="140">
        <v>6912.8291</v>
      </c>
      <c r="G1894" s="140">
        <v>12823.5642</v>
      </c>
    </row>
    <row r="1895" spans="8:8" ht="14.4">
      <c r="A1895" s="53">
        <v>43025.0</v>
      </c>
      <c r="B1895" s="140">
        <v>4295.1003</v>
      </c>
      <c r="C1895" s="140">
        <v>7179.7589</v>
      </c>
      <c r="D1895" s="140">
        <v>9946.54</v>
      </c>
      <c r="E1895" s="140">
        <v>6029.4938</v>
      </c>
      <c r="F1895" s="140">
        <v>6923.9592</v>
      </c>
      <c r="G1895" s="140">
        <v>12808.1504</v>
      </c>
    </row>
    <row r="1896" spans="8:8" ht="14.4">
      <c r="A1896" s="53">
        <v>43026.0</v>
      </c>
      <c r="B1896" s="140">
        <v>4343.3892</v>
      </c>
      <c r="C1896" s="140">
        <v>7141.6532</v>
      </c>
      <c r="D1896" s="140">
        <v>9837.7782</v>
      </c>
      <c r="E1896" s="140">
        <v>6074.0864</v>
      </c>
      <c r="F1896" s="140">
        <v>6883.9733</v>
      </c>
      <c r="G1896" s="140">
        <v>12658.3879</v>
      </c>
    </row>
    <row r="1897" spans="8:8" ht="14.4">
      <c r="A1897" s="53">
        <v>43027.0</v>
      </c>
      <c r="B1897" s="140">
        <v>4357.2796</v>
      </c>
      <c r="C1897" s="140">
        <v>7098.4104</v>
      </c>
      <c r="D1897" s="140">
        <v>9744.5821</v>
      </c>
      <c r="E1897" s="140">
        <v>6059.7577</v>
      </c>
      <c r="F1897" s="140">
        <v>6809.7143</v>
      </c>
      <c r="G1897" s="140">
        <v>12513.4664</v>
      </c>
    </row>
    <row r="1898" spans="8:8" ht="14.4">
      <c r="A1898" s="53">
        <v>43028.0</v>
      </c>
      <c r="B1898" s="140">
        <v>4333.7752</v>
      </c>
      <c r="C1898" s="140">
        <v>7168.6349</v>
      </c>
      <c r="D1898" s="140">
        <v>9860.5007</v>
      </c>
      <c r="E1898" s="140">
        <v>6045.3302</v>
      </c>
      <c r="F1898" s="140">
        <v>6878.7618</v>
      </c>
      <c r="G1898" s="140">
        <v>12717.1572</v>
      </c>
    </row>
    <row r="1899" spans="8:8" ht="14.4">
      <c r="A1899" s="53">
        <v>43031.0</v>
      </c>
      <c r="B1899" s="140">
        <v>4346.7862</v>
      </c>
      <c r="C1899" s="140">
        <v>7215.9219</v>
      </c>
      <c r="D1899" s="140">
        <v>9932.4659</v>
      </c>
      <c r="E1899" s="140">
        <v>6020.8177</v>
      </c>
      <c r="F1899" s="140">
        <v>6927.0614</v>
      </c>
      <c r="G1899" s="140">
        <v>12772.7606</v>
      </c>
    </row>
    <row r="1900" spans="8:8" ht="14.4">
      <c r="A1900" s="53">
        <v>43032.0</v>
      </c>
      <c r="B1900" s="140">
        <v>4368.8423</v>
      </c>
      <c r="C1900" s="140">
        <v>7205.5357</v>
      </c>
      <c r="D1900" s="140">
        <v>9888.7124</v>
      </c>
      <c r="E1900" s="140">
        <v>6080.6278</v>
      </c>
      <c r="F1900" s="140">
        <v>6918.5341</v>
      </c>
      <c r="G1900" s="140">
        <v>12728.655</v>
      </c>
    </row>
    <row r="1901" spans="8:8" ht="14.4">
      <c r="A1901" s="53">
        <v>43033.0</v>
      </c>
      <c r="B1901" s="140">
        <v>4398.0309</v>
      </c>
      <c r="C1901" s="140">
        <v>7257.4463</v>
      </c>
      <c r="D1901" s="140">
        <v>9968.3616</v>
      </c>
      <c r="E1901" s="140">
        <v>6085.4334</v>
      </c>
      <c r="F1901" s="140">
        <v>6976.2964</v>
      </c>
      <c r="G1901" s="140">
        <v>12821.9886</v>
      </c>
    </row>
    <row r="1902" spans="8:8" ht="14.4">
      <c r="A1902" s="53">
        <v>43034.0</v>
      </c>
      <c r="B1902" s="140">
        <v>4421.7501</v>
      </c>
      <c r="C1902" s="140">
        <v>7267.0818</v>
      </c>
      <c r="D1902" s="140">
        <v>10015.4335</v>
      </c>
      <c r="E1902" s="140">
        <v>6078.3134</v>
      </c>
      <c r="F1902" s="140">
        <v>6988.4836</v>
      </c>
      <c r="G1902" s="140">
        <v>12890.5806</v>
      </c>
    </row>
    <row r="1903" spans="8:8" ht="14.4">
      <c r="A1903" s="53">
        <v>43035.0</v>
      </c>
      <c r="B1903" s="140">
        <v>4486.3267</v>
      </c>
      <c r="C1903" s="140">
        <v>7224.6145</v>
      </c>
      <c r="D1903" s="140">
        <v>9941.1602</v>
      </c>
      <c r="E1903" s="140">
        <v>6132.6683</v>
      </c>
      <c r="F1903" s="140">
        <v>6942.7029</v>
      </c>
      <c r="G1903" s="140">
        <v>12769.3716</v>
      </c>
    </row>
    <row r="1904" spans="8:8" ht="14.4">
      <c r="A1904" s="53">
        <v>43038.0</v>
      </c>
      <c r="B1904" s="140">
        <v>4465.408</v>
      </c>
      <c r="C1904" s="140">
        <v>7101.2662</v>
      </c>
      <c r="D1904" s="140">
        <v>9676.6155</v>
      </c>
      <c r="E1904" s="140">
        <v>6115.7634</v>
      </c>
      <c r="F1904" s="140">
        <v>6830.4158</v>
      </c>
      <c r="G1904" s="140">
        <v>12431.7</v>
      </c>
    </row>
    <row r="1905" spans="8:8" ht="14.4">
      <c r="A1905" s="53">
        <v>43039.0</v>
      </c>
      <c r="B1905" s="140">
        <v>4463.4058</v>
      </c>
      <c r="C1905" s="140">
        <v>7155.9659</v>
      </c>
      <c r="D1905" s="140">
        <v>9738.7317</v>
      </c>
      <c r="E1905" s="140">
        <v>6079.271</v>
      </c>
      <c r="F1905" s="140">
        <v>6873.5419</v>
      </c>
      <c r="G1905" s="140">
        <v>12527.2318</v>
      </c>
    </row>
    <row r="1906" spans="8:8" ht="14.4">
      <c r="A1906" s="53">
        <v>43040.0</v>
      </c>
      <c r="B1906" s="140">
        <v>4446.716</v>
      </c>
      <c r="C1906" s="140">
        <v>7151.1121</v>
      </c>
      <c r="D1906" s="140">
        <v>9732.4121</v>
      </c>
      <c r="E1906" s="140">
        <v>6064.2883</v>
      </c>
      <c r="F1906" s="140">
        <v>6855.9011</v>
      </c>
      <c r="G1906" s="140">
        <v>12494.75</v>
      </c>
    </row>
    <row r="1907" spans="8:8" ht="14.4">
      <c r="A1907" s="53">
        <v>43041.0</v>
      </c>
      <c r="B1907" s="140">
        <v>4451.9817</v>
      </c>
      <c r="C1907" s="140">
        <v>7100.6661</v>
      </c>
      <c r="D1907" s="140">
        <v>9627.8135</v>
      </c>
      <c r="E1907" s="140">
        <v>6066.6409</v>
      </c>
      <c r="F1907" s="140">
        <v>6796.5508</v>
      </c>
      <c r="G1907" s="140">
        <v>12342.1435</v>
      </c>
    </row>
    <row r="1908" spans="8:8" ht="14.4">
      <c r="A1908" s="53">
        <v>43042.0</v>
      </c>
      <c r="B1908" s="140">
        <v>4465.3887</v>
      </c>
      <c r="C1908" s="140">
        <v>7051.1519</v>
      </c>
      <c r="D1908" s="140">
        <v>9549.4548</v>
      </c>
      <c r="E1908" s="140">
        <v>6047.0789</v>
      </c>
      <c r="F1908" s="140">
        <v>6715.0331</v>
      </c>
      <c r="G1908" s="140">
        <v>12224.3209</v>
      </c>
    </row>
    <row r="1909" spans="8:8" ht="14.4">
      <c r="A1909" s="53">
        <v>43045.0</v>
      </c>
      <c r="B1909" s="140">
        <v>4533.8068</v>
      </c>
      <c r="C1909" s="140">
        <v>7171.9732</v>
      </c>
      <c r="D1909" s="140">
        <v>9678.235</v>
      </c>
      <c r="E1909" s="140">
        <v>6006.715</v>
      </c>
      <c r="F1909" s="140">
        <v>6771.522</v>
      </c>
      <c r="G1909" s="140">
        <v>12379.2549</v>
      </c>
    </row>
    <row r="1910" spans="8:8" ht="14.4">
      <c r="A1910" s="53">
        <v>43046.0</v>
      </c>
      <c r="B1910" s="140">
        <v>4550.5869</v>
      </c>
      <c r="C1910" s="140">
        <v>7216.7737</v>
      </c>
      <c r="D1910" s="140">
        <v>9721.5828</v>
      </c>
      <c r="E1910" s="140">
        <v>6080.1323</v>
      </c>
      <c r="F1910" s="140">
        <v>6811.7279</v>
      </c>
      <c r="G1910" s="140">
        <v>12434.336</v>
      </c>
    </row>
    <row r="1911" spans="8:8" ht="14.4">
      <c r="A1911" s="53">
        <v>43047.0</v>
      </c>
      <c r="B1911" s="140">
        <v>4528.6652</v>
      </c>
      <c r="C1911" s="140">
        <v>7214.6411</v>
      </c>
      <c r="D1911" s="140">
        <v>9759.4666</v>
      </c>
      <c r="E1911" s="140">
        <v>6096.2656</v>
      </c>
      <c r="F1911" s="140">
        <v>6827.5281</v>
      </c>
      <c r="G1911" s="140">
        <v>12461.9062</v>
      </c>
    </row>
    <row r="1912" spans="8:8" ht="14.4">
      <c r="A1912" s="53">
        <v>43048.0</v>
      </c>
      <c r="B1912" s="140">
        <v>4577.3027</v>
      </c>
      <c r="C1912" s="140">
        <v>7270.9669</v>
      </c>
      <c r="D1912" s="140">
        <v>9832.3025</v>
      </c>
      <c r="E1912" s="140">
        <v>6116.4682</v>
      </c>
      <c r="F1912" s="140">
        <v>6877.6957</v>
      </c>
      <c r="G1912" s="140">
        <v>12522.4273</v>
      </c>
    </row>
    <row r="1913" spans="8:8" ht="14.4">
      <c r="A1913" s="53">
        <v>43049.0</v>
      </c>
      <c r="B1913" s="140">
        <v>4654.9066</v>
      </c>
      <c r="C1913" s="140">
        <v>7310.5321</v>
      </c>
      <c r="D1913" s="140">
        <v>9872.6707</v>
      </c>
      <c r="E1913" s="140">
        <v>6128.6022</v>
      </c>
      <c r="F1913" s="140">
        <v>6891.6175</v>
      </c>
      <c r="G1913" s="140">
        <v>12515.0166</v>
      </c>
    </row>
    <row r="1914" spans="8:8" ht="14.4">
      <c r="A1914" s="53">
        <v>43052.0</v>
      </c>
      <c r="B1914" s="140">
        <v>4688.654</v>
      </c>
      <c r="C1914" s="140">
        <v>7328.1001</v>
      </c>
      <c r="D1914" s="140">
        <v>9874.9734</v>
      </c>
      <c r="E1914" s="140">
        <v>6167.2477</v>
      </c>
      <c r="F1914" s="140">
        <v>6929.2282</v>
      </c>
      <c r="G1914" s="140">
        <v>12539.7337</v>
      </c>
    </row>
    <row r="1915" spans="8:8" ht="14.4">
      <c r="A1915" s="53">
        <v>43053.0</v>
      </c>
      <c r="B1915" s="140">
        <v>4638.4913</v>
      </c>
      <c r="C1915" s="140">
        <v>7247.0708</v>
      </c>
      <c r="D1915" s="140">
        <v>9819.4964</v>
      </c>
      <c r="E1915" s="140">
        <v>6165.1508</v>
      </c>
      <c r="F1915" s="140">
        <v>6880.9095</v>
      </c>
      <c r="G1915" s="140">
        <v>12464.1985</v>
      </c>
    </row>
    <row r="1916" spans="8:8" ht="14.4">
      <c r="A1916" s="53">
        <v>43054.0</v>
      </c>
      <c r="B1916" s="140">
        <v>4609.8657</v>
      </c>
      <c r="C1916" s="140">
        <v>7157.7141</v>
      </c>
      <c r="D1916" s="140">
        <v>9720.8027</v>
      </c>
      <c r="E1916" s="140">
        <v>6137.9126</v>
      </c>
      <c r="F1916" s="140">
        <v>6839.9514</v>
      </c>
      <c r="G1916" s="140">
        <v>12343.8511</v>
      </c>
    </row>
    <row r="1917" spans="8:8" ht="14.4">
      <c r="A1917" s="53">
        <v>43055.0</v>
      </c>
      <c r="B1917" s="140">
        <v>4687.9352</v>
      </c>
      <c r="C1917" s="140">
        <v>7214.0658</v>
      </c>
      <c r="D1917" s="140">
        <v>9700.8276</v>
      </c>
      <c r="E1917" s="140">
        <v>6148.451</v>
      </c>
      <c r="F1917" s="140">
        <v>6865.4824</v>
      </c>
      <c r="G1917" s="140">
        <v>12332.1318</v>
      </c>
    </row>
    <row r="1918" spans="8:8" ht="14.4">
      <c r="A1918" s="53">
        <v>43056.0</v>
      </c>
      <c r="B1918" s="140">
        <v>4688.093</v>
      </c>
      <c r="C1918" s="140">
        <v>7001.082</v>
      </c>
      <c r="D1918" s="140">
        <v>9345.206</v>
      </c>
      <c r="E1918" s="140">
        <v>6273.9502</v>
      </c>
      <c r="F1918" s="140">
        <v>6699.9911</v>
      </c>
      <c r="G1918" s="140">
        <v>11913.0915</v>
      </c>
    </row>
    <row r="1919" spans="8:8" ht="14.4">
      <c r="A1919" s="53">
        <v>43059.0</v>
      </c>
      <c r="B1919" s="140">
        <v>4730.9234</v>
      </c>
      <c r="C1919" s="140">
        <v>7099.1688</v>
      </c>
      <c r="D1919" s="140">
        <v>9393.0677</v>
      </c>
      <c r="E1919" s="140">
        <v>6304.4504</v>
      </c>
      <c r="F1919" s="140">
        <v>6749.2126</v>
      </c>
      <c r="G1919" s="140">
        <v>11958.0788</v>
      </c>
    </row>
    <row r="1920" spans="8:8" ht="14.4">
      <c r="A1920" s="53">
        <v>43060.0</v>
      </c>
      <c r="B1920" s="140">
        <v>4802.5339</v>
      </c>
      <c r="C1920" s="140">
        <v>7123.7813</v>
      </c>
      <c r="D1920" s="140">
        <v>9402.6419</v>
      </c>
      <c r="E1920" s="140">
        <v>6416.633</v>
      </c>
      <c r="F1920" s="140">
        <v>6788.8543</v>
      </c>
      <c r="G1920" s="140">
        <v>11949.5861</v>
      </c>
    </row>
    <row r="1921" spans="8:8" ht="14.4">
      <c r="A1921" s="53">
        <v>43061.0</v>
      </c>
      <c r="B1921" s="140">
        <v>4769.8146</v>
      </c>
      <c r="C1921" s="140">
        <v>7084.544</v>
      </c>
      <c r="D1921" s="140">
        <v>9420.0651</v>
      </c>
      <c r="E1921" s="140">
        <v>6508.7493</v>
      </c>
      <c r="F1921" s="140">
        <v>6775.3666</v>
      </c>
      <c r="G1921" s="140">
        <v>11937.6961</v>
      </c>
    </row>
    <row r="1922" spans="8:8" ht="14.4">
      <c r="A1922" s="53">
        <v>43062.0</v>
      </c>
      <c r="B1922" s="140">
        <v>4590.2253</v>
      </c>
      <c r="C1922" s="140">
        <v>6876.3739</v>
      </c>
      <c r="D1922" s="140">
        <v>9180.0911</v>
      </c>
      <c r="E1922" s="140">
        <v>6366.0466</v>
      </c>
      <c r="F1922" s="140">
        <v>6611.7264</v>
      </c>
      <c r="G1922" s="140">
        <v>11697.6869</v>
      </c>
    </row>
    <row r="1923" spans="8:8" ht="14.4">
      <c r="A1923" s="53">
        <v>43063.0</v>
      </c>
      <c r="B1923" s="140">
        <v>4582.8462</v>
      </c>
      <c r="C1923" s="140">
        <v>6864.7989</v>
      </c>
      <c r="D1923" s="140">
        <v>9188.1213</v>
      </c>
      <c r="E1923" s="140">
        <v>6384.0535</v>
      </c>
      <c r="F1923" s="140">
        <v>6633.9581</v>
      </c>
      <c r="G1923" s="140">
        <v>11750.1259</v>
      </c>
    </row>
    <row r="1924" spans="8:8" ht="14.4">
      <c r="A1924" s="53">
        <v>43066.0</v>
      </c>
      <c r="B1924" s="140">
        <v>4514.6462</v>
      </c>
      <c r="C1924" s="140">
        <v>6772.7039</v>
      </c>
      <c r="D1924" s="140">
        <v>9091.5556</v>
      </c>
      <c r="E1924" s="140">
        <v>6343.0985</v>
      </c>
      <c r="F1924" s="140">
        <v>6560.2966</v>
      </c>
      <c r="G1924" s="140">
        <v>11664.8373</v>
      </c>
    </row>
    <row r="1925" spans="8:8" ht="14.4">
      <c r="A1925" s="53">
        <v>43067.0</v>
      </c>
      <c r="B1925" s="140">
        <v>4537.5953</v>
      </c>
      <c r="C1925" s="140">
        <v>6875.5976</v>
      </c>
      <c r="D1925" s="140">
        <v>9246.9963</v>
      </c>
      <c r="E1925" s="140">
        <v>6292.0705</v>
      </c>
      <c r="F1925" s="140">
        <v>6665.3908</v>
      </c>
      <c r="G1925" s="140">
        <v>11874.5664</v>
      </c>
    </row>
    <row r="1926" spans="8:8" ht="14.4">
      <c r="A1926" s="53">
        <v>43068.0</v>
      </c>
      <c r="B1926" s="140">
        <v>4509.0284</v>
      </c>
      <c r="C1926" s="140">
        <v>6865.0789</v>
      </c>
      <c r="D1926" s="140">
        <v>9261.8626</v>
      </c>
      <c r="E1926" s="140">
        <v>6343.0509</v>
      </c>
      <c r="F1926" s="140">
        <v>6726.0383</v>
      </c>
      <c r="G1926" s="140">
        <v>11974.8873</v>
      </c>
    </row>
    <row r="1927" spans="8:8" ht="14.4">
      <c r="A1927" s="53">
        <v>43069.0</v>
      </c>
      <c r="B1927" s="140">
        <v>4444.7861</v>
      </c>
      <c r="C1927" s="140">
        <v>6812.393</v>
      </c>
      <c r="D1927" s="140">
        <v>9203.0616</v>
      </c>
      <c r="E1927" s="140">
        <v>6274.1475</v>
      </c>
      <c r="F1927" s="140">
        <v>6669.7973</v>
      </c>
      <c r="G1927" s="140">
        <v>11903.3087</v>
      </c>
    </row>
    <row r="1928" spans="8:8" ht="14.4">
      <c r="A1928" s="53">
        <v>43070.0</v>
      </c>
      <c r="B1928" s="140">
        <v>4442.7293</v>
      </c>
      <c r="C1928" s="140">
        <v>6879.3076</v>
      </c>
      <c r="D1928" s="140">
        <v>9282.6757</v>
      </c>
      <c r="E1928" s="140">
        <v>6233.1569</v>
      </c>
      <c r="F1928" s="140">
        <v>6699.8091</v>
      </c>
      <c r="G1928" s="140">
        <v>11973.1063</v>
      </c>
    </row>
    <row r="1929" spans="8:8" ht="14.4">
      <c r="A1929" s="53">
        <v>43073.0</v>
      </c>
      <c r="B1929" s="140">
        <v>4484.7566</v>
      </c>
      <c r="C1929" s="140">
        <v>6855.5199</v>
      </c>
      <c r="D1929" s="140">
        <v>9198.2902</v>
      </c>
      <c r="E1929" s="140">
        <v>6243.72</v>
      </c>
      <c r="F1929" s="140">
        <v>6648.9338</v>
      </c>
      <c r="G1929" s="140">
        <v>11867.0186</v>
      </c>
    </row>
    <row r="1930" spans="8:8" ht="14.4">
      <c r="A1930" s="53">
        <v>43074.0</v>
      </c>
      <c r="B1930" s="140">
        <v>4501.9347</v>
      </c>
      <c r="C1930" s="140">
        <v>6711.0776</v>
      </c>
      <c r="D1930" s="140">
        <v>8940.9025</v>
      </c>
      <c r="E1930" s="140">
        <v>6333.5324</v>
      </c>
      <c r="F1930" s="140">
        <v>6525.6917</v>
      </c>
      <c r="G1930" s="140">
        <v>11520.6579</v>
      </c>
    </row>
    <row r="1931" spans="8:8" ht="14.4">
      <c r="A1931" s="53">
        <v>43075.0</v>
      </c>
      <c r="B1931" s="140">
        <v>4458.8249</v>
      </c>
      <c r="C1931" s="140">
        <v>6784.4902</v>
      </c>
      <c r="D1931" s="140">
        <v>9053.7704</v>
      </c>
      <c r="E1931" s="140">
        <v>6270.3851</v>
      </c>
      <c r="F1931" s="140">
        <v>6558.71</v>
      </c>
      <c r="G1931" s="140">
        <v>11621.419</v>
      </c>
    </row>
    <row r="1932" spans="8:8" ht="14.4">
      <c r="A1932" s="53">
        <v>43076.0</v>
      </c>
      <c r="B1932" s="140">
        <v>4400.6754</v>
      </c>
      <c r="C1932" s="140">
        <v>6730.9949</v>
      </c>
      <c r="D1932" s="140">
        <v>9037.9746</v>
      </c>
      <c r="E1932" s="140">
        <v>6206.8252</v>
      </c>
      <c r="F1932" s="140">
        <v>6513.689</v>
      </c>
      <c r="G1932" s="140">
        <v>11573.3506</v>
      </c>
    </row>
    <row r="1933" spans="8:8" ht="14.4">
      <c r="A1933" s="53">
        <v>43077.0</v>
      </c>
      <c r="B1933" s="140">
        <v>4470.4412</v>
      </c>
      <c r="C1933" s="140">
        <v>6809.179</v>
      </c>
      <c r="D1933" s="140">
        <v>9119.2627</v>
      </c>
      <c r="E1933" s="140">
        <v>6223.413</v>
      </c>
      <c r="F1933" s="140">
        <v>6566.7349</v>
      </c>
      <c r="G1933" s="140">
        <v>11688.2795</v>
      </c>
    </row>
    <row r="1934" spans="8:8" ht="14.4">
      <c r="A1934" s="53">
        <v>43080.0</v>
      </c>
      <c r="B1934" s="140">
        <v>4579.5506</v>
      </c>
      <c r="C1934" s="140">
        <v>6937.2825</v>
      </c>
      <c r="D1934" s="140">
        <v>9236.163</v>
      </c>
      <c r="E1934" s="140">
        <v>6268.6701</v>
      </c>
      <c r="F1934" s="140">
        <v>6639.5191</v>
      </c>
      <c r="G1934" s="140">
        <v>11797.876</v>
      </c>
    </row>
    <row r="1935" spans="8:8" ht="14.4">
      <c r="A1935" s="53">
        <v>43081.0</v>
      </c>
      <c r="B1935" s="140">
        <v>4524.9568</v>
      </c>
      <c r="C1935" s="140">
        <v>6896.6967</v>
      </c>
      <c r="D1935" s="140">
        <v>9168.5976</v>
      </c>
      <c r="E1935" s="140">
        <v>6172.3574</v>
      </c>
      <c r="F1935" s="140">
        <v>6570.0439</v>
      </c>
      <c r="G1935" s="140">
        <v>11687.1784</v>
      </c>
    </row>
    <row r="1936" spans="8:8" ht="14.4">
      <c r="A1936" s="53">
        <v>43082.0</v>
      </c>
      <c r="B1936" s="140">
        <v>4576.2759</v>
      </c>
      <c r="C1936" s="140">
        <v>6956.9517</v>
      </c>
      <c r="D1936" s="140">
        <v>9254.8197</v>
      </c>
      <c r="E1936" s="140">
        <v>6205.0238</v>
      </c>
      <c r="F1936" s="140">
        <v>6613.9925</v>
      </c>
      <c r="G1936" s="140">
        <v>11763.7899</v>
      </c>
    </row>
    <row r="1937" spans="8:8" ht="14.4">
      <c r="A1937" s="53">
        <v>43083.0</v>
      </c>
      <c r="B1937" s="140">
        <v>4549.0204</v>
      </c>
      <c r="C1937" s="140">
        <v>6959.1213</v>
      </c>
      <c r="D1937" s="140">
        <v>9268.7722</v>
      </c>
      <c r="E1937" s="140">
        <v>6160.6277</v>
      </c>
      <c r="F1937" s="140">
        <v>6618.3294</v>
      </c>
      <c r="G1937" s="140">
        <v>11768.2134</v>
      </c>
    </row>
    <row r="1938" spans="8:8" ht="14.4">
      <c r="A1938" s="53">
        <v>43084.0</v>
      </c>
      <c r="B1938" s="140">
        <v>4495.4928</v>
      </c>
      <c r="C1938" s="140">
        <v>6875.3136</v>
      </c>
      <c r="D1938" s="140">
        <v>9234.9085</v>
      </c>
      <c r="E1938" s="140">
        <v>6087.2676</v>
      </c>
      <c r="F1938" s="140">
        <v>6548.3259</v>
      </c>
      <c r="G1938" s="140">
        <v>11688.2724</v>
      </c>
    </row>
    <row r="1939" spans="8:8" ht="14.4">
      <c r="A1939" s="53">
        <v>43087.0</v>
      </c>
      <c r="B1939" s="140">
        <v>4518.2603</v>
      </c>
      <c r="C1939" s="140">
        <v>6823.7144</v>
      </c>
      <c r="D1939" s="140">
        <v>9182.1113</v>
      </c>
      <c r="E1939" s="140">
        <v>6095.1188</v>
      </c>
      <c r="F1939" s="140">
        <v>6513.3565</v>
      </c>
      <c r="G1939" s="140">
        <v>11644.6928</v>
      </c>
    </row>
    <row r="1940" spans="8:8" ht="14.4">
      <c r="A1940" s="53">
        <v>43088.0</v>
      </c>
      <c r="B1940" s="140">
        <v>4579.0107</v>
      </c>
      <c r="C1940" s="140">
        <v>6899.0608</v>
      </c>
      <c r="D1940" s="140">
        <v>9248.637</v>
      </c>
      <c r="E1940" s="140">
        <v>6181.8951</v>
      </c>
      <c r="F1940" s="140">
        <v>6583.976</v>
      </c>
      <c r="G1940" s="140">
        <v>11713.0084</v>
      </c>
    </row>
    <row r="1941" spans="8:8" ht="14.4">
      <c r="A1941" s="53">
        <v>43089.0</v>
      </c>
      <c r="B1941" s="140">
        <v>4595.4292</v>
      </c>
      <c r="C1941" s="140">
        <v>6865.3357</v>
      </c>
      <c r="D1941" s="140">
        <v>9165.3827</v>
      </c>
      <c r="E1941" s="140">
        <v>6156.48</v>
      </c>
      <c r="F1941" s="140">
        <v>6535.2879</v>
      </c>
      <c r="G1941" s="140">
        <v>11598.0107</v>
      </c>
    </row>
    <row r="1942" spans="8:8" ht="14.4">
      <c r="A1942" s="53">
        <v>43090.0</v>
      </c>
      <c r="B1942" s="140">
        <v>4640.8001</v>
      </c>
      <c r="C1942" s="140">
        <v>6915.1598</v>
      </c>
      <c r="D1942" s="140">
        <v>9186.1566</v>
      </c>
      <c r="E1942" s="140">
        <v>6200.9314</v>
      </c>
      <c r="F1942" s="140">
        <v>6591.3335</v>
      </c>
      <c r="G1942" s="140">
        <v>11637.9323</v>
      </c>
    </row>
    <row r="1943" spans="8:8" ht="14.4">
      <c r="A1943" s="53">
        <v>43091.0</v>
      </c>
      <c r="B1943" s="140">
        <v>4625.5954</v>
      </c>
      <c r="C1943" s="140">
        <v>6901.9305</v>
      </c>
      <c r="D1943" s="140">
        <v>9155.2747</v>
      </c>
      <c r="E1943" s="140">
        <v>6174.0878</v>
      </c>
      <c r="F1943" s="140">
        <v>6621.5742</v>
      </c>
      <c r="G1943" s="140">
        <v>11633.4096</v>
      </c>
    </row>
    <row r="1944" spans="8:8" ht="14.4">
      <c r="A1944" s="53">
        <v>43094.0</v>
      </c>
      <c r="B1944" s="140">
        <v>4618.3811</v>
      </c>
      <c r="C1944" s="140">
        <v>6829.903</v>
      </c>
      <c r="D1944" s="140">
        <v>9028.765</v>
      </c>
      <c r="E1944" s="140">
        <v>6175.1084</v>
      </c>
      <c r="F1944" s="140">
        <v>6590.1368</v>
      </c>
      <c r="G1944" s="140">
        <v>11486.9553</v>
      </c>
    </row>
    <row r="1945" spans="8:8" ht="14.4">
      <c r="A1945" s="53">
        <v>43095.0</v>
      </c>
      <c r="B1945" s="140">
        <v>4609.6739</v>
      </c>
      <c r="C1945" s="140">
        <v>6850.3739</v>
      </c>
      <c r="D1945" s="140">
        <v>9052.7361</v>
      </c>
      <c r="E1945" s="140">
        <v>6221.8245</v>
      </c>
      <c r="F1945" s="140">
        <v>6607.5532</v>
      </c>
      <c r="G1945" s="140">
        <v>11559.3118</v>
      </c>
    </row>
    <row r="1946" spans="8:8" ht="14.4">
      <c r="A1946" s="53">
        <v>43096.0</v>
      </c>
      <c r="B1946" s="140">
        <v>4514.4497</v>
      </c>
      <c r="C1946" s="140">
        <v>6781.3363</v>
      </c>
      <c r="D1946" s="140">
        <v>9017.4428</v>
      </c>
      <c r="E1946" s="140">
        <v>6138.5242</v>
      </c>
      <c r="F1946" s="140">
        <v>6588.7491</v>
      </c>
      <c r="G1946" s="140">
        <v>11510.2197</v>
      </c>
    </row>
    <row r="1947" spans="8:8" ht="14.4">
      <c r="A1947" s="53">
        <v>43097.0</v>
      </c>
      <c r="B1947" s="140">
        <v>4574.8622</v>
      </c>
      <c r="C1947" s="140">
        <v>6802.8022</v>
      </c>
      <c r="D1947" s="140">
        <v>9020.4654</v>
      </c>
      <c r="E1947" s="140">
        <v>6137.8606</v>
      </c>
      <c r="F1947" s="140">
        <v>6626.7638</v>
      </c>
      <c r="G1947" s="140">
        <v>11550.9183</v>
      </c>
    </row>
    <row r="1948" spans="8:8" ht="14.4">
      <c r="A1948" s="53">
        <v>43098.0</v>
      </c>
      <c r="B1948" s="140">
        <v>4581.9968</v>
      </c>
      <c r="C1948" s="140">
        <v>6860.9769</v>
      </c>
      <c r="D1948" s="140">
        <v>9106.5724</v>
      </c>
      <c r="E1948" s="140">
        <v>6168.1944</v>
      </c>
      <c r="F1948" s="140">
        <v>6679.3596</v>
      </c>
      <c r="G1948" s="140">
        <v>11645.3741</v>
      </c>
    </row>
    <row r="1949" spans="8:8" ht="14.4">
      <c r="A1949" s="53">
        <v>43102.0</v>
      </c>
      <c r="B1949" s="140">
        <v>4616.6393</v>
      </c>
      <c r="C1949" s="140">
        <v>6973.5227</v>
      </c>
      <c r="D1949" s="140">
        <v>9217.6149</v>
      </c>
      <c r="E1949" s="140">
        <v>6284.385</v>
      </c>
      <c r="F1949" s="140">
        <v>6816.5319</v>
      </c>
      <c r="G1949" s="140">
        <v>11835.8356</v>
      </c>
    </row>
    <row r="1950" spans="8:8" ht="14.4">
      <c r="A1950" s="53">
        <v>43103.0</v>
      </c>
      <c r="B1950" s="140">
        <v>4668.4645</v>
      </c>
      <c r="C1950" s="140">
        <v>7053.8649</v>
      </c>
      <c r="D1950" s="140">
        <v>9301.7746</v>
      </c>
      <c r="E1950" s="140">
        <v>6312.8923</v>
      </c>
      <c r="F1950" s="140">
        <v>6885.1189</v>
      </c>
      <c r="G1950" s="140">
        <v>11921.0128</v>
      </c>
    </row>
    <row r="1951" spans="8:8" ht="14.4">
      <c r="A1951" s="53">
        <v>43104.0</v>
      </c>
      <c r="B1951" s="140">
        <v>4707.8904</v>
      </c>
      <c r="C1951" s="140">
        <v>7096.2745</v>
      </c>
      <c r="D1951" s="140">
        <v>9318.549</v>
      </c>
      <c r="E1951" s="140">
        <v>6313.216</v>
      </c>
      <c r="F1951" s="140">
        <v>6945.6776</v>
      </c>
      <c r="G1951" s="140">
        <v>11970.3188</v>
      </c>
    </row>
    <row r="1952" spans="8:8" ht="14.4">
      <c r="A1952" s="53">
        <v>43105.0</v>
      </c>
      <c r="B1952" s="140">
        <v>4711.2425</v>
      </c>
      <c r="C1952" s="140">
        <v>7079.6754</v>
      </c>
      <c r="D1952" s="140">
        <v>9312.327</v>
      </c>
      <c r="E1952" s="140">
        <v>6375.9975</v>
      </c>
      <c r="F1952" s="140">
        <v>6981.1784</v>
      </c>
      <c r="G1952" s="140">
        <v>12006.436</v>
      </c>
    </row>
    <row r="1953" spans="8:8" ht="14.4">
      <c r="A1953" s="53">
        <v>43108.0</v>
      </c>
      <c r="B1953" s="140">
        <v>4734.307</v>
      </c>
      <c r="C1953" s="140">
        <v>7089.3494</v>
      </c>
      <c r="D1953" s="140">
        <v>9333.054</v>
      </c>
      <c r="E1953" s="140">
        <v>6442.1017</v>
      </c>
      <c r="F1953" s="140">
        <v>7066.1798</v>
      </c>
      <c r="G1953" s="140">
        <v>12095.6641</v>
      </c>
    </row>
    <row r="1954" spans="8:8" ht="14.4">
      <c r="A1954" s="53">
        <v>43109.0</v>
      </c>
      <c r="B1954" s="140">
        <v>4801.6476</v>
      </c>
      <c r="C1954" s="140">
        <v>7088.5216</v>
      </c>
      <c r="D1954" s="140">
        <v>9303.9203</v>
      </c>
      <c r="E1954" s="140">
        <v>6427.072</v>
      </c>
      <c r="F1954" s="140">
        <v>7063.4781</v>
      </c>
      <c r="G1954" s="140">
        <v>12073.4165</v>
      </c>
    </row>
    <row r="1955" spans="8:8" ht="14.4">
      <c r="A1955" s="53">
        <v>43110.0</v>
      </c>
      <c r="B1955" s="140">
        <v>4809.2443</v>
      </c>
      <c r="C1955" s="140">
        <v>7023.8791</v>
      </c>
      <c r="D1955" s="140">
        <v>9246.815</v>
      </c>
      <c r="E1955" s="140">
        <v>6500.8985</v>
      </c>
      <c r="F1955" s="140">
        <v>7020.3355</v>
      </c>
      <c r="G1955" s="140">
        <v>11971.2984</v>
      </c>
    </row>
    <row r="1956" spans="8:8" ht="14.4">
      <c r="A1956" s="53">
        <v>43111.0</v>
      </c>
      <c r="B1956" s="140">
        <v>4800.4573</v>
      </c>
      <c r="C1956" s="140">
        <v>7057.7675</v>
      </c>
      <c r="D1956" s="140">
        <v>9290.5806</v>
      </c>
      <c r="E1956" s="140">
        <v>6480.2849</v>
      </c>
      <c r="F1956" s="140">
        <v>7012.3324</v>
      </c>
      <c r="G1956" s="140">
        <v>11999.4254</v>
      </c>
    </row>
    <row r="1957" spans="8:8" ht="14.4">
      <c r="A1957" s="53">
        <v>43112.0</v>
      </c>
      <c r="B1957" s="140">
        <v>4829.801</v>
      </c>
      <c r="C1957" s="140">
        <v>7012.1729</v>
      </c>
      <c r="D1957" s="140">
        <v>9209.4971</v>
      </c>
      <c r="E1957" s="140">
        <v>6496.6841</v>
      </c>
      <c r="F1957" s="140">
        <v>6995.4036</v>
      </c>
      <c r="G1957" s="140">
        <v>11951.8708</v>
      </c>
    </row>
    <row r="1958" spans="8:8" ht="14.4">
      <c r="A1958" s="53">
        <v>43115.0</v>
      </c>
      <c r="B1958" s="140">
        <v>4809.8205</v>
      </c>
      <c r="C1958" s="140">
        <v>6864.7938</v>
      </c>
      <c r="D1958" s="140">
        <v>8924.9598</v>
      </c>
      <c r="E1958" s="140">
        <v>6537.5993</v>
      </c>
      <c r="F1958" s="140">
        <v>6903.6863</v>
      </c>
      <c r="G1958" s="140">
        <v>11659.3083</v>
      </c>
    </row>
    <row r="1959" spans="8:8" ht="14.4">
      <c r="A1959" s="53">
        <v>43116.0</v>
      </c>
      <c r="B1959" s="140">
        <v>4812.1058</v>
      </c>
      <c r="C1959" s="140">
        <v>6906.8828</v>
      </c>
      <c r="D1959" s="140">
        <v>8945.1843</v>
      </c>
      <c r="E1959" s="140">
        <v>6631.8038</v>
      </c>
      <c r="F1959" s="140">
        <v>7018.9111</v>
      </c>
      <c r="G1959" s="140">
        <v>11770.8709</v>
      </c>
    </row>
    <row r="1960" spans="8:8" ht="14.4">
      <c r="A1960" s="53">
        <v>43117.0</v>
      </c>
      <c r="B1960" s="140">
        <v>4741.9657</v>
      </c>
      <c r="C1960" s="140">
        <v>6854.9711</v>
      </c>
      <c r="D1960" s="140">
        <v>8926.4817</v>
      </c>
      <c r="E1960" s="140">
        <v>6688.3277</v>
      </c>
      <c r="F1960" s="140">
        <v>6978.5418</v>
      </c>
      <c r="G1960" s="140">
        <v>11766.7568</v>
      </c>
    </row>
    <row r="1961" spans="8:8" ht="14.4">
      <c r="A1961" s="53">
        <v>43118.0</v>
      </c>
      <c r="B1961" s="140">
        <v>4737.0473</v>
      </c>
      <c r="C1961" s="140">
        <v>6883.4786</v>
      </c>
      <c r="D1961" s="140">
        <v>8946.8664</v>
      </c>
      <c r="E1961" s="140">
        <v>6782.1541</v>
      </c>
      <c r="F1961" s="140">
        <v>7036.0499</v>
      </c>
      <c r="G1961" s="140">
        <v>11844.018</v>
      </c>
    </row>
    <row r="1962" spans="8:8" ht="14.4">
      <c r="A1962" s="53">
        <v>43119.0</v>
      </c>
      <c r="B1962" s="140">
        <v>4729.7365</v>
      </c>
      <c r="C1962" s="140">
        <v>6852.2182</v>
      </c>
      <c r="D1962" s="140">
        <v>8918.4045</v>
      </c>
      <c r="E1962" s="140">
        <v>6820.2668</v>
      </c>
      <c r="F1962" s="140">
        <v>7042.9584</v>
      </c>
      <c r="G1962" s="140">
        <v>11839.5757</v>
      </c>
    </row>
    <row r="1963" spans="8:8" ht="14.4">
      <c r="A1963" s="53">
        <v>43122.0</v>
      </c>
      <c r="B1963" s="140">
        <v>4856.3682</v>
      </c>
      <c r="C1963" s="140">
        <v>6950.8864</v>
      </c>
      <c r="D1963" s="140">
        <v>9048.2478</v>
      </c>
      <c r="E1963" s="140">
        <v>6805.8237</v>
      </c>
      <c r="F1963" s="140">
        <v>7121.4467</v>
      </c>
      <c r="G1963" s="140">
        <v>11969.938</v>
      </c>
    </row>
    <row r="1964" spans="8:8" ht="14.4">
      <c r="A1964" s="53">
        <v>43123.0</v>
      </c>
      <c r="B1964" s="140">
        <v>4890.3146</v>
      </c>
      <c r="C1964" s="140">
        <v>6969.9724</v>
      </c>
      <c r="D1964" s="140">
        <v>9049.0063</v>
      </c>
      <c r="E1964" s="140">
        <v>6939.5527</v>
      </c>
      <c r="F1964" s="140">
        <v>7167.0788</v>
      </c>
      <c r="G1964" s="140">
        <v>11976.9998</v>
      </c>
    </row>
    <row r="1965" spans="8:8" ht="14.4">
      <c r="A1965" s="53">
        <v>43124.0</v>
      </c>
      <c r="B1965" s="140">
        <v>4871.763</v>
      </c>
      <c r="C1965" s="140">
        <v>7022.7262</v>
      </c>
      <c r="D1965" s="140">
        <v>9114.7319</v>
      </c>
      <c r="E1965" s="140">
        <v>7006.2346</v>
      </c>
      <c r="F1965" s="140">
        <v>7195.5336</v>
      </c>
      <c r="G1965" s="140">
        <v>12027.2998</v>
      </c>
    </row>
    <row r="1966" spans="8:8" ht="14.4">
      <c r="A1966" s="53">
        <v>43125.0</v>
      </c>
      <c r="B1966" s="140">
        <v>4861.5681</v>
      </c>
      <c r="C1966" s="140">
        <v>6983.1275</v>
      </c>
      <c r="D1966" s="140">
        <v>9105.4869</v>
      </c>
      <c r="E1966" s="140">
        <v>6953.9989</v>
      </c>
      <c r="F1966" s="140">
        <v>7179.1614</v>
      </c>
      <c r="G1966" s="140">
        <v>12038.6976</v>
      </c>
    </row>
    <row r="1967" spans="8:8" ht="14.4">
      <c r="A1967" s="53">
        <v>43126.0</v>
      </c>
      <c r="B1967" s="140">
        <v>4886.9113</v>
      </c>
      <c r="C1967" s="140">
        <v>6978.8514</v>
      </c>
      <c r="D1967" s="140">
        <v>9077.2536</v>
      </c>
      <c r="E1967" s="140">
        <v>6980.5051</v>
      </c>
      <c r="F1967" s="140">
        <v>7206.9556</v>
      </c>
      <c r="G1967" s="140">
        <v>12033.3192</v>
      </c>
    </row>
    <row r="1968" spans="8:8" ht="14.4">
      <c r="A1968" s="53">
        <v>43129.0</v>
      </c>
      <c r="B1968" s="140">
        <v>4775.4964</v>
      </c>
      <c r="C1968" s="140">
        <v>6875.9367</v>
      </c>
      <c r="D1968" s="140">
        <v>8949.3655</v>
      </c>
      <c r="E1968" s="140">
        <v>6932.5927</v>
      </c>
      <c r="F1968" s="140">
        <v>7181.5722</v>
      </c>
      <c r="G1968" s="140">
        <v>11934.5283</v>
      </c>
    </row>
    <row r="1969" spans="8:8" ht="14.4">
      <c r="A1969" s="53">
        <v>43130.0</v>
      </c>
      <c r="B1969" s="140">
        <v>4752.8375</v>
      </c>
      <c r="C1969" s="140">
        <v>6860.0941</v>
      </c>
      <c r="D1969" s="140">
        <v>8933.4952</v>
      </c>
      <c r="E1969" s="140">
        <v>6799.333</v>
      </c>
      <c r="F1969" s="140">
        <v>7153.8956</v>
      </c>
      <c r="G1969" s="140">
        <v>11937.5242</v>
      </c>
    </row>
    <row r="1970" spans="8:8" ht="14.4">
      <c r="A1970" s="53">
        <v>43131.0</v>
      </c>
      <c r="B1970" s="140">
        <v>4785.3635</v>
      </c>
      <c r="C1970" s="140">
        <v>6720.5436</v>
      </c>
      <c r="D1970" s="140">
        <v>8751.2141</v>
      </c>
      <c r="E1970" s="140">
        <v>6857.3399</v>
      </c>
      <c r="F1970" s="140">
        <v>7054.745</v>
      </c>
      <c r="G1970" s="140">
        <v>11720.8642</v>
      </c>
    </row>
    <row r="1971" spans="8:8" ht="14.4">
      <c r="A1971" s="53">
        <v>43132.0</v>
      </c>
      <c r="B1971" s="140">
        <v>4739.8406</v>
      </c>
      <c r="C1971" s="140">
        <v>6529.1759</v>
      </c>
      <c r="D1971" s="140">
        <v>8399.0666</v>
      </c>
      <c r="E1971" s="140">
        <v>6891.9034</v>
      </c>
      <c r="F1971" s="140">
        <v>6835.7614</v>
      </c>
      <c r="G1971" s="140">
        <v>11280.8794</v>
      </c>
    </row>
    <row r="1972" spans="8:8" ht="14.4">
      <c r="A1972" s="53">
        <v>43133.0</v>
      </c>
      <c r="B1972" s="140">
        <v>4782.8002</v>
      </c>
      <c r="C1972" s="140">
        <v>6522.2192</v>
      </c>
      <c r="D1972" s="140">
        <v>8426.325</v>
      </c>
      <c r="E1972" s="140">
        <v>6917.5204</v>
      </c>
      <c r="F1972" s="140">
        <v>6853.3092</v>
      </c>
      <c r="G1972" s="140">
        <v>11298.4456</v>
      </c>
    </row>
    <row r="1973" spans="8:8" ht="14.4">
      <c r="A1973" s="53">
        <v>43136.0</v>
      </c>
      <c r="B1973" s="140">
        <v>4714.676</v>
      </c>
      <c r="C1973" s="140">
        <v>6513.1909</v>
      </c>
      <c r="D1973" s="140">
        <v>8372.9697</v>
      </c>
      <c r="E1973" s="140">
        <v>7056.4872</v>
      </c>
      <c r="F1973" s="140">
        <v>6893.8501</v>
      </c>
      <c r="G1973" s="140">
        <v>11327.2222</v>
      </c>
    </row>
    <row r="1974" spans="8:8" ht="14.4">
      <c r="A1974" s="53">
        <v>43137.0</v>
      </c>
      <c r="B1974" s="140">
        <v>4567.3249</v>
      </c>
      <c r="C1974" s="140">
        <v>6216.9147</v>
      </c>
      <c r="D1974" s="140">
        <v>7965.6749</v>
      </c>
      <c r="E1974" s="140">
        <v>6876.7634</v>
      </c>
      <c r="F1974" s="140">
        <v>6566.158</v>
      </c>
      <c r="G1974" s="140">
        <v>10771.6598</v>
      </c>
    </row>
    <row r="1975" spans="8:8" ht="14.4">
      <c r="A1975" s="53">
        <v>43138.0</v>
      </c>
      <c r="B1975" s="140">
        <v>4462.7039</v>
      </c>
      <c r="C1975" s="140">
        <v>6188.6897</v>
      </c>
      <c r="D1975" s="140">
        <v>7989.8602</v>
      </c>
      <c r="E1975" s="140">
        <v>6660.8025</v>
      </c>
      <c r="F1975" s="140">
        <v>6550.7836</v>
      </c>
      <c r="G1975" s="140">
        <v>10779.1243</v>
      </c>
    </row>
    <row r="1976" spans="8:8" ht="14.4">
      <c r="A1976" s="53">
        <v>43139.0</v>
      </c>
      <c r="B1976" s="140">
        <v>4490.1744</v>
      </c>
      <c r="C1976" s="140">
        <v>6285.5668</v>
      </c>
      <c r="D1976" s="140">
        <v>8115.1235</v>
      </c>
      <c r="E1976" s="140">
        <v>6479.1699</v>
      </c>
      <c r="F1976" s="140">
        <v>6578.5426</v>
      </c>
      <c r="G1976" s="140">
        <v>10866.9625</v>
      </c>
    </row>
    <row r="1977" spans="8:8" ht="14.4">
      <c r="A1977" s="53">
        <v>43140.0</v>
      </c>
      <c r="B1977" s="140">
        <v>4342.5132</v>
      </c>
      <c r="C1977" s="140">
        <v>6066.2045</v>
      </c>
      <c r="D1977" s="140">
        <v>7870.87</v>
      </c>
      <c r="E1977" s="140">
        <v>6176.0826</v>
      </c>
      <c r="F1977" s="140">
        <v>6269.6281</v>
      </c>
      <c r="G1977" s="140">
        <v>10443.543</v>
      </c>
    </row>
    <row r="1978" spans="8:8" ht="14.4">
      <c r="A1978" s="53">
        <v>43143.0</v>
      </c>
      <c r="B1978" s="140">
        <v>4467.4706</v>
      </c>
      <c r="C1978" s="140">
        <v>6246.3083</v>
      </c>
      <c r="D1978" s="140">
        <v>8099.7755</v>
      </c>
      <c r="E1978" s="140">
        <v>6157.2308</v>
      </c>
      <c r="F1978" s="140">
        <v>6399.6973</v>
      </c>
      <c r="G1978" s="140">
        <v>10668.4549</v>
      </c>
    </row>
    <row r="1979" spans="8:8" ht="14.4">
      <c r="A1979" s="53">
        <v>43144.0</v>
      </c>
      <c r="B1979" s="140">
        <v>4512.6279</v>
      </c>
      <c r="C1979" s="140">
        <v>6283.1217</v>
      </c>
      <c r="D1979" s="140">
        <v>8131.7515</v>
      </c>
      <c r="E1979" s="140">
        <v>6239.3597</v>
      </c>
      <c r="F1979" s="140">
        <v>6444.066</v>
      </c>
      <c r="G1979" s="140">
        <v>10720.7631</v>
      </c>
    </row>
    <row r="1980" spans="8:8" ht="14.4">
      <c r="A1980" s="53">
        <v>43145.0</v>
      </c>
      <c r="B1980" s="140">
        <v>4558.653</v>
      </c>
      <c r="C1980" s="140">
        <v>6287.8801</v>
      </c>
      <c r="D1980" s="140">
        <v>8162.0637</v>
      </c>
      <c r="E1980" s="140">
        <v>6262.1155</v>
      </c>
      <c r="F1980" s="140">
        <v>6469.7268</v>
      </c>
      <c r="G1980" s="140">
        <v>10764.7692</v>
      </c>
    </row>
    <row r="1981" spans="8:8" ht="14.4">
      <c r="A1981" s="53">
        <v>43153.0</v>
      </c>
      <c r="B1981" s="140">
        <v>4682.3928</v>
      </c>
      <c r="C1981" s="140">
        <v>6453.6745</v>
      </c>
      <c r="D1981" s="140">
        <v>8316.6851</v>
      </c>
      <c r="E1981" s="140">
        <v>6385.0288</v>
      </c>
      <c r="F1981" s="140">
        <v>6596.0574</v>
      </c>
      <c r="G1981" s="140">
        <v>10960.572</v>
      </c>
    </row>
    <row r="1982" spans="8:8" ht="14.4">
      <c r="A1982" s="53">
        <v>43154.0</v>
      </c>
      <c r="B1982" s="140">
        <v>4683.0266</v>
      </c>
      <c r="C1982" s="140">
        <v>6472.0213</v>
      </c>
      <c r="D1982" s="140">
        <v>8331.7385</v>
      </c>
      <c r="E1982" s="140">
        <v>6447.8654</v>
      </c>
      <c r="F1982" s="140">
        <v>6652.0042</v>
      </c>
      <c r="G1982" s="140">
        <v>11003.5797</v>
      </c>
    </row>
    <row r="1983" spans="8:8" ht="14.4">
      <c r="A1983" s="53">
        <v>43157.0</v>
      </c>
      <c r="B1983" s="140">
        <v>4759.8447</v>
      </c>
      <c r="C1983" s="140">
        <v>6637.8608</v>
      </c>
      <c r="D1983" s="140">
        <v>8529.7942</v>
      </c>
      <c r="E1983" s="140">
        <v>6479.2841</v>
      </c>
      <c r="F1983" s="140">
        <v>6783.662</v>
      </c>
      <c r="G1983" s="140">
        <v>11204.45</v>
      </c>
    </row>
    <row r="1984" spans="8:8" ht="14.4">
      <c r="A1984" s="53">
        <v>43158.0</v>
      </c>
      <c r="B1984" s="140">
        <v>4686.2728</v>
      </c>
      <c r="C1984" s="140">
        <v>6633.2094</v>
      </c>
      <c r="D1984" s="140">
        <v>8547.9518</v>
      </c>
      <c r="E1984" s="140">
        <v>6354.888</v>
      </c>
      <c r="F1984" s="140">
        <v>6729.7535</v>
      </c>
      <c r="G1984" s="140">
        <v>11151.802</v>
      </c>
    </row>
    <row r="1985" spans="8:8" ht="14.4">
      <c r="A1985" s="53">
        <v>43159.0</v>
      </c>
      <c r="B1985" s="140">
        <v>4657.7542</v>
      </c>
      <c r="C1985" s="140">
        <v>6669.3959</v>
      </c>
      <c r="D1985" s="140">
        <v>8600.7971</v>
      </c>
      <c r="E1985" s="140">
        <v>6286.6855</v>
      </c>
      <c r="F1985" s="140">
        <v>6745.541</v>
      </c>
      <c r="G1985" s="140">
        <v>11175.4888</v>
      </c>
    </row>
    <row r="1986" spans="8:8" ht="14.4">
      <c r="A1986" s="53">
        <v>43160.0</v>
      </c>
      <c r="B1986" s="140">
        <v>4701.881</v>
      </c>
      <c r="C1986" s="140">
        <v>6749.3907</v>
      </c>
      <c r="D1986" s="140">
        <v>8724.6592</v>
      </c>
      <c r="E1986" s="140">
        <v>6289.196</v>
      </c>
      <c r="F1986" s="140">
        <v>6775.0635</v>
      </c>
      <c r="G1986" s="140">
        <v>11286.1854</v>
      </c>
    </row>
    <row r="1987" spans="8:8" ht="14.4">
      <c r="A1987" s="53">
        <v>43161.0</v>
      </c>
      <c r="B1987" s="140">
        <v>4660.1479</v>
      </c>
      <c r="C1987" s="140">
        <v>6704.0223</v>
      </c>
      <c r="D1987" s="140">
        <v>8668.3096</v>
      </c>
      <c r="E1987" s="140">
        <v>6241.1242</v>
      </c>
      <c r="F1987" s="140">
        <v>6729.634</v>
      </c>
      <c r="G1987" s="140">
        <v>11231.2942</v>
      </c>
    </row>
    <row r="1988" spans="8:8" ht="14.4">
      <c r="A1988" s="53">
        <v>43164.0</v>
      </c>
      <c r="B1988" s="140">
        <v>4659.6328</v>
      </c>
      <c r="C1988" s="140">
        <v>6731.6726</v>
      </c>
      <c r="D1988" s="140">
        <v>8729.1944</v>
      </c>
      <c r="E1988" s="140">
        <v>6233.8622</v>
      </c>
      <c r="F1988" s="140">
        <v>6702.1527</v>
      </c>
      <c r="G1988" s="140">
        <v>11223.9081</v>
      </c>
    </row>
    <row r="1989" spans="8:8" ht="14.4">
      <c r="A1989" s="53">
        <v>43165.0</v>
      </c>
      <c r="B1989" s="140">
        <v>4710.0686</v>
      </c>
      <c r="C1989" s="140">
        <v>6830.4199</v>
      </c>
      <c r="D1989" s="140">
        <v>8813.289</v>
      </c>
      <c r="E1989" s="140">
        <v>6309.0308</v>
      </c>
      <c r="F1989" s="140">
        <v>6839.9349</v>
      </c>
      <c r="G1989" s="140">
        <v>11375.5163</v>
      </c>
    </row>
    <row r="1990" spans="8:8" ht="14.4">
      <c r="A1990" s="53">
        <v>43166.0</v>
      </c>
      <c r="B1990" s="140">
        <v>4656.6863</v>
      </c>
      <c r="C1990" s="140">
        <v>6770.8411</v>
      </c>
      <c r="D1990" s="140">
        <v>8746.6349</v>
      </c>
      <c r="E1990" s="140">
        <v>6292.009</v>
      </c>
      <c r="F1990" s="140">
        <v>6753.2625</v>
      </c>
      <c r="G1990" s="140">
        <v>11268.5292</v>
      </c>
    </row>
    <row r="1991" spans="8:8" ht="14.4">
      <c r="A1991" s="53">
        <v>43167.0</v>
      </c>
      <c r="B1991" s="140">
        <v>4724.8794</v>
      </c>
      <c r="C1991" s="140">
        <v>6823.7898</v>
      </c>
      <c r="D1991" s="140">
        <v>8796.8045</v>
      </c>
      <c r="E1991" s="140">
        <v>6314.6489</v>
      </c>
      <c r="F1991" s="140">
        <v>6813.8437</v>
      </c>
      <c r="G1991" s="140">
        <v>11337.4615</v>
      </c>
    </row>
    <row r="1992" spans="8:8" ht="14.4">
      <c r="A1992" s="53">
        <v>43168.0</v>
      </c>
      <c r="B1992" s="140">
        <v>4774.8858</v>
      </c>
      <c r="C1992" s="140">
        <v>6925.9794</v>
      </c>
      <c r="D1992" s="140">
        <v>8952.4471</v>
      </c>
      <c r="E1992" s="140">
        <v>6326.4586</v>
      </c>
      <c r="F1992" s="140">
        <v>6863.6175</v>
      </c>
      <c r="G1992" s="140">
        <v>11449.164</v>
      </c>
    </row>
    <row r="1993" spans="8:8" ht="14.4">
      <c r="A1993" s="53">
        <v>43171.0</v>
      </c>
      <c r="B1993" s="140">
        <v>4806.8997</v>
      </c>
      <c r="C1993" s="140">
        <v>7036.6818</v>
      </c>
      <c r="D1993" s="140">
        <v>9104.6637</v>
      </c>
      <c r="E1993" s="140">
        <v>6324.0141</v>
      </c>
      <c r="F1993" s="140">
        <v>6939.7462</v>
      </c>
      <c r="G1993" s="140">
        <v>11608.4811</v>
      </c>
    </row>
    <row r="1994" spans="8:8" ht="14.4">
      <c r="A1994" s="53">
        <v>43172.0</v>
      </c>
      <c r="B1994" s="140">
        <v>4761.4944</v>
      </c>
      <c r="C1994" s="140">
        <v>6979.1133</v>
      </c>
      <c r="D1994" s="140">
        <v>9039.1059</v>
      </c>
      <c r="E1994" s="140">
        <v>6294.5615</v>
      </c>
      <c r="F1994" s="140">
        <v>6888.1804</v>
      </c>
      <c r="G1994" s="140">
        <v>11567.8667</v>
      </c>
    </row>
    <row r="1995" spans="8:8" ht="14.4">
      <c r="A1995" s="53">
        <v>43173.0</v>
      </c>
      <c r="B1995" s="140">
        <v>4749.098</v>
      </c>
      <c r="C1995" s="140">
        <v>6884.1557</v>
      </c>
      <c r="D1995" s="140">
        <v>8949.6261</v>
      </c>
      <c r="E1995" s="140">
        <v>6262.6181</v>
      </c>
      <c r="F1995" s="140">
        <v>6842.1822</v>
      </c>
      <c r="G1995" s="140">
        <v>11477.1697</v>
      </c>
    </row>
    <row r="1996" spans="8:8" ht="14.4">
      <c r="A1996" s="53">
        <v>43174.0</v>
      </c>
      <c r="B1996" s="140">
        <v>4797.1967</v>
      </c>
      <c r="C1996" s="140">
        <v>6884.6691</v>
      </c>
      <c r="D1996" s="140">
        <v>8930.6006</v>
      </c>
      <c r="E1996" s="140">
        <v>6256.0517</v>
      </c>
      <c r="F1996" s="140">
        <v>6807.1658</v>
      </c>
      <c r="G1996" s="140">
        <v>11408.0118</v>
      </c>
    </row>
    <row r="1997" spans="8:8" ht="14.4">
      <c r="A1997" s="53">
        <v>43175.0</v>
      </c>
      <c r="B1997" s="140">
        <v>4731.5711</v>
      </c>
      <c r="C1997" s="140">
        <v>6824.1177</v>
      </c>
      <c r="D1997" s="140">
        <v>8873.7018</v>
      </c>
      <c r="E1997" s="140">
        <v>6203.2711</v>
      </c>
      <c r="F1997" s="140">
        <v>6781.8901</v>
      </c>
      <c r="G1997" s="140">
        <v>11372.0193</v>
      </c>
    </row>
    <row r="1998" spans="8:8" ht="14.4">
      <c r="A1998" s="53">
        <v>43178.0</v>
      </c>
      <c r="B1998" s="140">
        <v>4747.5914</v>
      </c>
      <c r="C1998" s="140">
        <v>6842.9708</v>
      </c>
      <c r="D1998" s="140">
        <v>8901.0882</v>
      </c>
      <c r="E1998" s="140">
        <v>6188.4569</v>
      </c>
      <c r="F1998" s="140">
        <v>6734.274</v>
      </c>
      <c r="G1998" s="140">
        <v>11323.0478</v>
      </c>
    </row>
    <row r="1999" spans="8:8" ht="14.4">
      <c r="A1999" s="53">
        <v>43179.0</v>
      </c>
      <c r="B1999" s="140">
        <v>4748.8339</v>
      </c>
      <c r="C1999" s="140">
        <v>6859.0184</v>
      </c>
      <c r="D1999" s="140">
        <v>8906.5993</v>
      </c>
      <c r="E1999" s="140">
        <v>6203.39</v>
      </c>
      <c r="F1999" s="140">
        <v>6750.9683</v>
      </c>
      <c r="G1999" s="140">
        <v>11331.9226</v>
      </c>
    </row>
    <row r="2000" spans="8:8" ht="14.4">
      <c r="A2000" s="53">
        <v>43180.0</v>
      </c>
      <c r="B2000" s="140">
        <v>4709.5393</v>
      </c>
      <c r="C2000" s="140">
        <v>6777.4239</v>
      </c>
      <c r="D2000" s="140">
        <v>8820.1188</v>
      </c>
      <c r="E2000" s="140">
        <v>6200.5234</v>
      </c>
      <c r="F2000" s="140">
        <v>6703.1628</v>
      </c>
      <c r="G2000" s="140">
        <v>11265.5433</v>
      </c>
    </row>
    <row r="2001" spans="8:8" ht="14.4">
      <c r="A2001" s="53">
        <v>43181.0</v>
      </c>
      <c r="B2001" s="140">
        <v>4632.3161</v>
      </c>
      <c r="C2001" s="140">
        <v>6716.6106</v>
      </c>
      <c r="D2001" s="140">
        <v>8768.6623</v>
      </c>
      <c r="E2001" s="140">
        <v>6165.7214</v>
      </c>
      <c r="F2001" s="140">
        <v>6677.473</v>
      </c>
      <c r="G2001" s="140">
        <v>11258.1305</v>
      </c>
    </row>
    <row r="2002" spans="8:8" ht="14.4">
      <c r="A2002" s="53">
        <v>43182.0</v>
      </c>
      <c r="B2002" s="140">
        <v>4508.2867</v>
      </c>
      <c r="C2002" s="140">
        <v>6363.1644</v>
      </c>
      <c r="D2002" s="140">
        <v>8276.8904</v>
      </c>
      <c r="E2002" s="140">
        <v>6008.3155</v>
      </c>
      <c r="F2002" s="140">
        <v>6328.0206</v>
      </c>
      <c r="G2002" s="140">
        <v>10622.9057</v>
      </c>
    </row>
    <row r="2003" spans="8:8" ht="14.4">
      <c r="A2003" s="53">
        <v>43185.0</v>
      </c>
      <c r="B2003" s="140">
        <v>4505.2981</v>
      </c>
      <c r="C2003" s="140">
        <v>6516.3328</v>
      </c>
      <c r="D2003" s="140">
        <v>8437.1772</v>
      </c>
      <c r="E2003" s="140">
        <v>5904.2838</v>
      </c>
      <c r="F2003" s="140">
        <v>6404.5134</v>
      </c>
      <c r="G2003" s="140">
        <v>10735.8968</v>
      </c>
    </row>
    <row r="2004" spans="8:8" ht="14.4">
      <c r="A2004" s="53">
        <v>43186.0</v>
      </c>
      <c r="B2004" s="140">
        <v>4556.6012</v>
      </c>
      <c r="C2004" s="140">
        <v>6674.4828</v>
      </c>
      <c r="D2004" s="140">
        <v>8678.5194</v>
      </c>
      <c r="E2004" s="140">
        <v>5926.529</v>
      </c>
      <c r="F2004" s="140">
        <v>6507.2453</v>
      </c>
      <c r="G2004" s="140">
        <v>10965.1382</v>
      </c>
    </row>
    <row r="2005" spans="8:8" ht="14.4">
      <c r="A2005" s="53">
        <v>43187.0</v>
      </c>
      <c r="B2005" s="140">
        <v>4442.128</v>
      </c>
      <c r="C2005" s="140">
        <v>6602.4695</v>
      </c>
      <c r="D2005" s="140">
        <v>8606.6431</v>
      </c>
      <c r="E2005" s="140">
        <v>5884.2294</v>
      </c>
      <c r="F2005" s="140">
        <v>6436.3529</v>
      </c>
      <c r="G2005" s="140">
        <v>10852.3698</v>
      </c>
    </row>
    <row r="2006" spans="8:8" ht="14.4">
      <c r="A2006" s="53">
        <v>43188.0</v>
      </c>
      <c r="B2006" s="140">
        <v>4484.6869</v>
      </c>
      <c r="C2006" s="140">
        <v>6666.7841</v>
      </c>
      <c r="D2006" s="140">
        <v>8690.2908</v>
      </c>
      <c r="E2006" s="140">
        <v>6003.5725</v>
      </c>
      <c r="F2006" s="140">
        <v>6547.1377</v>
      </c>
      <c r="G2006" s="140">
        <v>10995.8552</v>
      </c>
    </row>
    <row r="2007" spans="8:8" ht="14.4">
      <c r="A2007" s="53">
        <v>43189.0</v>
      </c>
      <c r="B2007" s="140">
        <v>4507.7395</v>
      </c>
      <c r="C2007" s="140">
        <v>6758.2567</v>
      </c>
      <c r="D2007" s="140">
        <v>8873.7252</v>
      </c>
      <c r="E2007" s="140">
        <v>5977.0154</v>
      </c>
      <c r="F2007" s="140">
        <v>6576.3447</v>
      </c>
      <c r="G2007" s="140">
        <v>11091.2215</v>
      </c>
    </row>
    <row r="2008" spans="8:8" ht="14.4">
      <c r="A2008" s="53">
        <v>43192.0</v>
      </c>
      <c r="B2008" s="140">
        <v>4480.6631</v>
      </c>
      <c r="C2008" s="140">
        <v>6749.7192</v>
      </c>
      <c r="D2008" s="140">
        <v>8933.6485</v>
      </c>
      <c r="E2008" s="140">
        <v>5966.3351</v>
      </c>
      <c r="F2008" s="140">
        <v>6562.4331</v>
      </c>
      <c r="G2008" s="140">
        <v>11100.9339</v>
      </c>
    </row>
    <row r="2009" spans="8:8" ht="14.4">
      <c r="A2009" s="53">
        <v>43193.0</v>
      </c>
      <c r="B2009" s="140">
        <v>4446.7832</v>
      </c>
      <c r="C2009" s="140">
        <v>6675.4521</v>
      </c>
      <c r="D2009" s="140">
        <v>8858.7784</v>
      </c>
      <c r="E2009" s="140">
        <v>5924.9566</v>
      </c>
      <c r="F2009" s="140">
        <v>6471.2619</v>
      </c>
      <c r="G2009" s="140">
        <v>10973.706</v>
      </c>
    </row>
    <row r="2010" spans="8:8" ht="14.4">
      <c r="A2010" s="53">
        <v>43194.0</v>
      </c>
      <c r="B2010" s="140">
        <v>4440.8465</v>
      </c>
      <c r="C2010" s="140">
        <v>6612.5655</v>
      </c>
      <c r="D2010" s="140">
        <v>8778.6467</v>
      </c>
      <c r="E2010" s="140">
        <v>5906.1082</v>
      </c>
      <c r="F2010" s="140">
        <v>6427.9456</v>
      </c>
      <c r="G2010" s="140">
        <v>10914.7369</v>
      </c>
    </row>
    <row r="2011" spans="8:8" ht="14.4">
      <c r="A2011" s="53">
        <v>43199.0</v>
      </c>
      <c r="B2011" s="140">
        <v>4406.5904</v>
      </c>
      <c r="C2011" s="140">
        <v>6606.4899</v>
      </c>
      <c r="D2011" s="140">
        <v>8800.5727</v>
      </c>
      <c r="E2011" s="140">
        <v>5907.0329</v>
      </c>
      <c r="F2011" s="140">
        <v>6421.0209</v>
      </c>
      <c r="G2011" s="140">
        <v>10918.4401</v>
      </c>
    </row>
    <row r="2012" spans="8:8" ht="14.4">
      <c r="A2012" s="53">
        <v>43200.0</v>
      </c>
      <c r="B2012" s="140">
        <v>4484.9739</v>
      </c>
      <c r="C2012" s="140">
        <v>6667.7103</v>
      </c>
      <c r="D2012" s="140">
        <v>8789.7821</v>
      </c>
      <c r="E2012" s="140">
        <v>6059.9255</v>
      </c>
      <c r="F2012" s="140">
        <v>6510.93</v>
      </c>
      <c r="G2012" s="140">
        <v>11019.8901</v>
      </c>
    </row>
    <row r="2013" spans="8:8" ht="14.4">
      <c r="A2013" s="53">
        <v>43201.0</v>
      </c>
      <c r="B2013" s="140">
        <v>4506.1824</v>
      </c>
      <c r="C2013" s="140">
        <v>6693.6495</v>
      </c>
      <c r="D2013" s="140">
        <v>8857.4112</v>
      </c>
      <c r="E2013" s="140">
        <v>6092.9704</v>
      </c>
      <c r="F2013" s="140">
        <v>6529.2326</v>
      </c>
      <c r="G2013" s="140">
        <v>11105.8399</v>
      </c>
    </row>
    <row r="2014" spans="8:8" ht="14.4">
      <c r="A2014" s="53">
        <v>43202.0</v>
      </c>
      <c r="B2014" s="140">
        <v>4465.0499</v>
      </c>
      <c r="C2014" s="140">
        <v>6649.9528</v>
      </c>
      <c r="D2014" s="140">
        <v>8802.0208</v>
      </c>
      <c r="E2014" s="140">
        <v>6014.3742</v>
      </c>
      <c r="F2014" s="140">
        <v>6477.4574</v>
      </c>
      <c r="G2014" s="140">
        <v>11036.849</v>
      </c>
    </row>
    <row r="2015" spans="8:8" ht="14.4">
      <c r="A2015" s="53">
        <v>43203.0</v>
      </c>
      <c r="B2015" s="140">
        <v>4428.3384</v>
      </c>
      <c r="C2015" s="140">
        <v>6623.5775</v>
      </c>
      <c r="D2015" s="140">
        <v>8806.3941</v>
      </c>
      <c r="E2015" s="140">
        <v>5977.6572</v>
      </c>
      <c r="F2015" s="140">
        <v>6453.8583</v>
      </c>
      <c r="G2015" s="140">
        <v>11025.1261</v>
      </c>
    </row>
    <row r="2016" spans="8:8" ht="14.4">
      <c r="A2016" s="53">
        <v>43206.0</v>
      </c>
      <c r="B2016" s="140">
        <v>4380.2821</v>
      </c>
      <c r="C2016" s="140">
        <v>6618.7685</v>
      </c>
      <c r="D2016" s="140">
        <v>8808.1513</v>
      </c>
      <c r="E2016" s="140">
        <v>5823.3243</v>
      </c>
      <c r="F2016" s="140">
        <v>6379.1466</v>
      </c>
      <c r="G2016" s="140">
        <v>10937.9932</v>
      </c>
    </row>
    <row r="2017" spans="8:8" ht="14.4">
      <c r="A2017" s="53">
        <v>43207.0</v>
      </c>
      <c r="B2017" s="140">
        <v>4279.4358</v>
      </c>
      <c r="C2017" s="140">
        <v>6446.1178</v>
      </c>
      <c r="D2017" s="140">
        <v>8592.1353</v>
      </c>
      <c r="E2017" s="140">
        <v>5784.6229</v>
      </c>
      <c r="F2017" s="140">
        <v>6275.0875</v>
      </c>
      <c r="G2017" s="140">
        <v>10701.2325</v>
      </c>
    </row>
    <row r="2018" spans="8:8" ht="14.4">
      <c r="A2018" s="53">
        <v>43208.0</v>
      </c>
      <c r="B2018" s="140">
        <v>4279.1951</v>
      </c>
      <c r="C2018" s="140">
        <v>6547.3304</v>
      </c>
      <c r="D2018" s="140">
        <v>8745.9656</v>
      </c>
      <c r="E2018" s="140">
        <v>5842.6635</v>
      </c>
      <c r="F2018" s="140">
        <v>6328.52</v>
      </c>
      <c r="G2018" s="140">
        <v>10794.13</v>
      </c>
    </row>
    <row r="2019" spans="8:8" ht="14.4">
      <c r="A2019" s="53">
        <v>43209.0</v>
      </c>
      <c r="B2019" s="140">
        <v>4363.478</v>
      </c>
      <c r="C2019" s="140">
        <v>6586.3856</v>
      </c>
      <c r="D2019" s="140">
        <v>8759.4712</v>
      </c>
      <c r="E2019" s="140">
        <v>5877.4992</v>
      </c>
      <c r="F2019" s="140">
        <v>6365.527</v>
      </c>
      <c r="G2019" s="140">
        <v>10836.9115</v>
      </c>
    </row>
    <row r="2020" spans="8:8" ht="14.4">
      <c r="A2020" s="53">
        <v>43210.0</v>
      </c>
      <c r="B2020" s="140">
        <v>4296.5844</v>
      </c>
      <c r="C2020" s="140">
        <v>6466.5918</v>
      </c>
      <c r="D2020" s="140">
        <v>8558.0645</v>
      </c>
      <c r="E2020" s="140">
        <v>5804.4057</v>
      </c>
      <c r="F2020" s="140">
        <v>6214.772</v>
      </c>
      <c r="G2020" s="140">
        <v>10567.4072</v>
      </c>
    </row>
    <row r="2021" spans="8:8" ht="14.4">
      <c r="A2021" s="53">
        <v>43213.0</v>
      </c>
      <c r="B2021" s="140">
        <v>4298.535</v>
      </c>
      <c r="C2021" s="140">
        <v>6396.2574</v>
      </c>
      <c r="D2021" s="140">
        <v>8427.109</v>
      </c>
      <c r="E2021" s="140">
        <v>5823.7844</v>
      </c>
      <c r="F2021" s="140">
        <v>6194.08</v>
      </c>
      <c r="G2021" s="140">
        <v>10482.1745</v>
      </c>
    </row>
    <row r="2022" spans="8:8" ht="14.4">
      <c r="A2022" s="53">
        <v>43214.0</v>
      </c>
      <c r="B2022" s="140">
        <v>4390.2279</v>
      </c>
      <c r="C2022" s="140">
        <v>6562.0209</v>
      </c>
      <c r="D2022" s="140">
        <v>8646.3879</v>
      </c>
      <c r="E2022" s="140">
        <v>5946.2895</v>
      </c>
      <c r="F2022" s="140">
        <v>6338.3596</v>
      </c>
      <c r="G2022" s="140">
        <v>10708.9154</v>
      </c>
    </row>
    <row r="2023" spans="8:8" ht="14.4">
      <c r="A2023" s="53">
        <v>43215.0</v>
      </c>
      <c r="B2023" s="140">
        <v>4400.6837</v>
      </c>
      <c r="C2023" s="140">
        <v>6575.5207</v>
      </c>
      <c r="D2023" s="140">
        <v>8684.4848</v>
      </c>
      <c r="E2023" s="140">
        <v>5893.7519</v>
      </c>
      <c r="F2023" s="140">
        <v>6318.1821</v>
      </c>
      <c r="G2023" s="140">
        <v>10726.6434</v>
      </c>
    </row>
    <row r="2024" spans="8:8" ht="14.4">
      <c r="A2024" s="53">
        <v>43216.0</v>
      </c>
      <c r="B2024" s="140">
        <v>4283.1115</v>
      </c>
      <c r="C2024" s="140">
        <v>6436.8081</v>
      </c>
      <c r="D2024" s="140">
        <v>8533.6144</v>
      </c>
      <c r="E2024" s="140">
        <v>5832.1178</v>
      </c>
      <c r="F2024" s="140">
        <v>6203.1088</v>
      </c>
      <c r="G2024" s="140">
        <v>10520.8848</v>
      </c>
    </row>
    <row r="2025" spans="8:8" ht="14.4">
      <c r="A2025" s="53">
        <v>43217.0</v>
      </c>
      <c r="B2025" s="140">
        <v>4274.7621</v>
      </c>
      <c r="C2025" s="140">
        <v>6449.8505</v>
      </c>
      <c r="D2025" s="140">
        <v>8543.6556</v>
      </c>
      <c r="E2025" s="140">
        <v>5860.3668</v>
      </c>
      <c r="F2025" s="140">
        <v>6231.0466</v>
      </c>
      <c r="G2025" s="140">
        <v>10542.8085</v>
      </c>
    </row>
    <row r="2026" spans="8:8" ht="14.4">
      <c r="A2026" s="53">
        <v>43222.0</v>
      </c>
      <c r="B2026" s="140">
        <v>4289.5909</v>
      </c>
      <c r="C2026" s="140">
        <v>6465.5656</v>
      </c>
      <c r="D2026" s="140">
        <v>8501.0423</v>
      </c>
      <c r="E2026" s="140">
        <v>5848.3462</v>
      </c>
      <c r="F2026" s="140">
        <v>6215.8624</v>
      </c>
      <c r="G2026" s="140">
        <v>10505.6126</v>
      </c>
    </row>
    <row r="2027" spans="8:8" ht="14.4">
      <c r="A2027" s="53">
        <v>43223.0</v>
      </c>
      <c r="B2027" s="140">
        <v>4339.9492</v>
      </c>
      <c r="C2027" s="140">
        <v>6530.5933</v>
      </c>
      <c r="D2027" s="140">
        <v>8596.4415</v>
      </c>
      <c r="E2027" s="140">
        <v>5862.8356</v>
      </c>
      <c r="F2027" s="140">
        <v>6262.3361</v>
      </c>
      <c r="G2027" s="140">
        <v>10600.3795</v>
      </c>
    </row>
    <row r="2028" spans="8:8" ht="14.4">
      <c r="A2028" s="53">
        <v>43224.0</v>
      </c>
      <c r="B2028" s="140">
        <v>4318.2282</v>
      </c>
      <c r="C2028" s="140">
        <v>6538.6287</v>
      </c>
      <c r="D2028" s="140">
        <v>8587.3068</v>
      </c>
      <c r="E2028" s="140">
        <v>5830.1975</v>
      </c>
      <c r="F2028" s="140">
        <v>6251.237</v>
      </c>
      <c r="G2028" s="140">
        <v>10609.0392</v>
      </c>
    </row>
    <row r="2029" spans="8:8" ht="14.4">
      <c r="A2029" s="53">
        <v>43227.0</v>
      </c>
      <c r="B2029" s="140">
        <v>4414.3538</v>
      </c>
      <c r="C2029" s="140">
        <v>6676.9903</v>
      </c>
      <c r="D2029" s="140">
        <v>8762.7624</v>
      </c>
      <c r="E2029" s="140">
        <v>5886.8589</v>
      </c>
      <c r="F2029" s="140">
        <v>6353.2821</v>
      </c>
      <c r="G2029" s="140">
        <v>10806.7509</v>
      </c>
    </row>
    <row r="2030" spans="8:8" ht="14.4">
      <c r="A2030" s="53">
        <v>43228.0</v>
      </c>
      <c r="B2030" s="140">
        <v>4472.1441</v>
      </c>
      <c r="C2030" s="140">
        <v>6680.6755</v>
      </c>
      <c r="D2030" s="140">
        <v>8791.24</v>
      </c>
      <c r="E2030" s="140">
        <v>5952.5938</v>
      </c>
      <c r="F2030" s="140">
        <v>6390.3791</v>
      </c>
      <c r="G2030" s="140">
        <v>10866.1288</v>
      </c>
    </row>
    <row r="2031" spans="8:8" ht="14.4">
      <c r="A2031" s="53">
        <v>43229.0</v>
      </c>
      <c r="B2031" s="140">
        <v>4473.2064</v>
      </c>
      <c r="C2031" s="140">
        <v>6672.7749</v>
      </c>
      <c r="D2031" s="140">
        <v>8782.9019</v>
      </c>
      <c r="E2031" s="140">
        <v>5940.7236</v>
      </c>
      <c r="F2031" s="140">
        <v>6368.4472</v>
      </c>
      <c r="G2031" s="140">
        <v>10855.3954</v>
      </c>
    </row>
    <row r="2032" spans="8:8" ht="14.4">
      <c r="A2032" s="53">
        <v>43230.0</v>
      </c>
      <c r="B2032" s="140">
        <v>4517.5898</v>
      </c>
      <c r="C2032" s="140">
        <v>6680.3162</v>
      </c>
      <c r="D2032" s="140">
        <v>8807.9976</v>
      </c>
      <c r="E2032" s="140">
        <v>5958.1437</v>
      </c>
      <c r="F2032" s="140">
        <v>6397.6823</v>
      </c>
      <c r="G2032" s="140">
        <v>10897.1328</v>
      </c>
    </row>
    <row r="2033" spans="8:8" ht="14.4">
      <c r="A2033" s="53">
        <v>43231.0</v>
      </c>
      <c r="B2033" s="140">
        <v>4481.1981</v>
      </c>
      <c r="C2033" s="140">
        <v>6615.4675</v>
      </c>
      <c r="D2033" s="140">
        <v>8734.54</v>
      </c>
      <c r="E2033" s="140">
        <v>5950.7214</v>
      </c>
      <c r="F2033" s="140">
        <v>6359.1328</v>
      </c>
      <c r="G2033" s="140">
        <v>10832.4428</v>
      </c>
    </row>
    <row r="2034" spans="8:8" ht="14.4">
      <c r="A2034" s="53">
        <v>43234.0</v>
      </c>
      <c r="B2034" s="140">
        <v>4556.8684</v>
      </c>
      <c r="C2034" s="140">
        <v>6585.0927</v>
      </c>
      <c r="D2034" s="140">
        <v>8684.5166</v>
      </c>
      <c r="E2034" s="140">
        <v>5986.86</v>
      </c>
      <c r="F2034" s="140">
        <v>6329.8825</v>
      </c>
      <c r="G2034" s="140">
        <v>10786.1577</v>
      </c>
    </row>
    <row r="2035" spans="8:8" ht="14.4">
      <c r="A2035" s="53">
        <v>43235.0</v>
      </c>
      <c r="B2035" s="140">
        <v>4580.2234</v>
      </c>
      <c r="C2035" s="140">
        <v>6650.0902</v>
      </c>
      <c r="D2035" s="140">
        <v>8777.1557</v>
      </c>
      <c r="E2035" s="140">
        <v>5979.0781</v>
      </c>
      <c r="F2035" s="140">
        <v>6376.1643</v>
      </c>
      <c r="G2035" s="140">
        <v>10886.9487</v>
      </c>
    </row>
    <row r="2036" spans="8:8" ht="14.4">
      <c r="A2036" s="53">
        <v>43236.0</v>
      </c>
      <c r="B2036" s="140">
        <v>4557.2599</v>
      </c>
      <c r="C2036" s="140">
        <v>6624.84</v>
      </c>
      <c r="D2036" s="140">
        <v>8721.3213</v>
      </c>
      <c r="E2036" s="140">
        <v>5913.749</v>
      </c>
      <c r="F2036" s="140">
        <v>6352.7269</v>
      </c>
      <c r="G2036" s="140">
        <v>10822.157</v>
      </c>
    </row>
    <row r="2037" spans="8:8" ht="14.4">
      <c r="A2037" s="53">
        <v>43237.0</v>
      </c>
      <c r="B2037" s="140">
        <v>4509.5284</v>
      </c>
      <c r="C2037" s="140">
        <v>6591.1207</v>
      </c>
      <c r="D2037" s="140">
        <v>8669.975</v>
      </c>
      <c r="E2037" s="140">
        <v>5891.5706</v>
      </c>
      <c r="F2037" s="140">
        <v>6355.7759</v>
      </c>
      <c r="G2037" s="140">
        <v>10806.8513</v>
      </c>
    </row>
    <row r="2038" spans="8:8" ht="14.4">
      <c r="A2038" s="53">
        <v>43238.0</v>
      </c>
      <c r="B2038" s="140">
        <v>4552.2477</v>
      </c>
      <c r="C2038" s="140">
        <v>6610.314</v>
      </c>
      <c r="D2038" s="140">
        <v>8698.2529</v>
      </c>
      <c r="E2038" s="140">
        <v>5966.278</v>
      </c>
      <c r="F2038" s="140">
        <v>6393.5981</v>
      </c>
      <c r="G2038" s="140">
        <v>10882.6235</v>
      </c>
    </row>
    <row r="2039" spans="8:8" ht="14.4">
      <c r="A2039" s="53">
        <v>43241.0</v>
      </c>
      <c r="B2039" s="140">
        <v>4578.7986</v>
      </c>
      <c r="C2039" s="140">
        <v>6704.0916</v>
      </c>
      <c r="D2039" s="140">
        <v>8816.7149</v>
      </c>
      <c r="E2039" s="140">
        <v>5976.3452</v>
      </c>
      <c r="F2039" s="140">
        <v>6460.1354</v>
      </c>
      <c r="G2039" s="140">
        <v>11006.7274</v>
      </c>
    </row>
    <row r="2040" spans="8:8" ht="14.4">
      <c r="A2040" s="53">
        <v>43242.0</v>
      </c>
      <c r="B2040" s="140">
        <v>4577.188</v>
      </c>
      <c r="C2040" s="140">
        <v>6724.866</v>
      </c>
      <c r="D2040" s="140">
        <v>8867.9703</v>
      </c>
      <c r="E2040" s="140">
        <v>5930.5008</v>
      </c>
      <c r="F2040" s="140">
        <v>6460.886</v>
      </c>
      <c r="G2040" s="140">
        <v>11068.3265</v>
      </c>
    </row>
    <row r="2041" spans="8:8" ht="14.4">
      <c r="A2041" s="53">
        <v>43243.0</v>
      </c>
      <c r="B2041" s="140">
        <v>4504.4944</v>
      </c>
      <c r="C2041" s="140">
        <v>6630.5144</v>
      </c>
      <c r="D2041" s="140">
        <v>8759.3056</v>
      </c>
      <c r="E2041" s="140">
        <v>5854.2533</v>
      </c>
      <c r="F2041" s="140">
        <v>6354.6469</v>
      </c>
      <c r="G2041" s="140">
        <v>10920.827</v>
      </c>
    </row>
    <row r="2042" spans="8:8" ht="14.4">
      <c r="A2042" s="53">
        <v>43244.0</v>
      </c>
      <c r="B2042" s="140">
        <v>4464.1992</v>
      </c>
      <c r="C2042" s="140">
        <v>6606.5704</v>
      </c>
      <c r="D2042" s="140">
        <v>8731.6546</v>
      </c>
      <c r="E2042" s="140">
        <v>5813.9652</v>
      </c>
      <c r="F2042" s="140">
        <v>6332.6577</v>
      </c>
      <c r="G2042" s="140">
        <v>10895.9399</v>
      </c>
    </row>
    <row r="2043" spans="8:8" ht="14.4">
      <c r="A2043" s="53">
        <v>43245.0</v>
      </c>
      <c r="B2043" s="140">
        <v>4451.1963</v>
      </c>
      <c r="C2043" s="140">
        <v>6495.628</v>
      </c>
      <c r="D2043" s="140">
        <v>8591.0786</v>
      </c>
      <c r="E2043" s="140">
        <v>5796.238</v>
      </c>
      <c r="F2043" s="140">
        <v>6267.8163</v>
      </c>
      <c r="G2043" s="140">
        <v>10780.3045</v>
      </c>
    </row>
    <row r="2044" spans="8:8" ht="14.4">
      <c r="A2044" s="53">
        <v>43248.0</v>
      </c>
      <c r="B2044" s="140">
        <v>4503.8764</v>
      </c>
      <c r="C2044" s="140">
        <v>6450.6279</v>
      </c>
      <c r="D2044" s="140">
        <v>8551.4866</v>
      </c>
      <c r="E2044" s="140">
        <v>5786.6363</v>
      </c>
      <c r="F2044" s="140">
        <v>6219.5364</v>
      </c>
      <c r="G2044" s="140">
        <v>10736.1436</v>
      </c>
    </row>
    <row r="2045" spans="8:8" ht="14.4">
      <c r="A2045" s="53">
        <v>43249.0</v>
      </c>
      <c r="B2045" s="140">
        <v>4456.0325</v>
      </c>
      <c r="C2045" s="140">
        <v>6395.6927</v>
      </c>
      <c r="D2045" s="140">
        <v>8473.4627</v>
      </c>
      <c r="E2045" s="140">
        <v>5757.3531</v>
      </c>
      <c r="F2045" s="140">
        <v>6189.0866</v>
      </c>
      <c r="G2045" s="140">
        <v>10659.6096</v>
      </c>
    </row>
    <row r="2046" spans="8:8" ht="14.4">
      <c r="A2046" s="53">
        <v>43250.0</v>
      </c>
      <c r="B2046" s="140">
        <v>4377.8826</v>
      </c>
      <c r="C2046" s="140">
        <v>6234.3433</v>
      </c>
      <c r="D2046" s="140">
        <v>8219.6364</v>
      </c>
      <c r="E2046" s="140">
        <v>5615.7747</v>
      </c>
      <c r="F2046" s="140">
        <v>5997.5362</v>
      </c>
      <c r="G2046" s="140">
        <v>10320.7103</v>
      </c>
    </row>
    <row r="2047" spans="8:8" ht="14.4">
      <c r="A2047" s="53">
        <v>43251.0</v>
      </c>
      <c r="B2047" s="140">
        <v>4503.4816</v>
      </c>
      <c r="C2047" s="140">
        <v>6305.7772</v>
      </c>
      <c r="D2047" s="140">
        <v>8326.7881</v>
      </c>
      <c r="E2047" s="140">
        <v>5701.0246</v>
      </c>
      <c r="F2047" s="140">
        <v>6094.1154</v>
      </c>
      <c r="G2047" s="140">
        <v>10503.6747</v>
      </c>
    </row>
    <row r="2048" spans="8:8" ht="14.4">
      <c r="A2048" s="53">
        <v>43252.0</v>
      </c>
      <c r="B2048" s="140">
        <v>4437.8977</v>
      </c>
      <c r="C2048" s="140">
        <v>6210.6641</v>
      </c>
      <c r="D2048" s="140">
        <v>8223.7353</v>
      </c>
      <c r="E2048" s="140">
        <v>5699.6558</v>
      </c>
      <c r="F2048" s="140">
        <v>6047.5981</v>
      </c>
      <c r="G2048" s="140">
        <v>10417.4711</v>
      </c>
    </row>
    <row r="2049" spans="8:8" ht="14.4">
      <c r="A2049" s="53">
        <v>43255.0</v>
      </c>
      <c r="B2049" s="140">
        <v>4495.9477</v>
      </c>
      <c r="C2049" s="140">
        <v>6201.4492</v>
      </c>
      <c r="D2049" s="140">
        <v>8189.3213</v>
      </c>
      <c r="E2049" s="140">
        <v>5759.2273</v>
      </c>
      <c r="F2049" s="140">
        <v>6060.5412</v>
      </c>
      <c r="G2049" s="140">
        <v>10368.2783</v>
      </c>
    </row>
    <row r="2050" spans="8:8" ht="14.4">
      <c r="A2050" s="53">
        <v>43256.0</v>
      </c>
      <c r="B2050" s="140">
        <v>4570.3336</v>
      </c>
      <c r="C2050" s="140">
        <v>6324.1291</v>
      </c>
      <c r="D2050" s="140">
        <v>8363.0297</v>
      </c>
      <c r="E2050" s="140">
        <v>5761.4065</v>
      </c>
      <c r="F2050" s="140">
        <v>6124.1715</v>
      </c>
      <c r="G2050" s="140">
        <v>10507.2851</v>
      </c>
    </row>
    <row r="2051" spans="8:8" ht="14.4">
      <c r="A2051" s="53">
        <v>43257.0</v>
      </c>
      <c r="B2051" s="140">
        <v>4573.339</v>
      </c>
      <c r="C2051" s="140">
        <v>6331.0581</v>
      </c>
      <c r="D2051" s="140">
        <v>8371.0718</v>
      </c>
      <c r="E2051" s="140">
        <v>5732.7287</v>
      </c>
      <c r="F2051" s="140">
        <v>6113.0951</v>
      </c>
      <c r="G2051" s="140">
        <v>10511.8914</v>
      </c>
    </row>
    <row r="2052" spans="8:8" ht="14.4">
      <c r="A2052" s="53">
        <v>43258.0</v>
      </c>
      <c r="B2052" s="140">
        <v>4552.8944</v>
      </c>
      <c r="C2052" s="140">
        <v>6278.5562</v>
      </c>
      <c r="D2052" s="140">
        <v>8302.3346</v>
      </c>
      <c r="E2052" s="140">
        <v>5759.4469</v>
      </c>
      <c r="F2052" s="140">
        <v>6089.1205</v>
      </c>
      <c r="G2052" s="140">
        <v>10466.3523</v>
      </c>
    </row>
    <row r="2053" spans="8:8" ht="14.4">
      <c r="A2053" s="53">
        <v>43259.0</v>
      </c>
      <c r="B2053" s="140">
        <v>4520.0438</v>
      </c>
      <c r="C2053" s="140">
        <v>6218.348</v>
      </c>
      <c r="D2053" s="140">
        <v>8214.6379</v>
      </c>
      <c r="E2053" s="140">
        <v>5654.7988</v>
      </c>
      <c r="F2053" s="140">
        <v>5994.5519</v>
      </c>
      <c r="G2053" s="140">
        <v>10316.8519</v>
      </c>
    </row>
    <row r="2054" spans="8:8" ht="14.4">
      <c r="A2054" s="53">
        <v>43262.0</v>
      </c>
      <c r="B2054" s="140">
        <v>4503.7928</v>
      </c>
      <c r="C2054" s="140">
        <v>6166.7047</v>
      </c>
      <c r="D2054" s="140">
        <v>8131.2749</v>
      </c>
      <c r="E2054" s="140">
        <v>5671.7493</v>
      </c>
      <c r="F2054" s="140">
        <v>5988.4765</v>
      </c>
      <c r="G2054" s="140">
        <v>10254.7708</v>
      </c>
    </row>
    <row r="2055" spans="8:8" ht="14.4">
      <c r="A2055" s="53">
        <v>43263.0</v>
      </c>
      <c r="B2055" s="140">
        <v>4581.1719</v>
      </c>
      <c r="C2055" s="140">
        <v>6250.3064</v>
      </c>
      <c r="D2055" s="140">
        <v>8209.3663</v>
      </c>
      <c r="E2055" s="140">
        <v>5701.4753</v>
      </c>
      <c r="F2055" s="140">
        <v>6048.1198</v>
      </c>
      <c r="G2055" s="140">
        <v>10347.8358</v>
      </c>
    </row>
    <row r="2056" spans="8:8" ht="14.4">
      <c r="A2056" s="53">
        <v>43264.0</v>
      </c>
      <c r="B2056" s="140">
        <v>4533.7001</v>
      </c>
      <c r="C2056" s="140">
        <v>6170.6157</v>
      </c>
      <c r="D2056" s="140">
        <v>8070.7996</v>
      </c>
      <c r="E2056" s="140">
        <v>5672.7009</v>
      </c>
      <c r="F2056" s="140">
        <v>5980.324</v>
      </c>
      <c r="G2056" s="140">
        <v>10169.3698</v>
      </c>
    </row>
    <row r="2057" spans="8:8" ht="14.4">
      <c r="A2057" s="53">
        <v>43265.0</v>
      </c>
      <c r="B2057" s="140">
        <v>4494.8688</v>
      </c>
      <c r="C2057" s="140">
        <v>6129.9434</v>
      </c>
      <c r="D2057" s="140">
        <v>8035.3345</v>
      </c>
      <c r="E2057" s="140">
        <v>5676.4813</v>
      </c>
      <c r="F2057" s="140">
        <v>5954.1007</v>
      </c>
      <c r="G2057" s="140">
        <v>10143.1826</v>
      </c>
    </row>
    <row r="2058" spans="8:8" ht="14.4">
      <c r="A2058" s="53">
        <v>43266.0</v>
      </c>
      <c r="B2058" s="140">
        <v>4462.3085</v>
      </c>
      <c r="C2058" s="140">
        <v>6011.092</v>
      </c>
      <c r="D2058" s="140">
        <v>7850.8514</v>
      </c>
      <c r="E2058" s="140">
        <v>5690.2439</v>
      </c>
      <c r="F2058" s="140">
        <v>5876.9926</v>
      </c>
      <c r="G2058" s="140">
        <v>9938.1707</v>
      </c>
    </row>
    <row r="2059" spans="8:8" ht="14.4">
      <c r="A2059" s="53">
        <v>43270.0</v>
      </c>
      <c r="B2059" s="140">
        <v>4293.8337</v>
      </c>
      <c r="C2059" s="140">
        <v>5640.3412</v>
      </c>
      <c r="D2059" s="140">
        <v>7329.8795</v>
      </c>
      <c r="E2059" s="140">
        <v>5558.4644</v>
      </c>
      <c r="F2059" s="140">
        <v>5503.3659</v>
      </c>
      <c r="G2059" s="140">
        <v>9240.8264</v>
      </c>
    </row>
    <row r="2060" spans="8:8" ht="14.4">
      <c r="A2060" s="53">
        <v>43271.0</v>
      </c>
      <c r="B2060" s="140">
        <v>4340.313</v>
      </c>
      <c r="C2060" s="140">
        <v>5709.7765</v>
      </c>
      <c r="D2060" s="140">
        <v>7437.0027</v>
      </c>
      <c r="E2060" s="140">
        <v>5537.6706</v>
      </c>
      <c r="F2060" s="140">
        <v>5562.8695</v>
      </c>
      <c r="G2060" s="140">
        <v>9365.4656</v>
      </c>
    </row>
    <row r="2061" spans="8:8" ht="14.4">
      <c r="A2061" s="53">
        <v>43272.0</v>
      </c>
      <c r="B2061" s="140">
        <v>4282.3834</v>
      </c>
      <c r="C2061" s="140">
        <v>5600.029</v>
      </c>
      <c r="D2061" s="140">
        <v>7272.5557</v>
      </c>
      <c r="E2061" s="140">
        <v>5514.492</v>
      </c>
      <c r="F2061" s="140">
        <v>5493.9644</v>
      </c>
      <c r="G2061" s="140">
        <v>9181.774</v>
      </c>
    </row>
    <row r="2062" spans="8:8" ht="14.4">
      <c r="A2062" s="53">
        <v>43273.0</v>
      </c>
      <c r="B2062" s="140">
        <v>4314.072</v>
      </c>
      <c r="C2062" s="140">
        <v>5697.2696</v>
      </c>
      <c r="D2062" s="140">
        <v>7400.8879</v>
      </c>
      <c r="E2062" s="140">
        <v>5523.5082</v>
      </c>
      <c r="F2062" s="140">
        <v>5567.5382</v>
      </c>
      <c r="G2062" s="140">
        <v>9318.5296</v>
      </c>
    </row>
    <row r="2063" spans="8:8" ht="14.4">
      <c r="A2063" s="53">
        <v>43276.0</v>
      </c>
      <c r="B2063" s="140">
        <v>4276.9505</v>
      </c>
      <c r="C2063" s="140">
        <v>5661.1363</v>
      </c>
      <c r="D2063" s="140">
        <v>7360.4934</v>
      </c>
      <c r="E2063" s="140">
        <v>5405.414</v>
      </c>
      <c r="F2063" s="140">
        <v>5519.0064</v>
      </c>
      <c r="G2063" s="140">
        <v>9262.6027</v>
      </c>
    </row>
    <row r="2064" spans="8:8" ht="14.4">
      <c r="A2064" s="53">
        <v>43277.0</v>
      </c>
      <c r="B2064" s="140">
        <v>4253.5362</v>
      </c>
      <c r="C2064" s="140">
        <v>5692.0042</v>
      </c>
      <c r="D2064" s="140">
        <v>7437.2736</v>
      </c>
      <c r="E2064" s="140">
        <v>5317.9398</v>
      </c>
      <c r="F2064" s="140">
        <v>5507.3308</v>
      </c>
      <c r="G2064" s="140">
        <v>9303.0798</v>
      </c>
    </row>
    <row r="2065" spans="8:8" ht="14.4">
      <c r="A2065" s="53">
        <v>43278.0</v>
      </c>
      <c r="B2065" s="140">
        <v>4145.2641</v>
      </c>
      <c r="C2065" s="140">
        <v>5613.4491</v>
      </c>
      <c r="D2065" s="140">
        <v>7368.4571</v>
      </c>
      <c r="E2065" s="140">
        <v>5238.4246</v>
      </c>
      <c r="F2065" s="140">
        <v>5457.1678</v>
      </c>
      <c r="G2065" s="140">
        <v>9230.6897</v>
      </c>
    </row>
    <row r="2066" spans="8:8" ht="14.4">
      <c r="A2066" s="53">
        <v>43279.0</v>
      </c>
      <c r="B2066" s="140">
        <v>4089.8794</v>
      </c>
      <c r="C2066" s="140">
        <v>5548.5236</v>
      </c>
      <c r="D2066" s="140">
        <v>7272.2577</v>
      </c>
      <c r="E2066" s="140">
        <v>5197.1786</v>
      </c>
      <c r="F2066" s="140">
        <v>5393.8461</v>
      </c>
      <c r="G2066" s="140">
        <v>9119.426</v>
      </c>
    </row>
    <row r="2067" spans="8:8" ht="14.4">
      <c r="A2067" s="53">
        <v>43280.0</v>
      </c>
      <c r="B2067" s="140">
        <v>4217.4249</v>
      </c>
      <c r="C2067" s="140">
        <v>5758.0849</v>
      </c>
      <c r="D2067" s="140">
        <v>7526.4305</v>
      </c>
      <c r="E2067" s="140">
        <v>5285.0429</v>
      </c>
      <c r="F2067" s="140">
        <v>5524.8357</v>
      </c>
      <c r="G2067" s="140">
        <v>9353.9347</v>
      </c>
    </row>
    <row r="2068" spans="8:8" ht="14.4">
      <c r="A2068" s="53">
        <v>43283.0</v>
      </c>
      <c r="B2068" s="140">
        <v>4096.2067</v>
      </c>
      <c r="C2068" s="140">
        <v>5668.4854</v>
      </c>
      <c r="D2068" s="140">
        <v>7436.1941</v>
      </c>
      <c r="E2068" s="140">
        <v>5093.1279</v>
      </c>
      <c r="F2068" s="140">
        <v>5405.6596</v>
      </c>
      <c r="G2068" s="140">
        <v>9189.0614</v>
      </c>
    </row>
    <row r="2069" spans="8:8" ht="14.4">
      <c r="A2069" s="53">
        <v>43284.0</v>
      </c>
      <c r="B2069" s="140">
        <v>4065.5781</v>
      </c>
      <c r="C2069" s="140">
        <v>5709.7272</v>
      </c>
      <c r="D2069" s="140">
        <v>7532.5983</v>
      </c>
      <c r="E2069" s="140">
        <v>5118.8608</v>
      </c>
      <c r="F2069" s="140">
        <v>5459.7113</v>
      </c>
      <c r="G2069" s="140">
        <v>9280.7733</v>
      </c>
    </row>
    <row r="2070" spans="8:8" ht="14.4">
      <c r="A2070" s="53">
        <v>43285.0</v>
      </c>
      <c r="B2070" s="140">
        <v>3993.5043</v>
      </c>
      <c r="C2070" s="140">
        <v>5607.5315</v>
      </c>
      <c r="D2070" s="140">
        <v>7386.6033</v>
      </c>
      <c r="E2070" s="140">
        <v>5079.2464</v>
      </c>
      <c r="F2070" s="140">
        <v>5396.1857</v>
      </c>
      <c r="G2070" s="140">
        <v>9126.5511</v>
      </c>
    </row>
    <row r="2071" spans="8:8" ht="14.4">
      <c r="A2071" s="53">
        <v>43286.0</v>
      </c>
      <c r="B2071" s="140">
        <v>3977.0435</v>
      </c>
      <c r="C2071" s="140">
        <v>5444.4503</v>
      </c>
      <c r="D2071" s="140">
        <v>7197.7489</v>
      </c>
      <c r="E2071" s="140">
        <v>5074.1784</v>
      </c>
      <c r="F2071" s="140">
        <v>5255.8203</v>
      </c>
      <c r="G2071" s="140">
        <v>8880.5845</v>
      </c>
    </row>
    <row r="2072" spans="8:8" ht="14.4">
      <c r="A2072" s="53">
        <v>43287.0</v>
      </c>
      <c r="B2072" s="140">
        <v>4021.2905</v>
      </c>
      <c r="C2072" s="140">
        <v>5459.8811</v>
      </c>
      <c r="D2072" s="140">
        <v>7230.611</v>
      </c>
      <c r="E2072" s="140">
        <v>5093.2192</v>
      </c>
      <c r="F2072" s="140">
        <v>5265.9702</v>
      </c>
      <c r="G2072" s="140">
        <v>8908.0382</v>
      </c>
    </row>
    <row r="2073" spans="8:8" ht="14.4">
      <c r="A2073" s="53">
        <v>43290.0</v>
      </c>
      <c r="B2073" s="140">
        <v>4146.4595</v>
      </c>
      <c r="C2073" s="140">
        <v>5606.8501</v>
      </c>
      <c r="D2073" s="140">
        <v>7407.8454</v>
      </c>
      <c r="E2073" s="140">
        <v>5233.6262</v>
      </c>
      <c r="F2073" s="140">
        <v>5370.9673</v>
      </c>
      <c r="G2073" s="140">
        <v>9091.0853</v>
      </c>
    </row>
    <row r="2074" spans="8:8" ht="14.4">
      <c r="A2074" s="53">
        <v>43291.0</v>
      </c>
      <c r="B2074" s="140">
        <v>4159.0903</v>
      </c>
      <c r="C2074" s="140">
        <v>5642.7423</v>
      </c>
      <c r="D2074" s="140">
        <v>7454.7481</v>
      </c>
      <c r="E2074" s="140">
        <v>5238.9642</v>
      </c>
      <c r="F2074" s="140">
        <v>5414.8889</v>
      </c>
      <c r="G2074" s="140">
        <v>9160.4387</v>
      </c>
    </row>
    <row r="2075" spans="8:8" ht="14.4">
      <c r="A2075" s="53">
        <v>43292.0</v>
      </c>
      <c r="B2075" s="140">
        <v>4093.9063</v>
      </c>
      <c r="C2075" s="140">
        <v>5549.8718</v>
      </c>
      <c r="D2075" s="140">
        <v>7299.7224</v>
      </c>
      <c r="E2075" s="140">
        <v>5146.5826</v>
      </c>
      <c r="F2075" s="140">
        <v>5309.366</v>
      </c>
      <c r="G2075" s="140">
        <v>8947.7427</v>
      </c>
    </row>
    <row r="2076" spans="8:8" ht="14.4">
      <c r="A2076" s="53">
        <v>43293.0</v>
      </c>
      <c r="B2076" s="140">
        <v>4194.2441</v>
      </c>
      <c r="C2076" s="140">
        <v>5719.2505</v>
      </c>
      <c r="D2076" s="140">
        <v>7509.6801</v>
      </c>
      <c r="E2076" s="140">
        <v>5225.2418</v>
      </c>
      <c r="F2076" s="140">
        <v>5429.8868</v>
      </c>
      <c r="G2076" s="140">
        <v>9168.7027</v>
      </c>
    </row>
    <row r="2077" spans="8:8" ht="14.4">
      <c r="A2077" s="53">
        <v>43294.0</v>
      </c>
      <c r="B2077" s="140">
        <v>4232.5746</v>
      </c>
      <c r="C2077" s="140">
        <v>5777.1507</v>
      </c>
      <c r="D2077" s="140">
        <v>7567.4749</v>
      </c>
      <c r="E2077" s="140">
        <v>5205.7554</v>
      </c>
      <c r="F2077" s="140">
        <v>5443.0943</v>
      </c>
      <c r="G2077" s="140">
        <v>9199.914</v>
      </c>
    </row>
    <row r="2078" spans="8:8" ht="14.4">
      <c r="A2078" s="53">
        <v>43297.0</v>
      </c>
      <c r="B2078" s="140">
        <v>4221.1822</v>
      </c>
      <c r="C2078" s="140">
        <v>5769.3476</v>
      </c>
      <c r="D2078" s="140">
        <v>7585.5801</v>
      </c>
      <c r="E2078" s="140">
        <v>5139.4181</v>
      </c>
      <c r="F2078" s="140">
        <v>5410.1721</v>
      </c>
      <c r="G2078" s="140">
        <v>9199.5936</v>
      </c>
    </row>
    <row r="2079" spans="8:8" ht="14.4">
      <c r="A2079" s="53">
        <v>43298.0</v>
      </c>
      <c r="B2079" s="140">
        <v>4193.0005</v>
      </c>
      <c r="C2079" s="140">
        <v>5763.3026</v>
      </c>
      <c r="D2079" s="140">
        <v>7584.2765</v>
      </c>
      <c r="E2079" s="140">
        <v>5097.9298</v>
      </c>
      <c r="F2079" s="140">
        <v>5403.0438</v>
      </c>
      <c r="G2079" s="140">
        <v>9213.1125</v>
      </c>
    </row>
    <row r="2080" spans="8:8" ht="14.4">
      <c r="A2080" s="53">
        <v>43299.0</v>
      </c>
      <c r="B2080" s="140">
        <v>4162.2851</v>
      </c>
      <c r="C2080" s="140">
        <v>5697.5491</v>
      </c>
      <c r="D2080" s="140">
        <v>7516.1772</v>
      </c>
      <c r="E2080" s="140">
        <v>5074.37</v>
      </c>
      <c r="F2080" s="140">
        <v>5380.1035</v>
      </c>
      <c r="G2080" s="140">
        <v>9192.7789</v>
      </c>
    </row>
    <row r="2081" spans="8:8" ht="14.4">
      <c r="A2081" s="53">
        <v>43300.0</v>
      </c>
      <c r="B2081" s="140">
        <v>4152.2885</v>
      </c>
      <c r="C2081" s="140">
        <v>5628.9787</v>
      </c>
      <c r="D2081" s="140">
        <v>7453.0792</v>
      </c>
      <c r="E2081" s="140">
        <v>5079.1556</v>
      </c>
      <c r="F2081" s="140">
        <v>5359.7065</v>
      </c>
      <c r="G2081" s="140">
        <v>9120.9359</v>
      </c>
    </row>
    <row r="2082" spans="8:8" ht="14.4">
      <c r="A2082" s="53">
        <v>43301.0</v>
      </c>
      <c r="B2082" s="140">
        <v>4202.9164</v>
      </c>
      <c r="C2082" s="140">
        <v>5698.2276</v>
      </c>
      <c r="D2082" s="140">
        <v>7539.9742</v>
      </c>
      <c r="E2082" s="140">
        <v>5234.766</v>
      </c>
      <c r="F2082" s="140">
        <v>5439.5229</v>
      </c>
      <c r="G2082" s="140">
        <v>9212.3757</v>
      </c>
    </row>
    <row r="2083" spans="8:8" ht="14.4">
      <c r="A2083" s="53">
        <v>43304.0</v>
      </c>
      <c r="B2083" s="140">
        <v>4194.9958</v>
      </c>
      <c r="C2083" s="140">
        <v>5706.5601</v>
      </c>
      <c r="D2083" s="140">
        <v>7590.1976</v>
      </c>
      <c r="E2083" s="140">
        <v>5344.9588</v>
      </c>
      <c r="F2083" s="140">
        <v>5516.1717</v>
      </c>
      <c r="G2083" s="140">
        <v>9329.8444</v>
      </c>
    </row>
    <row r="2084" spans="8:8" ht="14.4">
      <c r="A2084" s="53">
        <v>43305.0</v>
      </c>
      <c r="B2084" s="140">
        <v>4263.846</v>
      </c>
      <c r="C2084" s="140">
        <v>5790.9697</v>
      </c>
      <c r="D2084" s="140">
        <v>7721.117</v>
      </c>
      <c r="E2084" s="140">
        <v>5433.3603</v>
      </c>
      <c r="F2084" s="140">
        <v>5635.1371</v>
      </c>
      <c r="G2084" s="140">
        <v>9537.8563</v>
      </c>
    </row>
    <row r="2085" spans="8:8" ht="14.4">
      <c r="A2085" s="53">
        <v>43306.0</v>
      </c>
      <c r="B2085" s="140">
        <v>4264.4174</v>
      </c>
      <c r="C2085" s="140">
        <v>5801.1624</v>
      </c>
      <c r="D2085" s="140">
        <v>7737.8845</v>
      </c>
      <c r="E2085" s="140">
        <v>5426.5901</v>
      </c>
      <c r="F2085" s="140">
        <v>5634.4799</v>
      </c>
      <c r="G2085" s="140">
        <v>9553.2631</v>
      </c>
    </row>
    <row r="2086" spans="8:8" ht="14.4">
      <c r="A2086" s="53">
        <v>43307.0</v>
      </c>
      <c r="B2086" s="140">
        <v>4202.9615</v>
      </c>
      <c r="C2086" s="140">
        <v>5725.4552</v>
      </c>
      <c r="D2086" s="140">
        <v>7675.0077</v>
      </c>
      <c r="E2086" s="140">
        <v>5383.0572</v>
      </c>
      <c r="F2086" s="140">
        <v>5616.9413</v>
      </c>
      <c r="G2086" s="140">
        <v>9563.7516</v>
      </c>
    </row>
    <row r="2087" spans="8:8" ht="14.4">
      <c r="A2087" s="53">
        <v>43308.0</v>
      </c>
      <c r="B2087" s="140">
        <v>4184.4151</v>
      </c>
      <c r="C2087" s="140">
        <v>5685.9706</v>
      </c>
      <c r="D2087" s="140">
        <v>7633.6491</v>
      </c>
      <c r="E2087" s="140">
        <v>5364.1766</v>
      </c>
      <c r="F2087" s="140">
        <v>5603.335</v>
      </c>
      <c r="G2087" s="140">
        <v>9518.6097</v>
      </c>
    </row>
    <row r="2088" spans="8:8" ht="14.4">
      <c r="A2088" s="53">
        <v>43311.0</v>
      </c>
      <c r="B2088" s="140">
        <v>4148.6971</v>
      </c>
      <c r="C2088" s="140">
        <v>5576.7132</v>
      </c>
      <c r="D2088" s="140">
        <v>7528.5299</v>
      </c>
      <c r="E2088" s="140">
        <v>5413.1473</v>
      </c>
      <c r="F2088" s="140">
        <v>5559.6024</v>
      </c>
      <c r="G2088" s="140">
        <v>9424.9658</v>
      </c>
    </row>
    <row r="2089" spans="8:8" ht="14.4">
      <c r="A2089" s="53">
        <v>43312.0</v>
      </c>
      <c r="B2089" s="140">
        <v>4150.6017</v>
      </c>
      <c r="C2089" s="140">
        <v>5597.1193</v>
      </c>
      <c r="D2089" s="140">
        <v>7510.6657</v>
      </c>
      <c r="E2089" s="140">
        <v>5422.1752</v>
      </c>
      <c r="F2089" s="140">
        <v>5572.8102</v>
      </c>
      <c r="G2089" s="140">
        <v>9412.375</v>
      </c>
    </row>
    <row r="2090" spans="8:8" ht="14.4">
      <c r="A2090" s="53">
        <v>43313.0</v>
      </c>
      <c r="B2090" s="140">
        <v>4066.6005</v>
      </c>
      <c r="C2090" s="140">
        <v>5513.3604</v>
      </c>
      <c r="D2090" s="140">
        <v>7408.8643</v>
      </c>
      <c r="E2090" s="140">
        <v>5300.0804</v>
      </c>
      <c r="F2090" s="140">
        <v>5472.9049</v>
      </c>
      <c r="G2090" s="140">
        <v>9269.6575</v>
      </c>
    </row>
    <row r="2091" spans="8:8" ht="14.4">
      <c r="A2091" s="53">
        <v>43314.0</v>
      </c>
      <c r="B2091" s="140">
        <v>3967.4832</v>
      </c>
      <c r="C2091" s="140">
        <v>5403.0552</v>
      </c>
      <c r="D2091" s="140">
        <v>7235.2735</v>
      </c>
      <c r="E2091" s="140">
        <v>5194.5363</v>
      </c>
      <c r="F2091" s="140">
        <v>5364.5818</v>
      </c>
      <c r="G2091" s="140">
        <v>9097.976</v>
      </c>
    </row>
    <row r="2092" spans="8:8" ht="14.4">
      <c r="A2092" s="53">
        <v>43315.0</v>
      </c>
      <c r="B2092" s="140">
        <v>3867.0088</v>
      </c>
      <c r="C2092" s="140">
        <v>5305.3746</v>
      </c>
      <c r="D2092" s="140">
        <v>7116.996</v>
      </c>
      <c r="E2092" s="140">
        <v>5162.1407</v>
      </c>
      <c r="F2092" s="140">
        <v>5331.0334</v>
      </c>
      <c r="G2092" s="140">
        <v>9032.9665</v>
      </c>
    </row>
    <row r="2093" spans="8:8" ht="14.4">
      <c r="A2093" s="53">
        <v>43318.0</v>
      </c>
      <c r="B2093" s="140">
        <v>3794.3197</v>
      </c>
      <c r="C2093" s="140">
        <v>5158.8394</v>
      </c>
      <c r="D2093" s="140">
        <v>6968.6186</v>
      </c>
      <c r="E2093" s="140">
        <v>5151.4451</v>
      </c>
      <c r="F2093" s="140">
        <v>5247.4114</v>
      </c>
      <c r="G2093" s="140">
        <v>8891.6813</v>
      </c>
    </row>
    <row r="2094" spans="8:8" ht="14.4">
      <c r="A2094" s="53">
        <v>43319.0</v>
      </c>
      <c r="B2094" s="140">
        <v>3909.3687</v>
      </c>
      <c r="C2094" s="140">
        <v>5303.3879</v>
      </c>
      <c r="D2094" s="140">
        <v>7160.539</v>
      </c>
      <c r="E2094" s="140">
        <v>5303.7895</v>
      </c>
      <c r="F2094" s="140">
        <v>5383.2917</v>
      </c>
      <c r="G2094" s="140">
        <v>9132.9612</v>
      </c>
    </row>
    <row r="2095" spans="8:8" ht="14.4">
      <c r="A2095" s="53">
        <v>43320.0</v>
      </c>
      <c r="B2095" s="140">
        <v>3836.72</v>
      </c>
      <c r="C2095" s="140">
        <v>5197.4748</v>
      </c>
      <c r="D2095" s="140">
        <v>7031.3773</v>
      </c>
      <c r="E2095" s="140">
        <v>5241.2326</v>
      </c>
      <c r="F2095" s="140">
        <v>5325.2336</v>
      </c>
      <c r="G2095" s="140">
        <v>9023.3794</v>
      </c>
    </row>
    <row r="2096" spans="8:8" ht="14.4">
      <c r="A2096" s="53">
        <v>43321.0</v>
      </c>
      <c r="B2096" s="140">
        <v>3959.0431</v>
      </c>
      <c r="C2096" s="140">
        <v>5367.0628</v>
      </c>
      <c r="D2096" s="140">
        <v>7205.6092</v>
      </c>
      <c r="E2096" s="140">
        <v>5330.532</v>
      </c>
      <c r="F2096" s="140">
        <v>5417.9778</v>
      </c>
      <c r="G2096" s="140">
        <v>9169.8453</v>
      </c>
    </row>
    <row r="2097" spans="8:8" ht="14.4">
      <c r="A2097" s="53">
        <v>43322.0</v>
      </c>
      <c r="B2097" s="140">
        <v>3983.3508</v>
      </c>
      <c r="C2097" s="140">
        <v>5414.345</v>
      </c>
      <c r="D2097" s="140">
        <v>7250.215</v>
      </c>
      <c r="E2097" s="140">
        <v>5319.0575</v>
      </c>
      <c r="F2097" s="140">
        <v>5427.6923</v>
      </c>
      <c r="G2097" s="140">
        <v>9195.4579</v>
      </c>
    </row>
    <row r="2098" spans="8:8" ht="14.4">
      <c r="A2098" s="53">
        <v>43325.0</v>
      </c>
      <c r="B2098" s="140">
        <v>3970.5835</v>
      </c>
      <c r="C2098" s="140">
        <v>5459.4084</v>
      </c>
      <c r="D2098" s="140">
        <v>7297.0538</v>
      </c>
      <c r="E2098" s="140">
        <v>5264.4322</v>
      </c>
      <c r="F2098" s="140">
        <v>5431.6207</v>
      </c>
      <c r="G2098" s="140">
        <v>9194.7947</v>
      </c>
    </row>
    <row r="2099" spans="8:8" ht="14.4">
      <c r="A2099" s="53">
        <v>43326.0</v>
      </c>
      <c r="B2099" s="140">
        <v>3944.4198</v>
      </c>
      <c r="C2099" s="140">
        <v>5423.3664</v>
      </c>
      <c r="D2099" s="140">
        <v>7258.7954</v>
      </c>
      <c r="E2099" s="140">
        <v>5239.9553</v>
      </c>
      <c r="F2099" s="140">
        <v>5427.3635</v>
      </c>
      <c r="G2099" s="140">
        <v>9183.8367</v>
      </c>
    </row>
    <row r="2100" spans="8:8" ht="14.4">
      <c r="A2100" s="53">
        <v>43327.0</v>
      </c>
      <c r="B2100" s="140">
        <v>3828.3221</v>
      </c>
      <c r="C2100" s="140">
        <v>5301.7279</v>
      </c>
      <c r="D2100" s="140">
        <v>7108.2604</v>
      </c>
      <c r="E2100" s="140">
        <v>5142.6789</v>
      </c>
      <c r="F2100" s="140">
        <v>5316.8953</v>
      </c>
      <c r="G2100" s="140">
        <v>9025.888</v>
      </c>
    </row>
    <row r="2101" spans="8:8" ht="14.4">
      <c r="A2101" s="53">
        <v>43328.0</v>
      </c>
      <c r="B2101" s="140">
        <v>3804.2148</v>
      </c>
      <c r="C2101" s="140">
        <v>5248.5391</v>
      </c>
      <c r="D2101" s="140">
        <v>7024.2739</v>
      </c>
      <c r="E2101" s="140">
        <v>5138.6472</v>
      </c>
      <c r="F2101" s="140">
        <v>5267.3749</v>
      </c>
      <c r="G2101" s="140">
        <v>8921.1146</v>
      </c>
    </row>
    <row r="2102" spans="8:8" ht="14.4">
      <c r="A2102" s="53">
        <v>43329.0</v>
      </c>
      <c r="B2102" s="140">
        <v>3732.9922</v>
      </c>
      <c r="C2102" s="140">
        <v>5141.5985</v>
      </c>
      <c r="D2102" s="140">
        <v>6897.8704</v>
      </c>
      <c r="E2102" s="140">
        <v>5091.8425</v>
      </c>
      <c r="F2102" s="140">
        <v>5195.31</v>
      </c>
      <c r="G2102" s="140">
        <v>8780.7931</v>
      </c>
    </row>
    <row r="2103" spans="8:8" ht="14.4">
      <c r="A2103" s="53">
        <v>43332.0</v>
      </c>
      <c r="B2103" s="140">
        <v>3766.0087</v>
      </c>
      <c r="C2103" s="140">
        <v>5159.8704</v>
      </c>
      <c r="D2103" s="140">
        <v>6921.4208</v>
      </c>
      <c r="E2103" s="140">
        <v>5162.9708</v>
      </c>
      <c r="F2103" s="140">
        <v>5231.0256</v>
      </c>
      <c r="G2103" s="140">
        <v>8796.7937</v>
      </c>
    </row>
    <row r="2104" spans="8:8" ht="14.4">
      <c r="A2104" s="53">
        <v>43333.0</v>
      </c>
      <c r="B2104" s="140">
        <v>3871.4757</v>
      </c>
      <c r="C2104" s="140">
        <v>5247.2592</v>
      </c>
      <c r="D2104" s="140">
        <v>7020.731</v>
      </c>
      <c r="E2104" s="140">
        <v>5214.2635</v>
      </c>
      <c r="F2104" s="140">
        <v>5276.7371</v>
      </c>
      <c r="G2104" s="140">
        <v>8888.4299</v>
      </c>
    </row>
    <row r="2105" spans="8:8" ht="14.4">
      <c r="A2105" s="53">
        <v>43334.0</v>
      </c>
      <c r="B2105" s="140">
        <v>3845.5206</v>
      </c>
      <c r="C2105" s="140">
        <v>5186.3732</v>
      </c>
      <c r="D2105" s="140">
        <v>6923.4451</v>
      </c>
      <c r="E2105" s="140">
        <v>5190.2618</v>
      </c>
      <c r="F2105" s="140">
        <v>5237.7411</v>
      </c>
      <c r="G2105" s="140">
        <v>8797.7929</v>
      </c>
    </row>
    <row r="2106" spans="8:8" ht="14.4">
      <c r="A2106" s="53">
        <v>43335.0</v>
      </c>
      <c r="B2106" s="140">
        <v>3862.9857</v>
      </c>
      <c r="C2106" s="140">
        <v>5234.4851</v>
      </c>
      <c r="D2106" s="140">
        <v>6962.2885</v>
      </c>
      <c r="E2106" s="140">
        <v>5192.5052</v>
      </c>
      <c r="F2106" s="140">
        <v>5251.3115</v>
      </c>
      <c r="G2106" s="140">
        <v>8808.2589</v>
      </c>
    </row>
    <row r="2107" spans="8:8" ht="14.4">
      <c r="A2107" s="53">
        <v>43336.0</v>
      </c>
      <c r="B2107" s="140">
        <v>3853.5022</v>
      </c>
      <c r="C2107" s="140">
        <v>5227.2367</v>
      </c>
      <c r="D2107" s="140">
        <v>6942.1341</v>
      </c>
      <c r="E2107" s="140">
        <v>5246.9604</v>
      </c>
      <c r="F2107" s="140">
        <v>5253.0469</v>
      </c>
      <c r="G2107" s="140">
        <v>8782.5703</v>
      </c>
    </row>
    <row r="2108" spans="8:8" ht="14.4">
      <c r="A2108" s="53">
        <v>43339.0</v>
      </c>
      <c r="B2108" s="140">
        <v>3977.0735</v>
      </c>
      <c r="C2108" s="140">
        <v>5364.434</v>
      </c>
      <c r="D2108" s="140">
        <v>7123.5876</v>
      </c>
      <c r="E2108" s="140">
        <v>5346.148</v>
      </c>
      <c r="F2108" s="140">
        <v>5343.8468</v>
      </c>
      <c r="G2108" s="140">
        <v>8940.8303</v>
      </c>
    </row>
    <row r="2109" spans="8:8" ht="14.4">
      <c r="A2109" s="53">
        <v>43340.0</v>
      </c>
      <c r="B2109" s="140">
        <v>3962.8198</v>
      </c>
      <c r="C2109" s="140">
        <v>5379.0451</v>
      </c>
      <c r="D2109" s="140">
        <v>7134.8085</v>
      </c>
      <c r="E2109" s="140">
        <v>5334.0078</v>
      </c>
      <c r="F2109" s="140">
        <v>5349.308</v>
      </c>
      <c r="G2109" s="140">
        <v>8953.9869</v>
      </c>
    </row>
    <row r="2110" spans="8:8" ht="14.4">
      <c r="A2110" s="53">
        <v>43341.0</v>
      </c>
      <c r="B2110" s="140">
        <v>3946.5864</v>
      </c>
      <c r="C2110" s="140">
        <v>5343.8533</v>
      </c>
      <c r="D2110" s="140">
        <v>7088.9132</v>
      </c>
      <c r="E2110" s="140">
        <v>5319.3822</v>
      </c>
      <c r="F2110" s="140">
        <v>5317.1525</v>
      </c>
      <c r="G2110" s="140">
        <v>8907.0037</v>
      </c>
    </row>
    <row r="2111" spans="8:8" ht="14.4">
      <c r="A2111" s="53">
        <v>43342.0</v>
      </c>
      <c r="B2111" s="140">
        <v>3909.059</v>
      </c>
      <c r="C2111" s="140">
        <v>5252.3412</v>
      </c>
      <c r="D2111" s="140">
        <v>6979.106</v>
      </c>
      <c r="E2111" s="140">
        <v>5255.2035</v>
      </c>
      <c r="F2111" s="140">
        <v>5251.5508</v>
      </c>
      <c r="G2111" s="140">
        <v>8776.568</v>
      </c>
    </row>
    <row r="2112" spans="8:8" ht="14.4">
      <c r="A2112" s="53">
        <v>43343.0</v>
      </c>
      <c r="B2112" s="140">
        <v>3850.4542</v>
      </c>
      <c r="C2112" s="140">
        <v>5181.5904</v>
      </c>
      <c r="D2112" s="140">
        <v>6902.9609</v>
      </c>
      <c r="E2112" s="140">
        <v>5294.5592</v>
      </c>
      <c r="F2112" s="140">
        <v>5212.783</v>
      </c>
      <c r="G2112" s="140">
        <v>8695.6749</v>
      </c>
    </row>
    <row r="2113" spans="8:8" ht="14.4">
      <c r="A2113" s="53">
        <v>43346.0</v>
      </c>
      <c r="B2113" s="140">
        <v>3826.9513</v>
      </c>
      <c r="C2113" s="140">
        <v>5198.6091</v>
      </c>
      <c r="D2113" s="140">
        <v>6908.1582</v>
      </c>
      <c r="E2113" s="140">
        <v>5268.9707</v>
      </c>
      <c r="F2113" s="140">
        <v>5228.1487</v>
      </c>
      <c r="G2113" s="140">
        <v>8683.544</v>
      </c>
    </row>
    <row r="2114" spans="8:8" ht="14.4">
      <c r="A2114" s="53">
        <v>43347.0</v>
      </c>
      <c r="B2114" s="140">
        <v>3873.0882</v>
      </c>
      <c r="C2114" s="140">
        <v>5240.7951</v>
      </c>
      <c r="D2114" s="140">
        <v>6986.3705</v>
      </c>
      <c r="E2114" s="140">
        <v>5329.257</v>
      </c>
      <c r="F2114" s="140">
        <v>5273.1167</v>
      </c>
      <c r="G2114" s="140">
        <v>8774.163</v>
      </c>
    </row>
    <row r="2115" spans="8:8" ht="14.4">
      <c r="A2115" s="53">
        <v>43348.0</v>
      </c>
      <c r="B2115" s="140">
        <v>3791.5884</v>
      </c>
      <c r="C2115" s="140">
        <v>5152.0891</v>
      </c>
      <c r="D2115" s="140">
        <v>6860.1698</v>
      </c>
      <c r="E2115" s="140">
        <v>5209.8465</v>
      </c>
      <c r="F2115" s="140">
        <v>5189.5018</v>
      </c>
      <c r="G2115" s="140">
        <v>8645.8737</v>
      </c>
    </row>
    <row r="2116" spans="8:8" ht="14.4">
      <c r="A2116" s="53">
        <v>43349.0</v>
      </c>
      <c r="B2116" s="140">
        <v>3730.1632</v>
      </c>
      <c r="C2116" s="140">
        <v>5121.4389</v>
      </c>
      <c r="D2116" s="140">
        <v>6834.7734</v>
      </c>
      <c r="E2116" s="140">
        <v>5175.5439</v>
      </c>
      <c r="F2116" s="140">
        <v>5163.1725</v>
      </c>
      <c r="G2116" s="140">
        <v>8599.0986</v>
      </c>
    </row>
    <row r="2117" spans="8:8" ht="14.4">
      <c r="A2117" s="53">
        <v>43350.0</v>
      </c>
      <c r="B2117" s="140">
        <v>3761.3207</v>
      </c>
      <c r="C2117" s="140">
        <v>5130.44</v>
      </c>
      <c r="D2117" s="140">
        <v>6834.7744</v>
      </c>
      <c r="E2117" s="140">
        <v>5202.2873</v>
      </c>
      <c r="F2117" s="140">
        <v>5182.3226</v>
      </c>
      <c r="G2117" s="140">
        <v>8638.2374</v>
      </c>
    </row>
    <row r="2118" spans="8:8" ht="14.4">
      <c r="A2118" s="53">
        <v>43353.0</v>
      </c>
      <c r="B2118" s="140">
        <v>3692.7724</v>
      </c>
      <c r="C2118" s="140">
        <v>5019.2945</v>
      </c>
      <c r="D2118" s="140">
        <v>6694.083</v>
      </c>
      <c r="E2118" s="140">
        <v>5165.3786</v>
      </c>
      <c r="F2118" s="140">
        <v>5111.2869</v>
      </c>
      <c r="G2118" s="140">
        <v>8501.2957</v>
      </c>
    </row>
    <row r="2119" spans="8:8" ht="14.4">
      <c r="A2119" s="53">
        <v>43354.0</v>
      </c>
      <c r="B2119" s="140">
        <v>3689.1269</v>
      </c>
      <c r="C2119" s="140">
        <v>5027.2701</v>
      </c>
      <c r="D2119" s="140">
        <v>6696.6667</v>
      </c>
      <c r="E2119" s="140">
        <v>5131.7885</v>
      </c>
      <c r="F2119" s="140">
        <v>5076.1323</v>
      </c>
      <c r="G2119" s="140">
        <v>8463.7137</v>
      </c>
    </row>
    <row r="2120" spans="8:8" ht="14.4">
      <c r="A2120" s="53">
        <v>43355.0</v>
      </c>
      <c r="B2120" s="140">
        <v>3640.0263</v>
      </c>
      <c r="C2120" s="140">
        <v>4997.3486</v>
      </c>
      <c r="D2120" s="140">
        <v>6675.8426</v>
      </c>
      <c r="E2120" s="140">
        <v>5131.9956</v>
      </c>
      <c r="F2120" s="140">
        <v>5081.4996</v>
      </c>
      <c r="G2120" s="140">
        <v>8471.4751</v>
      </c>
    </row>
    <row r="2121" spans="8:8" ht="14.4">
      <c r="A2121" s="53">
        <v>43356.0</v>
      </c>
      <c r="B2121" s="140">
        <v>3660.5644</v>
      </c>
      <c r="C2121" s="140">
        <v>5016.7746</v>
      </c>
      <c r="D2121" s="140">
        <v>6727.9643</v>
      </c>
      <c r="E2121" s="140">
        <v>5192.7405</v>
      </c>
      <c r="F2121" s="140">
        <v>5125.2108</v>
      </c>
      <c r="G2121" s="140">
        <v>8529.6103</v>
      </c>
    </row>
    <row r="2122" spans="8:8" ht="14.4">
      <c r="A2122" s="53">
        <v>43357.0</v>
      </c>
      <c r="B2122" s="140">
        <v>3673.4536</v>
      </c>
      <c r="C2122" s="140">
        <v>4952.1695</v>
      </c>
      <c r="D2122" s="140">
        <v>6649.827</v>
      </c>
      <c r="E2122" s="140">
        <v>5193.5653</v>
      </c>
      <c r="F2122" s="140">
        <v>5104.9488</v>
      </c>
      <c r="G2122" s="140">
        <v>8459.9508</v>
      </c>
    </row>
    <row r="2123" spans="8:8" ht="14.4">
      <c r="A2123" s="53">
        <v>43360.0</v>
      </c>
      <c r="B2123" s="140">
        <v>3628.7618</v>
      </c>
      <c r="C2123" s="140">
        <v>4869.584</v>
      </c>
      <c r="D2123" s="140">
        <v>6559.0745</v>
      </c>
      <c r="E2123" s="140">
        <v>5139.8259</v>
      </c>
      <c r="F2123" s="140">
        <v>5026.9247</v>
      </c>
      <c r="G2123" s="140">
        <v>8316.7371</v>
      </c>
    </row>
    <row r="2124" spans="8:8" ht="14.4">
      <c r="A2124" s="53">
        <v>43361.0</v>
      </c>
      <c r="B2124" s="140">
        <v>3701.9499</v>
      </c>
      <c r="C2124" s="140">
        <v>4958.0813</v>
      </c>
      <c r="D2124" s="140">
        <v>6686.1468</v>
      </c>
      <c r="E2124" s="140">
        <v>5253.8938</v>
      </c>
      <c r="F2124" s="140">
        <v>5122.3027</v>
      </c>
      <c r="G2124" s="140">
        <v>8481.39</v>
      </c>
    </row>
    <row r="2125" spans="8:8" ht="14.4">
      <c r="A2125" s="53">
        <v>43362.0</v>
      </c>
      <c r="B2125" s="140">
        <v>3767.9048</v>
      </c>
      <c r="C2125" s="140">
        <v>5033.2147</v>
      </c>
      <c r="D2125" s="140">
        <v>6758.1963</v>
      </c>
      <c r="E2125" s="140">
        <v>5305.4084</v>
      </c>
      <c r="F2125" s="140">
        <v>5166.8071</v>
      </c>
      <c r="G2125" s="140">
        <v>8552.441</v>
      </c>
    </row>
    <row r="2126" spans="8:8" ht="14.4">
      <c r="A2126" s="53">
        <v>43363.0</v>
      </c>
      <c r="B2126" s="140">
        <v>3766.0506</v>
      </c>
      <c r="C2126" s="140">
        <v>5024.025</v>
      </c>
      <c r="D2126" s="140">
        <v>6735.5482</v>
      </c>
      <c r="E2126" s="140">
        <v>5311.67</v>
      </c>
      <c r="F2126" s="140">
        <v>5163.3184</v>
      </c>
      <c r="G2126" s="140">
        <v>8547.5554</v>
      </c>
    </row>
    <row r="2127" spans="8:8" ht="14.4">
      <c r="A2127" s="53">
        <v>43364.0</v>
      </c>
      <c r="B2127" s="140">
        <v>3879.5564</v>
      </c>
      <c r="C2127" s="140">
        <v>5120.5162</v>
      </c>
      <c r="D2127" s="140">
        <v>6825.968</v>
      </c>
      <c r="E2127" s="140">
        <v>5494.7331</v>
      </c>
      <c r="F2127" s="140">
        <v>5242.3157</v>
      </c>
      <c r="G2127" s="140">
        <v>8652.849</v>
      </c>
    </row>
    <row r="2128" spans="8:8" ht="14.4">
      <c r="A2128" s="53">
        <v>43368.0</v>
      </c>
      <c r="B2128" s="140">
        <v>3848.9523</v>
      </c>
      <c r="C2128" s="140">
        <v>5105.8289</v>
      </c>
      <c r="D2128" s="140">
        <v>6817.2772</v>
      </c>
      <c r="E2128" s="140">
        <v>5417.6495</v>
      </c>
      <c r="F2128" s="140">
        <v>5197.4105</v>
      </c>
      <c r="G2128" s="140">
        <v>8608.8495</v>
      </c>
    </row>
    <row r="2129" spans="8:8" ht="14.4">
      <c r="A2129" s="53">
        <v>43369.0</v>
      </c>
      <c r="B2129" s="140">
        <v>3910.5043</v>
      </c>
      <c r="C2129" s="140">
        <v>5145.0305</v>
      </c>
      <c r="D2129" s="140">
        <v>6847.1848</v>
      </c>
      <c r="E2129" s="140">
        <v>5462.3645</v>
      </c>
      <c r="F2129" s="140">
        <v>5209.0075</v>
      </c>
      <c r="G2129" s="140">
        <v>8638.8001</v>
      </c>
    </row>
    <row r="2130" spans="8:8" ht="14.4">
      <c r="A2130" s="53">
        <v>43370.0</v>
      </c>
      <c r="B2130" s="140">
        <v>3889.1316</v>
      </c>
      <c r="C2130" s="140">
        <v>5085.4283</v>
      </c>
      <c r="D2130" s="140">
        <v>6747.831</v>
      </c>
      <c r="E2130" s="140">
        <v>5461.1349</v>
      </c>
      <c r="F2130" s="140">
        <v>5146.8949</v>
      </c>
      <c r="G2130" s="140">
        <v>8542.0398</v>
      </c>
    </row>
    <row r="2131" spans="8:8" ht="14.4">
      <c r="A2131" s="53">
        <v>43371.0</v>
      </c>
      <c r="B2131" s="140">
        <v>3933.6796</v>
      </c>
      <c r="C2131" s="140">
        <v>5141.8859</v>
      </c>
      <c r="D2131" s="140">
        <v>6794.0219</v>
      </c>
      <c r="E2131" s="140">
        <v>5516.7474</v>
      </c>
      <c r="F2131" s="140">
        <v>5197.3597</v>
      </c>
      <c r="G2131" s="140">
        <v>8626.6853</v>
      </c>
    </row>
    <row r="2132" spans="8:8" ht="14.4">
      <c r="A2132" s="53">
        <v>43381.0</v>
      </c>
      <c r="B2132" s="140">
        <v>3749.9051</v>
      </c>
      <c r="C2132" s="140">
        <v>4935.4394</v>
      </c>
      <c r="D2132" s="140">
        <v>6551.6319</v>
      </c>
      <c r="E2132" s="140">
        <v>5296.5054</v>
      </c>
      <c r="F2132" s="140">
        <v>5051.4041</v>
      </c>
      <c r="G2132" s="140">
        <v>8374.2076</v>
      </c>
    </row>
    <row r="2133" spans="8:8" ht="14.4">
      <c r="A2133" s="53">
        <v>43382.0</v>
      </c>
      <c r="B2133" s="140">
        <v>3755.4993</v>
      </c>
      <c r="C2133" s="140">
        <v>4911.3843</v>
      </c>
      <c r="D2133" s="140">
        <v>6550.2332</v>
      </c>
      <c r="E2133" s="140">
        <v>5290.5465</v>
      </c>
      <c r="F2133" s="140">
        <v>5051.5341</v>
      </c>
      <c r="G2133" s="140">
        <v>8382.0041</v>
      </c>
    </row>
    <row r="2134" spans="8:8" ht="14.4">
      <c r="A2134" s="53">
        <v>43383.0</v>
      </c>
      <c r="B2134" s="140">
        <v>3719.6626</v>
      </c>
      <c r="C2134" s="140">
        <v>4886.7928</v>
      </c>
      <c r="D2134" s="140">
        <v>6536.3163</v>
      </c>
      <c r="E2134" s="140">
        <v>5320.3197</v>
      </c>
      <c r="F2134" s="140">
        <v>5061.9399</v>
      </c>
      <c r="G2134" s="140">
        <v>8392.5309</v>
      </c>
    </row>
    <row r="2135" spans="8:8" ht="14.4">
      <c r="A2135" s="53">
        <v>43384.0</v>
      </c>
      <c r="B2135" s="140">
        <v>3558.5389</v>
      </c>
      <c r="C2135" s="140">
        <v>4562.8207</v>
      </c>
      <c r="D2135" s="140">
        <v>6069.6554</v>
      </c>
      <c r="E2135" s="140">
        <v>5078.6956</v>
      </c>
      <c r="F2135" s="140">
        <v>4701.9983</v>
      </c>
      <c r="G2135" s="140">
        <v>7795.185</v>
      </c>
    </row>
    <row r="2136" spans="8:8" ht="14.4">
      <c r="A2136" s="53">
        <v>43385.0</v>
      </c>
      <c r="B2136" s="140">
        <v>3629.0845</v>
      </c>
      <c r="C2136" s="140">
        <v>4546.6154</v>
      </c>
      <c r="D2136" s="140">
        <v>6046.7974</v>
      </c>
      <c r="E2136" s="140">
        <v>5164.2655</v>
      </c>
      <c r="F2136" s="140">
        <v>4685.0513</v>
      </c>
      <c r="G2136" s="140">
        <v>7742.7159</v>
      </c>
    </row>
    <row r="2137" spans="8:8" ht="14.4">
      <c r="A2137" s="53">
        <v>43388.0</v>
      </c>
      <c r="B2137" s="140">
        <v>3582.5307</v>
      </c>
      <c r="C2137" s="140">
        <v>4464.7365</v>
      </c>
      <c r="D2137" s="140">
        <v>5958.6845</v>
      </c>
      <c r="E2137" s="140">
        <v>5080.135</v>
      </c>
      <c r="F2137" s="140">
        <v>4587.7257</v>
      </c>
      <c r="G2137" s="140">
        <v>7605.8158</v>
      </c>
    </row>
    <row r="2138" spans="8:8" ht="14.4">
      <c r="A2138" s="53">
        <v>43389.0</v>
      </c>
      <c r="B2138" s="140">
        <v>3545.0438</v>
      </c>
      <c r="C2138" s="140">
        <v>4359.1461</v>
      </c>
      <c r="D2138" s="140">
        <v>5807.5917</v>
      </c>
      <c r="E2138" s="140">
        <v>5067.4952</v>
      </c>
      <c r="F2138" s="140">
        <v>4484.4257</v>
      </c>
      <c r="G2138" s="140">
        <v>7426.7299</v>
      </c>
    </row>
    <row r="2139" spans="8:8" ht="14.4">
      <c r="A2139" s="53">
        <v>43390.0</v>
      </c>
      <c r="B2139" s="140">
        <v>3542.4237</v>
      </c>
      <c r="C2139" s="140">
        <v>4388.9691</v>
      </c>
      <c r="D2139" s="140">
        <v>5861.8595</v>
      </c>
      <c r="E2139" s="140">
        <v>5117.4618</v>
      </c>
      <c r="F2139" s="140">
        <v>4528.4614</v>
      </c>
      <c r="G2139" s="140">
        <v>7486.0101</v>
      </c>
    </row>
    <row r="2140" spans="8:8" ht="14.4">
      <c r="A2140" s="53">
        <v>43391.0</v>
      </c>
      <c r="B2140" s="140">
        <v>3455.471</v>
      </c>
      <c r="C2140" s="140">
        <v>4268.6281</v>
      </c>
      <c r="D2140" s="140">
        <v>5685.6732</v>
      </c>
      <c r="E2140" s="140">
        <v>4998.6049</v>
      </c>
      <c r="F2140" s="140">
        <v>4402.705</v>
      </c>
      <c r="G2140" s="140">
        <v>7259.1594</v>
      </c>
    </row>
    <row r="2141" spans="8:8" ht="14.4">
      <c r="A2141" s="53">
        <v>43392.0</v>
      </c>
      <c r="B2141" s="140">
        <v>3560.6346</v>
      </c>
      <c r="C2141" s="140">
        <v>4393.647</v>
      </c>
      <c r="D2141" s="140">
        <v>5835.0749</v>
      </c>
      <c r="E2141" s="140">
        <v>5152.1096</v>
      </c>
      <c r="F2141" s="140">
        <v>4515.3595</v>
      </c>
      <c r="G2141" s="140">
        <v>7401.0598</v>
      </c>
    </row>
    <row r="2142" spans="8:8" ht="14.4">
      <c r="A2142" s="53">
        <v>43395.0</v>
      </c>
      <c r="B2142" s="140">
        <v>3721.2957</v>
      </c>
      <c r="C2142" s="140">
        <v>4616.9015</v>
      </c>
      <c r="D2142" s="140">
        <v>6136.2788</v>
      </c>
      <c r="E2142" s="140">
        <v>5351.7467</v>
      </c>
      <c r="F2142" s="140">
        <v>4739.1977</v>
      </c>
      <c r="G2142" s="140">
        <v>7745.5607</v>
      </c>
    </row>
    <row r="2143" spans="8:8" ht="14.4">
      <c r="A2143" s="53">
        <v>43396.0</v>
      </c>
      <c r="B2143" s="140">
        <v>3596.1125</v>
      </c>
      <c r="C2143" s="140">
        <v>4515.0107</v>
      </c>
      <c r="D2143" s="140">
        <v>6020.6279</v>
      </c>
      <c r="E2143" s="140">
        <v>5234.8968</v>
      </c>
      <c r="F2143" s="140">
        <v>4656.5024</v>
      </c>
      <c r="G2143" s="140">
        <v>7618.8277</v>
      </c>
    </row>
    <row r="2144" spans="8:8" ht="14.4">
      <c r="A2144" s="53">
        <v>43397.0</v>
      </c>
      <c r="B2144" s="140">
        <v>3565.243</v>
      </c>
      <c r="C2144" s="140">
        <v>4483.2034</v>
      </c>
      <c r="D2144" s="140">
        <v>5998.6432</v>
      </c>
      <c r="E2144" s="140">
        <v>5298.4131</v>
      </c>
      <c r="F2144" s="140">
        <v>4669.4544</v>
      </c>
      <c r="G2144" s="140">
        <v>7639.5142</v>
      </c>
    </row>
    <row r="2145" spans="8:8" ht="14.4">
      <c r="A2145" s="53">
        <v>43398.0</v>
      </c>
      <c r="B2145" s="140">
        <v>3537.996</v>
      </c>
      <c r="C2145" s="140">
        <v>4454.7548</v>
      </c>
      <c r="D2145" s="140">
        <v>5949.4329</v>
      </c>
      <c r="E2145" s="140">
        <v>5354.9148</v>
      </c>
      <c r="F2145" s="140">
        <v>4676.2949</v>
      </c>
      <c r="G2145" s="140">
        <v>7611.0861</v>
      </c>
    </row>
    <row r="2146" spans="8:8" ht="14.4">
      <c r="A2146" s="53">
        <v>43399.0</v>
      </c>
      <c r="B2146" s="140">
        <v>3498.4756</v>
      </c>
      <c r="C2146" s="140">
        <v>4431.4574</v>
      </c>
      <c r="D2146" s="140">
        <v>5951.0051</v>
      </c>
      <c r="E2146" s="140">
        <v>5346.2449</v>
      </c>
      <c r="F2146" s="140">
        <v>4704.069</v>
      </c>
      <c r="G2146" s="140">
        <v>7675.3225</v>
      </c>
    </row>
    <row r="2147" spans="8:8" ht="14.4">
      <c r="A2147" s="53">
        <v>43402.0</v>
      </c>
      <c r="B2147" s="140">
        <v>3328.9992</v>
      </c>
      <c r="C2147" s="140">
        <v>4346.3025</v>
      </c>
      <c r="D2147" s="140">
        <v>5851.9668</v>
      </c>
      <c r="E2147" s="140">
        <v>5248.4436</v>
      </c>
      <c r="F2147" s="140">
        <v>4641.687</v>
      </c>
      <c r="G2147" s="140">
        <v>7574.5147</v>
      </c>
    </row>
    <row r="2148" spans="8:8" ht="14.4">
      <c r="A2148" s="53">
        <v>43403.0</v>
      </c>
      <c r="B2148" s="140">
        <v>3348.5196</v>
      </c>
      <c r="C2148" s="140">
        <v>4384.9638</v>
      </c>
      <c r="D2148" s="140">
        <v>5897.1087</v>
      </c>
      <c r="E2148" s="140">
        <v>5342.1153</v>
      </c>
      <c r="F2148" s="140">
        <v>4696.3427</v>
      </c>
      <c r="G2148" s="140">
        <v>7642.1545</v>
      </c>
    </row>
    <row r="2149" spans="8:8" ht="14.4">
      <c r="A2149" s="53">
        <v>43404.0</v>
      </c>
      <c r="B2149" s="140">
        <v>3428.0197</v>
      </c>
      <c r="C2149" s="140">
        <v>4471.9042</v>
      </c>
      <c r="D2149" s="140">
        <v>5989.8914</v>
      </c>
      <c r="E2149" s="140">
        <v>5378.2832</v>
      </c>
      <c r="F2149" s="140">
        <v>4755.6179</v>
      </c>
      <c r="G2149" s="140">
        <v>7748.6593</v>
      </c>
    </row>
    <row r="2150" spans="8:8" ht="14.4">
      <c r="A2150" s="53">
        <v>43405.0</v>
      </c>
      <c r="B2150" s="140">
        <v>3479.0404</v>
      </c>
      <c r="C2150" s="140">
        <v>4511.3168</v>
      </c>
      <c r="D2150" s="140">
        <v>6036.2084</v>
      </c>
      <c r="E2150" s="140">
        <v>5374.2931</v>
      </c>
      <c r="F2150" s="140">
        <v>4768.7414</v>
      </c>
      <c r="G2150" s="140">
        <v>7768.6801</v>
      </c>
    </row>
    <row r="2151" spans="8:8" ht="14.4">
      <c r="A2151" s="53">
        <v>43406.0</v>
      </c>
      <c r="B2151" s="140">
        <v>3660.7953</v>
      </c>
      <c r="C2151" s="140">
        <v>4690.915</v>
      </c>
      <c r="D2151" s="140">
        <v>6230.94</v>
      </c>
      <c r="E2151" s="140">
        <v>5487.0336</v>
      </c>
      <c r="F2151" s="140">
        <v>4903.0137</v>
      </c>
      <c r="G2151" s="140">
        <v>7964.5283</v>
      </c>
    </row>
    <row r="2152" spans="8:8" ht="14.4">
      <c r="A2152" s="53">
        <v>43409.0</v>
      </c>
      <c r="B2152" s="140">
        <v>3616.5824</v>
      </c>
      <c r="C2152" s="140">
        <v>4685.8059</v>
      </c>
      <c r="D2152" s="140">
        <v>6254.5921</v>
      </c>
      <c r="E2152" s="140">
        <v>5435.3767</v>
      </c>
      <c r="F2152" s="140">
        <v>4922.3435</v>
      </c>
      <c r="G2152" s="140">
        <v>8037.9205</v>
      </c>
    </row>
    <row r="2153" spans="8:8" ht="14.4">
      <c r="A2153" s="53">
        <v>43410.0</v>
      </c>
      <c r="B2153" s="140">
        <v>3576.9832</v>
      </c>
      <c r="C2153" s="140">
        <v>4675.8698</v>
      </c>
      <c r="D2153" s="140">
        <v>6261.202</v>
      </c>
      <c r="E2153" s="140">
        <v>5414.7361</v>
      </c>
      <c r="F2153" s="140">
        <v>4921.0856</v>
      </c>
      <c r="G2153" s="140">
        <v>8078.0941</v>
      </c>
    </row>
    <row r="2154" spans="8:8" ht="14.4">
      <c r="A2154" s="53">
        <v>43411.0</v>
      </c>
      <c r="B2154" s="140">
        <v>3558.8706</v>
      </c>
      <c r="C2154" s="140">
        <v>4666.216</v>
      </c>
      <c r="D2154" s="140">
        <v>6243.324</v>
      </c>
      <c r="E2154" s="140">
        <v>5374.9035</v>
      </c>
      <c r="F2154" s="140">
        <v>4882.3975</v>
      </c>
      <c r="G2154" s="140">
        <v>8027.086</v>
      </c>
    </row>
    <row r="2155" spans="8:8" ht="14.4">
      <c r="A2155" s="53">
        <v>43412.0</v>
      </c>
      <c r="B2155" s="140">
        <v>3546.3717</v>
      </c>
      <c r="C2155" s="140">
        <v>4625.5876</v>
      </c>
      <c r="D2155" s="140">
        <v>6187.1152</v>
      </c>
      <c r="E2155" s="140">
        <v>5378.0641</v>
      </c>
      <c r="F2155" s="140">
        <v>4849.1591</v>
      </c>
      <c r="G2155" s="140">
        <v>7985.7707</v>
      </c>
    </row>
    <row r="2156" spans="8:8" ht="14.4">
      <c r="A2156" s="53">
        <v>43413.0</v>
      </c>
      <c r="B2156" s="140">
        <v>3507.7543</v>
      </c>
      <c r="C2156" s="140">
        <v>4605.6279</v>
      </c>
      <c r="D2156" s="140">
        <v>6178.1978</v>
      </c>
      <c r="E2156" s="140">
        <v>5270.025</v>
      </c>
      <c r="F2156" s="140">
        <v>4828.8442</v>
      </c>
      <c r="G2156" s="140">
        <v>7975.0289</v>
      </c>
    </row>
    <row r="2157" spans="8:8" ht="14.4">
      <c r="A2157" s="53">
        <v>43416.0</v>
      </c>
      <c r="B2157" s="140">
        <v>3547.7045</v>
      </c>
      <c r="C2157" s="140">
        <v>4729.2116</v>
      </c>
      <c r="D2157" s="140">
        <v>6359.0898</v>
      </c>
      <c r="E2157" s="140">
        <v>5315.8694</v>
      </c>
      <c r="F2157" s="140">
        <v>4943.5112</v>
      </c>
      <c r="G2157" s="140">
        <v>8206.5161</v>
      </c>
    </row>
    <row r="2158" spans="8:8" ht="14.4">
      <c r="A2158" s="53">
        <v>43417.0</v>
      </c>
      <c r="B2158" s="140">
        <v>3590.2069</v>
      </c>
      <c r="C2158" s="140">
        <v>4817.5149</v>
      </c>
      <c r="D2158" s="140">
        <v>6478.6565</v>
      </c>
      <c r="E2158" s="140">
        <v>5350.7132</v>
      </c>
      <c r="F2158" s="140">
        <v>5035.225</v>
      </c>
      <c r="G2158" s="140">
        <v>8369.6655</v>
      </c>
    </row>
    <row r="2159" spans="8:8" ht="14.4">
      <c r="A2159" s="53">
        <v>43418.0</v>
      </c>
      <c r="B2159" s="140">
        <v>3548.0608</v>
      </c>
      <c r="C2159" s="140">
        <v>4787.6429</v>
      </c>
      <c r="D2159" s="140">
        <v>6470.5393</v>
      </c>
      <c r="E2159" s="140">
        <v>5302.3076</v>
      </c>
      <c r="F2159" s="140">
        <v>5025.5106</v>
      </c>
      <c r="G2159" s="140">
        <v>8373.279</v>
      </c>
    </row>
    <row r="2160" spans="8:8" ht="14.4">
      <c r="A2160" s="53">
        <v>43419.0</v>
      </c>
      <c r="B2160" s="140">
        <v>3582.9376</v>
      </c>
      <c r="C2160" s="140">
        <v>4857.6284</v>
      </c>
      <c r="D2160" s="140">
        <v>6577.4409</v>
      </c>
      <c r="E2160" s="140">
        <v>5363.9644</v>
      </c>
      <c r="F2160" s="140">
        <v>5089.8165</v>
      </c>
      <c r="G2160" s="140">
        <v>8509.2235</v>
      </c>
    </row>
    <row r="2161" spans="8:8" ht="14.4">
      <c r="A2161" s="53">
        <v>43420.0</v>
      </c>
      <c r="B2161" s="140">
        <v>3589.8118</v>
      </c>
      <c r="C2161" s="140">
        <v>4890.4111</v>
      </c>
      <c r="D2161" s="140">
        <v>6646.7275</v>
      </c>
      <c r="E2161" s="140">
        <v>5385.7469</v>
      </c>
      <c r="F2161" s="140">
        <v>5127.511</v>
      </c>
      <c r="G2161" s="140">
        <v>8656.4991</v>
      </c>
    </row>
    <row r="2162" spans="8:8" ht="14.4">
      <c r="A2162" s="53">
        <v>43423.0</v>
      </c>
      <c r="B2162" s="140">
        <v>3623.9961</v>
      </c>
      <c r="C2162" s="140">
        <v>4893.2615</v>
      </c>
      <c r="D2162" s="140">
        <v>6655.2497</v>
      </c>
      <c r="E2162" s="140">
        <v>5476.0743</v>
      </c>
      <c r="F2162" s="140">
        <v>5166.4705</v>
      </c>
      <c r="G2162" s="140">
        <v>8699.1367</v>
      </c>
    </row>
    <row r="2163" spans="8:8" ht="14.4">
      <c r="A2163" s="53">
        <v>43424.0</v>
      </c>
      <c r="B2163" s="140">
        <v>3534.9447</v>
      </c>
      <c r="C2163" s="140">
        <v>4745.5089</v>
      </c>
      <c r="D2163" s="140">
        <v>6477.6033</v>
      </c>
      <c r="E2163" s="140">
        <v>5367.6638</v>
      </c>
      <c r="F2163" s="140">
        <v>5008.4933</v>
      </c>
      <c r="G2163" s="140">
        <v>8460.6695</v>
      </c>
    </row>
    <row r="2164" spans="8:8" ht="14.4">
      <c r="A2164" s="53">
        <v>43425.0</v>
      </c>
      <c r="B2164" s="140">
        <v>3554.4072</v>
      </c>
      <c r="C2164" s="140">
        <v>4766.3138</v>
      </c>
      <c r="D2164" s="140">
        <v>6514.6214</v>
      </c>
      <c r="E2164" s="140">
        <v>5379.7199</v>
      </c>
      <c r="F2164" s="140">
        <v>5027.4393</v>
      </c>
      <c r="G2164" s="140">
        <v>8533.8172</v>
      </c>
    </row>
    <row r="2165" spans="8:8" ht="14.4">
      <c r="A2165" s="53">
        <v>43426.0</v>
      </c>
      <c r="B2165" s="140">
        <v>3545.3404</v>
      </c>
      <c r="C2165" s="140">
        <v>4773.4798</v>
      </c>
      <c r="D2165" s="140">
        <v>6513.3166</v>
      </c>
      <c r="E2165" s="140">
        <v>5353.0115</v>
      </c>
      <c r="F2165" s="140">
        <v>5013.7852</v>
      </c>
      <c r="G2165" s="140">
        <v>8555.0839</v>
      </c>
    </row>
    <row r="2166" spans="8:8" ht="14.4">
      <c r="A2166" s="53">
        <v>43427.0</v>
      </c>
      <c r="B2166" s="140">
        <v>3464.5011</v>
      </c>
      <c r="C2166" s="140">
        <v>4607.6946</v>
      </c>
      <c r="D2166" s="140">
        <v>6246.6616</v>
      </c>
      <c r="E2166" s="140">
        <v>5254.9228</v>
      </c>
      <c r="F2166" s="140">
        <v>4818.2944</v>
      </c>
      <c r="G2166" s="140">
        <v>8182.166</v>
      </c>
    </row>
    <row r="2167" spans="8:8" ht="14.4">
      <c r="A2167" s="53">
        <v>43430.0</v>
      </c>
      <c r="B2167" s="140">
        <v>3459.4487</v>
      </c>
      <c r="C2167" s="140">
        <v>4596.2919</v>
      </c>
      <c r="D2167" s="140">
        <v>6234.4872</v>
      </c>
      <c r="E2167" s="140">
        <v>5257.7207</v>
      </c>
      <c r="F2167" s="140">
        <v>4808.1995</v>
      </c>
      <c r="G2167" s="140">
        <v>8192.2537</v>
      </c>
    </row>
    <row r="2168" spans="8:8" ht="14.4">
      <c r="A2168" s="53">
        <v>43431.0</v>
      </c>
      <c r="B2168" s="140">
        <v>3450.0528</v>
      </c>
      <c r="C2168" s="140">
        <v>4616.6754</v>
      </c>
      <c r="D2168" s="140">
        <v>6282.6667</v>
      </c>
      <c r="E2168" s="140">
        <v>5237.2165</v>
      </c>
      <c r="F2168" s="140">
        <v>4817.0072</v>
      </c>
      <c r="G2168" s="140">
        <v>8239.8786</v>
      </c>
    </row>
    <row r="2169" spans="8:8" ht="14.4">
      <c r="A2169" s="53">
        <v>43432.0</v>
      </c>
      <c r="B2169" s="140">
        <v>3500.1985</v>
      </c>
      <c r="C2169" s="140">
        <v>4682.5536</v>
      </c>
      <c r="D2169" s="140">
        <v>6361.6858</v>
      </c>
      <c r="E2169" s="140">
        <v>5301.8889</v>
      </c>
      <c r="F2169" s="140">
        <v>4889.0203</v>
      </c>
      <c r="G2169" s="140">
        <v>8311.7863</v>
      </c>
    </row>
    <row r="2170" spans="8:8" ht="14.4">
      <c r="A2170" s="53">
        <v>43433.0</v>
      </c>
      <c r="B2170" s="140">
        <v>3453.469</v>
      </c>
      <c r="C2170" s="140">
        <v>4594.6867</v>
      </c>
      <c r="D2170" s="140">
        <v>6211.191</v>
      </c>
      <c r="E2170" s="140">
        <v>5244.976</v>
      </c>
      <c r="F2170" s="140">
        <v>4790.4112</v>
      </c>
      <c r="G2170" s="140">
        <v>8109.7145</v>
      </c>
    </row>
    <row r="2171" spans="8:8" ht="14.4">
      <c r="A2171" s="53">
        <v>43434.0</v>
      </c>
      <c r="B2171" s="140">
        <v>3496.898</v>
      </c>
      <c r="C2171" s="140">
        <v>4635.1858</v>
      </c>
      <c r="D2171" s="140">
        <v>6255.7613</v>
      </c>
      <c r="E2171" s="140">
        <v>5296.3733</v>
      </c>
      <c r="F2171" s="140">
        <v>4828.9224</v>
      </c>
      <c r="G2171" s="140">
        <v>8156.0448</v>
      </c>
    </row>
    <row r="2172" spans="8:8" ht="14.4">
      <c r="A2172" s="53">
        <v>43437.0</v>
      </c>
      <c r="B2172" s="140">
        <v>3620.1292</v>
      </c>
      <c r="C2172" s="140">
        <v>4785.619</v>
      </c>
      <c r="D2172" s="140">
        <v>6478.7399</v>
      </c>
      <c r="E2172" s="140">
        <v>5402.4693</v>
      </c>
      <c r="F2172" s="140">
        <v>4956.9886</v>
      </c>
      <c r="G2172" s="140">
        <v>8403.6162</v>
      </c>
    </row>
    <row r="2173" spans="8:8" ht="14.4">
      <c r="A2173" s="53">
        <v>43438.0</v>
      </c>
      <c r="B2173" s="140">
        <v>3627.2184</v>
      </c>
      <c r="C2173" s="140">
        <v>4811.9383</v>
      </c>
      <c r="D2173" s="140">
        <v>6526.9125</v>
      </c>
      <c r="E2173" s="140">
        <v>5417.8147</v>
      </c>
      <c r="F2173" s="140">
        <v>4978.8187</v>
      </c>
      <c r="G2173" s="140">
        <v>8473.3352</v>
      </c>
    </row>
    <row r="2174" spans="8:8" ht="14.4">
      <c r="A2174" s="53">
        <v>43439.0</v>
      </c>
      <c r="B2174" s="140">
        <v>3618.1738</v>
      </c>
      <c r="C2174" s="140">
        <v>4806.9525</v>
      </c>
      <c r="D2174" s="140">
        <v>6495.9902</v>
      </c>
      <c r="E2174" s="140">
        <v>5388.1615</v>
      </c>
      <c r="F2174" s="140">
        <v>4933.7854</v>
      </c>
      <c r="G2174" s="140">
        <v>8394.0797</v>
      </c>
    </row>
    <row r="2175" spans="8:8" ht="14.4">
      <c r="A2175" s="53">
        <v>43440.0</v>
      </c>
      <c r="B2175" s="140">
        <v>3513.9257</v>
      </c>
      <c r="C2175" s="140">
        <v>4700.8668</v>
      </c>
      <c r="D2175" s="140">
        <v>6373.8777</v>
      </c>
      <c r="E2175" s="140">
        <v>5309.5211</v>
      </c>
      <c r="F2175" s="140">
        <v>4856.9264</v>
      </c>
      <c r="G2175" s="140">
        <v>8254.7293</v>
      </c>
    </row>
    <row r="2176" spans="8:8" ht="14.4">
      <c r="A2176" s="53">
        <v>43441.0</v>
      </c>
      <c r="B2176" s="140">
        <v>3490.1819</v>
      </c>
      <c r="C2176" s="140">
        <v>4679.129</v>
      </c>
      <c r="D2176" s="140">
        <v>6372.9232</v>
      </c>
      <c r="E2176" s="140">
        <v>5326.8335</v>
      </c>
      <c r="F2176" s="140">
        <v>4876.2381</v>
      </c>
      <c r="G2176" s="140">
        <v>8271.3225</v>
      </c>
    </row>
    <row r="2177" spans="8:8" ht="14.4">
      <c r="A2177" s="53">
        <v>43444.0</v>
      </c>
      <c r="B2177" s="140">
        <v>3438.9178</v>
      </c>
      <c r="C2177" s="140">
        <v>4618.743</v>
      </c>
      <c r="D2177" s="140">
        <v>6309.8925</v>
      </c>
      <c r="E2177" s="140">
        <v>5273.565</v>
      </c>
      <c r="F2177" s="140">
        <v>4809.8489</v>
      </c>
      <c r="G2177" s="140">
        <v>8167.6445</v>
      </c>
    </row>
    <row r="2178" spans="8:8" ht="14.4">
      <c r="A2178" s="53">
        <v>43445.0</v>
      </c>
      <c r="B2178" s="140">
        <v>3462.0336</v>
      </c>
      <c r="C2178" s="140">
        <v>4664.526</v>
      </c>
      <c r="D2178" s="140">
        <v>6361.9189</v>
      </c>
      <c r="E2178" s="140">
        <v>5289.0987</v>
      </c>
      <c r="F2178" s="140">
        <v>4852.5597</v>
      </c>
      <c r="G2178" s="140">
        <v>8215.1115</v>
      </c>
    </row>
    <row r="2179" spans="8:8" ht="14.4">
      <c r="A2179" s="53">
        <v>43446.0</v>
      </c>
      <c r="B2179" s="140">
        <v>3473.6199</v>
      </c>
      <c r="C2179" s="140">
        <v>4657.8982</v>
      </c>
      <c r="D2179" s="140">
        <v>6355.2808</v>
      </c>
      <c r="E2179" s="140">
        <v>5306.7316</v>
      </c>
      <c r="F2179" s="140">
        <v>4865.5838</v>
      </c>
      <c r="G2179" s="140">
        <v>8216.0824</v>
      </c>
    </row>
    <row r="2180" spans="8:8" ht="14.4">
      <c r="A2180" s="53">
        <v>43447.0</v>
      </c>
      <c r="B2180" s="140">
        <v>3546.194</v>
      </c>
      <c r="C2180" s="140">
        <v>4714.0914</v>
      </c>
      <c r="D2180" s="140">
        <v>6419.8949</v>
      </c>
      <c r="E2180" s="140">
        <v>5375.459</v>
      </c>
      <c r="F2180" s="140">
        <v>4931.0416</v>
      </c>
      <c r="G2180" s="140">
        <v>8295.5156</v>
      </c>
    </row>
    <row r="2181" spans="8:8" ht="14.4">
      <c r="A2181" s="53">
        <v>43448.0</v>
      </c>
      <c r="B2181" s="140">
        <v>3483.3363</v>
      </c>
      <c r="C2181" s="140">
        <v>4602.24</v>
      </c>
      <c r="D2181" s="140">
        <v>6253.7312</v>
      </c>
      <c r="E2181" s="140">
        <v>5300.1041</v>
      </c>
      <c r="F2181" s="140">
        <v>4829.1034</v>
      </c>
      <c r="G2181" s="140">
        <v>8087.9718</v>
      </c>
    </row>
    <row r="2182" spans="8:8" ht="14.4">
      <c r="A2182" s="53">
        <v>43451.0</v>
      </c>
      <c r="B2182" s="140">
        <v>3461.5073</v>
      </c>
      <c r="C2182" s="140">
        <v>4562.4625</v>
      </c>
      <c r="D2182" s="140">
        <v>6219.9533</v>
      </c>
      <c r="E2182" s="140">
        <v>5328.6952</v>
      </c>
      <c r="F2182" s="140">
        <v>4834.0516</v>
      </c>
      <c r="G2182" s="140">
        <v>8100.053</v>
      </c>
    </row>
    <row r="2183" spans="8:8" ht="14.4">
      <c r="A2183" s="53">
        <v>43452.0</v>
      </c>
      <c r="B2183" s="140">
        <v>3434.1451</v>
      </c>
      <c r="C2183" s="140">
        <v>4543.0579</v>
      </c>
      <c r="D2183" s="140">
        <v>6174.2347</v>
      </c>
      <c r="E2183" s="140">
        <v>5251.1537</v>
      </c>
      <c r="F2183" s="140">
        <v>4809.5068</v>
      </c>
      <c r="G2183" s="140">
        <v>8036.1692</v>
      </c>
    </row>
    <row r="2184" spans="8:8" ht="14.4">
      <c r="A2184" s="53">
        <v>43453.0</v>
      </c>
      <c r="B2184" s="140">
        <v>3383.4335</v>
      </c>
      <c r="C2184" s="140">
        <v>4453.6193</v>
      </c>
      <c r="D2184" s="140">
        <v>6086.2194</v>
      </c>
      <c r="E2184" s="140">
        <v>5206.9845</v>
      </c>
      <c r="F2184" s="140">
        <v>4755.8935</v>
      </c>
      <c r="G2184" s="140">
        <v>7944.7001</v>
      </c>
    </row>
    <row r="2185" spans="8:8" ht="14.4">
      <c r="A2185" s="53">
        <v>43454.0</v>
      </c>
      <c r="B2185" s="140">
        <v>3360.9852</v>
      </c>
      <c r="C2185" s="140">
        <v>4456.7786</v>
      </c>
      <c r="D2185" s="140">
        <v>6102.8367</v>
      </c>
      <c r="E2185" s="140">
        <v>5142.556</v>
      </c>
      <c r="F2185" s="140">
        <v>4760.069</v>
      </c>
      <c r="G2185" s="140">
        <v>7982.8994</v>
      </c>
    </row>
    <row r="2186" spans="8:8" ht="14.4">
      <c r="A2186" s="53">
        <v>43455.0</v>
      </c>
      <c r="B2186" s="140">
        <v>3311.6349</v>
      </c>
      <c r="C2186" s="140">
        <v>4428.1175</v>
      </c>
      <c r="D2186" s="140">
        <v>6055.1222</v>
      </c>
      <c r="E2186" s="140">
        <v>5078.1734</v>
      </c>
      <c r="F2186" s="140">
        <v>4718.7523</v>
      </c>
      <c r="G2186" s="140">
        <v>7914.3679</v>
      </c>
    </row>
    <row r="2187" spans="8:8" ht="14.4">
      <c r="A2187" s="53">
        <v>43458.0</v>
      </c>
      <c r="B2187" s="140">
        <v>3333.9762</v>
      </c>
      <c r="C2187" s="140">
        <v>4492.8508</v>
      </c>
      <c r="D2187" s="140">
        <v>6114.7702</v>
      </c>
      <c r="E2187" s="140">
        <v>5067.6832</v>
      </c>
      <c r="F2187" s="140">
        <v>4755.821</v>
      </c>
      <c r="G2187" s="140">
        <v>7969.5246</v>
      </c>
    </row>
    <row r="2188" spans="8:8" ht="14.4">
      <c r="A2188" s="53">
        <v>43459.0</v>
      </c>
      <c r="B2188" s="140">
        <v>3320.7556</v>
      </c>
      <c r="C2188" s="140">
        <v>4454.7953</v>
      </c>
      <c r="D2188" s="140">
        <v>6056.0919</v>
      </c>
      <c r="E2188" s="140">
        <v>5025.1151</v>
      </c>
      <c r="F2188" s="140">
        <v>4683.2938</v>
      </c>
      <c r="G2188" s="140">
        <v>7877.1022</v>
      </c>
    </row>
    <row r="2189" spans="8:8" ht="14.4">
      <c r="A2189" s="53">
        <v>43460.0</v>
      </c>
      <c r="B2189" s="140">
        <v>3295.0297</v>
      </c>
      <c r="C2189" s="140">
        <v>4420.5435</v>
      </c>
      <c r="D2189" s="140">
        <v>6029.0422</v>
      </c>
      <c r="E2189" s="140">
        <v>5010.1669</v>
      </c>
      <c r="F2189" s="140">
        <v>4680.9741</v>
      </c>
      <c r="G2189" s="140">
        <v>7866.335</v>
      </c>
    </row>
    <row r="2190" spans="8:8" ht="14.4">
      <c r="A2190" s="53">
        <v>43461.0</v>
      </c>
      <c r="B2190" s="140">
        <v>3277.124</v>
      </c>
      <c r="C2190" s="140">
        <v>4380.4176</v>
      </c>
      <c r="D2190" s="140">
        <v>5940.0705</v>
      </c>
      <c r="E2190" s="140">
        <v>5008.1136</v>
      </c>
      <c r="F2190" s="140">
        <v>4643.5354</v>
      </c>
      <c r="G2190" s="140">
        <v>7734.3562</v>
      </c>
    </row>
    <row r="2191" spans="8:8" ht="14.4">
      <c r="A2191" s="53">
        <v>43462.0</v>
      </c>
      <c r="B2191" s="140">
        <v>3299.3169</v>
      </c>
      <c r="C2191" s="140">
        <v>4371.6701</v>
      </c>
      <c r="D2191" s="140">
        <v>5952.9465</v>
      </c>
      <c r="E2191" s="140">
        <v>5054.9158</v>
      </c>
      <c r="F2191" s="140">
        <v>4652.3774</v>
      </c>
      <c r="G2191" s="140">
        <v>7748.7404</v>
      </c>
    </row>
    <row r="2192" spans="8:8" ht="14.4">
      <c r="A2192" s="53">
        <v>43467.0</v>
      </c>
      <c r="B2192" s="140">
        <v>3265.8865</v>
      </c>
      <c r="C2192" s="140">
        <v>4314.9971</v>
      </c>
      <c r="D2192" s="140">
        <v>5931.9814</v>
      </c>
      <c r="E2192" s="140">
        <v>4979.1869</v>
      </c>
      <c r="F2192" s="140">
        <v>4608.6798</v>
      </c>
      <c r="G2192" s="140">
        <v>7710.8137</v>
      </c>
    </row>
    <row r="2193" spans="8:8" ht="14.4">
      <c r="A2193" s="53">
        <v>43468.0</v>
      </c>
      <c r="B2193" s="140">
        <v>3231.0169</v>
      </c>
      <c r="C2193" s="140">
        <v>4278.1866</v>
      </c>
      <c r="D2193" s="140">
        <v>5888.0304</v>
      </c>
      <c r="E2193" s="140">
        <v>4995.7641</v>
      </c>
      <c r="F2193" s="140">
        <v>4598.8259</v>
      </c>
      <c r="G2193" s="140">
        <v>7686.101</v>
      </c>
    </row>
    <row r="2194" spans="8:8" ht="14.4">
      <c r="A2194" s="53">
        <v>43469.0</v>
      </c>
      <c r="B2194" s="140">
        <v>3306.6416</v>
      </c>
      <c r="C2194" s="140">
        <v>4374.3546</v>
      </c>
      <c r="D2194" s="140">
        <v>6052.9115</v>
      </c>
      <c r="E2194" s="140">
        <v>5100.6397</v>
      </c>
      <c r="F2194" s="140">
        <v>4718.9589</v>
      </c>
      <c r="G2194" s="140">
        <v>7891.0719</v>
      </c>
    </row>
    <row r="2195" spans="8:8" ht="14.4">
      <c r="A2195" s="53">
        <v>43472.0</v>
      </c>
      <c r="B2195" s="140">
        <v>3347.8728</v>
      </c>
      <c r="C2195" s="140">
        <v>4445.7351</v>
      </c>
      <c r="D2195" s="140">
        <v>6186.4087</v>
      </c>
      <c r="E2195" s="140">
        <v>5115.3832</v>
      </c>
      <c r="F2195" s="140">
        <v>4786.191</v>
      </c>
      <c r="G2195" s="140">
        <v>8031.3024</v>
      </c>
    </row>
    <row r="2196" spans="8:8" ht="14.4">
      <c r="A2196" s="53">
        <v>43473.0</v>
      </c>
      <c r="B2196" s="140">
        <v>3347.7101</v>
      </c>
      <c r="C2196" s="140">
        <v>4437.1335</v>
      </c>
      <c r="D2196" s="140">
        <v>6173.7968</v>
      </c>
      <c r="E2196" s="140">
        <v>5099.6968</v>
      </c>
      <c r="F2196" s="140">
        <v>4791.1411</v>
      </c>
      <c r="G2196" s="140">
        <v>8035.1067</v>
      </c>
    </row>
    <row r="2197" spans="8:8" ht="14.4">
      <c r="A2197" s="53">
        <v>43474.0</v>
      </c>
      <c r="B2197" s="140">
        <v>3385.554</v>
      </c>
      <c r="C2197" s="140">
        <v>4451.0008</v>
      </c>
      <c r="D2197" s="140">
        <v>6178.5349</v>
      </c>
      <c r="E2197" s="140">
        <v>5152.9652</v>
      </c>
      <c r="F2197" s="140">
        <v>4806.2996</v>
      </c>
      <c r="G2197" s="140">
        <v>8055.283</v>
      </c>
    </row>
    <row r="2198" spans="8:8" ht="14.4">
      <c r="A2198" s="53">
        <v>43475.0</v>
      </c>
      <c r="B2198" s="140">
        <v>3391.6325</v>
      </c>
      <c r="C2198" s="140">
        <v>4445.9649</v>
      </c>
      <c r="D2198" s="140">
        <v>6146.7815</v>
      </c>
      <c r="E2198" s="140">
        <v>5129.6998</v>
      </c>
      <c r="F2198" s="140">
        <v>4797.8624</v>
      </c>
      <c r="G2198" s="140">
        <v>8043.1429</v>
      </c>
    </row>
    <row r="2199" spans="8:8" ht="14.4">
      <c r="A2199" s="53">
        <v>43476.0</v>
      </c>
      <c r="B2199" s="140">
        <v>3408.0046</v>
      </c>
      <c r="C2199" s="140">
        <v>4471.657</v>
      </c>
      <c r="D2199" s="140">
        <v>6189.2615</v>
      </c>
      <c r="E2199" s="140">
        <v>5169.5473</v>
      </c>
      <c r="F2199" s="140">
        <v>4832.9869</v>
      </c>
      <c r="G2199" s="140">
        <v>8106.0637</v>
      </c>
    </row>
    <row r="2200" spans="8:8" ht="14.4">
      <c r="A2200" s="53">
        <v>43479.0</v>
      </c>
      <c r="B2200" s="140">
        <v>3371.6104</v>
      </c>
      <c r="C2200" s="140">
        <v>4442.1167</v>
      </c>
      <c r="D2200" s="140">
        <v>6172.076</v>
      </c>
      <c r="E2200" s="140">
        <v>5138.2604</v>
      </c>
      <c r="F2200" s="140">
        <v>4823.2893</v>
      </c>
      <c r="G2200" s="140">
        <v>8098.3714</v>
      </c>
    </row>
    <row r="2201" spans="8:8" ht="14.4">
      <c r="A2201" s="53">
        <v>43480.0</v>
      </c>
      <c r="B2201" s="140">
        <v>3450.8921</v>
      </c>
      <c r="C2201" s="140">
        <v>4509.339</v>
      </c>
      <c r="D2201" s="140">
        <v>6248.32</v>
      </c>
      <c r="E2201" s="140">
        <v>5189.5255</v>
      </c>
      <c r="F2201" s="140">
        <v>4873.5964</v>
      </c>
      <c r="G2201" s="140">
        <v>8157.995</v>
      </c>
    </row>
    <row r="2202" spans="8:8" ht="14.4">
      <c r="A2202" s="53">
        <v>43481.0</v>
      </c>
      <c r="B2202" s="140">
        <v>3453.5243</v>
      </c>
      <c r="C2202" s="140">
        <v>4503.2683</v>
      </c>
      <c r="D2202" s="140">
        <v>6232.9508</v>
      </c>
      <c r="E2202" s="140">
        <v>5196.9593</v>
      </c>
      <c r="F2202" s="140">
        <v>4858.6585</v>
      </c>
      <c r="G2202" s="140">
        <v>8143.6858</v>
      </c>
    </row>
    <row r="2203" spans="8:8" ht="14.4">
      <c r="A2203" s="53">
        <v>43482.0</v>
      </c>
      <c r="B2203" s="140">
        <v>3433.5422</v>
      </c>
      <c r="C2203" s="140">
        <v>4460.9452</v>
      </c>
      <c r="D2203" s="140">
        <v>6158.6748</v>
      </c>
      <c r="E2203" s="140">
        <v>5168.6645</v>
      </c>
      <c r="F2203" s="140">
        <v>4828.0176</v>
      </c>
      <c r="G2203" s="140">
        <v>8087.4898</v>
      </c>
    </row>
    <row r="2204" spans="8:8" ht="14.4">
      <c r="A2204" s="53">
        <v>43483.0</v>
      </c>
      <c r="B2204" s="140">
        <v>3505.3272</v>
      </c>
      <c r="C2204" s="140">
        <v>4520.265</v>
      </c>
      <c r="D2204" s="140">
        <v>6206.4417</v>
      </c>
      <c r="E2204" s="140">
        <v>5258.5919</v>
      </c>
      <c r="F2204" s="140">
        <v>4887.3809</v>
      </c>
      <c r="G2204" s="140">
        <v>8149.9513</v>
      </c>
    </row>
    <row r="2205" spans="8:8" ht="14.4">
      <c r="A2205" s="53">
        <v>43486.0</v>
      </c>
      <c r="B2205" s="140">
        <v>3522.1863</v>
      </c>
      <c r="C2205" s="140">
        <v>4549.4825</v>
      </c>
      <c r="D2205" s="140">
        <v>6250.8241</v>
      </c>
      <c r="E2205" s="140">
        <v>5277.5159</v>
      </c>
      <c r="F2205" s="140">
        <v>4896.0805</v>
      </c>
      <c r="G2205" s="140">
        <v>8180.7565</v>
      </c>
    </row>
    <row r="2206" spans="8:8" ht="14.4">
      <c r="A2206" s="53">
        <v>43487.0</v>
      </c>
      <c r="B2206" s="140">
        <v>3470.4313</v>
      </c>
      <c r="C2206" s="140">
        <v>4482.9706</v>
      </c>
      <c r="D2206" s="140">
        <v>6179.9825</v>
      </c>
      <c r="E2206" s="140">
        <v>5221.3199</v>
      </c>
      <c r="F2206" s="140">
        <v>4826.2051</v>
      </c>
      <c r="G2206" s="140">
        <v>8100.7954</v>
      </c>
    </row>
    <row r="2207" spans="8:8" ht="14.4">
      <c r="A2207" s="53">
        <v>43488.0</v>
      </c>
      <c r="B2207" s="140">
        <v>3468.4987</v>
      </c>
      <c r="C2207" s="140">
        <v>4476.8778</v>
      </c>
      <c r="D2207" s="140">
        <v>6202.0156</v>
      </c>
      <c r="E2207" s="140">
        <v>5225.6574</v>
      </c>
      <c r="F2207" s="140">
        <v>4833.1726</v>
      </c>
      <c r="G2207" s="140">
        <v>8131.9314</v>
      </c>
    </row>
    <row r="2208" spans="8:8" ht="14.4">
      <c r="A2208" s="53">
        <v>43489.0</v>
      </c>
      <c r="B2208" s="140">
        <v>3488.2197</v>
      </c>
      <c r="C2208" s="140">
        <v>4504.8673</v>
      </c>
      <c r="D2208" s="140">
        <v>6242.8361</v>
      </c>
      <c r="E2208" s="140">
        <v>5247.2042</v>
      </c>
      <c r="F2208" s="140">
        <v>4842.1942</v>
      </c>
      <c r="G2208" s="140">
        <v>8155.4733</v>
      </c>
    </row>
    <row r="2209" spans="8:8" ht="14.4">
      <c r="A2209" s="53">
        <v>43490.0</v>
      </c>
      <c r="B2209" s="140">
        <v>3513.0916</v>
      </c>
      <c r="C2209" s="140">
        <v>4512.9478</v>
      </c>
      <c r="D2209" s="140">
        <v>6223.2452</v>
      </c>
      <c r="E2209" s="140">
        <v>5321.1039</v>
      </c>
      <c r="F2209" s="140">
        <v>4839.7292</v>
      </c>
      <c r="G2209" s="140">
        <v>8108.3859</v>
      </c>
    </row>
    <row r="2210" spans="8:8" ht="14.4">
      <c r="A2210" s="53">
        <v>43493.0</v>
      </c>
      <c r="B2210" s="140">
        <v>3503.5179</v>
      </c>
      <c r="C2210" s="140">
        <v>4493.5712</v>
      </c>
      <c r="D2210" s="140">
        <v>6186.9087</v>
      </c>
      <c r="E2210" s="140">
        <v>5313.6297</v>
      </c>
      <c r="F2210" s="140">
        <v>4818.1032</v>
      </c>
      <c r="G2210" s="140">
        <v>8046.422</v>
      </c>
    </row>
    <row r="2211" spans="8:8" ht="14.4">
      <c r="A2211" s="53">
        <v>43494.0</v>
      </c>
      <c r="B2211" s="140">
        <v>3521.433</v>
      </c>
      <c r="C2211" s="140">
        <v>4454.5829</v>
      </c>
      <c r="D2211" s="140">
        <v>6079.4365</v>
      </c>
      <c r="E2211" s="140">
        <v>5349.9714</v>
      </c>
      <c r="F2211" s="140">
        <v>4778.3152</v>
      </c>
      <c r="G2211" s="140">
        <v>7929.2258</v>
      </c>
    </row>
    <row r="2212" spans="8:8" ht="14.4">
      <c r="A2212" s="53">
        <v>43495.0</v>
      </c>
      <c r="B2212" s="140">
        <v>3494.7831</v>
      </c>
      <c r="C2212" s="140">
        <v>4419.3352</v>
      </c>
      <c r="D2212" s="140">
        <v>5988.9106</v>
      </c>
      <c r="E2212" s="140">
        <v>5328.904</v>
      </c>
      <c r="F2212" s="140">
        <v>4741.352</v>
      </c>
      <c r="G2212" s="140">
        <v>7827.9552</v>
      </c>
    </row>
    <row r="2213" spans="8:8" ht="14.4">
      <c r="A2213" s="53">
        <v>43496.0</v>
      </c>
      <c r="B2213" s="140">
        <v>3521.7095</v>
      </c>
      <c r="C2213" s="140">
        <v>4405.2002</v>
      </c>
      <c r="D2213" s="140">
        <v>5932.3136</v>
      </c>
      <c r="E2213" s="140">
        <v>5390.5455</v>
      </c>
      <c r="F2213" s="140">
        <v>4706.1877</v>
      </c>
      <c r="G2213" s="140">
        <v>7710.6434</v>
      </c>
    </row>
    <row r="2214" spans="8:8" ht="14.4">
      <c r="A2214" s="53">
        <v>43497.0</v>
      </c>
      <c r="B2214" s="140">
        <v>3582.0532</v>
      </c>
      <c r="C2214" s="140">
        <v>4537.3652</v>
      </c>
      <c r="D2214" s="140">
        <v>6095.3546</v>
      </c>
      <c r="E2214" s="140">
        <v>5424.1162</v>
      </c>
      <c r="F2214" s="140">
        <v>4826.4309</v>
      </c>
      <c r="G2214" s="140">
        <v>7899.0582</v>
      </c>
    </row>
    <row r="2215" spans="8:8" ht="14.4">
      <c r="A2215" s="53">
        <v>43507.0</v>
      </c>
      <c r="B2215" s="140">
        <v>3685.5461</v>
      </c>
      <c r="C2215" s="140">
        <v>4665.4551</v>
      </c>
      <c r="D2215" s="140">
        <v>6284.2502</v>
      </c>
      <c r="E2215" s="140">
        <v>5453.6023</v>
      </c>
      <c r="F2215" s="140">
        <v>4943.8634</v>
      </c>
      <c r="G2215" s="140">
        <v>8090.3177</v>
      </c>
    </row>
    <row r="2216" spans="8:8" ht="14.4">
      <c r="A2216" s="53">
        <v>43508.0</v>
      </c>
      <c r="B2216" s="140">
        <v>3720.6903</v>
      </c>
      <c r="C2216" s="140">
        <v>4710.3743</v>
      </c>
      <c r="D2216" s="140">
        <v>6358.2656</v>
      </c>
      <c r="E2216" s="140">
        <v>5482.8525</v>
      </c>
      <c r="F2216" s="140">
        <v>4989.6366</v>
      </c>
      <c r="G2216" s="140">
        <v>8185.0197</v>
      </c>
    </row>
    <row r="2217" spans="8:8" ht="14.4">
      <c r="A2217" s="53">
        <v>43509.0</v>
      </c>
      <c r="B2217" s="140">
        <v>3804.5496</v>
      </c>
      <c r="C2217" s="140">
        <v>4792.8184</v>
      </c>
      <c r="D2217" s="140">
        <v>6473.7418</v>
      </c>
      <c r="E2217" s="140">
        <v>5579.9021</v>
      </c>
      <c r="F2217" s="140">
        <v>5073.5675</v>
      </c>
      <c r="G2217" s="140">
        <v>8314.339</v>
      </c>
    </row>
    <row r="2218" spans="8:8" ht="14.4">
      <c r="A2218" s="53">
        <v>43510.0</v>
      </c>
      <c r="B2218" s="140">
        <v>3827.4825</v>
      </c>
      <c r="C2218" s="140">
        <v>4814.1878</v>
      </c>
      <c r="D2218" s="140">
        <v>6501.9079</v>
      </c>
      <c r="E2218" s="140">
        <v>5564.3356</v>
      </c>
      <c r="F2218" s="140">
        <v>5077.1104</v>
      </c>
      <c r="G2218" s="140">
        <v>8336.9168</v>
      </c>
    </row>
    <row r="2219" spans="8:8" ht="14.4">
      <c r="A2219" s="53">
        <v>43511.0</v>
      </c>
      <c r="B2219" s="140">
        <v>3761.8956</v>
      </c>
      <c r="C2219" s="140">
        <v>4776.0434</v>
      </c>
      <c r="D2219" s="140">
        <v>6485.9652</v>
      </c>
      <c r="E2219" s="140">
        <v>5457.0933</v>
      </c>
      <c r="F2219" s="140">
        <v>5042.4425</v>
      </c>
      <c r="G2219" s="140">
        <v>8304.7419</v>
      </c>
    </row>
    <row r="2220" spans="8:8" ht="14.4">
      <c r="A2220" s="53">
        <v>43514.0</v>
      </c>
      <c r="B2220" s="140">
        <v>3896.2197</v>
      </c>
      <c r="C2220" s="140">
        <v>4961.9401</v>
      </c>
      <c r="D2220" s="140">
        <v>6721.1532</v>
      </c>
      <c r="E2220" s="140">
        <v>5588.4125</v>
      </c>
      <c r="F2220" s="140">
        <v>5212.317</v>
      </c>
      <c r="G2220" s="140">
        <v>8574.4841</v>
      </c>
    </row>
    <row r="2221" spans="8:8" ht="14.4">
      <c r="A2221" s="53">
        <v>43515.0</v>
      </c>
      <c r="B2221" s="140">
        <v>3883.8563</v>
      </c>
      <c r="C2221" s="140">
        <v>4955.6459</v>
      </c>
      <c r="D2221" s="140">
        <v>6726.6739</v>
      </c>
      <c r="E2221" s="140">
        <v>5582.2912</v>
      </c>
      <c r="F2221" s="140">
        <v>5223.7742</v>
      </c>
      <c r="G2221" s="140">
        <v>8595.035</v>
      </c>
    </row>
    <row r="2222" spans="8:8" ht="14.4">
      <c r="A2222" s="53">
        <v>43516.0</v>
      </c>
      <c r="B2222" s="140">
        <v>3902.0665</v>
      </c>
      <c r="C2222" s="140">
        <v>4954.7696</v>
      </c>
      <c r="D2222" s="140">
        <v>6742.441</v>
      </c>
      <c r="E2222" s="140">
        <v>5602.7499</v>
      </c>
      <c r="F2222" s="140">
        <v>5243.6769</v>
      </c>
      <c r="G2222" s="140">
        <v>8620.7207</v>
      </c>
    </row>
    <row r="2223" spans="8:8" ht="14.4">
      <c r="A2223" s="53">
        <v>43517.0</v>
      </c>
      <c r="B2223" s="140">
        <v>3894.0279</v>
      </c>
      <c r="C2223" s="140">
        <v>4947.4127</v>
      </c>
      <c r="D2223" s="140">
        <v>6720.2011</v>
      </c>
      <c r="E2223" s="140">
        <v>5571.1212</v>
      </c>
      <c r="F2223" s="140">
        <v>5206.6593</v>
      </c>
      <c r="G2223" s="140">
        <v>8570.7759</v>
      </c>
    </row>
    <row r="2224" spans="8:8" ht="14.4">
      <c r="A2224" s="53">
        <v>43518.0</v>
      </c>
      <c r="B2224" s="140">
        <v>3966.5066</v>
      </c>
      <c r="C2224" s="140">
        <v>5062.8311</v>
      </c>
      <c r="D2224" s="140">
        <v>6893.3103</v>
      </c>
      <c r="E2224" s="140">
        <v>5642.4175</v>
      </c>
      <c r="F2224" s="140">
        <v>5321.6926</v>
      </c>
      <c r="G2224" s="140">
        <v>8757.9108</v>
      </c>
    </row>
    <row r="2225" spans="8:8" ht="14.4">
      <c r="A2225" s="53">
        <v>43521.0</v>
      </c>
      <c r="B2225" s="140">
        <v>4137.869</v>
      </c>
      <c r="C2225" s="140">
        <v>5340.4869</v>
      </c>
      <c r="D2225" s="140">
        <v>7246.423</v>
      </c>
      <c r="E2225" s="140">
        <v>5984.1144</v>
      </c>
      <c r="F2225" s="140">
        <v>5629.7327</v>
      </c>
      <c r="G2225" s="140">
        <v>9199.0287</v>
      </c>
    </row>
    <row r="2226" spans="8:8" ht="14.4">
      <c r="A2226" s="53">
        <v>43522.0</v>
      </c>
      <c r="B2226" s="140">
        <v>4120.4812</v>
      </c>
      <c r="C2226" s="140">
        <v>5314.0872</v>
      </c>
      <c r="D2226" s="140">
        <v>7229.0845</v>
      </c>
      <c r="E2226" s="140">
        <v>5899.6077</v>
      </c>
      <c r="F2226" s="140">
        <v>5620.5572</v>
      </c>
      <c r="G2226" s="140">
        <v>9213.9893</v>
      </c>
    </row>
    <row r="2227" spans="8:8" ht="14.4">
      <c r="A2227" s="53">
        <v>43523.0</v>
      </c>
      <c r="B2227" s="140">
        <v>4095.2245</v>
      </c>
      <c r="C2227" s="140">
        <v>5260.4964</v>
      </c>
      <c r="D2227" s="140">
        <v>7178.269</v>
      </c>
      <c r="E2227" s="140">
        <v>5937.85</v>
      </c>
      <c r="F2227" s="140">
        <v>5606.9538</v>
      </c>
      <c r="G2227" s="140">
        <v>9206.1148</v>
      </c>
    </row>
    <row r="2228" spans="8:8" ht="14.4">
      <c r="A2228" s="53">
        <v>43524.0</v>
      </c>
      <c r="B2228" s="140">
        <v>4115.4289</v>
      </c>
      <c r="C2228" s="140">
        <v>5308.8636</v>
      </c>
      <c r="D2228" s="140">
        <v>7226.2949</v>
      </c>
      <c r="E2228" s="140">
        <v>5918.3097</v>
      </c>
      <c r="F2228" s="140">
        <v>5612.2416</v>
      </c>
      <c r="G2228" s="140">
        <v>9231.4927</v>
      </c>
    </row>
    <row r="2229" spans="8:8" ht="14.4">
      <c r="A2229" s="53">
        <v>43525.0</v>
      </c>
      <c r="B2229" s="140">
        <v>4193.2694</v>
      </c>
      <c r="C2229" s="140">
        <v>5346.2851</v>
      </c>
      <c r="D2229" s="140">
        <v>7277.967</v>
      </c>
      <c r="E2229" s="140">
        <v>6061.8227</v>
      </c>
      <c r="F2229" s="140">
        <v>5655.0086</v>
      </c>
      <c r="G2229" s="140">
        <v>9283.021</v>
      </c>
    </row>
    <row r="2230" spans="8:8" ht="14.4">
      <c r="A2230" s="53">
        <v>43528.0</v>
      </c>
      <c r="B2230" s="140">
        <v>4252.0653</v>
      </c>
      <c r="C2230" s="140">
        <v>5462.4933</v>
      </c>
      <c r="D2230" s="140">
        <v>7426.5401</v>
      </c>
      <c r="E2230" s="140">
        <v>6123.6838</v>
      </c>
      <c r="F2230" s="140">
        <v>5767.7201</v>
      </c>
      <c r="G2230" s="140">
        <v>9415.7146</v>
      </c>
    </row>
    <row r="2231" spans="8:8" ht="14.4">
      <c r="A2231" s="53">
        <v>43529.0</v>
      </c>
      <c r="B2231" s="140">
        <v>4293.7342</v>
      </c>
      <c r="C2231" s="140">
        <v>5613.9039</v>
      </c>
      <c r="D2231" s="140">
        <v>7657.0995</v>
      </c>
      <c r="E2231" s="140">
        <v>6141.2288</v>
      </c>
      <c r="F2231" s="140">
        <v>5907.9308</v>
      </c>
      <c r="G2231" s="140">
        <v>9665.37</v>
      </c>
    </row>
    <row r="2232" spans="8:8" ht="14.4">
      <c r="A2232" s="53">
        <v>43530.0</v>
      </c>
      <c r="B2232" s="140">
        <v>4303.1341</v>
      </c>
      <c r="C2232" s="140">
        <v>5677.7597</v>
      </c>
      <c r="D2232" s="140">
        <v>7805.9185</v>
      </c>
      <c r="E2232" s="140">
        <v>6177.2896</v>
      </c>
      <c r="F2232" s="140">
        <v>6032.9366</v>
      </c>
      <c r="G2232" s="140">
        <v>9885.8848</v>
      </c>
    </row>
    <row r="2233" spans="8:8" ht="14.4">
      <c r="A2233" s="53">
        <v>43531.0</v>
      </c>
      <c r="B2233" s="140">
        <v>4236.5526</v>
      </c>
      <c r="C2233" s="140">
        <v>5711.1407</v>
      </c>
      <c r="D2233" s="140">
        <v>7930.1614</v>
      </c>
      <c r="E2233" s="140">
        <v>6104.4473</v>
      </c>
      <c r="F2233" s="140">
        <v>6090.6697</v>
      </c>
      <c r="G2233" s="140">
        <v>10067.0835</v>
      </c>
    </row>
    <row r="2234" spans="8:8" ht="14.4">
      <c r="A2234" s="53">
        <v>43532.0</v>
      </c>
      <c r="B2234" s="140">
        <v>4106.2717</v>
      </c>
      <c r="C2234" s="140">
        <v>5531.3376</v>
      </c>
      <c r="D2234" s="140">
        <v>7649.242</v>
      </c>
      <c r="E2234" s="140">
        <v>5853.2447</v>
      </c>
      <c r="F2234" s="140">
        <v>5758.5945</v>
      </c>
      <c r="G2234" s="140">
        <v>9573.7625</v>
      </c>
    </row>
    <row r="2235" spans="8:8" ht="14.4">
      <c r="A2235" s="53">
        <v>43535.0</v>
      </c>
      <c r="B2235" s="140">
        <v>4218.0324</v>
      </c>
      <c r="C2235" s="140">
        <v>5781.8267</v>
      </c>
      <c r="D2235" s="140">
        <v>7985.1705</v>
      </c>
      <c r="E2235" s="140">
        <v>5914.5621</v>
      </c>
      <c r="F2235" s="140">
        <v>5973.5524</v>
      </c>
      <c r="G2235" s="140">
        <v>9996.3793</v>
      </c>
    </row>
    <row r="2236" spans="8:8" ht="14.4">
      <c r="A2236" s="53">
        <v>43536.0</v>
      </c>
      <c r="B2236" s="140">
        <v>4238.4696</v>
      </c>
      <c r="C2236" s="140">
        <v>5865.1045</v>
      </c>
      <c r="D2236" s="140">
        <v>8144.7632</v>
      </c>
      <c r="E2236" s="140">
        <v>5939.5524</v>
      </c>
      <c r="F2236" s="140">
        <v>6056.2802</v>
      </c>
      <c r="G2236" s="140">
        <v>10154.1009</v>
      </c>
    </row>
    <row r="2237" spans="8:8" ht="14.4">
      <c r="A2237" s="53">
        <v>43537.0</v>
      </c>
      <c r="B2237" s="140">
        <v>4180.5586</v>
      </c>
      <c r="C2237" s="140">
        <v>5734.9698</v>
      </c>
      <c r="D2237" s="140">
        <v>7931.5247</v>
      </c>
      <c r="E2237" s="140">
        <v>5915.6785</v>
      </c>
      <c r="F2237" s="140">
        <v>5969.6742</v>
      </c>
      <c r="G2237" s="140">
        <v>10001.0432</v>
      </c>
    </row>
    <row r="2238" spans="8:8" ht="14.4">
      <c r="A2238" s="53">
        <v>43538.0</v>
      </c>
      <c r="B2238" s="140">
        <v>4168.0257</v>
      </c>
      <c r="C2238" s="140">
        <v>5608.6149</v>
      </c>
      <c r="D2238" s="140">
        <v>7718.4549</v>
      </c>
      <c r="E2238" s="140">
        <v>5887.789</v>
      </c>
      <c r="F2238" s="140">
        <v>5835.7898</v>
      </c>
      <c r="G2238" s="140">
        <v>9757.3701</v>
      </c>
    </row>
    <row r="2239" spans="8:8" ht="14.4">
      <c r="A2239" s="53">
        <v>43539.0</v>
      </c>
      <c r="B2239" s="140">
        <v>4230.1018</v>
      </c>
      <c r="C2239" s="140">
        <v>5676.1715</v>
      </c>
      <c r="D2239" s="140">
        <v>7809.8926</v>
      </c>
      <c r="E2239" s="140">
        <v>5942.801</v>
      </c>
      <c r="F2239" s="140">
        <v>5940.4577</v>
      </c>
      <c r="G2239" s="140">
        <v>9954.7966</v>
      </c>
    </row>
    <row r="2240" spans="8:8" ht="14.4">
      <c r="A2240" s="53">
        <v>43542.0</v>
      </c>
      <c r="B2240" s="140">
        <v>4371.405</v>
      </c>
      <c r="C2240" s="140">
        <v>5822.4765</v>
      </c>
      <c r="D2240" s="140">
        <v>8018.744</v>
      </c>
      <c r="E2240" s="140">
        <v>6086.5999</v>
      </c>
      <c r="F2240" s="140">
        <v>6109.2088</v>
      </c>
      <c r="G2240" s="140">
        <v>10177.0756</v>
      </c>
    </row>
    <row r="2241" spans="8:8" ht="14.4">
      <c r="A2241" s="53">
        <v>43543.0</v>
      </c>
      <c r="B2241" s="140">
        <v>4341.2231</v>
      </c>
      <c r="C2241" s="140">
        <v>5842.2056</v>
      </c>
      <c r="D2241" s="140">
        <v>8051.901</v>
      </c>
      <c r="E2241" s="140">
        <v>6056.1484</v>
      </c>
      <c r="F2241" s="140">
        <v>6119.403</v>
      </c>
      <c r="G2241" s="140">
        <v>10220.0246</v>
      </c>
    </row>
    <row r="2242" spans="8:8" ht="14.4">
      <c r="A2242" s="53">
        <v>43544.0</v>
      </c>
      <c r="B2242" s="140">
        <v>4334.78</v>
      </c>
      <c r="C2242" s="140">
        <v>5820.3022</v>
      </c>
      <c r="D2242" s="140">
        <v>8014.1861</v>
      </c>
      <c r="E2242" s="140">
        <v>6061.1887</v>
      </c>
      <c r="F2242" s="140">
        <v>6123.7915</v>
      </c>
      <c r="G2242" s="140">
        <v>10242.1001</v>
      </c>
    </row>
    <row r="2243" spans="8:8" ht="14.4">
      <c r="A2243" s="53">
        <v>43545.0</v>
      </c>
      <c r="B2243" s="140">
        <v>4334.6701</v>
      </c>
      <c r="C2243" s="140">
        <v>5886.6085</v>
      </c>
      <c r="D2243" s="140">
        <v>8089.041</v>
      </c>
      <c r="E2243" s="140">
        <v>6044.0288</v>
      </c>
      <c r="F2243" s="140">
        <v>6194.8784</v>
      </c>
      <c r="G2243" s="140">
        <v>10348.5368</v>
      </c>
    </row>
    <row r="2244" spans="8:8" ht="14.4">
      <c r="A2244" s="53">
        <v>43546.0</v>
      </c>
      <c r="B2244" s="140">
        <v>4342.0987</v>
      </c>
      <c r="C2244" s="140">
        <v>5920.148</v>
      </c>
      <c r="D2244" s="140">
        <v>8127.1008</v>
      </c>
      <c r="E2244" s="140">
        <v>6044.9941</v>
      </c>
      <c r="F2244" s="140">
        <v>6241.2589</v>
      </c>
      <c r="G2244" s="140">
        <v>10418.6358</v>
      </c>
    </row>
    <row r="2245" spans="8:8" ht="14.4">
      <c r="A2245" s="53">
        <v>43549.0</v>
      </c>
      <c r="B2245" s="140">
        <v>4251.6157</v>
      </c>
      <c r="C2245" s="140">
        <v>5836.3493</v>
      </c>
      <c r="D2245" s="140">
        <v>8078.0166</v>
      </c>
      <c r="E2245" s="140">
        <v>5898.3864</v>
      </c>
      <c r="F2245" s="140">
        <v>6137.4154</v>
      </c>
      <c r="G2245" s="140">
        <v>10323.9862</v>
      </c>
    </row>
    <row r="2246" spans="8:8" ht="14.4">
      <c r="A2246" s="53">
        <v>43550.0</v>
      </c>
      <c r="B2246" s="140">
        <v>4202.6609</v>
      </c>
      <c r="C2246" s="140">
        <v>5673.4081</v>
      </c>
      <c r="D2246" s="140">
        <v>7840.9852</v>
      </c>
      <c r="E2246" s="140">
        <v>5842.4754</v>
      </c>
      <c r="F2246" s="140">
        <v>5973.1562</v>
      </c>
      <c r="G2246" s="140">
        <v>10005.9327</v>
      </c>
    </row>
    <row r="2247" spans="8:8" ht="14.4">
      <c r="A2247" s="53">
        <v>43551.0</v>
      </c>
      <c r="B2247" s="140">
        <v>4261.6208</v>
      </c>
      <c r="C2247" s="140">
        <v>5758.5972</v>
      </c>
      <c r="D2247" s="140">
        <v>7891.2205</v>
      </c>
      <c r="E2247" s="140">
        <v>5904.0011</v>
      </c>
      <c r="F2247" s="140">
        <v>6039.92</v>
      </c>
      <c r="G2247" s="140">
        <v>10107.1009</v>
      </c>
    </row>
    <row r="2248" spans="8:8" ht="14.4">
      <c r="A2248" s="53">
        <v>43552.0</v>
      </c>
      <c r="B2248" s="140">
        <v>4273.3624</v>
      </c>
      <c r="C2248" s="140">
        <v>5680.7053</v>
      </c>
      <c r="D2248" s="140">
        <v>7782.745</v>
      </c>
      <c r="E2248" s="140">
        <v>5851.7251</v>
      </c>
      <c r="F2248" s="140">
        <v>5929.5018</v>
      </c>
      <c r="G2248" s="140">
        <v>9935.6744</v>
      </c>
    </row>
    <row r="2249" spans="8:8" ht="14.4">
      <c r="A2249" s="53">
        <v>43553.0</v>
      </c>
      <c r="B2249" s="140">
        <v>4434.3453</v>
      </c>
      <c r="C2249" s="140">
        <v>5867.9619</v>
      </c>
      <c r="D2249" s="140">
        <v>8004.9212</v>
      </c>
      <c r="E2249" s="140">
        <v>6046.7183</v>
      </c>
      <c r="F2249" s="140">
        <v>6128.6912</v>
      </c>
      <c r="G2249" s="140">
        <v>10222.1276</v>
      </c>
    </row>
    <row r="2250" spans="8:8" ht="14.4">
      <c r="A2250" s="53">
        <v>43556.0</v>
      </c>
      <c r="B2250" s="140">
        <v>4564.5818</v>
      </c>
      <c r="C2250" s="140">
        <v>6072.5541</v>
      </c>
      <c r="D2250" s="140">
        <v>8329.9765</v>
      </c>
      <c r="E2250" s="140">
        <v>6186.1367</v>
      </c>
      <c r="F2250" s="140">
        <v>6380.4788</v>
      </c>
      <c r="G2250" s="140">
        <v>10594.6045</v>
      </c>
    </row>
    <row r="2251" spans="8:8" ht="14.4">
      <c r="A2251" s="53">
        <v>43557.0</v>
      </c>
      <c r="B2251" s="140">
        <v>4556.2556</v>
      </c>
      <c r="C2251" s="140">
        <v>6089.1989</v>
      </c>
      <c r="D2251" s="140">
        <v>8374.3578</v>
      </c>
      <c r="E2251" s="140">
        <v>6211.0514</v>
      </c>
      <c r="F2251" s="140">
        <v>6430.0957</v>
      </c>
      <c r="G2251" s="140">
        <v>10666.6254</v>
      </c>
    </row>
    <row r="2252" spans="8:8" ht="14.4">
      <c r="A2252" s="53">
        <v>43558.0</v>
      </c>
      <c r="B2252" s="140">
        <v>4593.329</v>
      </c>
      <c r="C2252" s="140">
        <v>6120.3953</v>
      </c>
      <c r="D2252" s="140">
        <v>8442.6478</v>
      </c>
      <c r="E2252" s="140">
        <v>6314.3578</v>
      </c>
      <c r="F2252" s="140">
        <v>6525.1602</v>
      </c>
      <c r="G2252" s="140">
        <v>10823.9284</v>
      </c>
    </row>
    <row r="2253" spans="8:8" ht="14.4">
      <c r="A2253" s="53">
        <v>43559.0</v>
      </c>
      <c r="B2253" s="140">
        <v>4630.5163</v>
      </c>
      <c r="C2253" s="140">
        <v>6144.3671</v>
      </c>
      <c r="D2253" s="140">
        <v>8492.8693</v>
      </c>
      <c r="E2253" s="140">
        <v>6411.4595</v>
      </c>
      <c r="F2253" s="140">
        <v>6600.7614</v>
      </c>
      <c r="G2253" s="140">
        <v>10915.1999</v>
      </c>
    </row>
    <row r="2254" spans="8:8" ht="14.4">
      <c r="A2254" s="53">
        <v>43563.0</v>
      </c>
      <c r="B2254" s="140">
        <v>4625.5328</v>
      </c>
      <c r="C2254" s="140">
        <v>6110.5575</v>
      </c>
      <c r="D2254" s="140">
        <v>8461.2037</v>
      </c>
      <c r="E2254" s="140">
        <v>6463.2758</v>
      </c>
      <c r="F2254" s="140">
        <v>6670.7443</v>
      </c>
      <c r="G2254" s="140">
        <v>10977.0357</v>
      </c>
    </row>
    <row r="2255" spans="8:8" ht="14.4">
      <c r="A2255" s="53">
        <v>43564.0</v>
      </c>
      <c r="B2255" s="140">
        <v>4664.8787</v>
      </c>
      <c r="C2255" s="140">
        <v>6125.5244</v>
      </c>
      <c r="D2255" s="140">
        <v>8455.619</v>
      </c>
      <c r="E2255" s="140">
        <v>6422.3871</v>
      </c>
      <c r="F2255" s="140">
        <v>6654.4869</v>
      </c>
      <c r="G2255" s="140">
        <v>10964.9184</v>
      </c>
    </row>
    <row r="2256" spans="8:8" ht="14.4">
      <c r="A2256" s="53">
        <v>43565.0</v>
      </c>
      <c r="B2256" s="140">
        <v>4715.1236</v>
      </c>
      <c r="C2256" s="140">
        <v>6112.7059</v>
      </c>
      <c r="D2256" s="140">
        <v>8446.24</v>
      </c>
      <c r="E2256" s="140">
        <v>6408.4515</v>
      </c>
      <c r="F2256" s="140">
        <v>6619.7108</v>
      </c>
      <c r="G2256" s="140">
        <v>11005.475</v>
      </c>
    </row>
    <row r="2257" spans="8:8" ht="14.4">
      <c r="A2257" s="53">
        <v>43566.0</v>
      </c>
      <c r="B2257" s="140">
        <v>4598.1939</v>
      </c>
      <c r="C2257" s="140">
        <v>5968.731</v>
      </c>
      <c r="D2257" s="140">
        <v>8233.8029</v>
      </c>
      <c r="E2257" s="140">
        <v>6306.8496</v>
      </c>
      <c r="F2257" s="140">
        <v>6489.0695</v>
      </c>
      <c r="G2257" s="140">
        <v>10790.9536</v>
      </c>
    </row>
    <row r="2258" spans="8:8" ht="14.4">
      <c r="A2258" s="53">
        <v>43567.0</v>
      </c>
      <c r="B2258" s="140">
        <v>4579.9019</v>
      </c>
      <c r="C2258" s="140">
        <v>5931.2887</v>
      </c>
      <c r="D2258" s="140">
        <v>8261.2625</v>
      </c>
      <c r="E2258" s="140">
        <v>6298.8035</v>
      </c>
      <c r="F2258" s="140">
        <v>6469.67</v>
      </c>
      <c r="G2258" s="140">
        <v>10769.3844</v>
      </c>
    </row>
    <row r="2259" spans="8:8" ht="14.4">
      <c r="A2259" s="53">
        <v>43570.0</v>
      </c>
      <c r="B2259" s="140">
        <v>4556.2463</v>
      </c>
      <c r="C2259" s="140">
        <v>5870.6077</v>
      </c>
      <c r="D2259" s="140">
        <v>8188.6141</v>
      </c>
      <c r="E2259" s="140">
        <v>6294.0621</v>
      </c>
      <c r="F2259" s="140">
        <v>6386.8454</v>
      </c>
      <c r="G2259" s="140">
        <v>10673.1575</v>
      </c>
    </row>
    <row r="2260" spans="8:8" ht="14.4">
      <c r="A2260" s="53">
        <v>43571.0</v>
      </c>
      <c r="B2260" s="140">
        <v>4665.7785</v>
      </c>
      <c r="C2260" s="140">
        <v>6000.9723</v>
      </c>
      <c r="D2260" s="140">
        <v>8355.2798</v>
      </c>
      <c r="E2260" s="140">
        <v>6493.9138</v>
      </c>
      <c r="F2260" s="140">
        <v>6513.8241</v>
      </c>
      <c r="G2260" s="140">
        <v>10875.3067</v>
      </c>
    </row>
    <row r="2261" spans="8:8" ht="14.4">
      <c r="A2261" s="53">
        <v>43572.0</v>
      </c>
      <c r="B2261" s="140">
        <v>4673.9556</v>
      </c>
      <c r="C2261" s="140">
        <v>6037.9849</v>
      </c>
      <c r="D2261" s="140">
        <v>8408.0982</v>
      </c>
      <c r="E2261" s="140">
        <v>6476.7593</v>
      </c>
      <c r="F2261" s="140">
        <v>6561.4475</v>
      </c>
      <c r="G2261" s="140">
        <v>11000.1103</v>
      </c>
    </row>
    <row r="2262" spans="8:8" ht="14.4">
      <c r="A2262" s="53">
        <v>43573.0</v>
      </c>
      <c r="B2262" s="140">
        <v>4674.068</v>
      </c>
      <c r="C2262" s="140">
        <v>6007.6255</v>
      </c>
      <c r="D2262" s="140">
        <v>8369.601</v>
      </c>
      <c r="E2262" s="140">
        <v>6429.6705</v>
      </c>
      <c r="F2262" s="140">
        <v>6516.192</v>
      </c>
      <c r="G2262" s="140">
        <v>10936.7255</v>
      </c>
    </row>
    <row r="2263" spans="8:8" ht="14.4">
      <c r="A2263" s="53">
        <v>43574.0</v>
      </c>
      <c r="B2263" s="140">
        <v>4729.4879</v>
      </c>
      <c r="C2263" s="140">
        <v>6037.8753</v>
      </c>
      <c r="D2263" s="140">
        <v>8427.2805</v>
      </c>
      <c r="E2263" s="140">
        <v>6480.7508</v>
      </c>
      <c r="F2263" s="140">
        <v>6548.9225</v>
      </c>
      <c r="G2263" s="140">
        <v>11015.4975</v>
      </c>
    </row>
    <row r="2264" spans="8:8" ht="14.4">
      <c r="A2264" s="53">
        <v>43577.0</v>
      </c>
      <c r="B2264" s="140">
        <v>4627.992</v>
      </c>
      <c r="C2264" s="140">
        <v>5939.7323</v>
      </c>
      <c r="D2264" s="140">
        <v>8355.374</v>
      </c>
      <c r="E2264" s="140">
        <v>6302.7315</v>
      </c>
      <c r="F2264" s="140">
        <v>6426.3678</v>
      </c>
      <c r="G2264" s="140">
        <v>10834.6778</v>
      </c>
    </row>
    <row r="2265" spans="8:8" ht="14.4">
      <c r="A2265" s="53">
        <v>43578.0</v>
      </c>
      <c r="B2265" s="140">
        <v>4624.6836</v>
      </c>
      <c r="C2265" s="140">
        <v>5860.7336</v>
      </c>
      <c r="D2265" s="140">
        <v>8211.789</v>
      </c>
      <c r="E2265" s="140">
        <v>6284.1625</v>
      </c>
      <c r="F2265" s="140">
        <v>6322.8095</v>
      </c>
      <c r="G2265" s="140">
        <v>10660.3822</v>
      </c>
    </row>
    <row r="2266" spans="8:8" ht="14.4">
      <c r="A2266" s="53">
        <v>43579.0</v>
      </c>
      <c r="B2266" s="140">
        <v>4640.6446</v>
      </c>
      <c r="C2266" s="140">
        <v>5921.3416</v>
      </c>
      <c r="D2266" s="140">
        <v>8320.5915</v>
      </c>
      <c r="E2266" s="140">
        <v>6308.5953</v>
      </c>
      <c r="F2266" s="140">
        <v>6370.6556</v>
      </c>
      <c r="G2266" s="140">
        <v>10736.226</v>
      </c>
    </row>
    <row r="2267" spans="8:8" ht="14.4">
      <c r="A2267" s="53">
        <v>43580.0</v>
      </c>
      <c r="B2267" s="140">
        <v>4546.8401</v>
      </c>
      <c r="C2267" s="140">
        <v>5717.4482</v>
      </c>
      <c r="D2267" s="140">
        <v>8002.9428</v>
      </c>
      <c r="E2267" s="140">
        <v>6181.4926</v>
      </c>
      <c r="F2267" s="140">
        <v>6101.3605</v>
      </c>
      <c r="G2267" s="140">
        <v>10270.848</v>
      </c>
    </row>
    <row r="2268" spans="8:8" ht="14.4">
      <c r="A2268" s="53">
        <v>43581.0</v>
      </c>
      <c r="B2268" s="140">
        <v>4468.4912</v>
      </c>
      <c r="C2268" s="140">
        <v>5690.639</v>
      </c>
      <c r="D2268" s="140">
        <v>7929.1198</v>
      </c>
      <c r="E2268" s="140">
        <v>6076.3562</v>
      </c>
      <c r="F2268" s="140">
        <v>6015.94</v>
      </c>
      <c r="G2268" s="140">
        <v>10130.4983</v>
      </c>
    </row>
    <row r="2269" spans="8:8" ht="14.4">
      <c r="A2269" s="53">
        <v>43584.0</v>
      </c>
      <c r="B2269" s="140">
        <v>4476.6792</v>
      </c>
      <c r="C2269" s="140">
        <v>5580.9022</v>
      </c>
      <c r="D2269" s="140">
        <v>7670.0314</v>
      </c>
      <c r="E2269" s="140">
        <v>6117.0618</v>
      </c>
      <c r="F2269" s="140">
        <v>5862.3331</v>
      </c>
      <c r="G2269" s="140">
        <v>9793.9844</v>
      </c>
    </row>
    <row r="2270" spans="8:8" ht="14.4">
      <c r="A2270" s="53">
        <v>43585.0</v>
      </c>
      <c r="B2270" s="140">
        <v>4487.9786</v>
      </c>
      <c r="C2270" s="140">
        <v>5622.6847</v>
      </c>
      <c r="D2270" s="140">
        <v>7728.2474</v>
      </c>
      <c r="E2270" s="140">
        <v>6136.8902</v>
      </c>
      <c r="F2270" s="140">
        <v>5930.5264</v>
      </c>
      <c r="G2270" s="140">
        <v>9910.6628</v>
      </c>
    </row>
    <row r="2271" spans="8:8" ht="14.4">
      <c r="A2271" s="53">
        <v>43591.0</v>
      </c>
      <c r="B2271" s="140">
        <v>4216.7037</v>
      </c>
      <c r="C2271" s="140">
        <v>5214.057</v>
      </c>
      <c r="D2271" s="140">
        <v>7103.0337</v>
      </c>
      <c r="E2271" s="140">
        <v>5864.4012</v>
      </c>
      <c r="F2271" s="140">
        <v>5501.657</v>
      </c>
      <c r="G2271" s="140">
        <v>9169.9157</v>
      </c>
    </row>
    <row r="2272" spans="8:8" ht="14.4">
      <c r="A2272" s="53">
        <v>43592.0</v>
      </c>
      <c r="B2272" s="140">
        <v>4273.8874</v>
      </c>
      <c r="C2272" s="140">
        <v>5284.9865</v>
      </c>
      <c r="D2272" s="140">
        <v>7178.7932</v>
      </c>
      <c r="E2272" s="140">
        <v>5881.5058</v>
      </c>
      <c r="F2272" s="140">
        <v>5581.888</v>
      </c>
      <c r="G2272" s="140">
        <v>9304.3198</v>
      </c>
    </row>
    <row r="2273" spans="8:8" ht="14.4">
      <c r="A2273" s="53">
        <v>43593.0</v>
      </c>
      <c r="B2273" s="140">
        <v>4210.016</v>
      </c>
      <c r="C2273" s="140">
        <v>5227.7522</v>
      </c>
      <c r="D2273" s="140">
        <v>7145.7907</v>
      </c>
      <c r="E2273" s="140">
        <v>5795.6952</v>
      </c>
      <c r="F2273" s="140">
        <v>5521.8171</v>
      </c>
      <c r="G2273" s="140">
        <v>9263.8268</v>
      </c>
    </row>
    <row r="2274" spans="8:8" ht="14.4">
      <c r="A2274" s="53">
        <v>43594.0</v>
      </c>
      <c r="B2274" s="140">
        <v>4136.7627</v>
      </c>
      <c r="C2274" s="140">
        <v>5157.8545</v>
      </c>
      <c r="D2274" s="140">
        <v>7098.3518</v>
      </c>
      <c r="E2274" s="140">
        <v>5685.8041</v>
      </c>
      <c r="F2274" s="140">
        <v>5446.2869</v>
      </c>
      <c r="G2274" s="140">
        <v>9179.0706</v>
      </c>
    </row>
    <row r="2275" spans="8:8" ht="14.4">
      <c r="A2275" s="53">
        <v>43595.0</v>
      </c>
      <c r="B2275" s="140">
        <v>4297.7124</v>
      </c>
      <c r="C2275" s="140">
        <v>5358.5419</v>
      </c>
      <c r="D2275" s="140">
        <v>7384.2401</v>
      </c>
      <c r="E2275" s="140">
        <v>5833.0673</v>
      </c>
      <c r="F2275" s="140">
        <v>5611.8077</v>
      </c>
      <c r="G2275" s="140">
        <v>9491.6037</v>
      </c>
    </row>
    <row r="2276" spans="8:8" ht="14.4">
      <c r="A2276" s="53">
        <v>43598.0</v>
      </c>
      <c r="B2276" s="140">
        <v>4225.1113</v>
      </c>
      <c r="C2276" s="140">
        <v>5271.3752</v>
      </c>
      <c r="D2276" s="140">
        <v>7317.4848</v>
      </c>
      <c r="E2276" s="140">
        <v>5741.6327</v>
      </c>
      <c r="F2276" s="140">
        <v>5527.2182</v>
      </c>
      <c r="G2276" s="140">
        <v>9426.0802</v>
      </c>
    </row>
    <row r="2277" spans="8:8" ht="14.4">
      <c r="A2277" s="53">
        <v>43599.0</v>
      </c>
      <c r="B2277" s="140">
        <v>4193.9919</v>
      </c>
      <c r="C2277" s="140">
        <v>5234.1404</v>
      </c>
      <c r="D2277" s="140">
        <v>7272.9906</v>
      </c>
      <c r="E2277" s="140">
        <v>5720.4418</v>
      </c>
      <c r="F2277" s="140">
        <v>5475.2889</v>
      </c>
      <c r="G2277" s="140">
        <v>9338.9507</v>
      </c>
    </row>
    <row r="2278" spans="8:8" ht="14.4">
      <c r="A2278" s="53">
        <v>43600.0</v>
      </c>
      <c r="B2278" s="140">
        <v>4313.1603</v>
      </c>
      <c r="C2278" s="140">
        <v>5363.0632</v>
      </c>
      <c r="D2278" s="140">
        <v>7432.263</v>
      </c>
      <c r="E2278" s="140">
        <v>5819.1396</v>
      </c>
      <c r="F2278" s="140">
        <v>5588.2969</v>
      </c>
      <c r="G2278" s="140">
        <v>9552.5271</v>
      </c>
    </row>
    <row r="2279" spans="8:8" ht="14.4">
      <c r="A2279" s="53">
        <v>43601.0</v>
      </c>
      <c r="B2279" s="140">
        <v>4335.3213</v>
      </c>
      <c r="C2279" s="140">
        <v>5391.1979</v>
      </c>
      <c r="D2279" s="140">
        <v>7474.412</v>
      </c>
      <c r="E2279" s="140">
        <v>5840.662</v>
      </c>
      <c r="F2279" s="140">
        <v>5624.193</v>
      </c>
      <c r="G2279" s="140">
        <v>9643.6059</v>
      </c>
    </row>
    <row r="2280" spans="8:8" ht="14.4">
      <c r="A2280" s="53">
        <v>43602.0</v>
      </c>
      <c r="B2280" s="140">
        <v>4217.3947</v>
      </c>
      <c r="C2280" s="140">
        <v>5223.1962</v>
      </c>
      <c r="D2280" s="140">
        <v>7217.6501</v>
      </c>
      <c r="E2280" s="140">
        <v>5725.1487</v>
      </c>
      <c r="F2280" s="140">
        <v>5422.2245</v>
      </c>
      <c r="G2280" s="140">
        <v>9263.2371</v>
      </c>
    </row>
    <row r="2281" spans="8:8" ht="14.4">
      <c r="A2281" s="53">
        <v>43605.0</v>
      </c>
      <c r="B2281" s="140">
        <v>4152.3891</v>
      </c>
      <c r="C2281" s="140">
        <v>5198.694</v>
      </c>
      <c r="D2281" s="140">
        <v>7206.1669</v>
      </c>
      <c r="E2281" s="140">
        <v>5698.7849</v>
      </c>
      <c r="F2281" s="140">
        <v>5385.3884</v>
      </c>
      <c r="G2281" s="140">
        <v>9196.1945</v>
      </c>
    </row>
    <row r="2282" spans="8:8" ht="14.4">
      <c r="A2282" s="53">
        <v>43606.0</v>
      </c>
      <c r="B2282" s="140">
        <v>4225.6213</v>
      </c>
      <c r="C2282" s="140">
        <v>5294.6277</v>
      </c>
      <c r="D2282" s="140">
        <v>7338.9348</v>
      </c>
      <c r="E2282" s="140">
        <v>5755.4043</v>
      </c>
      <c r="F2282" s="140">
        <v>5471.9324</v>
      </c>
      <c r="G2282" s="140">
        <v>9378.7718</v>
      </c>
    </row>
    <row r="2283" spans="8:8" ht="14.4">
      <c r="A2283" s="53">
        <v>43607.0</v>
      </c>
      <c r="B2283" s="140">
        <v>4204.5694</v>
      </c>
      <c r="C2283" s="140">
        <v>5275.4712</v>
      </c>
      <c r="D2283" s="140">
        <v>7307.071</v>
      </c>
      <c r="E2283" s="140">
        <v>5724.5141</v>
      </c>
      <c r="F2283" s="140">
        <v>5416.6184</v>
      </c>
      <c r="G2283" s="140">
        <v>9286.3892</v>
      </c>
    </row>
    <row r="2284" spans="8:8" ht="14.4">
      <c r="A2284" s="53">
        <v>43608.0</v>
      </c>
      <c r="B2284" s="140">
        <v>4098.6661</v>
      </c>
      <c r="C2284" s="140">
        <v>5157.6581</v>
      </c>
      <c r="D2284" s="140">
        <v>7136.056</v>
      </c>
      <c r="E2284" s="140">
        <v>5669.1455</v>
      </c>
      <c r="F2284" s="140">
        <v>5314.2988</v>
      </c>
      <c r="G2284" s="140">
        <v>9131.599</v>
      </c>
    </row>
    <row r="2285" spans="8:8" ht="14.4">
      <c r="A2285" s="53">
        <v>43609.0</v>
      </c>
      <c r="B2285" s="140">
        <v>4104.5513</v>
      </c>
      <c r="C2285" s="140">
        <v>5113.7386</v>
      </c>
      <c r="D2285" s="140">
        <v>7063.3058</v>
      </c>
      <c r="E2285" s="140">
        <v>5688.3545</v>
      </c>
      <c r="F2285" s="140">
        <v>5287.4119</v>
      </c>
      <c r="G2285" s="140">
        <v>9060.6679</v>
      </c>
    </row>
    <row r="2286" spans="8:8" ht="14.4">
      <c r="A2286" s="53">
        <v>43612.0</v>
      </c>
      <c r="B2286" s="140">
        <v>4160.1554</v>
      </c>
      <c r="C2286" s="140">
        <v>5242.2129</v>
      </c>
      <c r="D2286" s="140">
        <v>7282.0203</v>
      </c>
      <c r="E2286" s="140">
        <v>5725.7</v>
      </c>
      <c r="F2286" s="140">
        <v>5403.9446</v>
      </c>
      <c r="G2286" s="140">
        <v>9284.9066</v>
      </c>
    </row>
    <row r="2287" spans="8:8" ht="14.4">
      <c r="A2287" s="53">
        <v>43613.0</v>
      </c>
      <c r="B2287" s="140">
        <v>4211.1558</v>
      </c>
      <c r="C2287" s="140">
        <v>5238.6103</v>
      </c>
      <c r="D2287" s="140">
        <v>7273.5186</v>
      </c>
      <c r="E2287" s="140">
        <v>5766.3598</v>
      </c>
      <c r="F2287" s="140">
        <v>5393.5626</v>
      </c>
      <c r="G2287" s="140">
        <v>9296.0134</v>
      </c>
    </row>
    <row r="2288" spans="8:8" ht="14.4">
      <c r="A2288" s="53">
        <v>43614.0</v>
      </c>
      <c r="B2288" s="140">
        <v>4189.7176</v>
      </c>
      <c r="C2288" s="140">
        <v>5234.6735</v>
      </c>
      <c r="D2288" s="140">
        <v>7294.269</v>
      </c>
      <c r="E2288" s="140">
        <v>5719.15</v>
      </c>
      <c r="F2288" s="140">
        <v>5386.3652</v>
      </c>
      <c r="G2288" s="140">
        <v>9310.6385</v>
      </c>
    </row>
    <row r="2289" spans="8:8" ht="14.4">
      <c r="A2289" s="53">
        <v>43615.0</v>
      </c>
      <c r="B2289" s="140">
        <v>4165.7103</v>
      </c>
      <c r="C2289" s="140">
        <v>5195.9777</v>
      </c>
      <c r="D2289" s="140">
        <v>7246.3256</v>
      </c>
      <c r="E2289" s="140">
        <v>5701.9052</v>
      </c>
      <c r="F2289" s="140">
        <v>5361.2789</v>
      </c>
      <c r="G2289" s="140">
        <v>9235.3853</v>
      </c>
    </row>
    <row r="2290" spans="8:8" ht="14.4">
      <c r="A2290" s="53">
        <v>43616.0</v>
      </c>
      <c r="B2290" s="140">
        <v>4159.1914</v>
      </c>
      <c r="C2290" s="140">
        <v>5184.4824</v>
      </c>
      <c r="D2290" s="140">
        <v>7226.435</v>
      </c>
      <c r="E2290" s="140">
        <v>5672.2805</v>
      </c>
      <c r="F2290" s="140">
        <v>5336.5137</v>
      </c>
      <c r="G2290" s="140">
        <v>9223.0986</v>
      </c>
    </row>
    <row r="2291" spans="8:8" ht="14.4">
      <c r="A2291" s="53">
        <v>43619.0</v>
      </c>
      <c r="B2291" s="140">
        <v>4147.6689</v>
      </c>
      <c r="C2291" s="140">
        <v>5134.8351</v>
      </c>
      <c r="D2291" s="140">
        <v>7135.4009</v>
      </c>
      <c r="E2291" s="140">
        <v>5677.2702</v>
      </c>
      <c r="F2291" s="140">
        <v>5247.2919</v>
      </c>
      <c r="G2291" s="140">
        <v>9081.7069</v>
      </c>
    </row>
    <row r="2292" spans="8:8" ht="14.4">
      <c r="A2292" s="53">
        <v>43620.0</v>
      </c>
      <c r="B2292" s="140">
        <v>4098.9616</v>
      </c>
      <c r="C2292" s="140">
        <v>5071.7183</v>
      </c>
      <c r="D2292" s="140">
        <v>7013.088</v>
      </c>
      <c r="E2292" s="140">
        <v>5657.8495</v>
      </c>
      <c r="F2292" s="140">
        <v>5199.1397</v>
      </c>
      <c r="G2292" s="140">
        <v>8924.4923</v>
      </c>
    </row>
    <row r="2293" spans="8:8" ht="14.4">
      <c r="A2293" s="53">
        <v>43621.0</v>
      </c>
      <c r="B2293" s="140">
        <v>4087.712</v>
      </c>
      <c r="C2293" s="140">
        <v>5049.3018</v>
      </c>
      <c r="D2293" s="140">
        <v>7003.1493</v>
      </c>
      <c r="E2293" s="140">
        <v>5677.5968</v>
      </c>
      <c r="F2293" s="140">
        <v>5201.4499</v>
      </c>
      <c r="G2293" s="140">
        <v>8902.5669</v>
      </c>
    </row>
    <row r="2294" spans="8:8" ht="14.4">
      <c r="A2294" s="53">
        <v>43622.0</v>
      </c>
      <c r="B2294" s="140">
        <v>4030.599</v>
      </c>
      <c r="C2294" s="140">
        <v>4954.0957</v>
      </c>
      <c r="D2294" s="140">
        <v>6839.755</v>
      </c>
      <c r="E2294" s="140">
        <v>5657.0531</v>
      </c>
      <c r="F2294" s="140">
        <v>5112.2373</v>
      </c>
      <c r="G2294" s="140">
        <v>8699.86</v>
      </c>
    </row>
    <row r="2295" spans="8:8" ht="14.4">
      <c r="A2295" s="53">
        <v>43626.0</v>
      </c>
      <c r="B2295" s="140">
        <v>4091.3271</v>
      </c>
      <c r="C2295" s="140">
        <v>5022.4864</v>
      </c>
      <c r="D2295" s="140">
        <v>6933.5181</v>
      </c>
      <c r="E2295" s="140">
        <v>5728.0103</v>
      </c>
      <c r="F2295" s="140">
        <v>5150.4744</v>
      </c>
      <c r="G2295" s="140">
        <v>8772.2921</v>
      </c>
    </row>
    <row r="2296" spans="8:8" ht="14.4">
      <c r="A2296" s="53">
        <v>43627.0</v>
      </c>
      <c r="B2296" s="140">
        <v>4222.0389</v>
      </c>
      <c r="C2296" s="140">
        <v>5198.8256</v>
      </c>
      <c r="D2296" s="140">
        <v>7193.1157</v>
      </c>
      <c r="E2296" s="140">
        <v>5837.0892</v>
      </c>
      <c r="F2296" s="140">
        <v>5341.063</v>
      </c>
      <c r="G2296" s="140">
        <v>9094.7801</v>
      </c>
    </row>
    <row r="2297" spans="8:8" ht="14.4">
      <c r="A2297" s="53">
        <v>43628.0</v>
      </c>
      <c r="B2297" s="140">
        <v>4181.5688</v>
      </c>
      <c r="C2297" s="140">
        <v>5154.0569</v>
      </c>
      <c r="D2297" s="140">
        <v>7141.8877</v>
      </c>
      <c r="E2297" s="140">
        <v>5811.0717</v>
      </c>
      <c r="F2297" s="140">
        <v>5294.8023</v>
      </c>
      <c r="G2297" s="140">
        <v>9018.1941</v>
      </c>
    </row>
    <row r="2298" spans="8:8" ht="14.4">
      <c r="A2298" s="53">
        <v>43629.0</v>
      </c>
      <c r="B2298" s="140">
        <v>4174.4564</v>
      </c>
      <c r="C2298" s="140">
        <v>5173.0668</v>
      </c>
      <c r="D2298" s="140">
        <v>7169.5066</v>
      </c>
      <c r="E2298" s="140">
        <v>5803.6294</v>
      </c>
      <c r="F2298" s="140">
        <v>5321.8839</v>
      </c>
      <c r="G2298" s="140">
        <v>9059.5632</v>
      </c>
    </row>
    <row r="2299" spans="8:8" ht="14.4">
      <c r="A2299" s="53">
        <v>43630.0</v>
      </c>
      <c r="B2299" s="140">
        <v>4143.1751</v>
      </c>
      <c r="C2299" s="140">
        <v>5066.2014</v>
      </c>
      <c r="D2299" s="140">
        <v>7011.5541</v>
      </c>
      <c r="E2299" s="140">
        <v>5768.5784</v>
      </c>
      <c r="F2299" s="140">
        <v>5225.9283</v>
      </c>
      <c r="G2299" s="140">
        <v>8867.2318</v>
      </c>
    </row>
    <row r="2300" spans="8:8" ht="14.4">
      <c r="A2300" s="53">
        <v>43633.0</v>
      </c>
      <c r="B2300" s="140">
        <v>4135.5895</v>
      </c>
      <c r="C2300" s="140">
        <v>5066.3708</v>
      </c>
      <c r="D2300" s="140">
        <v>7003.0426</v>
      </c>
      <c r="E2300" s="140">
        <v>5788.9411</v>
      </c>
      <c r="F2300" s="140">
        <v>5245.5491</v>
      </c>
      <c r="G2300" s="140">
        <v>8871.4982</v>
      </c>
    </row>
    <row r="2301" spans="8:8" ht="14.4">
      <c r="A2301" s="53">
        <v>43634.0</v>
      </c>
      <c r="B2301" s="140">
        <v>4148.3139</v>
      </c>
      <c r="C2301" s="140">
        <v>5063.8009</v>
      </c>
      <c r="D2301" s="140">
        <v>7011.5296</v>
      </c>
      <c r="E2301" s="140">
        <v>5799.1382</v>
      </c>
      <c r="F2301" s="140">
        <v>5230.5703</v>
      </c>
      <c r="G2301" s="140">
        <v>8850.5725</v>
      </c>
    </row>
    <row r="2302" spans="8:8" ht="14.4">
      <c r="A2302" s="53">
        <v>43635.0</v>
      </c>
      <c r="B2302" s="140">
        <v>4207.5044</v>
      </c>
      <c r="C2302" s="140">
        <v>5143.7985</v>
      </c>
      <c r="D2302" s="140">
        <v>7117.2134</v>
      </c>
      <c r="E2302" s="140">
        <v>5834.8177</v>
      </c>
      <c r="F2302" s="140">
        <v>5281.3445</v>
      </c>
      <c r="G2302" s="140">
        <v>8973.5631</v>
      </c>
    </row>
    <row r="2303" spans="8:8" ht="14.4">
      <c r="A2303" s="53">
        <v>43636.0</v>
      </c>
      <c r="B2303" s="140">
        <v>4315.2085</v>
      </c>
      <c r="C2303" s="140">
        <v>5252.012</v>
      </c>
      <c r="D2303" s="140">
        <v>7221.1505</v>
      </c>
      <c r="E2303" s="140">
        <v>5980.8541</v>
      </c>
      <c r="F2303" s="140">
        <v>5382.7507</v>
      </c>
      <c r="G2303" s="140">
        <v>9124.3307</v>
      </c>
    </row>
    <row r="2304" spans="8:8" ht="14.4">
      <c r="A2304" s="53">
        <v>43637.0</v>
      </c>
      <c r="B2304" s="140">
        <v>4330.2627</v>
      </c>
      <c r="C2304" s="140">
        <v>5332.905</v>
      </c>
      <c r="D2304" s="140">
        <v>7341.617</v>
      </c>
      <c r="E2304" s="140">
        <v>5963.8705</v>
      </c>
      <c r="F2304" s="140">
        <v>5436.4092</v>
      </c>
      <c r="G2304" s="140">
        <v>9241.7214</v>
      </c>
    </row>
    <row r="2305" spans="8:8" ht="14.4">
      <c r="A2305" s="53">
        <v>43640.0</v>
      </c>
      <c r="B2305" s="140">
        <v>4336.5563</v>
      </c>
      <c r="C2305" s="140">
        <v>5341.118</v>
      </c>
      <c r="D2305" s="140">
        <v>7342.0531</v>
      </c>
      <c r="E2305" s="140">
        <v>5981.4946</v>
      </c>
      <c r="F2305" s="140">
        <v>5444.4297</v>
      </c>
      <c r="G2305" s="140">
        <v>9248.7811</v>
      </c>
    </row>
    <row r="2306" spans="8:8" ht="14.4">
      <c r="A2306" s="53">
        <v>43641.0</v>
      </c>
      <c r="B2306" s="140">
        <v>4292.9</v>
      </c>
      <c r="C2306" s="140">
        <v>5280.9499</v>
      </c>
      <c r="D2306" s="140">
        <v>7259.7781</v>
      </c>
      <c r="E2306" s="140">
        <v>5882.4197</v>
      </c>
      <c r="F2306" s="140">
        <v>5390.8542</v>
      </c>
      <c r="G2306" s="140">
        <v>9167.7579</v>
      </c>
    </row>
    <row r="2307" spans="8:8" ht="14.4">
      <c r="A2307" s="53">
        <v>43642.0</v>
      </c>
      <c r="B2307" s="140">
        <v>4305.0481</v>
      </c>
      <c r="C2307" s="140">
        <v>5306.6738</v>
      </c>
      <c r="D2307" s="140">
        <v>7255.3897</v>
      </c>
      <c r="E2307" s="140">
        <v>5866.7683</v>
      </c>
      <c r="F2307" s="140">
        <v>5364.9219</v>
      </c>
      <c r="G2307" s="140">
        <v>9126.2278</v>
      </c>
    </row>
    <row r="2308" spans="8:8" ht="14.4">
      <c r="A2308" s="53">
        <v>43643.0</v>
      </c>
      <c r="B2308" s="140">
        <v>4363.8455</v>
      </c>
      <c r="C2308" s="140">
        <v>5374.276</v>
      </c>
      <c r="D2308" s="140">
        <v>7336.7635</v>
      </c>
      <c r="E2308" s="140">
        <v>5913.8299</v>
      </c>
      <c r="F2308" s="140">
        <v>5393.6887</v>
      </c>
      <c r="G2308" s="140">
        <v>9174.7383</v>
      </c>
    </row>
    <row r="2309" spans="8:8" ht="14.4">
      <c r="A2309" s="53">
        <v>43644.0</v>
      </c>
      <c r="B2309" s="140">
        <v>4342.9162</v>
      </c>
      <c r="C2309" s="140">
        <v>5311.9827</v>
      </c>
      <c r="D2309" s="140">
        <v>7254.8232</v>
      </c>
      <c r="E2309" s="140">
        <v>5893.6938</v>
      </c>
      <c r="F2309" s="140">
        <v>5326.6431</v>
      </c>
      <c r="G2309" s="140">
        <v>9060.7425</v>
      </c>
    </row>
    <row r="2310" spans="8:8" ht="14.4">
      <c r="A2310" s="53">
        <v>43647.0</v>
      </c>
      <c r="B2310" s="140">
        <v>4471.4636</v>
      </c>
      <c r="C2310" s="140">
        <v>5480.0447</v>
      </c>
      <c r="D2310" s="140">
        <v>7477.2068</v>
      </c>
      <c r="E2310" s="140">
        <v>5992.4631</v>
      </c>
      <c r="F2310" s="140">
        <v>5459.9846</v>
      </c>
      <c r="G2310" s="140">
        <v>9309.5634</v>
      </c>
    </row>
    <row r="2311" spans="8:8" ht="14.4">
      <c r="A2311" s="53">
        <v>43648.0</v>
      </c>
      <c r="B2311" s="140">
        <v>4462.111</v>
      </c>
      <c r="C2311" s="140">
        <v>5468.0937</v>
      </c>
      <c r="D2311" s="140">
        <v>7477.1278</v>
      </c>
      <c r="E2311" s="140">
        <v>5996.5306</v>
      </c>
      <c r="F2311" s="140">
        <v>5458.6561</v>
      </c>
      <c r="G2311" s="140">
        <v>9304.3239</v>
      </c>
    </row>
    <row r="2312" spans="8:8" ht="14.4">
      <c r="A2312" s="53">
        <v>43649.0</v>
      </c>
      <c r="B2312" s="140">
        <v>4397.8565</v>
      </c>
      <c r="C2312" s="140">
        <v>5399.3375</v>
      </c>
      <c r="D2312" s="140">
        <v>7401.375</v>
      </c>
      <c r="E2312" s="140">
        <v>5969.1462</v>
      </c>
      <c r="F2312" s="140">
        <v>5442.1978</v>
      </c>
      <c r="G2312" s="140">
        <v>9246.2136</v>
      </c>
    </row>
    <row r="2313" spans="8:8" ht="14.4">
      <c r="A2313" s="53">
        <v>43650.0</v>
      </c>
      <c r="B2313" s="140">
        <v>4359.1706</v>
      </c>
      <c r="C2313" s="140">
        <v>5372.5203</v>
      </c>
      <c r="D2313" s="140">
        <v>7351.2234</v>
      </c>
      <c r="E2313" s="140">
        <v>5975.9266</v>
      </c>
      <c r="F2313" s="140">
        <v>5450.5759</v>
      </c>
      <c r="G2313" s="140">
        <v>9260.913</v>
      </c>
    </row>
    <row r="2314" spans="8:8" ht="14.4">
      <c r="A2314" s="53">
        <v>43651.0</v>
      </c>
      <c r="B2314" s="140">
        <v>4398.2171</v>
      </c>
      <c r="C2314" s="140">
        <v>5388.8255</v>
      </c>
      <c r="D2314" s="140">
        <v>7394.6976</v>
      </c>
      <c r="E2314" s="140">
        <v>5954.1397</v>
      </c>
      <c r="F2314" s="140">
        <v>5445.7853</v>
      </c>
      <c r="G2314" s="140">
        <v>9279.3976</v>
      </c>
    </row>
    <row r="2315" spans="8:8" ht="14.4">
      <c r="A2315" s="53">
        <v>43654.0</v>
      </c>
      <c r="B2315" s="140">
        <v>4300.1176</v>
      </c>
      <c r="C2315" s="140">
        <v>5225.8698</v>
      </c>
      <c r="D2315" s="140">
        <v>7136.1655</v>
      </c>
      <c r="E2315" s="140">
        <v>5823.2804</v>
      </c>
      <c r="F2315" s="140">
        <v>5271.518</v>
      </c>
      <c r="G2315" s="140">
        <v>8965.0645</v>
      </c>
    </row>
    <row r="2316" spans="8:8" ht="14.4">
      <c r="A2316" s="53">
        <v>43655.0</v>
      </c>
      <c r="B2316" s="140">
        <v>4282.5576</v>
      </c>
      <c r="C2316" s="140">
        <v>5241.8799</v>
      </c>
      <c r="D2316" s="140">
        <v>7173.1917</v>
      </c>
      <c r="E2316" s="140">
        <v>5807.857</v>
      </c>
      <c r="F2316" s="140">
        <v>5286.1192</v>
      </c>
      <c r="G2316" s="140">
        <v>8995.4494</v>
      </c>
    </row>
    <row r="2317" spans="8:8" ht="14.4">
      <c r="A2317" s="53">
        <v>43656.0</v>
      </c>
      <c r="B2317" s="140">
        <v>4280.7215</v>
      </c>
      <c r="C2317" s="140">
        <v>5208.6029</v>
      </c>
      <c r="D2317" s="140">
        <v>7115.54</v>
      </c>
      <c r="E2317" s="140">
        <v>5768.2889</v>
      </c>
      <c r="F2317" s="140">
        <v>5230.6849</v>
      </c>
      <c r="G2317" s="140">
        <v>8917.784</v>
      </c>
    </row>
    <row r="2318" spans="8:8" ht="14.4">
      <c r="A2318" s="53">
        <v>43657.0</v>
      </c>
      <c r="B2318" s="140">
        <v>4284.4882</v>
      </c>
      <c r="C2318" s="140">
        <v>5214.4212</v>
      </c>
      <c r="D2318" s="140">
        <v>7119.0376</v>
      </c>
      <c r="E2318" s="140">
        <v>5774.661</v>
      </c>
      <c r="F2318" s="140">
        <v>5238.457</v>
      </c>
      <c r="G2318" s="140">
        <v>8935.6434</v>
      </c>
    </row>
    <row r="2319" spans="8:8" ht="14.4">
      <c r="A2319" s="53">
        <v>43658.0</v>
      </c>
      <c r="B2319" s="140">
        <v>4321.8444</v>
      </c>
      <c r="C2319" s="140">
        <v>5231.8166</v>
      </c>
      <c r="D2319" s="140">
        <v>7148.4556</v>
      </c>
      <c r="E2319" s="140">
        <v>5800.9684</v>
      </c>
      <c r="F2319" s="140">
        <v>5267.4462</v>
      </c>
      <c r="G2319" s="140">
        <v>8996.3534</v>
      </c>
    </row>
    <row r="2320" spans="8:8" ht="14.4">
      <c r="A2320" s="53">
        <v>43661.0</v>
      </c>
      <c r="B2320" s="140">
        <v>4333.8479</v>
      </c>
      <c r="C2320" s="140">
        <v>5292.1433</v>
      </c>
      <c r="D2320" s="140">
        <v>7220.1382</v>
      </c>
      <c r="E2320" s="140">
        <v>5815.002</v>
      </c>
      <c r="F2320" s="140">
        <v>5307.701</v>
      </c>
      <c r="G2320" s="140">
        <v>9067.9466</v>
      </c>
    </row>
    <row r="2321" spans="8:8" ht="14.4">
      <c r="A2321" s="53">
        <v>43662.0</v>
      </c>
      <c r="B2321" s="140">
        <v>4309.0982</v>
      </c>
      <c r="C2321" s="140">
        <v>5287.3031</v>
      </c>
      <c r="D2321" s="140">
        <v>7239.2247</v>
      </c>
      <c r="E2321" s="140">
        <v>5815.7285</v>
      </c>
      <c r="F2321" s="140">
        <v>5322.9051</v>
      </c>
      <c r="G2321" s="140">
        <v>9093.7292</v>
      </c>
    </row>
    <row r="2322" spans="8:8" ht="14.4">
      <c r="A2322" s="53">
        <v>43663.0</v>
      </c>
      <c r="B2322" s="140">
        <v>4307.3338</v>
      </c>
      <c r="C2322" s="140">
        <v>5290.6432</v>
      </c>
      <c r="D2322" s="140">
        <v>7235.0454</v>
      </c>
      <c r="E2322" s="140">
        <v>5807.886</v>
      </c>
      <c r="F2322" s="140">
        <v>5311.3979</v>
      </c>
      <c r="G2322" s="140">
        <v>9091.1361</v>
      </c>
    </row>
    <row r="2323" spans="8:8" ht="14.4">
      <c r="A2323" s="53">
        <v>43664.0</v>
      </c>
      <c r="B2323" s="140">
        <v>4278.5848</v>
      </c>
      <c r="C2323" s="140">
        <v>5187.4094</v>
      </c>
      <c r="D2323" s="140">
        <v>7123.3616</v>
      </c>
      <c r="E2323" s="140">
        <v>5776.4628</v>
      </c>
      <c r="F2323" s="140">
        <v>5221.2261</v>
      </c>
      <c r="G2323" s="140">
        <v>8940.8981</v>
      </c>
    </row>
    <row r="2324" spans="8:8" ht="14.4">
      <c r="A2324" s="53">
        <v>43665.0</v>
      </c>
      <c r="B2324" s="140">
        <v>4329.085</v>
      </c>
      <c r="C2324" s="140">
        <v>5238.6357</v>
      </c>
      <c r="D2324" s="140">
        <v>7148.1893</v>
      </c>
      <c r="E2324" s="140">
        <v>5848.8868</v>
      </c>
      <c r="F2324" s="140">
        <v>5271.3764</v>
      </c>
      <c r="G2324" s="140">
        <v>8992.2355</v>
      </c>
    </row>
    <row r="2325" spans="8:8" ht="14.4">
      <c r="A2325" s="53">
        <v>43668.0</v>
      </c>
      <c r="B2325" s="140">
        <v>4310.8363</v>
      </c>
      <c r="C2325" s="140">
        <v>5146.4292</v>
      </c>
      <c r="D2325" s="140">
        <v>6940.0757</v>
      </c>
      <c r="E2325" s="140">
        <v>5820.1981</v>
      </c>
      <c r="F2325" s="140">
        <v>5173.7902</v>
      </c>
      <c r="G2325" s="140">
        <v>8764.352</v>
      </c>
    </row>
    <row r="2326" spans="8:8" ht="14.4">
      <c r="A2326" s="53">
        <v>43669.0</v>
      </c>
      <c r="B2326" s="140">
        <v>4306.2477</v>
      </c>
      <c r="C2326" s="140">
        <v>5190.687</v>
      </c>
      <c r="D2326" s="140">
        <v>7018.9592</v>
      </c>
      <c r="E2326" s="140">
        <v>5822.9937</v>
      </c>
      <c r="F2326" s="140">
        <v>5202.727</v>
      </c>
      <c r="G2326" s="140">
        <v>8837.8267</v>
      </c>
    </row>
    <row r="2327" spans="8:8" ht="14.4">
      <c r="A2327" s="53">
        <v>43670.0</v>
      </c>
      <c r="B2327" s="140">
        <v>4339.6475</v>
      </c>
      <c r="C2327" s="140">
        <v>5249.054</v>
      </c>
      <c r="D2327" s="140">
        <v>7095.3441</v>
      </c>
      <c r="E2327" s="140">
        <v>5857.7308</v>
      </c>
      <c r="F2327" s="140">
        <v>5234.3254</v>
      </c>
      <c r="G2327" s="140">
        <v>8914.0514</v>
      </c>
    </row>
    <row r="2328" spans="8:8" ht="14.4">
      <c r="A2328" s="53">
        <v>43671.0</v>
      </c>
      <c r="B2328" s="140">
        <v>4390.2086</v>
      </c>
      <c r="C2328" s="140">
        <v>5272.878</v>
      </c>
      <c r="D2328" s="140">
        <v>7119.225</v>
      </c>
      <c r="E2328" s="140">
        <v>5907.6758</v>
      </c>
      <c r="F2328" s="140">
        <v>5238.838</v>
      </c>
      <c r="G2328" s="140">
        <v>8920.6403</v>
      </c>
    </row>
    <row r="2329" spans="8:8" ht="14.4">
      <c r="A2329" s="53">
        <v>43672.0</v>
      </c>
      <c r="B2329" s="140">
        <v>4403.0558</v>
      </c>
      <c r="C2329" s="140">
        <v>5290.2056</v>
      </c>
      <c r="D2329" s="140">
        <v>7115.6787</v>
      </c>
      <c r="E2329" s="140">
        <v>5906.3704</v>
      </c>
      <c r="F2329" s="140">
        <v>5246.5665</v>
      </c>
      <c r="G2329" s="140">
        <v>8936.8646</v>
      </c>
    </row>
    <row r="2330" spans="8:8" ht="14.4">
      <c r="A2330" s="53">
        <v>43675.0</v>
      </c>
      <c r="B2330" s="140">
        <v>4393.72</v>
      </c>
      <c r="C2330" s="140">
        <v>5295.395</v>
      </c>
      <c r="D2330" s="140">
        <v>7115.2159</v>
      </c>
      <c r="E2330" s="140">
        <v>5888.6751</v>
      </c>
      <c r="F2330" s="140">
        <v>5230.5264</v>
      </c>
      <c r="G2330" s="140">
        <v>8906.5244</v>
      </c>
    </row>
    <row r="2331" spans="8:8" ht="14.4">
      <c r="A2331" s="53">
        <v>43676.0</v>
      </c>
      <c r="B2331" s="140">
        <v>4407.4505</v>
      </c>
      <c r="C2331" s="140">
        <v>5324.344</v>
      </c>
      <c r="D2331" s="140">
        <v>7146.8945</v>
      </c>
      <c r="E2331" s="140">
        <v>5921.6657</v>
      </c>
      <c r="F2331" s="140">
        <v>5269.3278</v>
      </c>
      <c r="G2331" s="140">
        <v>8949.4052</v>
      </c>
    </row>
    <row r="2332" spans="8:8" ht="14.4">
      <c r="A2332" s="53">
        <v>43677.0</v>
      </c>
      <c r="B2332" s="140">
        <v>4362.2849</v>
      </c>
      <c r="C2332" s="140">
        <v>5283.1509</v>
      </c>
      <c r="D2332" s="140">
        <v>7091.3495</v>
      </c>
      <c r="E2332" s="140">
        <v>5858.832</v>
      </c>
      <c r="F2332" s="140">
        <v>5234.9849</v>
      </c>
      <c r="G2332" s="140">
        <v>8880.5543</v>
      </c>
    </row>
    <row r="2333" spans="8:8" ht="14.4">
      <c r="A2333" s="53">
        <v>43678.0</v>
      </c>
      <c r="B2333" s="140">
        <v>4325.2809</v>
      </c>
      <c r="C2333" s="140">
        <v>5249.325</v>
      </c>
      <c r="D2333" s="140">
        <v>7051.5235</v>
      </c>
      <c r="E2333" s="140">
        <v>5804.3883</v>
      </c>
      <c r="F2333" s="140">
        <v>5199.6947</v>
      </c>
      <c r="G2333" s="140">
        <v>8823.3669</v>
      </c>
    </row>
    <row r="2334" spans="8:8" ht="14.4">
      <c r="A2334" s="53">
        <v>43679.0</v>
      </c>
      <c r="B2334" s="140">
        <v>4268.2327</v>
      </c>
      <c r="C2334" s="140">
        <v>5186.3461</v>
      </c>
      <c r="D2334" s="140">
        <v>6942.423</v>
      </c>
      <c r="E2334" s="140">
        <v>5720.769</v>
      </c>
      <c r="F2334" s="140">
        <v>5115.3626</v>
      </c>
      <c r="G2334" s="140">
        <v>8660.8066</v>
      </c>
    </row>
    <row r="2335" spans="8:8" ht="14.4">
      <c r="A2335" s="53">
        <v>43682.0</v>
      </c>
      <c r="B2335" s="140">
        <v>4179.6002</v>
      </c>
      <c r="C2335" s="140">
        <v>5105.6624</v>
      </c>
      <c r="D2335" s="140">
        <v>6865.8388</v>
      </c>
      <c r="E2335" s="140">
        <v>5598.7629</v>
      </c>
      <c r="F2335" s="140">
        <v>5035.1091</v>
      </c>
      <c r="G2335" s="140">
        <v>8540.3313</v>
      </c>
    </row>
    <row r="2336" spans="8:8" ht="14.4">
      <c r="A2336" s="53">
        <v>43683.0</v>
      </c>
      <c r="B2336" s="140">
        <v>4151.8888</v>
      </c>
      <c r="C2336" s="140">
        <v>5031.5457</v>
      </c>
      <c r="D2336" s="140">
        <v>6680.7399</v>
      </c>
      <c r="E2336" s="140">
        <v>5537.7026</v>
      </c>
      <c r="F2336" s="140">
        <v>4904.8207</v>
      </c>
      <c r="G2336" s="140">
        <v>8284.4331</v>
      </c>
    </row>
    <row r="2337" spans="8:8" ht="14.4">
      <c r="A2337" s="53">
        <v>43684.0</v>
      </c>
      <c r="B2337" s="140">
        <v>4136.3546</v>
      </c>
      <c r="C2337" s="140">
        <v>5001.5113</v>
      </c>
      <c r="D2337" s="140">
        <v>6647.5582</v>
      </c>
      <c r="E2337" s="140">
        <v>5524.155</v>
      </c>
      <c r="F2337" s="140">
        <v>4893.8868</v>
      </c>
      <c r="G2337" s="140">
        <v>8253.7947</v>
      </c>
    </row>
    <row r="2338" spans="8:8" ht="14.4">
      <c r="A2338" s="53">
        <v>43685.0</v>
      </c>
      <c r="B2338" s="140">
        <v>4203.2244</v>
      </c>
      <c r="C2338" s="140">
        <v>5056.9191</v>
      </c>
      <c r="D2338" s="140">
        <v>6691.4578</v>
      </c>
      <c r="E2338" s="140">
        <v>5595.2731</v>
      </c>
      <c r="F2338" s="140">
        <v>4913.3966</v>
      </c>
      <c r="G2338" s="140">
        <v>8274.2491</v>
      </c>
    </row>
    <row r="2339" spans="8:8" ht="14.4">
      <c r="A2339" s="53">
        <v>43686.0</v>
      </c>
      <c r="B2339" s="140">
        <v>4170.109</v>
      </c>
      <c r="C2339" s="140">
        <v>5010.6598</v>
      </c>
      <c r="D2339" s="140">
        <v>6616.6564</v>
      </c>
      <c r="E2339" s="140">
        <v>5564.9455</v>
      </c>
      <c r="F2339" s="140">
        <v>4853.9336</v>
      </c>
      <c r="G2339" s="140">
        <v>8177.1658</v>
      </c>
    </row>
    <row r="2340" spans="8:8" ht="14.4">
      <c r="A2340" s="53">
        <v>43689.0</v>
      </c>
      <c r="B2340" s="140">
        <v>4264.0728</v>
      </c>
      <c r="C2340" s="140">
        <v>5111.2232</v>
      </c>
      <c r="D2340" s="140">
        <v>6754.7871</v>
      </c>
      <c r="E2340" s="140">
        <v>5631.6122</v>
      </c>
      <c r="F2340" s="140">
        <v>4923.8262</v>
      </c>
      <c r="G2340" s="140">
        <v>8309.4602</v>
      </c>
    </row>
    <row r="2341" spans="8:8" ht="14.4">
      <c r="A2341" s="53">
        <v>43690.0</v>
      </c>
      <c r="B2341" s="140">
        <v>4222.4796</v>
      </c>
      <c r="C2341" s="140">
        <v>5083.5211</v>
      </c>
      <c r="D2341" s="140">
        <v>6720.3597</v>
      </c>
      <c r="E2341" s="140">
        <v>5570.9421</v>
      </c>
      <c r="F2341" s="140">
        <v>4888.2308</v>
      </c>
      <c r="G2341" s="140">
        <v>8248.8554</v>
      </c>
    </row>
    <row r="2342" spans="8:8" ht="14.4">
      <c r="A2342" s="53">
        <v>43691.0</v>
      </c>
      <c r="B2342" s="140">
        <v>4247.707</v>
      </c>
      <c r="C2342" s="140">
        <v>5126.4611</v>
      </c>
      <c r="D2342" s="140">
        <v>6761.7517</v>
      </c>
      <c r="E2342" s="140">
        <v>5571.0345</v>
      </c>
      <c r="F2342" s="140">
        <v>4915.7174</v>
      </c>
      <c r="G2342" s="140">
        <v>8296.9313</v>
      </c>
    </row>
    <row r="2343" spans="8:8" ht="14.4">
      <c r="A2343" s="53">
        <v>43692.0</v>
      </c>
      <c r="B2343" s="140">
        <v>4268.8767</v>
      </c>
      <c r="C2343" s="140">
        <v>5166.0195</v>
      </c>
      <c r="D2343" s="140">
        <v>6808.4866</v>
      </c>
      <c r="E2343" s="140">
        <v>5571.1786</v>
      </c>
      <c r="F2343" s="140">
        <v>4923.3383</v>
      </c>
      <c r="G2343" s="140">
        <v>8319.3966</v>
      </c>
    </row>
    <row r="2344" spans="8:8" ht="14.4">
      <c r="A2344" s="53">
        <v>43693.0</v>
      </c>
      <c r="B2344" s="140">
        <v>4291.6255</v>
      </c>
      <c r="C2344" s="140">
        <v>5174.2457</v>
      </c>
      <c r="D2344" s="140">
        <v>6837.9881</v>
      </c>
      <c r="E2344" s="140">
        <v>5565.3659</v>
      </c>
      <c r="F2344" s="140">
        <v>4923.2657</v>
      </c>
      <c r="G2344" s="140">
        <v>8349.7294</v>
      </c>
    </row>
    <row r="2345" spans="8:8" ht="14.4">
      <c r="A2345" s="53">
        <v>43696.0</v>
      </c>
      <c r="B2345" s="140">
        <v>4369.8762</v>
      </c>
      <c r="C2345" s="140">
        <v>5352.424</v>
      </c>
      <c r="D2345" s="140">
        <v>7061.8929</v>
      </c>
      <c r="E2345" s="140">
        <v>5656.4202</v>
      </c>
      <c r="F2345" s="140">
        <v>5065.8263</v>
      </c>
      <c r="G2345" s="140">
        <v>8601.4921</v>
      </c>
    </row>
    <row r="2346" spans="8:8" ht="14.4">
      <c r="A2346" s="53">
        <v>43697.0</v>
      </c>
      <c r="B2346" s="140">
        <v>4371.5267</v>
      </c>
      <c r="C2346" s="140">
        <v>5335.1564</v>
      </c>
      <c r="D2346" s="140">
        <v>7066.3627</v>
      </c>
      <c r="E2346" s="140">
        <v>5651.3301</v>
      </c>
      <c r="F2346" s="140">
        <v>5054.8063</v>
      </c>
      <c r="G2346" s="140">
        <v>8613.3331</v>
      </c>
    </row>
    <row r="2347" spans="8:8" ht="14.4">
      <c r="A2347" s="53">
        <v>43698.0</v>
      </c>
      <c r="B2347" s="140">
        <v>4361.4094</v>
      </c>
      <c r="C2347" s="140">
        <v>5355.2311</v>
      </c>
      <c r="D2347" s="140">
        <v>7076.1799</v>
      </c>
      <c r="E2347" s="140">
        <v>5638.7224</v>
      </c>
      <c r="F2347" s="140">
        <v>5065.0009</v>
      </c>
      <c r="G2347" s="140">
        <v>8650.9582</v>
      </c>
    </row>
    <row r="2348" spans="8:8" ht="14.4">
      <c r="A2348" s="53">
        <v>43699.0</v>
      </c>
      <c r="B2348" s="140">
        <v>4385.6097</v>
      </c>
      <c r="C2348" s="140">
        <v>5344.9848</v>
      </c>
      <c r="D2348" s="140">
        <v>7101.9829</v>
      </c>
      <c r="E2348" s="140">
        <v>5628.2357</v>
      </c>
      <c r="F2348" s="140">
        <v>5072.1294</v>
      </c>
      <c r="G2348" s="140">
        <v>8677.1136</v>
      </c>
    </row>
    <row r="2349" spans="8:8" ht="14.4">
      <c r="A2349" s="53">
        <v>43700.0</v>
      </c>
      <c r="B2349" s="140">
        <v>4451.0451</v>
      </c>
      <c r="C2349" s="140">
        <v>5355.605</v>
      </c>
      <c r="D2349" s="140">
        <v>7091.3518</v>
      </c>
      <c r="E2349" s="140">
        <v>5665.6641</v>
      </c>
      <c r="F2349" s="140">
        <v>5078.4023</v>
      </c>
      <c r="G2349" s="140">
        <v>8650.5036</v>
      </c>
    </row>
    <row r="2350" spans="8:8" ht="14.4">
      <c r="A2350" s="53">
        <v>43703.0</v>
      </c>
      <c r="B2350" s="140">
        <v>4373.3907</v>
      </c>
      <c r="C2350" s="140">
        <v>5319.0084</v>
      </c>
      <c r="D2350" s="140">
        <v>7047.3766</v>
      </c>
      <c r="E2350" s="140">
        <v>5578.5419</v>
      </c>
      <c r="F2350" s="140">
        <v>5035.0848</v>
      </c>
      <c r="G2350" s="140">
        <v>8605.3812</v>
      </c>
    </row>
    <row r="2351" spans="8:8" ht="14.4">
      <c r="A2351" s="53">
        <v>43704.0</v>
      </c>
      <c r="B2351" s="140">
        <v>4416.5435</v>
      </c>
      <c r="C2351" s="140">
        <v>5385.9211</v>
      </c>
      <c r="D2351" s="140">
        <v>7185.4719</v>
      </c>
      <c r="E2351" s="140">
        <v>5628.4231</v>
      </c>
      <c r="F2351" s="140">
        <v>5116.2234</v>
      </c>
      <c r="G2351" s="140">
        <v>8755.8604</v>
      </c>
    </row>
    <row r="2352" spans="8:8" ht="14.4">
      <c r="A2352" s="53">
        <v>43705.0</v>
      </c>
      <c r="B2352" s="140">
        <v>4392.9451</v>
      </c>
      <c r="C2352" s="140">
        <v>5351.6181</v>
      </c>
      <c r="D2352" s="140">
        <v>7161.1565</v>
      </c>
      <c r="E2352" s="140">
        <v>5597.8064</v>
      </c>
      <c r="F2352" s="140">
        <v>5104.4554</v>
      </c>
      <c r="G2352" s="140">
        <v>8753.6219</v>
      </c>
    </row>
    <row r="2353" spans="8:8" ht="14.4">
      <c r="A2353" s="53">
        <v>43706.0</v>
      </c>
      <c r="B2353" s="140">
        <v>4382.6516</v>
      </c>
      <c r="C2353" s="140">
        <v>5357.955</v>
      </c>
      <c r="D2353" s="140">
        <v>7165.4629</v>
      </c>
      <c r="E2353" s="140">
        <v>5554.5275</v>
      </c>
      <c r="F2353" s="140">
        <v>5078.0489</v>
      </c>
      <c r="G2353" s="140">
        <v>8767.384</v>
      </c>
    </row>
    <row r="2354" spans="8:8" ht="14.4">
      <c r="A2354" s="53">
        <v>43707.0</v>
      </c>
      <c r="B2354" s="140">
        <v>4410.6303</v>
      </c>
      <c r="C2354" s="140">
        <v>5321.4974</v>
      </c>
      <c r="D2354" s="140">
        <v>7048.4177</v>
      </c>
      <c r="E2354" s="140">
        <v>5549.4176</v>
      </c>
      <c r="F2354" s="140">
        <v>5023.4127</v>
      </c>
      <c r="G2354" s="140">
        <v>8647.8347</v>
      </c>
    </row>
    <row r="2355" spans="8:8" ht="14.4">
      <c r="A2355" s="53">
        <v>43710.0</v>
      </c>
      <c r="B2355" s="140">
        <v>4455.3841</v>
      </c>
      <c r="C2355" s="140">
        <v>5445.7017</v>
      </c>
      <c r="D2355" s="140">
        <v>7248.3946</v>
      </c>
      <c r="E2355" s="140">
        <v>5610.592</v>
      </c>
      <c r="F2355" s="140">
        <v>5116.3681</v>
      </c>
      <c r="G2355" s="140">
        <v>8858.0745</v>
      </c>
    </row>
    <row r="2356" spans="8:8" ht="14.4">
      <c r="A2356" s="53">
        <v>43711.0</v>
      </c>
      <c r="B2356" s="140">
        <v>4446.6491</v>
      </c>
      <c r="C2356" s="140">
        <v>5475.7844</v>
      </c>
      <c r="D2356" s="140">
        <v>7311.7051</v>
      </c>
      <c r="E2356" s="140">
        <v>5613.4011</v>
      </c>
      <c r="F2356" s="140">
        <v>5115.4356</v>
      </c>
      <c r="G2356" s="140">
        <v>8892.7552</v>
      </c>
    </row>
    <row r="2357" spans="8:8" ht="14.4">
      <c r="A2357" s="53">
        <v>43712.0</v>
      </c>
      <c r="B2357" s="140">
        <v>4470.9475</v>
      </c>
      <c r="C2357" s="140">
        <v>5527.4508</v>
      </c>
      <c r="D2357" s="140">
        <v>7368.3784</v>
      </c>
      <c r="E2357" s="140">
        <v>5714.6324</v>
      </c>
      <c r="F2357" s="140">
        <v>5192.4419</v>
      </c>
      <c r="G2357" s="140">
        <v>8989.1575</v>
      </c>
    </row>
    <row r="2358" spans="8:8" ht="14.4">
      <c r="A2358" s="53">
        <v>43713.0</v>
      </c>
      <c r="B2358" s="140">
        <v>4529.26</v>
      </c>
      <c r="C2358" s="140">
        <v>5576.0445</v>
      </c>
      <c r="D2358" s="140">
        <v>7439.9537</v>
      </c>
      <c r="E2358" s="140">
        <v>5774.3212</v>
      </c>
      <c r="F2358" s="140">
        <v>5222.8397</v>
      </c>
      <c r="G2358" s="140">
        <v>9032.6984</v>
      </c>
    </row>
    <row r="2359" spans="8:8" ht="14.4">
      <c r="A2359" s="53">
        <v>43714.0</v>
      </c>
      <c r="B2359" s="140">
        <v>4559.6232</v>
      </c>
      <c r="C2359" s="140">
        <v>5587.99</v>
      </c>
      <c r="D2359" s="140">
        <v>7487.9583</v>
      </c>
      <c r="E2359" s="140">
        <v>5815.9696</v>
      </c>
      <c r="F2359" s="140">
        <v>5245.2947</v>
      </c>
      <c r="G2359" s="140">
        <v>9062.0546</v>
      </c>
    </row>
    <row r="2360" spans="8:8" ht="14.4">
      <c r="A2360" s="53">
        <v>43717.0</v>
      </c>
      <c r="B2360" s="140">
        <v>4569.2252</v>
      </c>
      <c r="C2360" s="140">
        <v>5721.733</v>
      </c>
      <c r="D2360" s="140">
        <v>7681.3573</v>
      </c>
      <c r="E2360" s="140">
        <v>5829.6488</v>
      </c>
      <c r="F2360" s="140">
        <v>5331.1836</v>
      </c>
      <c r="G2360" s="140">
        <v>9217.1668</v>
      </c>
    </row>
    <row r="2361" spans="8:8" ht="14.4">
      <c r="A2361" s="53">
        <v>43718.0</v>
      </c>
      <c r="B2361" s="140">
        <v>4546.2659</v>
      </c>
      <c r="C2361" s="140">
        <v>5699.0358</v>
      </c>
      <c r="D2361" s="140">
        <v>7681.2245</v>
      </c>
      <c r="E2361" s="140">
        <v>5807.251</v>
      </c>
      <c r="F2361" s="140">
        <v>5342.9955</v>
      </c>
      <c r="G2361" s="140">
        <v>9229.7683</v>
      </c>
    </row>
    <row r="2362" spans="8:8" ht="14.4">
      <c r="A2362" s="53">
        <v>43719.0</v>
      </c>
      <c r="B2362" s="140">
        <v>4502.5271</v>
      </c>
      <c r="C2362" s="140">
        <v>5661.2359</v>
      </c>
      <c r="D2362" s="140">
        <v>7627.8684</v>
      </c>
      <c r="E2362" s="140">
        <v>5834.0704</v>
      </c>
      <c r="F2362" s="140">
        <v>5331.2922</v>
      </c>
      <c r="G2362" s="140">
        <v>9187.0866</v>
      </c>
    </row>
    <row r="2363" spans="8:8" ht="14.4">
      <c r="A2363" s="53">
        <v>43720.0</v>
      </c>
      <c r="B2363" s="140">
        <v>4558.9694</v>
      </c>
      <c r="C2363" s="140">
        <v>5692.4758</v>
      </c>
      <c r="D2363" s="140">
        <v>7660.0685</v>
      </c>
      <c r="E2363" s="140">
        <v>5885.5699</v>
      </c>
      <c r="F2363" s="140">
        <v>5378.3911</v>
      </c>
      <c r="G2363" s="140">
        <v>9238.5021</v>
      </c>
    </row>
    <row r="2364" spans="8:8" ht="14.4">
      <c r="A2364" s="53">
        <v>43724.0</v>
      </c>
      <c r="B2364" s="140">
        <v>4537.0822</v>
      </c>
      <c r="C2364" s="140">
        <v>5687.9209</v>
      </c>
      <c r="D2364" s="140">
        <v>7692.7378</v>
      </c>
      <c r="E2364" s="140">
        <v>5852.4103</v>
      </c>
      <c r="F2364" s="140">
        <v>5368.8917</v>
      </c>
      <c r="G2364" s="140">
        <v>9258.2439</v>
      </c>
    </row>
    <row r="2365" spans="8:8" ht="14.4">
      <c r="A2365" s="53">
        <v>43725.0</v>
      </c>
      <c r="B2365" s="140">
        <v>4473.8861</v>
      </c>
      <c r="C2365" s="140">
        <v>5594.2161</v>
      </c>
      <c r="D2365" s="140">
        <v>7503.3389</v>
      </c>
      <c r="E2365" s="140">
        <v>5761.9139</v>
      </c>
      <c r="F2365" s="140">
        <v>5270.0761</v>
      </c>
      <c r="G2365" s="140">
        <v>9030.6167</v>
      </c>
    </row>
    <row r="2366" spans="8:8" ht="14.4">
      <c r="A2366" s="53">
        <v>43726.0</v>
      </c>
      <c r="B2366" s="140">
        <v>4515.2256</v>
      </c>
      <c r="C2366" s="140">
        <v>5607.6892</v>
      </c>
      <c r="D2366" s="140">
        <v>7509.3916</v>
      </c>
      <c r="E2366" s="140">
        <v>5767.6739</v>
      </c>
      <c r="F2366" s="140">
        <v>5262.7914</v>
      </c>
      <c r="G2366" s="140">
        <v>9031.2541</v>
      </c>
    </row>
    <row r="2367" spans="8:8" ht="14.4">
      <c r="A2367" s="53">
        <v>43727.0</v>
      </c>
      <c r="B2367" s="140">
        <v>4520.6059</v>
      </c>
      <c r="C2367" s="140">
        <v>5671.2395</v>
      </c>
      <c r="D2367" s="140">
        <v>7611.7096</v>
      </c>
      <c r="E2367" s="140">
        <v>5781.7724</v>
      </c>
      <c r="F2367" s="140">
        <v>5279.8906</v>
      </c>
      <c r="G2367" s="140">
        <v>9102.7269</v>
      </c>
    </row>
    <row r="2368" spans="8:8" ht="14.4">
      <c r="A2368" s="53">
        <v>43728.0</v>
      </c>
      <c r="B2368" s="140">
        <v>4542.479</v>
      </c>
      <c r="C2368" s="140">
        <v>5687.8478</v>
      </c>
      <c r="D2368" s="140">
        <v>7613.8999</v>
      </c>
      <c r="E2368" s="140">
        <v>5788.4362</v>
      </c>
      <c r="F2368" s="140">
        <v>5270.0446</v>
      </c>
      <c r="G2368" s="140">
        <v>9124.127</v>
      </c>
    </row>
    <row r="2369" spans="8:8" ht="14.4">
      <c r="A2369" s="53">
        <v>43731.0</v>
      </c>
      <c r="B2369" s="140">
        <v>4488.8528</v>
      </c>
      <c r="C2369" s="140">
        <v>5642.9686</v>
      </c>
      <c r="D2369" s="140">
        <v>7544.8335</v>
      </c>
      <c r="E2369" s="140">
        <v>5719.4751</v>
      </c>
      <c r="F2369" s="140">
        <v>5206.5049</v>
      </c>
      <c r="G2369" s="140">
        <v>9002.6068</v>
      </c>
    </row>
    <row r="2370" spans="8:8" ht="14.4">
      <c r="A2370" s="53">
        <v>43732.0</v>
      </c>
      <c r="B2370" s="140">
        <v>4510.8225</v>
      </c>
      <c r="C2370" s="140">
        <v>5668.4459</v>
      </c>
      <c r="D2370" s="140">
        <v>7588.248</v>
      </c>
      <c r="E2370" s="140">
        <v>5715.3688</v>
      </c>
      <c r="F2370" s="140">
        <v>5208.6667</v>
      </c>
      <c r="G2370" s="140">
        <v>9009.8367</v>
      </c>
    </row>
    <row r="2371" spans="8:8" ht="14.4">
      <c r="A2371" s="53">
        <v>43733.0</v>
      </c>
      <c r="B2371" s="140">
        <v>4495.0469</v>
      </c>
      <c r="C2371" s="140">
        <v>5584.2699</v>
      </c>
      <c r="D2371" s="140">
        <v>7455.0075</v>
      </c>
      <c r="E2371" s="140">
        <v>5707.0283</v>
      </c>
      <c r="F2371" s="140">
        <v>5140.9671</v>
      </c>
      <c r="G2371" s="140">
        <v>8873.5836</v>
      </c>
    </row>
    <row r="2372" spans="8:8" ht="14.4">
      <c r="A2372" s="53">
        <v>43734.0</v>
      </c>
      <c r="B2372" s="140">
        <v>4482.7828</v>
      </c>
      <c r="C2372" s="140">
        <v>5467.3056</v>
      </c>
      <c r="D2372" s="140">
        <v>7223.8721</v>
      </c>
      <c r="E2372" s="140">
        <v>5738.5876</v>
      </c>
      <c r="F2372" s="140">
        <v>5095.2718</v>
      </c>
      <c r="G2372" s="140">
        <v>8683.7312</v>
      </c>
    </row>
    <row r="2373" spans="8:8" ht="14.4">
      <c r="A2373" s="53">
        <v>43735.0</v>
      </c>
      <c r="B2373" s="140">
        <v>4496.9857</v>
      </c>
      <c r="C2373" s="140">
        <v>5496.5768</v>
      </c>
      <c r="D2373" s="140">
        <v>7295.9943</v>
      </c>
      <c r="E2373" s="140">
        <v>5732.2288</v>
      </c>
      <c r="F2373" s="140">
        <v>5096.9199</v>
      </c>
      <c r="G2373" s="140">
        <v>8756.2978</v>
      </c>
    </row>
    <row r="2374" spans="8:8" ht="14.4">
      <c r="A2374" s="53">
        <v>43738.0</v>
      </c>
      <c r="B2374" s="140">
        <v>4438.369</v>
      </c>
      <c r="C2374" s="140">
        <v>5434.8586</v>
      </c>
      <c r="D2374" s="140">
        <v>7213.3835</v>
      </c>
      <c r="E2374" s="140">
        <v>5683.2612</v>
      </c>
      <c r="F2374" s="140">
        <v>5056.5329</v>
      </c>
      <c r="G2374" s="140">
        <v>8681.0546</v>
      </c>
    </row>
    <row r="2375" spans="8:8" ht="14.4">
      <c r="A2375" s="53">
        <v>43746.0</v>
      </c>
      <c r="B2375" s="140">
        <v>4470.7521</v>
      </c>
      <c r="C2375" s="140">
        <v>5455.32</v>
      </c>
      <c r="D2375" s="140">
        <v>7203.5637</v>
      </c>
      <c r="E2375" s="140">
        <v>5742.1256</v>
      </c>
      <c r="F2375" s="140">
        <v>5086.5386</v>
      </c>
      <c r="G2375" s="140">
        <v>8716.0415</v>
      </c>
    </row>
    <row r="2376" spans="8:8" ht="14.4">
      <c r="A2376" s="53">
        <v>43747.0</v>
      </c>
      <c r="B2376" s="140">
        <v>4480.2884</v>
      </c>
      <c r="C2376" s="140">
        <v>5497.8933</v>
      </c>
      <c r="D2376" s="140">
        <v>7273.9091</v>
      </c>
      <c r="E2376" s="140">
        <v>5792.5329</v>
      </c>
      <c r="F2376" s="140">
        <v>5138.6041</v>
      </c>
      <c r="G2376" s="140">
        <v>8802.2595</v>
      </c>
    </row>
    <row r="2377" spans="8:8" ht="14.4">
      <c r="A2377" s="53">
        <v>43748.0</v>
      </c>
      <c r="B2377" s="140">
        <v>4522.2899</v>
      </c>
      <c r="C2377" s="140">
        <v>5600.4882</v>
      </c>
      <c r="D2377" s="140">
        <v>7387.3557</v>
      </c>
      <c r="E2377" s="140">
        <v>5805.2634</v>
      </c>
      <c r="F2377" s="140">
        <v>5194.9195</v>
      </c>
      <c r="G2377" s="140">
        <v>8888.1857</v>
      </c>
    </row>
    <row r="2378" spans="8:8" ht="14.4">
      <c r="A2378" s="53">
        <v>43749.0</v>
      </c>
      <c r="B2378" s="140">
        <v>4581.3507</v>
      </c>
      <c r="C2378" s="140">
        <v>5613.3177</v>
      </c>
      <c r="D2378" s="140">
        <v>7393.6726</v>
      </c>
      <c r="E2378" s="140">
        <v>5892.9163</v>
      </c>
      <c r="F2378" s="140">
        <v>5240.0313</v>
      </c>
      <c r="G2378" s="140">
        <v>8906.2226</v>
      </c>
    </row>
    <row r="2379" spans="8:8" ht="14.4">
      <c r="A2379" s="53">
        <v>43752.0</v>
      </c>
      <c r="B2379" s="140">
        <v>4633.6879</v>
      </c>
      <c r="C2379" s="140">
        <v>5695.6137</v>
      </c>
      <c r="D2379" s="140">
        <v>7516.853</v>
      </c>
      <c r="E2379" s="140">
        <v>5984.9015</v>
      </c>
      <c r="F2379" s="140">
        <v>5332.8423</v>
      </c>
      <c r="G2379" s="140">
        <v>9047.9912</v>
      </c>
    </row>
    <row r="2380" spans="8:8" ht="14.4">
      <c r="A2380" s="53">
        <v>43753.0</v>
      </c>
      <c r="B2380" s="140">
        <v>4641.0861</v>
      </c>
      <c r="C2380" s="140">
        <v>5630.298</v>
      </c>
      <c r="D2380" s="140">
        <v>7397.14</v>
      </c>
      <c r="E2380" s="140">
        <v>5962.3949</v>
      </c>
      <c r="F2380" s="140">
        <v>5281.4915</v>
      </c>
      <c r="G2380" s="140">
        <v>8957.169</v>
      </c>
    </row>
    <row r="2381" spans="8:8" ht="14.4">
      <c r="A2381" s="53">
        <v>43754.0</v>
      </c>
      <c r="B2381" s="140">
        <v>4618.5213</v>
      </c>
      <c r="C2381" s="140">
        <v>5611.0061</v>
      </c>
      <c r="D2381" s="140">
        <v>7374.4637</v>
      </c>
      <c r="E2381" s="140">
        <v>5954.1446</v>
      </c>
      <c r="F2381" s="140">
        <v>5256.8114</v>
      </c>
      <c r="G2381" s="140">
        <v>8915.1828</v>
      </c>
    </row>
    <row r="2382" spans="8:8" ht="14.4">
      <c r="A2382" s="53">
        <v>43755.0</v>
      </c>
      <c r="B2382" s="140">
        <v>4627.7034</v>
      </c>
      <c r="C2382" s="140">
        <v>5588.4169</v>
      </c>
      <c r="D2382" s="140">
        <v>7361.3717</v>
      </c>
      <c r="E2382" s="140">
        <v>5940.3204</v>
      </c>
      <c r="F2382" s="140">
        <v>5226.339</v>
      </c>
      <c r="G2382" s="140">
        <v>8879.4364</v>
      </c>
    </row>
    <row r="2383" spans="8:8" ht="14.4">
      <c r="A2383" s="53">
        <v>43756.0</v>
      </c>
      <c r="B2383" s="140">
        <v>4553.2223</v>
      </c>
      <c r="C2383" s="140">
        <v>5506.6231</v>
      </c>
      <c r="D2383" s="140">
        <v>7272.0616</v>
      </c>
      <c r="E2383" s="140">
        <v>5847.2425</v>
      </c>
      <c r="F2383" s="140">
        <v>5143.9084</v>
      </c>
      <c r="G2383" s="140">
        <v>8754.6539</v>
      </c>
    </row>
    <row r="2384" spans="8:8" ht="14.4">
      <c r="A2384" s="53">
        <v>43759.0</v>
      </c>
      <c r="B2384" s="140">
        <v>4567.542</v>
      </c>
      <c r="C2384" s="140">
        <v>5474.3715</v>
      </c>
      <c r="D2384" s="140">
        <v>7217.6041</v>
      </c>
      <c r="E2384" s="140">
        <v>5900.257</v>
      </c>
      <c r="F2384" s="140">
        <v>5129.4678</v>
      </c>
      <c r="G2384" s="140">
        <v>8713.093</v>
      </c>
    </row>
    <row r="2385" spans="8:8" ht="14.4">
      <c r="A2385" s="53">
        <v>43760.0</v>
      </c>
      <c r="B2385" s="140">
        <v>4581.8216</v>
      </c>
      <c r="C2385" s="140">
        <v>5544.932</v>
      </c>
      <c r="D2385" s="140">
        <v>7305.8582</v>
      </c>
      <c r="E2385" s="140">
        <v>5892.7676</v>
      </c>
      <c r="F2385" s="140">
        <v>5178.522</v>
      </c>
      <c r="G2385" s="140">
        <v>8779.3641</v>
      </c>
    </row>
    <row r="2386" spans="8:8" ht="14.4">
      <c r="A2386" s="53">
        <v>43761.0</v>
      </c>
      <c r="B2386" s="140">
        <v>4545.6392</v>
      </c>
      <c r="C2386" s="140">
        <v>5486.6486</v>
      </c>
      <c r="D2386" s="140">
        <v>7230.6959</v>
      </c>
      <c r="E2386" s="140">
        <v>5869.1788</v>
      </c>
      <c r="F2386" s="140">
        <v>5143.5278</v>
      </c>
      <c r="G2386" s="140">
        <v>8718.6527</v>
      </c>
    </row>
    <row r="2387" spans="8:8" ht="14.4">
      <c r="A2387" s="53">
        <v>43762.0</v>
      </c>
      <c r="B2387" s="140">
        <v>4542.4077</v>
      </c>
      <c r="C2387" s="140">
        <v>5479.3118</v>
      </c>
      <c r="D2387" s="140">
        <v>7213.6669</v>
      </c>
      <c r="E2387" s="140">
        <v>5906.2987</v>
      </c>
      <c r="F2387" s="140">
        <v>5149.4765</v>
      </c>
      <c r="G2387" s="140">
        <v>8728.3211</v>
      </c>
    </row>
    <row r="2388" spans="8:8" ht="14.4">
      <c r="A2388" s="53">
        <v>43763.0</v>
      </c>
      <c r="B2388" s="140">
        <v>4568.0695</v>
      </c>
      <c r="C2388" s="140">
        <v>5516.2982</v>
      </c>
      <c r="D2388" s="140">
        <v>7277.3056</v>
      </c>
      <c r="E2388" s="140">
        <v>5910.6327</v>
      </c>
      <c r="F2388" s="140">
        <v>5176.795</v>
      </c>
      <c r="G2388" s="140">
        <v>8782.8237</v>
      </c>
    </row>
    <row r="2389" spans="8:8" ht="14.4">
      <c r="A2389" s="53">
        <v>43766.0</v>
      </c>
      <c r="B2389" s="140">
        <v>4603.0251</v>
      </c>
      <c r="C2389" s="140">
        <v>5618.6684</v>
      </c>
      <c r="D2389" s="140">
        <v>7433.5855</v>
      </c>
      <c r="E2389" s="140">
        <v>5900.5012</v>
      </c>
      <c r="F2389" s="140">
        <v>5215.4446</v>
      </c>
      <c r="G2389" s="140">
        <v>8918.7614</v>
      </c>
    </row>
    <row r="2390" spans="8:8" ht="14.4">
      <c r="A2390" s="53">
        <v>43767.0</v>
      </c>
      <c r="B2390" s="140">
        <v>4589.7097</v>
      </c>
      <c r="C2390" s="140">
        <v>5559.8599</v>
      </c>
      <c r="D2390" s="140">
        <v>7321.9428</v>
      </c>
      <c r="E2390" s="140">
        <v>5863.7667</v>
      </c>
      <c r="F2390" s="140">
        <v>5156.1921</v>
      </c>
      <c r="G2390" s="140">
        <v>8814.993</v>
      </c>
    </row>
    <row r="2391" spans="8:8" ht="14.4">
      <c r="A2391" s="53">
        <v>43768.0</v>
      </c>
      <c r="B2391" s="140">
        <v>4562.1539</v>
      </c>
      <c r="C2391" s="140">
        <v>5516.8449</v>
      </c>
      <c r="D2391" s="140">
        <v>7251.8853</v>
      </c>
      <c r="E2391" s="140">
        <v>5833.4517</v>
      </c>
      <c r="F2391" s="140">
        <v>5102.6207</v>
      </c>
      <c r="G2391" s="140">
        <v>8728.5873</v>
      </c>
    </row>
    <row r="2392" spans="8:8" ht="14.4">
      <c r="A2392" s="53">
        <v>43769.0</v>
      </c>
      <c r="B2392" s="140">
        <v>4553.2058</v>
      </c>
      <c r="C2392" s="140">
        <v>5504.5283</v>
      </c>
      <c r="D2392" s="140">
        <v>7186.2373</v>
      </c>
      <c r="E2392" s="140">
        <v>5806.1791</v>
      </c>
      <c r="F2392" s="140">
        <v>5063.2902</v>
      </c>
      <c r="G2392" s="140">
        <v>8641.8772</v>
      </c>
    </row>
    <row r="2393" spans="8:8" ht="14.4">
      <c r="A2393" s="53">
        <v>43770.0</v>
      </c>
      <c r="B2393" s="140">
        <v>4633.0286</v>
      </c>
      <c r="C2393" s="140">
        <v>5564.4601</v>
      </c>
      <c r="D2393" s="140">
        <v>7248.8124</v>
      </c>
      <c r="E2393" s="140">
        <v>5905.2162</v>
      </c>
      <c r="F2393" s="140">
        <v>5108.7438</v>
      </c>
      <c r="G2393" s="140">
        <v>8715.438</v>
      </c>
    </row>
    <row r="2394" spans="8:8" ht="14.4">
      <c r="A2394" s="53">
        <v>43773.0</v>
      </c>
      <c r="B2394" s="140">
        <v>4665.6733</v>
      </c>
      <c r="C2394" s="140">
        <v>5619.9929</v>
      </c>
      <c r="D2394" s="140">
        <v>7305.2797</v>
      </c>
      <c r="E2394" s="140">
        <v>5933.6759</v>
      </c>
      <c r="F2394" s="140">
        <v>5120.8269</v>
      </c>
      <c r="G2394" s="140">
        <v>8764.1302</v>
      </c>
    </row>
    <row r="2395" spans="8:8" ht="14.4">
      <c r="A2395" s="53">
        <v>43774.0</v>
      </c>
      <c r="B2395" s="140">
        <v>4697.4563</v>
      </c>
      <c r="C2395" s="140">
        <v>5681.0547</v>
      </c>
      <c r="D2395" s="140">
        <v>7316.783</v>
      </c>
      <c r="E2395" s="140">
        <v>5986.8439</v>
      </c>
      <c r="F2395" s="140">
        <v>5156.5307</v>
      </c>
      <c r="G2395" s="140">
        <v>8798.9563</v>
      </c>
    </row>
    <row r="2396" spans="8:8" ht="14.4">
      <c r="A2396" s="53">
        <v>43775.0</v>
      </c>
      <c r="B2396" s="140">
        <v>4676.8552</v>
      </c>
      <c r="C2396" s="140">
        <v>5623.5858</v>
      </c>
      <c r="D2396" s="140">
        <v>7254.0848</v>
      </c>
      <c r="E2396" s="140">
        <v>5982.8254</v>
      </c>
      <c r="F2396" s="140">
        <v>5112.8325</v>
      </c>
      <c r="G2396" s="140">
        <v>8742.7678</v>
      </c>
    </row>
    <row r="2397" spans="8:8" ht="14.4">
      <c r="A2397" s="53">
        <v>43776.0</v>
      </c>
      <c r="B2397" s="140">
        <v>4685.4938</v>
      </c>
      <c r="C2397" s="140">
        <v>5655.2562</v>
      </c>
      <c r="D2397" s="140">
        <v>7319.3652</v>
      </c>
      <c r="E2397" s="140">
        <v>5981.4712</v>
      </c>
      <c r="F2397" s="140">
        <v>5130.4153</v>
      </c>
      <c r="G2397" s="140">
        <v>8791.774</v>
      </c>
    </row>
    <row r="2398" spans="8:8" ht="14.4">
      <c r="A2398" s="53">
        <v>43777.0</v>
      </c>
      <c r="B2398" s="140">
        <v>4662.2528</v>
      </c>
      <c r="C2398" s="140">
        <v>5627.4722</v>
      </c>
      <c r="D2398" s="140">
        <v>7300.1463</v>
      </c>
      <c r="E2398" s="140">
        <v>5921.9541</v>
      </c>
      <c r="F2398" s="140">
        <v>5102.1003</v>
      </c>
      <c r="G2398" s="140">
        <v>8751.2725</v>
      </c>
    </row>
    <row r="2399" spans="8:8" ht="14.4">
      <c r="A2399" s="53">
        <v>43780.0</v>
      </c>
      <c r="B2399" s="140">
        <v>4591.9441</v>
      </c>
      <c r="C2399" s="140">
        <v>5505.5576</v>
      </c>
      <c r="D2399" s="140">
        <v>7104.7316</v>
      </c>
      <c r="E2399" s="140">
        <v>5812.4809</v>
      </c>
      <c r="F2399" s="140">
        <v>4996.5794</v>
      </c>
      <c r="G2399" s="140">
        <v>8515.8343</v>
      </c>
    </row>
    <row r="2400" spans="8:8" ht="14.4">
      <c r="A2400" s="53">
        <v>43781.0</v>
      </c>
      <c r="B2400" s="140">
        <v>4595.7441</v>
      </c>
      <c r="C2400" s="140">
        <v>5505.4</v>
      </c>
      <c r="D2400" s="140">
        <v>7115.1323</v>
      </c>
      <c r="E2400" s="140">
        <v>5822.3448</v>
      </c>
      <c r="F2400" s="140">
        <v>5005.605</v>
      </c>
      <c r="G2400" s="140">
        <v>8547.5195</v>
      </c>
    </row>
    <row r="2401" spans="8:8" ht="14.4">
      <c r="A2401" s="53">
        <v>43782.0</v>
      </c>
      <c r="B2401" s="140">
        <v>4604.0946</v>
      </c>
      <c r="C2401" s="140">
        <v>5527.402</v>
      </c>
      <c r="D2401" s="140">
        <v>7086.1381</v>
      </c>
      <c r="E2401" s="140">
        <v>5790.7259</v>
      </c>
      <c r="F2401" s="140">
        <v>4973.562</v>
      </c>
      <c r="G2401" s="140">
        <v>8480.8955</v>
      </c>
    </row>
    <row r="2402" spans="8:8" ht="14.4">
      <c r="A2402" s="53">
        <v>43783.0</v>
      </c>
      <c r="B2402" s="140">
        <v>4608.27</v>
      </c>
      <c r="C2402" s="140">
        <v>5569.3542</v>
      </c>
      <c r="D2402" s="140">
        <v>7141.6336</v>
      </c>
      <c r="E2402" s="140">
        <v>5778.0004</v>
      </c>
      <c r="F2402" s="140">
        <v>4990.2983</v>
      </c>
      <c r="G2402" s="140">
        <v>8521.3721</v>
      </c>
    </row>
    <row r="2403" spans="8:8" ht="14.4">
      <c r="A2403" s="53">
        <v>43784.0</v>
      </c>
      <c r="B2403" s="140">
        <v>4582.4208</v>
      </c>
      <c r="C2403" s="140">
        <v>5529.2912</v>
      </c>
      <c r="D2403" s="140">
        <v>7043.7892</v>
      </c>
      <c r="E2403" s="140">
        <v>5753.886</v>
      </c>
      <c r="F2403" s="140">
        <v>4940.292</v>
      </c>
      <c r="G2403" s="140">
        <v>8391.5798</v>
      </c>
    </row>
    <row r="2404" spans="8:8" ht="14.4">
      <c r="A2404" s="53">
        <v>43787.0</v>
      </c>
      <c r="B2404" s="140">
        <v>4622.2514</v>
      </c>
      <c r="C2404" s="140">
        <v>5563.7528</v>
      </c>
      <c r="D2404" s="140">
        <v>7083.718</v>
      </c>
      <c r="E2404" s="140">
        <v>5811.0199</v>
      </c>
      <c r="F2404" s="140">
        <v>4999.0534</v>
      </c>
      <c r="G2404" s="140">
        <v>8446.5475</v>
      </c>
    </row>
    <row r="2405" spans="8:8" ht="14.4">
      <c r="A2405" s="53">
        <v>43788.0</v>
      </c>
      <c r="B2405" s="140">
        <v>4663.5318</v>
      </c>
      <c r="C2405" s="140">
        <v>5665.7021</v>
      </c>
      <c r="D2405" s="140">
        <v>7227.2997</v>
      </c>
      <c r="E2405" s="140">
        <v>5836.387</v>
      </c>
      <c r="F2405" s="140">
        <v>5081.4394</v>
      </c>
      <c r="G2405" s="140">
        <v>8593.4771</v>
      </c>
    </row>
    <row r="2406" spans="8:8" ht="14.4">
      <c r="A2406" s="53">
        <v>43789.0</v>
      </c>
      <c r="B2406" s="140">
        <v>4612.6899</v>
      </c>
      <c r="C2406" s="140">
        <v>5633.7897</v>
      </c>
      <c r="D2406" s="140">
        <v>7180.7711</v>
      </c>
      <c r="E2406" s="140">
        <v>5757.2321</v>
      </c>
      <c r="F2406" s="140">
        <v>5045.9222</v>
      </c>
      <c r="G2406" s="140">
        <v>8537.7224</v>
      </c>
    </row>
    <row r="2407" spans="8:8" ht="14.4">
      <c r="A2407" s="53">
        <v>43790.0</v>
      </c>
      <c r="B2407" s="140">
        <v>4583.6567</v>
      </c>
      <c r="C2407" s="140">
        <v>5635.2214</v>
      </c>
      <c r="D2407" s="140">
        <v>7167.206</v>
      </c>
      <c r="E2407" s="140">
        <v>5751.1543</v>
      </c>
      <c r="F2407" s="140">
        <v>5062.8863</v>
      </c>
      <c r="G2407" s="140">
        <v>8537.8067</v>
      </c>
    </row>
    <row r="2408" spans="8:8" ht="14.4">
      <c r="A2408" s="53">
        <v>43791.0</v>
      </c>
      <c r="B2408" s="140">
        <v>4517.6791</v>
      </c>
      <c r="C2408" s="140">
        <v>5550.3112</v>
      </c>
      <c r="D2408" s="140">
        <v>7086.1867</v>
      </c>
      <c r="E2408" s="140">
        <v>5750.4897</v>
      </c>
      <c r="F2408" s="140">
        <v>5040.3249</v>
      </c>
      <c r="G2408" s="140">
        <v>8489.291</v>
      </c>
    </row>
    <row r="2409" spans="8:8" ht="14.4">
      <c r="A2409" s="53">
        <v>43794.0</v>
      </c>
      <c r="B2409" s="140">
        <v>4527.9508</v>
      </c>
      <c r="C2409" s="140">
        <v>5533.6493</v>
      </c>
      <c r="D2409" s="140">
        <v>7050.0702</v>
      </c>
      <c r="E2409" s="140">
        <v>5860.5502</v>
      </c>
      <c r="F2409" s="140">
        <v>5146.6014</v>
      </c>
      <c r="G2409" s="140">
        <v>8582.5597</v>
      </c>
    </row>
    <row r="2410" spans="8:8" ht="14.4">
      <c r="A2410" s="53">
        <v>43795.0</v>
      </c>
      <c r="B2410" s="140">
        <v>4538.5788</v>
      </c>
      <c r="C2410" s="140">
        <v>5538.9081</v>
      </c>
      <c r="D2410" s="140">
        <v>7040.866</v>
      </c>
      <c r="E2410" s="140">
        <v>5838.1263</v>
      </c>
      <c r="F2410" s="140">
        <v>5083.5395</v>
      </c>
      <c r="G2410" s="140">
        <v>8552.9941</v>
      </c>
    </row>
    <row r="2411" spans="8:8" ht="14.4">
      <c r="A2411" s="53">
        <v>43796.0</v>
      </c>
      <c r="B2411" s="140">
        <v>4532.1226</v>
      </c>
      <c r="C2411" s="140">
        <v>5553.0669</v>
      </c>
      <c r="D2411" s="140">
        <v>7050.9143</v>
      </c>
      <c r="E2411" s="140">
        <v>5821.3439</v>
      </c>
      <c r="F2411" s="140">
        <v>5095.4481</v>
      </c>
      <c r="G2411" s="140">
        <v>8533.3084</v>
      </c>
    </row>
    <row r="2412" spans="8:8" ht="14.4">
      <c r="A2412" s="53">
        <v>43797.0</v>
      </c>
      <c r="B2412" s="140">
        <v>4511.4935</v>
      </c>
      <c r="C2412" s="140">
        <v>5539.1998</v>
      </c>
      <c r="D2412" s="140">
        <v>7031.8848</v>
      </c>
      <c r="E2412" s="140">
        <v>5797.0051</v>
      </c>
      <c r="F2412" s="140">
        <v>5066.7385</v>
      </c>
      <c r="G2412" s="140">
        <v>8491.8558</v>
      </c>
    </row>
    <row r="2413" spans="8:8" ht="14.4">
      <c r="A2413" s="53">
        <v>43798.0</v>
      </c>
      <c r="B2413" s="140">
        <v>4451.552</v>
      </c>
      <c r="C2413" s="140">
        <v>5510.4121</v>
      </c>
      <c r="D2413" s="140">
        <v>7025.7054</v>
      </c>
      <c r="E2413" s="140">
        <v>5771.2437</v>
      </c>
      <c r="F2413" s="140">
        <v>5063.3234</v>
      </c>
      <c r="G2413" s="140">
        <v>8502.6571</v>
      </c>
    </row>
    <row r="2414" spans="8:8" ht="14.4">
      <c r="A2414" s="53">
        <v>43801.0</v>
      </c>
      <c r="B2414" s="140">
        <v>4452.4724</v>
      </c>
      <c r="C2414" s="140">
        <v>5532.3638</v>
      </c>
      <c r="D2414" s="140">
        <v>7047.662</v>
      </c>
      <c r="E2414" s="140">
        <v>5787.5011</v>
      </c>
      <c r="F2414" s="140">
        <v>5088.47</v>
      </c>
      <c r="G2414" s="140">
        <v>8518.9837</v>
      </c>
    </row>
    <row r="2415" spans="8:8" ht="14.4">
      <c r="A2415" s="53">
        <v>43802.0</v>
      </c>
      <c r="B2415" s="140">
        <v>4464.93</v>
      </c>
      <c r="C2415" s="140">
        <v>5564.5237</v>
      </c>
      <c r="D2415" s="140">
        <v>7077.374</v>
      </c>
      <c r="E2415" s="140">
        <v>5801.8099</v>
      </c>
      <c r="F2415" s="140">
        <v>5106.7922</v>
      </c>
      <c r="G2415" s="140">
        <v>8551.3319</v>
      </c>
    </row>
    <row r="2416" spans="8:8" ht="14.4">
      <c r="A2416" s="53">
        <v>43803.0</v>
      </c>
      <c r="B2416" s="140">
        <v>4463.028</v>
      </c>
      <c r="C2416" s="140">
        <v>5550.6947</v>
      </c>
      <c r="D2416" s="140">
        <v>7075.8488</v>
      </c>
      <c r="E2416" s="140">
        <v>5769.631</v>
      </c>
      <c r="F2416" s="140">
        <v>5082.4544</v>
      </c>
      <c r="G2416" s="140">
        <v>8534.1748</v>
      </c>
    </row>
    <row r="2417" spans="8:8" ht="14.4">
      <c r="A2417" s="53">
        <v>43804.0</v>
      </c>
      <c r="B2417" s="140">
        <v>4501.5431</v>
      </c>
      <c r="C2417" s="140">
        <v>5617.1918</v>
      </c>
      <c r="D2417" s="140">
        <v>7159.5026</v>
      </c>
      <c r="E2417" s="140">
        <v>5796.5234</v>
      </c>
      <c r="F2417" s="140">
        <v>5119.3537</v>
      </c>
      <c r="G2417" s="140">
        <v>8610.2581</v>
      </c>
    </row>
    <row r="2418" spans="8:8" ht="14.4">
      <c r="A2418" s="53">
        <v>43805.0</v>
      </c>
      <c r="B2418" s="140">
        <v>4541.0084</v>
      </c>
      <c r="C2418" s="140">
        <v>5684.204</v>
      </c>
      <c r="D2418" s="140">
        <v>7196.4664</v>
      </c>
      <c r="E2418" s="140">
        <v>5808.4552</v>
      </c>
      <c r="F2418" s="140">
        <v>5156.5815</v>
      </c>
      <c r="G2418" s="140">
        <v>8650.9878</v>
      </c>
    </row>
    <row r="2419" spans="8:8" ht="14.4">
      <c r="A2419" s="53">
        <v>43808.0</v>
      </c>
      <c r="B2419" s="140">
        <v>4517.4052</v>
      </c>
      <c r="C2419" s="140">
        <v>5693.8703</v>
      </c>
      <c r="D2419" s="140">
        <v>7214.528</v>
      </c>
      <c r="E2419" s="140">
        <v>5839.915</v>
      </c>
      <c r="F2419" s="140">
        <v>5204.2871</v>
      </c>
      <c r="G2419" s="140">
        <v>8698.0369</v>
      </c>
    </row>
    <row r="2420" spans="8:8" ht="14.4">
      <c r="A2420" s="53">
        <v>43809.0</v>
      </c>
      <c r="B2420" s="140">
        <v>4525.6958</v>
      </c>
      <c r="C2420" s="140">
        <v>5729.3125</v>
      </c>
      <c r="D2420" s="140">
        <v>7246.9023</v>
      </c>
      <c r="E2420" s="140">
        <v>5821.0362</v>
      </c>
      <c r="F2420" s="140">
        <v>5206.4188</v>
      </c>
      <c r="G2420" s="140">
        <v>8706.0027</v>
      </c>
    </row>
    <row r="2421" spans="8:8" ht="14.4">
      <c r="A2421" s="53">
        <v>43810.0</v>
      </c>
      <c r="B2421" s="140">
        <v>4534.9507</v>
      </c>
      <c r="C2421" s="140">
        <v>5709.4382</v>
      </c>
      <c r="D2421" s="140">
        <v>7229.2931</v>
      </c>
      <c r="E2421" s="140">
        <v>5863.0435</v>
      </c>
      <c r="F2421" s="140">
        <v>5214.115</v>
      </c>
      <c r="G2421" s="140">
        <v>8686.9748</v>
      </c>
    </row>
    <row r="2422" spans="8:8" ht="14.4">
      <c r="A2422" s="53">
        <v>43811.0</v>
      </c>
      <c r="B2422" s="140">
        <v>4513.734</v>
      </c>
      <c r="C2422" s="140">
        <v>5694.8592</v>
      </c>
      <c r="D2422" s="140">
        <v>7243.018</v>
      </c>
      <c r="E2422" s="140">
        <v>5837.4026</v>
      </c>
      <c r="F2422" s="140">
        <v>5193.0673</v>
      </c>
      <c r="G2422" s="140">
        <v>8657.7711</v>
      </c>
    </row>
    <row r="2423" spans="8:8" ht="14.4">
      <c r="A2423" s="53">
        <v>43812.0</v>
      </c>
      <c r="B2423" s="140">
        <v>4612.7108</v>
      </c>
      <c r="C2423" s="140">
        <v>5799.859</v>
      </c>
      <c r="D2423" s="140">
        <v>7352.9066</v>
      </c>
      <c r="E2423" s="140">
        <v>5937.3803</v>
      </c>
      <c r="F2423" s="140">
        <v>5254.2233</v>
      </c>
      <c r="G2423" s="140">
        <v>8773.3746</v>
      </c>
    </row>
    <row r="2424" spans="8:8" ht="14.4">
      <c r="A2424" s="53">
        <v>43815.0</v>
      </c>
      <c r="B2424" s="140">
        <v>4609.8053</v>
      </c>
      <c r="C2424" s="140">
        <v>5885.5572</v>
      </c>
      <c r="D2424" s="140">
        <v>7497.3511</v>
      </c>
      <c r="E2424" s="140">
        <v>5957.9959</v>
      </c>
      <c r="F2424" s="140">
        <v>5332.8532</v>
      </c>
      <c r="G2424" s="140">
        <v>8916.4582</v>
      </c>
    </row>
    <row r="2425" spans="8:8" ht="14.4">
      <c r="A2425" s="53">
        <v>43816.0</v>
      </c>
      <c r="B2425" s="140">
        <v>4667.5529</v>
      </c>
      <c r="C2425" s="140">
        <v>5946.6666</v>
      </c>
      <c r="D2425" s="140">
        <v>7588.4777</v>
      </c>
      <c r="E2425" s="140">
        <v>6045.9736</v>
      </c>
      <c r="F2425" s="140">
        <v>5409.0328</v>
      </c>
      <c r="G2425" s="140">
        <v>9032.0406</v>
      </c>
    </row>
    <row r="2426" spans="8:8" ht="14.4">
      <c r="A2426" s="53">
        <v>43817.0</v>
      </c>
      <c r="B2426" s="140">
        <v>4660.2501</v>
      </c>
      <c r="C2426" s="140">
        <v>5916.0639</v>
      </c>
      <c r="D2426" s="140">
        <v>7580.8254</v>
      </c>
      <c r="E2426" s="140">
        <v>6039.4096</v>
      </c>
      <c r="F2426" s="140">
        <v>5393.904</v>
      </c>
      <c r="G2426" s="140">
        <v>9022.1226</v>
      </c>
    </row>
    <row r="2427" spans="8:8" ht="14.4">
      <c r="A2427" s="53">
        <v>43818.0</v>
      </c>
      <c r="B2427" s="140">
        <v>4644.0386</v>
      </c>
      <c r="C2427" s="140">
        <v>5921.6304</v>
      </c>
      <c r="D2427" s="140">
        <v>7600.873</v>
      </c>
      <c r="E2427" s="140">
        <v>6057.2566</v>
      </c>
      <c r="F2427" s="140">
        <v>5431.7514</v>
      </c>
      <c r="G2427" s="140">
        <v>9075.2103</v>
      </c>
    </row>
    <row r="2428" spans="8:8" ht="14.4">
      <c r="A2428" s="53">
        <v>43819.0</v>
      </c>
      <c r="B2428" s="140">
        <v>4631.0554</v>
      </c>
      <c r="C2428" s="140">
        <v>5862.2869</v>
      </c>
      <c r="D2428" s="140">
        <v>7508.475</v>
      </c>
      <c r="E2428" s="140">
        <v>6053.7202</v>
      </c>
      <c r="F2428" s="140">
        <v>5397.8298</v>
      </c>
      <c r="G2428" s="140">
        <v>8993.0577</v>
      </c>
    </row>
    <row r="2429" spans="8:8" ht="14.4">
      <c r="A2429" s="53">
        <v>43822.0</v>
      </c>
      <c r="B2429" s="140">
        <v>4581.2646</v>
      </c>
      <c r="C2429" s="140">
        <v>5760.2081</v>
      </c>
      <c r="D2429" s="140">
        <v>7346.7235</v>
      </c>
      <c r="E2429" s="140">
        <v>5975.7431</v>
      </c>
      <c r="F2429" s="140">
        <v>5297.0824</v>
      </c>
      <c r="G2429" s="140">
        <v>8823.6584</v>
      </c>
    </row>
    <row r="2430" spans="8:8" ht="14.4">
      <c r="A2430" s="53">
        <v>43823.0</v>
      </c>
      <c r="B2430" s="140">
        <v>4607.8204</v>
      </c>
      <c r="C2430" s="140">
        <v>5844.1541</v>
      </c>
      <c r="D2430" s="140">
        <v>7484.2825</v>
      </c>
      <c r="E2430" s="140">
        <v>6001.8591</v>
      </c>
      <c r="F2430" s="140">
        <v>5355.8604</v>
      </c>
      <c r="G2430" s="140">
        <v>8953.2181</v>
      </c>
    </row>
    <row r="2431" spans="8:8" ht="14.4">
      <c r="A2431" s="53">
        <v>43824.0</v>
      </c>
      <c r="B2431" s="140">
        <v>4594.8313</v>
      </c>
      <c r="C2431" s="140">
        <v>5893.6186</v>
      </c>
      <c r="D2431" s="140">
        <v>7538.5489</v>
      </c>
      <c r="E2431" s="140">
        <v>5986.3706</v>
      </c>
      <c r="F2431" s="140">
        <v>5358.6387</v>
      </c>
      <c r="G2431" s="140">
        <v>8957.4289</v>
      </c>
    </row>
    <row r="2432" spans="8:8" ht="14.4">
      <c r="A2432" s="53">
        <v>43825.0</v>
      </c>
      <c r="B2432" s="140">
        <v>4629.9395</v>
      </c>
      <c r="C2432" s="140">
        <v>5952.5807</v>
      </c>
      <c r="D2432" s="140">
        <v>7595.0644</v>
      </c>
      <c r="E2432" s="140">
        <v>6057.0871</v>
      </c>
      <c r="F2432" s="140">
        <v>5425.1806</v>
      </c>
      <c r="G2432" s="140">
        <v>9055.6188</v>
      </c>
    </row>
    <row r="2433" spans="8:8" ht="14.4">
      <c r="A2433" s="53">
        <v>43826.0</v>
      </c>
      <c r="B2433" s="140">
        <v>4632.5219</v>
      </c>
      <c r="C2433" s="140">
        <v>5890.7075</v>
      </c>
      <c r="D2433" s="140">
        <v>7513.0889</v>
      </c>
      <c r="E2433" s="140">
        <v>6055.4577</v>
      </c>
      <c r="F2433" s="140">
        <v>5412.4174</v>
      </c>
      <c r="G2433" s="140">
        <v>8992.7025</v>
      </c>
    </row>
    <row r="2434" spans="8:8" ht="14.4">
      <c r="A2434" s="53">
        <v>43829.0</v>
      </c>
      <c r="B2434" s="140">
        <v>4692.8616</v>
      </c>
      <c r="C2434" s="140">
        <v>5983.5786</v>
      </c>
      <c r="D2434" s="140">
        <v>7553.3839</v>
      </c>
      <c r="E2434" s="140">
        <v>6107.6574</v>
      </c>
      <c r="F2434" s="140">
        <v>5505.3318</v>
      </c>
      <c r="G2434" s="140">
        <v>9094.3904</v>
      </c>
    </row>
    <row r="2435" spans="8:8" ht="14.4">
      <c r="A2435" s="53">
        <v>43830.0</v>
      </c>
      <c r="B2435" s="140">
        <v>4717.3013</v>
      </c>
      <c r="C2435" s="140">
        <v>6014.2255</v>
      </c>
      <c r="D2435" s="140">
        <v>7602.6914</v>
      </c>
      <c r="E2435" s="140">
        <v>6129.1507</v>
      </c>
      <c r="F2435" s="140">
        <v>5540.7732</v>
      </c>
      <c r="G2435" s="140">
        <v>9162.2249</v>
      </c>
    </row>
    <row r="2436" spans="8:8" ht="14.4">
      <c r="A2436" s="53">
        <v>43832.0</v>
      </c>
      <c r="B2436" s="140">
        <v>4772.2396</v>
      </c>
      <c r="C2436" s="140">
        <v>6129.6828</v>
      </c>
      <c r="D2436" s="140">
        <v>7753.0516</v>
      </c>
      <c r="E2436" s="140">
        <v>6225.589</v>
      </c>
      <c r="F2436" s="140">
        <v>5624.399</v>
      </c>
      <c r="G2436" s="140">
        <v>9299.4603</v>
      </c>
    </row>
    <row r="2437" spans="8:8" ht="14.4">
      <c r="A2437" s="53">
        <v>43833.0</v>
      </c>
      <c r="B2437" s="140">
        <v>4748.7253</v>
      </c>
      <c r="C2437" s="140">
        <v>6149.6453</v>
      </c>
      <c r="D2437" s="140">
        <v>7791.207</v>
      </c>
      <c r="E2437" s="140">
        <v>6225.5514</v>
      </c>
      <c r="F2437" s="140">
        <v>5626.6361</v>
      </c>
      <c r="G2437" s="140">
        <v>9342.368</v>
      </c>
    </row>
    <row r="2438" spans="8:8" ht="14.4">
      <c r="A2438" s="53">
        <v>43836.0</v>
      </c>
      <c r="B2438" s="140">
        <v>4746.0662</v>
      </c>
      <c r="C2438" s="140">
        <v>6206.2808</v>
      </c>
      <c r="D2438" s="140">
        <v>7880.1513</v>
      </c>
      <c r="E2438" s="140">
        <v>6187.7974</v>
      </c>
      <c r="F2438" s="140">
        <v>5626.8452</v>
      </c>
      <c r="G2438" s="140">
        <v>9397.0135</v>
      </c>
    </row>
    <row r="2439" spans="8:8" ht="14.4">
      <c r="A2439" s="53">
        <v>43837.0</v>
      </c>
      <c r="B2439" s="140">
        <v>4795.6065</v>
      </c>
      <c r="C2439" s="140">
        <v>6290.3131</v>
      </c>
      <c r="D2439" s="140">
        <v>8003.0528</v>
      </c>
      <c r="E2439" s="140">
        <v>6217.9363</v>
      </c>
      <c r="F2439" s="140">
        <v>5690.1541</v>
      </c>
      <c r="G2439" s="140">
        <v>9533.9915</v>
      </c>
    </row>
    <row r="2440" spans="8:8" ht="14.4">
      <c r="A2440" s="53">
        <v>43838.0</v>
      </c>
      <c r="B2440" s="140">
        <v>4736.2111</v>
      </c>
      <c r="C2440" s="140">
        <v>6204.4424</v>
      </c>
      <c r="D2440" s="140">
        <v>7894.7625</v>
      </c>
      <c r="E2440" s="140">
        <v>6128.9397</v>
      </c>
      <c r="F2440" s="140">
        <v>5575.4487</v>
      </c>
      <c r="G2440" s="140">
        <v>9404.1563</v>
      </c>
    </row>
    <row r="2441" spans="8:8" ht="14.4">
      <c r="A2441" s="53">
        <v>43839.0</v>
      </c>
      <c r="B2441" s="140">
        <v>4821.2592</v>
      </c>
      <c r="C2441" s="140">
        <v>6320.7438</v>
      </c>
      <c r="D2441" s="140">
        <v>8027.5931</v>
      </c>
      <c r="E2441" s="140">
        <v>6184.1545</v>
      </c>
      <c r="F2441" s="140">
        <v>5635.138</v>
      </c>
      <c r="G2441" s="140">
        <v>9519.9073</v>
      </c>
    </row>
    <row r="2442" spans="8:8" ht="14.4">
      <c r="A2442" s="53">
        <v>43840.0</v>
      </c>
      <c r="B2442" s="140">
        <v>4822.7995</v>
      </c>
      <c r="C2442" s="140">
        <v>6313.3492</v>
      </c>
      <c r="D2442" s="140">
        <v>8015.9772</v>
      </c>
      <c r="E2442" s="140">
        <v>6165.3322</v>
      </c>
      <c r="F2442" s="140">
        <v>5611.0326</v>
      </c>
      <c r="G2442" s="140">
        <v>9528.0577</v>
      </c>
    </row>
    <row r="2443" spans="8:8" ht="14.4">
      <c r="A2443" s="53">
        <v>43843.0</v>
      </c>
      <c r="B2443" s="140">
        <v>4880.4496</v>
      </c>
      <c r="C2443" s="140">
        <v>6432.4397</v>
      </c>
      <c r="D2443" s="140">
        <v>8140.2616</v>
      </c>
      <c r="E2443" s="140">
        <v>6189.1047</v>
      </c>
      <c r="F2443" s="140">
        <v>5651.8089</v>
      </c>
      <c r="G2443" s="140">
        <v>9605.0761</v>
      </c>
    </row>
    <row r="2444" spans="8:8" ht="14.4">
      <c r="A2444" s="53">
        <v>43844.0</v>
      </c>
      <c r="B2444" s="140">
        <v>4836.8823</v>
      </c>
      <c r="C2444" s="140">
        <v>6379.6257</v>
      </c>
      <c r="D2444" s="140">
        <v>8127.143</v>
      </c>
      <c r="E2444" s="140">
        <v>6175.3865</v>
      </c>
      <c r="F2444" s="140">
        <v>5653.1822</v>
      </c>
      <c r="G2444" s="140">
        <v>9632.296</v>
      </c>
    </row>
    <row r="2445" spans="8:8" ht="14.4">
      <c r="A2445" s="53">
        <v>43845.0</v>
      </c>
      <c r="B2445" s="140">
        <v>4837.1043</v>
      </c>
      <c r="C2445" s="140">
        <v>6409.5982</v>
      </c>
      <c r="D2445" s="140">
        <v>8159.2438</v>
      </c>
      <c r="E2445" s="140">
        <v>6102.9651</v>
      </c>
      <c r="F2445" s="140">
        <v>5604.5497</v>
      </c>
      <c r="G2445" s="140">
        <v>9587.742</v>
      </c>
    </row>
    <row r="2446" spans="8:8" ht="14.4">
      <c r="A2446" s="53">
        <v>43846.0</v>
      </c>
      <c r="B2446" s="140">
        <v>4831.0532</v>
      </c>
      <c r="C2446" s="140">
        <v>6436.0721</v>
      </c>
      <c r="D2446" s="140">
        <v>8162.4755</v>
      </c>
      <c r="E2446" s="140">
        <v>6065.6007</v>
      </c>
      <c r="F2446" s="140">
        <v>5563.1371</v>
      </c>
      <c r="G2446" s="140">
        <v>9534.4309</v>
      </c>
    </row>
    <row r="2447" spans="8:8" ht="14.4">
      <c r="A2447" s="53">
        <v>43847.0</v>
      </c>
      <c r="B2447" s="140">
        <v>4840.9011</v>
      </c>
      <c r="C2447" s="140">
        <v>6439.2231</v>
      </c>
      <c r="D2447" s="140">
        <v>8118.5132</v>
      </c>
      <c r="E2447" s="140">
        <v>6068.0337</v>
      </c>
      <c r="F2447" s="140">
        <v>5549.2771</v>
      </c>
      <c r="G2447" s="140">
        <v>9504.6544</v>
      </c>
    </row>
    <row r="2448" spans="8:8" ht="14.4">
      <c r="A2448" s="53">
        <v>43850.0</v>
      </c>
      <c r="B2448" s="140">
        <v>4900.2247</v>
      </c>
      <c r="C2448" s="140">
        <v>6553.02</v>
      </c>
      <c r="D2448" s="140">
        <v>8268.7045</v>
      </c>
      <c r="E2448" s="140">
        <v>6086.718</v>
      </c>
      <c r="F2448" s="140">
        <v>5581.8857</v>
      </c>
      <c r="G2448" s="140">
        <v>9590.2174</v>
      </c>
    </row>
    <row r="2449" spans="8:8" ht="14.4">
      <c r="A2449" s="53">
        <v>43851.0</v>
      </c>
      <c r="B2449" s="140">
        <v>4835.9049</v>
      </c>
      <c r="C2449" s="140">
        <v>6502.1257</v>
      </c>
      <c r="D2449" s="140">
        <v>8216.1903</v>
      </c>
      <c r="E2449" s="140">
        <v>5974.7608</v>
      </c>
      <c r="F2449" s="140">
        <v>5487.2445</v>
      </c>
      <c r="G2449" s="140">
        <v>9492.5463</v>
      </c>
    </row>
    <row r="2450" spans="8:8" ht="14.4">
      <c r="A2450" s="53">
        <v>43852.0</v>
      </c>
      <c r="B2450" s="140">
        <v>4887.2424</v>
      </c>
      <c r="C2450" s="140">
        <v>6593.0002</v>
      </c>
      <c r="D2450" s="140">
        <v>8286.3832</v>
      </c>
      <c r="E2450" s="140">
        <v>5984.3905</v>
      </c>
      <c r="F2450" s="140">
        <v>5502.5876</v>
      </c>
      <c r="G2450" s="140">
        <v>9457.5841</v>
      </c>
    </row>
    <row r="2451" spans="8:8" ht="14.4">
      <c r="A2451" s="53">
        <v>43853.0</v>
      </c>
      <c r="B2451" s="140">
        <v>4735.278</v>
      </c>
      <c r="C2451" s="140">
        <v>6362.8663</v>
      </c>
      <c r="D2451" s="140">
        <v>7983.3536</v>
      </c>
      <c r="E2451" s="140">
        <v>5818.5302</v>
      </c>
      <c r="F2451" s="140">
        <v>5303.892</v>
      </c>
      <c r="G2451" s="140">
        <v>9121.0486</v>
      </c>
    </row>
    <row r="2452" spans="8:8" ht="14.4">
      <c r="A2452" s="53">
        <v>43864.0</v>
      </c>
      <c r="B2452" s="140">
        <v>4394.8133</v>
      </c>
      <c r="C2452" s="140">
        <v>5844.1172</v>
      </c>
      <c r="D2452" s="140">
        <v>7290.9415</v>
      </c>
      <c r="E2452" s="140">
        <v>5383.9884</v>
      </c>
      <c r="F2452" s="140">
        <v>4820.4469</v>
      </c>
      <c r="G2452" s="140">
        <v>8308.2122</v>
      </c>
    </row>
    <row r="2453" spans="8:8" ht="14.4">
      <c r="A2453" s="53">
        <v>43865.0</v>
      </c>
      <c r="B2453" s="140">
        <v>4545.5371</v>
      </c>
      <c r="C2453" s="140">
        <v>6025.773</v>
      </c>
      <c r="D2453" s="140">
        <v>7375.1769</v>
      </c>
      <c r="E2453" s="140">
        <v>5482.1648</v>
      </c>
      <c r="F2453" s="140">
        <v>4867.7608</v>
      </c>
      <c r="G2453" s="140">
        <v>8307.1958</v>
      </c>
    </row>
    <row r="2454" spans="8:8" ht="14.4">
      <c r="A2454" s="53">
        <v>43866.0</v>
      </c>
      <c r="B2454" s="140">
        <v>4630.7583</v>
      </c>
      <c r="C2454" s="140">
        <v>6140.3632</v>
      </c>
      <c r="D2454" s="140">
        <v>7591.5909</v>
      </c>
      <c r="E2454" s="140">
        <v>5500.3371</v>
      </c>
      <c r="F2454" s="140">
        <v>4971.2896</v>
      </c>
      <c r="G2454" s="140">
        <v>8536.0532</v>
      </c>
    </row>
    <row r="2455" spans="8:8" ht="14.4">
      <c r="A2455" s="53">
        <v>43867.0</v>
      </c>
      <c r="B2455" s="140">
        <v>4751.6294</v>
      </c>
      <c r="C2455" s="140">
        <v>6342.0414</v>
      </c>
      <c r="D2455" s="140">
        <v>7838.2987</v>
      </c>
      <c r="E2455" s="140">
        <v>5555.1517</v>
      </c>
      <c r="F2455" s="140">
        <v>5081.5393</v>
      </c>
      <c r="G2455" s="140">
        <v>8789.3072</v>
      </c>
    </row>
    <row r="2456" spans="8:8" ht="14.4">
      <c r="A2456" s="53">
        <v>43868.0</v>
      </c>
      <c r="B2456" s="140">
        <v>4753.589</v>
      </c>
      <c r="C2456" s="140">
        <v>6398.419</v>
      </c>
      <c r="D2456" s="140">
        <v>7923.3772</v>
      </c>
      <c r="E2456" s="140">
        <v>5541.1494</v>
      </c>
      <c r="F2456" s="140">
        <v>5082.7385</v>
      </c>
      <c r="G2456" s="140">
        <v>8861.2836</v>
      </c>
    </row>
    <row r="2457" spans="8:8" ht="14.4">
      <c r="A2457" s="53">
        <v>43871.0</v>
      </c>
      <c r="B2457" s="140">
        <v>4785.5035</v>
      </c>
      <c r="C2457" s="140">
        <v>6454.9591</v>
      </c>
      <c r="D2457" s="140">
        <v>8022.255</v>
      </c>
      <c r="E2457" s="140">
        <v>5569.8062</v>
      </c>
      <c r="F2457" s="140">
        <v>5161.3853</v>
      </c>
      <c r="G2457" s="140">
        <v>9010.1992</v>
      </c>
    </row>
    <row r="2458" spans="8:8" ht="14.4">
      <c r="A2458" s="53">
        <v>43872.0</v>
      </c>
      <c r="B2458" s="140">
        <v>4816.0367</v>
      </c>
      <c r="C2458" s="140">
        <v>6431.6437</v>
      </c>
      <c r="D2458" s="140">
        <v>7978.7088</v>
      </c>
      <c r="E2458" s="140">
        <v>5612.9696</v>
      </c>
      <c r="F2458" s="140">
        <v>5149.5335</v>
      </c>
      <c r="G2458" s="140">
        <v>8957.1461</v>
      </c>
    </row>
    <row r="2459" spans="8:8" ht="14.4">
      <c r="A2459" s="53">
        <v>43873.0</v>
      </c>
      <c r="B2459" s="140">
        <v>4870.4204</v>
      </c>
      <c r="C2459" s="140">
        <v>6564.959</v>
      </c>
      <c r="D2459" s="140">
        <v>8170.7386</v>
      </c>
      <c r="E2459" s="140">
        <v>5628.5864</v>
      </c>
      <c r="F2459" s="140">
        <v>5194.4258</v>
      </c>
      <c r="G2459" s="140">
        <v>9084.8737</v>
      </c>
    </row>
    <row r="2460" spans="8:8" ht="14.4">
      <c r="A2460" s="53">
        <v>43874.0</v>
      </c>
      <c r="B2460" s="140">
        <v>4846.8613</v>
      </c>
      <c r="C2460" s="140">
        <v>6498.0396</v>
      </c>
      <c r="D2460" s="140">
        <v>8094.7946</v>
      </c>
      <c r="E2460" s="140">
        <v>5607.1434</v>
      </c>
      <c r="F2460" s="140">
        <v>5145.9725</v>
      </c>
      <c r="G2460" s="140">
        <v>8985.4577</v>
      </c>
    </row>
    <row r="2461" spans="8:8" ht="14.4">
      <c r="A2461" s="53">
        <v>43875.0</v>
      </c>
      <c r="B2461" s="140">
        <v>4878.2066</v>
      </c>
      <c r="C2461" s="140">
        <v>6500.6889</v>
      </c>
      <c r="D2461" s="140">
        <v>8130.0704</v>
      </c>
      <c r="E2461" s="140">
        <v>5665.2337</v>
      </c>
      <c r="F2461" s="140">
        <v>5172.4438</v>
      </c>
      <c r="G2461" s="140">
        <v>8995.5232</v>
      </c>
    </row>
    <row r="2462" spans="8:8" ht="14.4">
      <c r="A2462" s="53">
        <v>43878.0</v>
      </c>
      <c r="B2462" s="140">
        <v>4989.4973</v>
      </c>
      <c r="C2462" s="140">
        <v>6700.2138</v>
      </c>
      <c r="D2462" s="140">
        <v>8440.2857</v>
      </c>
      <c r="E2462" s="140">
        <v>5762.6135</v>
      </c>
      <c r="F2462" s="140">
        <v>5306.2199</v>
      </c>
      <c r="G2462" s="140">
        <v>9284.673</v>
      </c>
    </row>
    <row r="2463" spans="8:8" ht="14.4">
      <c r="A2463" s="53">
        <v>43879.0</v>
      </c>
      <c r="B2463" s="140">
        <v>4971.0583</v>
      </c>
      <c r="C2463" s="140">
        <v>6776.5647</v>
      </c>
      <c r="D2463" s="140">
        <v>8660.9074</v>
      </c>
      <c r="E2463" s="140">
        <v>5709.11</v>
      </c>
      <c r="F2463" s="140">
        <v>5300.5188</v>
      </c>
      <c r="G2463" s="140">
        <v>9420.8253</v>
      </c>
    </row>
    <row r="2464" spans="8:8" ht="14.4">
      <c r="A2464" s="53">
        <v>43880.0</v>
      </c>
      <c r="B2464" s="140">
        <v>4964.5879</v>
      </c>
      <c r="C2464" s="140">
        <v>6704.3061</v>
      </c>
      <c r="D2464" s="140">
        <v>8588.576</v>
      </c>
      <c r="E2464" s="140">
        <v>5705.3243</v>
      </c>
      <c r="F2464" s="140">
        <v>5286.4809</v>
      </c>
      <c r="G2464" s="140">
        <v>9376.1446</v>
      </c>
    </row>
    <row r="2465" spans="8:8" ht="14.4">
      <c r="A2465" s="53">
        <v>43881.0</v>
      </c>
      <c r="B2465" s="140">
        <v>5083.9394</v>
      </c>
      <c r="C2465" s="140">
        <v>6836.8918</v>
      </c>
      <c r="D2465" s="140">
        <v>8756.3379</v>
      </c>
      <c r="E2465" s="140">
        <v>5781.9824</v>
      </c>
      <c r="F2465" s="140">
        <v>5381.5422</v>
      </c>
      <c r="G2465" s="140">
        <v>9527.7488</v>
      </c>
    </row>
    <row r="2466" spans="8:8" ht="14.4">
      <c r="A2466" s="53">
        <v>43882.0</v>
      </c>
      <c r="B2466" s="140">
        <v>5116.7753</v>
      </c>
      <c r="C2466" s="140">
        <v>6950.4756</v>
      </c>
      <c r="D2466" s="140">
        <v>8904.3125</v>
      </c>
      <c r="E2466" s="140">
        <v>5763.4676</v>
      </c>
      <c r="F2466" s="140">
        <v>5386.5973</v>
      </c>
      <c r="G2466" s="140">
        <v>9612.0331</v>
      </c>
    </row>
    <row r="2467" spans="8:8" ht="14.4">
      <c r="A2467" s="53">
        <v>43885.0</v>
      </c>
      <c r="B2467" s="140">
        <v>5101.2281</v>
      </c>
      <c r="C2467" s="140">
        <v>7073.8859</v>
      </c>
      <c r="D2467" s="140">
        <v>9170.6586</v>
      </c>
      <c r="E2467" s="140">
        <v>5702.4909</v>
      </c>
      <c r="F2467" s="140">
        <v>5372.6242</v>
      </c>
      <c r="G2467" s="140">
        <v>9704.1369</v>
      </c>
    </row>
    <row r="2468" spans="8:8" ht="14.4">
      <c r="A2468" s="53">
        <v>43886.0</v>
      </c>
      <c r="B2468" s="140">
        <v>5110.6372</v>
      </c>
      <c r="C2468" s="140">
        <v>7139.0577</v>
      </c>
      <c r="D2468" s="140">
        <v>9223.934</v>
      </c>
      <c r="E2468" s="140">
        <v>5652.6374</v>
      </c>
      <c r="F2468" s="140">
        <v>5341.9486</v>
      </c>
      <c r="G2468" s="140">
        <v>9664.9854</v>
      </c>
    </row>
    <row r="2469" spans="8:8" ht="14.4">
      <c r="A2469" s="53">
        <v>43887.0</v>
      </c>
      <c r="B2469" s="140">
        <v>4998.8936</v>
      </c>
      <c r="C2469" s="140">
        <v>6879.8164</v>
      </c>
      <c r="D2469" s="140">
        <v>8863.5505</v>
      </c>
      <c r="E2469" s="140">
        <v>5712.0875</v>
      </c>
      <c r="F2469" s="140">
        <v>5351.3555</v>
      </c>
      <c r="G2469" s="140">
        <v>9604.5554</v>
      </c>
    </row>
    <row r="2470" spans="8:8" ht="14.4">
      <c r="A2470" s="53">
        <v>43888.0</v>
      </c>
      <c r="B2470" s="140">
        <v>5017.9778</v>
      </c>
      <c r="C2470" s="140">
        <v>6929.3251</v>
      </c>
      <c r="D2470" s="140">
        <v>8884.812</v>
      </c>
      <c r="E2470" s="140">
        <v>5717.611</v>
      </c>
      <c r="F2470" s="140">
        <v>5368.2625</v>
      </c>
      <c r="G2470" s="140">
        <v>9657.3311</v>
      </c>
    </row>
    <row r="2471" spans="8:8" ht="14.4">
      <c r="A2471" s="53">
        <v>43889.0</v>
      </c>
      <c r="B2471" s="140">
        <v>4822.4488</v>
      </c>
      <c r="C2471" s="140">
        <v>6587.6658</v>
      </c>
      <c r="D2471" s="140">
        <v>8364.7623</v>
      </c>
      <c r="E2471" s="140">
        <v>5582.2473</v>
      </c>
      <c r="F2471" s="140">
        <v>5173.5378</v>
      </c>
      <c r="G2471" s="140">
        <v>9189.8609</v>
      </c>
    </row>
    <row r="2472" spans="8:8" ht="14.4">
      <c r="A2472" s="53">
        <v>43892.0</v>
      </c>
      <c r="B2472" s="140">
        <v>4978.5752</v>
      </c>
      <c r="C2472" s="140">
        <v>6806.547</v>
      </c>
      <c r="D2472" s="140">
        <v>8741.7657</v>
      </c>
      <c r="E2472" s="140">
        <v>5773.3343</v>
      </c>
      <c r="F2472" s="140">
        <v>5390.825</v>
      </c>
      <c r="G2472" s="140">
        <v>9645.3249</v>
      </c>
    </row>
    <row r="2473" spans="8:8" ht="14.4">
      <c r="A2473" s="53">
        <v>43893.0</v>
      </c>
      <c r="B2473" s="140">
        <v>5038.6067</v>
      </c>
      <c r="C2473" s="140">
        <v>6881.4538</v>
      </c>
      <c r="D2473" s="140">
        <v>8858.0818</v>
      </c>
      <c r="E2473" s="140">
        <v>5774.3155</v>
      </c>
      <c r="F2473" s="140">
        <v>5403.8143</v>
      </c>
      <c r="G2473" s="140">
        <v>9778.9708</v>
      </c>
    </row>
    <row r="2474" spans="8:8" ht="14.4">
      <c r="A2474" s="53">
        <v>43894.0</v>
      </c>
      <c r="B2474" s="140">
        <v>5072.2818</v>
      </c>
      <c r="C2474" s="140">
        <v>6857.4712</v>
      </c>
      <c r="D2474" s="140">
        <v>8857.9858</v>
      </c>
      <c r="E2474" s="140">
        <v>5826.1685</v>
      </c>
      <c r="F2474" s="140">
        <v>5490.6293</v>
      </c>
      <c r="G2474" s="140">
        <v>9906.0935</v>
      </c>
    </row>
    <row r="2475" spans="8:8" ht="14.4">
      <c r="A2475" s="53">
        <v>43895.0</v>
      </c>
      <c r="B2475" s="140">
        <v>5198.1374</v>
      </c>
      <c r="C2475" s="140">
        <v>6950.1145</v>
      </c>
      <c r="D2475" s="140">
        <v>8992.5101</v>
      </c>
      <c r="E2475" s="140">
        <v>5930.6212</v>
      </c>
      <c r="F2475" s="140">
        <v>5602.1201</v>
      </c>
      <c r="G2475" s="140">
        <v>10071.884</v>
      </c>
    </row>
    <row r="2476" spans="8:8" ht="14.4">
      <c r="A2476" s="53">
        <v>43896.0</v>
      </c>
      <c r="B2476" s="140">
        <v>5116.8258</v>
      </c>
      <c r="C2476" s="140">
        <v>6915.7682</v>
      </c>
      <c r="D2476" s="140">
        <v>8943.0991</v>
      </c>
      <c r="E2476" s="140">
        <v>5813.1007</v>
      </c>
      <c r="F2476" s="140">
        <v>5541.5174</v>
      </c>
      <c r="G2476" s="140">
        <v>10018.2352</v>
      </c>
    </row>
    <row r="2477" spans="8:8" ht="14.4">
      <c r="A2477" s="53">
        <v>43899.0</v>
      </c>
      <c r="B2477" s="140">
        <v>4927.0255</v>
      </c>
      <c r="C2477" s="140">
        <v>6603.1992</v>
      </c>
      <c r="D2477" s="140">
        <v>8570.7307</v>
      </c>
      <c r="E2477" s="140">
        <v>5661.1741</v>
      </c>
      <c r="F2477" s="140">
        <v>5372.6319</v>
      </c>
      <c r="G2477" s="140">
        <v>9703.3934</v>
      </c>
    </row>
    <row r="2478" spans="8:8" ht="14.4">
      <c r="A2478" s="53">
        <v>43900.0</v>
      </c>
      <c r="B2478" s="140">
        <v>5033.0733</v>
      </c>
      <c r="C2478" s="140">
        <v>6792.8307</v>
      </c>
      <c r="D2478" s="140">
        <v>8819.0634</v>
      </c>
      <c r="E2478" s="140">
        <v>5743.511</v>
      </c>
      <c r="F2478" s="140">
        <v>5455.2418</v>
      </c>
      <c r="G2478" s="140">
        <v>9869.8043</v>
      </c>
    </row>
    <row r="2479" spans="8:8" ht="14.4">
      <c r="A2479" s="53">
        <v>43901.0</v>
      </c>
      <c r="B2479" s="140">
        <v>4971.8842</v>
      </c>
      <c r="C2479" s="140">
        <v>6667.6612</v>
      </c>
      <c r="D2479" s="140">
        <v>8680.6771</v>
      </c>
      <c r="E2479" s="140">
        <v>5684.3623</v>
      </c>
      <c r="F2479" s="140">
        <v>5397.1584</v>
      </c>
      <c r="G2479" s="140">
        <v>9777.7205</v>
      </c>
    </row>
    <row r="2480" spans="8:8" ht="14.4">
      <c r="A2480" s="53">
        <v>43902.0</v>
      </c>
      <c r="B2480" s="140">
        <v>4853.7975</v>
      </c>
      <c r="C2480" s="140">
        <v>6526.9021</v>
      </c>
      <c r="D2480" s="140">
        <v>8477.9309</v>
      </c>
      <c r="E2480" s="140">
        <v>5632.4376</v>
      </c>
      <c r="F2480" s="140">
        <v>5301.6688</v>
      </c>
      <c r="G2480" s="140">
        <v>9563.331</v>
      </c>
    </row>
    <row r="2481" spans="8:8" ht="14.4">
      <c r="A2481" s="53">
        <v>43903.0</v>
      </c>
      <c r="B2481" s="140">
        <v>4795.4228</v>
      </c>
      <c r="C2481" s="140">
        <v>6490.107</v>
      </c>
      <c r="D2481" s="140">
        <v>8402.5601</v>
      </c>
      <c r="E2481" s="140">
        <v>5563.1567</v>
      </c>
      <c r="F2481" s="140">
        <v>5242.2135</v>
      </c>
      <c r="G2481" s="140">
        <v>9420.5745</v>
      </c>
    </row>
    <row r="2482" spans="8:8" ht="14.4">
      <c r="A2482" s="53">
        <v>43906.0</v>
      </c>
      <c r="B2482" s="140">
        <v>4548.2119</v>
      </c>
      <c r="C2482" s="140">
        <v>6129.3015</v>
      </c>
      <c r="D2482" s="140">
        <v>7962.0605</v>
      </c>
      <c r="E2482" s="140">
        <v>5396.5999</v>
      </c>
      <c r="F2482" s="140">
        <v>5081.6384</v>
      </c>
      <c r="G2482" s="140">
        <v>9076.0089</v>
      </c>
    </row>
    <row r="2483" spans="8:8" ht="14.4">
      <c r="A2483" s="53">
        <v>43907.0</v>
      </c>
      <c r="B2483" s="140">
        <v>4517.1157</v>
      </c>
      <c r="C2483" s="140">
        <v>6162.2413</v>
      </c>
      <c r="D2483" s="140">
        <v>7983.0983</v>
      </c>
      <c r="E2483" s="140">
        <v>5384.7259</v>
      </c>
      <c r="F2483" s="140">
        <v>5090.0421</v>
      </c>
      <c r="G2483" s="140">
        <v>9071.6176</v>
      </c>
    </row>
    <row r="2484" spans="8:8" ht="14.4">
      <c r="A2484" s="53">
        <v>43908.0</v>
      </c>
      <c r="B2484" s="140">
        <v>4446.2487</v>
      </c>
      <c r="C2484" s="140">
        <v>6062.3429</v>
      </c>
      <c r="D2484" s="140">
        <v>7871.1114</v>
      </c>
      <c r="E2484" s="140">
        <v>5259.5736</v>
      </c>
      <c r="F2484" s="140">
        <v>4992.7869</v>
      </c>
      <c r="G2484" s="140">
        <v>8910.7048</v>
      </c>
    </row>
    <row r="2485" spans="8:8" ht="14.4">
      <c r="A2485" s="53">
        <v>43909.0</v>
      </c>
      <c r="B2485" s="140">
        <v>4411.71</v>
      </c>
      <c r="C2485" s="140">
        <v>6100.6375</v>
      </c>
      <c r="D2485" s="140">
        <v>7991.2078</v>
      </c>
      <c r="E2485" s="140">
        <v>5131.4941</v>
      </c>
      <c r="F2485" s="140">
        <v>4980.6552</v>
      </c>
      <c r="G2485" s="140">
        <v>8951.2144</v>
      </c>
    </row>
    <row r="2486" spans="8:8" ht="14.4">
      <c r="A2486" s="53">
        <v>43910.0</v>
      </c>
      <c r="B2486" s="140">
        <v>4477.4922</v>
      </c>
      <c r="C2486" s="140">
        <v>6182.6327</v>
      </c>
      <c r="D2486" s="140">
        <v>8069.4792</v>
      </c>
      <c r="E2486" s="140">
        <v>5242.0123</v>
      </c>
      <c r="F2486" s="140">
        <v>5045.7013</v>
      </c>
      <c r="G2486" s="140">
        <v>9070.0034</v>
      </c>
    </row>
    <row r="2487" spans="8:8" ht="14.4">
      <c r="A2487" s="53">
        <v>43913.0</v>
      </c>
      <c r="B2487" s="140">
        <v>4322.9136</v>
      </c>
      <c r="C2487" s="140">
        <v>5892.8141</v>
      </c>
      <c r="D2487" s="140">
        <v>7699.8092</v>
      </c>
      <c r="E2487" s="140">
        <v>5099.4899</v>
      </c>
      <c r="F2487" s="140">
        <v>4874.6536</v>
      </c>
      <c r="G2487" s="140">
        <v>8731.1915</v>
      </c>
    </row>
    <row r="2488" spans="8:8" ht="14.4">
      <c r="A2488" s="53">
        <v>43914.0</v>
      </c>
      <c r="B2488" s="140">
        <v>4451.9196</v>
      </c>
      <c r="C2488" s="140">
        <v>6022.3737</v>
      </c>
      <c r="D2488" s="140">
        <v>7846.3513</v>
      </c>
      <c r="E2488" s="140">
        <v>5228.3475</v>
      </c>
      <c r="F2488" s="140">
        <v>4956.8775</v>
      </c>
      <c r="G2488" s="140">
        <v>8855.792</v>
      </c>
    </row>
    <row r="2489" spans="8:8" ht="14.4">
      <c r="A2489" s="53">
        <v>43915.0</v>
      </c>
      <c r="B2489" s="140">
        <v>4590.9837</v>
      </c>
      <c r="C2489" s="140">
        <v>6190.9328</v>
      </c>
      <c r="D2489" s="140">
        <v>8035.2833</v>
      </c>
      <c r="E2489" s="140">
        <v>5342.5957</v>
      </c>
      <c r="F2489" s="140">
        <v>5054.6307</v>
      </c>
      <c r="G2489" s="140">
        <v>9038.848</v>
      </c>
    </row>
    <row r="2490" spans="8:8" ht="14.4">
      <c r="A2490" s="53">
        <v>43916.0</v>
      </c>
      <c r="B2490" s="140">
        <v>4569.2701</v>
      </c>
      <c r="C2490" s="140">
        <v>6154.9361</v>
      </c>
      <c r="D2490" s="140">
        <v>7957.0649</v>
      </c>
      <c r="E2490" s="140">
        <v>5328.9198</v>
      </c>
      <c r="F2490" s="140">
        <v>5003.4441</v>
      </c>
      <c r="G2490" s="140">
        <v>8949.0242</v>
      </c>
    </row>
    <row r="2491" spans="8:8" ht="14.4">
      <c r="A2491" s="53">
        <v>43917.0</v>
      </c>
      <c r="B2491" s="140">
        <v>4578.7074</v>
      </c>
      <c r="C2491" s="140">
        <v>6116.4698</v>
      </c>
      <c r="D2491" s="140">
        <v>7889.7301</v>
      </c>
      <c r="E2491" s="140">
        <v>5369.745</v>
      </c>
      <c r="F2491" s="140">
        <v>5029.3233</v>
      </c>
      <c r="G2491" s="140">
        <v>8946.1792</v>
      </c>
    </row>
    <row r="2492" spans="8:8" ht="14.4">
      <c r="A2492" s="53">
        <v>43920.0</v>
      </c>
      <c r="B2492" s="140">
        <v>4538.049</v>
      </c>
      <c r="C2492" s="140">
        <v>5963.0641</v>
      </c>
      <c r="D2492" s="140">
        <v>7681.5461</v>
      </c>
      <c r="E2492" s="140">
        <v>5350.731</v>
      </c>
      <c r="F2492" s="140">
        <v>4981.3381</v>
      </c>
      <c r="G2492" s="140">
        <v>8817.3034</v>
      </c>
    </row>
    <row r="2493" spans="8:8" ht="14.4">
      <c r="A2493" s="53">
        <v>43921.0</v>
      </c>
      <c r="B2493" s="140">
        <v>4589.4699</v>
      </c>
      <c r="C2493" s="140">
        <v>5984.2868</v>
      </c>
      <c r="D2493" s="140">
        <v>7702.7653</v>
      </c>
      <c r="E2493" s="140">
        <v>5296.2784</v>
      </c>
      <c r="F2493" s="140">
        <v>4973.3926</v>
      </c>
      <c r="G2493" s="140">
        <v>8806.6777</v>
      </c>
    </row>
    <row r="2494" spans="8:8" ht="14.4">
      <c r="A2494" s="53">
        <v>43922.0</v>
      </c>
      <c r="B2494" s="140">
        <v>4576.162</v>
      </c>
      <c r="C2494" s="140">
        <v>5965.0892</v>
      </c>
      <c r="D2494" s="140">
        <v>7688.4833</v>
      </c>
      <c r="E2494" s="140">
        <v>5279.7837</v>
      </c>
      <c r="F2494" s="140">
        <v>4937.9614</v>
      </c>
      <c r="G2494" s="140">
        <v>8745.6303</v>
      </c>
    </row>
    <row r="2495" spans="8:8" ht="14.4">
      <c r="A2495" s="53">
        <v>43923.0</v>
      </c>
      <c r="B2495" s="140">
        <v>4663.7008</v>
      </c>
      <c r="C2495" s="140">
        <v>6127.3489</v>
      </c>
      <c r="D2495" s="140">
        <v>7911.7068</v>
      </c>
      <c r="E2495" s="140">
        <v>5326.0239</v>
      </c>
      <c r="F2495" s="140">
        <v>5016.2122</v>
      </c>
      <c r="G2495" s="140">
        <v>8899.1515</v>
      </c>
    </row>
    <row r="2496" spans="8:8" ht="14.4">
      <c r="A2496" s="53">
        <v>43924.0</v>
      </c>
      <c r="B2496" s="140">
        <v>4653.8712</v>
      </c>
      <c r="C2496" s="140">
        <v>6084.8991</v>
      </c>
      <c r="D2496" s="140">
        <v>7862.0099</v>
      </c>
      <c r="E2496" s="140">
        <v>5286.9937</v>
      </c>
      <c r="F2496" s="140">
        <v>4982.4874</v>
      </c>
      <c r="G2496" s="140">
        <v>8859.7699</v>
      </c>
    </row>
    <row r="2497" spans="8:8" ht="14.4">
      <c r="A2497" s="53">
        <v>43928.0</v>
      </c>
      <c r="B2497" s="140">
        <v>4785.9006</v>
      </c>
      <c r="C2497" s="140">
        <v>6272.312</v>
      </c>
      <c r="D2497" s="140">
        <v>8138.5175</v>
      </c>
      <c r="E2497" s="140">
        <v>5368.4476</v>
      </c>
      <c r="F2497" s="140">
        <v>5094.3858</v>
      </c>
      <c r="G2497" s="140">
        <v>9126.7709</v>
      </c>
    </row>
    <row r="2498" spans="8:8" ht="14.4">
      <c r="A2498" s="53">
        <v>43929.0</v>
      </c>
      <c r="B2498" s="140">
        <v>4759.4721</v>
      </c>
      <c r="C2498" s="140">
        <v>6269.2123</v>
      </c>
      <c r="D2498" s="140">
        <v>8156.7535</v>
      </c>
      <c r="E2498" s="140">
        <v>5347.7378</v>
      </c>
      <c r="F2498" s="140">
        <v>5088.2588</v>
      </c>
      <c r="G2498" s="140">
        <v>9164.6906</v>
      </c>
    </row>
    <row r="2499" spans="8:8" ht="14.4">
      <c r="A2499" s="53">
        <v>43930.0</v>
      </c>
      <c r="B2499" s="140">
        <v>4786.5561</v>
      </c>
      <c r="C2499" s="140">
        <v>6332.5414</v>
      </c>
      <c r="D2499" s="140">
        <v>8246.2349</v>
      </c>
      <c r="E2499" s="140">
        <v>5345.7585</v>
      </c>
      <c r="F2499" s="140">
        <v>5124.331</v>
      </c>
      <c r="G2499" s="140">
        <v>9240.1753</v>
      </c>
    </row>
    <row r="2500" spans="8:8" ht="14.4">
      <c r="A2500" s="53">
        <v>43931.0</v>
      </c>
      <c r="B2500" s="140">
        <v>4738.1472</v>
      </c>
      <c r="C2500" s="140">
        <v>6212.2812</v>
      </c>
      <c r="D2500" s="140">
        <v>8026.6132</v>
      </c>
      <c r="E2500" s="140">
        <v>5319.6581</v>
      </c>
      <c r="F2500" s="140">
        <v>5064.4111</v>
      </c>
      <c r="G2500" s="140">
        <v>9067.237</v>
      </c>
    </row>
    <row r="2501" spans="8:8" ht="14.4">
      <c r="A2501" s="53">
        <v>43934.0</v>
      </c>
      <c r="B2501" s="140">
        <v>4702.7447</v>
      </c>
      <c r="C2501" s="140">
        <v>6168.8966</v>
      </c>
      <c r="D2501" s="140">
        <v>7941.4923</v>
      </c>
      <c r="E2501" s="140">
        <v>5302.3119</v>
      </c>
      <c r="F2501" s="140">
        <v>5061.9705</v>
      </c>
      <c r="G2501" s="140">
        <v>9061.6534</v>
      </c>
    </row>
    <row r="2502" spans="8:8" ht="14.4">
      <c r="A2502" s="53">
        <v>43935.0</v>
      </c>
      <c r="B2502" s="140">
        <v>4812.4683</v>
      </c>
      <c r="C2502" s="140">
        <v>6333.0468</v>
      </c>
      <c r="D2502" s="140">
        <v>8130.5797</v>
      </c>
      <c r="E2502" s="140">
        <v>5371.4561</v>
      </c>
      <c r="F2502" s="140">
        <v>5127.7397</v>
      </c>
      <c r="G2502" s="140">
        <v>9187.979</v>
      </c>
    </row>
    <row r="2503" spans="8:8" ht="14.4">
      <c r="A2503" s="53">
        <v>43936.0</v>
      </c>
      <c r="B2503" s="140">
        <v>4777.4879</v>
      </c>
      <c r="C2503" s="140">
        <v>6312.3802</v>
      </c>
      <c r="D2503" s="140">
        <v>8103.1723</v>
      </c>
      <c r="E2503" s="140">
        <v>5325.4423</v>
      </c>
      <c r="F2503" s="140">
        <v>5098.7212</v>
      </c>
      <c r="G2503" s="140">
        <v>9130.4336</v>
      </c>
    </row>
    <row r="2504" spans="8:8" ht="14.4">
      <c r="A2504" s="53">
        <v>43937.0</v>
      </c>
      <c r="B2504" s="140">
        <v>4795.285</v>
      </c>
      <c r="C2504" s="140">
        <v>6397.2101</v>
      </c>
      <c r="D2504" s="140">
        <v>8169.0904</v>
      </c>
      <c r="E2504" s="140">
        <v>5324.4917</v>
      </c>
      <c r="F2504" s="140">
        <v>5109.911</v>
      </c>
      <c r="G2504" s="140">
        <v>9181.8945</v>
      </c>
    </row>
    <row r="2505" spans="8:8" ht="14.4">
      <c r="A2505" s="53">
        <v>43938.0</v>
      </c>
      <c r="B2505" s="140">
        <v>4848.2496</v>
      </c>
      <c r="C2505" s="140">
        <v>6403.5246</v>
      </c>
      <c r="D2505" s="140">
        <v>8208.3935</v>
      </c>
      <c r="E2505" s="140">
        <v>5364.8104</v>
      </c>
      <c r="F2505" s="140">
        <v>5102.568</v>
      </c>
      <c r="G2505" s="140">
        <v>9186.573</v>
      </c>
    </row>
    <row r="2506" spans="8:8" ht="14.4">
      <c r="A2506" s="53">
        <v>43941.0</v>
      </c>
      <c r="B2506" s="140">
        <v>4858.0222</v>
      </c>
      <c r="C2506" s="140">
        <v>6509.1539</v>
      </c>
      <c r="D2506" s="140">
        <v>8368.5614</v>
      </c>
      <c r="E2506" s="140">
        <v>5356.0938</v>
      </c>
      <c r="F2506" s="140">
        <v>5125.8478</v>
      </c>
      <c r="G2506" s="140">
        <v>9305.2114</v>
      </c>
    </row>
    <row r="2507" spans="8:8" ht="14.4">
      <c r="A2507" s="53">
        <v>43942.0</v>
      </c>
      <c r="B2507" s="140">
        <v>4799.8793</v>
      </c>
      <c r="C2507" s="140">
        <v>6491.2286</v>
      </c>
      <c r="D2507" s="140">
        <v>8317.1656</v>
      </c>
      <c r="E2507" s="140">
        <v>5315.2523</v>
      </c>
      <c r="F2507" s="140">
        <v>5084.7622</v>
      </c>
      <c r="G2507" s="140">
        <v>9271.8688</v>
      </c>
    </row>
    <row r="2508" spans="8:8" ht="14.4">
      <c r="A2508" s="53">
        <v>43943.0</v>
      </c>
      <c r="B2508" s="140">
        <v>4873.6864</v>
      </c>
      <c r="C2508" s="140">
        <v>6527.8353</v>
      </c>
      <c r="D2508" s="140">
        <v>8403.3188</v>
      </c>
      <c r="E2508" s="140">
        <v>5318.9305</v>
      </c>
      <c r="F2508" s="140">
        <v>5103.0259</v>
      </c>
      <c r="G2508" s="140">
        <v>9368.5936</v>
      </c>
    </row>
    <row r="2509" spans="8:8" ht="14.4">
      <c r="A2509" s="53">
        <v>43944.0</v>
      </c>
      <c r="B2509" s="140">
        <v>4851.7623</v>
      </c>
      <c r="C2509" s="140">
        <v>6495.2476</v>
      </c>
      <c r="D2509" s="140">
        <v>8325.8634</v>
      </c>
      <c r="E2509" s="140">
        <v>5293.1627</v>
      </c>
      <c r="F2509" s="140">
        <v>5089.9956</v>
      </c>
      <c r="G2509" s="140">
        <v>9317.5253</v>
      </c>
    </row>
    <row r="2510" spans="8:8" ht="14.4">
      <c r="A2510" s="53">
        <v>43945.0</v>
      </c>
      <c r="B2510" s="140">
        <v>4817.4424</v>
      </c>
      <c r="C2510" s="140">
        <v>6389.3396</v>
      </c>
      <c r="D2510" s="140">
        <v>8171.8183</v>
      </c>
      <c r="E2510" s="140">
        <v>5263.7595</v>
      </c>
      <c r="F2510" s="140">
        <v>5029.0871</v>
      </c>
      <c r="G2510" s="140">
        <v>9178.2206</v>
      </c>
    </row>
    <row r="2511" spans="8:8" ht="14.4">
      <c r="A2511" s="53">
        <v>43948.0</v>
      </c>
      <c r="B2511" s="140">
        <v>4881.4253</v>
      </c>
      <c r="C2511" s="140">
        <v>6404.0717</v>
      </c>
      <c r="D2511" s="140">
        <v>8140.1874</v>
      </c>
      <c r="E2511" s="140">
        <v>5327.5383</v>
      </c>
      <c r="F2511" s="140">
        <v>5033.358</v>
      </c>
      <c r="G2511" s="140">
        <v>9133.1232</v>
      </c>
    </row>
    <row r="2512" spans="8:8" ht="14.4">
      <c r="A2512" s="53">
        <v>43949.0</v>
      </c>
      <c r="B2512" s="140">
        <v>4928.9215</v>
      </c>
      <c r="C2512" s="140">
        <v>6389.2007</v>
      </c>
      <c r="D2512" s="140">
        <v>8064.0713</v>
      </c>
      <c r="E2512" s="140">
        <v>5322.5459</v>
      </c>
      <c r="F2512" s="140">
        <v>4954.8093</v>
      </c>
      <c r="G2512" s="140">
        <v>8945.0437</v>
      </c>
    </row>
    <row r="2513" spans="8:8" ht="14.4">
      <c r="A2513" s="53">
        <v>43950.0</v>
      </c>
      <c r="B2513" s="140">
        <v>4919.6162</v>
      </c>
      <c r="C2513" s="140">
        <v>6398.3953</v>
      </c>
      <c r="D2513" s="140">
        <v>8055.7722</v>
      </c>
      <c r="E2513" s="140">
        <v>5420.0328</v>
      </c>
      <c r="F2513" s="140">
        <v>4968.0219</v>
      </c>
      <c r="G2513" s="140">
        <v>8961.2405</v>
      </c>
    </row>
    <row r="2514" spans="8:8" ht="14.4">
      <c r="A2514" s="53">
        <v>43951.0</v>
      </c>
      <c r="B2514" s="140">
        <v>4974.9133</v>
      </c>
      <c r="C2514" s="140">
        <v>6531.1573</v>
      </c>
      <c r="D2514" s="140">
        <v>8247.2942</v>
      </c>
      <c r="E2514" s="140">
        <v>5458.6137</v>
      </c>
      <c r="F2514" s="140">
        <v>5061.821</v>
      </c>
      <c r="G2514" s="140">
        <v>9123.9736</v>
      </c>
    </row>
    <row r="2515" spans="8:8" ht="14.4">
      <c r="A2515" s="53">
        <v>43957.0</v>
      </c>
      <c r="B2515" s="140">
        <v>5025.6282</v>
      </c>
      <c r="C2515" s="140">
        <v>6663.9086</v>
      </c>
      <c r="D2515" s="140">
        <v>8437.6981</v>
      </c>
      <c r="E2515" s="140">
        <v>5425.2665</v>
      </c>
      <c r="F2515" s="140">
        <v>5090.6566</v>
      </c>
      <c r="G2515" s="140">
        <v>9254.7194</v>
      </c>
    </row>
    <row r="2516" spans="8:8" ht="14.4">
      <c r="A2516" s="53">
        <v>43958.0</v>
      </c>
      <c r="B2516" s="140">
        <v>5018.4155</v>
      </c>
      <c r="C2516" s="140">
        <v>6656.3953</v>
      </c>
      <c r="D2516" s="140">
        <v>8440.1644</v>
      </c>
      <c r="E2516" s="140">
        <v>5398.538</v>
      </c>
      <c r="F2516" s="140">
        <v>5074.9921</v>
      </c>
      <c r="G2516" s="140">
        <v>9242.0994</v>
      </c>
    </row>
    <row r="2517" spans="8:8" ht="14.4">
      <c r="A2517" s="53">
        <v>43959.0</v>
      </c>
      <c r="B2517" s="140">
        <v>5056.6489</v>
      </c>
      <c r="C2517" s="140">
        <v>6731.2541</v>
      </c>
      <c r="D2517" s="140">
        <v>8551.4437</v>
      </c>
      <c r="E2517" s="140">
        <v>5450.466</v>
      </c>
      <c r="F2517" s="140">
        <v>5125.5245</v>
      </c>
      <c r="G2517" s="140">
        <v>9320.0114</v>
      </c>
    </row>
    <row r="2518" spans="8:8" ht="14.4">
      <c r="A2518" s="53">
        <v>43962.0</v>
      </c>
      <c r="B2518" s="140">
        <v>5009.6142</v>
      </c>
      <c r="C2518" s="140">
        <v>6690.6852</v>
      </c>
      <c r="D2518" s="140">
        <v>8546.1639</v>
      </c>
      <c r="E2518" s="140">
        <v>5460.1059</v>
      </c>
      <c r="F2518" s="140">
        <v>5130.6894</v>
      </c>
      <c r="G2518" s="140">
        <v>9353.6747</v>
      </c>
    </row>
    <row r="2519" spans="8:8" ht="14.4">
      <c r="A2519" s="53">
        <v>43963.0</v>
      </c>
      <c r="B2519" s="140">
        <v>5032.5039</v>
      </c>
      <c r="C2519" s="140">
        <v>6752.9914</v>
      </c>
      <c r="D2519" s="140">
        <v>8586.5414</v>
      </c>
      <c r="E2519" s="140">
        <v>5413.9025</v>
      </c>
      <c r="F2519" s="140">
        <v>5101.4715</v>
      </c>
      <c r="G2519" s="140">
        <v>9337.0032</v>
      </c>
    </row>
    <row r="2520" spans="8:8" ht="14.4">
      <c r="A2520" s="53">
        <v>43964.0</v>
      </c>
      <c r="B2520" s="140">
        <v>5051.2488</v>
      </c>
      <c r="C2520" s="140">
        <v>6808.4918</v>
      </c>
      <c r="D2520" s="140">
        <v>8647.7943</v>
      </c>
      <c r="E2520" s="140">
        <v>5412.3432</v>
      </c>
      <c r="F2520" s="140">
        <v>5111.3113</v>
      </c>
      <c r="G2520" s="140">
        <v>9376.8122</v>
      </c>
    </row>
    <row r="2521" spans="8:8" ht="14.4">
      <c r="A2521" s="53">
        <v>43965.0</v>
      </c>
      <c r="B2521" s="140">
        <v>4988.989</v>
      </c>
      <c r="C2521" s="140">
        <v>6742.0577</v>
      </c>
      <c r="D2521" s="140">
        <v>8551.596</v>
      </c>
      <c r="E2521" s="140">
        <v>5341.7748</v>
      </c>
      <c r="F2521" s="140">
        <v>5051.155</v>
      </c>
      <c r="G2521" s="140">
        <v>9258.6038</v>
      </c>
    </row>
    <row r="2522" spans="8:8" ht="14.4">
      <c r="A2522" s="53">
        <v>43966.0</v>
      </c>
      <c r="B2522" s="140">
        <v>4980.4757</v>
      </c>
      <c r="C2522" s="140">
        <v>6751.8515</v>
      </c>
      <c r="D2522" s="140">
        <v>8607.8891</v>
      </c>
      <c r="E2522" s="140">
        <v>5334.8584</v>
      </c>
      <c r="F2522" s="140">
        <v>5045.4376</v>
      </c>
      <c r="G2522" s="140">
        <v>9264.6081</v>
      </c>
    </row>
    <row r="2523" spans="8:8" ht="14.4">
      <c r="A2523" s="53">
        <v>43969.0</v>
      </c>
      <c r="B2523" s="140">
        <v>5017.6932</v>
      </c>
      <c r="C2523" s="140">
        <v>6729.6072</v>
      </c>
      <c r="D2523" s="140">
        <v>8552.6784</v>
      </c>
      <c r="E2523" s="140">
        <v>5346.9928</v>
      </c>
      <c r="F2523" s="140">
        <v>5042.576</v>
      </c>
      <c r="G2523" s="140">
        <v>9241.3875</v>
      </c>
    </row>
    <row r="2524" spans="8:8" ht="14.4">
      <c r="A2524" s="53">
        <v>43970.0</v>
      </c>
      <c r="B2524" s="140">
        <v>5056.8518</v>
      </c>
      <c r="C2524" s="140">
        <v>6836.4422</v>
      </c>
      <c r="D2524" s="140">
        <v>8682.5368</v>
      </c>
      <c r="E2524" s="140">
        <v>5372.8289</v>
      </c>
      <c r="F2524" s="140">
        <v>5063.9763</v>
      </c>
      <c r="G2524" s="140">
        <v>9335.0974</v>
      </c>
    </row>
    <row r="2525" spans="8:8" ht="14.4">
      <c r="A2525" s="53">
        <v>43971.0</v>
      </c>
      <c r="B2525" s="140">
        <v>5018.5574</v>
      </c>
      <c r="C2525" s="140">
        <v>6762.3603</v>
      </c>
      <c r="D2525" s="140">
        <v>8566.5224</v>
      </c>
      <c r="E2525" s="140">
        <v>5369.3563</v>
      </c>
      <c r="F2525" s="140">
        <v>5033.4169</v>
      </c>
      <c r="G2525" s="140">
        <v>9232.5975</v>
      </c>
    </row>
    <row r="2526" spans="8:8" ht="14.4">
      <c r="A2526" s="53">
        <v>43972.0</v>
      </c>
      <c r="B2526" s="140">
        <v>4992.5019</v>
      </c>
      <c r="C2526" s="140">
        <v>6694.9622</v>
      </c>
      <c r="D2526" s="140">
        <v>8420.5358</v>
      </c>
      <c r="E2526" s="140">
        <v>5344.0042</v>
      </c>
      <c r="F2526" s="140">
        <v>5007.4711</v>
      </c>
      <c r="G2526" s="140">
        <v>9166.9719</v>
      </c>
    </row>
    <row r="2527" spans="8:8" ht="14.4">
      <c r="A2527" s="53">
        <v>43973.0</v>
      </c>
      <c r="B2527" s="140">
        <v>4887.8917</v>
      </c>
      <c r="C2527" s="140">
        <v>6556.9255</v>
      </c>
      <c r="D2527" s="140">
        <v>8247.7916</v>
      </c>
      <c r="E2527" s="140">
        <v>5246.9257</v>
      </c>
      <c r="F2527" s="140">
        <v>4922.6719</v>
      </c>
      <c r="G2527" s="140">
        <v>9004.4175</v>
      </c>
    </row>
    <row r="2528" spans="8:8" ht="14.4">
      <c r="A2528" s="53">
        <v>43976.0</v>
      </c>
      <c r="B2528" s="140">
        <v>4905.5026</v>
      </c>
      <c r="C2528" s="140">
        <v>6554.0869</v>
      </c>
      <c r="D2528" s="140">
        <v>8242.5857</v>
      </c>
      <c r="E2528" s="140">
        <v>5252.1052</v>
      </c>
      <c r="F2528" s="140">
        <v>4926.659</v>
      </c>
      <c r="G2528" s="140">
        <v>8999.4383</v>
      </c>
    </row>
    <row r="2529" spans="8:8" ht="14.4">
      <c r="A2529" s="53">
        <v>43977.0</v>
      </c>
      <c r="B2529" s="140">
        <v>4966.6517</v>
      </c>
      <c r="C2529" s="140">
        <v>6707.0683</v>
      </c>
      <c r="D2529" s="140">
        <v>8452.1334</v>
      </c>
      <c r="E2529" s="140">
        <v>5273.9538</v>
      </c>
      <c r="F2529" s="140">
        <v>4977.4249</v>
      </c>
      <c r="G2529" s="140">
        <v>9179.5344</v>
      </c>
    </row>
    <row r="2530" spans="8:8" ht="14.4">
      <c r="A2530" s="53">
        <v>43978.0</v>
      </c>
      <c r="B2530" s="140">
        <v>4907.4089</v>
      </c>
      <c r="C2530" s="140">
        <v>6614.0713</v>
      </c>
      <c r="D2530" s="140">
        <v>8372.2334</v>
      </c>
      <c r="E2530" s="140">
        <v>5281.55</v>
      </c>
      <c r="F2530" s="140">
        <v>4974.0397</v>
      </c>
      <c r="G2530" s="140">
        <v>9177.9439</v>
      </c>
    </row>
    <row r="2531" spans="8:8" ht="14.4">
      <c r="A2531" s="53">
        <v>43979.0</v>
      </c>
      <c r="B2531" s="140">
        <v>4905.2417</v>
      </c>
      <c r="C2531" s="140">
        <v>6602.0261</v>
      </c>
      <c r="D2531" s="140">
        <v>8361.8544</v>
      </c>
      <c r="E2531" s="140">
        <v>5327.206</v>
      </c>
      <c r="F2531" s="140">
        <v>4982.3107</v>
      </c>
      <c r="G2531" s="140">
        <v>9181.9094</v>
      </c>
    </row>
    <row r="2532" spans="8:8" ht="14.4">
      <c r="A2532" s="53">
        <v>43980.0</v>
      </c>
      <c r="B2532" s="140">
        <v>4943.5684</v>
      </c>
      <c r="C2532" s="140">
        <v>6685.8531</v>
      </c>
      <c r="D2532" s="140">
        <v>8449.4917</v>
      </c>
      <c r="E2532" s="140">
        <v>5283.7851</v>
      </c>
      <c r="F2532" s="140">
        <v>4985.4253</v>
      </c>
      <c r="G2532" s="140">
        <v>9228.1035</v>
      </c>
    </row>
    <row r="2533" spans="8:8" ht="14.4">
      <c r="A2533" s="53">
        <v>43983.0</v>
      </c>
      <c r="B2533" s="140">
        <v>5081.9393</v>
      </c>
      <c r="C2533" s="140">
        <v>6876.3704</v>
      </c>
      <c r="D2533" s="140">
        <v>8722.0544</v>
      </c>
      <c r="E2533" s="140">
        <v>5379.5605</v>
      </c>
      <c r="F2533" s="140">
        <v>5104.0867</v>
      </c>
      <c r="G2533" s="140">
        <v>9503.5847</v>
      </c>
    </row>
    <row r="2534" spans="8:8" ht="14.4">
      <c r="A2534" s="53">
        <v>43984.0</v>
      </c>
      <c r="B2534" s="140">
        <v>5077.5859</v>
      </c>
      <c r="C2534" s="140">
        <v>6845.7671</v>
      </c>
      <c r="D2534" s="140">
        <v>8733.6843</v>
      </c>
      <c r="E2534" s="140">
        <v>5420.2322</v>
      </c>
      <c r="F2534" s="140">
        <v>5138.1479</v>
      </c>
      <c r="G2534" s="140">
        <v>9577.1317</v>
      </c>
    </row>
    <row r="2535" spans="8:8" ht="14.4">
      <c r="A2535" s="53">
        <v>43985.0</v>
      </c>
      <c r="B2535" s="140">
        <v>5067.3213</v>
      </c>
      <c r="C2535" s="140">
        <v>6856.6258</v>
      </c>
      <c r="D2535" s="140">
        <v>8735.359</v>
      </c>
      <c r="E2535" s="140">
        <v>5413.775</v>
      </c>
      <c r="F2535" s="140">
        <v>5122.3274</v>
      </c>
      <c r="G2535" s="140">
        <v>9584.9286</v>
      </c>
    </row>
    <row r="2536" spans="8:8" ht="14.4">
      <c r="A2536" s="53">
        <v>43986.0</v>
      </c>
      <c r="B2536" s="140">
        <v>5072.2103</v>
      </c>
      <c r="C2536" s="140">
        <v>6877.104</v>
      </c>
      <c r="D2536" s="140">
        <v>8752.1203</v>
      </c>
      <c r="E2536" s="140">
        <v>5385.5737</v>
      </c>
      <c r="F2536" s="140">
        <v>5126.4542</v>
      </c>
      <c r="G2536" s="140">
        <v>9589.849</v>
      </c>
    </row>
    <row r="2537" spans="8:8" ht="14.4">
      <c r="A2537" s="53">
        <v>43987.0</v>
      </c>
      <c r="B2537" s="140">
        <v>5106.4187</v>
      </c>
      <c r="C2537" s="140">
        <v>6902.0363</v>
      </c>
      <c r="D2537" s="140">
        <v>8759.784</v>
      </c>
      <c r="E2537" s="140">
        <v>5385.3287</v>
      </c>
      <c r="F2537" s="140">
        <v>5129.6576</v>
      </c>
      <c r="G2537" s="140">
        <v>9517.2996</v>
      </c>
    </row>
    <row r="2538" spans="8:8" ht="14.4">
      <c r="A2538" s="53">
        <v>43990.0</v>
      </c>
      <c r="B2538" s="140">
        <v>5099.9276</v>
      </c>
      <c r="C2538" s="140">
        <v>6870.636</v>
      </c>
      <c r="D2538" s="140">
        <v>8740.3278</v>
      </c>
      <c r="E2538" s="140">
        <v>5399.7869</v>
      </c>
      <c r="F2538" s="140">
        <v>5143.5019</v>
      </c>
      <c r="G2538" s="140">
        <v>9520.7379</v>
      </c>
    </row>
    <row r="2539" spans="8:8" ht="14.4">
      <c r="A2539" s="53">
        <v>43991.0</v>
      </c>
      <c r="B2539" s="140">
        <v>5147.566</v>
      </c>
      <c r="C2539" s="140">
        <v>6916.24</v>
      </c>
      <c r="D2539" s="140">
        <v>8810.6452</v>
      </c>
      <c r="E2539" s="140">
        <v>5416.5784</v>
      </c>
      <c r="F2539" s="140">
        <v>5152.7431</v>
      </c>
      <c r="G2539" s="140">
        <v>9567.1092</v>
      </c>
    </row>
    <row r="2540" spans="8:8" ht="14.4">
      <c r="A2540" s="53">
        <v>43992.0</v>
      </c>
      <c r="B2540" s="140">
        <v>5179.0468</v>
      </c>
      <c r="C2540" s="140">
        <v>6941.3479</v>
      </c>
      <c r="D2540" s="140">
        <v>8830.3646</v>
      </c>
      <c r="E2540" s="140">
        <v>5375.5476</v>
      </c>
      <c r="F2540" s="140">
        <v>5137.6949</v>
      </c>
      <c r="G2540" s="140">
        <v>9566.3305</v>
      </c>
    </row>
    <row r="2541" spans="8:8" ht="14.4">
      <c r="A2541" s="53">
        <v>43993.0</v>
      </c>
      <c r="B2541" s="140">
        <v>5141.7678</v>
      </c>
      <c r="C2541" s="140">
        <v>6914.2794</v>
      </c>
      <c r="D2541" s="140">
        <v>8791.5677</v>
      </c>
      <c r="E2541" s="140">
        <v>5315.7647</v>
      </c>
      <c r="F2541" s="140">
        <v>5096.0309</v>
      </c>
      <c r="G2541" s="140">
        <v>9518.4714</v>
      </c>
    </row>
    <row r="2542" spans="8:8" ht="14.4">
      <c r="A2542" s="53">
        <v>43994.0</v>
      </c>
      <c r="B2542" s="140">
        <v>5150.6332</v>
      </c>
      <c r="C2542" s="140">
        <v>6928.317</v>
      </c>
      <c r="D2542" s="140">
        <v>8804.1223</v>
      </c>
      <c r="E2542" s="140">
        <v>5308.0421</v>
      </c>
      <c r="F2542" s="140">
        <v>5099.9734</v>
      </c>
      <c r="G2542" s="140">
        <v>9527.7205</v>
      </c>
    </row>
    <row r="2543" spans="8:8" ht="14.4">
      <c r="A2543" s="53">
        <v>43997.0</v>
      </c>
      <c r="B2543" s="140">
        <v>5110.6895</v>
      </c>
      <c r="C2543" s="140">
        <v>6921.1384</v>
      </c>
      <c r="D2543" s="140">
        <v>8802.0844</v>
      </c>
      <c r="E2543" s="140">
        <v>5242.735</v>
      </c>
      <c r="F2543" s="140">
        <v>5112.3368</v>
      </c>
      <c r="G2543" s="140">
        <v>9536.0531</v>
      </c>
    </row>
    <row r="2544" spans="8:8" ht="14.4">
      <c r="A2544" s="53">
        <v>43998.0</v>
      </c>
      <c r="B2544" s="140">
        <v>5182.5243</v>
      </c>
      <c r="C2544" s="140">
        <v>7071.431</v>
      </c>
      <c r="D2544" s="140">
        <v>9008.8001</v>
      </c>
      <c r="E2544" s="140">
        <v>5296.109</v>
      </c>
      <c r="F2544" s="140">
        <v>5191.0605</v>
      </c>
      <c r="G2544" s="140">
        <v>9706.7642</v>
      </c>
    </row>
    <row r="2545" spans="8:8" ht="14.4">
      <c r="A2545" s="53">
        <v>43999.0</v>
      </c>
      <c r="B2545" s="140">
        <v>5198.65</v>
      </c>
      <c r="C2545" s="140">
        <v>7091.3532</v>
      </c>
      <c r="D2545" s="140">
        <v>9041.8825</v>
      </c>
      <c r="E2545" s="140">
        <v>5291.9021</v>
      </c>
      <c r="F2545" s="140">
        <v>5233.1503</v>
      </c>
      <c r="G2545" s="140">
        <v>9748.7814</v>
      </c>
    </row>
    <row r="2546" spans="8:8" ht="14.4">
      <c r="A2546" s="53">
        <v>44000.0</v>
      </c>
      <c r="B2546" s="140">
        <v>5223.9046</v>
      </c>
      <c r="C2546" s="140">
        <v>7074.6376</v>
      </c>
      <c r="D2546" s="140">
        <v>9009.4544</v>
      </c>
      <c r="E2546" s="140">
        <v>5300.7847</v>
      </c>
      <c r="F2546" s="140">
        <v>5270.6823</v>
      </c>
      <c r="G2546" s="140">
        <v>9729.7295</v>
      </c>
    </row>
    <row r="2547" spans="8:8" ht="14.4">
      <c r="A2547" s="53">
        <v>44001.0</v>
      </c>
      <c r="B2547" s="140">
        <v>5328.309</v>
      </c>
      <c r="C2547" s="140">
        <v>7175.8152</v>
      </c>
      <c r="D2547" s="140">
        <v>9074.7645</v>
      </c>
      <c r="E2547" s="140">
        <v>5315.3714</v>
      </c>
      <c r="F2547" s="140">
        <v>5273.7675</v>
      </c>
      <c r="G2547" s="140">
        <v>9762.358</v>
      </c>
    </row>
    <row r="2548" spans="8:8" ht="14.4">
      <c r="A2548" s="53">
        <v>44004.0</v>
      </c>
      <c r="B2548" s="140">
        <v>5345.8601</v>
      </c>
      <c r="C2548" s="140">
        <v>7191.967</v>
      </c>
      <c r="D2548" s="140">
        <v>9153.3192</v>
      </c>
      <c r="E2548" s="140">
        <v>5284.1933</v>
      </c>
      <c r="F2548" s="140">
        <v>5243.2224</v>
      </c>
      <c r="G2548" s="140">
        <v>9739.5373</v>
      </c>
    </row>
    <row r="2549" spans="8:8" ht="14.4">
      <c r="A2549" s="53">
        <v>44005.0</v>
      </c>
      <c r="B2549" s="140">
        <v>5400.4315</v>
      </c>
      <c r="C2549" s="140">
        <v>7262.8438</v>
      </c>
      <c r="D2549" s="140">
        <v>9185.129</v>
      </c>
      <c r="E2549" s="140">
        <v>5257.2797</v>
      </c>
      <c r="F2549" s="140">
        <v>5235.7816</v>
      </c>
      <c r="G2549" s="140">
        <v>9692.2686</v>
      </c>
    </row>
    <row r="2550" spans="8:8" ht="14.4">
      <c r="A2550" s="53">
        <v>44006.0</v>
      </c>
      <c r="B2550" s="140">
        <v>5415.314</v>
      </c>
      <c r="C2550" s="140">
        <v>7288.6981</v>
      </c>
      <c r="D2550" s="140">
        <v>9167.8929</v>
      </c>
      <c r="E2550" s="140">
        <v>5297.7107</v>
      </c>
      <c r="F2550" s="140">
        <v>5236.6124</v>
      </c>
      <c r="G2550" s="140">
        <v>9651.9565</v>
      </c>
    </row>
    <row r="2551" spans="8:8" ht="14.4">
      <c r="A2551" s="53">
        <v>44011.0</v>
      </c>
      <c r="B2551" s="140">
        <v>5405.1888</v>
      </c>
      <c r="C2551" s="140">
        <v>7274.5237</v>
      </c>
      <c r="D2551" s="140">
        <v>9172.1446</v>
      </c>
      <c r="E2551" s="140">
        <v>5254.8507</v>
      </c>
      <c r="F2551" s="140">
        <v>5171.189</v>
      </c>
      <c r="G2551" s="140">
        <v>9612.1047</v>
      </c>
    </row>
    <row r="2552" spans="8:8" ht="14.4">
      <c r="A2552" s="53">
        <v>44012.0</v>
      </c>
      <c r="B2552" s="140">
        <v>5478.1786</v>
      </c>
      <c r="C2552" s="140">
        <v>7415.282</v>
      </c>
      <c r="D2552" s="140">
        <v>9349.8376</v>
      </c>
      <c r="E2552" s="140">
        <v>5280.0775</v>
      </c>
      <c r="F2552" s="140">
        <v>5213.6005</v>
      </c>
      <c r="G2552" s="140">
        <v>9733.8292</v>
      </c>
    </row>
    <row r="2553" spans="8:8" ht="14.4">
      <c r="A2553" s="53">
        <v>44013.0</v>
      </c>
      <c r="B2553" s="140">
        <v>5563.1928</v>
      </c>
      <c r="C2553" s="140">
        <v>7412.5038</v>
      </c>
      <c r="D2553" s="140">
        <v>9375.6234</v>
      </c>
      <c r="E2553" s="140">
        <v>5422.421</v>
      </c>
      <c r="F2553" s="140">
        <v>5290.4628</v>
      </c>
      <c r="G2553" s="140">
        <v>9857.8644</v>
      </c>
    </row>
    <row r="2554" spans="8:8" ht="14.4">
      <c r="A2554" s="53">
        <v>44014.0</v>
      </c>
      <c r="B2554" s="140">
        <v>5679.5598</v>
      </c>
      <c r="C2554" s="140">
        <v>7504.8663</v>
      </c>
      <c r="D2554" s="140">
        <v>9455.5446</v>
      </c>
      <c r="E2554" s="140">
        <v>5580.1544</v>
      </c>
      <c r="F2554" s="140">
        <v>5427.4769</v>
      </c>
      <c r="G2554" s="140">
        <v>10032.3645</v>
      </c>
    </row>
    <row r="2555" spans="8:8" ht="14.4">
      <c r="A2555" s="53">
        <v>44015.0</v>
      </c>
      <c r="B2555" s="140">
        <v>5810.2566</v>
      </c>
      <c r="C2555" s="140">
        <v>7615.9981</v>
      </c>
      <c r="D2555" s="140">
        <v>9522.212</v>
      </c>
      <c r="E2555" s="140">
        <v>5729.9969</v>
      </c>
      <c r="F2555" s="140">
        <v>5543.9869</v>
      </c>
      <c r="G2555" s="140">
        <v>10157.3455</v>
      </c>
    </row>
    <row r="2556" spans="8:8" ht="14.4">
      <c r="A2556" s="53">
        <v>44018.0</v>
      </c>
      <c r="B2556" s="140">
        <v>6131.4954</v>
      </c>
      <c r="C2556" s="140">
        <v>7891.8121</v>
      </c>
      <c r="D2556" s="140">
        <v>9847.4093</v>
      </c>
      <c r="E2556" s="140">
        <v>6199.4721</v>
      </c>
      <c r="F2556" s="140">
        <v>5855.0202</v>
      </c>
      <c r="G2556" s="140">
        <v>10615.3482</v>
      </c>
    </row>
    <row r="2557" spans="8:8" ht="14.4">
      <c r="A2557" s="53">
        <v>44019.0</v>
      </c>
      <c r="B2557" s="140">
        <v>6215.1852</v>
      </c>
      <c r="C2557" s="140">
        <v>8018.2559</v>
      </c>
      <c r="D2557" s="140">
        <v>10013.1449</v>
      </c>
      <c r="E2557" s="140">
        <v>6143.5267</v>
      </c>
      <c r="F2557" s="140">
        <v>5842.1532</v>
      </c>
      <c r="G2557" s="140">
        <v>10619.0659</v>
      </c>
    </row>
    <row r="2558" spans="8:8" ht="14.4">
      <c r="A2558" s="53">
        <v>44020.0</v>
      </c>
      <c r="B2558" s="140">
        <v>6337.4092</v>
      </c>
      <c r="C2558" s="140">
        <v>8203.4036</v>
      </c>
      <c r="D2558" s="140">
        <v>10251.8833</v>
      </c>
      <c r="E2558" s="140">
        <v>6211.0204</v>
      </c>
      <c r="F2558" s="140">
        <v>5978.7769</v>
      </c>
      <c r="G2558" s="140">
        <v>10874.2375</v>
      </c>
    </row>
    <row r="2559" spans="8:8" ht="14.4">
      <c r="A2559" s="53">
        <v>44021.0</v>
      </c>
      <c r="B2559" s="140">
        <v>6437.067</v>
      </c>
      <c r="C2559" s="140">
        <v>8419.1735</v>
      </c>
      <c r="D2559" s="140">
        <v>10554.1802</v>
      </c>
      <c r="E2559" s="140">
        <v>6200.9617</v>
      </c>
      <c r="F2559" s="140">
        <v>6089.4323</v>
      </c>
      <c r="G2559" s="140">
        <v>11140.3866</v>
      </c>
    </row>
    <row r="2560" spans="8:8" ht="14.4">
      <c r="A2560" s="53">
        <v>44022.0</v>
      </c>
      <c r="B2560" s="140">
        <v>6340.2435</v>
      </c>
      <c r="C2560" s="140">
        <v>8420.9465</v>
      </c>
      <c r="D2560" s="140">
        <v>10535.2393</v>
      </c>
      <c r="E2560" s="140">
        <v>5965.5106</v>
      </c>
      <c r="F2560" s="140">
        <v>5962.1954</v>
      </c>
      <c r="G2560" s="140">
        <v>11049.878</v>
      </c>
    </row>
    <row r="2561" spans="8:8" ht="14.4">
      <c r="A2561" s="53">
        <v>44025.0</v>
      </c>
      <c r="B2561" s="140">
        <v>6471.8398</v>
      </c>
      <c r="C2561" s="140">
        <v>8708.2558</v>
      </c>
      <c r="D2561" s="140">
        <v>10934.8702</v>
      </c>
      <c r="E2561" s="140">
        <v>5993.5176</v>
      </c>
      <c r="F2561" s="140">
        <v>6142.5735</v>
      </c>
      <c r="G2561" s="140">
        <v>11487.5984</v>
      </c>
    </row>
    <row r="2562" spans="8:8" ht="14.4">
      <c r="A2562" s="53">
        <v>44026.0</v>
      </c>
      <c r="B2562" s="140">
        <v>6390.475</v>
      </c>
      <c r="C2562" s="140">
        <v>8605.6633</v>
      </c>
      <c r="D2562" s="140">
        <v>10811.2225</v>
      </c>
      <c r="E2562" s="140">
        <v>5916.3544</v>
      </c>
      <c r="F2562" s="140">
        <v>6116.2073</v>
      </c>
      <c r="G2562" s="140">
        <v>11449.5224</v>
      </c>
    </row>
    <row r="2563" spans="8:8" ht="14.4">
      <c r="A2563" s="53">
        <v>44027.0</v>
      </c>
      <c r="B2563" s="140">
        <v>6331.4204</v>
      </c>
      <c r="C2563" s="140">
        <v>8433.5762</v>
      </c>
      <c r="D2563" s="140">
        <v>10532.8957</v>
      </c>
      <c r="E2563" s="140">
        <v>5779.6557</v>
      </c>
      <c r="F2563" s="140">
        <v>6004.6546</v>
      </c>
      <c r="G2563" s="140">
        <v>11139.9582</v>
      </c>
    </row>
    <row r="2564" spans="8:8" ht="14.4">
      <c r="A2564" s="53">
        <v>44028.0</v>
      </c>
      <c r="B2564" s="140">
        <v>6013.1358</v>
      </c>
      <c r="C2564" s="140">
        <v>7981.8527</v>
      </c>
      <c r="D2564" s="140">
        <v>9977.3167</v>
      </c>
      <c r="E2564" s="140">
        <v>5654.9223</v>
      </c>
      <c r="F2564" s="140">
        <v>5797.7613</v>
      </c>
      <c r="G2564" s="140">
        <v>10710.3336</v>
      </c>
    </row>
    <row r="2565" spans="8:8" ht="14.4">
      <c r="A2565" s="53">
        <v>44029.0</v>
      </c>
      <c r="B2565" s="140">
        <v>6025.3369</v>
      </c>
      <c r="C2565" s="140">
        <v>8036.9128</v>
      </c>
      <c r="D2565" s="140">
        <v>10041.3596</v>
      </c>
      <c r="E2565" s="140">
        <v>5635.8459</v>
      </c>
      <c r="F2565" s="140">
        <v>5793.1015</v>
      </c>
      <c r="G2565" s="140">
        <v>10754.8183</v>
      </c>
    </row>
    <row r="2566" spans="8:8" ht="14.4">
      <c r="A2566" s="53">
        <v>44032.0</v>
      </c>
      <c r="B2566" s="140">
        <v>6191.031</v>
      </c>
      <c r="C2566" s="140">
        <v>8253.1905</v>
      </c>
      <c r="D2566" s="140">
        <v>10344.949</v>
      </c>
      <c r="E2566" s="140">
        <v>5854.5737</v>
      </c>
      <c r="F2566" s="140">
        <v>6073.7906</v>
      </c>
      <c r="G2566" s="140">
        <v>11240.4753</v>
      </c>
    </row>
    <row r="2567" spans="8:8" ht="14.4">
      <c r="A2567" s="53">
        <v>44033.0</v>
      </c>
      <c r="B2567" s="140">
        <v>6222.5913</v>
      </c>
      <c r="C2567" s="140">
        <v>8325.0012</v>
      </c>
      <c r="D2567" s="140">
        <v>10450.5056</v>
      </c>
      <c r="E2567" s="140">
        <v>5791.9798</v>
      </c>
      <c r="F2567" s="140">
        <v>6053.7242</v>
      </c>
      <c r="G2567" s="140">
        <v>11272.9361</v>
      </c>
    </row>
    <row r="2568" spans="8:8" ht="14.4">
      <c r="A2568" s="53">
        <v>44034.0</v>
      </c>
      <c r="B2568" s="140">
        <v>6245.8417</v>
      </c>
      <c r="C2568" s="140">
        <v>8388.7471</v>
      </c>
      <c r="D2568" s="140">
        <v>10582.3821</v>
      </c>
      <c r="E2568" s="140">
        <v>5774.0697</v>
      </c>
      <c r="F2568" s="140">
        <v>6083.4991</v>
      </c>
      <c r="G2568" s="140">
        <v>11292.2127</v>
      </c>
    </row>
    <row r="2569" spans="8:8" ht="14.4">
      <c r="A2569" s="53">
        <v>44035.0</v>
      </c>
      <c r="B2569" s="140">
        <v>6255.5056</v>
      </c>
      <c r="C2569" s="140">
        <v>8397.303</v>
      </c>
      <c r="D2569" s="140">
        <v>10615.1551</v>
      </c>
      <c r="E2569" s="140">
        <v>5694.05</v>
      </c>
      <c r="F2569" s="140">
        <v>6062.4168</v>
      </c>
      <c r="G2569" s="140">
        <v>11273.8858</v>
      </c>
    </row>
    <row r="2570" spans="8:8" ht="14.4">
      <c r="A2570" s="53">
        <v>44036.0</v>
      </c>
      <c r="B2570" s="140">
        <v>5966.0304</v>
      </c>
      <c r="C2570" s="140">
        <v>7927.718</v>
      </c>
      <c r="D2570" s="140">
        <v>10098.7155</v>
      </c>
      <c r="E2570" s="140">
        <v>5529.1457</v>
      </c>
      <c r="F2570" s="140">
        <v>5816.0665</v>
      </c>
      <c r="G2570" s="140">
        <v>10813.3225</v>
      </c>
    </row>
    <row r="2571" spans="8:8" ht="14.4">
      <c r="A2571" s="53">
        <v>44039.0</v>
      </c>
      <c r="B2571" s="140">
        <v>5992.505</v>
      </c>
      <c r="C2571" s="140">
        <v>7981.1677</v>
      </c>
      <c r="D2571" s="140">
        <v>10105.0964</v>
      </c>
      <c r="E2571" s="140">
        <v>5501.2865</v>
      </c>
      <c r="F2571" s="140">
        <v>5834.2229</v>
      </c>
      <c r="G2571" s="140">
        <v>10824.5715</v>
      </c>
    </row>
    <row r="2572" spans="8:8" ht="14.4">
      <c r="A2572" s="53">
        <v>44040.0</v>
      </c>
      <c r="B2572" s="140">
        <v>6043.3395</v>
      </c>
      <c r="C2572" s="140">
        <v>8078.0668</v>
      </c>
      <c r="D2572" s="140">
        <v>10226.3857</v>
      </c>
      <c r="E2572" s="140">
        <v>5516.1783</v>
      </c>
      <c r="F2572" s="140">
        <v>5871.391</v>
      </c>
      <c r="G2572" s="140">
        <v>10899.4924</v>
      </c>
    </row>
    <row r="2573" spans="8:8" ht="14.4">
      <c r="A2573" s="53">
        <v>44041.0</v>
      </c>
      <c r="B2573" s="140">
        <v>6181.8398</v>
      </c>
      <c r="C2573" s="140">
        <v>8304.3028</v>
      </c>
      <c r="D2573" s="140">
        <v>10573.0238</v>
      </c>
      <c r="E2573" s="140">
        <v>5598.3337</v>
      </c>
      <c r="F2573" s="140">
        <v>5983.5327</v>
      </c>
      <c r="G2573" s="140">
        <v>11164.0696</v>
      </c>
    </row>
    <row r="2574" spans="8:8" ht="14.4">
      <c r="A2574" s="53">
        <v>44042.0</v>
      </c>
      <c r="B2574" s="140">
        <v>6159.318</v>
      </c>
      <c r="C2574" s="140">
        <v>8281.1856</v>
      </c>
      <c r="D2574" s="140">
        <v>10569.7421</v>
      </c>
      <c r="E2574" s="140">
        <v>5548.6505</v>
      </c>
      <c r="F2574" s="140">
        <v>6013.0268</v>
      </c>
      <c r="G2574" s="140">
        <v>11256.6911</v>
      </c>
    </row>
    <row r="2575" spans="8:8" ht="14.4">
      <c r="A2575" s="53">
        <v>44043.0</v>
      </c>
      <c r="B2575" s="140">
        <v>6217.2324</v>
      </c>
      <c r="C2575" s="140">
        <v>8381.2049</v>
      </c>
      <c r="D2575" s="140">
        <v>10732.2316</v>
      </c>
      <c r="E2575" s="140">
        <v>5554.0916</v>
      </c>
      <c r="F2575" s="140">
        <v>6065.3826</v>
      </c>
      <c r="G2575" s="140">
        <v>11419.2649</v>
      </c>
    </row>
    <row r="2576" spans="8:8" ht="14.4">
      <c r="A2576" s="53">
        <v>44046.0</v>
      </c>
      <c r="B2576" s="140">
        <v>6299.0961</v>
      </c>
      <c r="C2576" s="140">
        <v>8588.5355</v>
      </c>
      <c r="D2576" s="140">
        <v>11073.1875</v>
      </c>
      <c r="E2576" s="140">
        <v>5633.918</v>
      </c>
      <c r="F2576" s="140">
        <v>6209.4401</v>
      </c>
      <c r="G2576" s="140">
        <v>11730.5345</v>
      </c>
    </row>
    <row r="2577" spans="8:8" ht="14.4">
      <c r="A2577" s="53">
        <v>44047.0</v>
      </c>
      <c r="B2577" s="140">
        <v>6301.9359</v>
      </c>
      <c r="C2577" s="140">
        <v>8505.6865</v>
      </c>
      <c r="D2577" s="140">
        <v>10979.0363</v>
      </c>
      <c r="E2577" s="140">
        <v>5735.4611</v>
      </c>
      <c r="F2577" s="140">
        <v>6179.852</v>
      </c>
      <c r="G2577" s="140">
        <v>11674.6447</v>
      </c>
    </row>
    <row r="2578" spans="8:8" ht="14.4">
      <c r="A2578" s="53">
        <v>44048.0</v>
      </c>
      <c r="B2578" s="140">
        <v>6301.5793</v>
      </c>
      <c r="C2578" s="140">
        <v>8590.7183</v>
      </c>
      <c r="D2578" s="140">
        <v>11167.5935</v>
      </c>
      <c r="E2578" s="140">
        <v>5662.5913</v>
      </c>
      <c r="F2578" s="140">
        <v>6203.1732</v>
      </c>
      <c r="G2578" s="140">
        <v>11771.0855</v>
      </c>
    </row>
    <row r="2579" spans="8:8" ht="14.4">
      <c r="A2579" s="53">
        <v>44049.0</v>
      </c>
      <c r="B2579" s="140">
        <v>6275.5233</v>
      </c>
      <c r="C2579" s="140">
        <v>8584.3836</v>
      </c>
      <c r="D2579" s="140">
        <v>11179.4133</v>
      </c>
      <c r="E2579" s="140">
        <v>5696.5164</v>
      </c>
      <c r="F2579" s="140">
        <v>6217.4542</v>
      </c>
      <c r="G2579" s="140">
        <v>11775.895</v>
      </c>
    </row>
    <row r="2580" spans="8:8" ht="14.4">
      <c r="A2580" s="53">
        <v>44050.0</v>
      </c>
      <c r="B2580" s="140">
        <v>6192.7458</v>
      </c>
      <c r="C2580" s="140">
        <v>8462.2696</v>
      </c>
      <c r="D2580" s="140">
        <v>11024.6949</v>
      </c>
      <c r="E2580" s="140">
        <v>5627.2622</v>
      </c>
      <c r="F2580" s="140">
        <v>6176.4442</v>
      </c>
      <c r="G2580" s="140">
        <v>11608.6315</v>
      </c>
    </row>
    <row r="2581" spans="8:8" ht="14.4">
      <c r="A2581" s="53">
        <v>44053.0</v>
      </c>
      <c r="B2581" s="140">
        <v>6215.2178</v>
      </c>
      <c r="C2581" s="140">
        <v>8451.9236</v>
      </c>
      <c r="D2581" s="140">
        <v>11038.086</v>
      </c>
      <c r="E2581" s="140">
        <v>5701.6895</v>
      </c>
      <c r="F2581" s="140">
        <v>6228.7056</v>
      </c>
      <c r="G2581" s="140">
        <v>11726.9691</v>
      </c>
    </row>
    <row r="2582" spans="8:8" ht="14.4">
      <c r="A2582" s="53">
        <v>44054.0</v>
      </c>
      <c r="B2582" s="140">
        <v>6144.1975</v>
      </c>
      <c r="C2582" s="140">
        <v>8298.7147</v>
      </c>
      <c r="D2582" s="140">
        <v>10844.755</v>
      </c>
      <c r="E2582" s="140">
        <v>5676.3911</v>
      </c>
      <c r="F2582" s="140">
        <v>6096.0616</v>
      </c>
      <c r="G2582" s="140">
        <v>11498.9083</v>
      </c>
    </row>
    <row r="2583" spans="8:8" ht="14.4">
      <c r="A2583" s="53">
        <v>44055.0</v>
      </c>
      <c r="B2583" s="140">
        <v>6081.3057</v>
      </c>
      <c r="C2583" s="140">
        <v>8146.4787</v>
      </c>
      <c r="D2583" s="140">
        <v>10597.0917</v>
      </c>
      <c r="E2583" s="140">
        <v>5704.9679</v>
      </c>
      <c r="F2583" s="140">
        <v>6066.1155</v>
      </c>
      <c r="G2583" s="140">
        <v>11443.6291</v>
      </c>
    </row>
    <row r="2584" spans="8:8" ht="14.4">
      <c r="A2584" s="53">
        <v>44056.0</v>
      </c>
      <c r="B2584" s="140">
        <v>6067.546</v>
      </c>
      <c r="C2584" s="140">
        <v>8172.0788</v>
      </c>
      <c r="D2584" s="140">
        <v>10618.2406</v>
      </c>
      <c r="E2584" s="140">
        <v>5691.5794</v>
      </c>
      <c r="F2584" s="140">
        <v>6099.3171</v>
      </c>
      <c r="G2584" s="140">
        <v>11544.3939</v>
      </c>
    </row>
    <row r="2585" spans="8:8" ht="14.4">
      <c r="A2585" s="53">
        <v>44057.0</v>
      </c>
      <c r="B2585" s="140">
        <v>6173.4384</v>
      </c>
      <c r="C2585" s="140">
        <v>8291.2059</v>
      </c>
      <c r="D2585" s="140">
        <v>10747.2529</v>
      </c>
      <c r="E2585" s="140">
        <v>5763.036</v>
      </c>
      <c r="F2585" s="140">
        <v>6109.3848</v>
      </c>
      <c r="G2585" s="140">
        <v>11616.7251</v>
      </c>
    </row>
    <row r="2586" spans="8:8" ht="14.4">
      <c r="A2586" s="53">
        <v>44060.0</v>
      </c>
      <c r="B2586" s="140">
        <v>6312.3381</v>
      </c>
      <c r="C2586" s="140">
        <v>8449.8955</v>
      </c>
      <c r="D2586" s="140">
        <v>10985.6554</v>
      </c>
      <c r="E2586" s="140">
        <v>5926.2529</v>
      </c>
      <c r="F2586" s="140">
        <v>6266.7034</v>
      </c>
      <c r="G2586" s="140">
        <v>11881.6318</v>
      </c>
    </row>
    <row r="2587" spans="8:8" ht="14.4">
      <c r="A2587" s="53">
        <v>44061.0</v>
      </c>
      <c r="B2587" s="140">
        <v>6329.053</v>
      </c>
      <c r="C2587" s="140">
        <v>8500.5469</v>
      </c>
      <c r="D2587" s="140">
        <v>11126.6669</v>
      </c>
      <c r="E2587" s="140">
        <v>5872.0529</v>
      </c>
      <c r="F2587" s="140">
        <v>6302.3527</v>
      </c>
      <c r="G2587" s="140">
        <v>11998.5031</v>
      </c>
    </row>
    <row r="2588" spans="8:8" ht="14.4">
      <c r="A2588" s="53">
        <v>44062.0</v>
      </c>
      <c r="B2588" s="140">
        <v>6227.2273</v>
      </c>
      <c r="C2588" s="140">
        <v>8346.6957</v>
      </c>
      <c r="D2588" s="140">
        <v>10886.4831</v>
      </c>
      <c r="E2588" s="140">
        <v>5809.7587</v>
      </c>
      <c r="F2588" s="140">
        <v>6256.3052</v>
      </c>
      <c r="G2588" s="140">
        <v>11827.5317</v>
      </c>
    </row>
    <row r="2589" spans="8:8" ht="14.4">
      <c r="A2589" s="53">
        <v>44063.0</v>
      </c>
      <c r="B2589" s="140">
        <v>6141.2786</v>
      </c>
      <c r="C2589" s="140">
        <v>8242.8428</v>
      </c>
      <c r="D2589" s="140">
        <v>10726.4709</v>
      </c>
      <c r="E2589" s="140">
        <v>5736.0565</v>
      </c>
      <c r="F2589" s="140">
        <v>6162.2926</v>
      </c>
      <c r="G2589" s="140">
        <v>11650.5386</v>
      </c>
    </row>
    <row r="2590" spans="8:8" ht="14.4">
      <c r="A2590" s="53">
        <v>44064.0</v>
      </c>
      <c r="B2590" s="140">
        <v>6203.9485</v>
      </c>
      <c r="C2590" s="140">
        <v>8328.4202</v>
      </c>
      <c r="D2590" s="140">
        <v>10792.4825</v>
      </c>
      <c r="E2590" s="140">
        <v>5759.1666</v>
      </c>
      <c r="F2590" s="140">
        <v>6175.0284</v>
      </c>
      <c r="G2590" s="140">
        <v>11710.6073</v>
      </c>
    </row>
    <row r="2591" spans="8:8" ht="14.4">
      <c r="A2591" s="53">
        <v>44067.0</v>
      </c>
      <c r="B2591" s="140">
        <v>6269.9005</v>
      </c>
      <c r="C2591" s="140">
        <v>8365.234</v>
      </c>
      <c r="D2591" s="140">
        <v>10907.4159</v>
      </c>
      <c r="E2591" s="140">
        <v>5742.7644</v>
      </c>
      <c r="F2591" s="140">
        <v>6179.13</v>
      </c>
      <c r="G2591" s="140">
        <v>11800.4537</v>
      </c>
    </row>
    <row r="2592" spans="8:8" ht="14.4">
      <c r="A2592" s="53">
        <v>44068.0</v>
      </c>
      <c r="B2592" s="140">
        <v>6287.0116</v>
      </c>
      <c r="C2592" s="140">
        <v>8323.978</v>
      </c>
      <c r="D2592" s="140">
        <v>10841.1534</v>
      </c>
      <c r="E2592" s="140">
        <v>5736.9445</v>
      </c>
      <c r="F2592" s="140">
        <v>6134.8558</v>
      </c>
      <c r="G2592" s="140">
        <v>11689.0382</v>
      </c>
    </row>
    <row r="2593" spans="8:8" ht="14.4">
      <c r="A2593" s="53">
        <v>44069.0</v>
      </c>
      <c r="B2593" s="140">
        <v>6238.1293</v>
      </c>
      <c r="C2593" s="140">
        <v>8142.0336</v>
      </c>
      <c r="D2593" s="140">
        <v>10590.3131</v>
      </c>
      <c r="E2593" s="140">
        <v>5665.7006</v>
      </c>
      <c r="F2593" s="140">
        <v>6062.4947</v>
      </c>
      <c r="G2593" s="140">
        <v>11438.983</v>
      </c>
    </row>
    <row r="2594" spans="8:8" ht="14.4">
      <c r="A2594" s="53">
        <v>44070.0</v>
      </c>
      <c r="B2594" s="140">
        <v>6281.4232</v>
      </c>
      <c r="C2594" s="140">
        <v>8207.388</v>
      </c>
      <c r="D2594" s="140">
        <v>10719.1953</v>
      </c>
      <c r="E2594" s="140">
        <v>5667.8401</v>
      </c>
      <c r="F2594" s="140">
        <v>6079.582</v>
      </c>
      <c r="G2594" s="140">
        <v>11489.5855</v>
      </c>
    </row>
    <row r="2595" spans="8:8" ht="14.4">
      <c r="A2595" s="53">
        <v>44071.0</v>
      </c>
      <c r="B2595" s="140">
        <v>6460.6947</v>
      </c>
      <c r="C2595" s="140">
        <v>8369.0264</v>
      </c>
      <c r="D2595" s="140">
        <v>10903.3904</v>
      </c>
      <c r="E2595" s="140">
        <v>5783.3683</v>
      </c>
      <c r="F2595" s="140">
        <v>6181.2059</v>
      </c>
      <c r="G2595" s="140">
        <v>11641.833</v>
      </c>
    </row>
    <row r="2596" spans="8:8" ht="14.4">
      <c r="A2596" s="53">
        <v>44074.0</v>
      </c>
      <c r="B2596" s="140">
        <v>6422.038</v>
      </c>
      <c r="C2596" s="140">
        <v>8366.1688</v>
      </c>
      <c r="D2596" s="140">
        <v>10940.607</v>
      </c>
      <c r="E2596" s="140">
        <v>5732.2102</v>
      </c>
      <c r="F2596" s="140">
        <v>6168.7065</v>
      </c>
      <c r="G2596" s="140">
        <v>11656.2726</v>
      </c>
    </row>
    <row r="2597" spans="8:8" ht="14.4">
      <c r="A2597" s="53">
        <v>44075.0</v>
      </c>
      <c r="B2597" s="140">
        <v>6466.3244</v>
      </c>
      <c r="C2597" s="140">
        <v>8406.5599</v>
      </c>
      <c r="D2597" s="140">
        <v>11000.682</v>
      </c>
      <c r="E2597" s="140">
        <v>5731.603</v>
      </c>
      <c r="F2597" s="140">
        <v>6192.6256</v>
      </c>
      <c r="G2597" s="140">
        <v>11681.544</v>
      </c>
    </row>
    <row r="2598" spans="8:8" ht="14.4">
      <c r="A2598" s="53">
        <v>44076.0</v>
      </c>
      <c r="B2598" s="140">
        <v>6463.1608</v>
      </c>
      <c r="C2598" s="140">
        <v>8390.4741</v>
      </c>
      <c r="D2598" s="140">
        <v>11011.4527</v>
      </c>
      <c r="E2598" s="140">
        <v>5703.7887</v>
      </c>
      <c r="F2598" s="140">
        <v>6177.4069</v>
      </c>
      <c r="G2598" s="140">
        <v>11694.4433</v>
      </c>
    </row>
    <row r="2599" spans="8:8" ht="14.4">
      <c r="A2599" s="53">
        <v>44077.0</v>
      </c>
      <c r="B2599" s="140">
        <v>6429.8711</v>
      </c>
      <c r="C2599" s="140">
        <v>8312.7504</v>
      </c>
      <c r="D2599" s="140">
        <v>10871.9294</v>
      </c>
      <c r="E2599" s="140">
        <v>5679.9384</v>
      </c>
      <c r="F2599" s="140">
        <v>6148.5032</v>
      </c>
      <c r="G2599" s="140">
        <v>11549.3846</v>
      </c>
    </row>
    <row r="2600" spans="8:8" ht="14.4">
      <c r="A2600" s="53">
        <v>44078.0</v>
      </c>
      <c r="B2600" s="140">
        <v>6369.0854</v>
      </c>
      <c r="C2600" s="140">
        <v>8241.5529</v>
      </c>
      <c r="D2600" s="140">
        <v>10793.9997</v>
      </c>
      <c r="E2600" s="140">
        <v>5653.4422</v>
      </c>
      <c r="F2600" s="140">
        <v>6103.3246</v>
      </c>
      <c r="G2600" s="140">
        <v>11481.595</v>
      </c>
    </row>
    <row r="2601" spans="8:8" ht="14.4">
      <c r="A2601" s="53">
        <v>44081.0</v>
      </c>
      <c r="B2601" s="140">
        <v>6199.0982</v>
      </c>
      <c r="C2601" s="140">
        <v>8026.9429</v>
      </c>
      <c r="D2601" s="140">
        <v>10585.4068</v>
      </c>
      <c r="E2601" s="140">
        <v>5619.7411</v>
      </c>
      <c r="F2601" s="140">
        <v>6013.1745</v>
      </c>
      <c r="G2601" s="140">
        <v>11304.2542</v>
      </c>
    </row>
    <row r="2602" spans="8:8" ht="14.4">
      <c r="A2602" s="53">
        <v>44082.0</v>
      </c>
      <c r="B2602" s="140">
        <v>6225.6713</v>
      </c>
      <c r="C2602" s="140">
        <v>8052.1518</v>
      </c>
      <c r="D2602" s="140">
        <v>10591.2226</v>
      </c>
      <c r="E2602" s="140">
        <v>5706.3929</v>
      </c>
      <c r="F2602" s="140">
        <v>6081.3911</v>
      </c>
      <c r="G2602" s="140">
        <v>11463.8846</v>
      </c>
    </row>
    <row r="2603" spans="8:8" ht="14.4">
      <c r="A2603" s="53">
        <v>44083.0</v>
      </c>
      <c r="B2603" s="140">
        <v>6084.7086</v>
      </c>
      <c r="C2603" s="140">
        <v>7798.2166</v>
      </c>
      <c r="D2603" s="140">
        <v>10228.6667</v>
      </c>
      <c r="E2603" s="140">
        <v>5641.6823</v>
      </c>
      <c r="F2603" s="140">
        <v>5981.7347</v>
      </c>
      <c r="G2603" s="140">
        <v>11207.7929</v>
      </c>
    </row>
    <row r="2604" spans="8:8" ht="14.4">
      <c r="A2604" s="53">
        <v>44084.0</v>
      </c>
      <c r="B2604" s="140">
        <v>6083.2884</v>
      </c>
      <c r="C2604" s="140">
        <v>7695.2988</v>
      </c>
      <c r="D2604" s="140">
        <v>9932.3852</v>
      </c>
      <c r="E2604" s="140">
        <v>5628.4209</v>
      </c>
      <c r="F2604" s="140">
        <v>5897.8093</v>
      </c>
      <c r="G2604" s="140">
        <v>10906.9204</v>
      </c>
    </row>
    <row r="2605" spans="8:8" ht="14.4">
      <c r="A2605" s="53">
        <v>44085.0</v>
      </c>
      <c r="B2605" s="140">
        <v>6166.7468</v>
      </c>
      <c r="C2605" s="140">
        <v>7794.1402</v>
      </c>
      <c r="D2605" s="140">
        <v>10168.0234</v>
      </c>
      <c r="E2605" s="140">
        <v>5608.7998</v>
      </c>
      <c r="F2605" s="140">
        <v>5915.523</v>
      </c>
      <c r="G2605" s="140">
        <v>11057.6532</v>
      </c>
    </row>
    <row r="2606" spans="8:8" ht="14.4">
      <c r="A2606" s="53">
        <v>44088.0</v>
      </c>
      <c r="B2606" s="140">
        <v>6189.0961</v>
      </c>
      <c r="C2606" s="140">
        <v>7816.3423</v>
      </c>
      <c r="D2606" s="140">
        <v>10313.5746</v>
      </c>
      <c r="E2606" s="140">
        <v>5623.1932</v>
      </c>
      <c r="F2606" s="140">
        <v>5940.9671</v>
      </c>
      <c r="G2606" s="140">
        <v>11171.1602</v>
      </c>
    </row>
    <row r="2607" spans="8:8" ht="14.4">
      <c r="A2607" s="53">
        <v>44089.0</v>
      </c>
      <c r="B2607" s="140">
        <v>6226.0888</v>
      </c>
      <c r="C2607" s="140">
        <v>7897.6496</v>
      </c>
      <c r="D2607" s="140">
        <v>10361.3922</v>
      </c>
      <c r="E2607" s="140">
        <v>5654.4141</v>
      </c>
      <c r="F2607" s="140">
        <v>5970.8357</v>
      </c>
      <c r="G2607" s="140">
        <v>11148.333</v>
      </c>
    </row>
    <row r="2608" spans="8:8" ht="14.4">
      <c r="A2608" s="53">
        <v>44090.0</v>
      </c>
      <c r="B2608" s="140">
        <v>6161.1535</v>
      </c>
      <c r="C2608" s="140">
        <v>7853.7973</v>
      </c>
      <c r="D2608" s="140">
        <v>10271.6301</v>
      </c>
      <c r="E2608" s="140">
        <v>5661.2127</v>
      </c>
      <c r="F2608" s="140">
        <v>5988.3923</v>
      </c>
      <c r="G2608" s="140">
        <v>11110.1326</v>
      </c>
    </row>
    <row r="2609" spans="8:8" ht="14.4">
      <c r="A2609" s="53">
        <v>44091.0</v>
      </c>
      <c r="B2609" s="140">
        <v>6113.0126</v>
      </c>
      <c r="C2609" s="140">
        <v>7848.4048</v>
      </c>
      <c r="D2609" s="140">
        <v>10299.0886</v>
      </c>
      <c r="E2609" s="140">
        <v>5643.6708</v>
      </c>
      <c r="F2609" s="140">
        <v>5976.2042</v>
      </c>
      <c r="G2609" s="140">
        <v>11094.2152</v>
      </c>
    </row>
    <row r="2610" spans="8:8" ht="14.4">
      <c r="A2610" s="53">
        <v>44092.0</v>
      </c>
      <c r="B2610" s="140">
        <v>6238.7485</v>
      </c>
      <c r="C2610" s="140">
        <v>8002.5057</v>
      </c>
      <c r="D2610" s="140">
        <v>10453.6641</v>
      </c>
      <c r="E2610" s="140">
        <v>5807.1814</v>
      </c>
      <c r="F2610" s="140">
        <v>6100.0434</v>
      </c>
      <c r="G2610" s="140">
        <v>11280.2603</v>
      </c>
    </row>
    <row r="2611" spans="8:8" ht="14.4">
      <c r="A2611" s="53">
        <v>44095.0</v>
      </c>
      <c r="B2611" s="140">
        <v>6172.5957</v>
      </c>
      <c r="C2611" s="140">
        <v>7957.7623</v>
      </c>
      <c r="D2611" s="140">
        <v>10440.2269</v>
      </c>
      <c r="E2611" s="140">
        <v>5757.4934</v>
      </c>
      <c r="F2611" s="140">
        <v>6089.5325</v>
      </c>
      <c r="G2611" s="140">
        <v>11251.7165</v>
      </c>
    </row>
    <row r="2612" spans="8:8" ht="14.4">
      <c r="A2612" s="53">
        <v>44096.0</v>
      </c>
      <c r="B2612" s="140">
        <v>6113.2318</v>
      </c>
      <c r="C2612" s="140">
        <v>7890.8625</v>
      </c>
      <c r="D2612" s="140">
        <v>10278.5563</v>
      </c>
      <c r="E2612" s="140">
        <v>5676.2917</v>
      </c>
      <c r="F2612" s="140">
        <v>5988.1945</v>
      </c>
      <c r="G2612" s="140">
        <v>11030.2535</v>
      </c>
    </row>
    <row r="2613" spans="8:8" ht="14.4">
      <c r="A2613" s="53">
        <v>44097.0</v>
      </c>
      <c r="B2613" s="140">
        <v>6143.3957</v>
      </c>
      <c r="C2613" s="140">
        <v>7962.7763</v>
      </c>
      <c r="D2613" s="140">
        <v>10371.1992</v>
      </c>
      <c r="E2613" s="140">
        <v>5646.4273</v>
      </c>
      <c r="F2613" s="140">
        <v>5983.5603</v>
      </c>
      <c r="G2613" s="140">
        <v>11059.7745</v>
      </c>
    </row>
    <row r="2614" spans="8:8" ht="14.4">
      <c r="A2614" s="53">
        <v>44098.0</v>
      </c>
      <c r="B2614" s="140">
        <v>6012.0081</v>
      </c>
      <c r="C2614" s="140">
        <v>7780.8503</v>
      </c>
      <c r="D2614" s="140">
        <v>10080.5499</v>
      </c>
      <c r="E2614" s="140">
        <v>5563.0611</v>
      </c>
      <c r="F2614" s="140">
        <v>5844.5884</v>
      </c>
      <c r="G2614" s="140">
        <v>10735.6414</v>
      </c>
    </row>
    <row r="2615" spans="8:8" ht="14.4">
      <c r="A2615" s="53">
        <v>44099.0</v>
      </c>
      <c r="B2615" s="140">
        <v>6044.7707</v>
      </c>
      <c r="C2615" s="140">
        <v>7775.2823</v>
      </c>
      <c r="D2615" s="140">
        <v>10024.68</v>
      </c>
      <c r="E2615" s="140">
        <v>5554.2719</v>
      </c>
      <c r="F2615" s="140">
        <v>5829.1095</v>
      </c>
      <c r="G2615" s="140">
        <v>10670.5282</v>
      </c>
    </row>
    <row r="2616" spans="8:8" ht="14.4">
      <c r="A2616" s="53">
        <v>44102.0</v>
      </c>
      <c r="B2616" s="140">
        <v>6078.2674</v>
      </c>
      <c r="C2616" s="140">
        <v>7722.3197</v>
      </c>
      <c r="D2616" s="140">
        <v>9903.6656</v>
      </c>
      <c r="E2616" s="140">
        <v>5575.2071</v>
      </c>
      <c r="F2616" s="140">
        <v>5802.5883</v>
      </c>
      <c r="G2616" s="140">
        <v>10565.2859</v>
      </c>
    </row>
    <row r="2617" spans="8:8" ht="14.4">
      <c r="A2617" s="53">
        <v>44103.0</v>
      </c>
      <c r="B2617" s="140">
        <v>6105.3746</v>
      </c>
      <c r="C2617" s="140">
        <v>7793.8981</v>
      </c>
      <c r="D2617" s="140">
        <v>10034.5723</v>
      </c>
      <c r="E2617" s="140">
        <v>5535.2206</v>
      </c>
      <c r="F2617" s="140">
        <v>5827.4054</v>
      </c>
      <c r="G2617" s="140">
        <v>10634.026</v>
      </c>
    </row>
    <row r="2618" spans="8:8" ht="14.4">
      <c r="A2618" s="53">
        <v>44104.0</v>
      </c>
      <c r="B2618" s="140">
        <v>6103.6717</v>
      </c>
      <c r="C2618" s="140">
        <v>7752.7842</v>
      </c>
      <c r="D2618" s="140">
        <v>10053.346</v>
      </c>
      <c r="E2618" s="140">
        <v>5507.8246</v>
      </c>
      <c r="F2618" s="140">
        <v>5768.0454</v>
      </c>
      <c r="G2618" s="140">
        <v>10609.0373</v>
      </c>
    </row>
    <row r="2619" spans="8:8" ht="14.4">
      <c r="A2619" s="53">
        <v>44113.0</v>
      </c>
      <c r="B2619" s="140">
        <v>6268.2191</v>
      </c>
      <c r="C2619" s="140">
        <v>7965.724</v>
      </c>
      <c r="D2619" s="140">
        <v>10378.1019</v>
      </c>
      <c r="E2619" s="140">
        <v>5563.539</v>
      </c>
      <c r="F2619" s="140">
        <v>5894.6977</v>
      </c>
      <c r="G2619" s="140">
        <v>10952.4666</v>
      </c>
    </row>
    <row r="2620" spans="8:8" ht="14.4">
      <c r="A2620" s="53">
        <v>44116.0</v>
      </c>
      <c r="B2620" s="140">
        <v>6471.0421</v>
      </c>
      <c r="C2620" s="140">
        <v>8208.5195</v>
      </c>
      <c r="D2620" s="140">
        <v>10744.6601</v>
      </c>
      <c r="E2620" s="140">
        <v>5710.6452</v>
      </c>
      <c r="F2620" s="140">
        <v>6032.1172</v>
      </c>
      <c r="G2620" s="140">
        <v>11259.7333</v>
      </c>
    </row>
    <row r="2621" spans="8:8" ht="14.4">
      <c r="A2621" s="53">
        <v>44117.0</v>
      </c>
      <c r="B2621" s="140">
        <v>6500.5649</v>
      </c>
      <c r="C2621" s="140">
        <v>8239.5689</v>
      </c>
      <c r="D2621" s="140">
        <v>10809.4897</v>
      </c>
      <c r="E2621" s="140">
        <v>5705.2289</v>
      </c>
      <c r="F2621" s="140">
        <v>6020.7471</v>
      </c>
      <c r="G2621" s="140">
        <v>11285.2446</v>
      </c>
    </row>
    <row r="2622" spans="8:8" ht="14.4">
      <c r="A2622" s="53">
        <v>44118.0</v>
      </c>
      <c r="B2622" s="140">
        <v>6463.7876</v>
      </c>
      <c r="C2622" s="140">
        <v>8189.425</v>
      </c>
      <c r="D2622" s="140">
        <v>10769.4986</v>
      </c>
      <c r="E2622" s="140">
        <v>5685.0821</v>
      </c>
      <c r="F2622" s="140">
        <v>5993.5093</v>
      </c>
      <c r="G2622" s="140">
        <v>11195.5129</v>
      </c>
    </row>
    <row r="2623" spans="8:8" ht="14.4">
      <c r="A2623" s="53">
        <v>44119.0</v>
      </c>
      <c r="B2623" s="140">
        <v>6441.4615</v>
      </c>
      <c r="C2623" s="140">
        <v>8116.49</v>
      </c>
      <c r="D2623" s="140">
        <v>10676.281</v>
      </c>
      <c r="E2623" s="140">
        <v>5719.3941</v>
      </c>
      <c r="F2623" s="140">
        <v>5978.9022</v>
      </c>
      <c r="G2623" s="140">
        <v>11101.5256</v>
      </c>
    </row>
    <row r="2624" spans="8:8" ht="14.4">
      <c r="A2624" s="53">
        <v>44120.0</v>
      </c>
      <c r="B2624" s="140">
        <v>6431.6787</v>
      </c>
      <c r="C2624" s="140">
        <v>8093.7932</v>
      </c>
      <c r="D2624" s="140">
        <v>10622.6418</v>
      </c>
      <c r="E2624" s="140">
        <v>5771.1895</v>
      </c>
      <c r="F2624" s="140">
        <v>5997.7673</v>
      </c>
      <c r="G2624" s="140">
        <v>11108.2934</v>
      </c>
    </row>
    <row r="2625" spans="8:8" ht="14.4">
      <c r="A2625" s="53">
        <v>44123.0</v>
      </c>
      <c r="B2625" s="140">
        <v>6366.234</v>
      </c>
      <c r="C2625" s="140">
        <v>7973.5139</v>
      </c>
      <c r="D2625" s="140">
        <v>10504.6347</v>
      </c>
      <c r="E2625" s="140">
        <v>5768.6127</v>
      </c>
      <c r="F2625" s="140">
        <v>5960.3931</v>
      </c>
      <c r="G2625" s="140">
        <v>11031.268</v>
      </c>
    </row>
    <row r="2626" spans="8:8" ht="14.4">
      <c r="A2626" s="53">
        <v>44124.0</v>
      </c>
      <c r="B2626" s="140">
        <v>6429.7038</v>
      </c>
      <c r="C2626" s="140">
        <v>8043.4309</v>
      </c>
      <c r="D2626" s="140">
        <v>10614.561</v>
      </c>
      <c r="E2626" s="140">
        <v>5748.8414</v>
      </c>
      <c r="F2626" s="140">
        <v>5987.2407</v>
      </c>
      <c r="G2626" s="140">
        <v>11101.15</v>
      </c>
    </row>
    <row r="2627" spans="8:8" ht="14.4">
      <c r="A2627" s="53">
        <v>44125.0</v>
      </c>
      <c r="B2627" s="140">
        <v>6414.8248</v>
      </c>
      <c r="C2627" s="140">
        <v>7972.8143</v>
      </c>
      <c r="D2627" s="140">
        <v>10433.0589</v>
      </c>
      <c r="E2627" s="140">
        <v>5809.1385</v>
      </c>
      <c r="F2627" s="140">
        <v>5952.2349</v>
      </c>
      <c r="G2627" s="140">
        <v>10967.7146</v>
      </c>
    </row>
    <row r="2628" spans="8:8" ht="14.4">
      <c r="A2628" s="53">
        <v>44126.0</v>
      </c>
      <c r="B2628" s="140">
        <v>6396.0852</v>
      </c>
      <c r="C2628" s="140">
        <v>7921.4238</v>
      </c>
      <c r="D2628" s="140">
        <v>10349.2443</v>
      </c>
      <c r="E2628" s="140">
        <v>5793.4887</v>
      </c>
      <c r="F2628" s="140">
        <v>5929.3627</v>
      </c>
      <c r="G2628" s="140">
        <v>10907.755</v>
      </c>
    </row>
    <row r="2629" spans="8:8" ht="14.4">
      <c r="A2629" s="53">
        <v>44127.0</v>
      </c>
      <c r="B2629" s="140">
        <v>6302.3966</v>
      </c>
      <c r="C2629" s="140">
        <v>7731.0131</v>
      </c>
      <c r="D2629" s="140">
        <v>10120.6359</v>
      </c>
      <c r="E2629" s="140">
        <v>5818.7811</v>
      </c>
      <c r="F2629" s="140">
        <v>5885.305</v>
      </c>
      <c r="G2629" s="140">
        <v>10750.9621</v>
      </c>
    </row>
    <row r="2630" spans="8:8" ht="14.4">
      <c r="A2630" s="53">
        <v>44130.0</v>
      </c>
      <c r="B2630" s="140">
        <v>6261.9686</v>
      </c>
      <c r="C2630" s="140">
        <v>7715.0011</v>
      </c>
      <c r="D2630" s="140">
        <v>10144.616</v>
      </c>
      <c r="E2630" s="140">
        <v>5741.2131</v>
      </c>
      <c r="F2630" s="140">
        <v>5849.8138</v>
      </c>
      <c r="G2630" s="140">
        <v>10743.6372</v>
      </c>
    </row>
    <row r="2631" spans="8:8" ht="14.4">
      <c r="A2631" s="53">
        <v>44131.0</v>
      </c>
      <c r="B2631" s="140">
        <v>6288.9309</v>
      </c>
      <c r="C2631" s="140">
        <v>7757.4426</v>
      </c>
      <c r="D2631" s="140">
        <v>10224.1988</v>
      </c>
      <c r="E2631" s="140">
        <v>5702.5325</v>
      </c>
      <c r="F2631" s="140">
        <v>5846.5245</v>
      </c>
      <c r="G2631" s="140">
        <v>10746.33</v>
      </c>
    </row>
    <row r="2632" spans="8:8" ht="14.4">
      <c r="A2632" s="53">
        <v>44132.0</v>
      </c>
      <c r="B2632" s="140">
        <v>6340.1559</v>
      </c>
      <c r="C2632" s="140">
        <v>7770.1965</v>
      </c>
      <c r="D2632" s="140">
        <v>10248.5002</v>
      </c>
      <c r="E2632" s="140">
        <v>5662.4984</v>
      </c>
      <c r="F2632" s="140">
        <v>5871.5192</v>
      </c>
      <c r="G2632" s="140">
        <v>10789.455</v>
      </c>
    </row>
    <row r="2633" spans="8:8" ht="14.4">
      <c r="A2633" s="53">
        <v>44133.0</v>
      </c>
      <c r="B2633" s="140">
        <v>6364.7228</v>
      </c>
      <c r="C2633" s="140">
        <v>7809.5934</v>
      </c>
      <c r="D2633" s="140">
        <v>10239.4401</v>
      </c>
      <c r="E2633" s="140">
        <v>5677.2837</v>
      </c>
      <c r="F2633" s="140">
        <v>5869.0829</v>
      </c>
      <c r="G2633" s="140">
        <v>10787.5788</v>
      </c>
    </row>
    <row r="2634" spans="8:8" ht="14.4">
      <c r="A2634" s="53">
        <v>44134.0</v>
      </c>
      <c r="B2634" s="140">
        <v>6279.6215</v>
      </c>
      <c r="C2634" s="140">
        <v>7643.0832</v>
      </c>
      <c r="D2634" s="140">
        <v>9980.2507</v>
      </c>
      <c r="E2634" s="140">
        <v>5610.9536</v>
      </c>
      <c r="F2634" s="140">
        <v>5752.6885</v>
      </c>
      <c r="G2634" s="140">
        <v>10508.702</v>
      </c>
    </row>
    <row r="2635" spans="8:8" ht="14.4">
      <c r="A2635" s="53">
        <v>44137.0</v>
      </c>
      <c r="B2635" s="140">
        <v>6315.2357</v>
      </c>
      <c r="C2635" s="140">
        <v>7685.5228</v>
      </c>
      <c r="D2635" s="140">
        <v>9983.2059</v>
      </c>
      <c r="E2635" s="140">
        <v>5601.0945</v>
      </c>
      <c r="F2635" s="140">
        <v>5780.8689</v>
      </c>
      <c r="G2635" s="140">
        <v>10539.8004</v>
      </c>
    </row>
    <row r="2636" spans="8:8" ht="14.4">
      <c r="A2636" s="53">
        <v>44138.0</v>
      </c>
      <c r="B2636" s="140">
        <v>6396.3463</v>
      </c>
      <c r="C2636" s="140">
        <v>7808.7262</v>
      </c>
      <c r="D2636" s="140">
        <v>10161.0139</v>
      </c>
      <c r="E2636" s="140">
        <v>5678.2147</v>
      </c>
      <c r="F2636" s="140">
        <v>5879.926</v>
      </c>
      <c r="G2636" s="140">
        <v>10722.5136</v>
      </c>
    </row>
    <row r="2637" spans="8:8" ht="14.4">
      <c r="A2637" s="53">
        <v>44139.0</v>
      </c>
      <c r="B2637" s="140">
        <v>6418.535</v>
      </c>
      <c r="C2637" s="140">
        <v>7791.3085</v>
      </c>
      <c r="D2637" s="140">
        <v>10143.0071</v>
      </c>
      <c r="E2637" s="140">
        <v>5731.6163</v>
      </c>
      <c r="F2637" s="140">
        <v>5865.9554</v>
      </c>
      <c r="G2637" s="140">
        <v>10696.796</v>
      </c>
    </row>
    <row r="2638" spans="8:8" ht="14.4">
      <c r="A2638" s="53">
        <v>44140.0</v>
      </c>
      <c r="B2638" s="140">
        <v>6511.5251</v>
      </c>
      <c r="C2638" s="140">
        <v>7910.6696</v>
      </c>
      <c r="D2638" s="140">
        <v>10347.6299</v>
      </c>
      <c r="E2638" s="140">
        <v>5780.497</v>
      </c>
      <c r="F2638" s="140">
        <v>5967.007</v>
      </c>
      <c r="G2638" s="140">
        <v>10896.8999</v>
      </c>
    </row>
    <row r="2639" spans="8:8" ht="14.4">
      <c r="A2639" s="53">
        <v>44141.0</v>
      </c>
      <c r="B2639" s="140">
        <v>6463.8391</v>
      </c>
      <c r="C2639" s="140">
        <v>7841.0049</v>
      </c>
      <c r="D2639" s="140">
        <v>10213.7046</v>
      </c>
      <c r="E2639" s="140">
        <v>5784.7389</v>
      </c>
      <c r="F2639" s="140">
        <v>5993.1922</v>
      </c>
      <c r="G2639" s="140">
        <v>10815.0744</v>
      </c>
    </row>
    <row r="2640" spans="8:8" ht="14.4">
      <c r="A2640" s="53">
        <v>44144.0</v>
      </c>
      <c r="B2640" s="140">
        <v>6603.9347</v>
      </c>
      <c r="C2640" s="140">
        <v>7976.4286</v>
      </c>
      <c r="D2640" s="140">
        <v>10471.3474</v>
      </c>
      <c r="E2640" s="140">
        <v>5872.5278</v>
      </c>
      <c r="F2640" s="140">
        <v>6120.4667</v>
      </c>
      <c r="G2640" s="140">
        <v>11012.0494</v>
      </c>
    </row>
    <row r="2641" spans="8:8" ht="14.4">
      <c r="A2641" s="53">
        <v>44145.0</v>
      </c>
      <c r="B2641" s="140">
        <v>6588.5565</v>
      </c>
      <c r="C2641" s="140">
        <v>7906.3383</v>
      </c>
      <c r="D2641" s="140">
        <v>10363.7548</v>
      </c>
      <c r="E2641" s="140">
        <v>5871.1239</v>
      </c>
      <c r="F2641" s="140">
        <v>6111.0042</v>
      </c>
      <c r="G2641" s="140">
        <v>10940.2378</v>
      </c>
    </row>
    <row r="2642" spans="8:8" ht="14.4">
      <c r="A2642" s="53">
        <v>44146.0</v>
      </c>
      <c r="B2642" s="140">
        <v>6487.9636</v>
      </c>
      <c r="C2642" s="140">
        <v>7778.4905</v>
      </c>
      <c r="D2642" s="140">
        <v>10170.9221</v>
      </c>
      <c r="E2642" s="140">
        <v>5899.9803</v>
      </c>
      <c r="F2642" s="140">
        <v>6125.5648</v>
      </c>
      <c r="G2642" s="140">
        <v>10876.8292</v>
      </c>
    </row>
    <row r="2643" spans="8:8" ht="14.4">
      <c r="A2643" s="53">
        <v>44147.0</v>
      </c>
      <c r="B2643" s="140">
        <v>6491.2575</v>
      </c>
      <c r="C2643" s="140">
        <v>7807.0502</v>
      </c>
      <c r="D2643" s="140">
        <v>10177.3977</v>
      </c>
      <c r="E2643" s="140">
        <v>5839.951</v>
      </c>
      <c r="F2643" s="140">
        <v>6142.8523</v>
      </c>
      <c r="G2643" s="140">
        <v>10896.5116</v>
      </c>
    </row>
    <row r="2644" spans="8:8" ht="14.4">
      <c r="A2644" s="53">
        <v>44148.0</v>
      </c>
      <c r="B2644" s="140">
        <v>6399.2491</v>
      </c>
      <c r="C2644" s="140">
        <v>7818.0371</v>
      </c>
      <c r="D2644" s="140">
        <v>10200.7597</v>
      </c>
      <c r="E2644" s="140">
        <v>5739.019</v>
      </c>
      <c r="F2644" s="140">
        <v>6102.5865</v>
      </c>
      <c r="G2644" s="140">
        <v>10867.9521</v>
      </c>
    </row>
    <row r="2645" spans="8:8" ht="14.4">
      <c r="A2645" s="53">
        <v>44151.0</v>
      </c>
      <c r="B2645" s="140">
        <v>6483.3509</v>
      </c>
      <c r="C2645" s="140">
        <v>7894.0632</v>
      </c>
      <c r="D2645" s="140">
        <v>10276.6552</v>
      </c>
      <c r="E2645" s="140">
        <v>5812.9781</v>
      </c>
      <c r="F2645" s="140">
        <v>6257.5222</v>
      </c>
      <c r="G2645" s="140">
        <v>11116.7682</v>
      </c>
    </row>
    <row r="2646" spans="8:8" ht="14.4">
      <c r="A2646" s="53">
        <v>44152.0</v>
      </c>
      <c r="B2646" s="140">
        <v>6449.8407</v>
      </c>
      <c r="C2646" s="140">
        <v>7822.4546</v>
      </c>
      <c r="D2646" s="140">
        <v>10124.8033</v>
      </c>
      <c r="E2646" s="140">
        <v>5872.8651</v>
      </c>
      <c r="F2646" s="140">
        <v>6262.6883</v>
      </c>
      <c r="G2646" s="140">
        <v>11082.5883</v>
      </c>
    </row>
    <row r="2647" spans="8:8" ht="14.4">
      <c r="A2647" s="53">
        <v>44153.0</v>
      </c>
      <c r="B2647" s="140">
        <v>6436.1387</v>
      </c>
      <c r="C2647" s="140">
        <v>7800.6399</v>
      </c>
      <c r="D2647" s="140">
        <v>10134.4053</v>
      </c>
      <c r="E2647" s="140">
        <v>5955.0133</v>
      </c>
      <c r="F2647" s="140">
        <v>6286.9658</v>
      </c>
      <c r="G2647" s="140">
        <v>11148.0592</v>
      </c>
    </row>
    <row r="2648" spans="8:8" ht="14.4">
      <c r="A2648" s="53">
        <v>44154.0</v>
      </c>
      <c r="B2648" s="140">
        <v>6486.0946</v>
      </c>
      <c r="C2648" s="140">
        <v>7855.785</v>
      </c>
      <c r="D2648" s="140">
        <v>10219.7763</v>
      </c>
      <c r="E2648" s="140">
        <v>5973.0062</v>
      </c>
      <c r="F2648" s="140">
        <v>6265.3182</v>
      </c>
      <c r="G2648" s="140">
        <v>11131.4491</v>
      </c>
    </row>
    <row r="2649" spans="8:8" ht="14.4">
      <c r="A2649" s="53">
        <v>44155.0</v>
      </c>
      <c r="B2649" s="140">
        <v>6515.7345</v>
      </c>
      <c r="C2649" s="140">
        <v>7926.2695</v>
      </c>
      <c r="D2649" s="140">
        <v>10282.3387</v>
      </c>
      <c r="E2649" s="140">
        <v>5958.3169</v>
      </c>
      <c r="F2649" s="140">
        <v>6324.5708</v>
      </c>
      <c r="G2649" s="140">
        <v>11182.4687</v>
      </c>
    </row>
    <row r="2650" spans="8:8" ht="14.4">
      <c r="A2650" s="53">
        <v>44158.0</v>
      </c>
      <c r="B2650" s="140">
        <v>6601.134</v>
      </c>
      <c r="C2650" s="140">
        <v>7982.3736</v>
      </c>
      <c r="D2650" s="140">
        <v>10344.5073</v>
      </c>
      <c r="E2650" s="140">
        <v>6059.9165</v>
      </c>
      <c r="F2650" s="140">
        <v>6423.0161</v>
      </c>
      <c r="G2650" s="140">
        <v>11311.0841</v>
      </c>
    </row>
    <row r="2651" spans="8:8" ht="14.4">
      <c r="A2651" s="53">
        <v>44159.0</v>
      </c>
      <c r="B2651" s="140">
        <v>6555.0195</v>
      </c>
      <c r="C2651" s="140">
        <v>7983.4353</v>
      </c>
      <c r="D2651" s="140">
        <v>10366.2783</v>
      </c>
      <c r="E2651" s="140">
        <v>6026.3501</v>
      </c>
      <c r="F2651" s="140">
        <v>6416.5774</v>
      </c>
      <c r="G2651" s="140">
        <v>11299.753</v>
      </c>
    </row>
    <row r="2652" spans="8:8" ht="14.4">
      <c r="A2652" s="53">
        <v>44160.0</v>
      </c>
      <c r="B2652" s="140">
        <v>6462.6045</v>
      </c>
      <c r="C2652" s="140">
        <v>7820.6397</v>
      </c>
      <c r="D2652" s="140">
        <v>10173.9318</v>
      </c>
      <c r="E2652" s="140">
        <v>6000.3011</v>
      </c>
      <c r="F2652" s="140">
        <v>6301.5314</v>
      </c>
      <c r="G2652" s="140">
        <v>11121.9404</v>
      </c>
    </row>
    <row r="2653" spans="8:8" ht="14.4">
      <c r="A2653" s="53">
        <v>44161.0</v>
      </c>
      <c r="B2653" s="140">
        <v>6486.7026</v>
      </c>
      <c r="C2653" s="140">
        <v>7809.7786</v>
      </c>
      <c r="D2653" s="140">
        <v>10098.8507</v>
      </c>
      <c r="E2653" s="140">
        <v>6060.0161</v>
      </c>
      <c r="F2653" s="140">
        <v>6291.1251</v>
      </c>
      <c r="G2653" s="140">
        <v>11052.0637</v>
      </c>
    </row>
    <row r="2654" spans="8:8" ht="14.4">
      <c r="A2654" s="53">
        <v>44162.0</v>
      </c>
      <c r="B2654" s="140">
        <v>6553.5648</v>
      </c>
      <c r="C2654" s="140">
        <v>7846.888</v>
      </c>
      <c r="D2654" s="140">
        <v>10103.8855</v>
      </c>
      <c r="E2654" s="140">
        <v>6167.4153</v>
      </c>
      <c r="F2654" s="140">
        <v>6309.6067</v>
      </c>
      <c r="G2654" s="140">
        <v>11047.6444</v>
      </c>
    </row>
    <row r="2655" spans="8:8" ht="14.4">
      <c r="A2655" s="53">
        <v>44165.0</v>
      </c>
      <c r="B2655" s="140">
        <v>6546.6373</v>
      </c>
      <c r="C2655" s="140">
        <v>7816.4839</v>
      </c>
      <c r="D2655" s="140">
        <v>10037.6316</v>
      </c>
      <c r="E2655" s="140">
        <v>6130.0077</v>
      </c>
      <c r="F2655" s="140">
        <v>6268.4482</v>
      </c>
      <c r="G2655" s="140">
        <v>11003.6836</v>
      </c>
    </row>
    <row r="2656" spans="8:8" ht="14.4">
      <c r="A2656" s="53">
        <v>44166.0</v>
      </c>
      <c r="B2656" s="140">
        <v>6702.715</v>
      </c>
      <c r="C2656" s="140">
        <v>7962.0098</v>
      </c>
      <c r="D2656" s="140">
        <v>10195.9315</v>
      </c>
      <c r="E2656" s="140">
        <v>6267.3397</v>
      </c>
      <c r="F2656" s="140">
        <v>6352.4149</v>
      </c>
      <c r="G2656" s="140">
        <v>11134.4104</v>
      </c>
    </row>
    <row r="2657" spans="8:8" ht="14.4">
      <c r="A2657" s="53">
        <v>44167.0</v>
      </c>
      <c r="B2657" s="140">
        <v>6678.3923</v>
      </c>
      <c r="C2657" s="140">
        <v>7971.7422</v>
      </c>
      <c r="D2657" s="140">
        <v>10223.2965</v>
      </c>
      <c r="E2657" s="140">
        <v>6255.8974</v>
      </c>
      <c r="F2657" s="140">
        <v>6365.0733</v>
      </c>
      <c r="G2657" s="140">
        <v>11138.1322</v>
      </c>
    </row>
    <row r="2658" spans="8:8" ht="14.4">
      <c r="A2658" s="53">
        <v>44168.0</v>
      </c>
      <c r="B2658" s="140">
        <v>6691.4446</v>
      </c>
      <c r="C2658" s="140">
        <v>8008.5375</v>
      </c>
      <c r="D2658" s="140">
        <v>10203.1125</v>
      </c>
      <c r="E2658" s="140">
        <v>6214.5177</v>
      </c>
      <c r="F2658" s="140">
        <v>6304.2581</v>
      </c>
      <c r="G2658" s="140">
        <v>11068.7673</v>
      </c>
    </row>
    <row r="2659" spans="8:8" ht="14.4">
      <c r="A2659" s="53">
        <v>44169.0</v>
      </c>
      <c r="B2659" s="140">
        <v>6728.9399</v>
      </c>
      <c r="C2659" s="140">
        <v>8026.153</v>
      </c>
      <c r="D2659" s="140">
        <v>10277.2098</v>
      </c>
      <c r="E2659" s="140">
        <v>6156.6187</v>
      </c>
      <c r="F2659" s="140">
        <v>6303.0769</v>
      </c>
      <c r="G2659" s="140">
        <v>11083.3042</v>
      </c>
    </row>
    <row r="2660" spans="8:8" ht="14.4">
      <c r="A2660" s="53">
        <v>44172.0</v>
      </c>
      <c r="B2660" s="140">
        <v>6676.3987</v>
      </c>
      <c r="C2660" s="140">
        <v>8005.6169</v>
      </c>
      <c r="D2660" s="140">
        <v>10243.1817</v>
      </c>
      <c r="E2660" s="140">
        <v>6040.0796</v>
      </c>
      <c r="F2660" s="140">
        <v>6230.0818</v>
      </c>
      <c r="G2660" s="140">
        <v>11013.0829</v>
      </c>
    </row>
    <row r="2661" spans="8:8" ht="14.4">
      <c r="A2661" s="53">
        <v>44173.0</v>
      </c>
      <c r="B2661" s="140">
        <v>6673.871</v>
      </c>
      <c r="C2661" s="140">
        <v>8010.9744</v>
      </c>
      <c r="D2661" s="140">
        <v>10259.4777</v>
      </c>
      <c r="E2661" s="140">
        <v>5993.2702</v>
      </c>
      <c r="F2661" s="140">
        <v>6204.7869</v>
      </c>
      <c r="G2661" s="140">
        <v>10976.5123</v>
      </c>
    </row>
    <row r="2662" spans="8:8" ht="14.4">
      <c r="A2662" s="53">
        <v>44174.0</v>
      </c>
      <c r="B2662" s="140">
        <v>6605.121</v>
      </c>
      <c r="C2662" s="140">
        <v>7855.137</v>
      </c>
      <c r="D2662" s="140">
        <v>10038.4072</v>
      </c>
      <c r="E2662" s="140">
        <v>5947.3087</v>
      </c>
      <c r="F2662" s="140">
        <v>6113.3286</v>
      </c>
      <c r="G2662" s="140">
        <v>10771.5429</v>
      </c>
    </row>
    <row r="2663" spans="8:8" ht="14.4">
      <c r="A2663" s="53">
        <v>44175.0</v>
      </c>
      <c r="B2663" s="140">
        <v>6615.2</v>
      </c>
      <c r="C2663" s="140">
        <v>7902.6594</v>
      </c>
      <c r="D2663" s="140">
        <v>10078.3831</v>
      </c>
      <c r="E2663" s="140">
        <v>5924.8437</v>
      </c>
      <c r="F2663" s="140">
        <v>6123.0248</v>
      </c>
      <c r="G2663" s="140">
        <v>10795.521</v>
      </c>
    </row>
    <row r="2664" spans="8:8" ht="14.4">
      <c r="A2664" s="53">
        <v>44176.0</v>
      </c>
      <c r="B2664" s="140">
        <v>6552.8571</v>
      </c>
      <c r="C2664" s="140">
        <v>7760.2142</v>
      </c>
      <c r="D2664" s="140">
        <v>9910.906</v>
      </c>
      <c r="E2664" s="140">
        <v>5852.612</v>
      </c>
      <c r="F2664" s="140">
        <v>6058.1315</v>
      </c>
      <c r="G2664" s="140">
        <v>10606.5887</v>
      </c>
    </row>
    <row r="2665" spans="8:8" ht="14.4">
      <c r="A2665" s="53">
        <v>44179.0</v>
      </c>
      <c r="B2665" s="140">
        <v>6624.2882</v>
      </c>
      <c r="C2665" s="140">
        <v>7839.6588</v>
      </c>
      <c r="D2665" s="140">
        <v>10059.6176</v>
      </c>
      <c r="E2665" s="140">
        <v>5898.084</v>
      </c>
      <c r="F2665" s="140">
        <v>6032.8077</v>
      </c>
      <c r="G2665" s="140">
        <v>10690.3308</v>
      </c>
    </row>
    <row r="2666" spans="8:8" ht="14.4">
      <c r="A2666" s="53">
        <v>44180.0</v>
      </c>
      <c r="B2666" s="140">
        <v>6652.1049</v>
      </c>
      <c r="C2666" s="140">
        <v>7873.9874</v>
      </c>
      <c r="D2666" s="140">
        <v>10099.1776</v>
      </c>
      <c r="E2666" s="140">
        <v>5860.5673</v>
      </c>
      <c r="F2666" s="140">
        <v>6026.3786</v>
      </c>
      <c r="G2666" s="140">
        <v>10716.7126</v>
      </c>
    </row>
    <row r="2667" spans="8:8" ht="14.4">
      <c r="A2667" s="53">
        <v>44181.0</v>
      </c>
      <c r="B2667" s="140">
        <v>6686.4789</v>
      </c>
      <c r="C2667" s="140">
        <v>7860.5165</v>
      </c>
      <c r="D2667" s="140">
        <v>10049.1879</v>
      </c>
      <c r="E2667" s="140">
        <v>5862.8673</v>
      </c>
      <c r="F2667" s="140">
        <v>6007.1301</v>
      </c>
      <c r="G2667" s="140">
        <v>10674.4411</v>
      </c>
    </row>
    <row r="2668" spans="8:8" ht="14.4">
      <c r="A2668" s="53">
        <v>44182.0</v>
      </c>
      <c r="B2668" s="140">
        <v>6808.3507</v>
      </c>
      <c r="C2668" s="140">
        <v>7936.0508</v>
      </c>
      <c r="D2668" s="140">
        <v>10115.4555</v>
      </c>
      <c r="E2668" s="140">
        <v>5926.2385</v>
      </c>
      <c r="F2668" s="140">
        <v>6102.312</v>
      </c>
      <c r="G2668" s="140">
        <v>10801.0523</v>
      </c>
    </row>
    <row r="2669" spans="8:8" ht="14.4">
      <c r="A2669" s="53">
        <v>44183.0</v>
      </c>
      <c r="B2669" s="140">
        <v>6801.2117</v>
      </c>
      <c r="C2669" s="140">
        <v>7863.1678</v>
      </c>
      <c r="D2669" s="140">
        <v>10047.0698</v>
      </c>
      <c r="E2669" s="140">
        <v>5879.9443</v>
      </c>
      <c r="F2669" s="140">
        <v>6109.4695</v>
      </c>
      <c r="G2669" s="140">
        <v>10828.8068</v>
      </c>
    </row>
    <row r="2670" spans="8:8" ht="14.4">
      <c r="A2670" s="53">
        <v>44186.0</v>
      </c>
      <c r="B2670" s="140">
        <v>6912.426</v>
      </c>
      <c r="C2670" s="140">
        <v>8020.2447</v>
      </c>
      <c r="D2670" s="140">
        <v>10249.4123</v>
      </c>
      <c r="E2670" s="140">
        <v>5861.2317</v>
      </c>
      <c r="F2670" s="140">
        <v>6151.23</v>
      </c>
      <c r="G2670" s="140">
        <v>10968.9052</v>
      </c>
    </row>
    <row r="2671" spans="8:8" ht="14.4">
      <c r="A2671" s="53">
        <v>44187.0</v>
      </c>
      <c r="B2671" s="140">
        <v>6810.4536</v>
      </c>
      <c r="C2671" s="140">
        <v>7831.0224</v>
      </c>
      <c r="D2671" s="140">
        <v>10061.1671</v>
      </c>
      <c r="E2671" s="140">
        <v>5729.972</v>
      </c>
      <c r="F2671" s="140">
        <v>5975.4745</v>
      </c>
      <c r="G2671" s="140">
        <v>10719.5637</v>
      </c>
    </row>
    <row r="2672" spans="8:8" ht="14.4">
      <c r="A2672" s="53">
        <v>44188.0</v>
      </c>
      <c r="B2672" s="140">
        <v>6852.6534</v>
      </c>
      <c r="C2672" s="140">
        <v>7901.4728</v>
      </c>
      <c r="D2672" s="140">
        <v>10163.0912</v>
      </c>
      <c r="E2672" s="140">
        <v>5753.9326</v>
      </c>
      <c r="F2672" s="140">
        <v>6008.3734</v>
      </c>
      <c r="G2672" s="140">
        <v>10824.1327</v>
      </c>
    </row>
    <row r="2673" spans="8:8" ht="14.4">
      <c r="A2673" s="53">
        <v>44189.0</v>
      </c>
      <c r="B2673" s="140">
        <v>6836.2792</v>
      </c>
      <c r="C2673" s="140">
        <v>7801.4747</v>
      </c>
      <c r="D2673" s="140">
        <v>10012.6191</v>
      </c>
      <c r="E2673" s="140">
        <v>5753.69</v>
      </c>
      <c r="F2673" s="140">
        <v>5933.397</v>
      </c>
      <c r="G2673" s="140">
        <v>10669.1114</v>
      </c>
    </row>
    <row r="2674" spans="8:8" ht="14.4">
      <c r="A2674" s="53">
        <v>44190.0</v>
      </c>
      <c r="B2674" s="140">
        <v>6914.4109</v>
      </c>
      <c r="C2674" s="140">
        <v>7876.4754</v>
      </c>
      <c r="D2674" s="140">
        <v>10119.2752</v>
      </c>
      <c r="E2674" s="140">
        <v>5765.1993</v>
      </c>
      <c r="F2674" s="140">
        <v>6051.0496</v>
      </c>
      <c r="G2674" s="140">
        <v>10815.7256</v>
      </c>
    </row>
    <row r="2675" spans="8:8" ht="14.4">
      <c r="A2675" s="53">
        <v>44193.0</v>
      </c>
      <c r="B2675" s="140">
        <v>6943.9152</v>
      </c>
      <c r="C2675" s="140">
        <v>7820.2777</v>
      </c>
      <c r="D2675" s="140">
        <v>10055.7215</v>
      </c>
      <c r="E2675" s="140">
        <v>5791.841</v>
      </c>
      <c r="F2675" s="140">
        <v>6014.807</v>
      </c>
      <c r="G2675" s="140">
        <v>10753.3707</v>
      </c>
    </row>
    <row r="2676" spans="8:8" ht="14.4">
      <c r="A2676" s="53">
        <v>44194.0</v>
      </c>
      <c r="B2676" s="140">
        <v>6900.0772</v>
      </c>
      <c r="C2676" s="140">
        <v>7777.7866</v>
      </c>
      <c r="D2676" s="140">
        <v>10000.0521</v>
      </c>
      <c r="E2676" s="140">
        <v>5795.8288</v>
      </c>
      <c r="F2676" s="140">
        <v>5953.6374</v>
      </c>
      <c r="G2676" s="140">
        <v>10612.0135</v>
      </c>
    </row>
    <row r="2677" spans="8:8" ht="14.4">
      <c r="A2677" s="53">
        <v>44195.0</v>
      </c>
      <c r="B2677" s="140">
        <v>7052.5389</v>
      </c>
      <c r="C2677" s="140">
        <v>7866.4837</v>
      </c>
      <c r="D2677" s="140">
        <v>10095.8353</v>
      </c>
      <c r="E2677" s="140">
        <v>5810.1352</v>
      </c>
      <c r="F2677" s="140">
        <v>5984.2093</v>
      </c>
      <c r="G2677" s="140">
        <v>10687.6478</v>
      </c>
    </row>
    <row r="2678" spans="8:8" ht="14.4">
      <c r="A2678" s="53">
        <v>44196.0</v>
      </c>
      <c r="B2678" s="140">
        <v>7194.4225</v>
      </c>
      <c r="C2678" s="140">
        <v>8018.2076</v>
      </c>
      <c r="D2678" s="140">
        <v>10313.1728</v>
      </c>
      <c r="E2678" s="140">
        <v>5889.0123</v>
      </c>
      <c r="F2678" s="140">
        <v>6057.7319</v>
      </c>
      <c r="G2678" s="140">
        <v>10790.9146</v>
      </c>
    </row>
    <row r="2679" spans="8:8" ht="14.4">
      <c r="A2679" s="53">
        <v>44200.0</v>
      </c>
      <c r="B2679" s="140">
        <v>7406.4822</v>
      </c>
      <c r="C2679" s="140">
        <v>8199.1283</v>
      </c>
      <c r="D2679" s="140">
        <v>10581.3273</v>
      </c>
      <c r="E2679" s="140">
        <v>5841.5038</v>
      </c>
      <c r="F2679" s="140">
        <v>6102.145</v>
      </c>
      <c r="G2679" s="140">
        <v>10972.8975</v>
      </c>
    </row>
    <row r="2680" spans="8:8" ht="14.4">
      <c r="A2680" s="53">
        <v>44201.0</v>
      </c>
      <c r="B2680" s="140">
        <v>7562.617</v>
      </c>
      <c r="C2680" s="140">
        <v>8284.9305</v>
      </c>
      <c r="D2680" s="140">
        <v>10609.2347</v>
      </c>
      <c r="E2680" s="140">
        <v>5808.3164</v>
      </c>
      <c r="F2680" s="140">
        <v>6121.3878</v>
      </c>
      <c r="G2680" s="140">
        <v>10958.0445</v>
      </c>
    </row>
    <row r="2681" spans="8:8" ht="14.4">
      <c r="A2681" s="53">
        <v>44202.0</v>
      </c>
      <c r="B2681" s="140">
        <v>7598.3757</v>
      </c>
      <c r="C2681" s="140">
        <v>8234.8054</v>
      </c>
      <c r="D2681" s="140">
        <v>10477.3238</v>
      </c>
      <c r="E2681" s="140">
        <v>5912.5217</v>
      </c>
      <c r="F2681" s="140">
        <v>6125.0066</v>
      </c>
      <c r="G2681" s="140">
        <v>10909.7245</v>
      </c>
    </row>
    <row r="2682" spans="8:8" ht="14.4">
      <c r="A2682" s="53">
        <v>44203.0</v>
      </c>
      <c r="B2682" s="140">
        <v>7810.1007</v>
      </c>
      <c r="C2682" s="140">
        <v>8317.1183</v>
      </c>
      <c r="D2682" s="140">
        <v>10360.2602</v>
      </c>
      <c r="E2682" s="140">
        <v>5965.1045</v>
      </c>
      <c r="F2682" s="140">
        <v>6113.9185</v>
      </c>
      <c r="G2682" s="140">
        <v>10731.6001</v>
      </c>
    </row>
    <row r="2683" spans="8:8" ht="14.4">
      <c r="A2683" s="53">
        <v>44204.0</v>
      </c>
      <c r="B2683" s="140">
        <v>7771.0057</v>
      </c>
      <c r="C2683" s="140">
        <v>8278.9774</v>
      </c>
      <c r="D2683" s="140">
        <v>10311.6758</v>
      </c>
      <c r="E2683" s="140">
        <v>6001.7613</v>
      </c>
      <c r="F2683" s="140">
        <v>6185.0671</v>
      </c>
      <c r="G2683" s="140">
        <v>10736.7551</v>
      </c>
    </row>
    <row r="2684" spans="8:8" ht="14.4">
      <c r="A2684" s="53">
        <v>44207.0</v>
      </c>
      <c r="B2684" s="140">
        <v>7676.2255</v>
      </c>
      <c r="C2684" s="140">
        <v>8188.9202</v>
      </c>
      <c r="D2684" s="140">
        <v>10142.7804</v>
      </c>
      <c r="E2684" s="140">
        <v>5984.031</v>
      </c>
      <c r="F2684" s="140">
        <v>6068.0094</v>
      </c>
      <c r="G2684" s="140">
        <v>10546.9321</v>
      </c>
    </row>
    <row r="2685" spans="8:8" ht="14.4">
      <c r="A2685" s="53">
        <v>44208.0</v>
      </c>
      <c r="B2685" s="140">
        <v>7902.2311</v>
      </c>
      <c r="C2685" s="140">
        <v>8345.1594</v>
      </c>
      <c r="D2685" s="140">
        <v>10287.4519</v>
      </c>
      <c r="E2685" s="140">
        <v>6106.8213</v>
      </c>
      <c r="F2685" s="140">
        <v>6135.9026</v>
      </c>
      <c r="G2685" s="140">
        <v>10637.0437</v>
      </c>
    </row>
    <row r="2686" spans="8:8" ht="14.4">
      <c r="A2686" s="53">
        <v>44209.0</v>
      </c>
      <c r="B2686" s="140">
        <v>7821.742</v>
      </c>
      <c r="C2686" s="140">
        <v>8328.3667</v>
      </c>
      <c r="D2686" s="140">
        <v>10234.0171</v>
      </c>
      <c r="E2686" s="140">
        <v>6127.1981</v>
      </c>
      <c r="F2686" s="140">
        <v>6148.5631</v>
      </c>
      <c r="G2686" s="140">
        <v>10559.3618</v>
      </c>
    </row>
    <row r="2687" spans="8:8" ht="14.4">
      <c r="A2687" s="53">
        <v>44210.0</v>
      </c>
      <c r="B2687" s="140">
        <v>7594.8672</v>
      </c>
      <c r="C2687" s="140">
        <v>8267.9579</v>
      </c>
      <c r="D2687" s="140">
        <v>10225.1045</v>
      </c>
      <c r="E2687" s="140">
        <v>6098.4173</v>
      </c>
      <c r="F2687" s="140">
        <v>6119.121</v>
      </c>
      <c r="G2687" s="140">
        <v>10596.9906</v>
      </c>
    </row>
    <row r="2688" spans="8:8" ht="14.4">
      <c r="A2688" s="53">
        <v>44211.0</v>
      </c>
      <c r="B2688" s="140">
        <v>7578.9268</v>
      </c>
      <c r="C2688" s="140">
        <v>8222.2553</v>
      </c>
      <c r="D2688" s="140">
        <v>10281.2803</v>
      </c>
      <c r="E2688" s="140">
        <v>6170.6003</v>
      </c>
      <c r="F2688" s="140">
        <v>6102.0369</v>
      </c>
      <c r="G2688" s="140">
        <v>10680.5027</v>
      </c>
    </row>
    <row r="2689" spans="8:8" ht="14.4">
      <c r="A2689" s="53">
        <v>44214.0</v>
      </c>
      <c r="B2689" s="140">
        <v>7670.3171</v>
      </c>
      <c r="C2689" s="140">
        <v>8376.2728</v>
      </c>
      <c r="D2689" s="140">
        <v>10489.258</v>
      </c>
      <c r="E2689" s="140">
        <v>6248.5089</v>
      </c>
      <c r="F2689" s="140">
        <v>6184.147</v>
      </c>
      <c r="G2689" s="140">
        <v>10803.1508</v>
      </c>
    </row>
    <row r="2690" spans="8:8" ht="14.4">
      <c r="A2690" s="53">
        <v>44215.0</v>
      </c>
      <c r="B2690" s="140">
        <v>7493.5696</v>
      </c>
      <c r="C2690" s="140">
        <v>8314.3981</v>
      </c>
      <c r="D2690" s="140">
        <v>10379.5833</v>
      </c>
      <c r="E2690" s="140">
        <v>6235.9434</v>
      </c>
      <c r="F2690" s="140">
        <v>6181.4413</v>
      </c>
      <c r="G2690" s="140">
        <v>10785.0618</v>
      </c>
    </row>
    <row r="2691" spans="8:8" ht="14.4">
      <c r="A2691" s="53">
        <v>44216.0</v>
      </c>
      <c r="B2691" s="140">
        <v>7697.1022</v>
      </c>
      <c r="C2691" s="140">
        <v>8445.6521</v>
      </c>
      <c r="D2691" s="140">
        <v>10526.8367</v>
      </c>
      <c r="E2691" s="140">
        <v>6178.8242</v>
      </c>
      <c r="F2691" s="140">
        <v>6168.5459</v>
      </c>
      <c r="G2691" s="140">
        <v>10785.2478</v>
      </c>
    </row>
    <row r="2692" spans="8:8" ht="14.4">
      <c r="A2692" s="53">
        <v>44217.0</v>
      </c>
      <c r="B2692" s="140">
        <v>7879.4633</v>
      </c>
      <c r="C2692" s="140">
        <v>8608.6691</v>
      </c>
      <c r="D2692" s="140">
        <v>10633.003</v>
      </c>
      <c r="E2692" s="140">
        <v>6192.1791</v>
      </c>
      <c r="F2692" s="140">
        <v>6213.9007</v>
      </c>
      <c r="G2692" s="140">
        <v>10881.659</v>
      </c>
    </row>
    <row r="2693" spans="8:8" ht="14.4">
      <c r="A2693" s="53">
        <v>44218.0</v>
      </c>
      <c r="B2693" s="140">
        <v>8048.4256</v>
      </c>
      <c r="C2693" s="140">
        <v>8685.3202</v>
      </c>
      <c r="D2693" s="140">
        <v>10606.7078</v>
      </c>
      <c r="E2693" s="140">
        <v>6090.26</v>
      </c>
      <c r="F2693" s="140">
        <v>6162.0654</v>
      </c>
      <c r="G2693" s="140">
        <v>10775.3091</v>
      </c>
    </row>
    <row r="2694" spans="8:8" ht="14.4">
      <c r="A2694" s="53">
        <v>44221.0</v>
      </c>
      <c r="B2694" s="140">
        <v>8073.7584</v>
      </c>
      <c r="C2694" s="140">
        <v>8701.135</v>
      </c>
      <c r="D2694" s="140">
        <v>10526.2728</v>
      </c>
      <c r="E2694" s="140">
        <v>6095.117</v>
      </c>
      <c r="F2694" s="140">
        <v>6133.8364</v>
      </c>
      <c r="G2694" s="140">
        <v>10655.435</v>
      </c>
    </row>
    <row r="2695" spans="8:8" ht="14.4">
      <c r="A2695" s="53">
        <v>44222.0</v>
      </c>
      <c r="B2695" s="140">
        <v>7838.0847</v>
      </c>
      <c r="C2695" s="140">
        <v>8546.1996</v>
      </c>
      <c r="D2695" s="140">
        <v>10293.4608</v>
      </c>
      <c r="E2695" s="140">
        <v>6037.4924</v>
      </c>
      <c r="F2695" s="140">
        <v>6088.0732</v>
      </c>
      <c r="G2695" s="140">
        <v>10544.7967</v>
      </c>
    </row>
    <row r="2696" spans="8:8" ht="14.4">
      <c r="A2696" s="53">
        <v>44223.0</v>
      </c>
      <c r="B2696" s="140">
        <v>7880.5182</v>
      </c>
      <c r="C2696" s="140">
        <v>8573.4617</v>
      </c>
      <c r="D2696" s="140">
        <v>10306.0933</v>
      </c>
      <c r="E2696" s="140">
        <v>6079.2835</v>
      </c>
      <c r="F2696" s="140">
        <v>6124.9372</v>
      </c>
      <c r="G2696" s="140">
        <v>10585.9718</v>
      </c>
    </row>
    <row r="2697" spans="8:8" ht="14.4">
      <c r="A2697" s="53">
        <v>44224.0</v>
      </c>
      <c r="B2697" s="140">
        <v>7563.6925</v>
      </c>
      <c r="C2697" s="140">
        <v>8354.4769</v>
      </c>
      <c r="D2697" s="140">
        <v>10065.4372</v>
      </c>
      <c r="E2697" s="140">
        <v>5976.1882</v>
      </c>
      <c r="F2697" s="140">
        <v>6006.2684</v>
      </c>
      <c r="G2697" s="140">
        <v>10395.064</v>
      </c>
    </row>
    <row r="2698" spans="8:8" ht="14.4">
      <c r="A2698" s="53">
        <v>44225.0</v>
      </c>
      <c r="B2698" s="140">
        <v>7521.7673</v>
      </c>
      <c r="C2698" s="140">
        <v>8308.1127</v>
      </c>
      <c r="D2698" s="140">
        <v>9913.7705</v>
      </c>
      <c r="E2698" s="140">
        <v>5932.0637</v>
      </c>
      <c r="F2698" s="140">
        <v>5958.9001</v>
      </c>
      <c r="G2698" s="140">
        <v>10265.9253</v>
      </c>
    </row>
    <row r="2699" spans="8:8" ht="14.4">
      <c r="A2699" s="53">
        <v>44228.0</v>
      </c>
      <c r="B2699" s="140">
        <v>7644.6283</v>
      </c>
      <c r="C2699" s="140">
        <v>8365.0893</v>
      </c>
      <c r="D2699" s="140">
        <v>10035.3188</v>
      </c>
      <c r="E2699" s="140">
        <v>6013.3999</v>
      </c>
      <c r="F2699" s="140">
        <v>6037.922</v>
      </c>
      <c r="G2699" s="140">
        <v>10357.2935</v>
      </c>
    </row>
    <row r="2700" spans="8:8" ht="14.4">
      <c r="A2700" s="53">
        <v>44229.0</v>
      </c>
      <c r="B2700" s="140">
        <v>7838.4731</v>
      </c>
      <c r="C2700" s="140">
        <v>8486.8073</v>
      </c>
      <c r="D2700" s="140">
        <v>10157.3862</v>
      </c>
      <c r="E2700" s="140">
        <v>5996.2642</v>
      </c>
      <c r="F2700" s="140">
        <v>6028.3023</v>
      </c>
      <c r="G2700" s="140">
        <v>10363.2377</v>
      </c>
    </row>
    <row r="2701" spans="8:8" ht="14.4">
      <c r="A2701" s="53">
        <v>44230.0</v>
      </c>
      <c r="B2701" s="140">
        <v>7825.6488</v>
      </c>
      <c r="C2701" s="140">
        <v>8432.4199</v>
      </c>
      <c r="D2701" s="140">
        <v>9982.0211</v>
      </c>
      <c r="E2701" s="140">
        <v>6013.5713</v>
      </c>
      <c r="F2701" s="140">
        <v>5999.1569</v>
      </c>
      <c r="G2701" s="140">
        <v>10214.5529</v>
      </c>
    </row>
    <row r="2702" spans="8:8" ht="14.4">
      <c r="A2702" s="53">
        <v>44231.0</v>
      </c>
      <c r="B2702" s="140">
        <v>7748.5492</v>
      </c>
      <c r="C2702" s="140">
        <v>8337.1431</v>
      </c>
      <c r="D2702" s="140">
        <v>9762.3811</v>
      </c>
      <c r="E2702" s="140">
        <v>6010.5414</v>
      </c>
      <c r="F2702" s="140">
        <v>5926.7913</v>
      </c>
      <c r="G2702" s="140">
        <v>10028.2043</v>
      </c>
    </row>
    <row r="2703" spans="8:8" ht="14.4">
      <c r="A2703" s="53">
        <v>44232.0</v>
      </c>
      <c r="B2703" s="140">
        <v>7733.4455</v>
      </c>
      <c r="C2703" s="140">
        <v>8238.0582</v>
      </c>
      <c r="D2703" s="140">
        <v>9545.82</v>
      </c>
      <c r="E2703" s="140">
        <v>6092.6182</v>
      </c>
      <c r="F2703" s="140">
        <v>5856.0487</v>
      </c>
      <c r="G2703" s="140">
        <v>9898.2952</v>
      </c>
    </row>
    <row r="2704" spans="8:8" ht="14.4">
      <c r="A2704" s="53">
        <v>44235.0</v>
      </c>
      <c r="B2704" s="140">
        <v>7909.0853</v>
      </c>
      <c r="C2704" s="140">
        <v>8334.1346</v>
      </c>
      <c r="D2704" s="140">
        <v>9645.2808</v>
      </c>
      <c r="E2704" s="140">
        <v>6128.9032</v>
      </c>
      <c r="F2704" s="140">
        <v>5907.6917</v>
      </c>
      <c r="G2704" s="140">
        <v>9992.2255</v>
      </c>
    </row>
    <row r="2705" spans="8:8" ht="14.4">
      <c r="A2705" s="53">
        <v>44236.0</v>
      </c>
      <c r="B2705" s="140">
        <v>8117.3435</v>
      </c>
      <c r="C2705" s="140">
        <v>8523.5363</v>
      </c>
      <c r="D2705" s="140">
        <v>9933.5939</v>
      </c>
      <c r="E2705" s="140">
        <v>6152.8247</v>
      </c>
      <c r="F2705" s="140">
        <v>6028.0256</v>
      </c>
      <c r="G2705" s="140">
        <v>10214.8915</v>
      </c>
    </row>
    <row r="2706" spans="8:8" ht="14.4">
      <c r="A2706" s="53">
        <v>44237.0</v>
      </c>
      <c r="B2706" s="140">
        <v>8340.4086</v>
      </c>
      <c r="C2706" s="140">
        <v>8629.3576</v>
      </c>
      <c r="D2706" s="140">
        <v>10019.9011</v>
      </c>
      <c r="E2706" s="140">
        <v>6157.7355</v>
      </c>
      <c r="F2706" s="140">
        <v>6045.0932</v>
      </c>
      <c r="G2706" s="140">
        <v>10269.8103</v>
      </c>
    </row>
    <row r="2707" spans="8:8" ht="14.4">
      <c r="A2707" s="53">
        <v>44245.0</v>
      </c>
      <c r="B2707" s="140">
        <v>8197.9572</v>
      </c>
      <c r="C2707" s="140">
        <v>8621.2809</v>
      </c>
      <c r="D2707" s="140">
        <v>10139.0237</v>
      </c>
      <c r="E2707" s="140">
        <v>6286.1889</v>
      </c>
      <c r="F2707" s="140">
        <v>6203.5809</v>
      </c>
      <c r="G2707" s="140">
        <v>10562.8117</v>
      </c>
    </row>
    <row r="2708" spans="8:8" ht="14.4">
      <c r="A2708" s="53">
        <v>44246.0</v>
      </c>
      <c r="B2708" s="140">
        <v>8116.3576</v>
      </c>
      <c r="C2708" s="140">
        <v>8611.2236</v>
      </c>
      <c r="D2708" s="140">
        <v>10301.8465</v>
      </c>
      <c r="E2708" s="140">
        <v>6352.4798</v>
      </c>
      <c r="F2708" s="140">
        <v>6359.7497</v>
      </c>
      <c r="G2708" s="140">
        <v>10897.1118</v>
      </c>
    </row>
    <row r="2709" spans="8:8" ht="14.4">
      <c r="A2709" s="53">
        <v>44249.0</v>
      </c>
      <c r="B2709" s="140">
        <v>7804.5</v>
      </c>
      <c r="C2709" s="140">
        <v>8405.88</v>
      </c>
      <c r="D2709" s="140">
        <v>10279.473</v>
      </c>
      <c r="E2709" s="140">
        <v>6313.0329</v>
      </c>
      <c r="F2709" s="140">
        <v>6452.8714</v>
      </c>
      <c r="G2709" s="140">
        <v>11080.195</v>
      </c>
    </row>
    <row r="2710" spans="8:8" ht="14.4">
      <c r="A2710" s="53">
        <v>44250.0</v>
      </c>
      <c r="B2710" s="140">
        <v>7732.1625</v>
      </c>
      <c r="C2710" s="140">
        <v>8341.8332</v>
      </c>
      <c r="D2710" s="140">
        <v>10237.0872</v>
      </c>
      <c r="E2710" s="140">
        <v>6328.3247</v>
      </c>
      <c r="F2710" s="140">
        <v>6416.8755</v>
      </c>
      <c r="G2710" s="140">
        <v>11061.6936</v>
      </c>
    </row>
    <row r="2711" spans="8:8" ht="14.4">
      <c r="A2711" s="53">
        <v>44251.0</v>
      </c>
      <c r="B2711" s="140">
        <v>7430.9692</v>
      </c>
      <c r="C2711" s="140">
        <v>8151.403</v>
      </c>
      <c r="D2711" s="140">
        <v>10120.1558</v>
      </c>
      <c r="E2711" s="140">
        <v>6249.5228</v>
      </c>
      <c r="F2711" s="140">
        <v>6326.2668</v>
      </c>
      <c r="G2711" s="140">
        <v>10964.7707</v>
      </c>
    </row>
    <row r="2712" spans="8:8" ht="14.4">
      <c r="A2712" s="53">
        <v>44252.0</v>
      </c>
      <c r="B2712" s="140">
        <v>7419.1536</v>
      </c>
      <c r="C2712" s="140">
        <v>8103.1651</v>
      </c>
      <c r="D2712" s="140">
        <v>10063.0589</v>
      </c>
      <c r="E2712" s="140">
        <v>6399.4537</v>
      </c>
      <c r="F2712" s="140">
        <v>6347.551</v>
      </c>
      <c r="G2712" s="140">
        <v>10901.3826</v>
      </c>
    </row>
    <row r="2713" spans="8:8" ht="14.4">
      <c r="A2713" s="53">
        <v>44253.0</v>
      </c>
      <c r="B2713" s="140">
        <v>7255.2578</v>
      </c>
      <c r="C2713" s="140">
        <v>7945.7921</v>
      </c>
      <c r="D2713" s="140">
        <v>9937.7567</v>
      </c>
      <c r="E2713" s="140">
        <v>6227.97</v>
      </c>
      <c r="F2713" s="140">
        <v>6194.0614</v>
      </c>
      <c r="G2713" s="140">
        <v>10774.8038</v>
      </c>
    </row>
    <row r="2714" spans="8:8" ht="14.4">
      <c r="A2714" s="53">
        <v>44256.0</v>
      </c>
      <c r="B2714" s="140">
        <v>7429.8717</v>
      </c>
      <c r="C2714" s="140">
        <v>8102.553</v>
      </c>
      <c r="D2714" s="140">
        <v>10206.7137</v>
      </c>
      <c r="E2714" s="140">
        <v>6246.2471</v>
      </c>
      <c r="F2714" s="140">
        <v>6306.3818</v>
      </c>
      <c r="G2714" s="140">
        <v>11048.5546</v>
      </c>
    </row>
    <row r="2715" spans="8:8" ht="14.4">
      <c r="A2715" s="53">
        <v>44257.0</v>
      </c>
      <c r="B2715" s="140">
        <v>7336.441</v>
      </c>
      <c r="C2715" s="140">
        <v>8039.411</v>
      </c>
      <c r="D2715" s="140">
        <v>10177.1244</v>
      </c>
      <c r="E2715" s="140">
        <v>6182.9767</v>
      </c>
      <c r="F2715" s="140">
        <v>6241.7224</v>
      </c>
      <c r="G2715" s="140">
        <v>11009.9137</v>
      </c>
    </row>
    <row r="2716" spans="8:8" ht="14.4">
      <c r="A2716" s="53">
        <v>44258.0</v>
      </c>
      <c r="B2716" s="140">
        <v>7406.1623</v>
      </c>
      <c r="C2716" s="140">
        <v>8138.6331</v>
      </c>
      <c r="D2716" s="140">
        <v>10300.8073</v>
      </c>
      <c r="E2716" s="140">
        <v>6372.8957</v>
      </c>
      <c r="F2716" s="140">
        <v>6359.3947</v>
      </c>
      <c r="G2716" s="140">
        <v>11214.0669</v>
      </c>
    </row>
    <row r="2717" spans="8:8" ht="14.4">
      <c r="A2717" s="53">
        <v>44259.0</v>
      </c>
      <c r="B2717" s="140">
        <v>7047.3952</v>
      </c>
      <c r="C2717" s="140">
        <v>7910.9388</v>
      </c>
      <c r="D2717" s="140">
        <v>10105.5388</v>
      </c>
      <c r="E2717" s="140">
        <v>6294.5022</v>
      </c>
      <c r="F2717" s="140">
        <v>6304.689</v>
      </c>
      <c r="G2717" s="140">
        <v>11116.2064</v>
      </c>
    </row>
    <row r="2718" spans="8:8" ht="14.4">
      <c r="A2718" s="53">
        <v>44260.0</v>
      </c>
      <c r="B2718" s="140">
        <v>7046.2371</v>
      </c>
      <c r="C2718" s="140">
        <v>7967.1242</v>
      </c>
      <c r="D2718" s="140">
        <v>10125.4959</v>
      </c>
      <c r="E2718" s="140">
        <v>6229.4346</v>
      </c>
      <c r="F2718" s="140">
        <v>6299.7744</v>
      </c>
      <c r="G2718" s="140">
        <v>11067.9895</v>
      </c>
    </row>
    <row r="2719" spans="8:8" ht="14.4">
      <c r="A2719" s="53">
        <v>44263.0</v>
      </c>
      <c r="B2719" s="140">
        <v>6669.7459</v>
      </c>
      <c r="C2719" s="140">
        <v>7716.8505</v>
      </c>
      <c r="D2719" s="140">
        <v>9892.2204</v>
      </c>
      <c r="E2719" s="140">
        <v>6154.0143</v>
      </c>
      <c r="F2719" s="140">
        <v>6261.151</v>
      </c>
      <c r="G2719" s="140">
        <v>11010.4253</v>
      </c>
    </row>
    <row r="2720" spans="8:8" ht="14.4">
      <c r="A2720" s="53">
        <v>44264.0</v>
      </c>
      <c r="B2720" s="140">
        <v>6495.0923</v>
      </c>
      <c r="C2720" s="140">
        <v>7485.652</v>
      </c>
      <c r="D2720" s="140">
        <v>9568.4072</v>
      </c>
      <c r="E2720" s="140">
        <v>6076.7408</v>
      </c>
      <c r="F2720" s="140">
        <v>6174.5761</v>
      </c>
      <c r="G2720" s="140">
        <v>10758.6124</v>
      </c>
    </row>
    <row r="2721" spans="8:8" ht="14.4">
      <c r="A2721" s="53">
        <v>44265.0</v>
      </c>
      <c r="B2721" s="140">
        <v>6629.5697</v>
      </c>
      <c r="C2721" s="140">
        <v>7480.7771</v>
      </c>
      <c r="D2721" s="140">
        <v>9506.1589</v>
      </c>
      <c r="E2721" s="140">
        <v>6034.2777</v>
      </c>
      <c r="F2721" s="140">
        <v>6097.0914</v>
      </c>
      <c r="G2721" s="140">
        <v>10635.0455</v>
      </c>
    </row>
    <row r="2722" spans="8:8" ht="14.4">
      <c r="A2722" s="53">
        <v>44266.0</v>
      </c>
      <c r="B2722" s="140">
        <v>6781.3519</v>
      </c>
      <c r="C2722" s="140">
        <v>7660.0396</v>
      </c>
      <c r="D2722" s="140">
        <v>9739.9889</v>
      </c>
      <c r="E2722" s="140">
        <v>6188.3664</v>
      </c>
      <c r="F2722" s="140">
        <v>6267.158</v>
      </c>
      <c r="G2722" s="140">
        <v>10916.7899</v>
      </c>
    </row>
    <row r="2723" spans="8:8" ht="14.4">
      <c r="A2723" s="53">
        <v>44267.0</v>
      </c>
      <c r="B2723" s="140">
        <v>6826.1304</v>
      </c>
      <c r="C2723" s="140">
        <v>7673.6826</v>
      </c>
      <c r="D2723" s="140">
        <v>9755.3976</v>
      </c>
      <c r="E2723" s="140">
        <v>6248.2297</v>
      </c>
      <c r="F2723" s="140">
        <v>6306.1245</v>
      </c>
      <c r="G2723" s="140">
        <v>11046.9574</v>
      </c>
    </row>
    <row r="2724" spans="8:8" ht="14.4">
      <c r="A2724" s="53">
        <v>44270.0</v>
      </c>
      <c r="B2724" s="140">
        <v>6527.6256</v>
      </c>
      <c r="C2724" s="140">
        <v>7516.5232</v>
      </c>
      <c r="D2724" s="140">
        <v>9685.7971</v>
      </c>
      <c r="E2724" s="140">
        <v>6254.5401</v>
      </c>
      <c r="F2724" s="140">
        <v>6309.6279</v>
      </c>
      <c r="G2724" s="140">
        <v>11115.7929</v>
      </c>
    </row>
    <row r="2725" spans="8:8" ht="14.4">
      <c r="A2725" s="53">
        <v>44271.0</v>
      </c>
      <c r="B2725" s="140">
        <v>6577.0185</v>
      </c>
      <c r="C2725" s="140">
        <v>7550.1215</v>
      </c>
      <c r="D2725" s="140">
        <v>9752.47</v>
      </c>
      <c r="E2725" s="140">
        <v>6320.8329</v>
      </c>
      <c r="F2725" s="140">
        <v>6340.8971</v>
      </c>
      <c r="G2725" s="140">
        <v>11233.4751</v>
      </c>
    </row>
    <row r="2726" spans="8:8" ht="14.4">
      <c r="A2726" s="53">
        <v>44272.0</v>
      </c>
      <c r="B2726" s="140">
        <v>6672.044</v>
      </c>
      <c r="C2726" s="140">
        <v>7619.0422</v>
      </c>
      <c r="D2726" s="140">
        <v>9819.2498</v>
      </c>
      <c r="E2726" s="140">
        <v>6237.0132</v>
      </c>
      <c r="F2726" s="140">
        <v>6300.0331</v>
      </c>
      <c r="G2726" s="140">
        <v>11173.2157</v>
      </c>
    </row>
    <row r="2727" spans="8:8" ht="14.4">
      <c r="A2727" s="53">
        <v>44273.0</v>
      </c>
      <c r="B2727" s="140">
        <v>6751.7686</v>
      </c>
      <c r="C2727" s="140">
        <v>7695.8116</v>
      </c>
      <c r="D2727" s="140">
        <v>9886.158</v>
      </c>
      <c r="E2727" s="140">
        <v>6236.7702</v>
      </c>
      <c r="F2727" s="140">
        <v>6317.0703</v>
      </c>
      <c r="G2727" s="140">
        <v>11222.6851</v>
      </c>
    </row>
    <row r="2728" spans="8:8" ht="14.4">
      <c r="A2728" s="53">
        <v>44274.0</v>
      </c>
      <c r="B2728" s="140">
        <v>6538.1551</v>
      </c>
      <c r="C2728" s="140">
        <v>7592.7099</v>
      </c>
      <c r="D2728" s="140">
        <v>9820.5</v>
      </c>
      <c r="E2728" s="140">
        <v>6082.5554</v>
      </c>
      <c r="F2728" s="140">
        <v>6250.6821</v>
      </c>
      <c r="G2728" s="140">
        <v>11124.8565</v>
      </c>
    </row>
    <row r="2729" spans="8:8" ht="14.4">
      <c r="A2729" s="53">
        <v>44277.0</v>
      </c>
      <c r="B2729" s="140">
        <v>6582.3612</v>
      </c>
      <c r="C2729" s="140">
        <v>7702.3575</v>
      </c>
      <c r="D2729" s="140">
        <v>9997.3504</v>
      </c>
      <c r="E2729" s="140">
        <v>6185.0604</v>
      </c>
      <c r="F2729" s="140">
        <v>6343.9285</v>
      </c>
      <c r="G2729" s="140">
        <v>11391.0051</v>
      </c>
    </row>
    <row r="2730" spans="8:8" ht="14.4">
      <c r="A2730" s="53">
        <v>44278.0</v>
      </c>
      <c r="B2730" s="140">
        <v>6491.3372</v>
      </c>
      <c r="C2730" s="140">
        <v>7644.797</v>
      </c>
      <c r="D2730" s="140">
        <v>9883.5905</v>
      </c>
      <c r="E2730" s="140">
        <v>6144.6886</v>
      </c>
      <c r="F2730" s="140">
        <v>6259.8288</v>
      </c>
      <c r="G2730" s="140">
        <v>11170.3625</v>
      </c>
    </row>
    <row r="2731" spans="8:8" ht="14.4">
      <c r="A2731" s="53">
        <v>44279.0</v>
      </c>
      <c r="B2731" s="140">
        <v>6365.2325</v>
      </c>
      <c r="C2731" s="140">
        <v>7556.4463</v>
      </c>
      <c r="D2731" s="140">
        <v>9705.6603</v>
      </c>
      <c r="E2731" s="140">
        <v>6044.4278</v>
      </c>
      <c r="F2731" s="140">
        <v>6176.8279</v>
      </c>
      <c r="G2731" s="140">
        <v>11038.7364</v>
      </c>
    </row>
    <row r="2732" spans="8:8" ht="14.4">
      <c r="A2732" s="53">
        <v>44280.0</v>
      </c>
      <c r="B2732" s="140">
        <v>6422.6708</v>
      </c>
      <c r="C2732" s="140">
        <v>7588.5234</v>
      </c>
      <c r="D2732" s="140">
        <v>9686.4134</v>
      </c>
      <c r="E2732" s="140">
        <v>6013.1864</v>
      </c>
      <c r="F2732" s="140">
        <v>6160.0251</v>
      </c>
      <c r="G2732" s="140">
        <v>10910.0711</v>
      </c>
    </row>
    <row r="2733" spans="8:8" ht="14.4">
      <c r="A2733" s="53">
        <v>44281.0</v>
      </c>
      <c r="B2733" s="140">
        <v>6659.1326</v>
      </c>
      <c r="C2733" s="140">
        <v>7754.3412</v>
      </c>
      <c r="D2733" s="140">
        <v>9898.3042</v>
      </c>
      <c r="E2733" s="140">
        <v>6077.1776</v>
      </c>
      <c r="F2733" s="140">
        <v>6220.8764</v>
      </c>
      <c r="G2733" s="140">
        <v>11067.4856</v>
      </c>
    </row>
    <row r="2734" spans="8:8" ht="14.4">
      <c r="A2734" s="53">
        <v>44284.0</v>
      </c>
      <c r="B2734" s="140">
        <v>6647.1601</v>
      </c>
      <c r="C2734" s="140">
        <v>7756.9827</v>
      </c>
      <c r="D2734" s="140">
        <v>9949.3305</v>
      </c>
      <c r="E2734" s="140">
        <v>6095.6571</v>
      </c>
      <c r="F2734" s="140">
        <v>6237.5706</v>
      </c>
      <c r="G2734" s="140">
        <v>11106.1018</v>
      </c>
    </row>
    <row r="2735" spans="8:8" ht="14.4">
      <c r="A2735" s="53">
        <v>44285.0</v>
      </c>
      <c r="B2735" s="140">
        <v>6760.3828</v>
      </c>
      <c r="C2735" s="140">
        <v>7834.6252</v>
      </c>
      <c r="D2735" s="140">
        <v>9939.9282</v>
      </c>
      <c r="E2735" s="140">
        <v>6122.2364</v>
      </c>
      <c r="F2735" s="140">
        <v>6225.2085</v>
      </c>
      <c r="G2735" s="140">
        <v>11023.3963</v>
      </c>
    </row>
    <row r="2736" spans="8:8" ht="14.4">
      <c r="A2736" s="53">
        <v>44286.0</v>
      </c>
      <c r="B2736" s="140">
        <v>6672.3344</v>
      </c>
      <c r="C2736" s="140">
        <v>7782.7655</v>
      </c>
      <c r="D2736" s="140">
        <v>9896.1743</v>
      </c>
      <c r="E2736" s="140">
        <v>6109.7386</v>
      </c>
      <c r="F2736" s="140">
        <v>6234.6591</v>
      </c>
      <c r="G2736" s="140">
        <v>11050.2947</v>
      </c>
    </row>
    <row r="2737" spans="8:8" ht="14.4">
      <c r="A2737" s="53">
        <v>44287.0</v>
      </c>
      <c r="B2737" s="140">
        <v>6808.4333</v>
      </c>
      <c r="C2737" s="140">
        <v>7865.5408</v>
      </c>
      <c r="D2737" s="140">
        <v>9970.9753</v>
      </c>
      <c r="E2737" s="140">
        <v>6111.3093</v>
      </c>
      <c r="F2737" s="140">
        <v>6272.479</v>
      </c>
      <c r="G2737" s="140">
        <v>11069.1261</v>
      </c>
    </row>
    <row r="2738" spans="8:8" ht="14.4">
      <c r="A2738" s="53">
        <v>44288.0</v>
      </c>
      <c r="B2738" s="140">
        <v>6899.2952</v>
      </c>
      <c r="C2738" s="140">
        <v>7928.8545</v>
      </c>
      <c r="D2738" s="140">
        <v>9994.0153</v>
      </c>
      <c r="E2738" s="140">
        <v>6073.3814</v>
      </c>
      <c r="F2738" s="140">
        <v>6240.6346</v>
      </c>
      <c r="G2738" s="140">
        <v>10985.707</v>
      </c>
    </row>
    <row r="2739" spans="8:8" ht="14.4">
      <c r="A2739" s="53">
        <v>44292.0</v>
      </c>
      <c r="B2739" s="140">
        <v>6853.2669</v>
      </c>
      <c r="C2739" s="140">
        <v>7934.8679</v>
      </c>
      <c r="D2739" s="140">
        <v>10093.701</v>
      </c>
      <c r="E2739" s="140">
        <v>6075.0208</v>
      </c>
      <c r="F2739" s="140">
        <v>6264.7149</v>
      </c>
      <c r="G2739" s="140">
        <v>11099.3851</v>
      </c>
    </row>
    <row r="2740" spans="8:8" ht="14.4">
      <c r="A2740" s="53">
        <v>44293.0</v>
      </c>
      <c r="B2740" s="140">
        <v>6817.3157</v>
      </c>
      <c r="C2740" s="140">
        <v>7905.0384</v>
      </c>
      <c r="D2740" s="140">
        <v>10089.7863</v>
      </c>
      <c r="E2740" s="140">
        <v>6073.6673</v>
      </c>
      <c r="F2740" s="140">
        <v>6317.0292</v>
      </c>
      <c r="G2740" s="140">
        <v>11169.8889</v>
      </c>
    </row>
    <row r="2741" spans="8:8" ht="14.4">
      <c r="A2741" s="53">
        <v>44294.0</v>
      </c>
      <c r="B2741" s="140">
        <v>6857.565</v>
      </c>
      <c r="C2741" s="140">
        <v>7947.1335</v>
      </c>
      <c r="D2741" s="140">
        <v>10086.1609</v>
      </c>
      <c r="E2741" s="140">
        <v>6052.825</v>
      </c>
      <c r="F2741" s="140">
        <v>6291.8357</v>
      </c>
      <c r="G2741" s="140">
        <v>11084.1374</v>
      </c>
    </row>
    <row r="2742" spans="8:8" ht="14.4">
      <c r="A2742" s="53">
        <v>44295.0</v>
      </c>
      <c r="B2742" s="140">
        <v>6718.7797</v>
      </c>
      <c r="C2742" s="140">
        <v>7878.1946</v>
      </c>
      <c r="D2742" s="140">
        <v>10117.6886</v>
      </c>
      <c r="E2742" s="140">
        <v>6013.1856</v>
      </c>
      <c r="F2742" s="140">
        <v>6286.3047</v>
      </c>
      <c r="G2742" s="140">
        <v>11103.0666</v>
      </c>
    </row>
    <row r="2743" spans="8:8" ht="14.4">
      <c r="A2743" s="53">
        <v>44298.0</v>
      </c>
      <c r="B2743" s="140">
        <v>6523.6379</v>
      </c>
      <c r="C2743" s="140">
        <v>7714.9582</v>
      </c>
      <c r="D2743" s="140">
        <v>9873.1786</v>
      </c>
      <c r="E2743" s="140">
        <v>5979.1759</v>
      </c>
      <c r="F2743" s="140">
        <v>6208.6138</v>
      </c>
      <c r="G2743" s="140">
        <v>10958.6883</v>
      </c>
    </row>
    <row r="2744" spans="8:8" ht="14.4">
      <c r="A2744" s="53">
        <v>44299.0</v>
      </c>
      <c r="B2744" s="140">
        <v>6537.387</v>
      </c>
      <c r="C2744" s="140">
        <v>7740.9834</v>
      </c>
      <c r="D2744" s="140">
        <v>9836.7366</v>
      </c>
      <c r="E2744" s="140">
        <v>5942.5246</v>
      </c>
      <c r="F2744" s="140">
        <v>6135.6535</v>
      </c>
      <c r="G2744" s="140">
        <v>10852.4059</v>
      </c>
    </row>
    <row r="2745" spans="8:8" ht="14.4">
      <c r="A2745" s="53">
        <v>44300.0</v>
      </c>
      <c r="B2745" s="140">
        <v>6665.365</v>
      </c>
      <c r="C2745" s="140">
        <v>7856.6687</v>
      </c>
      <c r="D2745" s="140">
        <v>10008.3029</v>
      </c>
      <c r="E2745" s="140">
        <v>5928.2197</v>
      </c>
      <c r="F2745" s="140">
        <v>6170.266</v>
      </c>
      <c r="G2745" s="140">
        <v>10958.1342</v>
      </c>
    </row>
    <row r="2746" spans="8:8" ht="14.4">
      <c r="A2746" s="53">
        <v>44301.0</v>
      </c>
      <c r="B2746" s="140">
        <v>6626.415</v>
      </c>
      <c r="C2746" s="140">
        <v>7847.8267</v>
      </c>
      <c r="D2746" s="140">
        <v>9977.2733</v>
      </c>
      <c r="E2746" s="140">
        <v>5875.3196</v>
      </c>
      <c r="F2746" s="140">
        <v>6163.7414</v>
      </c>
      <c r="G2746" s="140">
        <v>10915.466</v>
      </c>
    </row>
    <row r="2747" spans="8:8" ht="14.4">
      <c r="A2747" s="53">
        <v>44302.0</v>
      </c>
      <c r="B2747" s="140">
        <v>6589.6667</v>
      </c>
      <c r="C2747" s="140">
        <v>7894.8486</v>
      </c>
      <c r="D2747" s="140">
        <v>10043.9595</v>
      </c>
      <c r="E2747" s="140">
        <v>5910.6955</v>
      </c>
      <c r="F2747" s="140">
        <v>6238.2734</v>
      </c>
      <c r="G2747" s="140">
        <v>11052.9007</v>
      </c>
    </row>
    <row r="2748" spans="8:8" ht="14.4">
      <c r="A2748" s="53">
        <v>44305.0</v>
      </c>
      <c r="B2748" s="140">
        <v>6849.6509</v>
      </c>
      <c r="C2748" s="140">
        <v>8038.869</v>
      </c>
      <c r="D2748" s="140">
        <v>10225.4581</v>
      </c>
      <c r="E2748" s="140">
        <v>5982.9079</v>
      </c>
      <c r="F2748" s="140">
        <v>6281.5703</v>
      </c>
      <c r="G2748" s="140">
        <v>11149.6074</v>
      </c>
    </row>
    <row r="2749" spans="8:8" ht="14.4">
      <c r="A2749" s="53">
        <v>44306.0</v>
      </c>
      <c r="B2749" s="140">
        <v>6853.3674</v>
      </c>
      <c r="C2749" s="140">
        <v>8044.521</v>
      </c>
      <c r="D2749" s="140">
        <v>10208.7726</v>
      </c>
      <c r="E2749" s="140">
        <v>5967.5386</v>
      </c>
      <c r="F2749" s="140">
        <v>6255.6135</v>
      </c>
      <c r="G2749" s="140">
        <v>11108.3732</v>
      </c>
    </row>
    <row r="2750" spans="8:8" ht="14.4">
      <c r="A2750" s="53">
        <v>44307.0</v>
      </c>
      <c r="B2750" s="140">
        <v>6901.4462</v>
      </c>
      <c r="C2750" s="140">
        <v>8066.1268</v>
      </c>
      <c r="D2750" s="140">
        <v>10210.0712</v>
      </c>
      <c r="E2750" s="140">
        <v>5986.5015</v>
      </c>
      <c r="F2750" s="140">
        <v>6229.3312</v>
      </c>
      <c r="G2750" s="140">
        <v>11065.8884</v>
      </c>
    </row>
    <row r="2751" spans="8:8" ht="14.4">
      <c r="A2751" s="53">
        <v>44308.0</v>
      </c>
      <c r="B2751" s="140">
        <v>6917.831</v>
      </c>
      <c r="C2751" s="140">
        <v>8109.6336</v>
      </c>
      <c r="D2751" s="140">
        <v>10265.2769</v>
      </c>
      <c r="E2751" s="140">
        <v>5953.1602</v>
      </c>
      <c r="F2751" s="140">
        <v>6243.7884</v>
      </c>
      <c r="G2751" s="140">
        <v>11078.4601</v>
      </c>
    </row>
    <row r="2752" spans="8:8" ht="14.4">
      <c r="A2752" s="53">
        <v>44309.0</v>
      </c>
      <c r="B2752" s="140">
        <v>7015.3855</v>
      </c>
      <c r="C2752" s="140">
        <v>8138.3241</v>
      </c>
      <c r="D2752" s="140">
        <v>10234.4616</v>
      </c>
      <c r="E2752" s="140">
        <v>5948.5812</v>
      </c>
      <c r="F2752" s="140">
        <v>6240.3025</v>
      </c>
      <c r="G2752" s="140">
        <v>11023.8675</v>
      </c>
    </row>
    <row r="2753" spans="8:8" ht="14.4">
      <c r="A2753" s="53">
        <v>44312.0</v>
      </c>
      <c r="B2753" s="140">
        <v>6940.4637</v>
      </c>
      <c r="C2753" s="140">
        <v>8116.5747</v>
      </c>
      <c r="D2753" s="140">
        <v>10225.1728</v>
      </c>
      <c r="E2753" s="140">
        <v>5874.7752</v>
      </c>
      <c r="F2753" s="140">
        <v>6207.3919</v>
      </c>
      <c r="G2753" s="140">
        <v>11011.2986</v>
      </c>
    </row>
    <row r="2754" spans="8:8" ht="14.4">
      <c r="A2754" s="53">
        <v>44313.0</v>
      </c>
      <c r="B2754" s="140">
        <v>7018.1263</v>
      </c>
      <c r="C2754" s="140">
        <v>8156.3593</v>
      </c>
      <c r="D2754" s="140">
        <v>10203.3468</v>
      </c>
      <c r="E2754" s="140">
        <v>5866.6825</v>
      </c>
      <c r="F2754" s="140">
        <v>6198.6136</v>
      </c>
      <c r="G2754" s="140">
        <v>10929.7106</v>
      </c>
    </row>
    <row r="2755" spans="8:8" ht="14.4">
      <c r="A2755" s="53">
        <v>44314.0</v>
      </c>
      <c r="B2755" s="140">
        <v>7115.2615</v>
      </c>
      <c r="C2755" s="140">
        <v>8208.5848</v>
      </c>
      <c r="D2755" s="140">
        <v>10278.7173</v>
      </c>
      <c r="E2755" s="140">
        <v>5868.0637</v>
      </c>
      <c r="F2755" s="140">
        <v>6202.0368</v>
      </c>
      <c r="G2755" s="140">
        <v>10998.3848</v>
      </c>
    </row>
    <row r="2756" spans="8:8" ht="14.4">
      <c r="A2756" s="53">
        <v>44315.0</v>
      </c>
      <c r="B2756" s="140">
        <v>7141.2886</v>
      </c>
      <c r="C2756" s="140">
        <v>8207.228</v>
      </c>
      <c r="D2756" s="140">
        <v>10194.6864</v>
      </c>
      <c r="E2756" s="140">
        <v>5962.49</v>
      </c>
      <c r="F2756" s="140">
        <v>6245.3286</v>
      </c>
      <c r="G2756" s="140">
        <v>10982.8363</v>
      </c>
    </row>
    <row r="2757" spans="8:8" ht="14.4">
      <c r="A2757" s="53">
        <v>44316.0</v>
      </c>
      <c r="B2757" s="140">
        <v>7152.3064</v>
      </c>
      <c r="C2757" s="140">
        <v>8232.5659</v>
      </c>
      <c r="D2757" s="140">
        <v>10182.5258</v>
      </c>
      <c r="E2757" s="140">
        <v>5879.6936</v>
      </c>
      <c r="F2757" s="140">
        <v>6180.9208</v>
      </c>
      <c r="G2757" s="140">
        <v>10921.1729</v>
      </c>
    </row>
    <row r="2758" spans="8:8" ht="14.4">
      <c r="A2758" s="53">
        <v>44322.0</v>
      </c>
      <c r="B2758" s="140">
        <v>7041.2111</v>
      </c>
      <c r="C2758" s="140">
        <v>8176.3981</v>
      </c>
      <c r="D2758" s="140">
        <v>10194.7979</v>
      </c>
      <c r="E2758" s="140">
        <v>5895.6073</v>
      </c>
      <c r="F2758" s="140">
        <v>6245.1629</v>
      </c>
      <c r="G2758" s="140">
        <v>11039.5113</v>
      </c>
    </row>
    <row r="2759" spans="8:8" ht="14.4">
      <c r="A2759" s="53">
        <v>44323.0</v>
      </c>
      <c r="B2759" s="140">
        <v>6859.3123</v>
      </c>
      <c r="C2759" s="140">
        <v>8039.3184</v>
      </c>
      <c r="D2759" s="140">
        <v>10000.5299</v>
      </c>
      <c r="E2759" s="140">
        <v>5919.1707</v>
      </c>
      <c r="F2759" s="140">
        <v>6293.515</v>
      </c>
      <c r="G2759" s="140">
        <v>11070.2242</v>
      </c>
    </row>
    <row r="2760" spans="8:8" ht="14.4">
      <c r="A2760" s="53">
        <v>44326.0</v>
      </c>
      <c r="B2760" s="140">
        <v>6884.0611</v>
      </c>
      <c r="C2760" s="140">
        <v>8032.1017</v>
      </c>
      <c r="D2760" s="140">
        <v>9971.1109</v>
      </c>
      <c r="E2760" s="140">
        <v>5897.1617</v>
      </c>
      <c r="F2760" s="140">
        <v>6356.6344</v>
      </c>
      <c r="G2760" s="140">
        <v>11176.7557</v>
      </c>
    </row>
    <row r="2761" spans="8:8" ht="14.4">
      <c r="A2761" s="53">
        <v>44327.0</v>
      </c>
      <c r="B2761" s="140">
        <v>6896.5507</v>
      </c>
      <c r="C2761" s="140">
        <v>8028.3154</v>
      </c>
      <c r="D2761" s="140">
        <v>9955.7722</v>
      </c>
      <c r="E2761" s="140">
        <v>5898.4281</v>
      </c>
      <c r="F2761" s="140">
        <v>6320.8065</v>
      </c>
      <c r="G2761" s="140">
        <v>11170.5145</v>
      </c>
    </row>
    <row r="2762" spans="8:8" ht="14.4">
      <c r="A2762" s="53">
        <v>44328.0</v>
      </c>
      <c r="B2762" s="140">
        <v>6950.5791</v>
      </c>
      <c r="C2762" s="140">
        <v>8113.6027</v>
      </c>
      <c r="D2762" s="140">
        <v>10090.6316</v>
      </c>
      <c r="E2762" s="140">
        <v>5905.1993</v>
      </c>
      <c r="F2762" s="140">
        <v>6349.462</v>
      </c>
      <c r="G2762" s="140">
        <v>11283.652</v>
      </c>
    </row>
    <row r="2763" spans="8:8" ht="14.4">
      <c r="A2763" s="53">
        <v>44329.0</v>
      </c>
      <c r="B2763" s="140">
        <v>6864.7356</v>
      </c>
      <c r="C2763" s="140">
        <v>8047.6315</v>
      </c>
      <c r="D2763" s="140">
        <v>10013.5628</v>
      </c>
      <c r="E2763" s="140">
        <v>5862.4555</v>
      </c>
      <c r="F2763" s="140">
        <v>6231.3006</v>
      </c>
      <c r="G2763" s="140">
        <v>11150.7449</v>
      </c>
    </row>
    <row r="2764" spans="8:8" ht="14.4">
      <c r="A2764" s="53">
        <v>44330.0</v>
      </c>
      <c r="B2764" s="140">
        <v>7032.5683</v>
      </c>
      <c r="C2764" s="140">
        <v>8188.3893</v>
      </c>
      <c r="D2764" s="140">
        <v>10171.2762</v>
      </c>
      <c r="E2764" s="140">
        <v>5970.8569</v>
      </c>
      <c r="F2764" s="140">
        <v>6283.3037</v>
      </c>
      <c r="G2764" s="140">
        <v>11249.5792</v>
      </c>
    </row>
    <row r="2765" spans="8:8" ht="14.4">
      <c r="A2765" s="53">
        <v>44333.0</v>
      </c>
      <c r="B2765" s="140">
        <v>7231.654</v>
      </c>
      <c r="C2765" s="140">
        <v>8334.812</v>
      </c>
      <c r="D2765" s="140">
        <v>10190.4326</v>
      </c>
      <c r="E2765" s="140">
        <v>5970.397</v>
      </c>
      <c r="F2765" s="140">
        <v>6288.2046</v>
      </c>
      <c r="G2765" s="140">
        <v>11174.6299</v>
      </c>
    </row>
    <row r="2766" spans="8:8" ht="14.4">
      <c r="A2766" s="53">
        <v>44334.0</v>
      </c>
      <c r="B2766" s="140">
        <v>7231.2378</v>
      </c>
      <c r="C2766" s="140">
        <v>8344.4852</v>
      </c>
      <c r="D2766" s="140">
        <v>10215.5146</v>
      </c>
      <c r="E2766" s="140">
        <v>5983.2514</v>
      </c>
      <c r="F2766" s="140">
        <v>6306.5014</v>
      </c>
      <c r="G2766" s="140">
        <v>11235.1128</v>
      </c>
    </row>
    <row r="2767" spans="8:8" ht="14.4">
      <c r="A2767" s="53">
        <v>44335.0</v>
      </c>
      <c r="B2767" s="140">
        <v>7255.1948</v>
      </c>
      <c r="C2767" s="140">
        <v>8342.2243</v>
      </c>
      <c r="D2767" s="140">
        <v>10255.4432</v>
      </c>
      <c r="E2767" s="140">
        <v>5908.3287</v>
      </c>
      <c r="F2767" s="140">
        <v>6254.3377</v>
      </c>
      <c r="G2767" s="140">
        <v>11193.2131</v>
      </c>
    </row>
    <row r="2768" spans="8:8" ht="14.4">
      <c r="A2768" s="53">
        <v>44336.0</v>
      </c>
      <c r="B2768" s="140">
        <v>7250.2102</v>
      </c>
      <c r="C2768" s="140">
        <v>8373.4927</v>
      </c>
      <c r="D2768" s="140">
        <v>10243.9152</v>
      </c>
      <c r="E2768" s="140">
        <v>5929.1718</v>
      </c>
      <c r="F2768" s="140">
        <v>6191.5991</v>
      </c>
      <c r="G2768" s="140">
        <v>11086.9762</v>
      </c>
    </row>
    <row r="2769" spans="8:8" ht="14.4">
      <c r="A2769" s="53">
        <v>44337.0</v>
      </c>
      <c r="B2769" s="140">
        <v>7172.843</v>
      </c>
      <c r="C2769" s="140">
        <v>8329.0587</v>
      </c>
      <c r="D2769" s="140">
        <v>10248.854</v>
      </c>
      <c r="E2769" s="140">
        <v>5876.9625</v>
      </c>
      <c r="F2769" s="140">
        <v>6183.1569</v>
      </c>
      <c r="G2769" s="140">
        <v>11137.5761</v>
      </c>
    </row>
    <row r="2770" spans="8:8" ht="14.4">
      <c r="A2770" s="53">
        <v>44340.0</v>
      </c>
      <c r="B2770" s="140">
        <v>7214.4005</v>
      </c>
      <c r="C2770" s="140">
        <v>8373.091</v>
      </c>
      <c r="D2770" s="140">
        <v>10316.493</v>
      </c>
      <c r="E2770" s="140">
        <v>5873.2075</v>
      </c>
      <c r="F2770" s="140">
        <v>6190.4401</v>
      </c>
      <c r="G2770" s="140">
        <v>11182.1596</v>
      </c>
    </row>
    <row r="2771" spans="8:8" ht="14.4">
      <c r="A2771" s="53">
        <v>44341.0</v>
      </c>
      <c r="B2771" s="140">
        <v>7434.0208</v>
      </c>
      <c r="C2771" s="140">
        <v>8495.582</v>
      </c>
      <c r="D2771" s="140">
        <v>10427.8559</v>
      </c>
      <c r="E2771" s="140">
        <v>6044.3496</v>
      </c>
      <c r="F2771" s="140">
        <v>6256.8117</v>
      </c>
      <c r="G2771" s="140">
        <v>11271.5977</v>
      </c>
    </row>
    <row r="2772" spans="8:8" ht="14.4">
      <c r="A2772" s="53">
        <v>44342.0</v>
      </c>
      <c r="B2772" s="140">
        <v>7366.9932</v>
      </c>
      <c r="C2772" s="140">
        <v>8463.5183</v>
      </c>
      <c r="D2772" s="140">
        <v>10450.0201</v>
      </c>
      <c r="E2772" s="140">
        <v>6075.9195</v>
      </c>
      <c r="F2772" s="140">
        <v>6288.6522</v>
      </c>
      <c r="G2772" s="140">
        <v>11367.6168</v>
      </c>
    </row>
    <row r="2773" spans="8:8" ht="14.4">
      <c r="A2773" s="53">
        <v>44343.0</v>
      </c>
      <c r="B2773" s="140">
        <v>7409.5851</v>
      </c>
      <c r="C2773" s="140">
        <v>8563.4254</v>
      </c>
      <c r="D2773" s="140">
        <v>10579.9729</v>
      </c>
      <c r="E2773" s="140">
        <v>6067.2329</v>
      </c>
      <c r="F2773" s="140">
        <v>6297.822</v>
      </c>
      <c r="G2773" s="140">
        <v>11399.3744</v>
      </c>
    </row>
    <row r="2774" spans="8:8" ht="14.4">
      <c r="A2774" s="53">
        <v>44344.0</v>
      </c>
      <c r="B2774" s="140">
        <v>7411.0342</v>
      </c>
      <c r="C2774" s="140">
        <v>8538.9454</v>
      </c>
      <c r="D2774" s="140">
        <v>10571.6376</v>
      </c>
      <c r="E2774" s="140">
        <v>6076.8936</v>
      </c>
      <c r="F2774" s="140">
        <v>6274.7608</v>
      </c>
      <c r="G2774" s="140">
        <v>11339.7009</v>
      </c>
    </row>
    <row r="2775" spans="8:8" ht="14.4">
      <c r="A2775" s="53">
        <v>44347.0</v>
      </c>
      <c r="B2775" s="140">
        <v>7505.9203</v>
      </c>
      <c r="C2775" s="140">
        <v>8678.1441</v>
      </c>
      <c r="D2775" s="140">
        <v>10779.6653</v>
      </c>
      <c r="E2775" s="140">
        <v>6039.3078</v>
      </c>
      <c r="F2775" s="140">
        <v>6275.0823</v>
      </c>
      <c r="G2775" s="140">
        <v>11407.3954</v>
      </c>
    </row>
    <row r="2776" spans="8:8" ht="14.4">
      <c r="A2776" s="53">
        <v>44348.0</v>
      </c>
      <c r="B2776" s="140">
        <v>7568.1138</v>
      </c>
      <c r="C2776" s="140">
        <v>8654.0781</v>
      </c>
      <c r="D2776" s="140">
        <v>10836.3412</v>
      </c>
      <c r="E2776" s="140">
        <v>6001.8246</v>
      </c>
      <c r="F2776" s="140">
        <v>6286.6451</v>
      </c>
      <c r="G2776" s="140">
        <v>11463.4104</v>
      </c>
    </row>
    <row r="2777" spans="8:8" ht="14.4">
      <c r="A2777" s="53">
        <v>44349.0</v>
      </c>
      <c r="B2777" s="140">
        <v>7466.6304</v>
      </c>
      <c r="C2777" s="140">
        <v>8556.0378</v>
      </c>
      <c r="D2777" s="140">
        <v>10684.3656</v>
      </c>
      <c r="E2777" s="140">
        <v>5985.5537</v>
      </c>
      <c r="F2777" s="140">
        <v>6258.6585</v>
      </c>
      <c r="G2777" s="140">
        <v>11409.207</v>
      </c>
    </row>
    <row r="2778" spans="8:8" ht="14.4">
      <c r="A2778" s="53">
        <v>44350.0</v>
      </c>
      <c r="B2778" s="140">
        <v>7373.5283</v>
      </c>
      <c r="C2778" s="140">
        <v>8531.1338</v>
      </c>
      <c r="D2778" s="140">
        <v>10669.0115</v>
      </c>
      <c r="E2778" s="140">
        <v>5951.8589</v>
      </c>
      <c r="F2778" s="140">
        <v>6266.62</v>
      </c>
      <c r="G2778" s="140">
        <v>11421.7947</v>
      </c>
    </row>
    <row r="2779" spans="8:8" ht="14.4">
      <c r="A2779" s="53">
        <v>44351.0</v>
      </c>
      <c r="B2779" s="140">
        <v>7425.0143</v>
      </c>
      <c r="C2779" s="140">
        <v>8617.1285</v>
      </c>
      <c r="D2779" s="140">
        <v>10747.9714</v>
      </c>
      <c r="E2779" s="140">
        <v>5981.0003</v>
      </c>
      <c r="F2779" s="140">
        <v>6249.5972</v>
      </c>
      <c r="G2779" s="140">
        <v>11393.2801</v>
      </c>
    </row>
    <row r="2780" spans="8:8" ht="14.4">
      <c r="A2780" s="53">
        <v>44354.0</v>
      </c>
      <c r="B2780" s="140">
        <v>7410.2888</v>
      </c>
      <c r="C2780" s="140">
        <v>8666.0561</v>
      </c>
      <c r="D2780" s="140">
        <v>10843.4075</v>
      </c>
      <c r="E2780" s="140">
        <v>5963.0485</v>
      </c>
      <c r="F2780" s="140">
        <v>6250.4847</v>
      </c>
      <c r="G2780" s="140">
        <v>11422.4891</v>
      </c>
    </row>
    <row r="2781" spans="8:8" ht="14.4">
      <c r="A2781" s="53">
        <v>44355.0</v>
      </c>
      <c r="B2781" s="140">
        <v>7370.9146</v>
      </c>
      <c r="C2781" s="140">
        <v>8568.6535</v>
      </c>
      <c r="D2781" s="140">
        <v>10786.9431</v>
      </c>
      <c r="E2781" s="140">
        <v>5966.1115</v>
      </c>
      <c r="F2781" s="140">
        <v>6229.656</v>
      </c>
      <c r="G2781" s="140">
        <v>11363.2491</v>
      </c>
    </row>
    <row r="2782" spans="8:8" ht="14.4">
      <c r="A2782" s="53">
        <v>44356.0</v>
      </c>
      <c r="B2782" s="140">
        <v>7402.2881</v>
      </c>
      <c r="C2782" s="140">
        <v>8526.7728</v>
      </c>
      <c r="D2782" s="140">
        <v>10797.5797</v>
      </c>
      <c r="E2782" s="140">
        <v>5954.8703</v>
      </c>
      <c r="F2782" s="140">
        <v>6249.0072</v>
      </c>
      <c r="G2782" s="140">
        <v>11399.0829</v>
      </c>
    </row>
    <row r="2783" spans="8:8" ht="14.4">
      <c r="A2783" s="53">
        <v>44357.0</v>
      </c>
      <c r="B2783" s="140">
        <v>7542.685</v>
      </c>
      <c r="C2783" s="140">
        <v>8651.6054</v>
      </c>
      <c r="D2783" s="140">
        <v>10920.3835</v>
      </c>
      <c r="E2783" s="140">
        <v>5939.4014</v>
      </c>
      <c r="F2783" s="140">
        <v>6267.6543</v>
      </c>
      <c r="G2783" s="140">
        <v>11429.7981</v>
      </c>
    </row>
    <row r="2784" spans="8:8" ht="14.4">
      <c r="A2784" s="53">
        <v>44358.0</v>
      </c>
      <c r="B2784" s="140">
        <v>7542.2161</v>
      </c>
      <c r="C2784" s="140">
        <v>8604.9086</v>
      </c>
      <c r="D2784" s="140">
        <v>10847.8764</v>
      </c>
      <c r="E2784" s="140">
        <v>5903.977</v>
      </c>
      <c r="F2784" s="140">
        <v>6259.2963</v>
      </c>
      <c r="G2784" s="140">
        <v>11370.714</v>
      </c>
    </row>
    <row r="2785" spans="8:8" ht="14.4">
      <c r="A2785" s="53">
        <v>44362.0</v>
      </c>
      <c r="B2785" s="140">
        <v>7471.677</v>
      </c>
      <c r="C2785" s="140">
        <v>8562.6385</v>
      </c>
      <c r="D2785" s="140">
        <v>10800.447</v>
      </c>
      <c r="E2785" s="140">
        <v>5804.9111</v>
      </c>
      <c r="F2785" s="140">
        <v>6172.9357</v>
      </c>
      <c r="G2785" s="140">
        <v>11253.2085</v>
      </c>
    </row>
    <row r="2786" spans="8:8" ht="14.4">
      <c r="A2786" s="53">
        <v>44363.0</v>
      </c>
      <c r="B2786" s="140">
        <v>7220.5141</v>
      </c>
      <c r="C2786" s="140">
        <v>8371.4122</v>
      </c>
      <c r="D2786" s="140">
        <v>10530.9858</v>
      </c>
      <c r="E2786" s="140">
        <v>5821.745</v>
      </c>
      <c r="F2786" s="140">
        <v>6130.694</v>
      </c>
      <c r="G2786" s="140">
        <v>11078.2234</v>
      </c>
    </row>
    <row r="2787" spans="8:8" ht="14.4">
      <c r="A2787" s="53">
        <v>44364.0</v>
      </c>
      <c r="B2787" s="140">
        <v>7351.1371</v>
      </c>
      <c r="C2787" s="140">
        <v>8516.4024</v>
      </c>
      <c r="D2787" s="140">
        <v>10708.8208</v>
      </c>
      <c r="E2787" s="140">
        <v>5780.5232</v>
      </c>
      <c r="F2787" s="140">
        <v>6112.6047</v>
      </c>
      <c r="G2787" s="140">
        <v>11096.7615</v>
      </c>
    </row>
    <row r="2788" spans="8:8" ht="14.4">
      <c r="A2788" s="53">
        <v>44365.0</v>
      </c>
      <c r="B2788" s="140">
        <v>7453.8227</v>
      </c>
      <c r="C2788" s="140">
        <v>8617.6425</v>
      </c>
      <c r="D2788" s="140">
        <v>10862.1936</v>
      </c>
      <c r="E2788" s="140">
        <v>5738.967</v>
      </c>
      <c r="F2788" s="140">
        <v>6100.871</v>
      </c>
      <c r="G2788" s="140">
        <v>11165.6666</v>
      </c>
    </row>
    <row r="2789" spans="8:8" ht="14.4">
      <c r="A2789" s="53">
        <v>44368.0</v>
      </c>
      <c r="B2789" s="140">
        <v>7488.8522</v>
      </c>
      <c r="C2789" s="140">
        <v>8727.3026</v>
      </c>
      <c r="D2789" s="140">
        <v>11058.2375</v>
      </c>
      <c r="E2789" s="140">
        <v>5678.4349</v>
      </c>
      <c r="F2789" s="140">
        <v>6102.8735</v>
      </c>
      <c r="G2789" s="140">
        <v>11233.0959</v>
      </c>
    </row>
    <row r="2790" spans="8:8" ht="14.4">
      <c r="A2790" s="53">
        <v>44369.0</v>
      </c>
      <c r="B2790" s="140">
        <v>7556.7774</v>
      </c>
      <c r="C2790" s="140">
        <v>8810.7129</v>
      </c>
      <c r="D2790" s="140">
        <v>11098.5645</v>
      </c>
      <c r="E2790" s="140">
        <v>5739.0001</v>
      </c>
      <c r="F2790" s="140">
        <v>6152.1726</v>
      </c>
      <c r="G2790" s="140">
        <v>11330.4895</v>
      </c>
    </row>
    <row r="2791" spans="8:8" ht="14.4">
      <c r="A2791" s="53">
        <v>44370.0</v>
      </c>
      <c r="B2791" s="140">
        <v>7645.535</v>
      </c>
      <c r="C2791" s="140">
        <v>8884.0951</v>
      </c>
      <c r="D2791" s="140">
        <v>11188.9388</v>
      </c>
      <c r="E2791" s="140">
        <v>5754.88</v>
      </c>
      <c r="F2791" s="140">
        <v>6182.2702</v>
      </c>
      <c r="G2791" s="140">
        <v>11368.6587</v>
      </c>
    </row>
    <row r="2792" spans="8:8" ht="14.4">
      <c r="A2792" s="53">
        <v>44371.0</v>
      </c>
      <c r="B2792" s="140">
        <v>7638.3047</v>
      </c>
      <c r="C2792" s="140">
        <v>8866.518</v>
      </c>
      <c r="D2792" s="140">
        <v>11093.496</v>
      </c>
      <c r="E2792" s="140">
        <v>5763.4822</v>
      </c>
      <c r="F2792" s="140">
        <v>6223.9439</v>
      </c>
      <c r="G2792" s="140">
        <v>11375.9645</v>
      </c>
    </row>
    <row r="2793" spans="8:8" ht="14.4">
      <c r="A2793" s="53">
        <v>44372.0</v>
      </c>
      <c r="B2793" s="140">
        <v>7782.5881</v>
      </c>
      <c r="C2793" s="140">
        <v>8945.282</v>
      </c>
      <c r="D2793" s="140">
        <v>11123.8576</v>
      </c>
      <c r="E2793" s="140">
        <v>5841.1461</v>
      </c>
      <c r="F2793" s="140">
        <v>6269.8488</v>
      </c>
      <c r="G2793" s="140">
        <v>11445.5102</v>
      </c>
    </row>
    <row r="2794" spans="8:8" ht="14.4">
      <c r="A2794" s="53">
        <v>44375.0</v>
      </c>
      <c r="B2794" s="140">
        <v>7865.2704</v>
      </c>
      <c r="C2794" s="140">
        <v>8989.0616</v>
      </c>
      <c r="D2794" s="140">
        <v>11250.28</v>
      </c>
      <c r="E2794" s="140">
        <v>5778.7761</v>
      </c>
      <c r="F2794" s="140">
        <v>6223.7357</v>
      </c>
      <c r="G2794" s="140">
        <v>11457.3096</v>
      </c>
    </row>
    <row r="2795" spans="8:8" ht="14.4">
      <c r="A2795" s="53">
        <v>44376.0</v>
      </c>
      <c r="B2795" s="140">
        <v>7845.8254</v>
      </c>
      <c r="C2795" s="140">
        <v>8934.8706</v>
      </c>
      <c r="D2795" s="140">
        <v>11170.4788</v>
      </c>
      <c r="E2795" s="140">
        <v>5708.7909</v>
      </c>
      <c r="F2795" s="140">
        <v>6157.6652</v>
      </c>
      <c r="G2795" s="140">
        <v>11368.2097</v>
      </c>
    </row>
    <row r="2796" spans="8:8" ht="14.4">
      <c r="A2796" s="53">
        <v>44377.0</v>
      </c>
      <c r="B2796" s="140">
        <v>7942.6984</v>
      </c>
      <c r="C2796" s="140">
        <v>9047.8399</v>
      </c>
      <c r="D2796" s="140">
        <v>11350.2213</v>
      </c>
      <c r="E2796" s="140">
        <v>5725.477</v>
      </c>
      <c r="F2796" s="140">
        <v>6177.3945</v>
      </c>
      <c r="G2796" s="140">
        <v>11431.3453</v>
      </c>
    </row>
    <row r="2797" spans="8:8" ht="14.4">
      <c r="A2797" s="53">
        <v>44378.0</v>
      </c>
      <c r="B2797" s="140">
        <v>7935.9437</v>
      </c>
      <c r="C2797" s="140">
        <v>8920.5541</v>
      </c>
      <c r="D2797" s="140">
        <v>11145.4115</v>
      </c>
      <c r="E2797" s="140">
        <v>5781.5567</v>
      </c>
      <c r="F2797" s="140">
        <v>6115.8488</v>
      </c>
      <c r="G2797" s="140">
        <v>11296.8224</v>
      </c>
    </row>
    <row r="2798" spans="8:8" ht="14.4">
      <c r="A2798" s="53">
        <v>44379.0</v>
      </c>
      <c r="B2798" s="140">
        <v>7670.8976</v>
      </c>
      <c r="C2798" s="140">
        <v>8796.9295</v>
      </c>
      <c r="D2798" s="140">
        <v>11118.6871</v>
      </c>
      <c r="E2798" s="140">
        <v>5654.9582</v>
      </c>
      <c r="F2798" s="140">
        <v>6099.9191</v>
      </c>
      <c r="G2798" s="140">
        <v>11254.0184</v>
      </c>
    </row>
    <row r="2799" spans="8:8" ht="14.4">
      <c r="A2799" s="53">
        <v>44382.0</v>
      </c>
      <c r="B2799" s="140">
        <v>7718.7126</v>
      </c>
      <c r="C2799" s="140">
        <v>8883.1363</v>
      </c>
      <c r="D2799" s="140">
        <v>11316.4121</v>
      </c>
      <c r="E2799" s="140">
        <v>5647.7407</v>
      </c>
      <c r="F2799" s="140">
        <v>6102.3994</v>
      </c>
      <c r="G2799" s="140">
        <v>11312.1638</v>
      </c>
    </row>
    <row r="2800" spans="8:8" ht="14.4">
      <c r="A2800" s="53">
        <v>44383.0</v>
      </c>
      <c r="B2800" s="140">
        <v>7653.4705</v>
      </c>
      <c r="C2800" s="140">
        <v>8793.5127</v>
      </c>
      <c r="D2800" s="140">
        <v>11289.4609</v>
      </c>
      <c r="E2800" s="140">
        <v>5697.5959</v>
      </c>
      <c r="F2800" s="140">
        <v>6137.5762</v>
      </c>
      <c r="G2800" s="140">
        <v>11357.7173</v>
      </c>
    </row>
    <row r="2801" spans="8:8" ht="14.4">
      <c r="A2801" s="53">
        <v>44384.0</v>
      </c>
      <c r="B2801" s="140">
        <v>7877.6694</v>
      </c>
      <c r="C2801" s="140">
        <v>9004.2715</v>
      </c>
      <c r="D2801" s="140">
        <v>11489.0174</v>
      </c>
      <c r="E2801" s="140">
        <v>5671.0337</v>
      </c>
      <c r="F2801" s="140">
        <v>6152.9698</v>
      </c>
      <c r="G2801" s="140">
        <v>11406.7946</v>
      </c>
    </row>
    <row r="2802" spans="8:8" ht="14.4">
      <c r="A2802" s="53">
        <v>44385.0</v>
      </c>
      <c r="B2802" s="140">
        <v>7844.9348</v>
      </c>
      <c r="C2802" s="140">
        <v>9089.6324</v>
      </c>
      <c r="D2802" s="140">
        <v>11581.183</v>
      </c>
      <c r="E2802" s="140">
        <v>5554.6576</v>
      </c>
      <c r="F2802" s="140">
        <v>6090.4409</v>
      </c>
      <c r="G2802" s="140">
        <v>11337.0494</v>
      </c>
    </row>
    <row r="2803" spans="8:8" ht="14.4">
      <c r="A2803" s="53">
        <v>44386.0</v>
      </c>
      <c r="B2803" s="140">
        <v>7799.9377</v>
      </c>
      <c r="C2803" s="140">
        <v>9110.2429</v>
      </c>
      <c r="D2803" s="140">
        <v>11692.0656</v>
      </c>
      <c r="E2803" s="140">
        <v>5526.5241</v>
      </c>
      <c r="F2803" s="140">
        <v>6148.4263</v>
      </c>
      <c r="G2803" s="140">
        <v>11508.197</v>
      </c>
    </row>
    <row r="2804" spans="8:8" ht="14.4">
      <c r="A2804" s="53">
        <v>44389.0</v>
      </c>
      <c r="B2804" s="140">
        <v>7964.3558</v>
      </c>
      <c r="C2804" s="140">
        <v>9264.7671</v>
      </c>
      <c r="D2804" s="140">
        <v>11914.5597</v>
      </c>
      <c r="E2804" s="140">
        <v>5517.9141</v>
      </c>
      <c r="F2804" s="140">
        <v>6173.3477</v>
      </c>
      <c r="G2804" s="140">
        <v>11613.1416</v>
      </c>
    </row>
    <row r="2805" spans="8:8" ht="14.4">
      <c r="A2805" s="53">
        <v>44390.0</v>
      </c>
      <c r="B2805" s="140">
        <v>7943.8584</v>
      </c>
      <c r="C2805" s="140">
        <v>9301.0518</v>
      </c>
      <c r="D2805" s="140">
        <v>12052.6903</v>
      </c>
      <c r="E2805" s="140">
        <v>5522.2326</v>
      </c>
      <c r="F2805" s="140">
        <v>6262.2989</v>
      </c>
      <c r="G2805" s="140">
        <v>11774.7571</v>
      </c>
    </row>
    <row r="2806" spans="8:8" ht="14.4">
      <c r="A2806" s="53">
        <v>44391.0</v>
      </c>
      <c r="B2806" s="140">
        <v>7898.8873</v>
      </c>
      <c r="C2806" s="140">
        <v>9187.013</v>
      </c>
      <c r="D2806" s="140">
        <v>11910.089</v>
      </c>
      <c r="E2806" s="140">
        <v>5432.1687</v>
      </c>
      <c r="F2806" s="140">
        <v>6215.9187</v>
      </c>
      <c r="G2806" s="140">
        <v>11707.2651</v>
      </c>
    </row>
    <row r="2807" spans="8:8" ht="14.4">
      <c r="A2807" s="53">
        <v>44392.0</v>
      </c>
      <c r="B2807" s="140">
        <v>8054.7704</v>
      </c>
      <c r="C2807" s="140">
        <v>9239.4804</v>
      </c>
      <c r="D2807" s="140">
        <v>11928.9153</v>
      </c>
      <c r="E2807" s="140">
        <v>5531.1582</v>
      </c>
      <c r="F2807" s="140">
        <v>6255.7299</v>
      </c>
      <c r="G2807" s="140">
        <v>11742.5786</v>
      </c>
    </row>
    <row r="2808" spans="8:8" ht="14.4">
      <c r="A2808" s="53">
        <v>44393.0</v>
      </c>
      <c r="B2808" s="140">
        <v>7869.689</v>
      </c>
      <c r="C2808" s="140">
        <v>9178.1858</v>
      </c>
      <c r="D2808" s="140">
        <v>11910.4927</v>
      </c>
      <c r="E2808" s="140">
        <v>5514.3171</v>
      </c>
      <c r="F2808" s="140">
        <v>6288.2093</v>
      </c>
      <c r="G2808" s="140">
        <v>11796.3938</v>
      </c>
    </row>
    <row r="2809" spans="8:8" ht="14.4">
      <c r="A2809" s="53">
        <v>44396.0</v>
      </c>
      <c r="B2809" s="140">
        <v>7921.7417</v>
      </c>
      <c r="C2809" s="140">
        <v>9135.2676</v>
      </c>
      <c r="D2809" s="140">
        <v>11837.3795</v>
      </c>
      <c r="E2809" s="140">
        <v>5491.9908</v>
      </c>
      <c r="F2809" s="140">
        <v>6243.6909</v>
      </c>
      <c r="G2809" s="140">
        <v>11747.6258</v>
      </c>
    </row>
    <row r="2810" spans="8:8" ht="14.4">
      <c r="A2810" s="53">
        <v>44397.0</v>
      </c>
      <c r="B2810" s="140">
        <v>7926.4166</v>
      </c>
      <c r="C2810" s="140">
        <v>9180.1642</v>
      </c>
      <c r="D2810" s="140">
        <v>11911.0504</v>
      </c>
      <c r="E2810" s="140">
        <v>5438.6243</v>
      </c>
      <c r="F2810" s="140">
        <v>6211.1247</v>
      </c>
      <c r="G2810" s="140">
        <v>11773.3233</v>
      </c>
    </row>
    <row r="2811" spans="8:8" ht="14.4">
      <c r="A2811" s="53">
        <v>44398.0</v>
      </c>
      <c r="B2811" s="140">
        <v>8055.5211</v>
      </c>
      <c r="C2811" s="140">
        <v>9371.3725</v>
      </c>
      <c r="D2811" s="140">
        <v>12195.009</v>
      </c>
      <c r="E2811" s="140">
        <v>5408.348</v>
      </c>
      <c r="F2811" s="140">
        <v>6231.7796</v>
      </c>
      <c r="G2811" s="140">
        <v>11842.6151</v>
      </c>
    </row>
    <row r="2812" spans="8:8" ht="14.4">
      <c r="A2812" s="53">
        <v>44399.0</v>
      </c>
      <c r="B2812" s="140">
        <v>8064.3253</v>
      </c>
      <c r="C2812" s="140">
        <v>9435.0116</v>
      </c>
      <c r="D2812" s="140">
        <v>12355.7202</v>
      </c>
      <c r="E2812" s="140">
        <v>5469.3344</v>
      </c>
      <c r="F2812" s="140">
        <v>6294.968</v>
      </c>
      <c r="G2812" s="140">
        <v>11977.8844</v>
      </c>
    </row>
    <row r="2813" spans="8:8" ht="14.4">
      <c r="A2813" s="53">
        <v>44400.0</v>
      </c>
      <c r="B2813" s="140">
        <v>7923.4998</v>
      </c>
      <c r="C2813" s="140">
        <v>9367.9717</v>
      </c>
      <c r="D2813" s="140">
        <v>12280.1218</v>
      </c>
      <c r="E2813" s="140">
        <v>5461.1428</v>
      </c>
      <c r="F2813" s="140">
        <v>6280.372</v>
      </c>
      <c r="G2813" s="140">
        <v>11940.8944</v>
      </c>
    </row>
    <row r="2814" spans="8:8" ht="14.4">
      <c r="A2814" s="53">
        <v>44403.0</v>
      </c>
      <c r="B2814" s="140">
        <v>7672.7032</v>
      </c>
      <c r="C2814" s="140">
        <v>9233.6296</v>
      </c>
      <c r="D2814" s="140">
        <v>12150.7414</v>
      </c>
      <c r="E2814" s="140">
        <v>5290.7622</v>
      </c>
      <c r="F2814" s="140">
        <v>6155.2644</v>
      </c>
      <c r="G2814" s="140">
        <v>11762.1668</v>
      </c>
    </row>
    <row r="2815" spans="8:8" ht="14.4">
      <c r="A2815" s="53">
        <v>44404.0</v>
      </c>
      <c r="B2815" s="140">
        <v>7343.9527</v>
      </c>
      <c r="C2815" s="140">
        <v>8977.1808</v>
      </c>
      <c r="D2815" s="140">
        <v>11765.8535</v>
      </c>
      <c r="E2815" s="140">
        <v>5152.3423</v>
      </c>
      <c r="F2815" s="140">
        <v>6038.7171</v>
      </c>
      <c r="G2815" s="140">
        <v>11407.2536</v>
      </c>
    </row>
    <row r="2816" spans="8:8" ht="14.4">
      <c r="A2816" s="53">
        <v>44405.0</v>
      </c>
      <c r="B2816" s="140">
        <v>7421.1037</v>
      </c>
      <c r="C2816" s="140">
        <v>8864.1867</v>
      </c>
      <c r="D2816" s="140">
        <v>11500.2752</v>
      </c>
      <c r="E2816" s="140">
        <v>5152.7828</v>
      </c>
      <c r="F2816" s="140">
        <v>5971.9454</v>
      </c>
      <c r="G2816" s="140">
        <v>11168.1316</v>
      </c>
    </row>
    <row r="2817" spans="8:8" ht="14.4">
      <c r="A2817" s="53">
        <v>44406.0</v>
      </c>
      <c r="B2817" s="140">
        <v>7665.1473</v>
      </c>
      <c r="C2817" s="140">
        <v>9222.7981</v>
      </c>
      <c r="D2817" s="140">
        <v>11971.6868</v>
      </c>
      <c r="E2817" s="140">
        <v>5150.9846</v>
      </c>
      <c r="F2817" s="140">
        <v>6041.7764</v>
      </c>
      <c r="G2817" s="140">
        <v>11389.8268</v>
      </c>
    </row>
    <row r="2818" spans="8:8" ht="14.4">
      <c r="A2818" s="53">
        <v>44407.0</v>
      </c>
      <c r="B2818" s="140">
        <v>7553.244</v>
      </c>
      <c r="C2818" s="140">
        <v>9221.5107</v>
      </c>
      <c r="D2818" s="140">
        <v>12061.1103</v>
      </c>
      <c r="E2818" s="140">
        <v>5133.9309</v>
      </c>
      <c r="F2818" s="140">
        <v>6076.9796</v>
      </c>
      <c r="G2818" s="140">
        <v>11500.8957</v>
      </c>
    </row>
    <row r="2819" spans="8:8" ht="14.4">
      <c r="A2819" s="53">
        <v>44410.0</v>
      </c>
      <c r="B2819" s="140">
        <v>7737.8712</v>
      </c>
      <c r="C2819" s="140">
        <v>9436.195</v>
      </c>
      <c r="D2819" s="140">
        <v>12253.5404</v>
      </c>
      <c r="E2819" s="140">
        <v>5239.3968</v>
      </c>
      <c r="F2819" s="140">
        <v>6126.2809</v>
      </c>
      <c r="G2819" s="140">
        <v>11685.4182</v>
      </c>
    </row>
    <row r="2820" spans="8:8" ht="14.4">
      <c r="A2820" s="53">
        <v>44411.0</v>
      </c>
      <c r="B2820" s="140">
        <v>7708.8002</v>
      </c>
      <c r="C2820" s="140">
        <v>9334.8671</v>
      </c>
      <c r="D2820" s="140">
        <v>12006.4263</v>
      </c>
      <c r="E2820" s="140">
        <v>5232.6231</v>
      </c>
      <c r="F2820" s="140">
        <v>6077.1191</v>
      </c>
      <c r="G2820" s="140">
        <v>11584.815</v>
      </c>
    </row>
    <row r="2821" spans="8:8" ht="14.4">
      <c r="A2821" s="53">
        <v>44412.0</v>
      </c>
      <c r="B2821" s="140">
        <v>7865.9608</v>
      </c>
      <c r="C2821" s="140">
        <v>9557.678</v>
      </c>
      <c r="D2821" s="140">
        <v>12350.4281</v>
      </c>
      <c r="E2821" s="140">
        <v>5213.9921</v>
      </c>
      <c r="F2821" s="140">
        <v>6159.4694</v>
      </c>
      <c r="G2821" s="140">
        <v>11773.8104</v>
      </c>
    </row>
    <row r="2822" spans="8:8" ht="14.4">
      <c r="A2822" s="53">
        <v>44413.0</v>
      </c>
      <c r="B2822" s="140">
        <v>7798.562</v>
      </c>
      <c r="C2822" s="140">
        <v>9554.0556</v>
      </c>
      <c r="D2822" s="140">
        <v>12260.7016</v>
      </c>
      <c r="E2822" s="140">
        <v>5203.981</v>
      </c>
      <c r="F2822" s="140">
        <v>6134.2544</v>
      </c>
      <c r="G2822" s="140">
        <v>11707.8629</v>
      </c>
    </row>
    <row r="2823" spans="8:8" ht="14.4">
      <c r="A2823" s="53">
        <v>44414.0</v>
      </c>
      <c r="B2823" s="140">
        <v>7733.7007</v>
      </c>
      <c r="C2823" s="140">
        <v>9558.3185</v>
      </c>
      <c r="D2823" s="140">
        <v>12368.6837</v>
      </c>
      <c r="E2823" s="140">
        <v>5214.0516</v>
      </c>
      <c r="F2823" s="140">
        <v>6176.0962</v>
      </c>
      <c r="G2823" s="140">
        <v>11813.8503</v>
      </c>
    </row>
    <row r="2824" spans="8:8" ht="14.4">
      <c r="A2824" s="53">
        <v>44417.0</v>
      </c>
      <c r="B2824" s="140">
        <v>7741.1461</v>
      </c>
      <c r="C2824" s="140">
        <v>9530.2125</v>
      </c>
      <c r="D2824" s="140">
        <v>12366.6116</v>
      </c>
      <c r="E2824" s="140">
        <v>5342.1015</v>
      </c>
      <c r="F2824" s="140">
        <v>6229.9094</v>
      </c>
      <c r="G2824" s="140">
        <v>11928.5448</v>
      </c>
    </row>
    <row r="2825" spans="8:8" ht="14.4">
      <c r="A2825" s="53">
        <v>44418.0</v>
      </c>
      <c r="B2825" s="140">
        <v>7793.8224</v>
      </c>
      <c r="C2825" s="140">
        <v>9587.5017</v>
      </c>
      <c r="D2825" s="140">
        <v>12396.6298</v>
      </c>
      <c r="E2825" s="140">
        <v>5398.5952</v>
      </c>
      <c r="F2825" s="140">
        <v>6261.66</v>
      </c>
      <c r="G2825" s="140">
        <v>11994.9348</v>
      </c>
    </row>
    <row r="2826" spans="8:8" ht="14.4">
      <c r="A2826" s="53">
        <v>44419.0</v>
      </c>
      <c r="B2826" s="140">
        <v>7744.127</v>
      </c>
      <c r="C2826" s="140">
        <v>9683.6115</v>
      </c>
      <c r="D2826" s="140">
        <v>12553.2251</v>
      </c>
      <c r="E2826" s="140">
        <v>5447.1612</v>
      </c>
      <c r="F2826" s="140">
        <v>6331.8709</v>
      </c>
      <c r="G2826" s="140">
        <v>12190.2899</v>
      </c>
    </row>
    <row r="2827" spans="8:8" ht="14.4">
      <c r="A2827" s="53">
        <v>44420.0</v>
      </c>
      <c r="B2827" s="140">
        <v>7662.112</v>
      </c>
      <c r="C2827" s="140">
        <v>9679.6073</v>
      </c>
      <c r="D2827" s="140">
        <v>12647.6592</v>
      </c>
      <c r="E2827" s="140">
        <v>5422.7226</v>
      </c>
      <c r="F2827" s="140">
        <v>6361.7187</v>
      </c>
      <c r="G2827" s="140">
        <v>12310.7825</v>
      </c>
    </row>
    <row r="2828" spans="8:8" ht="14.4">
      <c r="A2828" s="53">
        <v>44421.0</v>
      </c>
      <c r="B2828" s="140">
        <v>7623.5452</v>
      </c>
      <c r="C2828" s="140">
        <v>9640.6358</v>
      </c>
      <c r="D2828" s="140">
        <v>12668.2838</v>
      </c>
      <c r="E2828" s="140">
        <v>5413.3969</v>
      </c>
      <c r="F2828" s="140">
        <v>6378.1269</v>
      </c>
      <c r="G2828" s="140">
        <v>12407.5803</v>
      </c>
    </row>
    <row r="2829" spans="8:8" ht="14.4">
      <c r="A2829" s="53">
        <v>44424.0</v>
      </c>
      <c r="B2829" s="140">
        <v>7528.216</v>
      </c>
      <c r="C2829" s="140">
        <v>9541.4216</v>
      </c>
      <c r="D2829" s="140">
        <v>12521.3096</v>
      </c>
      <c r="E2829" s="140">
        <v>5437.7478</v>
      </c>
      <c r="F2829" s="140">
        <v>6392.8261</v>
      </c>
      <c r="G2829" s="140">
        <v>12359.8444</v>
      </c>
    </row>
    <row r="2830" spans="8:8" ht="14.4">
      <c r="A2830" s="53">
        <v>44425.0</v>
      </c>
      <c r="B2830" s="140">
        <v>7337.9717</v>
      </c>
      <c r="C2830" s="140">
        <v>9262.4719</v>
      </c>
      <c r="D2830" s="140">
        <v>12138.1405</v>
      </c>
      <c r="E2830" s="140">
        <v>5384.4189</v>
      </c>
      <c r="F2830" s="140">
        <v>6296.7655</v>
      </c>
      <c r="G2830" s="140">
        <v>12069.2689</v>
      </c>
    </row>
    <row r="2831" spans="8:8" ht="14.4">
      <c r="A2831" s="53">
        <v>44426.0</v>
      </c>
      <c r="B2831" s="140">
        <v>7382.6152</v>
      </c>
      <c r="C2831" s="140">
        <v>9293.1707</v>
      </c>
      <c r="D2831" s="140">
        <v>12225.9252</v>
      </c>
      <c r="E2831" s="140">
        <v>5547.8316</v>
      </c>
      <c r="F2831" s="140">
        <v>6381.3616</v>
      </c>
      <c r="G2831" s="140">
        <v>12178.1964</v>
      </c>
    </row>
    <row r="2832" spans="8:8" ht="14.4">
      <c r="A2832" s="53">
        <v>44427.0</v>
      </c>
      <c r="B2832" s="140">
        <v>7363.7582</v>
      </c>
      <c r="C2832" s="140">
        <v>9408.1048</v>
      </c>
      <c r="D2832" s="140">
        <v>12324.9841</v>
      </c>
      <c r="E2832" s="140">
        <v>5446.1508</v>
      </c>
      <c r="F2832" s="140">
        <v>6320.2732</v>
      </c>
      <c r="G2832" s="140">
        <v>12073.0626</v>
      </c>
    </row>
    <row r="2833" spans="8:8" ht="14.4">
      <c r="A2833" s="53">
        <v>44428.0</v>
      </c>
      <c r="B2833" s="140">
        <v>7174.0871</v>
      </c>
      <c r="C2833" s="140">
        <v>9303.3143</v>
      </c>
      <c r="D2833" s="140">
        <v>12377.4869</v>
      </c>
      <c r="E2833" s="140">
        <v>5414.1091</v>
      </c>
      <c r="F2833" s="140">
        <v>6338.1823</v>
      </c>
      <c r="G2833" s="140">
        <v>12143.2865</v>
      </c>
    </row>
    <row r="2834" spans="8:8" ht="14.4">
      <c r="A2834" s="53">
        <v>44431.0</v>
      </c>
      <c r="B2834" s="140">
        <v>7365.0316</v>
      </c>
      <c r="C2834" s="140">
        <v>9452.5183</v>
      </c>
      <c r="D2834" s="140">
        <v>12727.5126</v>
      </c>
      <c r="E2834" s="140">
        <v>5429.8312</v>
      </c>
      <c r="F2834" s="140">
        <v>6405.1047</v>
      </c>
      <c r="G2834" s="140">
        <v>12360.2598</v>
      </c>
    </row>
    <row r="2835" spans="8:8" ht="14.4">
      <c r="A2835" s="53">
        <v>44432.0</v>
      </c>
      <c r="B2835" s="140">
        <v>7485.836</v>
      </c>
      <c r="C2835" s="140">
        <v>9577.9687</v>
      </c>
      <c r="D2835" s="140">
        <v>12847.5613</v>
      </c>
      <c r="E2835" s="140">
        <v>5460.6923</v>
      </c>
      <c r="F2835" s="140">
        <v>6429.3934</v>
      </c>
      <c r="G2835" s="140">
        <v>12464.5096</v>
      </c>
    </row>
    <row r="2836" spans="8:8" ht="14.4">
      <c r="A2836" s="53">
        <v>44433.0</v>
      </c>
      <c r="B2836" s="140">
        <v>7523.7801</v>
      </c>
      <c r="C2836" s="140">
        <v>9628.8329</v>
      </c>
      <c r="D2836" s="140">
        <v>12967.9782</v>
      </c>
      <c r="E2836" s="140">
        <v>5428.1771</v>
      </c>
      <c r="F2836" s="140">
        <v>6505.3548</v>
      </c>
      <c r="G2836" s="140">
        <v>12617.2428</v>
      </c>
    </row>
    <row r="2837" spans="8:8" ht="14.4">
      <c r="A2837" s="53">
        <v>44434.0</v>
      </c>
      <c r="B2837" s="140">
        <v>7380.5682</v>
      </c>
      <c r="C2837" s="140">
        <v>9479.745</v>
      </c>
      <c r="D2837" s="140">
        <v>12847.4233</v>
      </c>
      <c r="E2837" s="140">
        <v>5352.4268</v>
      </c>
      <c r="F2837" s="140">
        <v>6519.5125</v>
      </c>
      <c r="G2837" s="140">
        <v>12599.231</v>
      </c>
    </row>
    <row r="2838" spans="8:8" ht="14.4">
      <c r="A2838" s="53">
        <v>44435.0</v>
      </c>
      <c r="B2838" s="140">
        <v>7424.8487</v>
      </c>
      <c r="C2838" s="140">
        <v>9529.256</v>
      </c>
      <c r="D2838" s="140">
        <v>12972.5077</v>
      </c>
      <c r="E2838" s="140">
        <v>5396.458</v>
      </c>
      <c r="F2838" s="140">
        <v>6548.5601</v>
      </c>
      <c r="G2838" s="140">
        <v>12713.4667</v>
      </c>
    </row>
    <row r="2839" spans="8:8" ht="14.4">
      <c r="A2839" s="53">
        <v>44438.0</v>
      </c>
      <c r="B2839" s="140">
        <v>7454.7775</v>
      </c>
      <c r="C2839" s="140">
        <v>9592.8884</v>
      </c>
      <c r="D2839" s="140">
        <v>13082.4677</v>
      </c>
      <c r="E2839" s="140">
        <v>5330.3896</v>
      </c>
      <c r="F2839" s="140">
        <v>6592.2805</v>
      </c>
      <c r="G2839" s="140">
        <v>12926.8833</v>
      </c>
    </row>
    <row r="2840" spans="8:8" ht="14.4">
      <c r="A2840" s="53">
        <v>44439.0</v>
      </c>
      <c r="B2840" s="140">
        <v>7373.3931</v>
      </c>
      <c r="C2840" s="140">
        <v>9545.8757</v>
      </c>
      <c r="D2840" s="140">
        <v>13115.3471</v>
      </c>
      <c r="E2840" s="140">
        <v>5418.7018</v>
      </c>
      <c r="F2840" s="140">
        <v>6717.597</v>
      </c>
      <c r="G2840" s="140">
        <v>13140.168</v>
      </c>
    </row>
    <row r="2841" spans="8:8" ht="14.4">
      <c r="A2841" s="53">
        <v>44440.0</v>
      </c>
      <c r="B2841" s="140">
        <v>7380.3485</v>
      </c>
      <c r="C2841" s="140">
        <v>9361.5918</v>
      </c>
      <c r="D2841" s="140">
        <v>12841.6035</v>
      </c>
      <c r="E2841" s="140">
        <v>5567.6103</v>
      </c>
      <c r="F2841" s="140">
        <v>6703.6937</v>
      </c>
      <c r="G2841" s="140">
        <v>12968.6366</v>
      </c>
    </row>
    <row r="2842" spans="8:8" ht="14.4">
      <c r="A2842" s="53">
        <v>44441.0</v>
      </c>
      <c r="B2842" s="140">
        <v>7344.3655</v>
      </c>
      <c r="C2842" s="140">
        <v>9390.651</v>
      </c>
      <c r="D2842" s="140">
        <v>13070.7634</v>
      </c>
      <c r="E2842" s="140">
        <v>5657.0486</v>
      </c>
      <c r="F2842" s="140">
        <v>6895.8878</v>
      </c>
      <c r="G2842" s="140">
        <v>13364.8075</v>
      </c>
    </row>
    <row r="2843" spans="8:8" ht="14.4">
      <c r="A2843" s="53">
        <v>44442.0</v>
      </c>
      <c r="B2843" s="140">
        <v>7256.474</v>
      </c>
      <c r="C2843" s="140">
        <v>9259.8289</v>
      </c>
      <c r="D2843" s="140">
        <v>12987.0796</v>
      </c>
      <c r="E2843" s="140">
        <v>5644.3061</v>
      </c>
      <c r="F2843" s="140">
        <v>6939.4069</v>
      </c>
      <c r="G2843" s="140">
        <v>13345.4521</v>
      </c>
    </row>
    <row r="2844" spans="8:8" ht="14.4">
      <c r="A2844" s="53">
        <v>44445.0</v>
      </c>
      <c r="B2844" s="140">
        <v>7468.063</v>
      </c>
      <c r="C2844" s="140">
        <v>9436.1117</v>
      </c>
      <c r="D2844" s="140">
        <v>13071.5234</v>
      </c>
      <c r="E2844" s="140">
        <v>5682.904</v>
      </c>
      <c r="F2844" s="140">
        <v>7000.0428</v>
      </c>
      <c r="G2844" s="140">
        <v>13401.0388</v>
      </c>
    </row>
    <row r="2845" spans="8:8" ht="14.4">
      <c r="A2845" s="53">
        <v>44446.0</v>
      </c>
      <c r="B2845" s="140">
        <v>7551.7387</v>
      </c>
      <c r="C2845" s="140">
        <v>9592.0733</v>
      </c>
      <c r="D2845" s="140">
        <v>13386.9184</v>
      </c>
      <c r="E2845" s="140">
        <v>5796.3606</v>
      </c>
      <c r="F2845" s="140">
        <v>7148.3704</v>
      </c>
      <c r="G2845" s="140">
        <v>13787.0972</v>
      </c>
    </row>
    <row r="2846" spans="8:8" ht="14.4">
      <c r="A2846" s="53">
        <v>44447.0</v>
      </c>
      <c r="B2846" s="140">
        <v>7486.4463</v>
      </c>
      <c r="C2846" s="140">
        <v>9541.995</v>
      </c>
      <c r="D2846" s="140">
        <v>13386.9625</v>
      </c>
      <c r="E2846" s="140">
        <v>5789.9489</v>
      </c>
      <c r="F2846" s="140">
        <v>7223.9263</v>
      </c>
      <c r="G2846" s="140">
        <v>13959.7017</v>
      </c>
    </row>
    <row r="2847" spans="8:8" ht="14.4">
      <c r="A2847" s="53">
        <v>44448.0</v>
      </c>
      <c r="B2847" s="140">
        <v>7482.4573</v>
      </c>
      <c r="C2847" s="140">
        <v>9603.7104</v>
      </c>
      <c r="D2847" s="140">
        <v>13389.2173</v>
      </c>
      <c r="E2847" s="140">
        <v>5806.0806</v>
      </c>
      <c r="F2847" s="140">
        <v>7362.1738</v>
      </c>
      <c r="G2847" s="140">
        <v>14140.659</v>
      </c>
    </row>
    <row r="2848" spans="8:8" ht="14.4">
      <c r="A2848" s="53">
        <v>44449.0</v>
      </c>
      <c r="B2848" s="140">
        <v>7556.7312</v>
      </c>
      <c r="C2848" s="140">
        <v>9705.7313</v>
      </c>
      <c r="D2848" s="140">
        <v>13477.6755</v>
      </c>
      <c r="E2848" s="140">
        <v>5860.6495</v>
      </c>
      <c r="F2848" s="140">
        <v>7298.4993</v>
      </c>
      <c r="G2848" s="140">
        <v>14024.6674</v>
      </c>
    </row>
    <row r="2849" spans="8:8" ht="14.4">
      <c r="A2849" s="53">
        <v>44452.0</v>
      </c>
      <c r="B2849" s="140">
        <v>7500.9196</v>
      </c>
      <c r="C2849" s="140">
        <v>9659.8518</v>
      </c>
      <c r="D2849" s="140">
        <v>13587.6835</v>
      </c>
      <c r="E2849" s="140">
        <v>5908.3276</v>
      </c>
      <c r="F2849" s="140">
        <v>7407.0024</v>
      </c>
      <c r="G2849" s="140">
        <v>14327.6743</v>
      </c>
    </row>
    <row r="2850" spans="8:8" ht="14.4">
      <c r="A2850" s="53">
        <v>44453.0</v>
      </c>
      <c r="B2850" s="140">
        <v>7509.6004</v>
      </c>
      <c r="C2850" s="140">
        <v>9649.4821</v>
      </c>
      <c r="D2850" s="140">
        <v>13595.1715</v>
      </c>
      <c r="E2850" s="140">
        <v>5744.1325</v>
      </c>
      <c r="F2850" s="140">
        <v>7187.0133</v>
      </c>
      <c r="G2850" s="140">
        <v>14066.3118</v>
      </c>
    </row>
    <row r="2851" spans="8:8" ht="14.4">
      <c r="A2851" s="53">
        <v>44454.0</v>
      </c>
      <c r="B2851" s="140">
        <v>7435.3722</v>
      </c>
      <c r="C2851" s="140">
        <v>9676.4322</v>
      </c>
      <c r="D2851" s="140">
        <v>13791.8179</v>
      </c>
      <c r="E2851" s="140">
        <v>5709.536</v>
      </c>
      <c r="F2851" s="140">
        <v>7229.8272</v>
      </c>
      <c r="G2851" s="140">
        <v>14327.1837</v>
      </c>
    </row>
    <row r="2852" spans="8:8" ht="14.4">
      <c r="A2852" s="53">
        <v>44455.0</v>
      </c>
      <c r="B2852" s="140">
        <v>7313.4913</v>
      </c>
      <c r="C2852" s="140">
        <v>9451.7719</v>
      </c>
      <c r="D2852" s="140">
        <v>13370.8027</v>
      </c>
      <c r="E2852" s="140">
        <v>5647.0426</v>
      </c>
      <c r="F2852" s="140">
        <v>7117.0525</v>
      </c>
      <c r="G2852" s="140">
        <v>14060.9855</v>
      </c>
    </row>
    <row r="2853" spans="8:8" ht="14.4">
      <c r="A2853" s="53">
        <v>44456.0</v>
      </c>
      <c r="B2853" s="140">
        <v>7413.5401</v>
      </c>
      <c r="C2853" s="140">
        <v>9406.9457</v>
      </c>
      <c r="D2853" s="140">
        <v>13373.706</v>
      </c>
      <c r="E2853" s="140">
        <v>5636.991</v>
      </c>
      <c r="F2853" s="140">
        <v>7059.2029</v>
      </c>
      <c r="G2853" s="140">
        <v>13999.8622</v>
      </c>
    </row>
    <row r="2854" spans="8:8" ht="14.4">
      <c r="A2854" s="53">
        <v>44461.0</v>
      </c>
      <c r="B2854" s="140">
        <v>7360.2049</v>
      </c>
      <c r="C2854" s="140">
        <v>9438.8267</v>
      </c>
      <c r="D2854" s="140">
        <v>13504.3108</v>
      </c>
      <c r="E2854" s="140">
        <v>5634.0306</v>
      </c>
      <c r="F2854" s="140">
        <v>7152.395</v>
      </c>
      <c r="G2854" s="140">
        <v>14295.6293</v>
      </c>
    </row>
    <row r="2855" spans="8:8" ht="14.4">
      <c r="A2855" s="53">
        <v>44462.0</v>
      </c>
      <c r="B2855" s="140">
        <v>7383.2948</v>
      </c>
      <c r="C2855" s="140">
        <v>9509.8296</v>
      </c>
      <c r="D2855" s="140">
        <v>13525.9125</v>
      </c>
      <c r="E2855" s="140">
        <v>5675.732</v>
      </c>
      <c r="F2855" s="140">
        <v>7197.0316</v>
      </c>
      <c r="G2855" s="140">
        <v>14347.7945</v>
      </c>
    </row>
    <row r="2856" spans="8:8" ht="14.4">
      <c r="A2856" s="53">
        <v>44463.0</v>
      </c>
      <c r="B2856" s="140">
        <v>7414.7564</v>
      </c>
      <c r="C2856" s="140">
        <v>9447.7918</v>
      </c>
      <c r="D2856" s="140">
        <v>13277.1024</v>
      </c>
      <c r="E2856" s="140">
        <v>5589.0875</v>
      </c>
      <c r="F2856" s="140">
        <v>7004.2584</v>
      </c>
      <c r="G2856" s="140">
        <v>13862.225</v>
      </c>
    </row>
    <row r="2857" spans="8:8" ht="14.4">
      <c r="A2857" s="53">
        <v>44466.0</v>
      </c>
      <c r="B2857" s="140">
        <v>7470.4177</v>
      </c>
      <c r="C2857" s="140">
        <v>9230.3759</v>
      </c>
      <c r="D2857" s="140">
        <v>12761.8801</v>
      </c>
      <c r="E2857" s="140">
        <v>5533.1152</v>
      </c>
      <c r="F2857" s="140">
        <v>6748.0219</v>
      </c>
      <c r="G2857" s="140">
        <v>13242.8352</v>
      </c>
    </row>
    <row r="2858" spans="8:8" ht="14.4">
      <c r="A2858" s="53">
        <v>44467.0</v>
      </c>
      <c r="B2858" s="140">
        <v>7419.3729</v>
      </c>
      <c r="C2858" s="140">
        <v>9231.2563</v>
      </c>
      <c r="D2858" s="140">
        <v>12737.1634</v>
      </c>
      <c r="E2858" s="140">
        <v>5624.8589</v>
      </c>
      <c r="F2858" s="140">
        <v>6853.9063</v>
      </c>
      <c r="G2858" s="140">
        <v>13361.9579</v>
      </c>
    </row>
    <row r="2859" spans="8:8" ht="14.4">
      <c r="A2859" s="53">
        <v>44468.0</v>
      </c>
      <c r="B2859" s="140">
        <v>7334.317</v>
      </c>
      <c r="C2859" s="140">
        <v>8995.2276</v>
      </c>
      <c r="D2859" s="140">
        <v>12203.2152</v>
      </c>
      <c r="E2859" s="140">
        <v>5584.2282</v>
      </c>
      <c r="F2859" s="140">
        <v>6667.5166</v>
      </c>
      <c r="G2859" s="140">
        <v>12833.0588</v>
      </c>
    </row>
    <row r="2860" spans="8:8" ht="14.4">
      <c r="A2860" s="53">
        <v>44469.0</v>
      </c>
      <c r="B2860" s="140">
        <v>7443.094</v>
      </c>
      <c r="C2860" s="140">
        <v>9135.8031</v>
      </c>
      <c r="D2860" s="140">
        <v>12649.9173</v>
      </c>
      <c r="E2860" s="140">
        <v>5565.339</v>
      </c>
      <c r="F2860" s="140">
        <v>6711.2783</v>
      </c>
      <c r="G2860" s="140">
        <v>13122.9792</v>
      </c>
    </row>
    <row r="2861" spans="8:8" ht="14.4">
      <c r="A2861" s="53">
        <v>44477.0</v>
      </c>
      <c r="B2861" s="140">
        <v>7503.5071</v>
      </c>
      <c r="C2861" s="140">
        <v>9072.1503</v>
      </c>
      <c r="D2861" s="140">
        <v>12601.5725</v>
      </c>
      <c r="E2861" s="140">
        <v>5636.2578</v>
      </c>
      <c r="F2861" s="140">
        <v>6692.8242</v>
      </c>
      <c r="G2861" s="140">
        <v>13107.982</v>
      </c>
    </row>
    <row r="2862" spans="8:8" ht="14.4">
      <c r="A2862" s="53">
        <v>44480.0</v>
      </c>
      <c r="B2862" s="140">
        <v>7442.6043</v>
      </c>
      <c r="C2862" s="140">
        <v>9089.4008</v>
      </c>
      <c r="D2862" s="140">
        <v>12542.5894</v>
      </c>
      <c r="E2862" s="140">
        <v>5690.3521</v>
      </c>
      <c r="F2862" s="140">
        <v>6667.6167</v>
      </c>
      <c r="G2862" s="140">
        <v>13001.459</v>
      </c>
    </row>
    <row r="2863" spans="8:8" ht="14.4">
      <c r="A2863" s="53">
        <v>44481.0</v>
      </c>
      <c r="B2863" s="140">
        <v>7337.2323</v>
      </c>
      <c r="C2863" s="140">
        <v>8929.4271</v>
      </c>
      <c r="D2863" s="140">
        <v>12180.1098</v>
      </c>
      <c r="E2863" s="140">
        <v>5636.2854</v>
      </c>
      <c r="F2863" s="140">
        <v>6515.2649</v>
      </c>
      <c r="G2863" s="140">
        <v>12686.3218</v>
      </c>
    </row>
    <row r="2864" spans="8:8" ht="14.4">
      <c r="A2864" s="53">
        <v>44482.0</v>
      </c>
      <c r="B2864" s="140">
        <v>7509.4036</v>
      </c>
      <c r="C2864" s="140">
        <v>9112.4969</v>
      </c>
      <c r="D2864" s="140">
        <v>12258.794</v>
      </c>
      <c r="E2864" s="140">
        <v>5604.9218</v>
      </c>
      <c r="F2864" s="140">
        <v>6494.5537</v>
      </c>
      <c r="G2864" s="140">
        <v>12573.3029</v>
      </c>
    </row>
    <row r="2865" spans="8:8" ht="14.4">
      <c r="A2865" s="53">
        <v>44483.0</v>
      </c>
      <c r="B2865" s="140">
        <v>7485.8909</v>
      </c>
      <c r="C2865" s="140">
        <v>9176.6494</v>
      </c>
      <c r="D2865" s="140">
        <v>12362.9497</v>
      </c>
      <c r="E2865" s="140">
        <v>5557.1216</v>
      </c>
      <c r="F2865" s="140">
        <v>6513.129</v>
      </c>
      <c r="G2865" s="140">
        <v>12634.1817</v>
      </c>
    </row>
    <row r="2866" spans="8:8" ht="14.4">
      <c r="A2866" s="53">
        <v>44484.0</v>
      </c>
      <c r="B2866" s="140">
        <v>7568.3251</v>
      </c>
      <c r="C2866" s="140">
        <v>9247.6983</v>
      </c>
      <c r="D2866" s="140">
        <v>12393.6612</v>
      </c>
      <c r="E2866" s="140">
        <v>5573.176</v>
      </c>
      <c r="F2866" s="140">
        <v>6484.5487</v>
      </c>
      <c r="G2866" s="140">
        <v>12582.7294</v>
      </c>
    </row>
    <row r="2867" spans="8:8" ht="14.4">
      <c r="A2867" s="53">
        <v>44487.0</v>
      </c>
      <c r="B2867" s="140">
        <v>7520.5555</v>
      </c>
      <c r="C2867" s="140">
        <v>9257.7026</v>
      </c>
      <c r="D2867" s="140">
        <v>12614.0755</v>
      </c>
      <c r="E2867" s="140">
        <v>5565.8961</v>
      </c>
      <c r="F2867" s="140">
        <v>6557.7862</v>
      </c>
      <c r="G2867" s="140">
        <v>12830.8324</v>
      </c>
    </row>
    <row r="2868" spans="8:8" ht="14.4">
      <c r="A2868" s="53">
        <v>44488.0</v>
      </c>
      <c r="B2868" s="140">
        <v>7591.5234</v>
      </c>
      <c r="C2868" s="140">
        <v>9347.9718</v>
      </c>
      <c r="D2868" s="140">
        <v>12754.151</v>
      </c>
      <c r="E2868" s="140">
        <v>5614.6989</v>
      </c>
      <c r="F2868" s="140">
        <v>6592.4653</v>
      </c>
      <c r="G2868" s="140">
        <v>12944.5821</v>
      </c>
    </row>
    <row r="2869" spans="8:8" ht="14.4">
      <c r="A2869" s="53">
        <v>44489.0</v>
      </c>
      <c r="B2869" s="140">
        <v>7561.7269</v>
      </c>
      <c r="C2869" s="140">
        <v>9356.0641</v>
      </c>
      <c r="D2869" s="140">
        <v>12839.767</v>
      </c>
      <c r="E2869" s="140">
        <v>5580.0423</v>
      </c>
      <c r="F2869" s="140">
        <v>6571.824</v>
      </c>
      <c r="G2869" s="140">
        <v>12919.6517</v>
      </c>
    </row>
    <row r="2870" spans="8:8" ht="14.4">
      <c r="A2870" s="53">
        <v>44490.0</v>
      </c>
      <c r="B2870" s="140">
        <v>7555.7291</v>
      </c>
      <c r="C2870" s="140">
        <v>9313.759</v>
      </c>
      <c r="D2870" s="140">
        <v>12840.5754</v>
      </c>
      <c r="E2870" s="140">
        <v>5671.9002</v>
      </c>
      <c r="F2870" s="140">
        <v>6584.199</v>
      </c>
      <c r="G2870" s="140">
        <v>12939.6133</v>
      </c>
    </row>
    <row r="2871" spans="8:8" ht="14.4">
      <c r="A2871" s="53">
        <v>44491.0</v>
      </c>
      <c r="B2871" s="140">
        <v>7591.2112</v>
      </c>
      <c r="C2871" s="140">
        <v>9261.2269</v>
      </c>
      <c r="D2871" s="140">
        <v>12717.9954</v>
      </c>
      <c r="E2871" s="140">
        <v>5658.654</v>
      </c>
      <c r="F2871" s="140">
        <v>6490.3692</v>
      </c>
      <c r="G2871" s="140">
        <v>12698.245</v>
      </c>
    </row>
    <row r="2872" spans="8:8" ht="14.4">
      <c r="A2872" s="53">
        <v>44494.0</v>
      </c>
      <c r="B2872" s="140">
        <v>7666.7175</v>
      </c>
      <c r="C2872" s="140">
        <v>9393.4248</v>
      </c>
      <c r="D2872" s="140">
        <v>12903.2809</v>
      </c>
      <c r="E2872" s="140">
        <v>5669.3853</v>
      </c>
      <c r="F2872" s="140">
        <v>6524.0361</v>
      </c>
      <c r="G2872" s="140">
        <v>12866.7404</v>
      </c>
    </row>
    <row r="2873" spans="8:8" ht="14.4">
      <c r="A2873" s="53">
        <v>44495.0</v>
      </c>
      <c r="B2873" s="140">
        <v>7652.9217</v>
      </c>
      <c r="C2873" s="140">
        <v>9380.2845</v>
      </c>
      <c r="D2873" s="140">
        <v>12897.8175</v>
      </c>
      <c r="E2873" s="140">
        <v>5628.2778</v>
      </c>
      <c r="F2873" s="140">
        <v>6491.5694</v>
      </c>
      <c r="G2873" s="140">
        <v>12874.4748</v>
      </c>
    </row>
    <row r="2874" spans="8:8" ht="14.4">
      <c r="A2874" s="53">
        <v>44496.0</v>
      </c>
      <c r="B2874" s="140">
        <v>7581.1833</v>
      </c>
      <c r="C2874" s="140">
        <v>9349.2763</v>
      </c>
      <c r="D2874" s="140">
        <v>12880.9648</v>
      </c>
      <c r="E2874" s="140">
        <v>5574.1159</v>
      </c>
      <c r="F2874" s="140">
        <v>6437.4328</v>
      </c>
      <c r="G2874" s="140">
        <v>12821.9572</v>
      </c>
    </row>
    <row r="2875" spans="8:8" ht="14.4">
      <c r="A2875" s="53">
        <v>44497.0</v>
      </c>
      <c r="B2875" s="140">
        <v>7519.8177</v>
      </c>
      <c r="C2875" s="140">
        <v>9228.9164</v>
      </c>
      <c r="D2875" s="140">
        <v>12596.7259</v>
      </c>
      <c r="E2875" s="140">
        <v>5511.9833</v>
      </c>
      <c r="F2875" s="140">
        <v>6305.3576</v>
      </c>
      <c r="G2875" s="140">
        <v>12499.1458</v>
      </c>
    </row>
    <row r="2876" spans="8:8" ht="14.4">
      <c r="A2876" s="53">
        <v>44498.0</v>
      </c>
      <c r="B2876" s="140">
        <v>7682.5587</v>
      </c>
      <c r="C2876" s="140">
        <v>9352.0334</v>
      </c>
      <c r="D2876" s="140">
        <v>12749.6015</v>
      </c>
      <c r="E2876" s="140">
        <v>5471.0615</v>
      </c>
      <c r="F2876" s="140">
        <v>6344.5859</v>
      </c>
      <c r="G2876" s="140">
        <v>12626.1978</v>
      </c>
    </row>
    <row r="2877" spans="8:8" ht="14.4">
      <c r="A2877" s="53">
        <v>44501.0</v>
      </c>
      <c r="B2877" s="140">
        <v>7632.3161</v>
      </c>
      <c r="C2877" s="140">
        <v>9370.1645</v>
      </c>
      <c r="D2877" s="140">
        <v>12968.8375</v>
      </c>
      <c r="E2877" s="140">
        <v>5488.9304</v>
      </c>
      <c r="F2877" s="140">
        <v>6380.5074</v>
      </c>
      <c r="G2877" s="140">
        <v>12814.1078</v>
      </c>
    </row>
    <row r="2878" spans="8:8" ht="14.4">
      <c r="A2878" s="53">
        <v>44502.0</v>
      </c>
      <c r="B2878" s="140">
        <v>7608.3793</v>
      </c>
      <c r="C2878" s="140">
        <v>9338.4305</v>
      </c>
      <c r="D2878" s="140">
        <v>12745.6541</v>
      </c>
      <c r="E2878" s="140">
        <v>5374.0861</v>
      </c>
      <c r="F2878" s="140">
        <v>6245.2416</v>
      </c>
      <c r="G2878" s="140">
        <v>12440.8085</v>
      </c>
    </row>
    <row r="2879" spans="8:8" ht="14.4">
      <c r="A2879" s="53">
        <v>44503.0</v>
      </c>
      <c r="B2879" s="140">
        <v>7525.0859</v>
      </c>
      <c r="C2879" s="140">
        <v>9372.6505</v>
      </c>
      <c r="D2879" s="140">
        <v>12726.2499</v>
      </c>
      <c r="E2879" s="140">
        <v>5399.5641</v>
      </c>
      <c r="F2879" s="140">
        <v>6310.0871</v>
      </c>
      <c r="G2879" s="140">
        <v>12498.6653</v>
      </c>
    </row>
    <row r="2880" spans="8:8" ht="14.4">
      <c r="A2880" s="53">
        <v>44504.0</v>
      </c>
      <c r="B2880" s="140">
        <v>7606.2032</v>
      </c>
      <c r="C2880" s="140">
        <v>9483.6238</v>
      </c>
      <c r="D2880" s="140">
        <v>12880.3213</v>
      </c>
      <c r="E2880" s="140">
        <v>5392.272</v>
      </c>
      <c r="F2880" s="140">
        <v>6354.6494</v>
      </c>
      <c r="G2880" s="140">
        <v>12654.3483</v>
      </c>
    </row>
    <row r="2881" spans="8:8" ht="14.4">
      <c r="A2881" s="53">
        <v>44505.0</v>
      </c>
      <c r="B2881" s="140">
        <v>7550.5418</v>
      </c>
      <c r="C2881" s="140">
        <v>9381.8904</v>
      </c>
      <c r="D2881" s="140">
        <v>12651.0907</v>
      </c>
      <c r="E2881" s="140">
        <v>5353.3642</v>
      </c>
      <c r="F2881" s="140">
        <v>6247.8706</v>
      </c>
      <c r="G2881" s="140">
        <v>12349.3409</v>
      </c>
    </row>
    <row r="2882" spans="8:8" ht="14.4">
      <c r="A2882" s="53">
        <v>44508.0</v>
      </c>
      <c r="B2882" s="140">
        <v>7600.1789</v>
      </c>
      <c r="C2882" s="140">
        <v>9411.7186</v>
      </c>
      <c r="D2882" s="140">
        <v>12715.8171</v>
      </c>
      <c r="E2882" s="140">
        <v>5361.214</v>
      </c>
      <c r="F2882" s="140">
        <v>6282.5554</v>
      </c>
      <c r="G2882" s="140">
        <v>12393.678</v>
      </c>
    </row>
    <row r="2883" spans="8:8" ht="14.4">
      <c r="A2883" s="53">
        <v>44509.0</v>
      </c>
      <c r="B2883" s="140">
        <v>7619.3608</v>
      </c>
      <c r="C2883" s="140">
        <v>9526.7149</v>
      </c>
      <c r="D2883" s="140">
        <v>12931.2284</v>
      </c>
      <c r="E2883" s="140">
        <v>5356.0544</v>
      </c>
      <c r="F2883" s="140">
        <v>6299.4681</v>
      </c>
      <c r="G2883" s="140">
        <v>12475.5258</v>
      </c>
    </row>
    <row r="2884" spans="8:8" ht="14.4">
      <c r="A2884" s="53">
        <v>44510.0</v>
      </c>
      <c r="B2884" s="140">
        <v>7564.0536</v>
      </c>
      <c r="C2884" s="140">
        <v>9509.9608</v>
      </c>
      <c r="D2884" s="140">
        <v>12898.5008</v>
      </c>
      <c r="E2884" s="140">
        <v>5338.2521</v>
      </c>
      <c r="F2884" s="140">
        <v>6276.7801</v>
      </c>
      <c r="G2884" s="140">
        <v>12475.4686</v>
      </c>
    </row>
    <row r="2885" spans="8:8" ht="14.4">
      <c r="A2885" s="53">
        <v>44511.0</v>
      </c>
      <c r="B2885" s="140">
        <v>7647.8065</v>
      </c>
      <c r="C2885" s="140">
        <v>9595.3693</v>
      </c>
      <c r="D2885" s="140">
        <v>13004.3283</v>
      </c>
      <c r="E2885" s="140">
        <v>5493.7962</v>
      </c>
      <c r="F2885" s="140">
        <v>6340.1167</v>
      </c>
      <c r="G2885" s="140">
        <v>12568.1855</v>
      </c>
    </row>
    <row r="2886" spans="8:8" ht="14.4">
      <c r="A2886" s="53">
        <v>44512.0</v>
      </c>
      <c r="B2886" s="140">
        <v>7604.8654</v>
      </c>
      <c r="C2886" s="140">
        <v>9678.8906</v>
      </c>
      <c r="D2886" s="140">
        <v>13190.3006</v>
      </c>
      <c r="E2886" s="140">
        <v>5461.773</v>
      </c>
      <c r="F2886" s="140">
        <v>6353.318</v>
      </c>
      <c r="G2886" s="140">
        <v>12699.3451</v>
      </c>
    </row>
    <row r="2887" spans="8:8" ht="14.4">
      <c r="A2887" s="53">
        <v>44515.0</v>
      </c>
      <c r="B2887" s="140">
        <v>7555.4539</v>
      </c>
      <c r="C2887" s="140">
        <v>9551.144</v>
      </c>
      <c r="D2887" s="140">
        <v>13065.2433</v>
      </c>
      <c r="E2887" s="140">
        <v>5457.1192</v>
      </c>
      <c r="F2887" s="140">
        <v>6320.3357</v>
      </c>
      <c r="G2887" s="140">
        <v>12662.4978</v>
      </c>
    </row>
    <row r="2888" spans="8:8" ht="14.4">
      <c r="A2888" s="53">
        <v>44516.0</v>
      </c>
      <c r="B2888" s="140">
        <v>7570.7724</v>
      </c>
      <c r="C2888" s="140">
        <v>9471.1137</v>
      </c>
      <c r="D2888" s="140">
        <v>12889.6307</v>
      </c>
      <c r="E2888" s="140">
        <v>5413.6272</v>
      </c>
      <c r="F2888" s="140">
        <v>6297.3516</v>
      </c>
      <c r="G2888" s="140">
        <v>12539.4178</v>
      </c>
    </row>
    <row r="2889" spans="8:8" ht="14.4">
      <c r="A2889" s="53">
        <v>44517.0</v>
      </c>
      <c r="B2889" s="140">
        <v>7602.6003</v>
      </c>
      <c r="C2889" s="140">
        <v>9554.1603</v>
      </c>
      <c r="D2889" s="140">
        <v>13147.2647</v>
      </c>
      <c r="E2889" s="140">
        <v>5399.1807</v>
      </c>
      <c r="F2889" s="140">
        <v>6363.7058</v>
      </c>
      <c r="G2889" s="140">
        <v>12732.3035</v>
      </c>
    </row>
    <row r="2890" spans="8:8" ht="14.4">
      <c r="A2890" s="53">
        <v>44518.0</v>
      </c>
      <c r="B2890" s="140">
        <v>7524.9904</v>
      </c>
      <c r="C2890" s="140">
        <v>9543.0734</v>
      </c>
      <c r="D2890" s="140">
        <v>13211.5997</v>
      </c>
      <c r="E2890" s="140">
        <v>5353.8189</v>
      </c>
      <c r="F2890" s="140">
        <v>6338.5187</v>
      </c>
      <c r="G2890" s="140">
        <v>12745.946</v>
      </c>
    </row>
    <row r="2891" spans="8:8" ht="14.4">
      <c r="A2891" s="53">
        <v>44519.0</v>
      </c>
      <c r="B2891" s="140">
        <v>7606.3377</v>
      </c>
      <c r="C2891" s="140">
        <v>9660.5836</v>
      </c>
      <c r="D2891" s="140">
        <v>13344.9765</v>
      </c>
      <c r="E2891" s="140">
        <v>5432.8949</v>
      </c>
      <c r="F2891" s="140">
        <v>6427.9489</v>
      </c>
      <c r="G2891" s="140">
        <v>12941.0319</v>
      </c>
    </row>
    <row r="2892" spans="8:8" ht="14.4">
      <c r="A2892" s="53">
        <v>44522.0</v>
      </c>
      <c r="B2892" s="140">
        <v>7716.1927</v>
      </c>
      <c r="C2892" s="140">
        <v>9846.4415</v>
      </c>
      <c r="D2892" s="140">
        <v>13630.4207</v>
      </c>
      <c r="E2892" s="140">
        <v>5395.5568</v>
      </c>
      <c r="F2892" s="140">
        <v>6454.2466</v>
      </c>
      <c r="G2892" s="140">
        <v>13087.1085</v>
      </c>
    </row>
    <row r="2893" spans="8:8" ht="14.4">
      <c r="A2893" s="53">
        <v>44523.0</v>
      </c>
      <c r="B2893" s="140">
        <v>7695.313</v>
      </c>
      <c r="C2893" s="140">
        <v>9830.3255</v>
      </c>
      <c r="D2893" s="140">
        <v>13593.3707</v>
      </c>
      <c r="E2893" s="140">
        <v>5408.3572</v>
      </c>
      <c r="F2893" s="140">
        <v>6469.0532</v>
      </c>
      <c r="G2893" s="140">
        <v>13112.3468</v>
      </c>
    </row>
    <row r="2894" spans="8:8" ht="14.4">
      <c r="A2894" s="53">
        <v>44524.0</v>
      </c>
      <c r="B2894" s="140">
        <v>7673.2382</v>
      </c>
      <c r="C2894" s="140">
        <v>9804.5154</v>
      </c>
      <c r="D2894" s="140">
        <v>13568.734</v>
      </c>
      <c r="E2894" s="140">
        <v>5411.3155</v>
      </c>
      <c r="F2894" s="140">
        <v>6465.5769</v>
      </c>
      <c r="G2894" s="140">
        <v>13114.2337</v>
      </c>
    </row>
    <row r="2895" spans="8:8" ht="14.4">
      <c r="A2895" s="53">
        <v>44525.0</v>
      </c>
      <c r="B2895" s="140">
        <v>7634.5125</v>
      </c>
      <c r="C2895" s="140">
        <v>9773.8703</v>
      </c>
      <c r="D2895" s="140">
        <v>13550.1079</v>
      </c>
      <c r="E2895" s="140">
        <v>5390.4106</v>
      </c>
      <c r="F2895" s="140">
        <v>6436.8222</v>
      </c>
      <c r="G2895" s="140">
        <v>13065.3231</v>
      </c>
    </row>
    <row r="2896" spans="8:8" ht="14.4">
      <c r="A2896" s="53">
        <v>44526.0</v>
      </c>
      <c r="B2896" s="140">
        <v>7616.8642</v>
      </c>
      <c r="C2896" s="140">
        <v>9798.4252</v>
      </c>
      <c r="D2896" s="140">
        <v>13606.3533</v>
      </c>
      <c r="E2896" s="140">
        <v>5328.6762</v>
      </c>
      <c r="F2896" s="140">
        <v>6414.2255</v>
      </c>
      <c r="G2896" s="140">
        <v>13091.1787</v>
      </c>
    </row>
    <row r="2897" spans="8:8" ht="14.4">
      <c r="A2897" s="53">
        <v>44529.0</v>
      </c>
      <c r="B2897" s="140">
        <v>7643.2477</v>
      </c>
      <c r="C2897" s="140">
        <v>9876.3948</v>
      </c>
      <c r="D2897" s="140">
        <v>13789.4143</v>
      </c>
      <c r="E2897" s="140">
        <v>5298.739</v>
      </c>
      <c r="F2897" s="140">
        <v>6371.4422</v>
      </c>
      <c r="G2897" s="140">
        <v>13110.5435</v>
      </c>
    </row>
    <row r="2898" spans="8:8" ht="14.4">
      <c r="A2898" s="53">
        <v>44530.0</v>
      </c>
      <c r="B2898" s="140">
        <v>7612.6141</v>
      </c>
      <c r="C2898" s="140">
        <v>9915.953</v>
      </c>
      <c r="D2898" s="140">
        <v>13837.2084</v>
      </c>
      <c r="E2898" s="140">
        <v>5284.433</v>
      </c>
      <c r="F2898" s="140">
        <v>6393.4799</v>
      </c>
      <c r="G2898" s="140">
        <v>13200.6226</v>
      </c>
    </row>
    <row r="2899" spans="8:8" ht="14.4">
      <c r="A2899" s="53">
        <v>44531.0</v>
      </c>
      <c r="B2899" s="140">
        <v>7589.9063</v>
      </c>
      <c r="C2899" s="140">
        <v>9870.8507</v>
      </c>
      <c r="D2899" s="140">
        <v>13857.0319</v>
      </c>
      <c r="E2899" s="140">
        <v>5351.8069</v>
      </c>
      <c r="F2899" s="140">
        <v>6437.1368</v>
      </c>
      <c r="G2899" s="140">
        <v>13332.6414</v>
      </c>
    </row>
    <row r="2900" spans="8:8" ht="14.4">
      <c r="A2900" s="53">
        <v>44532.0</v>
      </c>
      <c r="B2900" s="140">
        <v>7614.3756</v>
      </c>
      <c r="C2900" s="140">
        <v>9798.225</v>
      </c>
      <c r="D2900" s="140">
        <v>13711.1049</v>
      </c>
      <c r="E2900" s="140">
        <v>5405.3464</v>
      </c>
      <c r="F2900" s="140">
        <v>6434.8457</v>
      </c>
      <c r="G2900" s="140">
        <v>13237.8913</v>
      </c>
    </row>
    <row r="2901" spans="8:8" ht="14.4">
      <c r="A2901" s="53">
        <v>44533.0</v>
      </c>
      <c r="B2901" s="140">
        <v>7682.9294</v>
      </c>
      <c r="C2901" s="140">
        <v>9873.2569</v>
      </c>
      <c r="D2901" s="140">
        <v>13818.3825</v>
      </c>
      <c r="E2901" s="140">
        <v>5448.6564</v>
      </c>
      <c r="F2901" s="140">
        <v>6489.7842</v>
      </c>
      <c r="G2901" s="140">
        <v>13373.3515</v>
      </c>
    </row>
    <row r="2902" spans="8:8" ht="14.4">
      <c r="A2902" s="53">
        <v>44536.0</v>
      </c>
      <c r="B2902" s="140">
        <v>7619.321</v>
      </c>
      <c r="C2902" s="140">
        <v>9753.7672</v>
      </c>
      <c r="D2902" s="140">
        <v>13592.942</v>
      </c>
      <c r="E2902" s="140">
        <v>5468.2023</v>
      </c>
      <c r="F2902" s="140">
        <v>6489.6095</v>
      </c>
      <c r="G2902" s="140">
        <v>13277.8103</v>
      </c>
    </row>
    <row r="2903" spans="8:8" ht="14.4">
      <c r="A2903" s="53">
        <v>44537.0</v>
      </c>
      <c r="B2903" s="140">
        <v>7624.0834</v>
      </c>
      <c r="C2903" s="140">
        <v>9649.0868</v>
      </c>
      <c r="D2903" s="140">
        <v>13348.6161</v>
      </c>
      <c r="E2903" s="140">
        <v>5535.7593</v>
      </c>
      <c r="F2903" s="140">
        <v>6514.9469</v>
      </c>
      <c r="G2903" s="140">
        <v>13207.7249</v>
      </c>
    </row>
    <row r="2904" spans="8:8" ht="14.4">
      <c r="A2904" s="53">
        <v>44538.0</v>
      </c>
      <c r="B2904" s="140">
        <v>7766.6924</v>
      </c>
      <c r="C2904" s="140">
        <v>9834.4482</v>
      </c>
      <c r="D2904" s="140">
        <v>13605.2616</v>
      </c>
      <c r="E2904" s="140">
        <v>5543.9387</v>
      </c>
      <c r="F2904" s="140">
        <v>6564.4353</v>
      </c>
      <c r="G2904" s="140">
        <v>13357.0164</v>
      </c>
    </row>
    <row r="2905" spans="8:8" ht="14.4">
      <c r="A2905" s="53">
        <v>44539.0</v>
      </c>
      <c r="B2905" s="140">
        <v>7883.0965</v>
      </c>
      <c r="C2905" s="140">
        <v>9871.4289</v>
      </c>
      <c r="D2905" s="140">
        <v>13567.5698</v>
      </c>
      <c r="E2905" s="140">
        <v>5603.1719</v>
      </c>
      <c r="F2905" s="140">
        <v>6599.715</v>
      </c>
      <c r="G2905" s="140">
        <v>13314.0014</v>
      </c>
    </row>
    <row r="2906" spans="8:8" ht="14.4">
      <c r="A2906" s="53">
        <v>44540.0</v>
      </c>
      <c r="B2906" s="140">
        <v>7851.2198</v>
      </c>
      <c r="C2906" s="140">
        <v>9859.6273</v>
      </c>
      <c r="D2906" s="140">
        <v>13663.6172</v>
      </c>
      <c r="E2906" s="140">
        <v>5566.1406</v>
      </c>
      <c r="F2906" s="140">
        <v>6558.9436</v>
      </c>
      <c r="G2906" s="140">
        <v>13299.6833</v>
      </c>
    </row>
    <row r="2907" spans="8:8" ht="14.4">
      <c r="A2907" s="53">
        <v>44543.0</v>
      </c>
      <c r="B2907" s="140">
        <v>7917.7037</v>
      </c>
      <c r="C2907" s="140">
        <v>9889.3516</v>
      </c>
      <c r="D2907" s="140">
        <v>13705.6871</v>
      </c>
      <c r="E2907" s="140">
        <v>5561.9287</v>
      </c>
      <c r="F2907" s="140">
        <v>6617.1364</v>
      </c>
      <c r="G2907" s="140">
        <v>13398.2262</v>
      </c>
    </row>
    <row r="2908" spans="8:8" ht="14.4">
      <c r="A2908" s="53">
        <v>44544.0</v>
      </c>
      <c r="B2908" s="140">
        <v>7868.9399</v>
      </c>
      <c r="C2908" s="140">
        <v>9848.4661</v>
      </c>
      <c r="D2908" s="140">
        <v>13655.3874</v>
      </c>
      <c r="E2908" s="140">
        <v>5489.0038</v>
      </c>
      <c r="F2908" s="140">
        <v>6546.8321</v>
      </c>
      <c r="G2908" s="140">
        <v>13333.7008</v>
      </c>
    </row>
    <row r="2909" spans="8:8" ht="14.4">
      <c r="A2909" s="53">
        <v>44545.0</v>
      </c>
      <c r="B2909" s="140">
        <v>7748.8457</v>
      </c>
      <c r="C2909" s="140">
        <v>9755.4468</v>
      </c>
      <c r="D2909" s="140">
        <v>13611.736</v>
      </c>
      <c r="E2909" s="140">
        <v>5495.1498</v>
      </c>
      <c r="F2909" s="140">
        <v>6589.3196</v>
      </c>
      <c r="G2909" s="140">
        <v>13435.871</v>
      </c>
    </row>
    <row r="2910" spans="8:8" ht="14.4">
      <c r="A2910" s="53">
        <v>44546.0</v>
      </c>
      <c r="B2910" s="140">
        <v>7807.72</v>
      </c>
      <c r="C2910" s="140">
        <v>9819.5853</v>
      </c>
      <c r="D2910" s="140">
        <v>13698.6384</v>
      </c>
      <c r="E2910" s="140">
        <v>5553.5946</v>
      </c>
      <c r="F2910" s="140">
        <v>6686.7614</v>
      </c>
      <c r="G2910" s="140">
        <v>13584.2883</v>
      </c>
    </row>
    <row r="2911" spans="8:8" ht="14.4">
      <c r="A2911" s="53">
        <v>44547.0</v>
      </c>
      <c r="B2911" s="140">
        <v>7662.5864</v>
      </c>
      <c r="C2911" s="140">
        <v>9664.8823</v>
      </c>
      <c r="D2911" s="140">
        <v>13494.8803</v>
      </c>
      <c r="E2911" s="140">
        <v>5517.0697</v>
      </c>
      <c r="F2911" s="140">
        <v>6683.311</v>
      </c>
      <c r="G2911" s="140">
        <v>13496.9042</v>
      </c>
    </row>
    <row r="2912" spans="8:8" ht="14.4">
      <c r="A2912" s="53">
        <v>44550.0</v>
      </c>
      <c r="B2912" s="140">
        <v>7491.2374</v>
      </c>
      <c r="C2912" s="140">
        <v>9476.1328</v>
      </c>
      <c r="D2912" s="140">
        <v>13219.9308</v>
      </c>
      <c r="E2912" s="140">
        <v>5482.6906</v>
      </c>
      <c r="F2912" s="140">
        <v>6570.2486</v>
      </c>
      <c r="G2912" s="140">
        <v>13241.0652</v>
      </c>
    </row>
    <row r="2913" spans="8:8" ht="14.4">
      <c r="A2913" s="53">
        <v>44551.0</v>
      </c>
      <c r="B2913" s="140">
        <v>7524.2131</v>
      </c>
      <c r="C2913" s="140">
        <v>9556.9543</v>
      </c>
      <c r="D2913" s="140">
        <v>13359.1437</v>
      </c>
      <c r="E2913" s="140">
        <v>5543.4995</v>
      </c>
      <c r="F2913" s="140">
        <v>6672.1027</v>
      </c>
      <c r="G2913" s="140">
        <v>13465.6486</v>
      </c>
    </row>
    <row r="2914" spans="8:8" ht="14.4">
      <c r="A2914" s="53">
        <v>44552.0</v>
      </c>
      <c r="B2914" s="140">
        <v>7554.8537</v>
      </c>
      <c r="C2914" s="140">
        <v>9634.7065</v>
      </c>
      <c r="D2914" s="140">
        <v>13505.7554</v>
      </c>
      <c r="E2914" s="140">
        <v>5505.9931</v>
      </c>
      <c r="F2914" s="140">
        <v>6650.7282</v>
      </c>
      <c r="G2914" s="140">
        <v>13510.6696</v>
      </c>
    </row>
    <row r="2915" spans="8:8" ht="14.4">
      <c r="A2915" s="53">
        <v>44553.0</v>
      </c>
      <c r="B2915" s="140">
        <v>7608.5803</v>
      </c>
      <c r="C2915" s="140">
        <v>9687.989</v>
      </c>
      <c r="D2915" s="140">
        <v>13564.4129</v>
      </c>
      <c r="E2915" s="140">
        <v>5530.719</v>
      </c>
      <c r="F2915" s="140">
        <v>6689.283</v>
      </c>
      <c r="G2915" s="140">
        <v>13675.0233</v>
      </c>
    </row>
    <row r="2916" spans="8:8" ht="14.4">
      <c r="A2916" s="53">
        <v>44554.0</v>
      </c>
      <c r="B2916" s="140">
        <v>7513.5338</v>
      </c>
      <c r="C2916" s="140">
        <v>9599.512</v>
      </c>
      <c r="D2916" s="140">
        <v>13297.2995</v>
      </c>
      <c r="E2916" s="140">
        <v>5498.3628</v>
      </c>
      <c r="F2916" s="140">
        <v>6601.5475</v>
      </c>
      <c r="G2916" s="140">
        <v>13488.6655</v>
      </c>
    </row>
    <row r="2917" spans="8:8" ht="14.4">
      <c r="A2917" s="53">
        <v>44557.0</v>
      </c>
      <c r="B2917" s="140">
        <v>7528.1025</v>
      </c>
      <c r="C2917" s="140">
        <v>9581.2286</v>
      </c>
      <c r="D2917" s="140">
        <v>13301.5036</v>
      </c>
      <c r="E2917" s="140">
        <v>5501.8007</v>
      </c>
      <c r="F2917" s="140">
        <v>6581.39</v>
      </c>
      <c r="G2917" s="140">
        <v>13516.3648</v>
      </c>
    </row>
    <row r="2918" spans="8:8" ht="14.4">
      <c r="A2918" s="53">
        <v>44558.0</v>
      </c>
      <c r="B2918" s="140">
        <v>7604.6461</v>
      </c>
      <c r="C2918" s="140">
        <v>9637.8472</v>
      </c>
      <c r="D2918" s="140">
        <v>13435.298</v>
      </c>
      <c r="E2918" s="140">
        <v>5510.7298</v>
      </c>
      <c r="F2918" s="140">
        <v>6572.3874</v>
      </c>
      <c r="G2918" s="140">
        <v>13485.223</v>
      </c>
    </row>
    <row r="2919" spans="8:8" ht="14.4">
      <c r="A2919" s="53">
        <v>44559.0</v>
      </c>
      <c r="B2919" s="140">
        <v>7491.0857</v>
      </c>
      <c r="C2919" s="140">
        <v>9558.2856</v>
      </c>
      <c r="D2919" s="140">
        <v>13436.1452</v>
      </c>
      <c r="E2919" s="140">
        <v>5458.0866</v>
      </c>
      <c r="F2919" s="140">
        <v>6537.4023</v>
      </c>
      <c r="G2919" s="140">
        <v>13478.8665</v>
      </c>
    </row>
    <row r="2920" spans="8:8" ht="14.4">
      <c r="A2920" s="53">
        <v>44560.0</v>
      </c>
      <c r="B2920" s="140">
        <v>7572.9386</v>
      </c>
      <c r="C2920" s="140">
        <v>9648.0335</v>
      </c>
      <c r="D2920" s="140">
        <v>13554.4703</v>
      </c>
      <c r="E2920" s="140">
        <v>5480.8008</v>
      </c>
      <c r="F2920" s="140">
        <v>6584.8782</v>
      </c>
      <c r="G2920" s="140">
        <v>13519.4843</v>
      </c>
    </row>
    <row r="2921" spans="8:8" ht="14.4">
      <c r="A2921" s="53">
        <v>44561.0</v>
      </c>
      <c r="B2921" s="140">
        <v>7621.1728</v>
      </c>
      <c r="C2921" s="140">
        <v>9708.4012</v>
      </c>
      <c r="D2921" s="140">
        <v>13697.1168</v>
      </c>
      <c r="E2921" s="140">
        <v>5501.4945</v>
      </c>
      <c r="F2921" s="140">
        <v>6632.4449</v>
      </c>
      <c r="G2921" s="140">
        <v>13672.4759</v>
      </c>
    </row>
    <row r="2922" spans="8:8" ht="14.4">
      <c r="A2922" s="53">
        <v>44565.0</v>
      </c>
      <c r="B2922" s="140">
        <v>7500.67</v>
      </c>
      <c r="C2922" s="140">
        <v>9528.54</v>
      </c>
      <c r="D2922" s="140">
        <v>13636.25</v>
      </c>
      <c r="E2922" s="140">
        <v>5530.27</v>
      </c>
      <c r="F2922" s="140">
        <v>6701.22</v>
      </c>
      <c r="G2922" s="140">
        <v>13865.81</v>
      </c>
    </row>
    <row r="2923" spans="8:8" ht="14.4">
      <c r="A2923" s="53">
        <v>44566.0</v>
      </c>
      <c r="B2923" s="140">
        <v>7313.75</v>
      </c>
      <c r="C2923" s="140">
        <v>9267.85</v>
      </c>
      <c r="D2923" s="140">
        <v>13231.89</v>
      </c>
      <c r="E2923" s="140">
        <v>5572.03</v>
      </c>
      <c r="F2923" s="140">
        <v>6675.46</v>
      </c>
      <c r="G2923" s="140">
        <v>13675.29</v>
      </c>
    </row>
    <row r="2924" spans="8:8" ht="14.4">
      <c r="A2924" s="53">
        <v>44567.0</v>
      </c>
      <c r="B2924" s="140">
        <v>7233.2</v>
      </c>
      <c r="C2924" s="140">
        <v>9223.05</v>
      </c>
      <c r="D2924" s="140">
        <v>13366.79</v>
      </c>
      <c r="E2924" s="140">
        <v>5542.38</v>
      </c>
      <c r="F2924" s="140">
        <v>6702.28</v>
      </c>
      <c r="G2924" s="140">
        <v>13906.14</v>
      </c>
    </row>
    <row r="2925" spans="8:8" ht="14.4">
      <c r="A2925" s="53">
        <v>44568.0</v>
      </c>
      <c r="B2925" s="140">
        <v>7184.84</v>
      </c>
      <c r="C2925" s="140">
        <v>9119.18</v>
      </c>
      <c r="D2925" s="140">
        <v>13086.86</v>
      </c>
      <c r="E2925" s="140">
        <v>5632.21</v>
      </c>
      <c r="F2925" s="140">
        <v>6740.91</v>
      </c>
      <c r="G2925" s="140">
        <v>13857.15</v>
      </c>
    </row>
    <row r="2926" spans="8:8" ht="14.4">
      <c r="A2926" s="53">
        <v>44571.0</v>
      </c>
      <c r="B2926" s="140">
        <v>7204.46</v>
      </c>
      <c r="C2926" s="140">
        <v>9098.03</v>
      </c>
      <c r="D2926" s="140">
        <v>13151.46</v>
      </c>
      <c r="E2926" s="140">
        <v>5658.14</v>
      </c>
      <c r="F2926" s="140">
        <v>6792.01</v>
      </c>
      <c r="G2926" s="140">
        <v>13993.66</v>
      </c>
    </row>
    <row r="2927" spans="8:8" ht="14.4">
      <c r="A2927" s="53">
        <v>44572.0</v>
      </c>
      <c r="B2927" s="140">
        <v>7103.78</v>
      </c>
      <c r="C2927" s="140">
        <v>8977.88</v>
      </c>
      <c r="D2927" s="140">
        <v>12999.82</v>
      </c>
      <c r="E2927" s="140">
        <v>5662.99</v>
      </c>
      <c r="F2927" s="140">
        <v>6799.1</v>
      </c>
      <c r="G2927" s="140">
        <v>13976.29</v>
      </c>
    </row>
    <row r="2928" spans="8:8" ht="14.4">
      <c r="A2928" s="53">
        <v>44573.0</v>
      </c>
      <c r="B2928" s="140">
        <v>7234.68</v>
      </c>
      <c r="C2928" s="140">
        <v>9132.55</v>
      </c>
      <c r="D2928" s="140">
        <v>13251.94</v>
      </c>
      <c r="E2928" s="140">
        <v>5648.53</v>
      </c>
      <c r="F2928" s="140">
        <v>6811.98</v>
      </c>
      <c r="G2928" s="140">
        <v>14041.12</v>
      </c>
    </row>
    <row r="2929" spans="8:8" ht="14.4">
      <c r="A2929" s="53">
        <v>44574.0</v>
      </c>
      <c r="B2929" s="140">
        <v>7102.2</v>
      </c>
      <c r="C2929" s="140">
        <v>8957.14</v>
      </c>
      <c r="D2929" s="140">
        <v>12987.88</v>
      </c>
      <c r="E2929" s="140">
        <v>5619.5</v>
      </c>
      <c r="F2929" s="140">
        <v>6767.52</v>
      </c>
      <c r="G2929" s="140">
        <v>13877.35</v>
      </c>
    </row>
    <row r="2930" spans="8:8" ht="14.4">
      <c r="A2930" s="53">
        <v>44575.0</v>
      </c>
      <c r="B2930" s="140">
        <v>7083.91</v>
      </c>
      <c r="C2930" s="140">
        <v>8982.0</v>
      </c>
      <c r="D2930" s="140">
        <v>13069.45</v>
      </c>
      <c r="E2930" s="140">
        <v>5487.77</v>
      </c>
      <c r="F2930" s="140">
        <v>6673.06</v>
      </c>
      <c r="G2930" s="140">
        <v>13800.19</v>
      </c>
    </row>
    <row r="2931" spans="8:8" ht="14.4">
      <c r="A2931" s="53">
        <v>44578.0</v>
      </c>
      <c r="B2931" s="140">
        <v>7181.08</v>
      </c>
      <c r="C2931" s="140">
        <v>9073.24</v>
      </c>
      <c r="D2931" s="140">
        <v>13325.08</v>
      </c>
      <c r="E2931" s="140">
        <v>5502.01</v>
      </c>
      <c r="F2931" s="140">
        <v>6688.5</v>
      </c>
      <c r="G2931" s="140">
        <v>13933.33</v>
      </c>
    </row>
    <row r="2932" spans="8:8" ht="14.4">
      <c r="A2932" s="53">
        <v>44579.0</v>
      </c>
      <c r="B2932" s="140">
        <v>7253.76</v>
      </c>
      <c r="C2932" s="140">
        <v>9078.66</v>
      </c>
      <c r="D2932" s="140">
        <v>13273.12</v>
      </c>
      <c r="E2932" s="140">
        <v>5606.28</v>
      </c>
      <c r="F2932" s="140">
        <v>6729.44</v>
      </c>
      <c r="G2932" s="140">
        <v>13863.02</v>
      </c>
    </row>
    <row r="2933" spans="8:8" ht="14.4">
      <c r="A2933" s="53">
        <v>44580.0</v>
      </c>
      <c r="B2933" s="140">
        <v>7125.8</v>
      </c>
      <c r="C2933" s="140">
        <v>8947.33</v>
      </c>
      <c r="D2933" s="140">
        <v>13071.16</v>
      </c>
      <c r="E2933" s="140">
        <v>5630.88</v>
      </c>
      <c r="F2933" s="140">
        <v>6750.61</v>
      </c>
      <c r="G2933" s="140">
        <v>13861.59</v>
      </c>
    </row>
    <row r="2934" spans="8:8" ht="14.4">
      <c r="A2934" s="53">
        <v>44581.0</v>
      </c>
      <c r="B2934" s="140">
        <v>7130.85</v>
      </c>
      <c r="C2934" s="140">
        <v>8844.24</v>
      </c>
      <c r="D2934" s="140">
        <v>12763.39</v>
      </c>
      <c r="E2934" s="140">
        <v>5712.8</v>
      </c>
      <c r="F2934" s="140">
        <v>6747.38</v>
      </c>
      <c r="G2934" s="140">
        <v>13622.72</v>
      </c>
    </row>
    <row r="2935" spans="8:8" ht="14.4">
      <c r="A2935" s="53">
        <v>44582.0</v>
      </c>
      <c r="B2935" s="140">
        <v>7024.31</v>
      </c>
      <c r="C2935" s="140">
        <v>8733.13</v>
      </c>
      <c r="D2935" s="140">
        <v>12574.51</v>
      </c>
      <c r="E2935" s="140">
        <v>5660.44</v>
      </c>
      <c r="F2935" s="140">
        <v>6652.6</v>
      </c>
      <c r="G2935" s="140">
        <v>13430.71</v>
      </c>
    </row>
    <row r="2936" spans="8:8" ht="14.4">
      <c r="A2936" s="53">
        <v>44585.0</v>
      </c>
      <c r="B2936" s="140">
        <v>7081.67</v>
      </c>
      <c r="C2936" s="140">
        <v>8785.46</v>
      </c>
      <c r="D2936" s="140">
        <v>12690.33</v>
      </c>
      <c r="E2936" s="140">
        <v>5659.62</v>
      </c>
      <c r="F2936" s="140">
        <v>6607.12</v>
      </c>
      <c r="G2936" s="140">
        <v>13399.51</v>
      </c>
    </row>
    <row r="2937" spans="8:8" ht="14.4">
      <c r="A2937" s="53">
        <v>44586.0</v>
      </c>
      <c r="B2937" s="140">
        <v>6917.49</v>
      </c>
      <c r="C2937" s="140">
        <v>8527.79</v>
      </c>
      <c r="D2937" s="140">
        <v>12240.77</v>
      </c>
      <c r="E2937" s="140">
        <v>5527.07</v>
      </c>
      <c r="F2937" s="140">
        <v>6355.85</v>
      </c>
      <c r="G2937" s="140">
        <v>12815.16</v>
      </c>
    </row>
    <row r="2938" spans="8:8" ht="14.4">
      <c r="A2938" s="53">
        <v>44587.0</v>
      </c>
      <c r="B2938" s="140">
        <v>6949.18</v>
      </c>
      <c r="C2938" s="140">
        <v>8543.13</v>
      </c>
      <c r="D2938" s="140">
        <v>12346.42</v>
      </c>
      <c r="E2938" s="140">
        <v>5563.69</v>
      </c>
      <c r="F2938" s="140">
        <v>6402.19</v>
      </c>
      <c r="G2938" s="140">
        <v>12904.05</v>
      </c>
    </row>
    <row r="2939" spans="8:8" ht="14.4">
      <c r="A2939" s="53">
        <v>44588.0</v>
      </c>
      <c r="B2939" s="140">
        <v>6761.43</v>
      </c>
      <c r="C2939" s="140">
        <v>8315.46</v>
      </c>
      <c r="D2939" s="140">
        <v>12004.23</v>
      </c>
      <c r="E2939" s="140">
        <v>5501.17</v>
      </c>
      <c r="F2939" s="140">
        <v>6261.75</v>
      </c>
      <c r="G2939" s="140">
        <v>12621.86</v>
      </c>
    </row>
    <row r="2940" spans="8:8" ht="14.4">
      <c r="A2940" s="53">
        <v>44589.0</v>
      </c>
      <c r="B2940" s="140">
        <v>6683.13</v>
      </c>
      <c r="C2940" s="140">
        <v>8285.9</v>
      </c>
      <c r="D2940" s="140">
        <v>12034.11</v>
      </c>
      <c r="E2940" s="140">
        <v>5430.68</v>
      </c>
      <c r="F2940" s="140">
        <v>6220.6</v>
      </c>
      <c r="G2940" s="140">
        <v>12635.67</v>
      </c>
    </row>
    <row r="2941" spans="8:8" ht="14.4">
      <c r="A2941" s="53">
        <v>44599.0</v>
      </c>
      <c r="B2941" s="140">
        <v>6774.05</v>
      </c>
      <c r="C2941" s="140">
        <v>8369.41</v>
      </c>
      <c r="D2941" s="140">
        <v>12158.85</v>
      </c>
      <c r="E2941" s="140">
        <v>5597.03</v>
      </c>
      <c r="F2941" s="140">
        <v>6366.91</v>
      </c>
      <c r="G2941" s="140">
        <v>12970.72</v>
      </c>
    </row>
    <row r="2942" spans="8:8" ht="14.4">
      <c r="A2942" s="53">
        <v>44600.0</v>
      </c>
      <c r="B2942" s="140">
        <v>6652.26</v>
      </c>
      <c r="C2942" s="140">
        <v>8336.54</v>
      </c>
      <c r="D2942" s="140">
        <v>12149.68</v>
      </c>
      <c r="E2942" s="140">
        <v>5681.51</v>
      </c>
      <c r="F2942" s="140">
        <v>6525.31</v>
      </c>
      <c r="G2942" s="140">
        <v>13227.01</v>
      </c>
    </row>
    <row r="2943" spans="8:8" ht="14.4">
      <c r="A2943" s="53">
        <v>44601.0</v>
      </c>
      <c r="B2943" s="140">
        <v>6701.42</v>
      </c>
      <c r="C2943" s="140">
        <v>8463.38</v>
      </c>
      <c r="D2943" s="140">
        <v>12342.95</v>
      </c>
      <c r="E2943" s="140">
        <v>5673.41</v>
      </c>
      <c r="F2943" s="140">
        <v>6586.0</v>
      </c>
      <c r="G2943" s="140">
        <v>13381.87</v>
      </c>
    </row>
    <row r="2944" spans="8:8" ht="14.4">
      <c r="A2944" s="53">
        <v>44602.0</v>
      </c>
      <c r="B2944" s="140">
        <v>6656.67</v>
      </c>
      <c r="C2944" s="140">
        <v>8406.39</v>
      </c>
      <c r="D2944" s="140">
        <v>12233.75</v>
      </c>
      <c r="E2944" s="140">
        <v>5731.71</v>
      </c>
      <c r="F2944" s="140">
        <v>6648.7</v>
      </c>
      <c r="G2944" s="140">
        <v>13477.93</v>
      </c>
    </row>
    <row r="2945" spans="8:8" ht="14.4">
      <c r="A2945" s="53">
        <v>44603.0</v>
      </c>
      <c r="B2945" s="140">
        <v>6542.59</v>
      </c>
      <c r="C2945" s="140">
        <v>8266.26</v>
      </c>
      <c r="D2945" s="140">
        <v>11968.49</v>
      </c>
      <c r="E2945" s="140">
        <v>5780.45</v>
      </c>
      <c r="F2945" s="140">
        <v>6616.67</v>
      </c>
      <c r="G2945" s="140">
        <v>13292.48</v>
      </c>
    </row>
    <row r="2946" spans="8:8" ht="14.4">
      <c r="A2946" s="53">
        <v>44606.0</v>
      </c>
      <c r="B2946" s="140">
        <v>6487.01</v>
      </c>
      <c r="C2946" s="140">
        <v>8221.54</v>
      </c>
      <c r="D2946" s="140">
        <v>11884.62</v>
      </c>
      <c r="E2946" s="140">
        <v>5637.31</v>
      </c>
      <c r="F2946" s="140">
        <v>6520.97</v>
      </c>
      <c r="G2946" s="140">
        <v>13136.93</v>
      </c>
    </row>
    <row r="2947" spans="8:8" ht="14.4">
      <c r="A2947" s="53">
        <v>44607.0</v>
      </c>
      <c r="B2947" s="140">
        <v>6663.56</v>
      </c>
      <c r="C2947" s="140">
        <v>8405.91</v>
      </c>
      <c r="D2947" s="140">
        <v>12136.14</v>
      </c>
      <c r="E2947" s="140">
        <v>5588.33</v>
      </c>
      <c r="F2947" s="140">
        <v>6507.39</v>
      </c>
      <c r="G2947" s="140">
        <v>13136.68</v>
      </c>
    </row>
    <row r="2948" spans="8:8" ht="14.4">
      <c r="A2948" s="53">
        <v>44608.0</v>
      </c>
      <c r="B2948" s="140">
        <v>6675.42</v>
      </c>
      <c r="C2948" s="140">
        <v>8419.65</v>
      </c>
      <c r="D2948" s="140">
        <v>12241.77</v>
      </c>
      <c r="E2948" s="140">
        <v>5635.53</v>
      </c>
      <c r="F2948" s="140">
        <v>6541.89</v>
      </c>
      <c r="G2948" s="140">
        <v>13305.83</v>
      </c>
    </row>
    <row r="2949" spans="8:8" ht="14.4">
      <c r="A2949" s="53">
        <v>44609.0</v>
      </c>
      <c r="B2949" s="140">
        <v>6737.46</v>
      </c>
      <c r="C2949" s="140">
        <v>8453.74</v>
      </c>
      <c r="D2949" s="140">
        <v>12321.39</v>
      </c>
      <c r="E2949" s="140">
        <v>5620.1</v>
      </c>
      <c r="F2949" s="140">
        <v>6522.15</v>
      </c>
      <c r="G2949" s="140">
        <v>13249.84</v>
      </c>
    </row>
    <row r="2950" spans="8:8" ht="14.4">
      <c r="A2950" s="53">
        <v>44610.0</v>
      </c>
      <c r="B2950" s="140">
        <v>6724.9</v>
      </c>
      <c r="C2950" s="140">
        <v>8472.45</v>
      </c>
      <c r="D2950" s="140">
        <v>12359.74</v>
      </c>
      <c r="E2950" s="140">
        <v>5697.88</v>
      </c>
      <c r="F2950" s="140">
        <v>6636.23</v>
      </c>
      <c r="G2950" s="140">
        <v>13440.01</v>
      </c>
    </row>
    <row r="2951" spans="8:8" ht="14.4">
      <c r="A2951" s="53">
        <v>44613.0</v>
      </c>
      <c r="B2951" s="140">
        <v>6709.48</v>
      </c>
      <c r="C2951" s="140">
        <v>8465.98</v>
      </c>
      <c r="D2951" s="140">
        <v>12475.98</v>
      </c>
      <c r="E2951" s="140">
        <v>5682.57</v>
      </c>
      <c r="F2951" s="140">
        <v>6676.73</v>
      </c>
      <c r="G2951" s="140">
        <v>13572.3</v>
      </c>
    </row>
    <row r="2952" spans="8:8" ht="14.4">
      <c r="A2952" s="53">
        <v>44614.0</v>
      </c>
      <c r="B2952" s="140">
        <v>6664.29</v>
      </c>
      <c r="C2952" s="140">
        <v>8364.99</v>
      </c>
      <c r="D2952" s="140">
        <v>12359.94</v>
      </c>
      <c r="E2952" s="140">
        <v>5624.75</v>
      </c>
      <c r="F2952" s="140">
        <v>6616.52</v>
      </c>
      <c r="G2952" s="140">
        <v>13403.7</v>
      </c>
    </row>
    <row r="2953" spans="8:8" ht="14.4">
      <c r="A2953" s="53">
        <v>44615.0</v>
      </c>
      <c r="B2953" s="140">
        <v>6816.86</v>
      </c>
      <c r="C2953" s="140">
        <v>8585.31</v>
      </c>
      <c r="D2953" s="140">
        <v>12695.6</v>
      </c>
      <c r="E2953" s="140">
        <v>5598.64</v>
      </c>
      <c r="F2953" s="140">
        <v>6620.24</v>
      </c>
      <c r="G2953" s="140">
        <v>13520.46</v>
      </c>
    </row>
    <row r="2954" spans="8:8" ht="14.4">
      <c r="A2954" s="53">
        <v>44616.0</v>
      </c>
      <c r="B2954" s="140">
        <v>6710.25</v>
      </c>
      <c r="C2954" s="140">
        <v>8435.01</v>
      </c>
      <c r="D2954" s="140">
        <v>12430.9</v>
      </c>
      <c r="E2954" s="140">
        <v>5491.27</v>
      </c>
      <c r="F2954" s="140">
        <v>6509.77</v>
      </c>
      <c r="G2954" s="140">
        <v>13188.74</v>
      </c>
    </row>
    <row r="2955" spans="8:8" ht="14.4">
      <c r="A2955" s="53">
        <v>44617.0</v>
      </c>
      <c r="B2955" s="140">
        <v>6800.95</v>
      </c>
      <c r="C2955" s="140">
        <v>8548.69</v>
      </c>
      <c r="D2955" s="140">
        <v>12553.12</v>
      </c>
      <c r="E2955" s="140">
        <v>5473.29</v>
      </c>
      <c r="F2955" s="140">
        <v>6519.29</v>
      </c>
      <c r="G2955" s="140">
        <v>13285.09</v>
      </c>
    </row>
    <row r="2956" spans="8:8" ht="14.4">
      <c r="A2956" s="53">
        <v>44620.0</v>
      </c>
      <c r="B2956" s="140">
        <v>6856.16</v>
      </c>
      <c r="C2956" s="140">
        <v>8625.38</v>
      </c>
      <c r="D2956" s="140">
        <v>12623.89</v>
      </c>
      <c r="E2956" s="140">
        <v>5463.97</v>
      </c>
      <c r="F2956" s="140">
        <v>6562.24</v>
      </c>
      <c r="G2956" s="140">
        <v>13320.21</v>
      </c>
    </row>
    <row r="2957" spans="8:8" ht="14.4">
      <c r="A2957" s="53">
        <v>44621.0</v>
      </c>
      <c r="B2957" s="140">
        <v>6873.8</v>
      </c>
      <c r="C2957" s="140">
        <v>8635.69</v>
      </c>
      <c r="D2957" s="140">
        <v>12626.3</v>
      </c>
      <c r="E2957" s="140">
        <v>5515.0</v>
      </c>
      <c r="F2957" s="140">
        <v>6584.7</v>
      </c>
      <c r="G2957" s="140">
        <v>13389.09</v>
      </c>
    </row>
    <row r="2958" spans="8:8" ht="14.4">
      <c r="A2958" s="53">
        <v>44622.0</v>
      </c>
      <c r="B2958" s="140">
        <v>6805.72</v>
      </c>
      <c r="C2958" s="140">
        <v>8576.1</v>
      </c>
      <c r="D2958" s="140">
        <v>12570.79</v>
      </c>
      <c r="E2958" s="140">
        <v>5498.42</v>
      </c>
      <c r="F2958" s="140">
        <v>6637.47</v>
      </c>
      <c r="G2958" s="140">
        <v>13466.55</v>
      </c>
    </row>
    <row r="2959" spans="8:8" ht="14.4">
      <c r="A2959" s="53">
        <v>44623.0</v>
      </c>
      <c r="B2959" s="140">
        <v>6723.85</v>
      </c>
      <c r="C2959" s="140">
        <v>8451.07</v>
      </c>
      <c r="D2959" s="140">
        <v>12412.06</v>
      </c>
      <c r="E2959" s="140">
        <v>5548.74</v>
      </c>
      <c r="F2959" s="140">
        <v>6731.87</v>
      </c>
      <c r="G2959" s="140">
        <v>13614.86</v>
      </c>
    </row>
    <row r="2960" spans="8:8" ht="14.4">
      <c r="A2960" s="53">
        <v>44624.0</v>
      </c>
      <c r="B2960" s="140">
        <v>6656.28</v>
      </c>
      <c r="C2960" s="140">
        <v>8391.48</v>
      </c>
      <c r="D2960" s="140">
        <v>12245.75</v>
      </c>
      <c r="E2960" s="140">
        <v>5489.67</v>
      </c>
      <c r="F2960" s="140">
        <v>6675.28</v>
      </c>
      <c r="G2960" s="140">
        <v>13427.53</v>
      </c>
    </row>
    <row r="2961" spans="8:8" ht="14.4">
      <c r="A2961" s="53">
        <v>44627.0</v>
      </c>
      <c r="B2961" s="140">
        <v>6436.54</v>
      </c>
      <c r="C2961" s="140">
        <v>8177.35</v>
      </c>
      <c r="D2961" s="140">
        <v>11941.86</v>
      </c>
      <c r="E2961" s="140">
        <v>5390.73</v>
      </c>
      <c r="F2961" s="140">
        <v>6611.82</v>
      </c>
      <c r="G2961" s="140">
        <v>13292.0</v>
      </c>
    </row>
    <row r="2962" spans="8:8" ht="14.4">
      <c r="A2962" s="53">
        <v>44628.0</v>
      </c>
      <c r="B2962" s="140">
        <v>6335.29</v>
      </c>
      <c r="C2962" s="140">
        <v>7942.45</v>
      </c>
      <c r="D2962" s="140">
        <v>11569.31</v>
      </c>
      <c r="E2962" s="140">
        <v>5247.73</v>
      </c>
      <c r="F2962" s="140">
        <v>6375.38</v>
      </c>
      <c r="G2962" s="140">
        <v>12807.33</v>
      </c>
    </row>
    <row r="2963" spans="8:8" ht="14.4">
      <c r="A2963" s="53">
        <v>44629.0</v>
      </c>
      <c r="B2963" s="140">
        <v>6284.13</v>
      </c>
      <c r="C2963" s="140">
        <v>7797.14</v>
      </c>
      <c r="D2963" s="140">
        <v>11448.72</v>
      </c>
      <c r="E2963" s="140">
        <v>5151.81</v>
      </c>
      <c r="F2963" s="140">
        <v>6209.19</v>
      </c>
      <c r="G2963" s="140">
        <v>12617.33</v>
      </c>
    </row>
    <row r="2964" spans="8:8" ht="14.4">
      <c r="A2964" s="53">
        <v>44630.0</v>
      </c>
      <c r="B2964" s="140">
        <v>6427.69</v>
      </c>
      <c r="C2964" s="140">
        <v>7957.53</v>
      </c>
      <c r="D2964" s="140">
        <v>11720.32</v>
      </c>
      <c r="E2964" s="140">
        <v>5179.97</v>
      </c>
      <c r="F2964" s="140">
        <v>6281.95</v>
      </c>
      <c r="G2964" s="140">
        <v>12907.73</v>
      </c>
    </row>
    <row r="2965" spans="8:8" ht="14.4">
      <c r="A2965" s="53">
        <v>44631.0</v>
      </c>
      <c r="B2965" s="140">
        <v>6426.55</v>
      </c>
      <c r="C2965" s="140">
        <v>7956.2</v>
      </c>
      <c r="D2965" s="140">
        <v>11744.17</v>
      </c>
      <c r="E2965" s="140">
        <v>5209.94</v>
      </c>
      <c r="F2965" s="140">
        <v>6357.21</v>
      </c>
      <c r="G2965" s="140">
        <v>12990.82</v>
      </c>
    </row>
    <row r="2966" spans="8:8" ht="14.4">
      <c r="A2966" s="53">
        <v>44634.0</v>
      </c>
      <c r="B2966" s="140">
        <v>6228.37</v>
      </c>
      <c r="C2966" s="140">
        <v>7748.62</v>
      </c>
      <c r="D2966" s="140">
        <v>11409.34</v>
      </c>
      <c r="E2966" s="140">
        <v>5094.99</v>
      </c>
      <c r="F2966" s="140">
        <v>6198.79</v>
      </c>
      <c r="G2966" s="140">
        <v>12657.32</v>
      </c>
    </row>
    <row r="2967" spans="8:8" ht="14.4">
      <c r="A2967" s="53">
        <v>44635.0</v>
      </c>
      <c r="B2967" s="140">
        <v>5995.29</v>
      </c>
      <c r="C2967" s="140">
        <v>7345.93</v>
      </c>
      <c r="D2967" s="140">
        <v>10818.51</v>
      </c>
      <c r="E2967" s="140">
        <v>4810.1</v>
      </c>
      <c r="F2967" s="140">
        <v>5793.08</v>
      </c>
      <c r="G2967" s="140">
        <v>11874.14</v>
      </c>
    </row>
    <row r="2968" spans="8:8" ht="14.4">
      <c r="A2968" s="53">
        <v>44636.0</v>
      </c>
      <c r="B2968" s="140">
        <v>6282.55</v>
      </c>
      <c r="C2968" s="140">
        <v>7574.47</v>
      </c>
      <c r="D2968" s="140">
        <v>11191.3</v>
      </c>
      <c r="E2968" s="140">
        <v>4991.18</v>
      </c>
      <c r="F2968" s="140">
        <v>5961.57</v>
      </c>
      <c r="G2968" s="140">
        <v>12179.97</v>
      </c>
    </row>
    <row r="2969" spans="8:8" ht="14.4">
      <c r="A2969" s="53">
        <v>44637.0</v>
      </c>
      <c r="B2969" s="140">
        <v>6401.77</v>
      </c>
      <c r="C2969" s="140">
        <v>7743.56</v>
      </c>
      <c r="D2969" s="140">
        <v>11468.73</v>
      </c>
      <c r="E2969" s="140">
        <v>5052.31</v>
      </c>
      <c r="F2969" s="140">
        <v>6043.3</v>
      </c>
      <c r="G2969" s="140">
        <v>12431.14</v>
      </c>
    </row>
    <row r="2970" spans="8:8" ht="14.4">
      <c r="A2970" s="53">
        <v>44638.0</v>
      </c>
      <c r="B2970" s="140">
        <v>6392.57</v>
      </c>
      <c r="C2970" s="140">
        <v>7756.3</v>
      </c>
      <c r="D2970" s="140">
        <v>11556.11</v>
      </c>
      <c r="E2970" s="140">
        <v>5180.4</v>
      </c>
      <c r="F2970" s="140">
        <v>6171.48</v>
      </c>
      <c r="G2970" s="140">
        <v>12729.55</v>
      </c>
    </row>
    <row r="2971" spans="8:8" ht="14.4">
      <c r="A2971" s="53">
        <v>44641.0</v>
      </c>
      <c r="B2971" s="140">
        <v>6426.72</v>
      </c>
      <c r="C2971" s="140">
        <v>7803.3</v>
      </c>
      <c r="D2971" s="140">
        <v>11691.51</v>
      </c>
      <c r="E2971" s="140">
        <v>5124.8</v>
      </c>
      <c r="F2971" s="140">
        <v>6180.43</v>
      </c>
      <c r="G2971" s="140">
        <v>12847.6</v>
      </c>
    </row>
    <row r="2972" spans="8:8" ht="14.4">
      <c r="A2972" s="53">
        <v>44642.0</v>
      </c>
      <c r="B2972" s="140">
        <v>6356.25</v>
      </c>
      <c r="C2972" s="140">
        <v>7761.36</v>
      </c>
      <c r="D2972" s="140">
        <v>11624.06</v>
      </c>
      <c r="E2972" s="140">
        <v>5197.89</v>
      </c>
      <c r="F2972" s="140">
        <v>6259.74</v>
      </c>
      <c r="G2972" s="140">
        <v>12902.43</v>
      </c>
    </row>
    <row r="2973" spans="8:8" ht="14.4">
      <c r="A2973" s="53">
        <v>44643.0</v>
      </c>
      <c r="B2973" s="140">
        <v>6415.45</v>
      </c>
      <c r="C2973" s="140">
        <v>7864.32</v>
      </c>
      <c r="D2973" s="140">
        <v>11722.05</v>
      </c>
      <c r="E2973" s="140">
        <v>5190.14</v>
      </c>
      <c r="F2973" s="140">
        <v>6270.74</v>
      </c>
      <c r="G2973" s="140">
        <v>12936.38</v>
      </c>
    </row>
    <row r="2974" spans="8:8" ht="14.4">
      <c r="A2974" s="53">
        <v>44644.0</v>
      </c>
      <c r="B2974" s="140">
        <v>6400.46</v>
      </c>
      <c r="C2974" s="140">
        <v>7810.87</v>
      </c>
      <c r="D2974" s="140">
        <v>11570.48</v>
      </c>
      <c r="E2974" s="140">
        <v>5184.12</v>
      </c>
      <c r="F2974" s="140">
        <v>6243.79</v>
      </c>
      <c r="G2974" s="140">
        <v>12873.25</v>
      </c>
    </row>
    <row r="2975" spans="8:8" ht="14.4">
      <c r="A2975" s="53">
        <v>44645.0</v>
      </c>
      <c r="B2975" s="140">
        <v>6254.56</v>
      </c>
      <c r="C2975" s="140">
        <v>7665.36</v>
      </c>
      <c r="D2975" s="140">
        <v>11407.32</v>
      </c>
      <c r="E2975" s="140">
        <v>5144.39</v>
      </c>
      <c r="F2975" s="140">
        <v>6196.83</v>
      </c>
      <c r="G2975" s="140">
        <v>12800.53</v>
      </c>
    </row>
    <row r="2976" spans="8:8" ht="14.4">
      <c r="A2976" s="53">
        <v>44648.0</v>
      </c>
      <c r="B2976" s="140">
        <v>6200.58</v>
      </c>
      <c r="C2976" s="140">
        <v>7604.54</v>
      </c>
      <c r="D2976" s="140">
        <v>11314.89</v>
      </c>
      <c r="E2976" s="140">
        <v>5185.77</v>
      </c>
      <c r="F2976" s="140">
        <v>6259.35</v>
      </c>
      <c r="G2976" s="140">
        <v>12866.63</v>
      </c>
    </row>
    <row r="2977" spans="8:8" ht="14.4">
      <c r="A2977" s="53">
        <v>44649.0</v>
      </c>
      <c r="B2977" s="140">
        <v>6173.58</v>
      </c>
      <c r="C2977" s="140">
        <v>7554.66</v>
      </c>
      <c r="D2977" s="140">
        <v>11218.49</v>
      </c>
      <c r="E2977" s="140">
        <v>5175.92</v>
      </c>
      <c r="F2977" s="140">
        <v>6233.25</v>
      </c>
      <c r="G2977" s="140">
        <v>12876.87</v>
      </c>
    </row>
    <row r="2978" spans="8:8" ht="14.4">
      <c r="A2978" s="53">
        <v>44650.0</v>
      </c>
      <c r="B2978" s="140">
        <v>6334.06</v>
      </c>
      <c r="C2978" s="140">
        <v>7757.79</v>
      </c>
      <c r="D2978" s="140">
        <v>11470.43</v>
      </c>
      <c r="E2978" s="140">
        <v>5275.26</v>
      </c>
      <c r="F2978" s="140">
        <v>6314.11</v>
      </c>
      <c r="G2978" s="140">
        <v>13060.55</v>
      </c>
    </row>
    <row r="2979" spans="8:8" ht="14.4">
      <c r="A2979" s="53">
        <v>44651.0</v>
      </c>
      <c r="B2979" s="140">
        <v>6241.69</v>
      </c>
      <c r="C2979" s="140">
        <v>7633.15</v>
      </c>
      <c r="D2979" s="140">
        <v>11337.51</v>
      </c>
      <c r="E2979" s="140">
        <v>5294.83</v>
      </c>
      <c r="F2979" s="140">
        <v>6331.48</v>
      </c>
      <c r="G2979" s="140">
        <v>13066.77</v>
      </c>
    </row>
    <row r="2980" spans="8:8" ht="14.4">
      <c r="A2980" s="53">
        <v>44652.0</v>
      </c>
      <c r="B2980" s="140">
        <v>6287.44</v>
      </c>
      <c r="C2980" s="140">
        <v>7673.78</v>
      </c>
      <c r="D2980" s="140">
        <v>11336.42</v>
      </c>
      <c r="E2980" s="140">
        <v>5372.85</v>
      </c>
      <c r="F2980" s="140">
        <v>6396.2</v>
      </c>
      <c r="G2980" s="140">
        <v>13085.46</v>
      </c>
    </row>
    <row r="2981" spans="8:8" ht="14.4">
      <c r="A2981" s="53">
        <v>44657.0</v>
      </c>
      <c r="B2981" s="140">
        <v>6214.78</v>
      </c>
      <c r="C2981" s="140">
        <v>7571.64</v>
      </c>
      <c r="D2981" s="140">
        <v>11272.69</v>
      </c>
      <c r="E2981" s="140">
        <v>5436.57</v>
      </c>
      <c r="F2981" s="140">
        <v>6486.29</v>
      </c>
      <c r="G2981" s="140">
        <v>13281.58</v>
      </c>
    </row>
    <row r="2982" spans="8:8" ht="14.4">
      <c r="A2982" s="53">
        <v>44658.0</v>
      </c>
      <c r="B2982" s="140">
        <v>6155.5</v>
      </c>
      <c r="C2982" s="140">
        <v>7413.11</v>
      </c>
      <c r="D2982" s="140">
        <v>11048.67</v>
      </c>
      <c r="E2982" s="140">
        <v>5360.42</v>
      </c>
      <c r="F2982" s="140">
        <v>6365.61</v>
      </c>
      <c r="G2982" s="140">
        <v>13006.19</v>
      </c>
    </row>
    <row r="2983" spans="8:8" ht="14.4">
      <c r="A2983" s="53">
        <v>44659.0</v>
      </c>
      <c r="B2983" s="140">
        <v>6181.65</v>
      </c>
      <c r="C2983" s="140">
        <v>7399.86</v>
      </c>
      <c r="D2983" s="140">
        <v>10992.85</v>
      </c>
      <c r="E2983" s="140">
        <v>5426.87</v>
      </c>
      <c r="F2983" s="140">
        <v>6416.06</v>
      </c>
      <c r="G2983" s="140">
        <v>13065.78</v>
      </c>
    </row>
    <row r="2984" spans="8:8" ht="14.4">
      <c r="A2984" s="53">
        <v>44662.0</v>
      </c>
      <c r="B2984" s="140">
        <v>5967.76</v>
      </c>
      <c r="C2984" s="140">
        <v>7112.86</v>
      </c>
      <c r="D2984" s="140">
        <v>10584.95</v>
      </c>
      <c r="E2984" s="140">
        <v>5327.2</v>
      </c>
      <c r="F2984" s="140">
        <v>6271.17</v>
      </c>
      <c r="G2984" s="140">
        <v>12764.93</v>
      </c>
    </row>
    <row r="2985" spans="8:8" ht="14.4">
      <c r="A2985" s="53">
        <v>44663.0</v>
      </c>
      <c r="B2985" s="140">
        <v>6100.33</v>
      </c>
      <c r="C2985" s="140">
        <v>7218.76</v>
      </c>
      <c r="D2985" s="140">
        <v>10700.16</v>
      </c>
      <c r="E2985" s="140">
        <v>5348.87</v>
      </c>
      <c r="F2985" s="140">
        <v>6361.08</v>
      </c>
      <c r="G2985" s="140">
        <v>12887.34</v>
      </c>
    </row>
    <row r="2986" spans="8:8" ht="14.4">
      <c r="A2986" s="53">
        <v>44664.0</v>
      </c>
      <c r="B2986" s="140">
        <v>6033.12</v>
      </c>
      <c r="C2986" s="140">
        <v>7074.65</v>
      </c>
      <c r="D2986" s="140">
        <v>10497.89</v>
      </c>
      <c r="E2986" s="140">
        <v>5328.39</v>
      </c>
      <c r="F2986" s="140">
        <v>6349.29</v>
      </c>
      <c r="G2986" s="140">
        <v>12719.9</v>
      </c>
    </row>
    <row r="2987" spans="8:8" ht="14.4">
      <c r="A2987" s="53">
        <v>44665.0</v>
      </c>
      <c r="B2987" s="140">
        <v>6093.02</v>
      </c>
      <c r="C2987" s="140">
        <v>7132.66</v>
      </c>
      <c r="D2987" s="140">
        <v>10574.15</v>
      </c>
      <c r="E2987" s="140">
        <v>5369.47</v>
      </c>
      <c r="F2987" s="140">
        <v>6466.23</v>
      </c>
      <c r="G2987" s="140">
        <v>12947.05</v>
      </c>
    </row>
    <row r="2988" spans="8:8" ht="14.4">
      <c r="A2988" s="53">
        <v>44666.0</v>
      </c>
      <c r="B2988" s="140">
        <v>6080.5</v>
      </c>
      <c r="C2988" s="140">
        <v>7104.64</v>
      </c>
      <c r="D2988" s="140">
        <v>10422.79</v>
      </c>
      <c r="E2988" s="140">
        <v>5388.87</v>
      </c>
      <c r="F2988" s="140">
        <v>6403.63</v>
      </c>
      <c r="G2988" s="140">
        <v>12759.21</v>
      </c>
    </row>
    <row r="2989" spans="8:8" ht="14.4">
      <c r="A2989" s="53">
        <v>44669.0</v>
      </c>
      <c r="B2989" s="140">
        <v>6131.68</v>
      </c>
      <c r="C2989" s="140">
        <v>7194.44</v>
      </c>
      <c r="D2989" s="140">
        <v>10536.13</v>
      </c>
      <c r="E2989" s="140">
        <v>5258.54</v>
      </c>
      <c r="F2989" s="140">
        <v>6306.72</v>
      </c>
      <c r="G2989" s="140">
        <v>12639.49</v>
      </c>
    </row>
    <row r="2990" spans="8:8" ht="14.4">
      <c r="A2990" s="53">
        <v>44670.0</v>
      </c>
      <c r="B2990" s="140">
        <v>6055.0</v>
      </c>
      <c r="C2990" s="140">
        <v>7171.17</v>
      </c>
      <c r="D2990" s="140">
        <v>10574.51</v>
      </c>
      <c r="E2990" s="140">
        <v>5254.17</v>
      </c>
      <c r="F2990" s="140">
        <v>6356.66</v>
      </c>
      <c r="G2990" s="140">
        <v>12786.09</v>
      </c>
    </row>
    <row r="2991" spans="8:8" ht="14.4">
      <c r="A2991" s="53">
        <v>44671.0</v>
      </c>
      <c r="B2991" s="140">
        <v>5923.88</v>
      </c>
      <c r="C2991" s="140">
        <v>7038.98</v>
      </c>
      <c r="D2991" s="140">
        <v>10384.79</v>
      </c>
      <c r="E2991" s="140">
        <v>5159.71</v>
      </c>
      <c r="F2991" s="140">
        <v>6165.88</v>
      </c>
      <c r="G2991" s="140">
        <v>12457.12</v>
      </c>
    </row>
    <row r="2992" spans="8:8" ht="14.4">
      <c r="A2992" s="53">
        <v>44672.0</v>
      </c>
      <c r="B2992" s="140">
        <v>5762.3</v>
      </c>
      <c r="C2992" s="140">
        <v>6816.7</v>
      </c>
      <c r="D2992" s="140">
        <v>9985.3</v>
      </c>
      <c r="E2992" s="140">
        <v>5111.15</v>
      </c>
      <c r="F2992" s="140">
        <v>5972.2</v>
      </c>
      <c r="G2992" s="140">
        <v>11961.91</v>
      </c>
    </row>
    <row r="2993" spans="8:8" ht="14.4">
      <c r="A2993" s="53">
        <v>44673.0</v>
      </c>
      <c r="B2993" s="140">
        <v>5754.54</v>
      </c>
      <c r="C2993" s="140">
        <v>6780.88</v>
      </c>
      <c r="D2993" s="140">
        <v>9844.08</v>
      </c>
      <c r="E2993" s="140">
        <v>5182.2</v>
      </c>
      <c r="F2993" s="140">
        <v>6027.2</v>
      </c>
      <c r="G2993" s="140">
        <v>11918.41</v>
      </c>
    </row>
    <row r="2994" spans="8:8" ht="14.4">
      <c r="A2994" s="53">
        <v>44676.0</v>
      </c>
      <c r="B2994" s="140">
        <v>5437.54</v>
      </c>
      <c r="C2994" s="140">
        <v>6308.79</v>
      </c>
      <c r="D2994" s="140">
        <v>9100.04</v>
      </c>
      <c r="E2994" s="140">
        <v>4949.43</v>
      </c>
      <c r="F2994" s="140">
        <v>5683.17</v>
      </c>
      <c r="G2994" s="140">
        <v>11123.36</v>
      </c>
    </row>
    <row r="2995" spans="8:8" ht="14.4">
      <c r="A2995" s="53">
        <v>44677.0</v>
      </c>
      <c r="B2995" s="140">
        <v>5405.74</v>
      </c>
      <c r="C2995" s="140">
        <v>6185.35</v>
      </c>
      <c r="D2995" s="140">
        <v>8805.7</v>
      </c>
      <c r="E2995" s="140">
        <v>4896.31</v>
      </c>
      <c r="F2995" s="140">
        <v>5506.87</v>
      </c>
      <c r="G2995" s="140">
        <v>10841.01</v>
      </c>
    </row>
    <row r="2996" spans="8:8" ht="14.4">
      <c r="A2996" s="53">
        <v>44678.0</v>
      </c>
      <c r="B2996" s="140">
        <v>5648.44</v>
      </c>
      <c r="C2996" s="140">
        <v>6510.2</v>
      </c>
      <c r="D2996" s="140">
        <v>9291.34</v>
      </c>
      <c r="E2996" s="140">
        <v>4933.35</v>
      </c>
      <c r="F2996" s="140">
        <v>5639.87</v>
      </c>
      <c r="G2996" s="140">
        <v>11210.68</v>
      </c>
    </row>
    <row r="2997" spans="8:8" ht="14.4">
      <c r="A2997" s="53">
        <v>44679.0</v>
      </c>
      <c r="B2997" s="140">
        <v>5670.2</v>
      </c>
      <c r="C2997" s="140">
        <v>6493.03</v>
      </c>
      <c r="D2997" s="140">
        <v>9255.03</v>
      </c>
      <c r="E2997" s="140">
        <v>4999.45</v>
      </c>
      <c r="F2997" s="140">
        <v>5635.33</v>
      </c>
      <c r="G2997" s="140">
        <v>11163.48</v>
      </c>
    </row>
    <row r="2998" spans="8:8" ht="14.4">
      <c r="A2998" s="53">
        <v>44680.0</v>
      </c>
      <c r="B2998" s="140">
        <v>5871.04</v>
      </c>
      <c r="C2998" s="140">
        <v>6789.46</v>
      </c>
      <c r="D2998" s="140">
        <v>9688.33</v>
      </c>
      <c r="E2998" s="140">
        <v>5065.35</v>
      </c>
      <c r="F2998" s="140">
        <v>5803.0</v>
      </c>
      <c r="G2998" s="140">
        <v>11540.46</v>
      </c>
    </row>
    <row r="2999" spans="8:8" ht="14.4">
      <c r="A2999" s="53">
        <v>44686.0</v>
      </c>
      <c r="B2999" s="140">
        <v>5886.6</v>
      </c>
      <c r="C2999" s="140">
        <v>6886.47</v>
      </c>
      <c r="D2999" s="140">
        <v>9877.61</v>
      </c>
      <c r="E2999" s="140">
        <v>5064.74</v>
      </c>
      <c r="F2999" s="140">
        <v>5825.81</v>
      </c>
      <c r="G2999" s="140">
        <v>11742.45</v>
      </c>
    </row>
    <row r="3000" spans="8:8" ht="14.4">
      <c r="A3000" s="53">
        <v>44687.0</v>
      </c>
      <c r="B3000" s="140">
        <v>5731.85</v>
      </c>
      <c r="C3000" s="140">
        <v>6752.18</v>
      </c>
      <c r="D3000" s="140">
        <v>9772.15</v>
      </c>
      <c r="E3000" s="140">
        <v>4939.31</v>
      </c>
      <c r="F3000" s="140">
        <v>5659.69</v>
      </c>
      <c r="G3000" s="140">
        <v>11518.03</v>
      </c>
    </row>
    <row r="3001" spans="8:8" ht="14.4">
      <c r="A3001" s="53">
        <v>44690.0</v>
      </c>
      <c r="B3001" s="140">
        <v>5686.13</v>
      </c>
      <c r="C3001" s="140">
        <v>6786.34</v>
      </c>
      <c r="D3001" s="140">
        <v>9877.57</v>
      </c>
      <c r="E3001" s="140">
        <v>4911.3</v>
      </c>
      <c r="F3001" s="140">
        <v>5672.51</v>
      </c>
      <c r="G3001" s="140">
        <v>11666.37</v>
      </c>
    </row>
    <row r="3002" spans="8:8" ht="14.4">
      <c r="A3002" s="53">
        <v>44691.0</v>
      </c>
      <c r="B3002" s="140">
        <v>5756.99</v>
      </c>
      <c r="C3002" s="140">
        <v>6921.8</v>
      </c>
      <c r="D3002" s="140">
        <v>10076.71</v>
      </c>
      <c r="E3002" s="140">
        <v>4934.17</v>
      </c>
      <c r="F3002" s="140">
        <v>5706.02</v>
      </c>
      <c r="G3002" s="140">
        <v>11782.67</v>
      </c>
    </row>
    <row r="3003" spans="8:8" ht="14.4">
      <c r="A3003" s="53">
        <v>44692.0</v>
      </c>
      <c r="B3003" s="140">
        <v>5906.93</v>
      </c>
      <c r="C3003" s="140">
        <v>7010.16</v>
      </c>
      <c r="D3003" s="140">
        <v>10204.77</v>
      </c>
      <c r="E3003" s="140">
        <v>4929.35</v>
      </c>
      <c r="F3003" s="140">
        <v>5715.49</v>
      </c>
      <c r="G3003" s="140">
        <v>11807.4</v>
      </c>
    </row>
    <row r="3004" spans="8:8" ht="14.4">
      <c r="A3004" s="53">
        <v>44693.0</v>
      </c>
      <c r="B3004" s="140">
        <v>5904.18</v>
      </c>
      <c r="C3004" s="140">
        <v>7026.76</v>
      </c>
      <c r="D3004" s="140">
        <v>10244.42</v>
      </c>
      <c r="E3004" s="140">
        <v>4894.41</v>
      </c>
      <c r="F3004" s="140">
        <v>5696.01</v>
      </c>
      <c r="G3004" s="140">
        <v>11829.12</v>
      </c>
    </row>
    <row r="3005" spans="8:8" ht="14.4">
      <c r="A3005" s="53">
        <v>44694.0</v>
      </c>
      <c r="B3005" s="140">
        <v>5924.11</v>
      </c>
      <c r="C3005" s="140">
        <v>7063.5</v>
      </c>
      <c r="D3005" s="140">
        <v>10300.97</v>
      </c>
      <c r="E3005" s="140">
        <v>4964.17</v>
      </c>
      <c r="F3005" s="140">
        <v>5770.77</v>
      </c>
      <c r="G3005" s="140">
        <v>11958.3</v>
      </c>
    </row>
    <row r="3006" spans="8:8" ht="14.4">
      <c r="A3006" s="53">
        <v>44697.0</v>
      </c>
      <c r="B3006" s="140">
        <v>5859.21</v>
      </c>
      <c r="C3006" s="140">
        <v>7036.35</v>
      </c>
      <c r="D3006" s="140">
        <v>10322.47</v>
      </c>
      <c r="E3006" s="140">
        <v>4940.13</v>
      </c>
      <c r="F3006" s="140">
        <v>5793.16</v>
      </c>
      <c r="G3006" s="140">
        <v>12026.28</v>
      </c>
    </row>
    <row r="3007" spans="8:8" ht="14.4">
      <c r="A3007" s="53">
        <v>44698.0</v>
      </c>
      <c r="B3007" s="140">
        <v>5977.58</v>
      </c>
      <c r="C3007" s="140">
        <v>7129.73</v>
      </c>
      <c r="D3007" s="140">
        <v>10422.82</v>
      </c>
      <c r="E3007" s="140">
        <v>4977.32</v>
      </c>
      <c r="F3007" s="140">
        <v>5780.83</v>
      </c>
      <c r="G3007" s="140">
        <v>11959.14</v>
      </c>
    </row>
    <row r="3008" spans="8:8" ht="14.4">
      <c r="A3008" s="53">
        <v>44699.0</v>
      </c>
      <c r="B3008" s="140">
        <v>5963.75</v>
      </c>
      <c r="C3008" s="140">
        <v>7113.06</v>
      </c>
      <c r="D3008" s="140">
        <v>10403.58</v>
      </c>
      <c r="E3008" s="140">
        <v>4950.76</v>
      </c>
      <c r="F3008" s="140">
        <v>5741.79</v>
      </c>
      <c r="G3008" s="140">
        <v>11919.51</v>
      </c>
    </row>
    <row r="3009" spans="8:8" ht="14.4">
      <c r="A3009" s="53">
        <v>44700.0</v>
      </c>
      <c r="B3009" s="140">
        <v>6021.83</v>
      </c>
      <c r="C3009" s="140">
        <v>7185.39</v>
      </c>
      <c r="D3009" s="140">
        <v>10509.66</v>
      </c>
      <c r="E3009" s="140">
        <v>4948.87</v>
      </c>
      <c r="F3009" s="140">
        <v>5742.8</v>
      </c>
      <c r="G3009" s="140">
        <v>11990.52</v>
      </c>
    </row>
    <row r="3010" spans="8:8" ht="14.4">
      <c r="A3010" s="53">
        <v>44701.0</v>
      </c>
      <c r="B3010" s="140">
        <v>6137.84</v>
      </c>
      <c r="C3010" s="140">
        <v>7279.56</v>
      </c>
      <c r="D3010" s="140">
        <v>10676.44</v>
      </c>
      <c r="E3010" s="140">
        <v>5032.17</v>
      </c>
      <c r="F3010" s="140">
        <v>5860.39</v>
      </c>
      <c r="G3010" s="140">
        <v>12191.1</v>
      </c>
    </row>
    <row r="3011" spans="8:8" ht="14.4">
      <c r="A3011" s="53">
        <v>44704.0</v>
      </c>
      <c r="B3011" s="140">
        <v>6127.2</v>
      </c>
      <c r="C3011" s="140">
        <v>7317.6</v>
      </c>
      <c r="D3011" s="140">
        <v>10815.14</v>
      </c>
      <c r="E3011" s="140">
        <v>5002.23</v>
      </c>
      <c r="F3011" s="140">
        <v>5895.39</v>
      </c>
      <c r="G3011" s="140">
        <v>12323.49</v>
      </c>
    </row>
    <row r="3012" spans="8:8" ht="14.4">
      <c r="A3012" s="53">
        <v>44705.0</v>
      </c>
      <c r="B3012" s="140">
        <v>5927.8</v>
      </c>
      <c r="C3012" s="140">
        <v>7046.91</v>
      </c>
      <c r="D3012" s="140">
        <v>10365.77</v>
      </c>
      <c r="E3012" s="140">
        <v>4931.31</v>
      </c>
      <c r="F3012" s="140">
        <v>5696.65</v>
      </c>
      <c r="G3012" s="140">
        <v>11830.96</v>
      </c>
    </row>
    <row r="3013" spans="8:8" ht="14.4">
      <c r="A3013" s="53">
        <v>44706.0</v>
      </c>
      <c r="B3013" s="140">
        <v>5964.38</v>
      </c>
      <c r="C3013" s="140">
        <v>7117.93</v>
      </c>
      <c r="D3013" s="140">
        <v>10532.36</v>
      </c>
      <c r="E3013" s="140">
        <v>4964.09</v>
      </c>
      <c r="F3013" s="140">
        <v>5801.59</v>
      </c>
      <c r="G3013" s="140">
        <v>12092.65</v>
      </c>
    </row>
    <row r="3014" spans="8:8" ht="14.4">
      <c r="A3014" s="53">
        <v>44707.0</v>
      </c>
      <c r="B3014" s="140">
        <v>5971.74</v>
      </c>
      <c r="C3014" s="140">
        <v>7187.95</v>
      </c>
      <c r="D3014" s="140">
        <v>10624.7</v>
      </c>
      <c r="E3014" s="140">
        <v>4990.17</v>
      </c>
      <c r="F3014" s="140">
        <v>5891.66</v>
      </c>
      <c r="G3014" s="140">
        <v>12226.11</v>
      </c>
    </row>
    <row r="3015" spans="8:8" ht="14.4">
      <c r="A3015" s="53">
        <v>44708.0</v>
      </c>
      <c r="B3015" s="140">
        <v>5984.32</v>
      </c>
      <c r="C3015" s="140">
        <v>7171.87</v>
      </c>
      <c r="D3015" s="140">
        <v>10583.87</v>
      </c>
      <c r="E3015" s="140">
        <v>5007.45</v>
      </c>
      <c r="F3015" s="140">
        <v>5876.64</v>
      </c>
      <c r="G3015" s="140">
        <v>12258.8</v>
      </c>
    </row>
    <row r="3016" spans="8:8" ht="14.4">
      <c r="A3016" s="53">
        <v>44711.0</v>
      </c>
      <c r="B3016" s="140">
        <v>6049.31</v>
      </c>
      <c r="C3016" s="140">
        <v>7244.71</v>
      </c>
      <c r="D3016" s="140">
        <v>10709.92</v>
      </c>
      <c r="E3016" s="140">
        <v>4981.29</v>
      </c>
      <c r="F3016" s="140">
        <v>5891.47</v>
      </c>
      <c r="G3016" s="140">
        <v>12327.3</v>
      </c>
    </row>
    <row r="3017" spans="8:8" ht="14.4">
      <c r="A3017" s="53">
        <v>44712.0</v>
      </c>
      <c r="B3017" s="140">
        <v>6185.83</v>
      </c>
      <c r="C3017" s="140">
        <v>7385.44</v>
      </c>
      <c r="D3017" s="140">
        <v>10832.63</v>
      </c>
      <c r="E3017" s="140">
        <v>5006.31</v>
      </c>
      <c r="F3017" s="140">
        <v>5924.92</v>
      </c>
      <c r="G3017" s="140">
        <v>12360.8</v>
      </c>
    </row>
    <row r="3018" spans="8:8" ht="14.4">
      <c r="A3018" s="53">
        <v>44713.0</v>
      </c>
      <c r="B3018" s="140">
        <v>6164.89</v>
      </c>
      <c r="C3018" s="140">
        <v>7363.89</v>
      </c>
      <c r="D3018" s="140">
        <v>10907.07</v>
      </c>
      <c r="E3018" s="140">
        <v>4990.89</v>
      </c>
      <c r="F3018" s="140">
        <v>5904.96</v>
      </c>
      <c r="G3018" s="140">
        <v>12414.13</v>
      </c>
    </row>
    <row r="3019" spans="8:8" ht="14.4">
      <c r="A3019" s="53">
        <v>44714.0</v>
      </c>
      <c r="B3019" s="140">
        <v>6215.08</v>
      </c>
      <c r="C3019" s="140">
        <v>7499.79</v>
      </c>
      <c r="D3019" s="140">
        <v>11043.23</v>
      </c>
      <c r="E3019" s="140">
        <v>4963.7</v>
      </c>
      <c r="F3019" s="140">
        <v>5913.64</v>
      </c>
      <c r="G3019" s="140">
        <v>12353.73</v>
      </c>
    </row>
    <row r="3020" spans="8:8" ht="14.4">
      <c r="A3020" s="53">
        <v>44718.0</v>
      </c>
      <c r="B3020" s="140">
        <v>6422.34</v>
      </c>
      <c r="C3020" s="140">
        <v>7700.27</v>
      </c>
      <c r="D3020" s="140">
        <v>11318.31</v>
      </c>
      <c r="E3020" s="140">
        <v>4974.42</v>
      </c>
      <c r="F3020" s="140">
        <v>5994.53</v>
      </c>
      <c r="G3020" s="140">
        <v>12535.82</v>
      </c>
    </row>
    <row r="3021" spans="8:8" ht="14.4">
      <c r="A3021" s="53">
        <v>44719.0</v>
      </c>
      <c r="B3021" s="140">
        <v>6425.79</v>
      </c>
      <c r="C3021" s="140">
        <v>7674.84</v>
      </c>
      <c r="D3021" s="140">
        <v>11273.09</v>
      </c>
      <c r="E3021" s="140">
        <v>4999.08</v>
      </c>
      <c r="F3021" s="140">
        <v>6014.99</v>
      </c>
      <c r="G3021" s="140">
        <v>12586.82</v>
      </c>
    </row>
    <row r="3022" spans="8:8" ht="14.4">
      <c r="A3022" s="53">
        <v>44720.0</v>
      </c>
      <c r="B3022" s="140">
        <v>6493.5</v>
      </c>
      <c r="C3022" s="140">
        <v>7688.13</v>
      </c>
      <c r="D3022" s="140">
        <v>11267.77</v>
      </c>
      <c r="E3022" s="140">
        <v>5028.53</v>
      </c>
      <c r="F3022" s="140">
        <v>6058.48</v>
      </c>
      <c r="G3022" s="140">
        <v>12626.06</v>
      </c>
    </row>
    <row r="3023" spans="8:8" ht="14.4">
      <c r="A3023" s="53">
        <v>44721.0</v>
      </c>
      <c r="B3023" s="140">
        <v>6403.56</v>
      </c>
      <c r="C3023" s="140">
        <v>7527.45</v>
      </c>
      <c r="D3023" s="140">
        <v>11070.95</v>
      </c>
      <c r="E3023" s="140">
        <v>5057.35</v>
      </c>
      <c r="F3023" s="140">
        <v>6025.26</v>
      </c>
      <c r="G3023" s="140">
        <v>12540.3</v>
      </c>
    </row>
    <row r="3024" spans="8:8" ht="14.4">
      <c r="A3024" s="53">
        <v>44722.0</v>
      </c>
      <c r="B3024" s="140">
        <v>6520.12</v>
      </c>
      <c r="C3024" s="140">
        <v>7691.88</v>
      </c>
      <c r="D3024" s="140">
        <v>11363.95</v>
      </c>
      <c r="E3024" s="140">
        <v>5090.6</v>
      </c>
      <c r="F3024" s="140">
        <v>6114.08</v>
      </c>
      <c r="G3024" s="140">
        <v>12745.31</v>
      </c>
    </row>
    <row r="3025" spans="8:8" ht="14.4">
      <c r="A3025" s="53">
        <v>44725.0</v>
      </c>
      <c r="B3025" s="140">
        <v>6442.87</v>
      </c>
      <c r="C3025" s="140">
        <v>7717.36</v>
      </c>
      <c r="D3025" s="140">
        <v>11480.83</v>
      </c>
      <c r="E3025" s="140">
        <v>5008.86</v>
      </c>
      <c r="F3025" s="140">
        <v>6046.1</v>
      </c>
      <c r="G3025" s="140">
        <v>12676.44</v>
      </c>
    </row>
    <row r="3026" spans="8:8" ht="14.4">
      <c r="A3026" s="53">
        <v>44726.0</v>
      </c>
      <c r="B3026" s="140">
        <v>6434.47</v>
      </c>
      <c r="C3026" s="140">
        <v>7676.08</v>
      </c>
      <c r="D3026" s="140">
        <v>11407.3</v>
      </c>
      <c r="E3026" s="140">
        <v>5105.77</v>
      </c>
      <c r="F3026" s="140">
        <v>6116.53</v>
      </c>
      <c r="G3026" s="140">
        <v>12783.71</v>
      </c>
    </row>
    <row r="3027" spans="8:8" ht="14.4">
      <c r="A3027" s="53">
        <v>44727.0</v>
      </c>
      <c r="B3027" s="140">
        <v>6470.2</v>
      </c>
      <c r="C3027" s="140">
        <v>7682.14</v>
      </c>
      <c r="D3027" s="140">
        <v>11333.3</v>
      </c>
      <c r="E3027" s="140">
        <v>5225.08</v>
      </c>
      <c r="F3027" s="140">
        <v>6139.71</v>
      </c>
      <c r="G3027" s="140">
        <v>12710.92</v>
      </c>
    </row>
    <row r="3028" spans="8:8" ht="14.4">
      <c r="A3028" s="53">
        <v>44728.0</v>
      </c>
      <c r="B3028" s="140">
        <v>6479.72</v>
      </c>
      <c r="C3028" s="140">
        <v>7771.19</v>
      </c>
      <c r="D3028" s="140">
        <v>11424.13</v>
      </c>
      <c r="E3028" s="140">
        <v>5110.17</v>
      </c>
      <c r="F3028" s="140">
        <v>6061.89</v>
      </c>
      <c r="G3028" s="140">
        <v>12637.39</v>
      </c>
    </row>
    <row r="3029" spans="8:8" ht="14.4">
      <c r="A3029" s="53">
        <v>44729.0</v>
      </c>
      <c r="B3029" s="140">
        <v>6559.16</v>
      </c>
      <c r="C3029" s="140">
        <v>7892.01</v>
      </c>
      <c r="D3029" s="140">
        <v>11575.04</v>
      </c>
      <c r="E3029" s="140">
        <v>5119.21</v>
      </c>
      <c r="F3029" s="140">
        <v>6049.63</v>
      </c>
      <c r="G3029" s="140">
        <v>12660.23</v>
      </c>
    </row>
    <row r="3030" spans="8:8" ht="14.4">
      <c r="A3030" s="53">
        <v>44732.0</v>
      </c>
      <c r="B3030" s="140">
        <v>6613.79</v>
      </c>
      <c r="C3030" s="140">
        <v>7987.02</v>
      </c>
      <c r="D3030" s="140">
        <v>11724.53</v>
      </c>
      <c r="E3030" s="140">
        <v>5078.06</v>
      </c>
      <c r="F3030" s="140">
        <v>5990.66</v>
      </c>
      <c r="G3030" s="140">
        <v>12666.86</v>
      </c>
    </row>
    <row r="3031" spans="8:8" ht="14.4">
      <c r="A3031" s="53">
        <v>44733.0</v>
      </c>
      <c r="B3031" s="140">
        <v>6586.09</v>
      </c>
      <c r="C3031" s="140">
        <v>7893.19</v>
      </c>
      <c r="D3031" s="140">
        <v>11585.67</v>
      </c>
      <c r="E3031" s="140">
        <v>5103.81</v>
      </c>
      <c r="F3031" s="140">
        <v>5971.07</v>
      </c>
      <c r="G3031" s="140">
        <v>12587.68</v>
      </c>
    </row>
    <row r="3032" spans="8:8" ht="14.4">
      <c r="A3032" s="53">
        <v>44734.0</v>
      </c>
      <c r="B3032" s="140">
        <v>6474.5</v>
      </c>
      <c r="C3032" s="140">
        <v>7748.37</v>
      </c>
      <c r="D3032" s="140">
        <v>11410.04</v>
      </c>
      <c r="E3032" s="140">
        <v>5027.39</v>
      </c>
      <c r="F3032" s="140">
        <v>5876.53</v>
      </c>
      <c r="G3032" s="140">
        <v>12412.86</v>
      </c>
    </row>
    <row r="3033" spans="8:8" ht="14.4">
      <c r="A3033" s="53">
        <v>44735.0</v>
      </c>
      <c r="B3033" s="140">
        <v>6578.08</v>
      </c>
      <c r="C3033" s="140">
        <v>7965.38</v>
      </c>
      <c r="D3033" s="140">
        <v>11716.62</v>
      </c>
      <c r="E3033" s="140">
        <v>5100.72</v>
      </c>
      <c r="F3033" s="140">
        <v>5942.0</v>
      </c>
      <c r="G3033" s="140">
        <v>12614.47</v>
      </c>
    </row>
    <row r="3034" spans="8:8" ht="14.4">
      <c r="A3034" s="53">
        <v>44736.0</v>
      </c>
      <c r="B3034" s="140">
        <v>6684.11</v>
      </c>
      <c r="C3034" s="140">
        <v>8127.35</v>
      </c>
      <c r="D3034" s="140">
        <v>11895.14</v>
      </c>
      <c r="E3034" s="140">
        <v>5090.99</v>
      </c>
      <c r="F3034" s="140">
        <v>5932.9</v>
      </c>
      <c r="G3034" s="140">
        <v>12676.51</v>
      </c>
    </row>
    <row r="3035" spans="8:8" ht="14.4">
      <c r="A3035" s="53">
        <v>44739.0</v>
      </c>
      <c r="B3035" s="140">
        <v>6779.32</v>
      </c>
      <c r="C3035" s="140">
        <v>8185.09</v>
      </c>
      <c r="D3035" s="140">
        <v>12058.42</v>
      </c>
      <c r="E3035" s="140">
        <v>5123.86</v>
      </c>
      <c r="F3035" s="140">
        <v>5961.01</v>
      </c>
      <c r="G3035" s="140">
        <v>12787.42</v>
      </c>
    </row>
    <row r="3036" spans="8:8" ht="14.4">
      <c r="A3036" s="53">
        <v>44740.0</v>
      </c>
      <c r="B3036" s="140">
        <v>6883.44</v>
      </c>
      <c r="C3036" s="140">
        <v>8296.7</v>
      </c>
      <c r="D3036" s="140">
        <v>12227.89</v>
      </c>
      <c r="E3036" s="140">
        <v>5153.35</v>
      </c>
      <c r="F3036" s="140">
        <v>6033.99</v>
      </c>
      <c r="G3036" s="140">
        <v>12938.25</v>
      </c>
    </row>
    <row r="3037" spans="8:8" ht="14.4">
      <c r="A3037" s="53">
        <v>44741.0</v>
      </c>
      <c r="B3037" s="140">
        <v>6729.51</v>
      </c>
      <c r="C3037" s="140">
        <v>8086.61</v>
      </c>
      <c r="D3037" s="140">
        <v>11873.81</v>
      </c>
      <c r="E3037" s="140">
        <v>5148.35</v>
      </c>
      <c r="F3037" s="140">
        <v>5968.94</v>
      </c>
      <c r="G3037" s="140">
        <v>12749.56</v>
      </c>
    </row>
    <row r="3038" spans="8:8" ht="14.4">
      <c r="A3038" s="53">
        <v>44742.0</v>
      </c>
      <c r="B3038" s="140">
        <v>6863.92</v>
      </c>
      <c r="C3038" s="140">
        <v>8232.12</v>
      </c>
      <c r="D3038" s="140">
        <v>12023.27</v>
      </c>
      <c r="E3038" s="140">
        <v>5186.12</v>
      </c>
      <c r="F3038" s="140">
        <v>6021.27</v>
      </c>
      <c r="G3038" s="140">
        <v>12826.13</v>
      </c>
    </row>
    <row r="3039" spans="8:8" ht="14.4">
      <c r="A3039" s="53">
        <v>44743.0</v>
      </c>
      <c r="B3039" s="140">
        <v>6804.84</v>
      </c>
      <c r="C3039" s="140">
        <v>8176.78</v>
      </c>
      <c r="D3039" s="140">
        <v>12026.46</v>
      </c>
      <c r="E3039" s="140">
        <v>5170.3</v>
      </c>
      <c r="F3039" s="140">
        <v>6004.55</v>
      </c>
      <c r="G3039" s="140">
        <v>12822.5</v>
      </c>
    </row>
    <row r="3040" spans="8:8" ht="14.4">
      <c r="A3040" s="53">
        <v>44746.0</v>
      </c>
      <c r="B3040" s="140">
        <v>6823.98</v>
      </c>
      <c r="C3040" s="140">
        <v>8321.13</v>
      </c>
      <c r="D3040" s="140">
        <v>12144.1</v>
      </c>
      <c r="E3040" s="140">
        <v>5164.45</v>
      </c>
      <c r="F3040" s="140">
        <v>6027.25</v>
      </c>
      <c r="G3040" s="140">
        <v>12889.3</v>
      </c>
    </row>
    <row r="3041" spans="8:8" ht="14.4">
      <c r="A3041" s="53">
        <v>44747.0</v>
      </c>
      <c r="B3041" s="140">
        <v>6809.53</v>
      </c>
      <c r="C3041" s="140">
        <v>8322.3</v>
      </c>
      <c r="D3041" s="140">
        <v>12080.83</v>
      </c>
      <c r="E3041" s="140">
        <v>5168.55</v>
      </c>
      <c r="F3041" s="140">
        <v>6084.22</v>
      </c>
      <c r="G3041" s="140">
        <v>12868.42</v>
      </c>
    </row>
    <row r="3042" spans="8:8" ht="14.4">
      <c r="A3042" s="53">
        <v>44748.0</v>
      </c>
      <c r="B3042" s="140">
        <v>6702.77</v>
      </c>
      <c r="C3042" s="140">
        <v>8228.65</v>
      </c>
      <c r="D3042" s="140">
        <v>11951.54</v>
      </c>
      <c r="E3042" s="140">
        <v>5073.94</v>
      </c>
      <c r="F3042" s="140">
        <v>5956.61</v>
      </c>
      <c r="G3042" s="140">
        <v>12580.48</v>
      </c>
    </row>
    <row r="3043" spans="8:8" ht="14.4">
      <c r="A3043" s="53">
        <v>44749.0</v>
      </c>
      <c r="B3043" s="140">
        <v>6719.77</v>
      </c>
      <c r="C3043" s="140">
        <v>8289.35</v>
      </c>
      <c r="D3043" s="140">
        <v>12104.99</v>
      </c>
      <c r="E3043" s="140">
        <v>5073.94</v>
      </c>
      <c r="F3043" s="140">
        <v>5965.55</v>
      </c>
      <c r="G3043" s="140">
        <v>12661.75</v>
      </c>
    </row>
    <row r="3044" spans="8:8" ht="14.4">
      <c r="A3044" s="53">
        <v>44750.0</v>
      </c>
      <c r="B3044" s="140">
        <v>6691.29</v>
      </c>
      <c r="C3044" s="140">
        <v>8196.06</v>
      </c>
      <c r="D3044" s="140">
        <v>11992.0</v>
      </c>
      <c r="E3044" s="140">
        <v>5073.21</v>
      </c>
      <c r="F3044" s="140">
        <v>5913.92</v>
      </c>
      <c r="G3044" s="140">
        <v>12618.56</v>
      </c>
    </row>
    <row r="3045" spans="8:8" ht="14.4">
      <c r="A3045" s="53">
        <v>44753.0</v>
      </c>
      <c r="B3045" s="140">
        <v>6559.01</v>
      </c>
      <c r="C3045" s="140">
        <v>8080.83</v>
      </c>
      <c r="D3045" s="140">
        <v>11826.48</v>
      </c>
      <c r="E3045" s="140">
        <v>5026.39</v>
      </c>
      <c r="F3045" s="140">
        <v>5846.8</v>
      </c>
      <c r="G3045" s="140">
        <v>12504.0</v>
      </c>
    </row>
    <row r="3046" spans="8:8" ht="14.4">
      <c r="A3046" s="53">
        <v>44754.0</v>
      </c>
      <c r="B3046" s="140">
        <v>6481.22</v>
      </c>
      <c r="C3046" s="140">
        <v>7973.54</v>
      </c>
      <c r="D3046" s="140">
        <v>11614.59</v>
      </c>
      <c r="E3046" s="140">
        <v>5030.09</v>
      </c>
      <c r="F3046" s="140">
        <v>5853.1</v>
      </c>
      <c r="G3046" s="140">
        <v>12425.15</v>
      </c>
    </row>
    <row r="3047" spans="8:8" ht="14.4">
      <c r="A3047" s="53">
        <v>44755.0</v>
      </c>
      <c r="B3047" s="140">
        <v>6469.21</v>
      </c>
      <c r="C3047" s="140">
        <v>7982.93</v>
      </c>
      <c r="D3047" s="140">
        <v>11671.21</v>
      </c>
      <c r="E3047" s="140">
        <v>4979.9</v>
      </c>
      <c r="F3047" s="140">
        <v>5877.17</v>
      </c>
      <c r="G3047" s="140">
        <v>12513.67</v>
      </c>
    </row>
    <row r="3048" spans="8:8" ht="14.4">
      <c r="A3048" s="53">
        <v>44756.0</v>
      </c>
      <c r="B3048" s="140">
        <v>6487.04</v>
      </c>
      <c r="C3048" s="140">
        <v>8115.68</v>
      </c>
      <c r="D3048" s="140">
        <v>11861.49</v>
      </c>
      <c r="E3048" s="140">
        <v>4899.3</v>
      </c>
      <c r="F3048" s="140">
        <v>5854.53</v>
      </c>
      <c r="G3048" s="140">
        <v>12502.58</v>
      </c>
    </row>
    <row r="3049" spans="8:8" ht="14.4">
      <c r="A3049" s="53">
        <v>44757.0</v>
      </c>
      <c r="B3049" s="140">
        <v>6426.87</v>
      </c>
      <c r="C3049" s="140">
        <v>8030.51</v>
      </c>
      <c r="D3049" s="140">
        <v>11794.91</v>
      </c>
      <c r="E3049" s="140">
        <v>4768.46</v>
      </c>
      <c r="F3049" s="140">
        <v>5753.74</v>
      </c>
      <c r="G3049" s="140">
        <v>12215.5</v>
      </c>
    </row>
    <row r="3050" spans="8:8" ht="14.4">
      <c r="A3050" s="53">
        <v>44760.0</v>
      </c>
      <c r="B3050" s="140">
        <v>6457.75</v>
      </c>
      <c r="C3050" s="140">
        <v>8121.58</v>
      </c>
      <c r="D3050" s="140">
        <v>11983.61</v>
      </c>
      <c r="E3050" s="140">
        <v>4858.89</v>
      </c>
      <c r="F3050" s="140">
        <v>5889.53</v>
      </c>
      <c r="G3050" s="140">
        <v>12529.66</v>
      </c>
    </row>
    <row r="3051" spans="8:8" ht="14.4">
      <c r="A3051" s="53">
        <v>44761.0</v>
      </c>
      <c r="B3051" s="140">
        <v>6423.78</v>
      </c>
      <c r="C3051" s="140">
        <v>8123.3</v>
      </c>
      <c r="D3051" s="140">
        <v>12043.75</v>
      </c>
      <c r="E3051" s="140">
        <v>4867.86</v>
      </c>
      <c r="F3051" s="140">
        <v>5908.38</v>
      </c>
      <c r="G3051" s="140">
        <v>12618.07</v>
      </c>
    </row>
    <row r="3052" spans="8:8" ht="14.4">
      <c r="A3052" s="53">
        <v>44762.0</v>
      </c>
      <c r="B3052" s="140">
        <v>6446.59</v>
      </c>
      <c r="C3052" s="140">
        <v>8247.86</v>
      </c>
      <c r="D3052" s="140">
        <v>12198.13</v>
      </c>
      <c r="E3052" s="140">
        <v>4878.07</v>
      </c>
      <c r="F3052" s="140">
        <v>5967.05</v>
      </c>
      <c r="G3052" s="140">
        <v>12727.81</v>
      </c>
    </row>
    <row r="3053" spans="8:8" ht="14.4">
      <c r="A3053" s="53">
        <v>44763.0</v>
      </c>
      <c r="B3053" s="140">
        <v>6386.99</v>
      </c>
      <c r="C3053" s="140">
        <v>8152.34</v>
      </c>
      <c r="D3053" s="140">
        <v>12151.04</v>
      </c>
      <c r="E3053" s="140">
        <v>4798.25</v>
      </c>
      <c r="F3053" s="140">
        <v>5881.36</v>
      </c>
      <c r="G3053" s="140">
        <v>12605.41</v>
      </c>
    </row>
    <row r="3054" spans="8:8" ht="14.4">
      <c r="A3054" s="53">
        <v>44764.0</v>
      </c>
      <c r="B3054" s="140">
        <v>6393.74</v>
      </c>
      <c r="C3054" s="140">
        <v>8068.85</v>
      </c>
      <c r="D3054" s="140">
        <v>12079.93</v>
      </c>
      <c r="E3054" s="140">
        <v>4810.36</v>
      </c>
      <c r="F3054" s="140">
        <v>5843.29</v>
      </c>
      <c r="G3054" s="140">
        <v>12552.56</v>
      </c>
    </row>
    <row r="3055" spans="8:8" ht="14.4">
      <c r="A3055" s="53">
        <v>44767.0</v>
      </c>
      <c r="B3055" s="140">
        <v>6357.77</v>
      </c>
      <c r="C3055" s="140">
        <v>7995.76</v>
      </c>
      <c r="D3055" s="140">
        <v>11916.47</v>
      </c>
      <c r="E3055" s="140">
        <v>4804.55</v>
      </c>
      <c r="F3055" s="140">
        <v>5786.6</v>
      </c>
      <c r="G3055" s="140">
        <v>12476.55</v>
      </c>
    </row>
    <row r="3056" spans="8:8" ht="14.4">
      <c r="A3056" s="53">
        <v>44768.0</v>
      </c>
      <c r="B3056" s="140">
        <v>6419.04</v>
      </c>
      <c r="C3056" s="140">
        <v>8083.58</v>
      </c>
      <c r="D3056" s="140">
        <v>12049.27</v>
      </c>
      <c r="E3056" s="140">
        <v>4850.77</v>
      </c>
      <c r="F3056" s="140">
        <v>5842.37</v>
      </c>
      <c r="G3056" s="140">
        <v>12611.48</v>
      </c>
    </row>
    <row r="3057" spans="8:8" ht="14.4">
      <c r="A3057" s="53">
        <v>44769.0</v>
      </c>
      <c r="B3057" s="140">
        <v>6383.12</v>
      </c>
      <c r="C3057" s="140">
        <v>8148.96</v>
      </c>
      <c r="D3057" s="140">
        <v>12234.32</v>
      </c>
      <c r="E3057" s="140">
        <v>4822.94</v>
      </c>
      <c r="F3057" s="140">
        <v>5855.78</v>
      </c>
      <c r="G3057" s="140">
        <v>12663.8</v>
      </c>
    </row>
    <row r="3058" spans="8:8" ht="14.4">
      <c r="A3058" s="53">
        <v>44770.0</v>
      </c>
      <c r="B3058" s="140">
        <v>6392.36</v>
      </c>
      <c r="C3058" s="140">
        <v>8176.96</v>
      </c>
      <c r="D3058" s="140">
        <v>12331.32</v>
      </c>
      <c r="E3058" s="140">
        <v>4822.7</v>
      </c>
      <c r="F3058" s="140">
        <v>5887.25</v>
      </c>
      <c r="G3058" s="140">
        <v>12744.03</v>
      </c>
    </row>
    <row r="3059" spans="8:8" ht="14.4">
      <c r="A3059" s="53">
        <v>44771.0</v>
      </c>
      <c r="B3059" s="140">
        <v>6288.74</v>
      </c>
      <c r="C3059" s="140">
        <v>8095.21</v>
      </c>
      <c r="D3059" s="140">
        <v>12300.15</v>
      </c>
      <c r="E3059" s="140">
        <v>4777.35</v>
      </c>
      <c r="F3059" s="140">
        <v>5860.57</v>
      </c>
      <c r="G3059" s="140">
        <v>12667.21</v>
      </c>
    </row>
    <row r="3060" spans="8:8" ht="14.4">
      <c r="A3060" s="53">
        <v>44774.0</v>
      </c>
      <c r="B3060" s="140">
        <v>6319.45</v>
      </c>
      <c r="C3060" s="140">
        <v>8179.74</v>
      </c>
      <c r="D3060" s="140">
        <v>12465.09</v>
      </c>
      <c r="E3060" s="140">
        <v>4739.1</v>
      </c>
      <c r="F3060" s="140">
        <v>5886.72</v>
      </c>
      <c r="G3060" s="140">
        <v>12705.37</v>
      </c>
    </row>
    <row r="3061" spans="8:8" ht="14.4">
      <c r="A3061" s="53">
        <v>44775.0</v>
      </c>
      <c r="B3061" s="140">
        <v>6220.18</v>
      </c>
      <c r="C3061" s="140">
        <v>7997.12</v>
      </c>
      <c r="D3061" s="140">
        <v>12117.34</v>
      </c>
      <c r="E3061" s="140">
        <v>4640.04</v>
      </c>
      <c r="F3061" s="140">
        <v>5702.9</v>
      </c>
      <c r="G3061" s="140">
        <v>12207.02</v>
      </c>
    </row>
    <row r="3062" spans="8:8" ht="14.4">
      <c r="A3062" s="53">
        <v>44776.0</v>
      </c>
      <c r="B3062" s="140">
        <v>6164.73</v>
      </c>
      <c r="C3062" s="140">
        <v>7964.33</v>
      </c>
      <c r="D3062" s="140">
        <v>11999.19</v>
      </c>
      <c r="E3062" s="140">
        <v>4591.91</v>
      </c>
      <c r="F3062" s="140">
        <v>5636.7</v>
      </c>
      <c r="G3062" s="140">
        <v>12063.47</v>
      </c>
    </row>
    <row r="3063" spans="8:8" ht="14.4">
      <c r="A3063" s="53">
        <v>44777.0</v>
      </c>
      <c r="B3063" s="140">
        <v>6221.27</v>
      </c>
      <c r="C3063" s="140">
        <v>7969.21</v>
      </c>
      <c r="D3063" s="140">
        <v>12063.32</v>
      </c>
      <c r="E3063" s="140">
        <v>4629.8</v>
      </c>
      <c r="F3063" s="140">
        <v>5665.5</v>
      </c>
      <c r="G3063" s="140">
        <v>12157.19</v>
      </c>
    </row>
    <row r="3064" spans="8:8" ht="14.4">
      <c r="A3064" s="53">
        <v>44778.0</v>
      </c>
      <c r="B3064" s="140">
        <v>6307.25</v>
      </c>
      <c r="C3064" s="140">
        <v>8099.14</v>
      </c>
      <c r="D3064" s="140">
        <v>12258.42</v>
      </c>
      <c r="E3064" s="140">
        <v>4673.33</v>
      </c>
      <c r="F3064" s="140">
        <v>5740.99</v>
      </c>
      <c r="G3064" s="140">
        <v>12321.48</v>
      </c>
    </row>
    <row r="3065" spans="8:8" ht="14.4">
      <c r="A3065" s="53">
        <v>44781.0</v>
      </c>
      <c r="B3065" s="140">
        <v>6284.85</v>
      </c>
      <c r="C3065" s="140">
        <v>8172.82</v>
      </c>
      <c r="D3065" s="140">
        <v>12433.17</v>
      </c>
      <c r="E3065" s="140">
        <v>4669.64</v>
      </c>
      <c r="F3065" s="140">
        <v>5789.56</v>
      </c>
      <c r="G3065" s="140">
        <v>12414.51</v>
      </c>
    </row>
    <row r="3066" spans="8:8" ht="14.4">
      <c r="A3066" s="53">
        <v>44782.0</v>
      </c>
      <c r="B3066" s="140">
        <v>6299.44</v>
      </c>
      <c r="C3066" s="140">
        <v>8200.29</v>
      </c>
      <c r="D3066" s="140">
        <v>12509.8</v>
      </c>
      <c r="E3066" s="140">
        <v>4664.14</v>
      </c>
      <c r="F3066" s="140">
        <v>5820.66</v>
      </c>
      <c r="G3066" s="140">
        <v>12433.81</v>
      </c>
    </row>
    <row r="3067" spans="8:8" ht="14.4">
      <c r="A3067" s="53">
        <v>44783.0</v>
      </c>
      <c r="B3067" s="140">
        <v>6225.13</v>
      </c>
      <c r="C3067" s="140">
        <v>8161.44</v>
      </c>
      <c r="D3067" s="140">
        <v>12570.55</v>
      </c>
      <c r="E3067" s="140">
        <v>4635.48</v>
      </c>
      <c r="F3067" s="140">
        <v>5794.09</v>
      </c>
      <c r="G3067" s="140">
        <v>12415.95</v>
      </c>
    </row>
    <row r="3068" spans="8:8" ht="14.4">
      <c r="A3068" s="53">
        <v>44784.0</v>
      </c>
      <c r="B3068" s="140">
        <v>6357.31</v>
      </c>
      <c r="C3068" s="140">
        <v>8268.77</v>
      </c>
      <c r="D3068" s="140">
        <v>12692.22</v>
      </c>
      <c r="E3068" s="140">
        <v>4726.18</v>
      </c>
      <c r="F3068" s="140">
        <v>5903.65</v>
      </c>
      <c r="G3068" s="140">
        <v>12643.05</v>
      </c>
    </row>
    <row r="3069" spans="8:8" ht="14.4">
      <c r="A3069" s="53">
        <v>44785.0</v>
      </c>
      <c r="B3069" s="140">
        <v>6358.34</v>
      </c>
      <c r="C3069" s="140">
        <v>8188.49</v>
      </c>
      <c r="D3069" s="140">
        <v>12562.32</v>
      </c>
      <c r="E3069" s="140">
        <v>4741.21</v>
      </c>
      <c r="F3069" s="140">
        <v>5953.92</v>
      </c>
      <c r="G3069" s="140">
        <v>12694.29</v>
      </c>
    </row>
    <row r="3070" spans="8:8" ht="14.4">
      <c r="A3070" s="53">
        <v>44788.0</v>
      </c>
      <c r="B3070" s="140">
        <v>6340.06</v>
      </c>
      <c r="C3070" s="140">
        <v>8233.1</v>
      </c>
      <c r="D3070" s="140">
        <v>12713.89</v>
      </c>
      <c r="E3070" s="140">
        <v>4712.67</v>
      </c>
      <c r="F3070" s="140">
        <v>5951.21</v>
      </c>
      <c r="G3070" s="140">
        <v>12737.47</v>
      </c>
    </row>
    <row r="3071" spans="8:8" ht="14.4">
      <c r="A3071" s="53">
        <v>44789.0</v>
      </c>
      <c r="B3071" s="140">
        <v>6323.62</v>
      </c>
      <c r="C3071" s="140">
        <v>8255.65</v>
      </c>
      <c r="D3071" s="140">
        <v>12822.39</v>
      </c>
      <c r="E3071" s="140">
        <v>4712.9</v>
      </c>
      <c r="F3071" s="140">
        <v>5977.98</v>
      </c>
      <c r="G3071" s="140">
        <v>12822.31</v>
      </c>
    </row>
    <row r="3072" spans="8:8" ht="14.4">
      <c r="A3072" s="53">
        <v>44790.0</v>
      </c>
      <c r="B3072" s="140">
        <v>6372.77</v>
      </c>
      <c r="C3072" s="140">
        <v>8257.22</v>
      </c>
      <c r="D3072" s="140">
        <v>12838.08</v>
      </c>
      <c r="E3072" s="140">
        <v>4759.37</v>
      </c>
      <c r="F3072" s="140">
        <v>6012.6</v>
      </c>
      <c r="G3072" s="140">
        <v>12853.19</v>
      </c>
    </row>
    <row r="3073" spans="8:8" ht="14.4">
      <c r="A3073" s="53">
        <v>44791.0</v>
      </c>
      <c r="B3073" s="140">
        <v>6314.44</v>
      </c>
      <c r="C3073" s="140">
        <v>8268.79</v>
      </c>
      <c r="D3073" s="140">
        <v>12962.92</v>
      </c>
      <c r="E3073" s="140">
        <v>4708.55</v>
      </c>
      <c r="F3073" s="140">
        <v>5963.7</v>
      </c>
      <c r="G3073" s="140">
        <v>12781.48</v>
      </c>
    </row>
    <row r="3074" spans="8:8" ht="14.4">
      <c r="A3074" s="53">
        <v>44792.0</v>
      </c>
      <c r="B3074" s="140">
        <v>6227.76</v>
      </c>
      <c r="C3074" s="140">
        <v>8126.48</v>
      </c>
      <c r="D3074" s="140">
        <v>12711.39</v>
      </c>
      <c r="E3074" s="140">
        <v>4732.25</v>
      </c>
      <c r="F3074" s="140">
        <v>5950.45</v>
      </c>
      <c r="G3074" s="140">
        <v>12732.81</v>
      </c>
    </row>
    <row r="3075" spans="8:8" ht="14.4">
      <c r="A3075" s="53">
        <v>44795.0</v>
      </c>
      <c r="B3075" s="140">
        <v>6257.25</v>
      </c>
      <c r="C3075" s="140">
        <v>8220.33</v>
      </c>
      <c r="D3075" s="140">
        <v>12817.29</v>
      </c>
      <c r="E3075" s="140">
        <v>4743.3</v>
      </c>
      <c r="F3075" s="140">
        <v>6015.81</v>
      </c>
      <c r="G3075" s="140">
        <v>12860.23</v>
      </c>
    </row>
    <row r="3076" spans="8:8" ht="14.4">
      <c r="A3076" s="53">
        <v>44796.0</v>
      </c>
      <c r="B3076" s="140">
        <v>6220.52</v>
      </c>
      <c r="C3076" s="140">
        <v>8190.01</v>
      </c>
      <c r="D3076" s="140">
        <v>12909.77</v>
      </c>
      <c r="E3076" s="140">
        <v>4714.12</v>
      </c>
      <c r="F3076" s="140">
        <v>6028.47</v>
      </c>
      <c r="G3076" s="140">
        <v>12880.48</v>
      </c>
    </row>
    <row r="3077" spans="8:8" ht="14.4">
      <c r="A3077" s="53">
        <v>44797.0</v>
      </c>
      <c r="B3077" s="140">
        <v>6101.41</v>
      </c>
      <c r="C3077" s="140">
        <v>7940.8</v>
      </c>
      <c r="D3077" s="140">
        <v>12377.53</v>
      </c>
      <c r="E3077" s="140">
        <v>4684.88</v>
      </c>
      <c r="F3077" s="140">
        <v>5894.81</v>
      </c>
      <c r="G3077" s="140">
        <v>12532.53</v>
      </c>
    </row>
    <row r="3078" spans="8:8" ht="14.4">
      <c r="A3078" s="53">
        <v>44798.0</v>
      </c>
      <c r="B3078" s="140">
        <v>6172.14</v>
      </c>
      <c r="C3078" s="140">
        <v>7964.18</v>
      </c>
      <c r="D3078" s="140">
        <v>12274.93</v>
      </c>
      <c r="E3078" s="140">
        <v>4764.74</v>
      </c>
      <c r="F3078" s="140">
        <v>5978.61</v>
      </c>
      <c r="G3078" s="140">
        <v>12635.33</v>
      </c>
    </row>
    <row r="3079" spans="8:8" ht="14.4">
      <c r="A3079" s="53">
        <v>44799.0</v>
      </c>
      <c r="B3079" s="140">
        <v>6177.63</v>
      </c>
      <c r="C3079" s="140">
        <v>7934.46</v>
      </c>
      <c r="D3079" s="140">
        <v>12204.79</v>
      </c>
      <c r="E3079" s="140">
        <v>4741.32</v>
      </c>
      <c r="F3079" s="140">
        <v>5939.63</v>
      </c>
      <c r="G3079" s="140">
        <v>12577.99</v>
      </c>
    </row>
    <row r="3080" spans="8:8" ht="14.4">
      <c r="A3080" s="53">
        <v>44802.0</v>
      </c>
      <c r="B3080" s="140">
        <v>6130.76</v>
      </c>
      <c r="C3080" s="140">
        <v>7963.82</v>
      </c>
      <c r="D3080" s="140">
        <v>12316.67</v>
      </c>
      <c r="E3080" s="140">
        <v>4724.98</v>
      </c>
      <c r="F3080" s="140">
        <v>5959.38</v>
      </c>
      <c r="G3080" s="140">
        <v>12683.08</v>
      </c>
    </row>
    <row r="3081" spans="8:8" ht="14.4">
      <c r="A3081" s="53">
        <v>44803.0</v>
      </c>
      <c r="B3081" s="140">
        <v>6103.45</v>
      </c>
      <c r="C3081" s="140">
        <v>7917.87</v>
      </c>
      <c r="D3081" s="140">
        <v>12224.53</v>
      </c>
      <c r="E3081" s="140">
        <v>4726.41</v>
      </c>
      <c r="F3081" s="140">
        <v>5917.46</v>
      </c>
      <c r="G3081" s="140">
        <v>12617.83</v>
      </c>
    </row>
    <row r="3082" spans="8:8" ht="14.4">
      <c r="A3082" s="53">
        <v>44804.0</v>
      </c>
      <c r="B3082" s="140">
        <v>6120.81</v>
      </c>
      <c r="C3082" s="140">
        <v>7735.54</v>
      </c>
      <c r="D3082" s="140">
        <v>11772.41</v>
      </c>
      <c r="E3082" s="140">
        <v>4771.76</v>
      </c>
      <c r="F3082" s="140">
        <v>5808.45</v>
      </c>
      <c r="G3082" s="140">
        <v>12312.64</v>
      </c>
    </row>
    <row r="3083" spans="8:8" ht="14.4">
      <c r="A3083" s="53">
        <v>44805.0</v>
      </c>
      <c r="B3083" s="140">
        <v>6043.3</v>
      </c>
      <c r="C3083" s="140">
        <v>7713.85</v>
      </c>
      <c r="D3083" s="140">
        <v>11728.25</v>
      </c>
      <c r="E3083" s="140">
        <v>4758.56</v>
      </c>
      <c r="F3083" s="140">
        <v>5794.31</v>
      </c>
      <c r="G3083" s="140">
        <v>12322.53</v>
      </c>
    </row>
    <row r="3084" spans="8:8" ht="14.4">
      <c r="A3084" s="53">
        <v>44806.0</v>
      </c>
      <c r="B3084" s="140">
        <v>6007.32</v>
      </c>
      <c r="C3084" s="140">
        <v>7718.08</v>
      </c>
      <c r="D3084" s="140">
        <v>11830.46</v>
      </c>
      <c r="E3084" s="140">
        <v>4741.61</v>
      </c>
      <c r="F3084" s="140">
        <v>5803.86</v>
      </c>
      <c r="G3084" s="140">
        <v>12372.46</v>
      </c>
    </row>
    <row r="3085" spans="8:8" ht="14.4">
      <c r="A3085" s="53">
        <v>44809.0</v>
      </c>
      <c r="B3085" s="140">
        <v>5968.88</v>
      </c>
      <c r="C3085" s="140">
        <v>7736.87</v>
      </c>
      <c r="D3085" s="140">
        <v>11879.86</v>
      </c>
      <c r="E3085" s="140">
        <v>4781.8</v>
      </c>
      <c r="F3085" s="140">
        <v>5866.77</v>
      </c>
      <c r="G3085" s="140">
        <v>12489.92</v>
      </c>
    </row>
    <row r="3086" spans="8:8" ht="14.4">
      <c r="A3086" s="53">
        <v>44810.0</v>
      </c>
      <c r="B3086" s="140">
        <v>6032.16</v>
      </c>
      <c r="C3086" s="140">
        <v>7890.69</v>
      </c>
      <c r="D3086" s="140">
        <v>12126.32</v>
      </c>
      <c r="E3086" s="140">
        <v>4810.67</v>
      </c>
      <c r="F3086" s="140">
        <v>5967.18</v>
      </c>
      <c r="G3086" s="140">
        <v>12719.32</v>
      </c>
    </row>
    <row r="3087" spans="8:8" ht="14.4">
      <c r="A3087" s="53">
        <v>44811.0</v>
      </c>
      <c r="B3087" s="140">
        <v>6042.74</v>
      </c>
      <c r="C3087" s="140">
        <v>7935.02</v>
      </c>
      <c r="D3087" s="140">
        <v>12262.44</v>
      </c>
      <c r="E3087" s="140">
        <v>4796.05</v>
      </c>
      <c r="F3087" s="140">
        <v>5980.39</v>
      </c>
      <c r="G3087" s="140">
        <v>12710.91</v>
      </c>
    </row>
    <row r="3088" spans="8:8" ht="14.4">
      <c r="A3088" s="53">
        <v>44812.0</v>
      </c>
      <c r="B3088" s="140">
        <v>6030.07</v>
      </c>
      <c r="C3088" s="140">
        <v>7906.48</v>
      </c>
      <c r="D3088" s="140">
        <v>12138.64</v>
      </c>
      <c r="E3088" s="140">
        <v>4795.76</v>
      </c>
      <c r="F3088" s="140">
        <v>5949.5</v>
      </c>
      <c r="G3088" s="140">
        <v>12638.64</v>
      </c>
    </row>
    <row r="3089" spans="8:8" ht="14.4">
      <c r="A3089" s="53">
        <v>44813.0</v>
      </c>
      <c r="B3089" s="140">
        <v>6111.5</v>
      </c>
      <c r="C3089" s="140">
        <v>7961.34</v>
      </c>
      <c r="D3089" s="140">
        <v>12108.4</v>
      </c>
      <c r="E3089" s="140">
        <v>4878.79</v>
      </c>
      <c r="F3089" s="140">
        <v>6010.47</v>
      </c>
      <c r="G3089" s="140">
        <v>12716.4</v>
      </c>
    </row>
    <row r="3090" spans="8:8" ht="14.4">
      <c r="A3090" s="53">
        <v>44817.0</v>
      </c>
      <c r="B3090" s="140">
        <v>6134.13</v>
      </c>
      <c r="C3090" s="140">
        <v>7933.18</v>
      </c>
      <c r="D3090" s="140">
        <v>12112.45</v>
      </c>
      <c r="E3090" s="140">
        <v>4889.53</v>
      </c>
      <c r="F3090" s="140">
        <v>5964.88</v>
      </c>
      <c r="G3090" s="140">
        <v>12621.23</v>
      </c>
    </row>
    <row r="3091" spans="8:8" ht="14.4">
      <c r="A3091" s="53">
        <v>44818.0</v>
      </c>
      <c r="B3091" s="140">
        <v>6069.97</v>
      </c>
      <c r="C3091" s="140">
        <v>7879.4</v>
      </c>
      <c r="D3091" s="140">
        <v>11958.55</v>
      </c>
      <c r="E3091" s="140">
        <v>4841.61</v>
      </c>
      <c r="F3091" s="140">
        <v>5892.98</v>
      </c>
      <c r="G3091" s="140">
        <v>12485.66</v>
      </c>
    </row>
    <row r="3092" spans="8:8" ht="14.4">
      <c r="A3092" s="53">
        <v>44819.0</v>
      </c>
      <c r="B3092" s="140">
        <v>6008.9</v>
      </c>
      <c r="C3092" s="140">
        <v>7667.03</v>
      </c>
      <c r="D3092" s="140">
        <v>11513.89</v>
      </c>
      <c r="E3092" s="140">
        <v>4877.25</v>
      </c>
      <c r="F3092" s="140">
        <v>5807.06</v>
      </c>
      <c r="G3092" s="140">
        <v>12261.45</v>
      </c>
    </row>
    <row r="3093" spans="8:8" ht="14.4">
      <c r="A3093" s="53">
        <v>44820.0</v>
      </c>
      <c r="B3093" s="140">
        <v>5870.98</v>
      </c>
      <c r="C3093" s="140">
        <v>7512.37</v>
      </c>
      <c r="D3093" s="140">
        <v>11294.79</v>
      </c>
      <c r="E3093" s="140">
        <v>4732.64</v>
      </c>
      <c r="F3093" s="140">
        <v>5614.82</v>
      </c>
      <c r="G3093" s="140">
        <v>11879.97</v>
      </c>
    </row>
    <row r="3094" spans="8:8" ht="14.4">
      <c r="A3094" s="53">
        <v>44823.0</v>
      </c>
      <c r="B3094" s="140">
        <v>5856.71</v>
      </c>
      <c r="C3094" s="140">
        <v>7459.47</v>
      </c>
      <c r="D3094" s="140">
        <v>11183.06</v>
      </c>
      <c r="E3094" s="140">
        <v>4732.61</v>
      </c>
      <c r="F3094" s="140">
        <v>5587.4</v>
      </c>
      <c r="G3094" s="140">
        <v>11791.3</v>
      </c>
    </row>
    <row r="3095" spans="8:8" ht="14.4">
      <c r="A3095" s="53">
        <v>44824.0</v>
      </c>
      <c r="B3095" s="140">
        <v>5885.56</v>
      </c>
      <c r="C3095" s="140">
        <v>7513.5</v>
      </c>
      <c r="D3095" s="140">
        <v>11349.65</v>
      </c>
      <c r="E3095" s="140">
        <v>4688.72</v>
      </c>
      <c r="F3095" s="140">
        <v>5639.18</v>
      </c>
      <c r="G3095" s="140">
        <v>11870.37</v>
      </c>
    </row>
    <row r="3096" spans="8:8" ht="14.4">
      <c r="A3096" s="53">
        <v>44825.0</v>
      </c>
      <c r="B3096" s="140">
        <v>5809.6</v>
      </c>
      <c r="C3096" s="140">
        <v>7471.59</v>
      </c>
      <c r="D3096" s="140">
        <v>11325.39</v>
      </c>
      <c r="E3096" s="140">
        <v>4704.73</v>
      </c>
      <c r="F3096" s="140">
        <v>5676.98</v>
      </c>
      <c r="G3096" s="140">
        <v>11972.98</v>
      </c>
    </row>
    <row r="3097" spans="8:8" ht="14.4">
      <c r="A3097" s="53">
        <v>44826.0</v>
      </c>
      <c r="B3097" s="140">
        <v>5751.86</v>
      </c>
      <c r="C3097" s="140">
        <v>7475.96</v>
      </c>
      <c r="D3097" s="140">
        <v>11363.78</v>
      </c>
      <c r="E3097" s="140">
        <v>4682.85</v>
      </c>
      <c r="F3097" s="140">
        <v>5654.06</v>
      </c>
      <c r="G3097" s="140">
        <v>11914.84</v>
      </c>
    </row>
    <row r="3098" spans="8:8" ht="14.4">
      <c r="A3098" s="53">
        <v>44827.0</v>
      </c>
      <c r="B3098" s="140">
        <v>5725.29</v>
      </c>
      <c r="C3098" s="140">
        <v>7392.46</v>
      </c>
      <c r="D3098" s="140">
        <v>11116.98</v>
      </c>
      <c r="E3098" s="140">
        <v>4691.4</v>
      </c>
      <c r="F3098" s="140">
        <v>5598.02</v>
      </c>
      <c r="G3098" s="140">
        <v>11746.21</v>
      </c>
    </row>
    <row r="3099" spans="8:8" ht="14.4">
      <c r="A3099" s="53">
        <v>44830.0</v>
      </c>
      <c r="B3099" s="140">
        <v>5733.68</v>
      </c>
      <c r="C3099" s="140">
        <v>7333.12</v>
      </c>
      <c r="D3099" s="140">
        <v>11031.84</v>
      </c>
      <c r="E3099" s="140">
        <v>4604.82</v>
      </c>
      <c r="F3099" s="140">
        <v>5478.69</v>
      </c>
      <c r="G3099" s="140">
        <v>11454.78</v>
      </c>
    </row>
    <row r="3100" spans="8:8" ht="14.4">
      <c r="A3100" s="53">
        <v>44831.0</v>
      </c>
      <c r="B3100" s="140">
        <v>5837.06</v>
      </c>
      <c r="C3100" s="140">
        <v>7497.91</v>
      </c>
      <c r="D3100" s="140">
        <v>11237.61</v>
      </c>
      <c r="E3100" s="140">
        <v>4630.01</v>
      </c>
      <c r="F3100" s="140">
        <v>5550.89</v>
      </c>
      <c r="G3100" s="140">
        <v>11679.1</v>
      </c>
    </row>
    <row r="3101" spans="8:8" ht="14.4">
      <c r="A3101" s="53">
        <v>44832.0</v>
      </c>
      <c r="B3101" s="140">
        <v>5751.24</v>
      </c>
      <c r="C3101" s="140">
        <v>7296.79</v>
      </c>
      <c r="D3101" s="140">
        <v>10862.77</v>
      </c>
      <c r="E3101" s="140">
        <v>4587.67</v>
      </c>
      <c r="F3101" s="140">
        <v>5428.3</v>
      </c>
      <c r="G3101" s="140">
        <v>11398.93</v>
      </c>
    </row>
    <row r="3102" spans="8:8" ht="14.4">
      <c r="A3102" s="53">
        <v>44833.0</v>
      </c>
      <c r="B3102" s="140">
        <v>5764.79</v>
      </c>
      <c r="C3102" s="140">
        <v>7364.68</v>
      </c>
      <c r="D3102" s="140">
        <v>10906.68</v>
      </c>
      <c r="E3102" s="140">
        <v>4542.04</v>
      </c>
      <c r="F3102" s="140">
        <v>5430.74</v>
      </c>
      <c r="G3102" s="140">
        <v>11335.39</v>
      </c>
    </row>
    <row r="3103" spans="8:8" ht="14.4">
      <c r="A3103" s="53">
        <v>44834.0</v>
      </c>
      <c r="B3103" s="140">
        <v>5715.03</v>
      </c>
      <c r="C3103" s="140">
        <v>7246.1</v>
      </c>
      <c r="D3103" s="140">
        <v>10684.3</v>
      </c>
      <c r="E3103" s="140">
        <v>4580.15</v>
      </c>
      <c r="F3103" s="140">
        <v>5413.17</v>
      </c>
      <c r="G3103" s="140">
        <v>11284.51</v>
      </c>
    </row>
    <row r="3104" spans="8:8" ht="14.4">
      <c r="A3104" s="53">
        <v>44844.0</v>
      </c>
      <c r="B3104" s="140">
        <v>5510.03</v>
      </c>
      <c r="C3104" s="140">
        <v>7091.87</v>
      </c>
      <c r="D3104" s="140">
        <v>10420.55</v>
      </c>
      <c r="E3104" s="140">
        <v>4549.41</v>
      </c>
      <c r="F3104" s="140">
        <v>5374.61</v>
      </c>
      <c r="G3104" s="140">
        <v>11189.74</v>
      </c>
    </row>
    <row r="3105" spans="8:8" ht="14.4">
      <c r="A3105" s="53">
        <v>44845.0</v>
      </c>
      <c r="B3105" s="140">
        <v>5507.12</v>
      </c>
      <c r="C3105" s="140">
        <v>7135.44</v>
      </c>
      <c r="D3105" s="140">
        <v>10487.4</v>
      </c>
      <c r="E3105" s="140">
        <v>4535.41</v>
      </c>
      <c r="F3105" s="140">
        <v>5423.02</v>
      </c>
      <c r="G3105" s="140">
        <v>11243.25</v>
      </c>
    </row>
    <row r="3106" spans="8:8" ht="14.4">
      <c r="A3106" s="53">
        <v>44846.0</v>
      </c>
      <c r="B3106" s="140">
        <v>5577.79</v>
      </c>
      <c r="C3106" s="140">
        <v>7304.34</v>
      </c>
      <c r="D3106" s="140">
        <v>10808.7</v>
      </c>
      <c r="E3106" s="140">
        <v>4589.7</v>
      </c>
      <c r="F3106" s="140">
        <v>5526.49</v>
      </c>
      <c r="G3106" s="140">
        <v>11500.0</v>
      </c>
    </row>
    <row r="3107" spans="8:8" ht="14.4">
      <c r="A3107" s="53">
        <v>44847.0</v>
      </c>
      <c r="B3107" s="140">
        <v>5512.65</v>
      </c>
      <c r="C3107" s="140">
        <v>7343.9</v>
      </c>
      <c r="D3107" s="140">
        <v>10882.12</v>
      </c>
      <c r="E3107" s="140">
        <v>4528.61</v>
      </c>
      <c r="F3107" s="140">
        <v>5489.17</v>
      </c>
      <c r="G3107" s="140">
        <v>11516.66</v>
      </c>
    </row>
    <row r="3108" spans="8:8" ht="14.4">
      <c r="A3108" s="53">
        <v>44848.0</v>
      </c>
      <c r="B3108" s="140">
        <v>5699.92</v>
      </c>
      <c r="C3108" s="140">
        <v>7547.65</v>
      </c>
      <c r="D3108" s="140">
        <v>11145.22</v>
      </c>
      <c r="E3108" s="140">
        <v>4580.27</v>
      </c>
      <c r="F3108" s="140">
        <v>5594.47</v>
      </c>
      <c r="G3108" s="140">
        <v>11768.03</v>
      </c>
    </row>
    <row r="3109" spans="8:8" ht="14.4">
      <c r="A3109" s="53">
        <v>44851.0</v>
      </c>
      <c r="B3109" s="140">
        <v>5702.55</v>
      </c>
      <c r="C3109" s="140">
        <v>7578.46</v>
      </c>
      <c r="D3109" s="140">
        <v>11259.62</v>
      </c>
      <c r="E3109" s="140">
        <v>4584.45</v>
      </c>
      <c r="F3109" s="140">
        <v>5612.72</v>
      </c>
      <c r="G3109" s="140">
        <v>11876.94</v>
      </c>
    </row>
    <row r="3110" spans="8:8" ht="14.4">
      <c r="A3110" s="53">
        <v>44852.0</v>
      </c>
      <c r="B3110" s="140">
        <v>5695.34</v>
      </c>
      <c r="C3110" s="140">
        <v>7612.69</v>
      </c>
      <c r="D3110" s="140">
        <v>11320.79</v>
      </c>
      <c r="E3110" s="140">
        <v>4569.28</v>
      </c>
      <c r="F3110" s="140">
        <v>5635.16</v>
      </c>
      <c r="G3110" s="140">
        <v>11903.4</v>
      </c>
    </row>
    <row r="3111" spans="8:8" ht="14.4">
      <c r="A3111" s="53">
        <v>44853.0</v>
      </c>
      <c r="B3111" s="140">
        <v>5578.11</v>
      </c>
      <c r="C3111" s="140">
        <v>7532.26</v>
      </c>
      <c r="D3111" s="140">
        <v>11269.41</v>
      </c>
      <c r="E3111" s="140">
        <v>4520.48</v>
      </c>
      <c r="F3111" s="140">
        <v>5578.06</v>
      </c>
      <c r="G3111" s="140">
        <v>11824.32</v>
      </c>
    </row>
    <row r="3112" spans="8:8" ht="14.4">
      <c r="A3112" s="53">
        <v>44854.0</v>
      </c>
      <c r="B3112" s="140">
        <v>5548.47</v>
      </c>
      <c r="C3112" s="140">
        <v>7502.21</v>
      </c>
      <c r="D3112" s="140">
        <v>11204.49</v>
      </c>
      <c r="E3112" s="140">
        <v>4496.68</v>
      </c>
      <c r="F3112" s="140">
        <v>5541.54</v>
      </c>
      <c r="G3112" s="140">
        <v>11745.0</v>
      </c>
    </row>
    <row r="3113" spans="8:8" ht="14.4">
      <c r="A3113" s="53">
        <v>44855.0</v>
      </c>
      <c r="B3113" s="140">
        <v>5513.23</v>
      </c>
      <c r="C3113" s="140">
        <v>7515.33</v>
      </c>
      <c r="D3113" s="140">
        <v>11217.77</v>
      </c>
      <c r="E3113" s="140">
        <v>4493.78</v>
      </c>
      <c r="F3113" s="140">
        <v>5555.32</v>
      </c>
      <c r="G3113" s="140">
        <v>11775.3</v>
      </c>
    </row>
    <row r="3114" spans="8:8" ht="14.4">
      <c r="A3114" s="53">
        <v>44858.0</v>
      </c>
      <c r="B3114" s="140">
        <v>5312.66</v>
      </c>
      <c r="C3114" s="140">
        <v>7485.64</v>
      </c>
      <c r="D3114" s="140">
        <v>11159.23</v>
      </c>
      <c r="E3114" s="140">
        <v>4370.74</v>
      </c>
      <c r="F3114" s="140">
        <v>5468.77</v>
      </c>
      <c r="G3114" s="140">
        <v>11571.8</v>
      </c>
    </row>
    <row r="3115" spans="8:8" ht="14.4">
      <c r="A3115" s="53">
        <v>44859.0</v>
      </c>
      <c r="B3115" s="140">
        <v>5295.99</v>
      </c>
      <c r="C3115" s="140">
        <v>7448.85</v>
      </c>
      <c r="D3115" s="140">
        <v>11165.36</v>
      </c>
      <c r="E3115" s="140">
        <v>4364.92</v>
      </c>
      <c r="F3115" s="140">
        <v>5443.82</v>
      </c>
      <c r="G3115" s="140">
        <v>11509.46</v>
      </c>
    </row>
    <row r="3116" spans="8:8" ht="14.4">
      <c r="A3116" s="53">
        <v>44860.0</v>
      </c>
      <c r="B3116" s="140">
        <v>5353.21</v>
      </c>
      <c r="C3116" s="140">
        <v>7586.38</v>
      </c>
      <c r="D3116" s="140">
        <v>11390.54</v>
      </c>
      <c r="E3116" s="140">
        <v>4343.07</v>
      </c>
      <c r="F3116" s="140">
        <v>5486.0</v>
      </c>
      <c r="G3116" s="140">
        <v>11684.16</v>
      </c>
    </row>
    <row r="3117" spans="8:8" ht="14.4">
      <c r="A3117" s="53">
        <v>44861.0</v>
      </c>
      <c r="B3117" s="140">
        <v>5295.07</v>
      </c>
      <c r="C3117" s="140">
        <v>7529.44</v>
      </c>
      <c r="D3117" s="140">
        <v>11332.75</v>
      </c>
      <c r="E3117" s="140">
        <v>4356.26</v>
      </c>
      <c r="F3117" s="140">
        <v>5478.98</v>
      </c>
      <c r="G3117" s="140">
        <v>11721.96</v>
      </c>
    </row>
    <row r="3118" spans="8:8" ht="14.4">
      <c r="A3118" s="53">
        <v>44862.0</v>
      </c>
      <c r="B3118" s="140">
        <v>5179.36</v>
      </c>
      <c r="C3118" s="140">
        <v>7337.74</v>
      </c>
      <c r="D3118" s="140">
        <v>10943.48</v>
      </c>
      <c r="E3118" s="140">
        <v>4288.66</v>
      </c>
      <c r="F3118" s="140">
        <v>5310.68</v>
      </c>
      <c r="G3118" s="140">
        <v>11313.57</v>
      </c>
    </row>
    <row r="3119" spans="8:8" ht="14.4">
      <c r="A3119" s="53">
        <v>44865.0</v>
      </c>
      <c r="B3119" s="140">
        <v>5125.19</v>
      </c>
      <c r="C3119" s="140">
        <v>7335.65</v>
      </c>
      <c r="D3119" s="140">
        <v>10973.72</v>
      </c>
      <c r="E3119" s="140">
        <v>4204.67</v>
      </c>
      <c r="F3119" s="140">
        <v>5267.93</v>
      </c>
      <c r="G3119" s="140">
        <v>11295.64</v>
      </c>
    </row>
    <row r="3120" spans="8:8" ht="14.4">
      <c r="A3120" s="53">
        <v>44866.0</v>
      </c>
      <c r="B3120" s="140">
        <v>5349.73</v>
      </c>
      <c r="C3120" s="140">
        <v>7473.31</v>
      </c>
      <c r="D3120" s="140">
        <v>11223.39</v>
      </c>
      <c r="E3120" s="140">
        <v>4298.26</v>
      </c>
      <c r="F3120" s="140">
        <v>5365.54</v>
      </c>
      <c r="G3120" s="140">
        <v>11533.88</v>
      </c>
    </row>
    <row r="3121" spans="8:8" ht="14.4">
      <c r="A3121" s="53">
        <v>44867.0</v>
      </c>
      <c r="B3121" s="140">
        <v>5424.0</v>
      </c>
      <c r="C3121" s="140">
        <v>7563.06</v>
      </c>
      <c r="D3121" s="140">
        <v>11363.54</v>
      </c>
      <c r="E3121" s="140">
        <v>4319.55</v>
      </c>
      <c r="F3121" s="140">
        <v>5398.13</v>
      </c>
      <c r="G3121" s="140">
        <v>11668.72</v>
      </c>
    </row>
    <row r="3122" spans="8:8" ht="14.4">
      <c r="A3122" s="53">
        <v>44868.0</v>
      </c>
      <c r="B3122" s="140">
        <v>5379.22</v>
      </c>
      <c r="C3122" s="140">
        <v>7577.19</v>
      </c>
      <c r="D3122" s="140">
        <v>11480.67</v>
      </c>
      <c r="E3122" s="140">
        <v>4280.61</v>
      </c>
      <c r="F3122" s="140">
        <v>5373.53</v>
      </c>
      <c r="G3122" s="140">
        <v>11649.64</v>
      </c>
    </row>
    <row r="3123" spans="8:8" ht="14.4">
      <c r="A3123" s="53">
        <v>44869.0</v>
      </c>
      <c r="B3123" s="140">
        <v>5576.39</v>
      </c>
      <c r="C3123" s="140">
        <v>7730.68</v>
      </c>
      <c r="D3123" s="140">
        <v>11731.7</v>
      </c>
      <c r="E3123" s="140">
        <v>4381.05</v>
      </c>
      <c r="F3123" s="140">
        <v>5519.21</v>
      </c>
      <c r="G3123" s="140">
        <v>11867.92</v>
      </c>
    </row>
    <row r="3124" spans="8:8" ht="14.4">
      <c r="A3124" s="53">
        <v>44872.0</v>
      </c>
      <c r="B3124" s="140">
        <v>5584.47</v>
      </c>
      <c r="C3124" s="140">
        <v>7704.05</v>
      </c>
      <c r="D3124" s="140">
        <v>11700.67</v>
      </c>
      <c r="E3124" s="140">
        <v>4403.28</v>
      </c>
      <c r="F3124" s="140">
        <v>5551.9</v>
      </c>
      <c r="G3124" s="140">
        <v>11928.9</v>
      </c>
    </row>
    <row r="3125" spans="8:8" ht="14.4">
      <c r="A3125" s="53">
        <v>44873.0</v>
      </c>
      <c r="B3125" s="140">
        <v>5530.03</v>
      </c>
      <c r="C3125" s="140">
        <v>7686.4</v>
      </c>
      <c r="D3125" s="140">
        <v>11637.23</v>
      </c>
      <c r="E3125" s="140">
        <v>4394.1</v>
      </c>
      <c r="F3125" s="140">
        <v>5537.17</v>
      </c>
      <c r="G3125" s="140">
        <v>11914.04</v>
      </c>
    </row>
    <row r="3126" spans="8:8" ht="14.4">
      <c r="A3126" s="53">
        <v>44874.0</v>
      </c>
      <c r="B3126" s="140">
        <v>5473.68</v>
      </c>
      <c r="C3126" s="140">
        <v>7636.21</v>
      </c>
      <c r="D3126" s="140">
        <v>11631.16</v>
      </c>
      <c r="E3126" s="140">
        <v>4387.61</v>
      </c>
      <c r="F3126" s="140">
        <v>5537.18</v>
      </c>
      <c r="G3126" s="140">
        <v>11934.81</v>
      </c>
    </row>
    <row r="3127" spans="8:8" ht="14.4">
      <c r="A3127" s="53">
        <v>44875.0</v>
      </c>
      <c r="B3127" s="140">
        <v>5428.63</v>
      </c>
      <c r="C3127" s="140">
        <v>7557.73</v>
      </c>
      <c r="D3127" s="140">
        <v>11492.59</v>
      </c>
      <c r="E3127" s="140">
        <v>4389.47</v>
      </c>
      <c r="F3127" s="140">
        <v>5525.06</v>
      </c>
      <c r="G3127" s="140">
        <v>11917.11</v>
      </c>
    </row>
    <row r="3128" spans="8:8" ht="14.4">
      <c r="A3128" s="53">
        <v>44876.0</v>
      </c>
      <c r="B3128" s="140">
        <v>5597.23</v>
      </c>
      <c r="C3128" s="140">
        <v>7652.53</v>
      </c>
      <c r="D3128" s="140">
        <v>11547.4</v>
      </c>
      <c r="E3128" s="140">
        <v>4534.56</v>
      </c>
      <c r="F3128" s="140">
        <v>5629.0</v>
      </c>
      <c r="G3128" s="140">
        <v>12040.76</v>
      </c>
    </row>
    <row r="3129" spans="8:8" ht="14.4">
      <c r="A3129" s="53">
        <v>44879.0</v>
      </c>
      <c r="B3129" s="140">
        <v>5609.88</v>
      </c>
      <c r="C3129" s="140">
        <v>7613.06</v>
      </c>
      <c r="D3129" s="140">
        <v>11441.04</v>
      </c>
      <c r="E3129" s="140">
        <v>4595.89</v>
      </c>
      <c r="F3129" s="140">
        <v>5634.97</v>
      </c>
      <c r="G3129" s="140">
        <v>12053.31</v>
      </c>
    </row>
    <row r="3130" spans="8:8" ht="14.4">
      <c r="A3130" s="53">
        <v>44880.0</v>
      </c>
      <c r="B3130" s="140">
        <v>5731.44</v>
      </c>
      <c r="C3130" s="140">
        <v>7766.34</v>
      </c>
      <c r="D3130" s="140">
        <v>11731.26</v>
      </c>
      <c r="E3130" s="140">
        <v>4644.86</v>
      </c>
      <c r="F3130" s="140">
        <v>5724.53</v>
      </c>
      <c r="G3130" s="140">
        <v>12237.22</v>
      </c>
    </row>
    <row r="3131" spans="8:8" ht="14.4">
      <c r="A3131" s="53">
        <v>44881.0</v>
      </c>
      <c r="B3131" s="140">
        <v>5697.23</v>
      </c>
      <c r="C3131" s="140">
        <v>7718.44</v>
      </c>
      <c r="D3131" s="140">
        <v>11621.62</v>
      </c>
      <c r="E3131" s="140">
        <v>4610.58</v>
      </c>
      <c r="F3131" s="140">
        <v>5684.37</v>
      </c>
      <c r="G3131" s="140">
        <v>12166.02</v>
      </c>
    </row>
    <row r="3132" spans="8:8" ht="14.4">
      <c r="A3132" s="53">
        <v>44882.0</v>
      </c>
      <c r="B3132" s="140">
        <v>5643.33</v>
      </c>
      <c r="C3132" s="140">
        <v>7697.15</v>
      </c>
      <c r="D3132" s="140">
        <v>11620.13</v>
      </c>
      <c r="E3132" s="140">
        <v>4592.23</v>
      </c>
      <c r="F3132" s="140">
        <v>5667.1</v>
      </c>
      <c r="G3132" s="140">
        <v>12193.84</v>
      </c>
    </row>
    <row r="3133" spans="8:8" ht="14.4">
      <c r="A3133" s="53">
        <v>44883.0</v>
      </c>
      <c r="B3133" s="140">
        <v>5618.44</v>
      </c>
      <c r="C3133" s="140">
        <v>7655.21</v>
      </c>
      <c r="D3133" s="140">
        <v>11524.29</v>
      </c>
      <c r="E3133" s="140">
        <v>4561.61</v>
      </c>
      <c r="F3133" s="140">
        <v>5644.71</v>
      </c>
      <c r="G3133" s="140">
        <v>12127.48</v>
      </c>
    </row>
    <row r="3134" spans="8:8" ht="14.4">
      <c r="A3134" s="53">
        <v>44886.0</v>
      </c>
      <c r="B3134" s="140">
        <v>5551.6</v>
      </c>
      <c r="C3134" s="140">
        <v>7667.31</v>
      </c>
      <c r="D3134" s="140">
        <v>11611.8</v>
      </c>
      <c r="E3134" s="140">
        <v>4529.27</v>
      </c>
      <c r="F3134" s="140">
        <v>5637.92</v>
      </c>
      <c r="G3134" s="140">
        <v>12162.19</v>
      </c>
    </row>
    <row r="3135" spans="8:8" ht="14.4">
      <c r="A3135" s="53">
        <v>44887.0</v>
      </c>
      <c r="B3135" s="140">
        <v>5539.74</v>
      </c>
      <c r="C3135" s="140">
        <v>7580.79</v>
      </c>
      <c r="D3135" s="140">
        <v>11419.08</v>
      </c>
      <c r="E3135" s="140">
        <v>4610.15</v>
      </c>
      <c r="F3135" s="140">
        <v>5626.65</v>
      </c>
      <c r="G3135" s="140">
        <v>12058.04</v>
      </c>
    </row>
    <row r="3136" spans="8:8" ht="14.4">
      <c r="A3136" s="53">
        <v>44888.0</v>
      </c>
      <c r="B3136" s="140">
        <v>5532.58</v>
      </c>
      <c r="C3136" s="140">
        <v>7580.32</v>
      </c>
      <c r="D3136" s="140">
        <v>11390.0</v>
      </c>
      <c r="E3136" s="140">
        <v>4630.61</v>
      </c>
      <c r="F3136" s="140">
        <v>5634.08</v>
      </c>
      <c r="G3136" s="140">
        <v>12072.53</v>
      </c>
    </row>
    <row r="3137" spans="8:8" ht="14.4">
      <c r="A3137" s="53">
        <v>44889.0</v>
      </c>
      <c r="B3137" s="140">
        <v>5502.69</v>
      </c>
      <c r="C3137" s="140">
        <v>7587.55</v>
      </c>
      <c r="D3137" s="140">
        <v>11434.2</v>
      </c>
      <c r="E3137" s="140">
        <v>4615.54</v>
      </c>
      <c r="F3137" s="140">
        <v>5645.47</v>
      </c>
      <c r="G3137" s="140">
        <v>12161.88</v>
      </c>
    </row>
    <row r="3138" spans="8:8" ht="14.4">
      <c r="A3138" s="53">
        <v>44890.0</v>
      </c>
      <c r="B3138" s="140">
        <v>5502.76</v>
      </c>
      <c r="C3138" s="140">
        <v>7526.35</v>
      </c>
      <c r="D3138" s="140">
        <v>11278.58</v>
      </c>
      <c r="E3138" s="140">
        <v>4724.1</v>
      </c>
      <c r="F3138" s="140">
        <v>5668.54</v>
      </c>
      <c r="G3138" s="140">
        <v>12171.68</v>
      </c>
    </row>
    <row r="3139" spans="8:8" ht="14.4">
      <c r="A3139" s="53">
        <v>44893.0</v>
      </c>
      <c r="B3139" s="140">
        <v>5437.94</v>
      </c>
      <c r="C3139" s="140">
        <v>7508.54</v>
      </c>
      <c r="D3139" s="140">
        <v>11222.13</v>
      </c>
      <c r="E3139" s="140">
        <v>4648.97</v>
      </c>
      <c r="F3139" s="140">
        <v>5641.4</v>
      </c>
      <c r="G3139" s="140">
        <v>12127.27</v>
      </c>
    </row>
    <row r="3140" spans="8:8" ht="14.4">
      <c r="A3140" s="53">
        <v>44894.0</v>
      </c>
      <c r="B3140" s="140">
        <v>5626.05</v>
      </c>
      <c r="C3140" s="140">
        <v>7614.97</v>
      </c>
      <c r="D3140" s="140">
        <v>11342.93</v>
      </c>
      <c r="E3140" s="140">
        <v>4839.6</v>
      </c>
      <c r="F3140" s="140">
        <v>5786.61</v>
      </c>
      <c r="G3140" s="140">
        <v>12418.87</v>
      </c>
    </row>
    <row r="3141" spans="8:8" ht="14.4">
      <c r="A3141" s="53">
        <v>44895.0</v>
      </c>
      <c r="B3141" s="140">
        <v>5638.6</v>
      </c>
      <c r="C3141" s="140">
        <v>7613.86</v>
      </c>
      <c r="D3141" s="140">
        <v>11339.3</v>
      </c>
      <c r="E3141" s="140">
        <v>4829.16</v>
      </c>
      <c r="F3141" s="140">
        <v>5770.45</v>
      </c>
      <c r="G3141" s="140">
        <v>12388.2</v>
      </c>
    </row>
    <row r="3142" spans="8:8" ht="14.4">
      <c r="A3142" s="53">
        <v>44896.0</v>
      </c>
      <c r="B3142" s="140">
        <v>5744.09</v>
      </c>
      <c r="C3142" s="140">
        <v>7690.16</v>
      </c>
      <c r="D3142" s="140">
        <v>11458.95</v>
      </c>
      <c r="E3142" s="140">
        <v>4820.59</v>
      </c>
      <c r="F3142" s="140">
        <v>5780.65</v>
      </c>
      <c r="G3142" s="140">
        <v>12391.05</v>
      </c>
    </row>
    <row r="3143" spans="8:8" ht="14.4">
      <c r="A3143" s="53">
        <v>44897.0</v>
      </c>
      <c r="B3143" s="140">
        <v>5703.08</v>
      </c>
      <c r="C3143" s="140">
        <v>7669.28</v>
      </c>
      <c r="D3143" s="140">
        <v>11455.13</v>
      </c>
      <c r="E3143" s="140">
        <v>4780.08</v>
      </c>
      <c r="F3143" s="140">
        <v>5760.52</v>
      </c>
      <c r="G3143" s="140">
        <v>12393.98</v>
      </c>
    </row>
    <row r="3144" spans="8:8" ht="14.4">
      <c r="A3144" s="53">
        <v>44900.0</v>
      </c>
      <c r="B3144" s="140">
        <v>5796.52</v>
      </c>
      <c r="C3144" s="140">
        <v>7681.37</v>
      </c>
      <c r="D3144" s="140">
        <v>11511.61</v>
      </c>
      <c r="E3144" s="140">
        <v>4949.93</v>
      </c>
      <c r="F3144" s="140">
        <v>5854.1</v>
      </c>
      <c r="G3144" s="140">
        <v>12572.13</v>
      </c>
    </row>
    <row r="3145" spans="8:8" ht="14.4">
      <c r="A3145" s="53">
        <v>44901.0</v>
      </c>
      <c r="B3145" s="140">
        <v>5855.39</v>
      </c>
      <c r="C3145" s="140">
        <v>7678.93</v>
      </c>
      <c r="D3145" s="140">
        <v>11524.14</v>
      </c>
      <c r="E3145" s="140">
        <v>4935.26</v>
      </c>
      <c r="F3145" s="140">
        <v>5841.97</v>
      </c>
      <c r="G3145" s="140">
        <v>12455.21</v>
      </c>
    </row>
    <row r="3146" spans="8:8" ht="14.4">
      <c r="A3146" s="53">
        <v>44902.0</v>
      </c>
      <c r="B3146" s="140">
        <v>5838.93</v>
      </c>
      <c r="C3146" s="140">
        <v>7652.12</v>
      </c>
      <c r="D3146" s="140">
        <v>11492.44</v>
      </c>
      <c r="E3146" s="140">
        <v>4876.84</v>
      </c>
      <c r="F3146" s="140">
        <v>5807.18</v>
      </c>
      <c r="G3146" s="140">
        <v>12452.73</v>
      </c>
    </row>
    <row r="3147" spans="8:8" ht="14.4">
      <c r="A3147" s="53">
        <v>44903.0</v>
      </c>
      <c r="B3147" s="140">
        <v>5844.91</v>
      </c>
      <c r="C3147" s="140">
        <v>7626.04</v>
      </c>
      <c r="D3147" s="140">
        <v>11440.73</v>
      </c>
      <c r="E3147" s="140">
        <v>4898.04</v>
      </c>
      <c r="F3147" s="140">
        <v>5822.74</v>
      </c>
      <c r="G3147" s="140">
        <v>12446.02</v>
      </c>
    </row>
    <row r="3148" spans="8:8" ht="14.4">
      <c r="A3148" s="53">
        <v>44904.0</v>
      </c>
      <c r="B3148" s="140">
        <v>5926.75</v>
      </c>
      <c r="C3148" s="140">
        <v>7666.12</v>
      </c>
      <c r="D3148" s="140">
        <v>11457.7</v>
      </c>
      <c r="E3148" s="140">
        <v>4945.41</v>
      </c>
      <c r="F3148" s="140">
        <v>5868.32</v>
      </c>
      <c r="G3148" s="140">
        <v>12498.16</v>
      </c>
    </row>
    <row r="3149" spans="8:8" ht="14.4">
      <c r="A3149" s="53">
        <v>44907.0</v>
      </c>
      <c r="B3149" s="140">
        <v>5871.11</v>
      </c>
      <c r="C3149" s="140">
        <v>7640.24</v>
      </c>
      <c r="D3149" s="140">
        <v>11428.77</v>
      </c>
      <c r="E3149" s="140">
        <v>4844.52</v>
      </c>
      <c r="F3149" s="140">
        <v>5787.29</v>
      </c>
      <c r="G3149" s="140">
        <v>12379.52</v>
      </c>
    </row>
    <row r="3150" spans="8:8" ht="14.4">
      <c r="A3150" s="53">
        <v>44908.0</v>
      </c>
      <c r="B3150" s="140">
        <v>5853.64</v>
      </c>
      <c r="C3150" s="140">
        <v>7564.47</v>
      </c>
      <c r="D3150" s="140">
        <v>11304.01</v>
      </c>
      <c r="E3150" s="140">
        <v>4866.79</v>
      </c>
      <c r="F3150" s="140">
        <v>5788.95</v>
      </c>
      <c r="G3150" s="140">
        <v>12367.65</v>
      </c>
    </row>
    <row r="3151" spans="8:8" ht="14.4">
      <c r="A3151" s="53">
        <v>44909.0</v>
      </c>
      <c r="B3151" s="140">
        <v>5895.99</v>
      </c>
      <c r="C3151" s="140">
        <v>7550.96</v>
      </c>
      <c r="D3151" s="140">
        <v>11257.46</v>
      </c>
      <c r="E3151" s="140">
        <v>4862.84</v>
      </c>
      <c r="F3151" s="140">
        <v>5771.71</v>
      </c>
      <c r="G3151" s="140">
        <v>12254.52</v>
      </c>
    </row>
    <row r="3152" spans="8:8" ht="14.4">
      <c r="A3152" s="53">
        <v>44910.0</v>
      </c>
      <c r="B3152" s="140">
        <v>5897.53</v>
      </c>
      <c r="C3152" s="140">
        <v>7558.12</v>
      </c>
      <c r="D3152" s="140">
        <v>11334.76</v>
      </c>
      <c r="E3152" s="140">
        <v>4815.77</v>
      </c>
      <c r="F3152" s="140">
        <v>5740.71</v>
      </c>
      <c r="G3152" s="140">
        <v>12242.47</v>
      </c>
    </row>
    <row r="3153" spans="8:8" ht="14.4">
      <c r="A3153" s="53">
        <v>44911.0</v>
      </c>
      <c r="B3153" s="140">
        <v>5898.23</v>
      </c>
      <c r="C3153" s="140">
        <v>7510.43</v>
      </c>
      <c r="D3153" s="140">
        <v>11165.01</v>
      </c>
      <c r="E3153" s="140">
        <v>4865.37</v>
      </c>
      <c r="F3153" s="140">
        <v>5755.08</v>
      </c>
      <c r="G3153" s="140">
        <v>12232.35</v>
      </c>
    </row>
    <row r="3154" spans="8:8" ht="14.4">
      <c r="A3154" s="53">
        <v>44914.0</v>
      </c>
      <c r="B3154" s="140">
        <v>5811.46</v>
      </c>
      <c r="C3154" s="140">
        <v>7370.6</v>
      </c>
      <c r="D3154" s="140">
        <v>10941.06</v>
      </c>
      <c r="E3154" s="140">
        <v>4760.48</v>
      </c>
      <c r="F3154" s="140">
        <v>5622.49</v>
      </c>
      <c r="G3154" s="140">
        <v>11920.84</v>
      </c>
    </row>
    <row r="3155" spans="8:8" ht="14.4">
      <c r="A3155" s="53">
        <v>44915.0</v>
      </c>
      <c r="B3155" s="140">
        <v>5699.97</v>
      </c>
      <c r="C3155" s="140">
        <v>7295.71</v>
      </c>
      <c r="D3155" s="140">
        <v>10907.74</v>
      </c>
      <c r="E3155" s="140">
        <v>4700.67</v>
      </c>
      <c r="F3155" s="140">
        <v>5588.0</v>
      </c>
      <c r="G3155" s="140">
        <v>11816.95</v>
      </c>
    </row>
    <row r="3156" spans="8:8" ht="14.4">
      <c r="A3156" s="53">
        <v>44916.0</v>
      </c>
      <c r="B3156" s="140">
        <v>5711.83</v>
      </c>
      <c r="C3156" s="140">
        <v>7243.61</v>
      </c>
      <c r="D3156" s="140">
        <v>10796.06</v>
      </c>
      <c r="E3156" s="140">
        <v>4707.79</v>
      </c>
      <c r="F3156" s="140">
        <v>5574.37</v>
      </c>
      <c r="G3156" s="140">
        <v>11758.09</v>
      </c>
    </row>
    <row r="3157" spans="8:8" ht="14.4">
      <c r="A3157" s="53">
        <v>44917.0</v>
      </c>
      <c r="B3157" s="140">
        <v>5738.33</v>
      </c>
      <c r="C3157" s="140">
        <v>7156.53</v>
      </c>
      <c r="D3157" s="140">
        <v>10588.92</v>
      </c>
      <c r="E3157" s="140">
        <v>4711.79</v>
      </c>
      <c r="F3157" s="140">
        <v>5501.39</v>
      </c>
      <c r="G3157" s="140">
        <v>11575.89</v>
      </c>
    </row>
    <row r="3158" spans="8:8" ht="14.4">
      <c r="A3158" s="53">
        <v>44918.0</v>
      </c>
      <c r="B3158" s="140">
        <v>5720.37</v>
      </c>
      <c r="C3158" s="140">
        <v>7123.14</v>
      </c>
      <c r="D3158" s="140">
        <v>10492.66</v>
      </c>
      <c r="E3158" s="140">
        <v>4703.8</v>
      </c>
      <c r="F3158" s="140">
        <v>5486.57</v>
      </c>
      <c r="G3158" s="140">
        <v>11570.06</v>
      </c>
    </row>
    <row r="3159" spans="8:8" ht="14.4">
      <c r="A3159" s="53">
        <v>44921.0</v>
      </c>
      <c r="B3159" s="140">
        <v>5744.7</v>
      </c>
      <c r="C3159" s="140">
        <v>7257.14</v>
      </c>
      <c r="D3159" s="140">
        <v>10759.24</v>
      </c>
      <c r="E3159" s="140">
        <v>4673.84</v>
      </c>
      <c r="F3159" s="140">
        <v>5521.36</v>
      </c>
      <c r="G3159" s="140">
        <v>11636.09</v>
      </c>
    </row>
    <row r="3160" spans="8:8" ht="14.4">
      <c r="A3160" s="53">
        <v>44922.0</v>
      </c>
      <c r="B3160" s="140">
        <v>5835.36</v>
      </c>
      <c r="C3160" s="140">
        <v>7354.57</v>
      </c>
      <c r="D3160" s="140">
        <v>10892.12</v>
      </c>
      <c r="E3160" s="140">
        <v>4737.26</v>
      </c>
      <c r="F3160" s="140">
        <v>5577.83</v>
      </c>
      <c r="G3160" s="140">
        <v>11696.73</v>
      </c>
    </row>
    <row r="3161" spans="8:8" ht="14.4">
      <c r="A3161" s="53">
        <v>44923.0</v>
      </c>
      <c r="B3161" s="140">
        <v>5820.69</v>
      </c>
      <c r="C3161" s="140">
        <v>7314.92</v>
      </c>
      <c r="D3161" s="140">
        <v>10781.85</v>
      </c>
      <c r="E3161" s="140">
        <v>4751.0</v>
      </c>
      <c r="F3161" s="140">
        <v>5570.19</v>
      </c>
      <c r="G3161" s="140">
        <v>11649.87</v>
      </c>
    </row>
    <row r="3162" spans="8:8" ht="14.4">
      <c r="A3162" s="53">
        <v>44924.0</v>
      </c>
      <c r="B3162" s="140">
        <v>5805.08</v>
      </c>
      <c r="C3162" s="140">
        <v>7348.14</v>
      </c>
      <c r="D3162" s="140">
        <v>10776.7</v>
      </c>
      <c r="E3162" s="140">
        <v>4705.75</v>
      </c>
      <c r="F3162" s="140">
        <v>5532.76</v>
      </c>
      <c r="G3162" s="140">
        <v>11584.78</v>
      </c>
    </row>
    <row r="3163" spans="8:8" ht="14.4">
      <c r="A3163" s="53">
        <v>44925.0</v>
      </c>
      <c r="B3163" s="140">
        <v>5819.5</v>
      </c>
      <c r="C3163" s="140">
        <v>7345.68</v>
      </c>
      <c r="D3163" s="140">
        <v>10793.1</v>
      </c>
      <c r="E3163" s="140">
        <v>4744.71</v>
      </c>
      <c r="F3163" s="140">
        <v>5543.61</v>
      </c>
      <c r="G3163" s="140">
        <v>11636.65</v>
      </c>
    </row>
    <row r="3164" spans="8:8" ht="14.4">
      <c r="A3164" s="53">
        <v>44929.0</v>
      </c>
      <c r="B3164" s="140">
        <v>5863.73</v>
      </c>
      <c r="C3164" s="140">
        <v>7445.7</v>
      </c>
      <c r="D3164" s="140">
        <v>11065.53</v>
      </c>
      <c r="E3164" s="140">
        <v>4772.69</v>
      </c>
      <c r="F3164" s="140">
        <v>5618.07</v>
      </c>
      <c r="G3164" s="140">
        <v>11833.41</v>
      </c>
    </row>
    <row r="3165" spans="8:8" ht="14.4">
      <c r="A3165" s="53">
        <v>44930.0</v>
      </c>
      <c r="B3165" s="140">
        <v>5841.98</v>
      </c>
      <c r="C3165" s="140">
        <v>7416.04</v>
      </c>
      <c r="D3165" s="140">
        <v>11055.08</v>
      </c>
      <c r="E3165" s="140">
        <v>4841.96</v>
      </c>
      <c r="F3165" s="140">
        <v>5617.64</v>
      </c>
      <c r="G3165" s="140">
        <v>11888.58</v>
      </c>
    </row>
    <row r="3166" spans="8:8" ht="14.4">
      <c r="A3166" s="53">
        <v>44931.0</v>
      </c>
      <c r="B3166" s="140">
        <v>5956.53</v>
      </c>
      <c r="C3166" s="140">
        <v>7506.22</v>
      </c>
      <c r="D3166" s="140">
        <v>11215.0</v>
      </c>
      <c r="E3166" s="140">
        <v>4866.9</v>
      </c>
      <c r="F3166" s="140">
        <v>5650.88</v>
      </c>
      <c r="G3166" s="140">
        <v>11946.61</v>
      </c>
    </row>
    <row r="3167" spans="8:8" ht="14.4">
      <c r="A3167" s="53">
        <v>44932.0</v>
      </c>
      <c r="B3167" s="140">
        <v>5980.9</v>
      </c>
      <c r="C3167" s="140">
        <v>7537.99</v>
      </c>
      <c r="D3167" s="140">
        <v>11265.91</v>
      </c>
      <c r="E3167" s="140">
        <v>4870.32</v>
      </c>
      <c r="F3167" s="140">
        <v>5653.2</v>
      </c>
      <c r="G3167" s="140">
        <v>11935.87</v>
      </c>
    </row>
    <row r="3168" spans="8:8" ht="14.4">
      <c r="A3168" s="53">
        <v>44935.0</v>
      </c>
      <c r="B3168" s="140">
        <v>6021.61</v>
      </c>
      <c r="C3168" s="140">
        <v>7575.37</v>
      </c>
      <c r="D3168" s="140">
        <v>11329.23</v>
      </c>
      <c r="E3168" s="140">
        <v>4893.39</v>
      </c>
      <c r="F3168" s="140">
        <v>5685.09</v>
      </c>
      <c r="G3168" s="140">
        <v>11993.86</v>
      </c>
    </row>
    <row r="3169" spans="8:8" ht="14.4">
      <c r="A3169" s="53">
        <v>44936.0</v>
      </c>
      <c r="B3169" s="140">
        <v>6048.97</v>
      </c>
      <c r="C3169" s="140">
        <v>7595.21</v>
      </c>
      <c r="D3169" s="140">
        <v>11339.05</v>
      </c>
      <c r="E3169" s="140">
        <v>4846.16</v>
      </c>
      <c r="F3169" s="140">
        <v>5678.8</v>
      </c>
      <c r="G3169" s="140">
        <v>11948.42</v>
      </c>
    </row>
    <row r="3170" spans="8:8" ht="14.4">
      <c r="A3170" s="53">
        <v>44937.0</v>
      </c>
      <c r="B3170" s="140">
        <v>6024.81</v>
      </c>
      <c r="C3170" s="140">
        <v>7539.2</v>
      </c>
      <c r="D3170" s="140">
        <v>11267.81</v>
      </c>
      <c r="E3170" s="140">
        <v>4892.45</v>
      </c>
      <c r="F3170" s="140">
        <v>5687.53</v>
      </c>
      <c r="G3170" s="140">
        <v>11919.9</v>
      </c>
    </row>
    <row r="3171" spans="8:8" ht="14.4">
      <c r="A3171" s="53">
        <v>44938.0</v>
      </c>
      <c r="B3171" s="140">
        <v>6038.21</v>
      </c>
      <c r="C3171" s="140">
        <v>7533.36</v>
      </c>
      <c r="D3171" s="140">
        <v>11267.44</v>
      </c>
      <c r="E3171" s="140">
        <v>4895.55</v>
      </c>
      <c r="F3171" s="140">
        <v>5689.45</v>
      </c>
      <c r="G3171" s="140">
        <v>11909.59</v>
      </c>
    </row>
    <row r="3172" spans="8:8" ht="14.4">
      <c r="A3172" s="53">
        <v>44939.0</v>
      </c>
      <c r="B3172" s="140">
        <v>6102.93</v>
      </c>
      <c r="C3172" s="140">
        <v>7562.42</v>
      </c>
      <c r="D3172" s="140">
        <v>11298.53</v>
      </c>
      <c r="E3172" s="140">
        <v>4948.47</v>
      </c>
      <c r="F3172" s="140">
        <v>5741.15</v>
      </c>
      <c r="G3172" s="140">
        <v>12003.3</v>
      </c>
    </row>
    <row r="3173" spans="8:8" ht="14.4">
      <c r="A3173" s="53">
        <v>44942.0</v>
      </c>
      <c r="B3173" s="140">
        <v>6196.19</v>
      </c>
      <c r="C3173" s="140">
        <v>7657.16</v>
      </c>
      <c r="D3173" s="140">
        <v>11403.75</v>
      </c>
      <c r="E3173" s="140">
        <v>4984.19</v>
      </c>
      <c r="F3173" s="140">
        <v>5813.83</v>
      </c>
      <c r="G3173" s="140">
        <v>12103.57</v>
      </c>
    </row>
    <row r="3174" spans="8:8" ht="14.4">
      <c r="A3174" s="53">
        <v>44943.0</v>
      </c>
      <c r="B3174" s="140">
        <v>6193.94</v>
      </c>
      <c r="C3174" s="140">
        <v>7681.02</v>
      </c>
      <c r="D3174" s="140">
        <v>11453.46</v>
      </c>
      <c r="E3174" s="140">
        <v>4977.24</v>
      </c>
      <c r="F3174" s="140">
        <v>5815.87</v>
      </c>
      <c r="G3174" s="140">
        <v>12097.86</v>
      </c>
    </row>
    <row r="3175" spans="8:8" ht="14.4">
      <c r="A3175" s="53">
        <v>44944.0</v>
      </c>
      <c r="B3175" s="140">
        <v>6176.25</v>
      </c>
      <c r="C3175" s="140">
        <v>7687.08</v>
      </c>
      <c r="D3175" s="140">
        <v>11455.76</v>
      </c>
      <c r="E3175" s="140">
        <v>4975.92</v>
      </c>
      <c r="F3175" s="140">
        <v>5854.85</v>
      </c>
      <c r="G3175" s="140">
        <v>12142.85</v>
      </c>
    </row>
    <row r="3176" spans="8:8" ht="14.4">
      <c r="A3176" s="53">
        <v>44945.0</v>
      </c>
      <c r="B3176" s="140">
        <v>6223.71</v>
      </c>
      <c r="C3176" s="140">
        <v>7742.22</v>
      </c>
      <c r="D3176" s="140">
        <v>11569.67</v>
      </c>
      <c r="E3176" s="140">
        <v>4997.66</v>
      </c>
      <c r="F3176" s="140">
        <v>5899.46</v>
      </c>
      <c r="G3176" s="140">
        <v>12218.07</v>
      </c>
    </row>
    <row r="3177" spans="8:8" ht="14.4">
      <c r="A3177" s="53">
        <v>44946.0</v>
      </c>
      <c r="B3177" s="140">
        <v>6267.44</v>
      </c>
      <c r="C3177" s="140">
        <v>7794.02</v>
      </c>
      <c r="D3177" s="140">
        <v>11673.54</v>
      </c>
      <c r="E3177" s="140">
        <v>5039.08</v>
      </c>
      <c r="F3177" s="140">
        <v>5953.62</v>
      </c>
      <c r="G3177" s="140">
        <v>12360.28</v>
      </c>
    </row>
    <row r="3178" spans="8:8" ht="14.4">
      <c r="A3178" s="53">
        <v>44956.0</v>
      </c>
      <c r="B3178" s="140">
        <v>6311.57</v>
      </c>
      <c r="C3178" s="140">
        <v>7846.48</v>
      </c>
      <c r="D3178" s="140">
        <v>11755.41</v>
      </c>
      <c r="E3178" s="140">
        <v>5027.45</v>
      </c>
      <c r="F3178" s="140">
        <v>5953.09</v>
      </c>
      <c r="G3178" s="140">
        <v>12417.94</v>
      </c>
    </row>
    <row r="3179" spans="8:8" ht="14.4">
      <c r="A3179" s="53">
        <v>44957.0</v>
      </c>
      <c r="B3179" s="140">
        <v>6239.46</v>
      </c>
      <c r="C3179" s="140">
        <v>7844.59</v>
      </c>
      <c r="D3179" s="140">
        <v>11814.98</v>
      </c>
      <c r="E3179" s="140">
        <v>5001.05</v>
      </c>
      <c r="F3179" s="140">
        <v>5972.66</v>
      </c>
      <c r="G3179" s="140">
        <v>12506.79</v>
      </c>
    </row>
    <row r="3180" spans="8:8" ht="14.4">
      <c r="A3180" s="53">
        <v>44958.0</v>
      </c>
      <c r="B3180" s="140">
        <v>6306.69</v>
      </c>
      <c r="C3180" s="140">
        <v>7927.57</v>
      </c>
      <c r="D3180" s="140">
        <v>12010.86</v>
      </c>
      <c r="E3180" s="140">
        <v>5021.66</v>
      </c>
      <c r="F3180" s="140">
        <v>6058.64</v>
      </c>
      <c r="G3180" s="140">
        <v>12659.41</v>
      </c>
    </row>
    <row r="3181" spans="8:8" ht="14.4">
      <c r="A3181" s="53">
        <v>44959.0</v>
      </c>
      <c r="B3181" s="140">
        <v>6311.6</v>
      </c>
      <c r="C3181" s="140">
        <v>7939.63</v>
      </c>
      <c r="D3181" s="140">
        <v>12053.17</v>
      </c>
      <c r="E3181" s="140">
        <v>4991.68</v>
      </c>
      <c r="F3181" s="140">
        <v>6046.41</v>
      </c>
      <c r="G3181" s="140">
        <v>12672.6</v>
      </c>
    </row>
    <row r="3182" spans="8:8" ht="14.4">
      <c r="A3182" s="53">
        <v>44960.0</v>
      </c>
      <c r="B3182" s="140">
        <v>6256.48</v>
      </c>
      <c r="C3182" s="140">
        <v>7896.72</v>
      </c>
      <c r="D3182" s="140">
        <v>12002.18</v>
      </c>
      <c r="E3182" s="140">
        <v>4940.64</v>
      </c>
      <c r="F3182" s="140">
        <v>5997.53</v>
      </c>
      <c r="G3182" s="140">
        <v>12592.21</v>
      </c>
    </row>
    <row r="3183" spans="8:8" ht="14.4">
      <c r="A3183" s="53">
        <v>44963.0</v>
      </c>
      <c r="B3183" s="140">
        <v>6171.15</v>
      </c>
      <c r="C3183" s="140">
        <v>7838.0</v>
      </c>
      <c r="D3183" s="140">
        <v>11953.65</v>
      </c>
      <c r="E3183" s="140">
        <v>4884.17</v>
      </c>
      <c r="F3183" s="140">
        <v>5949.97</v>
      </c>
      <c r="G3183" s="140">
        <v>12569.93</v>
      </c>
    </row>
    <row r="3184" spans="8:8" ht="14.4">
      <c r="A3184" s="53">
        <v>44964.0</v>
      </c>
      <c r="B3184" s="140">
        <v>6158.35</v>
      </c>
      <c r="C3184" s="140">
        <v>7845.88</v>
      </c>
      <c r="D3184" s="140">
        <v>12014.1</v>
      </c>
      <c r="E3184" s="140">
        <v>4909.0</v>
      </c>
      <c r="F3184" s="140">
        <v>5987.68</v>
      </c>
      <c r="G3184" s="140">
        <v>12684.83</v>
      </c>
    </row>
    <row r="3185" spans="8:8" ht="14.4">
      <c r="A3185" s="53">
        <v>44965.0</v>
      </c>
      <c r="B3185" s="140">
        <v>6119.82</v>
      </c>
      <c r="C3185" s="140">
        <v>7775.63</v>
      </c>
      <c r="D3185" s="140">
        <v>11952.22</v>
      </c>
      <c r="E3185" s="140">
        <v>4887.16</v>
      </c>
      <c r="F3185" s="140">
        <v>5952.2</v>
      </c>
      <c r="G3185" s="140">
        <v>12591.18</v>
      </c>
    </row>
    <row r="3186" spans="8:8" ht="14.4">
      <c r="A3186" s="53">
        <v>44966.0</v>
      </c>
      <c r="B3186" s="140">
        <v>6220.39</v>
      </c>
      <c r="C3186" s="140">
        <v>7902.69</v>
      </c>
      <c r="D3186" s="140">
        <v>12178.39</v>
      </c>
      <c r="E3186" s="140">
        <v>4927.51</v>
      </c>
      <c r="F3186" s="140">
        <v>6024.17</v>
      </c>
      <c r="G3186" s="140">
        <v>12766.36</v>
      </c>
    </row>
    <row r="3187" spans="8:8" ht="14.4">
      <c r="A3187" s="53">
        <v>44967.0</v>
      </c>
      <c r="B3187" s="140">
        <v>6176.95</v>
      </c>
      <c r="C3187" s="140">
        <v>7866.87</v>
      </c>
      <c r="D3187" s="140">
        <v>12095.24</v>
      </c>
      <c r="E3187" s="140">
        <v>4917.66</v>
      </c>
      <c r="F3187" s="140">
        <v>6001.07</v>
      </c>
      <c r="G3187" s="140">
        <v>12792.14</v>
      </c>
    </row>
    <row r="3188" spans="8:8" ht="14.4">
      <c r="A3188" s="53">
        <v>44970.0</v>
      </c>
      <c r="B3188" s="140">
        <v>6215.13</v>
      </c>
      <c r="C3188" s="140">
        <v>7930.92</v>
      </c>
      <c r="D3188" s="140">
        <v>12256.29</v>
      </c>
      <c r="E3188" s="140">
        <v>4917.86</v>
      </c>
      <c r="F3188" s="140">
        <v>6042.09</v>
      </c>
      <c r="G3188" s="140">
        <v>12931.99</v>
      </c>
    </row>
    <row r="3189" spans="8:8" ht="14.4">
      <c r="A3189" s="53">
        <v>44971.0</v>
      </c>
      <c r="B3189" s="140">
        <v>6220.02</v>
      </c>
      <c r="C3189" s="140">
        <v>7962.83</v>
      </c>
      <c r="D3189" s="140">
        <v>12259.47</v>
      </c>
      <c r="E3189" s="140">
        <v>4934.9</v>
      </c>
      <c r="F3189" s="140">
        <v>6076.65</v>
      </c>
      <c r="G3189" s="140">
        <v>12980.03</v>
      </c>
    </row>
    <row r="3190" spans="8:8" ht="14.4">
      <c r="A3190" s="53">
        <v>44972.0</v>
      </c>
      <c r="B3190" s="140">
        <v>6174.03</v>
      </c>
      <c r="C3190" s="140">
        <v>7941.72</v>
      </c>
      <c r="D3190" s="140">
        <v>12250.24</v>
      </c>
      <c r="E3190" s="140">
        <v>4897.26</v>
      </c>
      <c r="F3190" s="140">
        <v>6050.16</v>
      </c>
      <c r="G3190" s="140">
        <v>12967.68</v>
      </c>
    </row>
    <row r="3191" spans="8:8" ht="14.4">
      <c r="A3191" s="53">
        <v>44973.0</v>
      </c>
      <c r="B3191" s="140">
        <v>6101.1</v>
      </c>
      <c r="C3191" s="140">
        <v>7823.07</v>
      </c>
      <c r="D3191" s="140">
        <v>11971.95</v>
      </c>
      <c r="E3191" s="140">
        <v>4883.24</v>
      </c>
      <c r="F3191" s="140">
        <v>5951.87</v>
      </c>
      <c r="G3191" s="140">
        <v>12708.21</v>
      </c>
    </row>
    <row r="3192" spans="8:8" ht="14.4">
      <c r="A3192" s="53">
        <v>44974.0</v>
      </c>
      <c r="B3192" s="140">
        <v>6006.14</v>
      </c>
      <c r="C3192" s="140">
        <v>7742.29</v>
      </c>
      <c r="D3192" s="140">
        <v>11864.38</v>
      </c>
      <c r="E3192" s="140">
        <v>4838.72</v>
      </c>
      <c r="F3192" s="140">
        <v>5941.93</v>
      </c>
      <c r="G3192" s="140">
        <v>12679.74</v>
      </c>
    </row>
    <row r="3193" spans="8:8" ht="14.4">
      <c r="A3193" s="53">
        <v>44977.0</v>
      </c>
      <c r="B3193" s="140">
        <v>6121.58</v>
      </c>
      <c r="C3193" s="140">
        <v>7845.18</v>
      </c>
      <c r="D3193" s="140">
        <v>12012.65</v>
      </c>
      <c r="E3193" s="140">
        <v>4986.56</v>
      </c>
      <c r="F3193" s="140">
        <v>6091.51</v>
      </c>
      <c r="G3193" s="140">
        <v>12920.68</v>
      </c>
    </row>
    <row r="3194" spans="8:8" ht="14.4">
      <c r="A3194" s="53">
        <v>44978.0</v>
      </c>
      <c r="B3194" s="140">
        <v>6131.42</v>
      </c>
      <c r="C3194" s="140">
        <v>7864.36</v>
      </c>
      <c r="D3194" s="140">
        <v>12054.28</v>
      </c>
      <c r="E3194" s="140">
        <v>5015.28</v>
      </c>
      <c r="F3194" s="140">
        <v>6155.15</v>
      </c>
      <c r="G3194" s="140">
        <v>13021.22</v>
      </c>
    </row>
    <row r="3195" spans="8:8" ht="14.4">
      <c r="A3195" s="53">
        <v>44979.0</v>
      </c>
      <c r="B3195" s="140">
        <v>6093.14</v>
      </c>
      <c r="C3195" s="140">
        <v>7860.95</v>
      </c>
      <c r="D3195" s="140">
        <v>12058.76</v>
      </c>
      <c r="E3195" s="140">
        <v>4970.18</v>
      </c>
      <c r="F3195" s="140">
        <v>6142.64</v>
      </c>
      <c r="G3195" s="140">
        <v>13017.66</v>
      </c>
    </row>
    <row r="3196" spans="8:8" ht="14.4">
      <c r="A3196" s="53">
        <v>44980.0</v>
      </c>
      <c r="B3196" s="140">
        <v>6092.23</v>
      </c>
      <c r="C3196" s="140">
        <v>7860.08</v>
      </c>
      <c r="D3196" s="140">
        <v>12038.46</v>
      </c>
      <c r="E3196" s="140">
        <v>4973.69</v>
      </c>
      <c r="F3196" s="140">
        <v>6133.03</v>
      </c>
      <c r="G3196" s="140">
        <v>12979.19</v>
      </c>
    </row>
    <row r="3197" spans="8:8" ht="14.4">
      <c r="A3197" s="53">
        <v>44981.0</v>
      </c>
      <c r="B3197" s="140">
        <v>6035.52</v>
      </c>
      <c r="C3197" s="140">
        <v>7829.73</v>
      </c>
      <c r="D3197" s="140">
        <v>11991.99</v>
      </c>
      <c r="E3197" s="140">
        <v>4927.0</v>
      </c>
      <c r="F3197" s="140">
        <v>6105.24</v>
      </c>
      <c r="G3197" s="140">
        <v>12946.98</v>
      </c>
    </row>
    <row r="3198" spans="8:8" ht="14.4">
      <c r="A3198" s="53">
        <v>44984.0</v>
      </c>
      <c r="B3198" s="140">
        <v>5994.25</v>
      </c>
      <c r="C3198" s="140">
        <v>7804.65</v>
      </c>
      <c r="D3198" s="140">
        <v>11925.97</v>
      </c>
      <c r="E3198" s="140">
        <v>4900.5</v>
      </c>
      <c r="F3198" s="140">
        <v>6082.93</v>
      </c>
      <c r="G3198" s="140">
        <v>12890.21</v>
      </c>
    </row>
    <row r="3199" spans="8:8" ht="14.4">
      <c r="A3199" s="53">
        <v>44985.0</v>
      </c>
      <c r="B3199" s="140">
        <v>6022.59</v>
      </c>
      <c r="C3199" s="140">
        <v>7836.49</v>
      </c>
      <c r="D3199" s="140">
        <v>12029.62</v>
      </c>
      <c r="E3199" s="140">
        <v>4936.57</v>
      </c>
      <c r="F3199" s="140">
        <v>6116.79</v>
      </c>
      <c r="G3199" s="140">
        <v>12995.55</v>
      </c>
    </row>
    <row r="3200" spans="8:8" ht="14.4">
      <c r="A3200" s="53">
        <v>44986.0</v>
      </c>
      <c r="B3200" s="140">
        <v>6071.09</v>
      </c>
      <c r="C3200" s="140">
        <v>7853.14</v>
      </c>
      <c r="D3200" s="140">
        <v>12071.63</v>
      </c>
      <c r="E3200" s="140">
        <v>5027.73</v>
      </c>
      <c r="F3200" s="140">
        <v>6169.92</v>
      </c>
      <c r="G3200" s="140">
        <v>13112.89</v>
      </c>
    </row>
    <row r="3201" spans="8:8" ht="14.4">
      <c r="A3201" s="53">
        <v>44987.0</v>
      </c>
      <c r="B3201" s="140">
        <v>6045.25</v>
      </c>
      <c r="C3201" s="140">
        <v>7797.3</v>
      </c>
      <c r="D3201" s="140">
        <v>11968.23</v>
      </c>
      <c r="E3201" s="140">
        <v>5048.71</v>
      </c>
      <c r="F3201" s="140">
        <v>6171.66</v>
      </c>
      <c r="G3201" s="140">
        <v>13111.24</v>
      </c>
    </row>
    <row r="3202" spans="8:8" ht="14.4">
      <c r="A3202" s="53">
        <v>44988.0</v>
      </c>
      <c r="B3202" s="140">
        <v>6058.12</v>
      </c>
      <c r="C3202" s="140">
        <v>7800.79</v>
      </c>
      <c r="D3202" s="140">
        <v>11941.68</v>
      </c>
      <c r="E3202" s="140">
        <v>5101.25</v>
      </c>
      <c r="F3202" s="140">
        <v>6169.85</v>
      </c>
      <c r="G3202" s="140">
        <v>13132.93</v>
      </c>
    </row>
    <row r="3203" spans="8:8" ht="14.4">
      <c r="A3203" s="53">
        <v>44991.0</v>
      </c>
      <c r="B3203" s="140">
        <v>6058.53</v>
      </c>
      <c r="C3203" s="140">
        <v>7847.27</v>
      </c>
      <c r="D3203" s="140">
        <v>12026.99</v>
      </c>
      <c r="E3203" s="140">
        <v>5033.84</v>
      </c>
      <c r="F3203" s="140">
        <v>6125.42</v>
      </c>
      <c r="G3203" s="140">
        <v>13119.29</v>
      </c>
    </row>
    <row r="3204" spans="8:8" ht="14.4">
      <c r="A3204" s="53">
        <v>44992.0</v>
      </c>
      <c r="B3204" s="140">
        <v>5959.84</v>
      </c>
      <c r="C3204" s="140">
        <v>7707.3</v>
      </c>
      <c r="D3204" s="140">
        <v>11766.26</v>
      </c>
      <c r="E3204" s="140">
        <v>5003.01</v>
      </c>
      <c r="F3204" s="140">
        <v>6046.68</v>
      </c>
      <c r="G3204" s="140">
        <v>12912.51</v>
      </c>
    </row>
    <row r="3205" spans="8:8" ht="14.4">
      <c r="A3205" s="53">
        <v>44993.0</v>
      </c>
      <c r="B3205" s="140">
        <v>5932.14</v>
      </c>
      <c r="C3205" s="140">
        <v>7707.72</v>
      </c>
      <c r="D3205" s="140">
        <v>11808.3</v>
      </c>
      <c r="E3205" s="140">
        <v>4987.75</v>
      </c>
      <c r="F3205" s="140">
        <v>6041.49</v>
      </c>
      <c r="G3205" s="140">
        <v>12950.14</v>
      </c>
    </row>
    <row r="3206" spans="8:8" ht="14.4">
      <c r="A3206" s="53">
        <v>44994.0</v>
      </c>
      <c r="B3206" s="140">
        <v>5914.49</v>
      </c>
      <c r="C3206" s="140">
        <v>7702.07</v>
      </c>
      <c r="D3206" s="140">
        <v>11822.17</v>
      </c>
      <c r="E3206" s="140">
        <v>4966.07</v>
      </c>
      <c r="F3206" s="140">
        <v>6010.06</v>
      </c>
      <c r="G3206" s="140">
        <v>12936.55</v>
      </c>
    </row>
    <row r="3207" spans="8:8" ht="14.4">
      <c r="A3207" s="53">
        <v>44995.0</v>
      </c>
      <c r="B3207" s="140">
        <v>5837.51</v>
      </c>
      <c r="C3207" s="140">
        <v>7613.66</v>
      </c>
      <c r="D3207" s="140">
        <v>11658.85</v>
      </c>
      <c r="E3207" s="140">
        <v>4882.46</v>
      </c>
      <c r="F3207" s="140">
        <v>5908.53</v>
      </c>
      <c r="G3207" s="140">
        <v>12707.16</v>
      </c>
    </row>
    <row r="3208" spans="8:8" ht="14.4">
      <c r="A3208" s="53">
        <v>44998.0</v>
      </c>
      <c r="B3208" s="140">
        <v>5879.31</v>
      </c>
      <c r="C3208" s="140">
        <v>7627.85</v>
      </c>
      <c r="D3208" s="140">
        <v>11715.47</v>
      </c>
      <c r="E3208" s="140">
        <v>4957.46</v>
      </c>
      <c r="F3208" s="140">
        <v>5943.1</v>
      </c>
      <c r="G3208" s="140">
        <v>12782.1</v>
      </c>
    </row>
    <row r="3209" spans="8:8" ht="14.4">
      <c r="A3209" s="53">
        <v>44999.0</v>
      </c>
      <c r="B3209" s="140">
        <v>5873.77</v>
      </c>
      <c r="C3209" s="140">
        <v>7564.28</v>
      </c>
      <c r="D3209" s="140">
        <v>11614.63</v>
      </c>
      <c r="E3209" s="140">
        <v>4913.46</v>
      </c>
      <c r="F3209" s="140">
        <v>5864.53</v>
      </c>
      <c r="G3209" s="140">
        <v>12619.37</v>
      </c>
    </row>
    <row r="3210" spans="8:8" ht="14.4">
      <c r="A3210" s="53">
        <v>45000.0</v>
      </c>
      <c r="B3210" s="140">
        <v>5847.66</v>
      </c>
      <c r="C3210" s="140">
        <v>7567.29</v>
      </c>
      <c r="D3210" s="140">
        <v>11662.38</v>
      </c>
      <c r="E3210" s="140">
        <v>4970.29</v>
      </c>
      <c r="F3210" s="140">
        <v>5922.8</v>
      </c>
      <c r="G3210" s="140">
        <v>12808.31</v>
      </c>
    </row>
    <row r="3211" spans="8:8" ht="14.4">
      <c r="A3211" s="53">
        <v>45001.0</v>
      </c>
      <c r="B3211" s="140">
        <v>5757.25</v>
      </c>
      <c r="C3211" s="140">
        <v>7439.01</v>
      </c>
      <c r="D3211" s="140">
        <v>11469.04</v>
      </c>
      <c r="E3211" s="140">
        <v>4936.34</v>
      </c>
      <c r="F3211" s="140">
        <v>5828.41</v>
      </c>
      <c r="G3211" s="140">
        <v>12644.11</v>
      </c>
    </row>
    <row r="3212" spans="8:8" ht="14.4">
      <c r="A3212" s="53">
        <v>45002.0</v>
      </c>
      <c r="B3212" s="140">
        <v>5738.38</v>
      </c>
      <c r="C3212" s="140">
        <v>7423.49</v>
      </c>
      <c r="D3212" s="140">
        <v>11487.17</v>
      </c>
      <c r="E3212" s="140">
        <v>4988.26</v>
      </c>
      <c r="F3212" s="140">
        <v>5871.2</v>
      </c>
      <c r="G3212" s="140">
        <v>12787.71</v>
      </c>
    </row>
    <row r="3213" spans="8:8" ht="14.4">
      <c r="A3213" s="53">
        <v>45005.0</v>
      </c>
      <c r="B3213" s="140">
        <v>5727.78</v>
      </c>
      <c r="C3213" s="140">
        <v>7446.48</v>
      </c>
      <c r="D3213" s="140">
        <v>11507.38</v>
      </c>
      <c r="E3213" s="140">
        <v>4947.52</v>
      </c>
      <c r="F3213" s="140">
        <v>5857.28</v>
      </c>
      <c r="G3213" s="140">
        <v>12749.41</v>
      </c>
    </row>
    <row r="3214" spans="8:8" ht="14.4">
      <c r="A3214" s="53">
        <v>45006.0</v>
      </c>
      <c r="B3214" s="140">
        <v>5809.45</v>
      </c>
      <c r="C3214" s="140">
        <v>7549.52</v>
      </c>
      <c r="D3214" s="140">
        <v>11658.98</v>
      </c>
      <c r="E3214" s="140">
        <v>4934.92</v>
      </c>
      <c r="F3214" s="140">
        <v>5906.92</v>
      </c>
      <c r="G3214" s="140">
        <v>12852.23</v>
      </c>
    </row>
    <row r="3215" spans="8:8" ht="14.4">
      <c r="A3215" s="53">
        <v>45007.0</v>
      </c>
      <c r="B3215" s="140">
        <v>5824.91</v>
      </c>
      <c r="C3215" s="140">
        <v>7592.47</v>
      </c>
      <c r="D3215" s="140">
        <v>11686.36</v>
      </c>
      <c r="E3215" s="140">
        <v>4977.08</v>
      </c>
      <c r="F3215" s="140">
        <v>5957.87</v>
      </c>
      <c r="G3215" s="140">
        <v>12946.16</v>
      </c>
    </row>
    <row r="3216" spans="8:8" ht="14.4">
      <c r="A3216" s="53">
        <v>45008.0</v>
      </c>
      <c r="B3216" s="140">
        <v>5879.04</v>
      </c>
      <c r="C3216" s="140">
        <v>7657.57</v>
      </c>
      <c r="D3216" s="140">
        <v>11702.64</v>
      </c>
      <c r="E3216" s="140">
        <v>5028.05</v>
      </c>
      <c r="F3216" s="140">
        <v>6008.96</v>
      </c>
      <c r="G3216" s="140">
        <v>12969.1</v>
      </c>
    </row>
    <row r="3217" spans="8:8" ht="14.4">
      <c r="A3217" s="53">
        <v>45009.0</v>
      </c>
      <c r="B3217" s="140">
        <v>5876.8</v>
      </c>
      <c r="C3217" s="140">
        <v>7647.75</v>
      </c>
      <c r="D3217" s="140">
        <v>11698.34</v>
      </c>
      <c r="E3217" s="140">
        <v>4968.93</v>
      </c>
      <c r="F3217" s="140">
        <v>6024.93</v>
      </c>
      <c r="G3217" s="140">
        <v>12948.95</v>
      </c>
    </row>
    <row r="3218" spans="8:8" ht="14.4">
      <c r="A3218" s="53">
        <v>45012.0</v>
      </c>
      <c r="B3218" s="140">
        <v>5869.33</v>
      </c>
      <c r="C3218" s="140">
        <v>7659.46</v>
      </c>
      <c r="D3218" s="140">
        <v>11749.21</v>
      </c>
      <c r="E3218" s="140">
        <v>4918.22</v>
      </c>
      <c r="F3218" s="140">
        <v>6007.0</v>
      </c>
      <c r="G3218" s="140">
        <v>12944.16</v>
      </c>
    </row>
    <row r="3219" spans="8:8" ht="14.4">
      <c r="A3219" s="53">
        <v>45013.0</v>
      </c>
      <c r="B3219" s="140">
        <v>5863.44</v>
      </c>
      <c r="C3219" s="140">
        <v>7595.36</v>
      </c>
      <c r="D3219" s="140">
        <v>11661.48</v>
      </c>
      <c r="E3219" s="140">
        <v>4921.67</v>
      </c>
      <c r="F3219" s="140">
        <v>5981.77</v>
      </c>
      <c r="G3219" s="140">
        <v>12875.89</v>
      </c>
    </row>
    <row r="3220" spans="8:8" ht="14.4">
      <c r="A3220" s="53">
        <v>45014.0</v>
      </c>
      <c r="B3220" s="140">
        <v>5890.2</v>
      </c>
      <c r="C3220" s="140">
        <v>7617.5</v>
      </c>
      <c r="D3220" s="140">
        <v>11667.34</v>
      </c>
      <c r="E3220" s="140">
        <v>4892.38</v>
      </c>
      <c r="F3220" s="140">
        <v>5953.27</v>
      </c>
      <c r="G3220" s="140">
        <v>12812.17</v>
      </c>
    </row>
    <row r="3221" spans="8:8" ht="14.4">
      <c r="A3221" s="53">
        <v>45015.0</v>
      </c>
      <c r="B3221" s="140">
        <v>5939.9</v>
      </c>
      <c r="C3221" s="140">
        <v>7658.05</v>
      </c>
      <c r="D3221" s="140">
        <v>11700.89</v>
      </c>
      <c r="E3221" s="140">
        <v>4936.2</v>
      </c>
      <c r="F3221" s="140">
        <v>5977.23</v>
      </c>
      <c r="G3221" s="140">
        <v>12796.73</v>
      </c>
    </row>
    <row r="3222" spans="8:8" ht="14.4">
      <c r="A3222" s="53">
        <v>45016.0</v>
      </c>
      <c r="B3222" s="140">
        <v>5946.95</v>
      </c>
      <c r="C3222" s="140">
        <v>7674.21</v>
      </c>
      <c r="D3222" s="140">
        <v>11789.73</v>
      </c>
      <c r="E3222" s="140">
        <v>4934.45</v>
      </c>
      <c r="F3222" s="140">
        <v>6018.06</v>
      </c>
      <c r="G3222" s="140">
        <v>12957.02</v>
      </c>
    </row>
    <row r="3223" spans="8:8" ht="14.4">
      <c r="A3223" s="53">
        <v>45019.0</v>
      </c>
      <c r="B3223" s="140">
        <v>5990.44</v>
      </c>
      <c r="C3223" s="140">
        <v>7737.88</v>
      </c>
      <c r="D3223" s="140">
        <v>11889.84</v>
      </c>
      <c r="E3223" s="140">
        <v>4978.18</v>
      </c>
      <c r="F3223" s="140">
        <v>6076.73</v>
      </c>
      <c r="G3223" s="140">
        <v>13123.68</v>
      </c>
    </row>
    <row r="3224" spans="8:8" ht="14.4">
      <c r="A3224" s="53">
        <v>45020.0</v>
      </c>
      <c r="B3224" s="140">
        <v>6000.08</v>
      </c>
      <c r="C3224" s="140">
        <v>7725.18</v>
      </c>
      <c r="D3224" s="140">
        <v>11815.89</v>
      </c>
      <c r="E3224" s="140">
        <v>5036.18</v>
      </c>
      <c r="F3224" s="140">
        <v>6085.78</v>
      </c>
      <c r="G3224" s="140">
        <v>13111.85</v>
      </c>
    </row>
    <row r="3225" spans="8:8" ht="14.4">
      <c r="A3225" s="53">
        <v>45022.0</v>
      </c>
      <c r="B3225" s="140">
        <v>6030.03</v>
      </c>
      <c r="C3225" s="140">
        <v>7784.62</v>
      </c>
      <c r="D3225" s="140">
        <v>11928.63</v>
      </c>
      <c r="E3225" s="140">
        <v>5021.03</v>
      </c>
      <c r="F3225" s="140">
        <v>6083.3</v>
      </c>
      <c r="G3225" s="140">
        <v>13088.36</v>
      </c>
    </row>
    <row r="3226" spans="8:8" ht="14.4">
      <c r="A3226" s="53">
        <v>45023.0</v>
      </c>
      <c r="B3226" s="140">
        <v>6057.37</v>
      </c>
      <c r="C3226" s="140">
        <v>7841.36</v>
      </c>
      <c r="D3226" s="140">
        <v>12057.98</v>
      </c>
      <c r="E3226" s="140">
        <v>5041.15</v>
      </c>
      <c r="F3226" s="140">
        <v>6108.1</v>
      </c>
      <c r="G3226" s="140">
        <v>13217.23</v>
      </c>
    </row>
    <row r="3227" spans="8:8" ht="14.4">
      <c r="A3227" s="53">
        <v>45026.0</v>
      </c>
      <c r="B3227" s="140">
        <v>6025.81</v>
      </c>
      <c r="C3227" s="140">
        <v>7792.13</v>
      </c>
      <c r="D3227" s="140">
        <v>12010.25</v>
      </c>
      <c r="E3227" s="140">
        <v>5051.88</v>
      </c>
      <c r="F3227" s="140">
        <v>6091.29</v>
      </c>
      <c r="G3227" s="140">
        <v>13107.54</v>
      </c>
    </row>
    <row r="3228" spans="8:8" ht="14.4">
      <c r="A3228" s="53">
        <v>45027.0</v>
      </c>
      <c r="B3228" s="140">
        <v>6006.99</v>
      </c>
      <c r="C3228" s="140">
        <v>7758.69</v>
      </c>
      <c r="D3228" s="140">
        <v>12006.65</v>
      </c>
      <c r="E3228" s="140">
        <v>5055.98</v>
      </c>
      <c r="F3228" s="140">
        <v>6118.55</v>
      </c>
      <c r="G3228" s="140">
        <v>13195.7</v>
      </c>
    </row>
    <row r="3229" spans="8:8" ht="14.4">
      <c r="A3229" s="53">
        <v>45028.0</v>
      </c>
      <c r="B3229" s="140">
        <v>5971.53</v>
      </c>
      <c r="C3229" s="140">
        <v>7726.2</v>
      </c>
      <c r="D3229" s="140">
        <v>12087.14</v>
      </c>
      <c r="E3229" s="140">
        <v>5104.55</v>
      </c>
      <c r="F3229" s="140">
        <v>6145.94</v>
      </c>
      <c r="G3229" s="140">
        <v>13297.43</v>
      </c>
    </row>
    <row r="3230" spans="8:8" ht="14.4">
      <c r="A3230" s="53">
        <v>45029.0</v>
      </c>
      <c r="B3230" s="140">
        <v>5936.37</v>
      </c>
      <c r="C3230" s="140">
        <v>7663.49</v>
      </c>
      <c r="D3230" s="140">
        <v>11991.29</v>
      </c>
      <c r="E3230" s="140">
        <v>5092.08</v>
      </c>
      <c r="F3230" s="140">
        <v>6102.78</v>
      </c>
      <c r="G3230" s="140">
        <v>13226.47</v>
      </c>
    </row>
    <row r="3231" spans="8:8" ht="14.4">
      <c r="A3231" s="53">
        <v>45030.0</v>
      </c>
      <c r="B3231" s="140">
        <v>5993.11</v>
      </c>
      <c r="C3231" s="140">
        <v>7722.5</v>
      </c>
      <c r="D3231" s="140">
        <v>12118.71</v>
      </c>
      <c r="E3231" s="140">
        <v>5117.69</v>
      </c>
      <c r="F3231" s="140">
        <v>6139.35</v>
      </c>
      <c r="G3231" s="140">
        <v>13291.92</v>
      </c>
    </row>
    <row r="3232" spans="8:8" ht="14.4">
      <c r="A3232" s="53">
        <v>45033.0</v>
      </c>
      <c r="B3232" s="140">
        <v>6032.84</v>
      </c>
      <c r="C3232" s="140">
        <v>7736.7</v>
      </c>
      <c r="D3232" s="140">
        <v>12102.86</v>
      </c>
      <c r="E3232" s="140">
        <v>5237.55</v>
      </c>
      <c r="F3232" s="140">
        <v>6237.02</v>
      </c>
      <c r="G3232" s="140">
        <v>13386.46</v>
      </c>
    </row>
    <row r="3233" spans="8:8" ht="14.4">
      <c r="A3233" s="53">
        <v>45034.0</v>
      </c>
      <c r="B3233" s="140">
        <v>6017.55</v>
      </c>
      <c r="C3233" s="140">
        <v>7729.99</v>
      </c>
      <c r="D3233" s="140">
        <v>12104.15</v>
      </c>
      <c r="E3233" s="140">
        <v>5277.89</v>
      </c>
      <c r="F3233" s="140">
        <v>6268.32</v>
      </c>
      <c r="G3233" s="140">
        <v>13406.55</v>
      </c>
    </row>
    <row r="3234" spans="8:8" ht="14.4">
      <c r="A3234" s="53">
        <v>45035.0</v>
      </c>
      <c r="B3234" s="140">
        <v>5960.44</v>
      </c>
      <c r="C3234" s="140">
        <v>7698.27</v>
      </c>
      <c r="D3234" s="140">
        <v>12067.76</v>
      </c>
      <c r="E3234" s="140">
        <v>5224.97</v>
      </c>
      <c r="F3234" s="140">
        <v>6229.04</v>
      </c>
      <c r="G3234" s="140">
        <v>13379.03</v>
      </c>
    </row>
    <row r="3235" spans="8:8" ht="14.4">
      <c r="A3235" s="53">
        <v>45036.0</v>
      </c>
      <c r="B3235" s="140">
        <v>5919.5</v>
      </c>
      <c r="C3235" s="140">
        <v>7680.87</v>
      </c>
      <c r="D3235" s="140">
        <v>12072.64</v>
      </c>
      <c r="E3235" s="140">
        <v>5255.85</v>
      </c>
      <c r="F3235" s="140">
        <v>6219.14</v>
      </c>
      <c r="G3235" s="140">
        <v>13422.25</v>
      </c>
    </row>
    <row r="3236" spans="8:8" ht="14.4">
      <c r="A3236" s="53">
        <v>45037.0</v>
      </c>
      <c r="B3236" s="140">
        <v>5796.11</v>
      </c>
      <c r="C3236" s="140">
        <v>7495.6</v>
      </c>
      <c r="D3236" s="140">
        <v>11752.44</v>
      </c>
      <c r="E3236" s="140">
        <v>5152.59</v>
      </c>
      <c r="F3236" s="140">
        <v>6084.99</v>
      </c>
      <c r="G3236" s="140">
        <v>13095.16</v>
      </c>
    </row>
    <row r="3237" spans="8:8" ht="14.4">
      <c r="A3237" s="53">
        <v>45040.0</v>
      </c>
      <c r="B3237" s="140">
        <v>5716.19</v>
      </c>
      <c r="C3237" s="140">
        <v>7413.85</v>
      </c>
      <c r="D3237" s="140">
        <v>11663.59</v>
      </c>
      <c r="E3237" s="140">
        <v>5109.83</v>
      </c>
      <c r="F3237" s="140">
        <v>6064.19</v>
      </c>
      <c r="G3237" s="140">
        <v>13075.43</v>
      </c>
    </row>
    <row r="3238" spans="8:8" ht="14.4">
      <c r="A3238" s="53">
        <v>45041.0</v>
      </c>
      <c r="B3238" s="140">
        <v>5643.13</v>
      </c>
      <c r="C3238" s="140">
        <v>7280.88</v>
      </c>
      <c r="D3238" s="140">
        <v>11470.12</v>
      </c>
      <c r="E3238" s="140">
        <v>5131.82</v>
      </c>
      <c r="F3238" s="140">
        <v>5995.42</v>
      </c>
      <c r="G3238" s="140">
        <v>12944.37</v>
      </c>
    </row>
    <row r="3239" spans="8:8" ht="14.4">
      <c r="A3239" s="53">
        <v>45042.0</v>
      </c>
      <c r="B3239" s="140">
        <v>5659.88</v>
      </c>
      <c r="C3239" s="140">
        <v>7333.78</v>
      </c>
      <c r="D3239" s="140">
        <v>11582.41</v>
      </c>
      <c r="E3239" s="140">
        <v>5081.91</v>
      </c>
      <c r="F3239" s="140">
        <v>5996.16</v>
      </c>
      <c r="G3239" s="140">
        <v>12980.98</v>
      </c>
    </row>
    <row r="3240" spans="8:8" ht="14.4">
      <c r="A3240" s="53">
        <v>45043.0</v>
      </c>
      <c r="B3240" s="140">
        <v>5682.86</v>
      </c>
      <c r="C3240" s="140">
        <v>7370.85</v>
      </c>
      <c r="D3240" s="140">
        <v>11596.49</v>
      </c>
      <c r="E3240" s="140">
        <v>5138.83</v>
      </c>
      <c r="F3240" s="140">
        <v>5993.05</v>
      </c>
      <c r="G3240" s="140">
        <v>12938.3</v>
      </c>
    </row>
    <row r="3241" spans="8:8" ht="14.4">
      <c r="A3241" s="53">
        <v>45044.0</v>
      </c>
      <c r="B3241" s="140">
        <v>5709.77</v>
      </c>
      <c r="C3241" s="140">
        <v>7429.77</v>
      </c>
      <c r="D3241" s="140">
        <v>11694.19</v>
      </c>
      <c r="E3241" s="140">
        <v>5219.3</v>
      </c>
      <c r="F3241" s="140">
        <v>6075.27</v>
      </c>
      <c r="G3241" s="140">
        <v>13173.15</v>
      </c>
    </row>
    <row r="3242" spans="8:8" ht="14.4">
      <c r="A3242" s="53">
        <v>45050.0</v>
      </c>
      <c r="B3242" s="140">
        <v>5648.3</v>
      </c>
      <c r="C3242" s="140">
        <v>7361.1</v>
      </c>
      <c r="D3242" s="140">
        <v>11685.24</v>
      </c>
      <c r="E3242" s="140">
        <v>5305.94</v>
      </c>
      <c r="F3242" s="140">
        <v>6103.55</v>
      </c>
      <c r="G3242" s="140">
        <v>13319.35</v>
      </c>
    </row>
    <row r="3243" spans="8:8" ht="14.4">
      <c r="A3243" s="53">
        <v>45051.0</v>
      </c>
      <c r="B3243" s="140">
        <v>5593.34</v>
      </c>
      <c r="C3243" s="140">
        <v>7256.23</v>
      </c>
      <c r="D3243" s="140">
        <v>11468.57</v>
      </c>
      <c r="E3243" s="140">
        <v>5335.03</v>
      </c>
      <c r="F3243" s="140">
        <v>6020.22</v>
      </c>
      <c r="G3243" s="140">
        <v>13208.65</v>
      </c>
    </row>
    <row r="3244" spans="8:8" ht="14.4">
      <c r="A3244" s="53">
        <v>45054.0</v>
      </c>
      <c r="B3244" s="140">
        <v>5627.84</v>
      </c>
      <c r="C3244" s="140">
        <v>7294.41</v>
      </c>
      <c r="D3244" s="140">
        <v>11498.64</v>
      </c>
      <c r="E3244" s="140">
        <v>5508.09</v>
      </c>
      <c r="F3244" s="140">
        <v>6091.81</v>
      </c>
      <c r="G3244" s="140">
        <v>13356.7</v>
      </c>
    </row>
    <row r="3245" spans="8:8" ht="14.4">
      <c r="A3245" s="53">
        <v>45055.0</v>
      </c>
      <c r="B3245" s="140">
        <v>5561.48</v>
      </c>
      <c r="C3245" s="140">
        <v>7207.7</v>
      </c>
      <c r="D3245" s="140">
        <v>11288.43</v>
      </c>
      <c r="E3245" s="140">
        <v>5442.91</v>
      </c>
      <c r="F3245" s="140">
        <v>6066.38</v>
      </c>
      <c r="G3245" s="140">
        <v>13243.57</v>
      </c>
    </row>
    <row r="3246" spans="8:8" ht="14.4">
      <c r="A3246" s="53">
        <v>45056.0</v>
      </c>
      <c r="B3246" s="140">
        <v>5549.0</v>
      </c>
      <c r="C3246" s="140">
        <v>7205.16</v>
      </c>
      <c r="D3246" s="140">
        <v>11351.26</v>
      </c>
      <c r="E3246" s="140">
        <v>5314.8</v>
      </c>
      <c r="F3246" s="140">
        <v>6023.04</v>
      </c>
      <c r="G3246" s="140">
        <v>13210.35</v>
      </c>
    </row>
    <row r="3247" spans="8:8" ht="14.4">
      <c r="A3247" s="53">
        <v>45057.0</v>
      </c>
      <c r="B3247" s="140">
        <v>5556.43</v>
      </c>
      <c r="C3247" s="140">
        <v>7188.91</v>
      </c>
      <c r="D3247" s="140">
        <v>11336.52</v>
      </c>
      <c r="E3247" s="140">
        <v>5291.11</v>
      </c>
      <c r="F3247" s="140">
        <v>5998.28</v>
      </c>
      <c r="G3247" s="140">
        <v>13182.48</v>
      </c>
    </row>
    <row r="3248" spans="8:8" ht="14.4">
      <c r="A3248" s="53">
        <v>45058.0</v>
      </c>
      <c r="B3248" s="140">
        <v>5477.01</v>
      </c>
      <c r="C3248" s="140">
        <v>7117.92</v>
      </c>
      <c r="D3248" s="140">
        <v>11190.38</v>
      </c>
      <c r="E3248" s="140">
        <v>5214.61</v>
      </c>
      <c r="F3248" s="140">
        <v>5937.7</v>
      </c>
      <c r="G3248" s="140">
        <v>13048.2</v>
      </c>
    </row>
    <row r="3249" spans="8:8" ht="14.4">
      <c r="A3249" s="53">
        <v>45061.0</v>
      </c>
      <c r="B3249" s="140">
        <v>5575.02</v>
      </c>
      <c r="C3249" s="140">
        <v>7232.18</v>
      </c>
      <c r="D3249" s="140">
        <v>11327.32</v>
      </c>
      <c r="E3249" s="140">
        <v>5278.0</v>
      </c>
      <c r="F3249" s="140">
        <v>5989.7</v>
      </c>
      <c r="G3249" s="140">
        <v>13070.07</v>
      </c>
    </row>
    <row r="3250" spans="8:8" ht="14.4">
      <c r="A3250" s="53">
        <v>45062.0</v>
      </c>
      <c r="B3250" s="140">
        <v>5571.03</v>
      </c>
      <c r="C3250" s="140">
        <v>7216.29</v>
      </c>
      <c r="D3250" s="140">
        <v>11266.25</v>
      </c>
      <c r="E3250" s="140">
        <v>5245.63</v>
      </c>
      <c r="F3250" s="140">
        <v>5946.99</v>
      </c>
      <c r="G3250" s="140">
        <v>12877.77</v>
      </c>
    </row>
    <row r="3251" spans="8:8" ht="14.4">
      <c r="A3251" s="53">
        <v>45063.0</v>
      </c>
      <c r="B3251" s="140">
        <v>5546.41</v>
      </c>
      <c r="C3251" s="140">
        <v>7241.29</v>
      </c>
      <c r="D3251" s="140">
        <v>11345.68</v>
      </c>
      <c r="E3251" s="140">
        <v>5202.8</v>
      </c>
      <c r="F3251" s="140">
        <v>5953.04</v>
      </c>
      <c r="G3251" s="140">
        <v>12907.57</v>
      </c>
    </row>
    <row r="3252" spans="8:8" ht="14.4">
      <c r="A3252" s="53">
        <v>45064.0</v>
      </c>
      <c r="B3252" s="140">
        <v>5515.03</v>
      </c>
      <c r="C3252" s="140">
        <v>7257.63</v>
      </c>
      <c r="D3252" s="140">
        <v>11432.05</v>
      </c>
      <c r="E3252" s="140">
        <v>5232.15</v>
      </c>
      <c r="F3252" s="140">
        <v>5963.71</v>
      </c>
      <c r="G3252" s="140">
        <v>12969.11</v>
      </c>
    </row>
    <row r="3253" spans="8:8" ht="14.4">
      <c r="A3253" s="53">
        <v>45065.0</v>
      </c>
      <c r="B3253" s="140">
        <v>5516.73</v>
      </c>
      <c r="C3253" s="140">
        <v>7307.98</v>
      </c>
      <c r="D3253" s="140">
        <v>11482.15</v>
      </c>
      <c r="E3253" s="140">
        <v>5166.13</v>
      </c>
      <c r="F3253" s="140">
        <v>5919.03</v>
      </c>
      <c r="G3253" s="140">
        <v>12879.41</v>
      </c>
    </row>
    <row r="3254" spans="8:8" ht="14.4">
      <c r="A3254" s="53">
        <v>45068.0</v>
      </c>
      <c r="B3254" s="140">
        <v>5554.54</v>
      </c>
      <c r="C3254" s="140">
        <v>7318.76</v>
      </c>
      <c r="D3254" s="140">
        <v>11458.63</v>
      </c>
      <c r="E3254" s="140">
        <v>5172.82</v>
      </c>
      <c r="F3254" s="140">
        <v>5911.1</v>
      </c>
      <c r="G3254" s="140">
        <v>12851.82</v>
      </c>
    </row>
    <row r="3255" spans="8:8" ht="14.4">
      <c r="A3255" s="53">
        <v>45069.0</v>
      </c>
      <c r="B3255" s="140">
        <v>5487.66</v>
      </c>
      <c r="C3255" s="140">
        <v>7255.77</v>
      </c>
      <c r="D3255" s="140">
        <v>11328.43</v>
      </c>
      <c r="E3255" s="140">
        <v>5078.93</v>
      </c>
      <c r="F3255" s="140">
        <v>5840.55</v>
      </c>
      <c r="G3255" s="140">
        <v>12706.4</v>
      </c>
    </row>
    <row r="3256" spans="8:8" ht="14.4">
      <c r="A3256" s="53">
        <v>45070.0</v>
      </c>
      <c r="B3256" s="140">
        <v>5450.29</v>
      </c>
      <c r="C3256" s="140">
        <v>7223.35</v>
      </c>
      <c r="D3256" s="140">
        <v>11327.06</v>
      </c>
      <c r="E3256" s="140">
        <v>4965.05</v>
      </c>
      <c r="F3256" s="140">
        <v>5782.76</v>
      </c>
      <c r="G3256" s="140">
        <v>12621.35</v>
      </c>
    </row>
    <row r="3257" spans="8:8" ht="14.4">
      <c r="A3257" s="53">
        <v>45071.0</v>
      </c>
      <c r="B3257" s="140">
        <v>5431.82</v>
      </c>
      <c r="C3257" s="140">
        <v>7237.14</v>
      </c>
      <c r="D3257" s="140">
        <v>11343.76</v>
      </c>
      <c r="E3257" s="140">
        <v>4960.95</v>
      </c>
      <c r="F3257" s="140">
        <v>5769.74</v>
      </c>
      <c r="G3257" s="140">
        <v>12573.07</v>
      </c>
    </row>
    <row r="3258" spans="8:8" ht="14.4">
      <c r="A3258" s="53">
        <v>45072.0</v>
      </c>
      <c r="B3258" s="140">
        <v>5418.15</v>
      </c>
      <c r="C3258" s="140">
        <v>7271.89</v>
      </c>
      <c r="D3258" s="140">
        <v>11428.82</v>
      </c>
      <c r="E3258" s="140">
        <v>4987.16</v>
      </c>
      <c r="F3258" s="140">
        <v>5807.83</v>
      </c>
      <c r="G3258" s="140">
        <v>12678.5</v>
      </c>
    </row>
    <row r="3259" spans="8:8" ht="14.4">
      <c r="A3259" s="53">
        <v>45075.0</v>
      </c>
      <c r="B3259" s="140">
        <v>5375.1</v>
      </c>
      <c r="C3259" s="140">
        <v>7238.07</v>
      </c>
      <c r="D3259" s="140">
        <v>11424.7</v>
      </c>
      <c r="E3259" s="140">
        <v>5004.81</v>
      </c>
      <c r="F3259" s="140">
        <v>5818.87</v>
      </c>
      <c r="G3259" s="140">
        <v>12733.27</v>
      </c>
    </row>
    <row r="3260" spans="8:8" ht="14.4">
      <c r="A3260" s="53">
        <v>45076.0</v>
      </c>
      <c r="B3260" s="140">
        <v>5359.11</v>
      </c>
      <c r="C3260" s="140">
        <v>7268.88</v>
      </c>
      <c r="D3260" s="140">
        <v>11471.06</v>
      </c>
      <c r="E3260" s="140">
        <v>5013.09</v>
      </c>
      <c r="F3260" s="140">
        <v>5868.33</v>
      </c>
      <c r="G3260" s="140">
        <v>12826.58</v>
      </c>
    </row>
    <row r="3261" spans="8:8" ht="14.4">
      <c r="A3261" s="53">
        <v>45077.0</v>
      </c>
      <c r="B3261" s="140">
        <v>5320.7</v>
      </c>
      <c r="C3261" s="140">
        <v>7248.48</v>
      </c>
      <c r="D3261" s="140">
        <v>11462.07</v>
      </c>
      <c r="E3261" s="140">
        <v>4970.99</v>
      </c>
      <c r="F3261" s="140">
        <v>5835.9</v>
      </c>
      <c r="G3261" s="140">
        <v>12810.2</v>
      </c>
    </row>
    <row r="3262" spans="8:8" ht="14.4">
      <c r="A3262" s="53">
        <v>45078.0</v>
      </c>
      <c r="B3262" s="140">
        <v>5337.34</v>
      </c>
      <c r="C3262" s="140">
        <v>7237.93</v>
      </c>
      <c r="D3262" s="140">
        <v>11464.97</v>
      </c>
      <c r="E3262" s="140">
        <v>4971.87</v>
      </c>
      <c r="F3262" s="140">
        <v>5831.82</v>
      </c>
      <c r="G3262" s="140">
        <v>12799.88</v>
      </c>
    </row>
    <row r="3263" spans="8:8" ht="14.4">
      <c r="A3263" s="53">
        <v>45079.0</v>
      </c>
      <c r="B3263" s="140">
        <v>5406.49</v>
      </c>
      <c r="C3263" s="140">
        <v>7302.24</v>
      </c>
      <c r="D3263" s="140">
        <v>11539.77</v>
      </c>
      <c r="E3263" s="140">
        <v>5034.94</v>
      </c>
      <c r="F3263" s="140">
        <v>5896.71</v>
      </c>
      <c r="G3263" s="140">
        <v>12867.59</v>
      </c>
    </row>
    <row r="3264" spans="8:8" ht="14.4">
      <c r="A3264" s="53">
        <v>45082.0</v>
      </c>
      <c r="B3264" s="140">
        <v>5359.55</v>
      </c>
      <c r="C3264" s="140">
        <v>7259.41</v>
      </c>
      <c r="D3264" s="140">
        <v>11563.58</v>
      </c>
      <c r="E3264" s="140">
        <v>5041.44</v>
      </c>
      <c r="F3264" s="140">
        <v>5909.01</v>
      </c>
      <c r="G3264" s="140">
        <v>12950.56</v>
      </c>
    </row>
    <row r="3265" spans="8:8" ht="14.4">
      <c r="A3265" s="53">
        <v>45083.0</v>
      </c>
      <c r="B3265" s="140">
        <v>5272.18</v>
      </c>
      <c r="C3265" s="140">
        <v>7110.59</v>
      </c>
      <c r="D3265" s="140">
        <v>11308.79</v>
      </c>
      <c r="E3265" s="140">
        <v>5023.58</v>
      </c>
      <c r="F3265" s="140">
        <v>5829.38</v>
      </c>
      <c r="G3265" s="140">
        <v>12712.47</v>
      </c>
    </row>
    <row r="3266" spans="8:8" ht="14.4">
      <c r="A3266" s="53">
        <v>45084.0</v>
      </c>
      <c r="B3266" s="140">
        <v>5226.91</v>
      </c>
      <c r="C3266" s="140">
        <v>7064.27</v>
      </c>
      <c r="D3266" s="140">
        <v>11295.91</v>
      </c>
      <c r="E3266" s="140">
        <v>5044.53</v>
      </c>
      <c r="F3266" s="140">
        <v>5822.05</v>
      </c>
      <c r="G3266" s="140">
        <v>12767.54</v>
      </c>
    </row>
    <row r="3267" spans="8:8" ht="14.4">
      <c r="A3267" s="53">
        <v>45085.0</v>
      </c>
      <c r="B3267" s="140">
        <v>5231.23</v>
      </c>
      <c r="C3267" s="140">
        <v>7031.17</v>
      </c>
      <c r="D3267" s="140">
        <v>11177.42</v>
      </c>
      <c r="E3267" s="140">
        <v>5125.9</v>
      </c>
      <c r="F3267" s="140">
        <v>5812.64</v>
      </c>
      <c r="G3267" s="140">
        <v>12762.09</v>
      </c>
    </row>
    <row r="3268" spans="8:8" ht="14.4">
      <c r="A3268" s="53">
        <v>45086.0</v>
      </c>
      <c r="B3268" s="140">
        <v>5283.25</v>
      </c>
      <c r="C3268" s="140">
        <v>7113.71</v>
      </c>
      <c r="D3268" s="140">
        <v>11297.05</v>
      </c>
      <c r="E3268" s="140">
        <v>5127.1</v>
      </c>
      <c r="F3268" s="140">
        <v>5859.18</v>
      </c>
      <c r="G3268" s="140">
        <v>12835.27</v>
      </c>
    </row>
    <row r="3269" spans="8:8" ht="14.4">
      <c r="A3269" s="53">
        <v>45089.0</v>
      </c>
      <c r="B3269" s="140">
        <v>5319.19</v>
      </c>
      <c r="C3269" s="140">
        <v>7162.5</v>
      </c>
      <c r="D3269" s="140">
        <v>11398.78</v>
      </c>
      <c r="E3269" s="140">
        <v>5088.76</v>
      </c>
      <c r="F3269" s="140">
        <v>5855.6</v>
      </c>
      <c r="G3269" s="140">
        <v>12858.94</v>
      </c>
    </row>
    <row r="3270" spans="8:8" ht="14.4">
      <c r="A3270" s="53">
        <v>45090.0</v>
      </c>
      <c r="B3270" s="140">
        <v>5352.86</v>
      </c>
      <c r="C3270" s="140">
        <v>7185.69</v>
      </c>
      <c r="D3270" s="140">
        <v>11423.03</v>
      </c>
      <c r="E3270" s="140">
        <v>5088.62</v>
      </c>
      <c r="F3270" s="140">
        <v>5843.91</v>
      </c>
      <c r="G3270" s="140">
        <v>12851.92</v>
      </c>
    </row>
    <row r="3271" spans="8:8" ht="14.4">
      <c r="A3271" s="53">
        <v>45091.0</v>
      </c>
      <c r="B3271" s="140">
        <v>5355.75</v>
      </c>
      <c r="C3271" s="140">
        <v>7190.2</v>
      </c>
      <c r="D3271" s="140">
        <v>11484.07</v>
      </c>
      <c r="E3271" s="140">
        <v>5040.77</v>
      </c>
      <c r="F3271" s="140">
        <v>5865.15</v>
      </c>
      <c r="G3271" s="140">
        <v>12894.53</v>
      </c>
    </row>
    <row r="3272" spans="8:8" ht="14.4">
      <c r="A3272" s="53">
        <v>45092.0</v>
      </c>
      <c r="B3272" s="140">
        <v>5463.69</v>
      </c>
      <c r="C3272" s="140">
        <v>7302.81</v>
      </c>
      <c r="D3272" s="140">
        <v>11574.57</v>
      </c>
      <c r="E3272" s="140">
        <v>5068.19</v>
      </c>
      <c r="F3272" s="140">
        <v>5908.06</v>
      </c>
      <c r="G3272" s="140">
        <v>12927.85</v>
      </c>
    </row>
    <row r="3273" spans="8:8" ht="14.4">
      <c r="A3273" s="53">
        <v>45093.0</v>
      </c>
      <c r="B3273" s="140">
        <v>5529.72</v>
      </c>
      <c r="C3273" s="140">
        <v>7379.19</v>
      </c>
      <c r="D3273" s="140">
        <v>11661.69</v>
      </c>
      <c r="E3273" s="140">
        <v>5086.71</v>
      </c>
      <c r="F3273" s="140">
        <v>5971.87</v>
      </c>
      <c r="G3273" s="140">
        <v>13017.99</v>
      </c>
    </row>
    <row r="3274" spans="8:8" ht="14.4">
      <c r="A3274" s="53">
        <v>45096.0</v>
      </c>
      <c r="B3274" s="140">
        <v>5503.84</v>
      </c>
      <c r="C3274" s="140">
        <v>7388.97</v>
      </c>
      <c r="D3274" s="140">
        <v>11747.47</v>
      </c>
      <c r="E3274" s="140">
        <v>5021.6</v>
      </c>
      <c r="F3274" s="140">
        <v>5939.74</v>
      </c>
      <c r="G3274" s="140">
        <v>13005.23</v>
      </c>
    </row>
    <row r="3275" spans="8:8" ht="14.4">
      <c r="A3275" s="53">
        <v>45097.0</v>
      </c>
      <c r="B3275" s="140">
        <v>5504.65</v>
      </c>
      <c r="C3275" s="140">
        <v>7409.37</v>
      </c>
      <c r="D3275" s="140">
        <v>11781.39</v>
      </c>
      <c r="E3275" s="140">
        <v>4979.64</v>
      </c>
      <c r="F3275" s="140">
        <v>5926.0</v>
      </c>
      <c r="G3275" s="140">
        <v>12958.46</v>
      </c>
    </row>
    <row r="3276" spans="8:8" ht="14.4">
      <c r="A3276" s="53">
        <v>45098.0</v>
      </c>
      <c r="B3276" s="140">
        <v>5394.04</v>
      </c>
      <c r="C3276" s="140">
        <v>7252.88</v>
      </c>
      <c r="D3276" s="140">
        <v>11506.1</v>
      </c>
      <c r="E3276" s="140">
        <v>4937.14</v>
      </c>
      <c r="F3276" s="140">
        <v>5828.68</v>
      </c>
      <c r="G3276" s="140">
        <v>12711.72</v>
      </c>
    </row>
    <row r="3277" spans="8:8" ht="14.4">
      <c r="A3277" s="53">
        <v>45103.0</v>
      </c>
      <c r="B3277" s="140">
        <v>5343.62</v>
      </c>
      <c r="C3277" s="140">
        <v>7150.81</v>
      </c>
      <c r="D3277" s="140">
        <v>11300.4</v>
      </c>
      <c r="E3277" s="140">
        <v>4851.73</v>
      </c>
      <c r="F3277" s="140">
        <v>5721.81</v>
      </c>
      <c r="G3277" s="140">
        <v>12450.94</v>
      </c>
    </row>
    <row r="3278" spans="8:8" ht="14.4">
      <c r="A3278" s="53">
        <v>45104.0</v>
      </c>
      <c r="B3278" s="140">
        <v>5376.16</v>
      </c>
      <c r="C3278" s="140">
        <v>7205.37</v>
      </c>
      <c r="D3278" s="140">
        <v>11433.36</v>
      </c>
      <c r="E3278" s="140">
        <v>4929.65</v>
      </c>
      <c r="F3278" s="140">
        <v>5804.27</v>
      </c>
      <c r="G3278" s="140">
        <v>12644.97</v>
      </c>
    </row>
    <row r="3279" spans="8:8" ht="14.4">
      <c r="A3279" s="53">
        <v>45105.0</v>
      </c>
      <c r="B3279" s="140">
        <v>5356.79</v>
      </c>
      <c r="C3279" s="140">
        <v>7209.21</v>
      </c>
      <c r="D3279" s="140">
        <v>11384.75</v>
      </c>
      <c r="E3279" s="140">
        <v>4926.1</v>
      </c>
      <c r="F3279" s="140">
        <v>5785.61</v>
      </c>
      <c r="G3279" s="140">
        <v>12597.87</v>
      </c>
    </row>
    <row r="3280" spans="8:8" ht="14.4">
      <c r="A3280" s="53">
        <v>45106.0</v>
      </c>
      <c r="B3280" s="140">
        <v>5329.1</v>
      </c>
      <c r="C3280" s="140">
        <v>7225.96</v>
      </c>
      <c r="D3280" s="140">
        <v>11524.28</v>
      </c>
      <c r="E3280" s="140">
        <v>4900.51</v>
      </c>
      <c r="F3280" s="140">
        <v>5770.68</v>
      </c>
      <c r="G3280" s="140">
        <v>12683.52</v>
      </c>
    </row>
    <row r="3281" spans="8:8" ht="14.4">
      <c r="A3281" s="53">
        <v>45107.0</v>
      </c>
      <c r="B3281" s="140">
        <v>5345.47</v>
      </c>
      <c r="C3281" s="140">
        <v>7302.84</v>
      </c>
      <c r="D3281" s="140">
        <v>11678.82</v>
      </c>
      <c r="E3281" s="140">
        <v>4927.39</v>
      </c>
      <c r="F3281" s="140">
        <v>5842.34</v>
      </c>
      <c r="G3281" s="140">
        <v>12845.4</v>
      </c>
    </row>
    <row r="3282" spans="8:8" ht="14.4">
      <c r="A3282" s="53">
        <v>45110.0</v>
      </c>
      <c r="B3282" s="140">
        <v>5435.52</v>
      </c>
      <c r="C3282" s="140">
        <v>7329.67</v>
      </c>
      <c r="D3282" s="140">
        <v>11699.74</v>
      </c>
      <c r="E3282" s="140">
        <v>5025.07</v>
      </c>
      <c r="F3282" s="140">
        <v>5923.33</v>
      </c>
      <c r="G3282" s="140">
        <v>12945.17</v>
      </c>
    </row>
    <row r="3283" spans="8:8" ht="14.4">
      <c r="A3283" s="53">
        <v>45111.0</v>
      </c>
      <c r="B3283" s="140">
        <v>5448.29</v>
      </c>
      <c r="C3283" s="140">
        <v>7340.25</v>
      </c>
      <c r="D3283" s="140">
        <v>11708.87</v>
      </c>
      <c r="E3283" s="140">
        <v>5000.59</v>
      </c>
      <c r="F3283" s="140">
        <v>5903.43</v>
      </c>
      <c r="G3283" s="140">
        <v>12902.63</v>
      </c>
    </row>
    <row r="3284" spans="8:8" ht="14.4">
      <c r="A3284" s="53">
        <v>45112.0</v>
      </c>
      <c r="B3284" s="140">
        <v>5388.13</v>
      </c>
      <c r="C3284" s="140">
        <v>7297.02</v>
      </c>
      <c r="D3284" s="140">
        <v>11599.54</v>
      </c>
      <c r="E3284" s="140">
        <v>4970.53</v>
      </c>
      <c r="F3284" s="140">
        <v>5889.82</v>
      </c>
      <c r="G3284" s="140">
        <v>12882.63</v>
      </c>
    </row>
    <row r="3285" spans="8:8" ht="14.4">
      <c r="A3285" s="53">
        <v>45113.0</v>
      </c>
      <c r="B3285" s="140">
        <v>5339.89</v>
      </c>
      <c r="C3285" s="140">
        <v>7244.99</v>
      </c>
      <c r="D3285" s="140">
        <v>11551.48</v>
      </c>
      <c r="E3285" s="140">
        <v>4942.09</v>
      </c>
      <c r="F3285" s="140">
        <v>5848.96</v>
      </c>
      <c r="G3285" s="140">
        <v>12836.24</v>
      </c>
    </row>
    <row r="3286" spans="8:8" ht="14.4">
      <c r="A3286" s="53">
        <v>45114.0</v>
      </c>
      <c r="B3286" s="140">
        <v>5311.05</v>
      </c>
      <c r="C3286" s="140">
        <v>7227.52</v>
      </c>
      <c r="D3286" s="140">
        <v>11480.79</v>
      </c>
      <c r="E3286" s="140">
        <v>4945.82</v>
      </c>
      <c r="F3286" s="140">
        <v>5859.34</v>
      </c>
      <c r="G3286" s="140">
        <v>12849.89</v>
      </c>
    </row>
    <row r="3287" spans="8:8" ht="14.4">
      <c r="A3287" s="53">
        <v>45117.0</v>
      </c>
      <c r="B3287" s="140">
        <v>5341.33</v>
      </c>
      <c r="C3287" s="140">
        <v>7240.77</v>
      </c>
      <c r="D3287" s="140">
        <v>11501.85</v>
      </c>
      <c r="E3287" s="140">
        <v>4950.59</v>
      </c>
      <c r="F3287" s="140">
        <v>5888.62</v>
      </c>
      <c r="G3287" s="140">
        <v>12895.02</v>
      </c>
    </row>
    <row r="3288" spans="8:8" ht="14.4">
      <c r="A3288" s="53">
        <v>45118.0</v>
      </c>
      <c r="B3288" s="140">
        <v>5376.98</v>
      </c>
      <c r="C3288" s="140">
        <v>7307.69</v>
      </c>
      <c r="D3288" s="140">
        <v>11603.21</v>
      </c>
      <c r="E3288" s="140">
        <v>4974.69</v>
      </c>
      <c r="F3288" s="140">
        <v>5905.35</v>
      </c>
      <c r="G3288" s="140">
        <v>12950.32</v>
      </c>
    </row>
    <row r="3289" spans="8:8" ht="14.4">
      <c r="A3289" s="53">
        <v>45119.0</v>
      </c>
      <c r="B3289" s="140">
        <v>5364.22</v>
      </c>
      <c r="C3289" s="140">
        <v>7239.84</v>
      </c>
      <c r="D3289" s="140">
        <v>11425.59</v>
      </c>
      <c r="E3289" s="140">
        <v>4950.17</v>
      </c>
      <c r="F3289" s="140">
        <v>5874.33</v>
      </c>
      <c r="G3289" s="140">
        <v>12840.16</v>
      </c>
    </row>
    <row r="3290" spans="8:8" ht="14.4">
      <c r="A3290" s="53">
        <v>45120.0</v>
      </c>
      <c r="B3290" s="140">
        <v>5447.21</v>
      </c>
      <c r="C3290" s="140">
        <v>7325.48</v>
      </c>
      <c r="D3290" s="140">
        <v>11528.58</v>
      </c>
      <c r="E3290" s="140">
        <v>5003.95</v>
      </c>
      <c r="F3290" s="140">
        <v>5940.15</v>
      </c>
      <c r="G3290" s="140">
        <v>12949.3</v>
      </c>
    </row>
    <row r="3291" spans="8:8" ht="14.4">
      <c r="A3291" s="53">
        <v>45121.0</v>
      </c>
      <c r="B3291" s="140">
        <v>5443.08</v>
      </c>
      <c r="C3291" s="140">
        <v>7273.82</v>
      </c>
      <c r="D3291" s="140">
        <v>11501.47</v>
      </c>
      <c r="E3291" s="140">
        <v>5000.36</v>
      </c>
      <c r="F3291" s="140">
        <v>5923.14</v>
      </c>
      <c r="G3291" s="140">
        <v>12942.4</v>
      </c>
    </row>
    <row r="3292" spans="8:8" ht="14.4">
      <c r="A3292" s="53">
        <v>45124.0</v>
      </c>
      <c r="B3292" s="140">
        <v>5382.24</v>
      </c>
      <c r="C3292" s="140">
        <v>7265.89</v>
      </c>
      <c r="D3292" s="140">
        <v>11462.12</v>
      </c>
      <c r="E3292" s="140">
        <v>4947.7</v>
      </c>
      <c r="F3292" s="140">
        <v>5893.3</v>
      </c>
      <c r="G3292" s="140">
        <v>12927.82</v>
      </c>
    </row>
    <row r="3293" spans="8:8" ht="14.4">
      <c r="A3293" s="53">
        <v>45125.0</v>
      </c>
      <c r="B3293" s="140">
        <v>5368.14</v>
      </c>
      <c r="C3293" s="140">
        <v>7250.1</v>
      </c>
      <c r="D3293" s="140">
        <v>11456.88</v>
      </c>
      <c r="E3293" s="140">
        <v>4919.42</v>
      </c>
      <c r="F3293" s="140">
        <v>5906.79</v>
      </c>
      <c r="G3293" s="140">
        <v>12976.19</v>
      </c>
    </row>
    <row r="3294" spans="8:8" ht="14.4">
      <c r="A3294" s="53">
        <v>45126.0</v>
      </c>
      <c r="B3294" s="140">
        <v>5360.3</v>
      </c>
      <c r="C3294" s="140">
        <v>7226.3</v>
      </c>
      <c r="D3294" s="140">
        <v>11410.48</v>
      </c>
      <c r="E3294" s="140">
        <v>4935.34</v>
      </c>
      <c r="F3294" s="140">
        <v>5924.29</v>
      </c>
      <c r="G3294" s="140">
        <v>12991.97</v>
      </c>
    </row>
    <row r="3295" spans="8:8" ht="14.4">
      <c r="A3295" s="53">
        <v>45127.0</v>
      </c>
      <c r="B3295" s="140">
        <v>5330.18</v>
      </c>
      <c r="C3295" s="140">
        <v>7129.0</v>
      </c>
      <c r="D3295" s="140">
        <v>11246.43</v>
      </c>
      <c r="E3295" s="140">
        <v>4913.22</v>
      </c>
      <c r="F3295" s="140">
        <v>5911.51</v>
      </c>
      <c r="G3295" s="140">
        <v>12892.47</v>
      </c>
    </row>
    <row r="3296" spans="8:8" ht="14.4">
      <c r="A3296" s="53">
        <v>45128.0</v>
      </c>
      <c r="B3296" s="140">
        <v>5351.94</v>
      </c>
      <c r="C3296" s="140">
        <v>7132.13</v>
      </c>
      <c r="D3296" s="140">
        <v>11239.01</v>
      </c>
      <c r="E3296" s="140">
        <v>4897.94</v>
      </c>
      <c r="F3296" s="140">
        <v>5910.76</v>
      </c>
      <c r="G3296" s="140">
        <v>12894.4</v>
      </c>
    </row>
    <row r="3297" spans="8:8" ht="14.4">
      <c r="A3297" s="53">
        <v>45131.0</v>
      </c>
      <c r="B3297" s="140">
        <v>5322.59</v>
      </c>
      <c r="C3297" s="140">
        <v>7125.48</v>
      </c>
      <c r="D3297" s="140">
        <v>11247.66</v>
      </c>
      <c r="E3297" s="140">
        <v>4874.57</v>
      </c>
      <c r="F3297" s="140">
        <v>5879.74</v>
      </c>
      <c r="G3297" s="140">
        <v>12880.35</v>
      </c>
    </row>
    <row r="3298" spans="8:8" ht="14.4">
      <c r="A3298" s="53">
        <v>45132.0</v>
      </c>
      <c r="B3298" s="140">
        <v>5486.4</v>
      </c>
      <c r="C3298" s="140">
        <v>7212.37</v>
      </c>
      <c r="D3298" s="140">
        <v>11387.34</v>
      </c>
      <c r="E3298" s="140">
        <v>5055.7</v>
      </c>
      <c r="F3298" s="140">
        <v>6015.38</v>
      </c>
      <c r="G3298" s="140">
        <v>13068.25</v>
      </c>
    </row>
    <row r="3299" spans="8:8" ht="14.4">
      <c r="A3299" s="53">
        <v>45133.0</v>
      </c>
      <c r="B3299" s="140">
        <v>5486.61</v>
      </c>
      <c r="C3299" s="140">
        <v>7182.69</v>
      </c>
      <c r="D3299" s="140">
        <v>11293.83</v>
      </c>
      <c r="E3299" s="140">
        <v>5049.56</v>
      </c>
      <c r="F3299" s="140">
        <v>6032.64</v>
      </c>
      <c r="G3299" s="140">
        <v>13083.2</v>
      </c>
    </row>
    <row r="3300" spans="8:8" ht="14.4">
      <c r="A3300" s="53">
        <v>45134.0</v>
      </c>
      <c r="B3300" s="140">
        <v>5494.4</v>
      </c>
      <c r="C3300" s="140">
        <v>7146.86</v>
      </c>
      <c r="D3300" s="140">
        <v>11208.62</v>
      </c>
      <c r="E3300" s="140">
        <v>5054.04</v>
      </c>
      <c r="F3300" s="140">
        <v>6007.01</v>
      </c>
      <c r="G3300" s="140">
        <v>13015.75</v>
      </c>
    </row>
    <row r="3301" spans="8:8" ht="14.4">
      <c r="A3301" s="53">
        <v>45135.0</v>
      </c>
      <c r="B3301" s="140">
        <v>5609.93</v>
      </c>
      <c r="C3301" s="140">
        <v>7221.39</v>
      </c>
      <c r="D3301" s="140">
        <v>11293.54</v>
      </c>
      <c r="E3301" s="140">
        <v>5217.08</v>
      </c>
      <c r="F3301" s="140">
        <v>6146.15</v>
      </c>
      <c r="G3301" s="140">
        <v>13168.57</v>
      </c>
    </row>
    <row r="3302" spans="8:8" ht="14.4">
      <c r="A3302" s="53">
        <v>45138.0</v>
      </c>
      <c r="B3302" s="140">
        <v>5629.3</v>
      </c>
      <c r="C3302" s="140">
        <v>7255.12</v>
      </c>
      <c r="D3302" s="140">
        <v>11373.79</v>
      </c>
      <c r="E3302" s="140">
        <v>5258.14</v>
      </c>
      <c r="F3302" s="140">
        <v>6205.84</v>
      </c>
      <c r="G3302" s="140">
        <v>13319.01</v>
      </c>
    </row>
    <row r="3303" spans="8:8" ht="14.4">
      <c r="A3303" s="53">
        <v>45139.0</v>
      </c>
      <c r="B3303" s="140">
        <v>5613.16</v>
      </c>
      <c r="C3303" s="140">
        <v>7271.29</v>
      </c>
      <c r="D3303" s="140">
        <v>11346.31</v>
      </c>
      <c r="E3303" s="140">
        <v>5227.04</v>
      </c>
      <c r="F3303" s="140">
        <v>6215.98</v>
      </c>
      <c r="G3303" s="140">
        <v>13311.28</v>
      </c>
    </row>
    <row r="3304" spans="8:8" ht="14.4">
      <c r="A3304" s="53">
        <v>45140.0</v>
      </c>
      <c r="B3304" s="140">
        <v>5563.54</v>
      </c>
      <c r="C3304" s="140">
        <v>7236.54</v>
      </c>
      <c r="D3304" s="140">
        <v>11322.68</v>
      </c>
      <c r="E3304" s="140">
        <v>5163.96</v>
      </c>
      <c r="F3304" s="140">
        <v>6196.0</v>
      </c>
      <c r="G3304" s="140">
        <v>13274.64</v>
      </c>
    </row>
    <row r="3305" spans="8:8" ht="14.4">
      <c r="A3305" s="53">
        <v>45141.0</v>
      </c>
      <c r="B3305" s="140">
        <v>5611.91</v>
      </c>
      <c r="C3305" s="140">
        <v>7262.61</v>
      </c>
      <c r="D3305" s="140">
        <v>11341.69</v>
      </c>
      <c r="E3305" s="140">
        <v>5228.13</v>
      </c>
      <c r="F3305" s="140">
        <v>6229.37</v>
      </c>
      <c r="G3305" s="140">
        <v>13291.97</v>
      </c>
    </row>
    <row r="3306" spans="8:8" ht="14.4">
      <c r="A3306" s="53">
        <v>45142.0</v>
      </c>
      <c r="B3306" s="140">
        <v>5635.22</v>
      </c>
      <c r="C3306" s="140">
        <v>7298.63</v>
      </c>
      <c r="D3306" s="140">
        <v>11397.33</v>
      </c>
      <c r="E3306" s="140">
        <v>5238.06</v>
      </c>
      <c r="F3306" s="140">
        <v>6234.42</v>
      </c>
      <c r="G3306" s="140">
        <v>13286.14</v>
      </c>
    </row>
    <row r="3307" spans="8:8" ht="14.4">
      <c r="A3307" s="53">
        <v>45145.0</v>
      </c>
      <c r="B3307" s="140">
        <v>5578.31</v>
      </c>
      <c r="C3307" s="140">
        <v>7240.28</v>
      </c>
      <c r="D3307" s="140">
        <v>11335.93</v>
      </c>
      <c r="E3307" s="140">
        <v>5194.12</v>
      </c>
      <c r="F3307" s="140">
        <v>6177.8</v>
      </c>
      <c r="G3307" s="140">
        <v>13184.97</v>
      </c>
    </row>
    <row r="3308" spans="8:8" ht="14.4">
      <c r="A3308" s="53">
        <v>45146.0</v>
      </c>
      <c r="B3308" s="140">
        <v>5569.0</v>
      </c>
      <c r="C3308" s="140">
        <v>7228.85</v>
      </c>
      <c r="D3308" s="140">
        <v>11291.39</v>
      </c>
      <c r="E3308" s="140">
        <v>5176.43</v>
      </c>
      <c r="F3308" s="140">
        <v>6168.5</v>
      </c>
      <c r="G3308" s="140">
        <v>13141.08</v>
      </c>
    </row>
    <row r="3309" spans="8:8" ht="14.4">
      <c r="A3309" s="53">
        <v>45147.0</v>
      </c>
      <c r="B3309" s="140">
        <v>5561.78</v>
      </c>
      <c r="C3309" s="140">
        <v>7182.05</v>
      </c>
      <c r="D3309" s="140">
        <v>11196.4</v>
      </c>
      <c r="E3309" s="140">
        <v>5171.46</v>
      </c>
      <c r="F3309" s="140">
        <v>6134.58</v>
      </c>
      <c r="G3309" s="140">
        <v>13056.28</v>
      </c>
    </row>
    <row r="3310" spans="8:8" ht="14.4">
      <c r="A3310" s="53">
        <v>45148.0</v>
      </c>
      <c r="B3310" s="140">
        <v>5566.2</v>
      </c>
      <c r="C3310" s="140">
        <v>7166.47</v>
      </c>
      <c r="D3310" s="140">
        <v>11198.47</v>
      </c>
      <c r="E3310" s="140">
        <v>5187.44</v>
      </c>
      <c r="F3310" s="140">
        <v>6161.16</v>
      </c>
      <c r="G3310" s="140">
        <v>13090.99</v>
      </c>
    </row>
    <row r="3311" spans="8:8" ht="14.4">
      <c r="A3311" s="53">
        <v>45149.0</v>
      </c>
      <c r="B3311" s="140">
        <v>5452.97</v>
      </c>
      <c r="C3311" s="140">
        <v>7043.83</v>
      </c>
      <c r="D3311" s="140">
        <v>11003.64</v>
      </c>
      <c r="E3311" s="140">
        <v>5058.19</v>
      </c>
      <c r="F3311" s="140">
        <v>6032.67</v>
      </c>
      <c r="G3311" s="140">
        <v>12854.84</v>
      </c>
    </row>
    <row r="3312" spans="8:8" ht="14.4">
      <c r="A3312" s="53">
        <v>45152.0</v>
      </c>
      <c r="B3312" s="140">
        <v>5404.04</v>
      </c>
      <c r="C3312" s="140">
        <v>7052.1</v>
      </c>
      <c r="D3312" s="140">
        <v>11051.68</v>
      </c>
      <c r="E3312" s="140">
        <v>5011.6</v>
      </c>
      <c r="F3312" s="140">
        <v>6020.59</v>
      </c>
      <c r="G3312" s="140">
        <v>12863.37</v>
      </c>
    </row>
    <row r="3313" spans="8:8" ht="14.4">
      <c r="A3313" s="53">
        <v>45153.0</v>
      </c>
      <c r="B3313" s="140">
        <v>5387.16</v>
      </c>
      <c r="C3313" s="140">
        <v>7014.21</v>
      </c>
      <c r="D3313" s="140">
        <v>10940.39</v>
      </c>
      <c r="E3313" s="140">
        <v>5041.95</v>
      </c>
      <c r="F3313" s="140">
        <v>6016.6</v>
      </c>
      <c r="G3313" s="140">
        <v>12833.71</v>
      </c>
    </row>
    <row r="3314" spans="8:8" ht="14.4">
      <c r="A3314" s="53">
        <v>45154.0</v>
      </c>
      <c r="B3314" s="140">
        <v>5346.17</v>
      </c>
      <c r="C3314" s="140">
        <v>6957.02</v>
      </c>
      <c r="D3314" s="140">
        <v>10792.49</v>
      </c>
      <c r="E3314" s="140">
        <v>5018.25</v>
      </c>
      <c r="F3314" s="140">
        <v>6013.24</v>
      </c>
      <c r="G3314" s="140">
        <v>12760.59</v>
      </c>
    </row>
    <row r="3315" spans="8:8" ht="14.4">
      <c r="A3315" s="53">
        <v>45155.0</v>
      </c>
      <c r="B3315" s="140">
        <v>5375.1</v>
      </c>
      <c r="C3315" s="140">
        <v>7018.33</v>
      </c>
      <c r="D3315" s="140">
        <v>10914.9</v>
      </c>
      <c r="E3315" s="140">
        <v>5000.96</v>
      </c>
      <c r="F3315" s="140">
        <v>6025.26</v>
      </c>
      <c r="G3315" s="140">
        <v>12834.31</v>
      </c>
    </row>
    <row r="3316" spans="8:8" ht="14.4">
      <c r="A3316" s="53">
        <v>45156.0</v>
      </c>
      <c r="B3316" s="140">
        <v>5304.82</v>
      </c>
      <c r="C3316" s="140">
        <v>6899.68</v>
      </c>
      <c r="D3316" s="140">
        <v>10691.08</v>
      </c>
      <c r="E3316" s="140">
        <v>4978.76</v>
      </c>
      <c r="F3316" s="140">
        <v>5949.09</v>
      </c>
      <c r="G3316" s="140">
        <v>12638.43</v>
      </c>
    </row>
    <row r="3317" spans="8:8" ht="14.4">
      <c r="A3317" s="53">
        <v>45159.0</v>
      </c>
      <c r="B3317" s="140">
        <v>5241.2</v>
      </c>
      <c r="C3317" s="140">
        <v>6830.3</v>
      </c>
      <c r="D3317" s="140">
        <v>10588.32</v>
      </c>
      <c r="E3317" s="140">
        <v>4886.08</v>
      </c>
      <c r="F3317" s="140">
        <v>5879.87</v>
      </c>
      <c r="G3317" s="140">
        <v>12544.08</v>
      </c>
    </row>
    <row r="3318" spans="8:8" ht="14.4">
      <c r="A3318" s="53">
        <v>45160.0</v>
      </c>
      <c r="B3318" s="140">
        <v>5271.37</v>
      </c>
      <c r="C3318" s="140">
        <v>6848.53</v>
      </c>
      <c r="D3318" s="140">
        <v>10674.13</v>
      </c>
      <c r="E3318" s="140">
        <v>4938.16</v>
      </c>
      <c r="F3318" s="140">
        <v>5897.58</v>
      </c>
      <c r="G3318" s="140">
        <v>12567.21</v>
      </c>
    </row>
    <row r="3319" spans="8:8" ht="14.4">
      <c r="A3319" s="53">
        <v>45161.0</v>
      </c>
      <c r="B3319" s="140">
        <v>5187.38</v>
      </c>
      <c r="C3319" s="140">
        <v>6709.17</v>
      </c>
      <c r="D3319" s="140">
        <v>10473.48</v>
      </c>
      <c r="E3319" s="140">
        <v>4892.82</v>
      </c>
      <c r="F3319" s="140">
        <v>5825.71</v>
      </c>
      <c r="G3319" s="140">
        <v>12412.98</v>
      </c>
    </row>
    <row r="3320" spans="8:8" ht="14.4">
      <c r="A3320" s="53">
        <v>45162.0</v>
      </c>
      <c r="B3320" s="140">
        <v>5248.21</v>
      </c>
      <c r="C3320" s="140">
        <v>6745.99</v>
      </c>
      <c r="D3320" s="140">
        <v>10520.82</v>
      </c>
      <c r="E3320" s="140">
        <v>4868.12</v>
      </c>
      <c r="F3320" s="140">
        <v>5826.41</v>
      </c>
      <c r="G3320" s="140">
        <v>12371.64</v>
      </c>
    </row>
    <row r="3321" spans="8:8" ht="14.4">
      <c r="A3321" s="53">
        <v>45163.0</v>
      </c>
      <c r="B3321" s="140">
        <v>5229.11</v>
      </c>
      <c r="C3321" s="140">
        <v>6648.86</v>
      </c>
      <c r="D3321" s="140">
        <v>10337.6</v>
      </c>
      <c r="E3321" s="140">
        <v>4891.28</v>
      </c>
      <c r="F3321" s="140">
        <v>5803.24</v>
      </c>
      <c r="G3321" s="140">
        <v>12312.51</v>
      </c>
    </row>
    <row r="3322" spans="8:8" ht="14.4">
      <c r="A3322" s="53">
        <v>45166.0</v>
      </c>
      <c r="B3322" s="140">
        <v>5264.26</v>
      </c>
      <c r="C3322" s="140">
        <v>6688.99</v>
      </c>
      <c r="D3322" s="140">
        <v>10406.04</v>
      </c>
      <c r="E3322" s="140">
        <v>4975.32</v>
      </c>
      <c r="F3322" s="140">
        <v>5896.12</v>
      </c>
      <c r="G3322" s="140">
        <v>12480.39</v>
      </c>
    </row>
    <row r="3323" spans="8:8" ht="14.4">
      <c r="A3323" s="53">
        <v>45167.0</v>
      </c>
      <c r="B3323" s="140">
        <v>5313.76</v>
      </c>
      <c r="C3323" s="140">
        <v>6870.48</v>
      </c>
      <c r="D3323" s="140">
        <v>10756.98</v>
      </c>
      <c r="E3323" s="140">
        <v>4951.88</v>
      </c>
      <c r="F3323" s="140">
        <v>5953.13</v>
      </c>
      <c r="G3323" s="140">
        <v>12680.16</v>
      </c>
    </row>
    <row r="3324" spans="8:8" ht="14.4">
      <c r="A3324" s="53">
        <v>45168.0</v>
      </c>
      <c r="B3324" s="140">
        <v>5305.92</v>
      </c>
      <c r="C3324" s="140">
        <v>6877.43</v>
      </c>
      <c r="D3324" s="140">
        <v>10806.34</v>
      </c>
      <c r="E3324" s="140">
        <v>4906.4</v>
      </c>
      <c r="F3324" s="140">
        <v>5899.42</v>
      </c>
      <c r="G3324" s="140">
        <v>12580.0</v>
      </c>
    </row>
    <row r="3325" spans="8:8" ht="14.4">
      <c r="A3325" s="53">
        <v>45169.0</v>
      </c>
      <c r="B3325" s="140">
        <v>5272.54</v>
      </c>
      <c r="C3325" s="140">
        <v>6850.32</v>
      </c>
      <c r="D3325" s="140">
        <v>10764.01</v>
      </c>
      <c r="E3325" s="140">
        <v>4874.33</v>
      </c>
      <c r="F3325" s="140">
        <v>5853.92</v>
      </c>
      <c r="G3325" s="140">
        <v>12449.33</v>
      </c>
    </row>
    <row r="3326" spans="8:8" ht="14.4">
      <c r="A3326" s="53">
        <v>45170.0</v>
      </c>
      <c r="B3326" s="140">
        <v>5318.35</v>
      </c>
      <c r="C3326" s="140">
        <v>6851.65</v>
      </c>
      <c r="D3326" s="140">
        <v>10758.88</v>
      </c>
      <c r="E3326" s="140">
        <v>4944.04</v>
      </c>
      <c r="F3326" s="140">
        <v>5914.51</v>
      </c>
      <c r="G3326" s="140">
        <v>12530.47</v>
      </c>
    </row>
    <row r="3327" spans="8:8" ht="14.4">
      <c r="A3327" s="53">
        <v>45173.0</v>
      </c>
      <c r="B3327" s="140">
        <v>5411.56</v>
      </c>
      <c r="C3327" s="140">
        <v>6915.31</v>
      </c>
      <c r="D3327" s="140">
        <v>10874.68</v>
      </c>
      <c r="E3327" s="140">
        <v>5039.7</v>
      </c>
      <c r="F3327" s="140">
        <v>6033.77</v>
      </c>
      <c r="G3327" s="140">
        <v>12752.21</v>
      </c>
    </row>
    <row r="3328" spans="8:8" ht="14.4">
      <c r="A3328" s="53">
        <v>45174.0</v>
      </c>
      <c r="B3328" s="140">
        <v>5358.33</v>
      </c>
      <c r="C3328" s="140">
        <v>6875.36</v>
      </c>
      <c r="D3328" s="140">
        <v>10810.23</v>
      </c>
      <c r="E3328" s="140">
        <v>4986.35</v>
      </c>
      <c r="F3328" s="140">
        <v>5980.58</v>
      </c>
      <c r="G3328" s="140">
        <v>12640.55</v>
      </c>
    </row>
    <row r="3329" spans="8:8" ht="14.4">
      <c r="A3329" s="53">
        <v>45175.0</v>
      </c>
      <c r="B3329" s="140">
        <v>5350.47</v>
      </c>
      <c r="C3329" s="140">
        <v>6869.58</v>
      </c>
      <c r="D3329" s="140">
        <v>10849.42</v>
      </c>
      <c r="E3329" s="140">
        <v>4996.7</v>
      </c>
      <c r="F3329" s="140">
        <v>5977.26</v>
      </c>
      <c r="G3329" s="140">
        <v>12627.93</v>
      </c>
    </row>
    <row r="3330" spans="8:8" ht="14.4">
      <c r="A3330" s="53">
        <v>45176.0</v>
      </c>
      <c r="B3330" s="140">
        <v>5270.34</v>
      </c>
      <c r="C3330" s="140">
        <v>6771.63</v>
      </c>
      <c r="D3330" s="140">
        <v>10635.76</v>
      </c>
      <c r="E3330" s="140">
        <v>4963.89</v>
      </c>
      <c r="F3330" s="140">
        <v>5915.15</v>
      </c>
      <c r="G3330" s="140">
        <v>12450.11</v>
      </c>
    </row>
    <row r="3331" spans="8:8" ht="14.4">
      <c r="A3331" s="53">
        <v>45177.0</v>
      </c>
      <c r="B3331" s="140">
        <v>5251.92</v>
      </c>
      <c r="C3331" s="140">
        <v>6780.9</v>
      </c>
      <c r="D3331" s="140">
        <v>10658.55</v>
      </c>
      <c r="E3331" s="140">
        <v>4943.08</v>
      </c>
      <c r="F3331" s="140">
        <v>5905.39</v>
      </c>
      <c r="G3331" s="140">
        <v>12439.24</v>
      </c>
    </row>
    <row r="3332" spans="8:8" ht="14.4">
      <c r="A3332" s="53">
        <v>45180.0</v>
      </c>
      <c r="B3332" s="140">
        <v>5288.51</v>
      </c>
      <c r="C3332" s="140">
        <v>6872.73</v>
      </c>
      <c r="D3332" s="140">
        <v>10823.64</v>
      </c>
      <c r="E3332" s="140">
        <v>4970.41</v>
      </c>
      <c r="F3332" s="140">
        <v>5977.15</v>
      </c>
      <c r="G3332" s="140">
        <v>12597.64</v>
      </c>
    </row>
    <row r="3333" spans="8:8" ht="14.4">
      <c r="A3333" s="53">
        <v>45181.0</v>
      </c>
      <c r="B3333" s="140">
        <v>5278.11</v>
      </c>
      <c r="C3333" s="140">
        <v>6880.64</v>
      </c>
      <c r="D3333" s="140">
        <v>10826.2</v>
      </c>
      <c r="E3333" s="140">
        <v>4956.76</v>
      </c>
      <c r="F3333" s="140">
        <v>5965.72</v>
      </c>
      <c r="G3333" s="140">
        <v>12624.38</v>
      </c>
    </row>
    <row r="3334" spans="8:8" ht="14.4">
      <c r="A3334" s="53">
        <v>45182.0</v>
      </c>
      <c r="B3334" s="140">
        <v>5245.54</v>
      </c>
      <c r="C3334" s="140">
        <v>6814.36</v>
      </c>
      <c r="D3334" s="140">
        <v>10690.62</v>
      </c>
      <c r="E3334" s="140">
        <v>4942.94</v>
      </c>
      <c r="F3334" s="140">
        <v>5946.13</v>
      </c>
      <c r="G3334" s="140">
        <v>12538.13</v>
      </c>
    </row>
    <row r="3335" spans="8:8" ht="14.4">
      <c r="A3335" s="53">
        <v>45183.0</v>
      </c>
      <c r="B3335" s="140">
        <v>5237.8</v>
      </c>
      <c r="C3335" s="140">
        <v>6779.27</v>
      </c>
      <c r="D3335" s="140">
        <v>10623.34</v>
      </c>
      <c r="E3335" s="140">
        <v>4972.73</v>
      </c>
      <c r="F3335" s="140">
        <v>5976.57</v>
      </c>
      <c r="G3335" s="140">
        <v>12536.27</v>
      </c>
    </row>
    <row r="3336" spans="8:8" ht="14.4">
      <c r="A3336" s="53">
        <v>45184.0</v>
      </c>
      <c r="B3336" s="140">
        <v>5208.72</v>
      </c>
      <c r="C3336" s="140">
        <v>6785.0</v>
      </c>
      <c r="D3336" s="140">
        <v>10640.66</v>
      </c>
      <c r="E3336" s="140">
        <v>4935.86</v>
      </c>
      <c r="F3336" s="140">
        <v>5978.99</v>
      </c>
      <c r="G3336" s="140">
        <v>12565.47</v>
      </c>
    </row>
    <row r="3337" spans="8:8" ht="14.4">
      <c r="A3337" s="53">
        <v>45187.0</v>
      </c>
      <c r="B3337" s="140">
        <v>5251.69</v>
      </c>
      <c r="C3337" s="140">
        <v>6819.68</v>
      </c>
      <c r="D3337" s="140">
        <v>10662.72</v>
      </c>
      <c r="E3337" s="140">
        <v>4947.07</v>
      </c>
      <c r="F3337" s="140">
        <v>5982.24</v>
      </c>
      <c r="G3337" s="140">
        <v>12573.47</v>
      </c>
    </row>
    <row r="3338" spans="8:8" ht="14.4">
      <c r="A3338" s="53">
        <v>45188.0</v>
      </c>
      <c r="B3338" s="140">
        <v>5234.82</v>
      </c>
      <c r="C3338" s="140">
        <v>6784.51</v>
      </c>
      <c r="D3338" s="140">
        <v>10575.17</v>
      </c>
      <c r="E3338" s="140">
        <v>4965.38</v>
      </c>
      <c r="F3338" s="140">
        <v>5979.91</v>
      </c>
      <c r="G3338" s="140">
        <v>12553.74</v>
      </c>
    </row>
    <row r="3339" spans="8:8" ht="14.4">
      <c r="A3339" s="53">
        <v>45189.0</v>
      </c>
      <c r="B3339" s="140">
        <v>5212.49</v>
      </c>
      <c r="C3339" s="140">
        <v>6744.82</v>
      </c>
      <c r="D3339" s="140">
        <v>10496.4</v>
      </c>
      <c r="E3339" s="140">
        <v>4961.69</v>
      </c>
      <c r="F3339" s="140">
        <v>5952.32</v>
      </c>
      <c r="G3339" s="140">
        <v>12491.83</v>
      </c>
    </row>
    <row r="3340" spans="8:8" ht="14.4">
      <c r="A3340" s="53">
        <v>45190.0</v>
      </c>
      <c r="B3340" s="140">
        <v>5152.25</v>
      </c>
      <c r="C3340" s="140">
        <v>6675.63</v>
      </c>
      <c r="D3340" s="140">
        <v>10405.56</v>
      </c>
      <c r="E3340" s="140">
        <v>4926.37</v>
      </c>
      <c r="F3340" s="140">
        <v>5904.74</v>
      </c>
      <c r="G3340" s="140">
        <v>12404.24</v>
      </c>
    </row>
    <row r="3341" spans="8:8" ht="14.4">
      <c r="A3341" s="53">
        <v>45191.0</v>
      </c>
      <c r="B3341" s="140">
        <v>5241.27</v>
      </c>
      <c r="C3341" s="140">
        <v>6770.1</v>
      </c>
      <c r="D3341" s="140">
        <v>10608.73</v>
      </c>
      <c r="E3341" s="140">
        <v>5004.66</v>
      </c>
      <c r="F3341" s="140">
        <v>5946.29</v>
      </c>
      <c r="G3341" s="140">
        <v>12551.34</v>
      </c>
    </row>
    <row r="3342" spans="8:8" ht="14.4">
      <c r="A3342" s="53">
        <v>45194.0</v>
      </c>
      <c r="B3342" s="140">
        <v>5223.39</v>
      </c>
      <c r="C3342" s="140">
        <v>6746.97</v>
      </c>
      <c r="D3342" s="140">
        <v>10607.56</v>
      </c>
      <c r="E3342" s="140">
        <v>4965.69</v>
      </c>
      <c r="F3342" s="140">
        <v>5915.73</v>
      </c>
      <c r="G3342" s="140">
        <v>12488.01</v>
      </c>
    </row>
    <row r="3343" spans="8:8" ht="14.4">
      <c r="A3343" s="53">
        <v>45195.0</v>
      </c>
      <c r="B3343" s="140">
        <v>5187.35</v>
      </c>
      <c r="C3343" s="140">
        <v>6718.6</v>
      </c>
      <c r="D3343" s="140">
        <v>10580.58</v>
      </c>
      <c r="E3343" s="140">
        <v>4939.87</v>
      </c>
      <c r="F3343" s="140">
        <v>5892.61</v>
      </c>
      <c r="G3343" s="140">
        <v>12423.31</v>
      </c>
    </row>
    <row r="3344" spans="8:8" ht="14.4">
      <c r="A3344" s="53">
        <v>45196.0</v>
      </c>
      <c r="B3344" s="140">
        <v>5204.98</v>
      </c>
      <c r="C3344" s="140">
        <v>6781.57</v>
      </c>
      <c r="D3344" s="140">
        <v>10682.65</v>
      </c>
      <c r="E3344" s="140">
        <v>4937.69</v>
      </c>
      <c r="F3344" s="140">
        <v>5908.98</v>
      </c>
      <c r="G3344" s="140">
        <v>12491.39</v>
      </c>
    </row>
    <row r="3345" spans="8:8" ht="14.4">
      <c r="A3345" s="53">
        <v>45197.0</v>
      </c>
      <c r="B3345" s="140">
        <v>5182.75</v>
      </c>
      <c r="C3345" s="140">
        <v>6797.03</v>
      </c>
      <c r="D3345" s="140">
        <v>10755.44</v>
      </c>
      <c r="E3345" s="140">
        <v>4935.27</v>
      </c>
      <c r="F3345" s="140">
        <v>5909.39</v>
      </c>
      <c r="G3345" s="140">
        <v>12536.95</v>
      </c>
    </row>
    <row r="3346" spans="8:8" ht="14.4">
      <c r="A3346" s="53">
        <v>45208.0</v>
      </c>
      <c r="B3346" s="140">
        <v>5190.3</v>
      </c>
      <c r="C3346" s="140">
        <v>6756.81</v>
      </c>
      <c r="D3346" s="140">
        <v>10739.67</v>
      </c>
      <c r="E3346" s="140">
        <v>4917.37</v>
      </c>
      <c r="F3346" s="140">
        <v>5876.26</v>
      </c>
      <c r="G3346" s="140">
        <v>12448.46</v>
      </c>
    </row>
    <row r="3347" spans="8:8" ht="14.4">
      <c r="A3347" s="53">
        <v>45209.0</v>
      </c>
      <c r="B3347" s="140">
        <v>5150.42</v>
      </c>
      <c r="C3347" s="140">
        <v>6702.42</v>
      </c>
      <c r="D3347" s="140">
        <v>10662.82</v>
      </c>
      <c r="E3347" s="140">
        <v>4868.7</v>
      </c>
      <c r="F3347" s="140">
        <v>5834.13</v>
      </c>
      <c r="G3347" s="140">
        <v>12306.6</v>
      </c>
    </row>
    <row r="3348" spans="8:8" ht="14.4">
      <c r="A3348" s="53">
        <v>45210.0</v>
      </c>
      <c r="B3348" s="140">
        <v>5162.19</v>
      </c>
      <c r="C3348" s="140">
        <v>6697.55</v>
      </c>
      <c r="D3348" s="140">
        <v>10679.56</v>
      </c>
      <c r="E3348" s="140">
        <v>4858.82</v>
      </c>
      <c r="F3348" s="140">
        <v>5812.34</v>
      </c>
      <c r="G3348" s="140">
        <v>12275.28</v>
      </c>
    </row>
    <row r="3349" spans="8:8" ht="14.4">
      <c r="A3349" s="53">
        <v>45211.0</v>
      </c>
      <c r="B3349" s="140">
        <v>5211.47</v>
      </c>
      <c r="C3349" s="140">
        <v>6732.15</v>
      </c>
      <c r="D3349" s="140">
        <v>10743.06</v>
      </c>
      <c r="E3349" s="140">
        <v>4933.46</v>
      </c>
      <c r="F3349" s="140">
        <v>5877.94</v>
      </c>
      <c r="G3349" s="140">
        <v>12414.2</v>
      </c>
    </row>
    <row r="3350" spans="8:8" ht="14.4">
      <c r="A3350" s="53">
        <v>45212.0</v>
      </c>
      <c r="B3350" s="140">
        <v>5145.52</v>
      </c>
      <c r="C3350" s="140">
        <v>6695.62</v>
      </c>
      <c r="D3350" s="140">
        <v>10701.19</v>
      </c>
      <c r="E3350" s="140">
        <v>4907.62</v>
      </c>
      <c r="F3350" s="140">
        <v>5841.79</v>
      </c>
      <c r="G3350" s="140">
        <v>12330.1</v>
      </c>
    </row>
    <row r="3351" spans="8:8" ht="14.4">
      <c r="A3351" s="53">
        <v>45215.0</v>
      </c>
      <c r="B3351" s="140">
        <v>5084.85</v>
      </c>
      <c r="C3351" s="140">
        <v>6625.12</v>
      </c>
      <c r="D3351" s="140">
        <v>10604.91</v>
      </c>
      <c r="E3351" s="140">
        <v>4890.21</v>
      </c>
      <c r="F3351" s="140">
        <v>5813.06</v>
      </c>
      <c r="G3351" s="140">
        <v>12287.69</v>
      </c>
    </row>
    <row r="3352" spans="8:8" ht="14.4">
      <c r="A3352" s="53">
        <v>45216.0</v>
      </c>
      <c r="B3352" s="140">
        <v>5098.8</v>
      </c>
      <c r="C3352" s="140">
        <v>6636.21</v>
      </c>
      <c r="D3352" s="140">
        <v>10572.4</v>
      </c>
      <c r="E3352" s="140">
        <v>4914.03</v>
      </c>
      <c r="F3352" s="140">
        <v>5835.75</v>
      </c>
      <c r="G3352" s="140">
        <v>12279.23</v>
      </c>
    </row>
    <row r="3353" spans="8:8" ht="14.4">
      <c r="A3353" s="53">
        <v>45217.0</v>
      </c>
      <c r="B3353" s="140">
        <v>5058.17</v>
      </c>
      <c r="C3353" s="140">
        <v>6550.78</v>
      </c>
      <c r="D3353" s="140">
        <v>10390.11</v>
      </c>
      <c r="E3353" s="140">
        <v>4886.52</v>
      </c>
      <c r="F3353" s="140">
        <v>5772.37</v>
      </c>
      <c r="G3353" s="140">
        <v>12085.36</v>
      </c>
    </row>
    <row r="3354" spans="8:8" ht="14.4">
      <c r="A3354" s="53">
        <v>45218.0</v>
      </c>
      <c r="B3354" s="140">
        <v>4928.08</v>
      </c>
      <c r="C3354" s="140">
        <v>6458.52</v>
      </c>
      <c r="D3354" s="140">
        <v>10239.21</v>
      </c>
      <c r="E3354" s="140">
        <v>4778.23</v>
      </c>
      <c r="F3354" s="140">
        <v>5690.13</v>
      </c>
      <c r="G3354" s="140">
        <v>11932.43</v>
      </c>
    </row>
    <row r="3355" spans="8:8" ht="14.4">
      <c r="A3355" s="53">
        <v>45219.0</v>
      </c>
      <c r="B3355" s="140">
        <v>4893.95</v>
      </c>
      <c r="C3355" s="140">
        <v>6419.91</v>
      </c>
      <c r="D3355" s="140">
        <v>10147.93</v>
      </c>
      <c r="E3355" s="140">
        <v>4767.8</v>
      </c>
      <c r="F3355" s="140">
        <v>5683.54</v>
      </c>
      <c r="G3355" s="140">
        <v>11876.55</v>
      </c>
    </row>
    <row r="3356" spans="8:8" ht="14.4">
      <c r="A3356" s="53">
        <v>45222.0</v>
      </c>
      <c r="B3356" s="140">
        <v>4859.63</v>
      </c>
      <c r="C3356" s="140">
        <v>6282.44</v>
      </c>
      <c r="D3356" s="140">
        <v>9913.27</v>
      </c>
      <c r="E3356" s="140">
        <v>4719.81</v>
      </c>
      <c r="F3356" s="140">
        <v>5539.45</v>
      </c>
      <c r="G3356" s="140">
        <v>11573.12</v>
      </c>
    </row>
    <row r="3357" spans="8:8" ht="14.4">
      <c r="A3357" s="53">
        <v>45223.0</v>
      </c>
      <c r="B3357" s="140">
        <v>4880.06</v>
      </c>
      <c r="C3357" s="140">
        <v>6328.95</v>
      </c>
      <c r="D3357" s="140">
        <v>10062.4</v>
      </c>
      <c r="E3357" s="140">
        <v>4734.93</v>
      </c>
      <c r="F3357" s="140">
        <v>5607.31</v>
      </c>
      <c r="G3357" s="140">
        <v>11767.5</v>
      </c>
    </row>
    <row r="3358" spans="8:8" ht="14.4">
      <c r="A3358" s="53">
        <v>45224.0</v>
      </c>
      <c r="B3358" s="140">
        <v>4913.56</v>
      </c>
      <c r="C3358" s="140">
        <v>6320.67</v>
      </c>
      <c r="D3358" s="140">
        <v>10145.21</v>
      </c>
      <c r="E3358" s="140">
        <v>4752.51</v>
      </c>
      <c r="F3358" s="140">
        <v>5658.73</v>
      </c>
      <c r="G3358" s="140">
        <v>11893.83</v>
      </c>
    </row>
    <row r="3359" spans="8:8" ht="14.4">
      <c r="A3359" s="53">
        <v>45225.0</v>
      </c>
      <c r="B3359" s="140">
        <v>4938.15</v>
      </c>
      <c r="C3359" s="140">
        <v>6370.68</v>
      </c>
      <c r="D3359" s="140">
        <v>10200.56</v>
      </c>
      <c r="E3359" s="140">
        <v>4767.4</v>
      </c>
      <c r="F3359" s="140">
        <v>5660.39</v>
      </c>
      <c r="G3359" s="140">
        <v>11920.5</v>
      </c>
    </row>
    <row r="3360" spans="8:8" ht="14.4">
      <c r="A3360" s="53">
        <v>45226.0</v>
      </c>
      <c r="B3360" s="140">
        <v>5012.22</v>
      </c>
      <c r="C3360" s="140">
        <v>6502.94</v>
      </c>
      <c r="D3360" s="140">
        <v>10400.52</v>
      </c>
      <c r="E3360" s="140">
        <v>4776.41</v>
      </c>
      <c r="F3360" s="140">
        <v>5727.16</v>
      </c>
      <c r="G3360" s="140">
        <v>12090.29</v>
      </c>
    </row>
    <row r="3361" spans="8:8" ht="14.4">
      <c r="A3361" s="53">
        <v>45229.0</v>
      </c>
      <c r="B3361" s="140">
        <v>5053.57</v>
      </c>
      <c r="C3361" s="140">
        <v>6556.66</v>
      </c>
      <c r="D3361" s="140">
        <v>10532.92</v>
      </c>
      <c r="E3361" s="140">
        <v>4716.64</v>
      </c>
      <c r="F3361" s="140">
        <v>5734.03</v>
      </c>
      <c r="G3361" s="140">
        <v>12143.74</v>
      </c>
    </row>
    <row r="3362" spans="8:8" ht="14.4">
      <c r="A3362" s="53">
        <v>45230.0</v>
      </c>
      <c r="B3362" s="140">
        <v>5046.02</v>
      </c>
      <c r="C3362" s="140">
        <v>6522.82</v>
      </c>
      <c r="D3362" s="140">
        <v>10449.18</v>
      </c>
      <c r="E3362" s="140">
        <v>4720.22</v>
      </c>
      <c r="F3362" s="140">
        <v>5722.77</v>
      </c>
      <c r="G3362" s="140">
        <v>12085.59</v>
      </c>
    </row>
    <row r="3363" spans="8:8" ht="14.4">
      <c r="A3363" s="53">
        <v>45231.0</v>
      </c>
      <c r="B3363" s="140">
        <v>5062.83</v>
      </c>
      <c r="C3363" s="140">
        <v>6499.84</v>
      </c>
      <c r="D3363" s="140">
        <v>10428.0</v>
      </c>
      <c r="E3363" s="140">
        <v>4707.57</v>
      </c>
      <c r="F3363" s="140">
        <v>5707.96</v>
      </c>
      <c r="G3363" s="140">
        <v>12080.01</v>
      </c>
    </row>
    <row r="3364" spans="8:8" ht="14.4">
      <c r="A3364" s="53">
        <v>45232.0</v>
      </c>
      <c r="B3364" s="140">
        <v>5032.35</v>
      </c>
      <c r="C3364" s="140">
        <v>6440.02</v>
      </c>
      <c r="D3364" s="140">
        <v>10302.14</v>
      </c>
      <c r="E3364" s="140">
        <v>4711.03</v>
      </c>
      <c r="F3364" s="140">
        <v>5669.69</v>
      </c>
      <c r="G3364" s="140">
        <v>11993.72</v>
      </c>
    </row>
    <row r="3365" spans="8:8" ht="14.4">
      <c r="A3365" s="53">
        <v>45233.0</v>
      </c>
      <c r="B3365" s="140">
        <v>5081.28</v>
      </c>
      <c r="C3365" s="140">
        <v>6504.51</v>
      </c>
      <c r="D3365" s="140">
        <v>10443.46</v>
      </c>
      <c r="E3365" s="140">
        <v>4718.77</v>
      </c>
      <c r="F3365" s="140">
        <v>5683.03</v>
      </c>
      <c r="G3365" s="140">
        <v>12064.28</v>
      </c>
    </row>
    <row r="3366" spans="8:8" ht="14.4">
      <c r="A3366" s="53">
        <v>45236.0</v>
      </c>
      <c r="B3366" s="140">
        <v>5131.79</v>
      </c>
      <c r="C3366" s="140">
        <v>6612.56</v>
      </c>
      <c r="D3366" s="140">
        <v>10662.97</v>
      </c>
      <c r="E3366" s="140">
        <v>4754.84</v>
      </c>
      <c r="F3366" s="140">
        <v>5730.56</v>
      </c>
      <c r="G3366" s="140">
        <v>12219.0</v>
      </c>
    </row>
    <row r="3367" spans="8:8" ht="14.4">
      <c r="A3367" s="53">
        <v>45237.0</v>
      </c>
      <c r="B3367" s="140">
        <v>5104.57</v>
      </c>
      <c r="C3367" s="140">
        <v>6616.59</v>
      </c>
      <c r="D3367" s="140">
        <v>10676.51</v>
      </c>
      <c r="E3367" s="140">
        <v>4739.47</v>
      </c>
      <c r="F3367" s="140">
        <v>5723.28</v>
      </c>
      <c r="G3367" s="140">
        <v>12198.9</v>
      </c>
    </row>
    <row r="3368" spans="8:8" ht="14.4">
      <c r="A3368" s="53">
        <v>45238.0</v>
      </c>
      <c r="B3368" s="140">
        <v>5098.64</v>
      </c>
      <c r="C3368" s="140">
        <v>6611.02</v>
      </c>
      <c r="D3368" s="140">
        <v>10738.51</v>
      </c>
      <c r="E3368" s="140">
        <v>4712.85</v>
      </c>
      <c r="F3368" s="140">
        <v>5690.12</v>
      </c>
      <c r="G3368" s="140">
        <v>12163.11</v>
      </c>
    </row>
    <row r="3369" spans="8:8" ht="14.4">
      <c r="A3369" s="53">
        <v>45239.0</v>
      </c>
      <c r="B3369" s="140">
        <v>5095.21</v>
      </c>
      <c r="C3369" s="140">
        <v>6593.4</v>
      </c>
      <c r="D3369" s="140">
        <v>10653.73</v>
      </c>
      <c r="E3369" s="140">
        <v>4725.5</v>
      </c>
      <c r="F3369" s="140">
        <v>5696.54</v>
      </c>
      <c r="G3369" s="140">
        <v>12150.15</v>
      </c>
    </row>
    <row r="3370" spans="8:8" ht="14.4">
      <c r="A3370" s="53">
        <v>45240.0</v>
      </c>
      <c r="B3370" s="140">
        <v>5054.42</v>
      </c>
      <c r="C3370" s="140">
        <v>6574.41</v>
      </c>
      <c r="D3370" s="140">
        <v>10632.96</v>
      </c>
      <c r="E3370" s="140">
        <v>4687.41</v>
      </c>
      <c r="F3370" s="140">
        <v>5677.53</v>
      </c>
      <c r="G3370" s="140">
        <v>12135.57</v>
      </c>
    </row>
    <row r="3371" spans="8:8" ht="14.4">
      <c r="A3371" s="53">
        <v>45243.0</v>
      </c>
      <c r="B3371" s="140">
        <v>5037.84</v>
      </c>
      <c r="C3371" s="140">
        <v>6609.46</v>
      </c>
      <c r="D3371" s="140">
        <v>10704.14</v>
      </c>
      <c r="E3371" s="140">
        <v>4676.99</v>
      </c>
      <c r="F3371" s="140">
        <v>5691.81</v>
      </c>
      <c r="G3371" s="140">
        <v>12199.72</v>
      </c>
    </row>
    <row r="3372" spans="8:8" ht="14.4">
      <c r="A3372" s="53">
        <v>45244.0</v>
      </c>
      <c r="B3372" s="140">
        <v>5050.01</v>
      </c>
      <c r="C3372" s="140">
        <v>6626.26</v>
      </c>
      <c r="D3372" s="140">
        <v>10762.97</v>
      </c>
      <c r="E3372" s="140">
        <v>4687.39</v>
      </c>
      <c r="F3372" s="140">
        <v>5708.29</v>
      </c>
      <c r="G3372" s="140">
        <v>12219.69</v>
      </c>
    </row>
    <row r="3373" spans="8:8" ht="14.4">
      <c r="A3373" s="53">
        <v>45245.0</v>
      </c>
      <c r="B3373" s="140">
        <v>5089.51</v>
      </c>
      <c r="C3373" s="140">
        <v>6659.56</v>
      </c>
      <c r="D3373" s="140">
        <v>10807.74</v>
      </c>
      <c r="E3373" s="140">
        <v>4723.1</v>
      </c>
      <c r="F3373" s="140">
        <v>5758.47</v>
      </c>
      <c r="G3373" s="140">
        <v>12312.4</v>
      </c>
    </row>
    <row r="3374" spans="8:8" ht="14.4">
      <c r="A3374" s="53">
        <v>45246.0</v>
      </c>
      <c r="B3374" s="140">
        <v>5036.64</v>
      </c>
      <c r="C3374" s="140">
        <v>6580.81</v>
      </c>
      <c r="D3374" s="140">
        <v>10716.1</v>
      </c>
      <c r="E3374" s="140">
        <v>4696.15</v>
      </c>
      <c r="F3374" s="140">
        <v>5723.59</v>
      </c>
      <c r="G3374" s="140">
        <v>12203.3</v>
      </c>
    </row>
    <row r="3375" spans="8:8" ht="14.4">
      <c r="A3375" s="53">
        <v>45247.0</v>
      </c>
      <c r="B3375" s="140">
        <v>5029.75</v>
      </c>
      <c r="C3375" s="140">
        <v>6625.28</v>
      </c>
      <c r="D3375" s="140">
        <v>10843.6</v>
      </c>
      <c r="E3375" s="140">
        <v>4677.03</v>
      </c>
      <c r="F3375" s="140">
        <v>5726.77</v>
      </c>
      <c r="G3375" s="140">
        <v>12265.86</v>
      </c>
    </row>
    <row r="3376" spans="8:8" ht="14.4">
      <c r="A3376" s="53">
        <v>45250.0</v>
      </c>
      <c r="B3376" s="140">
        <v>5049.59</v>
      </c>
      <c r="C3376" s="140">
        <v>6666.89</v>
      </c>
      <c r="D3376" s="140">
        <v>10927.02</v>
      </c>
      <c r="E3376" s="140">
        <v>4687.45</v>
      </c>
      <c r="F3376" s="140">
        <v>5738.38</v>
      </c>
      <c r="G3376" s="140">
        <v>12332.44</v>
      </c>
    </row>
    <row r="3377" spans="8:8" ht="14.4">
      <c r="A3377" s="53">
        <v>45251.0</v>
      </c>
      <c r="B3377" s="140">
        <v>5062.07</v>
      </c>
      <c r="C3377" s="140">
        <v>6638.02</v>
      </c>
      <c r="D3377" s="140">
        <v>10859.72</v>
      </c>
      <c r="E3377" s="140">
        <v>4700.9</v>
      </c>
      <c r="F3377" s="140">
        <v>5744.14</v>
      </c>
      <c r="G3377" s="140">
        <v>12304.95</v>
      </c>
    </row>
    <row r="3378" spans="8:8" ht="14.4">
      <c r="A3378" s="53">
        <v>45252.0</v>
      </c>
      <c r="B3378" s="140">
        <v>5009.11</v>
      </c>
      <c r="C3378" s="140">
        <v>6547.49</v>
      </c>
      <c r="D3378" s="140">
        <v>10731.02</v>
      </c>
      <c r="E3378" s="140">
        <v>4669.79</v>
      </c>
      <c r="F3378" s="140">
        <v>5690.06</v>
      </c>
      <c r="G3378" s="140">
        <v>12201.74</v>
      </c>
    </row>
    <row r="3379" spans="8:8" ht="14.4">
      <c r="A3379" s="53">
        <v>45253.0</v>
      </c>
      <c r="B3379" s="140">
        <v>5031.01</v>
      </c>
      <c r="C3379" s="140">
        <v>6618.65</v>
      </c>
      <c r="D3379" s="140">
        <v>10861.0</v>
      </c>
      <c r="E3379" s="140">
        <v>4692.87</v>
      </c>
      <c r="F3379" s="140">
        <v>5746.66</v>
      </c>
      <c r="G3379" s="140">
        <v>12348.92</v>
      </c>
    </row>
    <row r="3380" spans="8:8" ht="14.4">
      <c r="A3380" s="53">
        <v>45254.0</v>
      </c>
      <c r="B3380" s="140">
        <v>5005.32</v>
      </c>
      <c r="C3380" s="140">
        <v>6557.18</v>
      </c>
      <c r="D3380" s="140">
        <v>10743.57</v>
      </c>
      <c r="E3380" s="140">
        <v>4681.99</v>
      </c>
      <c r="F3380" s="140">
        <v>5731.82</v>
      </c>
      <c r="G3380" s="140">
        <v>12279.65</v>
      </c>
    </row>
    <row r="3381" spans="8:8" ht="14.4">
      <c r="A3381" s="53">
        <v>45257.0</v>
      </c>
      <c r="B3381" s="140">
        <v>4972.47</v>
      </c>
      <c r="C3381" s="140">
        <v>6564.51</v>
      </c>
      <c r="D3381" s="140">
        <v>10740.66</v>
      </c>
      <c r="E3381" s="140">
        <v>4650.42</v>
      </c>
      <c r="F3381" s="140">
        <v>5710.32</v>
      </c>
      <c r="G3381" s="140">
        <v>12250.44</v>
      </c>
    </row>
    <row r="3382" spans="8:8" ht="14.4">
      <c r="A3382" s="53">
        <v>45258.0</v>
      </c>
      <c r="B3382" s="140">
        <v>4987.88</v>
      </c>
      <c r="C3382" s="140">
        <v>6606.16</v>
      </c>
      <c r="D3382" s="140">
        <v>10788.66</v>
      </c>
      <c r="E3382" s="140">
        <v>4646.55</v>
      </c>
      <c r="F3382" s="140">
        <v>5723.73</v>
      </c>
      <c r="G3382" s="140">
        <v>12296.35</v>
      </c>
    </row>
    <row r="3383" spans="8:8" ht="14.4">
      <c r="A3383" s="53">
        <v>45259.0</v>
      </c>
      <c r="B3383" s="140">
        <v>4951.16</v>
      </c>
      <c r="C3383" s="140">
        <v>6556.11</v>
      </c>
      <c r="D3383" s="140">
        <v>10732.81</v>
      </c>
      <c r="E3383" s="140">
        <v>4590.81</v>
      </c>
      <c r="F3383" s="140">
        <v>5686.24</v>
      </c>
      <c r="G3383" s="140">
        <v>12212.76</v>
      </c>
    </row>
    <row r="3384" spans="8:8" ht="14.4">
      <c r="A3384" s="53">
        <v>45260.0</v>
      </c>
      <c r="B3384" s="140">
        <v>4969.25</v>
      </c>
      <c r="C3384" s="140">
        <v>6555.63</v>
      </c>
      <c r="D3384" s="140">
        <v>10701.47</v>
      </c>
      <c r="E3384" s="140">
        <v>4602.56</v>
      </c>
      <c r="F3384" s="140">
        <v>5683.01</v>
      </c>
      <c r="G3384" s="140">
        <v>12166.75</v>
      </c>
    </row>
    <row r="3385" spans="8:8" ht="14.4">
      <c r="A3385" s="53">
        <v>45261.0</v>
      </c>
      <c r="B3385" s="140">
        <v>4927.96</v>
      </c>
      <c r="C3385" s="140">
        <v>6553.36</v>
      </c>
      <c r="D3385" s="140">
        <v>10780.82</v>
      </c>
      <c r="E3385" s="140">
        <v>4597.89</v>
      </c>
      <c r="F3385" s="140">
        <v>5693.34</v>
      </c>
      <c r="G3385" s="140">
        <v>12221.92</v>
      </c>
    </row>
    <row r="3386" spans="8:8" ht="14.4">
      <c r="A3386" s="53">
        <v>45264.0</v>
      </c>
      <c r="B3386" s="140">
        <v>4880.52</v>
      </c>
      <c r="C3386" s="140">
        <v>6533.45</v>
      </c>
      <c r="D3386" s="140">
        <v>10748.7</v>
      </c>
      <c r="E3386" s="140">
        <v>4582.39</v>
      </c>
      <c r="F3386" s="140">
        <v>5682.79</v>
      </c>
      <c r="G3386" s="140">
        <v>12216.61</v>
      </c>
    </row>
    <row r="3387" spans="8:8" ht="14.4">
      <c r="A3387" s="53">
        <v>45265.0</v>
      </c>
      <c r="B3387" s="140">
        <v>4781.32</v>
      </c>
      <c r="C3387" s="140">
        <v>6436.24</v>
      </c>
      <c r="D3387" s="140">
        <v>10552.63</v>
      </c>
      <c r="E3387" s="140">
        <v>4509.9</v>
      </c>
      <c r="F3387" s="140">
        <v>5597.23</v>
      </c>
      <c r="G3387" s="140">
        <v>12027.19</v>
      </c>
    </row>
    <row r="3388" spans="8:8" ht="14.4">
      <c r="A3388" s="53">
        <v>45266.0</v>
      </c>
      <c r="B3388" s="140">
        <v>4788.0</v>
      </c>
      <c r="C3388" s="140">
        <v>6456.06</v>
      </c>
      <c r="D3388" s="140">
        <v>10595.64</v>
      </c>
      <c r="E3388" s="140">
        <v>4501.35</v>
      </c>
      <c r="F3388" s="140">
        <v>5621.12</v>
      </c>
      <c r="G3388" s="140">
        <v>12082.32</v>
      </c>
    </row>
    <row r="3389" spans="8:8" ht="14.4">
      <c r="A3389" s="53">
        <v>45267.0</v>
      </c>
      <c r="B3389" s="140">
        <v>4761.32</v>
      </c>
      <c r="C3389" s="140">
        <v>6446.92</v>
      </c>
      <c r="D3389" s="140">
        <v>10559.24</v>
      </c>
      <c r="E3389" s="140">
        <v>4500.25</v>
      </c>
      <c r="F3389" s="140">
        <v>5614.14</v>
      </c>
      <c r="G3389" s="140">
        <v>12081.22</v>
      </c>
    </row>
    <row r="3390" spans="8:8" ht="14.4">
      <c r="A3390" s="53">
        <v>45268.0</v>
      </c>
      <c r="B3390" s="140">
        <v>4772.78</v>
      </c>
      <c r="C3390" s="140">
        <v>6469.79</v>
      </c>
      <c r="D3390" s="140">
        <v>10563.17</v>
      </c>
      <c r="E3390" s="140">
        <v>4491.64</v>
      </c>
      <c r="F3390" s="140">
        <v>5600.81</v>
      </c>
      <c r="G3390" s="140">
        <v>12026.69</v>
      </c>
    </row>
    <row r="3391" spans="8:8" ht="14.4">
      <c r="A3391" s="53">
        <v>45271.0</v>
      </c>
      <c r="B3391" s="140">
        <v>4794.17</v>
      </c>
      <c r="C3391" s="140">
        <v>6562.17</v>
      </c>
      <c r="D3391" s="140">
        <v>10710.15</v>
      </c>
      <c r="E3391" s="140">
        <v>4513.82</v>
      </c>
      <c r="F3391" s="140">
        <v>5659.9</v>
      </c>
      <c r="G3391" s="140">
        <v>12160.58</v>
      </c>
    </row>
    <row r="3392" spans="8:8" ht="14.4">
      <c r="A3392" s="53">
        <v>45272.0</v>
      </c>
      <c r="B3392" s="140">
        <v>4808.93</v>
      </c>
      <c r="C3392" s="140">
        <v>6553.88</v>
      </c>
      <c r="D3392" s="140">
        <v>10720.74</v>
      </c>
      <c r="E3392" s="140">
        <v>4550.66</v>
      </c>
      <c r="F3392" s="140">
        <v>5675.07</v>
      </c>
      <c r="G3392" s="140">
        <v>12188.49</v>
      </c>
    </row>
    <row r="3393" spans="8:8" ht="14.4">
      <c r="A3393" s="53">
        <v>45273.0</v>
      </c>
      <c r="B3393" s="140">
        <v>4711.82</v>
      </c>
      <c r="C3393" s="140">
        <v>6490.07</v>
      </c>
      <c r="D3393" s="140">
        <v>10635.32</v>
      </c>
      <c r="E3393" s="140">
        <v>4485.91</v>
      </c>
      <c r="F3393" s="140">
        <v>5615.0</v>
      </c>
      <c r="G3393" s="140">
        <v>12092.9</v>
      </c>
    </row>
    <row r="3394" spans="8:8" ht="14.4">
      <c r="A3394" s="53">
        <v>45274.0</v>
      </c>
      <c r="B3394" s="140">
        <v>4678.78</v>
      </c>
      <c r="C3394" s="140">
        <v>6465.04</v>
      </c>
      <c r="D3394" s="140">
        <v>10592.55</v>
      </c>
      <c r="E3394" s="140">
        <v>4467.01</v>
      </c>
      <c r="F3394" s="140">
        <v>5609.9</v>
      </c>
      <c r="G3394" s="140">
        <v>12093.66</v>
      </c>
    </row>
    <row r="3395" spans="8:8" ht="14.4">
      <c r="A3395" s="53">
        <v>45275.0</v>
      </c>
      <c r="B3395" s="140">
        <v>4670.7</v>
      </c>
      <c r="C3395" s="140">
        <v>6406.88</v>
      </c>
      <c r="D3395" s="140">
        <v>10517.42</v>
      </c>
      <c r="E3395" s="140">
        <v>4455.02</v>
      </c>
      <c r="F3395" s="140">
        <v>5584.19</v>
      </c>
      <c r="G3395" s="140">
        <v>12026.14</v>
      </c>
    </row>
    <row r="3396" spans="8:8" ht="14.4">
      <c r="A3396" s="53">
        <v>45278.0</v>
      </c>
      <c r="B3396" s="140">
        <v>4659.76</v>
      </c>
      <c r="C3396" s="140">
        <v>6342.74</v>
      </c>
      <c r="D3396" s="140">
        <v>10386.16</v>
      </c>
      <c r="E3396" s="140">
        <v>4455.61</v>
      </c>
      <c r="F3396" s="140">
        <v>5532.86</v>
      </c>
      <c r="G3396" s="140">
        <v>11886.95</v>
      </c>
    </row>
    <row r="3397" spans="8:8" ht="14.4">
      <c r="A3397" s="53">
        <v>45279.0</v>
      </c>
      <c r="B3397" s="140">
        <v>4658.16</v>
      </c>
      <c r="C3397" s="140">
        <v>6326.5</v>
      </c>
      <c r="D3397" s="140">
        <v>10380.53</v>
      </c>
      <c r="E3397" s="140">
        <v>4450.71</v>
      </c>
      <c r="F3397" s="140">
        <v>5513.84</v>
      </c>
      <c r="G3397" s="140">
        <v>11853.87</v>
      </c>
    </row>
    <row r="3398" spans="8:8" ht="14.4">
      <c r="A3398" s="53">
        <v>45280.0</v>
      </c>
      <c r="B3398" s="140">
        <v>4615.61</v>
      </c>
      <c r="C3398" s="140">
        <v>6240.83</v>
      </c>
      <c r="D3398" s="140">
        <v>10201.94</v>
      </c>
      <c r="E3398" s="140">
        <v>4408.75</v>
      </c>
      <c r="F3398" s="140">
        <v>5487.45</v>
      </c>
      <c r="G3398" s="140">
        <v>11717.88</v>
      </c>
    </row>
    <row r="3399" spans="8:8" ht="14.4">
      <c r="A3399" s="53">
        <v>45281.0</v>
      </c>
      <c r="B3399" s="140">
        <v>4665.55</v>
      </c>
      <c r="C3399" s="140">
        <v>6285.5</v>
      </c>
      <c r="D3399" s="140">
        <v>10266.93</v>
      </c>
      <c r="E3399" s="140">
        <v>4434.47</v>
      </c>
      <c r="F3399" s="140">
        <v>5492.49</v>
      </c>
      <c r="G3399" s="140">
        <v>11760.87</v>
      </c>
    </row>
    <row r="3400" spans="8:8" ht="14.4">
      <c r="A3400" s="53">
        <v>45282.0</v>
      </c>
      <c r="B3400" s="140">
        <v>4669.42</v>
      </c>
      <c r="C3400" s="140">
        <v>6275.46</v>
      </c>
      <c r="D3400" s="140">
        <v>10155.98</v>
      </c>
      <c r="E3400" s="140">
        <v>4456.36</v>
      </c>
      <c r="F3400" s="140">
        <v>5496.59</v>
      </c>
      <c r="G3400" s="140">
        <v>11690.63</v>
      </c>
    </row>
    <row r="3401" spans="8:8" ht="14.4">
      <c r="A3401" s="53">
        <v>45285.0</v>
      </c>
      <c r="B3401" s="140">
        <v>4694.45</v>
      </c>
      <c r="C3401" s="140">
        <v>6307.49</v>
      </c>
      <c r="D3401" s="140">
        <v>10164.3</v>
      </c>
      <c r="E3401" s="140">
        <v>4460.33</v>
      </c>
      <c r="F3401" s="140">
        <v>5488.58</v>
      </c>
      <c r="G3401" s="140">
        <v>11670.66</v>
      </c>
    </row>
    <row r="3402" spans="8:8" ht="14.4">
      <c r="A3402" s="53">
        <v>45286.0</v>
      </c>
      <c r="B3402" s="140">
        <v>4663.73</v>
      </c>
      <c r="C3402" s="140">
        <v>6244.56</v>
      </c>
      <c r="D3402" s="140">
        <v>10019.78</v>
      </c>
      <c r="E3402" s="140">
        <v>4442.01</v>
      </c>
      <c r="F3402" s="140">
        <v>5451.76</v>
      </c>
      <c r="G3402" s="140">
        <v>11575.29</v>
      </c>
    </row>
    <row r="3403" spans="8:8" ht="14.4">
      <c r="A3403" s="53">
        <v>45287.0</v>
      </c>
      <c r="B3403" s="140">
        <v>4683.17</v>
      </c>
      <c r="C3403" s="140">
        <v>6271.13</v>
      </c>
      <c r="D3403" s="140">
        <v>10104.69</v>
      </c>
      <c r="E3403" s="140">
        <v>4457.77</v>
      </c>
      <c r="F3403" s="140">
        <v>5484.76</v>
      </c>
      <c r="G3403" s="140">
        <v>11671.19</v>
      </c>
    </row>
    <row r="3404" spans="8:8" ht="14.4">
      <c r="A3404" s="53">
        <v>45288.0</v>
      </c>
      <c r="B3404" s="140">
        <v>4809.19</v>
      </c>
      <c r="C3404" s="140">
        <v>6379.36</v>
      </c>
      <c r="D3404" s="140">
        <v>10278.97</v>
      </c>
      <c r="E3404" s="140">
        <v>4520.89</v>
      </c>
      <c r="F3404" s="140">
        <v>5562.9</v>
      </c>
      <c r="G3404" s="140">
        <v>11832.89</v>
      </c>
    </row>
    <row r="3405" spans="8:8" ht="14.4">
      <c r="A3405" s="53">
        <v>45289.0</v>
      </c>
      <c r="B3405" s="140">
        <v>4819.07</v>
      </c>
      <c r="C3405" s="140">
        <v>6437.67</v>
      </c>
      <c r="D3405" s="140">
        <v>10428.63</v>
      </c>
      <c r="E3405" s="140">
        <v>4539.32</v>
      </c>
      <c r="F3405" s="140">
        <v>5587.97</v>
      </c>
      <c r="G3405" s="140">
        <v>11919.34</v>
      </c>
    </row>
    <row r="3406" spans="8:8" ht="14.4">
      <c r="A3406" s="53">
        <v>45293.0</v>
      </c>
      <c r="B3406" s="140">
        <v>4730.17</v>
      </c>
      <c r="C3406" s="140">
        <v>6419.55</v>
      </c>
      <c r="D3406" s="140">
        <v>10360.58</v>
      </c>
      <c r="E3406" s="140">
        <v>4506.17</v>
      </c>
      <c r="F3406" s="140">
        <v>5624.23</v>
      </c>
      <c r="G3406" s="140">
        <v>11995.24</v>
      </c>
    </row>
    <row r="3407" spans="8:8" ht="14.4">
      <c r="A3407" s="53">
        <v>45294.0</v>
      </c>
      <c r="B3407" s="140">
        <v>4697.4</v>
      </c>
      <c r="C3407" s="140">
        <v>6377.09</v>
      </c>
      <c r="D3407" s="140">
        <v>10278.88</v>
      </c>
      <c r="E3407" s="140">
        <v>4533.56</v>
      </c>
      <c r="F3407" s="140">
        <v>5648.72</v>
      </c>
      <c r="G3407" s="140">
        <v>12055.09</v>
      </c>
    </row>
    <row r="3408" spans="8:8" ht="14.4">
      <c r="A3408" s="53">
        <v>45295.0</v>
      </c>
      <c r="B3408" s="140">
        <v>4635.4</v>
      </c>
      <c r="C3408" s="140">
        <v>6306.85</v>
      </c>
      <c r="D3408" s="140">
        <v>10190.74</v>
      </c>
      <c r="E3408" s="140">
        <v>4521.43</v>
      </c>
      <c r="F3408" s="140">
        <v>5627.7</v>
      </c>
      <c r="G3408" s="140">
        <v>12019.84</v>
      </c>
    </row>
    <row r="3409" spans="8:8" ht="14.4">
      <c r="A3409" s="53">
        <v>45296.0</v>
      </c>
      <c r="B3409" s="140">
        <v>4585.4</v>
      </c>
      <c r="C3409" s="140">
        <v>6197.63</v>
      </c>
      <c r="D3409" s="140">
        <v>10013.24</v>
      </c>
      <c r="E3409" s="140">
        <v>4533.68</v>
      </c>
      <c r="F3409" s="140">
        <v>5598.08</v>
      </c>
      <c r="G3409" s="140">
        <v>11914.32</v>
      </c>
    </row>
    <row r="3410" spans="8:8" ht="14.4">
      <c r="A3410" s="53">
        <v>45299.0</v>
      </c>
      <c r="B3410" s="140">
        <v>4517.26</v>
      </c>
      <c r="C3410" s="140">
        <v>6055.74</v>
      </c>
      <c r="D3410" s="140">
        <v>9793.19</v>
      </c>
      <c r="E3410" s="140">
        <v>4496.78</v>
      </c>
      <c r="F3410" s="140">
        <v>5501.88</v>
      </c>
      <c r="G3410" s="140">
        <v>11697.14</v>
      </c>
    </row>
    <row r="3411" spans="8:8" ht="14.4">
      <c r="A3411" s="53">
        <v>45300.0</v>
      </c>
      <c r="B3411" s="140">
        <v>4526.79</v>
      </c>
      <c r="C3411" s="140">
        <v>6079.84</v>
      </c>
      <c r="D3411" s="140">
        <v>9840.8</v>
      </c>
      <c r="E3411" s="140">
        <v>4510.89</v>
      </c>
      <c r="F3411" s="140">
        <v>5544.3</v>
      </c>
      <c r="G3411" s="140">
        <v>11755.56</v>
      </c>
    </row>
    <row r="3412" spans="8:8" ht="14.4">
      <c r="A3412" s="53">
        <v>45301.0</v>
      </c>
      <c r="B3412" s="140">
        <v>4518.48</v>
      </c>
      <c r="C3412" s="140">
        <v>6057.29</v>
      </c>
      <c r="D3412" s="140">
        <v>9788.08</v>
      </c>
      <c r="E3412" s="140">
        <v>4485.29</v>
      </c>
      <c r="F3412" s="140">
        <v>5530.92</v>
      </c>
      <c r="G3412" s="140">
        <v>11699.94</v>
      </c>
    </row>
    <row r="3413" spans="8:8" ht="14.4">
      <c r="A3413" s="53">
        <v>45302.0</v>
      </c>
      <c r="B3413" s="140">
        <v>4559.63</v>
      </c>
      <c r="C3413" s="140">
        <v>6137.74</v>
      </c>
      <c r="D3413" s="140">
        <v>9944.69</v>
      </c>
      <c r="E3413" s="140">
        <v>4487.46</v>
      </c>
      <c r="F3413" s="140">
        <v>5583.62</v>
      </c>
      <c r="G3413" s="140">
        <v>11806.8</v>
      </c>
    </row>
    <row r="3414" spans="8:8" ht="14.4">
      <c r="A3414" s="53">
        <v>45303.0</v>
      </c>
      <c r="B3414" s="140">
        <v>4533.97</v>
      </c>
      <c r="C3414" s="140">
        <v>6119.7</v>
      </c>
      <c r="D3414" s="140">
        <v>9886.73</v>
      </c>
      <c r="E3414" s="140">
        <v>4497.16</v>
      </c>
      <c r="F3414" s="140">
        <v>5589.54</v>
      </c>
      <c r="G3414" s="140">
        <v>11829.84</v>
      </c>
    </row>
    <row r="3415" spans="8:8" ht="14.4">
      <c r="A3415" s="53">
        <v>45306.0</v>
      </c>
      <c r="B3415" s="140">
        <v>4512.69</v>
      </c>
      <c r="C3415" s="140">
        <v>6088.76</v>
      </c>
      <c r="D3415" s="140">
        <v>9875.37</v>
      </c>
      <c r="E3415" s="140">
        <v>4517.13</v>
      </c>
      <c r="F3415" s="140">
        <v>5580.27</v>
      </c>
      <c r="G3415" s="140">
        <v>11829.44</v>
      </c>
    </row>
    <row r="3416" spans="8:8" ht="14.4">
      <c r="A3416" s="53">
        <v>45307.0</v>
      </c>
      <c r="B3416" s="140">
        <v>4543.77</v>
      </c>
      <c r="C3416" s="140">
        <v>6083.28</v>
      </c>
      <c r="D3416" s="140">
        <v>9857.79</v>
      </c>
      <c r="E3416" s="140">
        <v>4557.25</v>
      </c>
      <c r="F3416" s="140">
        <v>5595.19</v>
      </c>
      <c r="G3416" s="140">
        <v>11797.54</v>
      </c>
    </row>
    <row r="3417" spans="8:8" ht="14.4">
      <c r="A3417" s="53">
        <v>45308.0</v>
      </c>
      <c r="B3417" s="140">
        <v>4416.26</v>
      </c>
      <c r="C3417" s="140">
        <v>5916.37</v>
      </c>
      <c r="D3417" s="140">
        <v>9594.49</v>
      </c>
      <c r="E3417" s="140">
        <v>4495.04</v>
      </c>
      <c r="F3417" s="140">
        <v>5479.94</v>
      </c>
      <c r="G3417" s="140">
        <v>11566.94</v>
      </c>
    </row>
    <row r="3418" spans="8:8" ht="14.4">
      <c r="A3418" s="53">
        <v>45309.0</v>
      </c>
      <c r="B3418" s="140">
        <v>4503.78</v>
      </c>
      <c r="C3418" s="140">
        <v>5939.32</v>
      </c>
      <c r="D3418" s="140">
        <v>9588.06</v>
      </c>
      <c r="E3418" s="140">
        <v>4529.63</v>
      </c>
      <c r="F3418" s="140">
        <v>5469.29</v>
      </c>
      <c r="G3418" s="140">
        <v>11455.36</v>
      </c>
    </row>
    <row r="3419" spans="8:8" ht="14.4">
      <c r="A3419" s="53">
        <v>45310.0</v>
      </c>
      <c r="B3419" s="140">
        <v>4495.74</v>
      </c>
      <c r="C3419" s="140">
        <v>5889.85</v>
      </c>
      <c r="D3419" s="140">
        <v>9467.88</v>
      </c>
      <c r="E3419" s="140">
        <v>4516.64</v>
      </c>
      <c r="F3419" s="140">
        <v>5425.02</v>
      </c>
      <c r="G3419" s="140">
        <v>11344.36</v>
      </c>
    </row>
    <row r="3420" spans="8:8" ht="14.4">
      <c r="A3420" s="53">
        <v>45313.0</v>
      </c>
      <c r="B3420" s="140">
        <v>4413.36</v>
      </c>
      <c r="C3420" s="140">
        <v>5608.05</v>
      </c>
      <c r="D3420" s="140">
        <v>8934.48</v>
      </c>
      <c r="E3420" s="140">
        <v>4468.68</v>
      </c>
      <c r="F3420" s="140">
        <v>5190.57</v>
      </c>
      <c r="G3420" s="140">
        <v>10755.38</v>
      </c>
    </row>
    <row r="3421" spans="8:8" ht="14.4">
      <c r="A3421" s="53">
        <v>45314.0</v>
      </c>
      <c r="B3421" s="140">
        <v>4429.9</v>
      </c>
      <c r="C3421" s="140">
        <v>5700.27</v>
      </c>
      <c r="D3421" s="140">
        <v>9083.56</v>
      </c>
      <c r="E3421" s="140">
        <v>4484.75</v>
      </c>
      <c r="F3421" s="140">
        <v>5271.73</v>
      </c>
      <c r="G3421" s="140">
        <v>10919.15</v>
      </c>
    </row>
    <row r="3422" spans="8:8" ht="14.4">
      <c r="A3422" s="53">
        <v>45315.0</v>
      </c>
      <c r="B3422" s="140">
        <v>4458.55</v>
      </c>
      <c r="C3422" s="140">
        <v>5754.02</v>
      </c>
      <c r="D3422" s="140">
        <v>9175.64</v>
      </c>
      <c r="E3422" s="140">
        <v>4585.53</v>
      </c>
      <c r="F3422" s="140">
        <v>5377.47</v>
      </c>
      <c r="G3422" s="140">
        <v>11134.7</v>
      </c>
    </row>
    <row r="3423" spans="8:8" ht="14.4">
      <c r="A3423" s="53">
        <v>45316.0</v>
      </c>
      <c r="B3423" s="140">
        <v>4522.64</v>
      </c>
      <c r="C3423" s="140">
        <v>5893.67</v>
      </c>
      <c r="D3423" s="140">
        <v>9461.11</v>
      </c>
      <c r="E3423" s="140">
        <v>4713.33</v>
      </c>
      <c r="F3423" s="140">
        <v>5537.21</v>
      </c>
      <c r="G3423" s="140">
        <v>11532.68</v>
      </c>
    </row>
    <row r="3424" spans="8:8" ht="14.4">
      <c r="A3424" s="53">
        <v>45317.0</v>
      </c>
      <c r="B3424" s="140">
        <v>4465.41</v>
      </c>
      <c r="C3424" s="140">
        <v>5819.78</v>
      </c>
      <c r="D3424" s="140">
        <v>9333.23</v>
      </c>
      <c r="E3424" s="140">
        <v>4754.94</v>
      </c>
      <c r="F3424" s="140">
        <v>5542.27</v>
      </c>
      <c r="G3424" s="140">
        <v>11579.03</v>
      </c>
    </row>
    <row r="3425" spans="8:8" ht="14.4">
      <c r="A3425" s="53">
        <v>45320.0</v>
      </c>
      <c r="B3425" s="140">
        <v>4382.71</v>
      </c>
      <c r="C3425" s="140">
        <v>5691.32</v>
      </c>
      <c r="D3425" s="140">
        <v>9071.61</v>
      </c>
      <c r="E3425" s="140">
        <v>4756.7</v>
      </c>
      <c r="F3425" s="140">
        <v>5466.0</v>
      </c>
      <c r="G3425" s="140">
        <v>11415.11</v>
      </c>
    </row>
    <row r="3426" spans="8:8" ht="14.4">
      <c r="A3426" s="53">
        <v>45321.0</v>
      </c>
      <c r="B3426" s="140">
        <v>4279.39</v>
      </c>
      <c r="C3426" s="140">
        <v>5552.24</v>
      </c>
      <c r="D3426" s="140">
        <v>8833.02</v>
      </c>
      <c r="E3426" s="140">
        <v>4702.76</v>
      </c>
      <c r="F3426" s="140">
        <v>5351.32</v>
      </c>
      <c r="G3426" s="140">
        <v>11141.06</v>
      </c>
    </row>
    <row r="3427" spans="8:8" ht="14.4">
      <c r="A3427" s="53">
        <v>45322.0</v>
      </c>
      <c r="B3427" s="140">
        <v>4237.16</v>
      </c>
      <c r="C3427" s="140">
        <v>5400.3</v>
      </c>
      <c r="D3427" s="140">
        <v>8519.73</v>
      </c>
      <c r="E3427" s="140">
        <v>4690.39</v>
      </c>
      <c r="F3427" s="140">
        <v>5256.38</v>
      </c>
      <c r="G3427" s="140">
        <v>10856.78</v>
      </c>
    </row>
    <row r="3428" spans="8:8" ht="14.4">
      <c r="A3428" s="53">
        <v>45323.0</v>
      </c>
      <c r="B3428" s="140">
        <v>4267.55</v>
      </c>
      <c r="C3428" s="140">
        <v>5389.4</v>
      </c>
      <c r="D3428" s="140">
        <v>8485.22</v>
      </c>
      <c r="E3428" s="140">
        <v>4653.84</v>
      </c>
      <c r="F3428" s="140">
        <v>5221.34</v>
      </c>
      <c r="G3428" s="140">
        <v>10714.05</v>
      </c>
    </row>
    <row r="3429" spans="8:8" ht="14.4">
      <c r="A3429" s="53">
        <v>45324.0</v>
      </c>
      <c r="B3429" s="140">
        <v>4193.78</v>
      </c>
      <c r="C3429" s="140">
        <v>5254.42</v>
      </c>
      <c r="D3429" s="140">
        <v>8186.31</v>
      </c>
      <c r="E3429" s="140">
        <v>4639.5</v>
      </c>
      <c r="F3429" s="140">
        <v>5108.44</v>
      </c>
      <c r="G3429" s="140">
        <v>10425.03</v>
      </c>
    </row>
    <row r="3430" spans="8:8" ht="14.4">
      <c r="A3430" s="53">
        <v>45327.0</v>
      </c>
      <c r="B3430" s="140">
        <v>4236.61</v>
      </c>
      <c r="C3430" s="140">
        <v>5146.35</v>
      </c>
      <c r="D3430" s="140">
        <v>7770.41</v>
      </c>
      <c r="E3430" s="140">
        <v>4655.85</v>
      </c>
      <c r="F3430" s="140">
        <v>5018.35</v>
      </c>
      <c r="G3430" s="140">
        <v>9965.1</v>
      </c>
    </row>
    <row r="3431" spans="8:8" ht="14.4">
      <c r="A3431" s="53">
        <v>45328.0</v>
      </c>
      <c r="B3431" s="140">
        <v>4426.33</v>
      </c>
      <c r="C3431" s="140">
        <v>5566.11</v>
      </c>
      <c r="D3431" s="140">
        <v>8357.86</v>
      </c>
      <c r="E3431" s="140">
        <v>4748.62</v>
      </c>
      <c r="F3431" s="140">
        <v>5330.3</v>
      </c>
      <c r="G3431" s="140">
        <v>10563.54</v>
      </c>
    </row>
    <row r="3432" spans="8:8" ht="14.4">
      <c r="A3432" s="53">
        <v>45329.0</v>
      </c>
      <c r="B3432" s="140">
        <v>4491.45</v>
      </c>
      <c r="C3432" s="140">
        <v>5905.24</v>
      </c>
      <c r="D3432" s="140">
        <v>8741.08</v>
      </c>
      <c r="E3432" s="140">
        <v>4759.32</v>
      </c>
      <c r="F3432" s="140">
        <v>5605.88</v>
      </c>
      <c r="G3432" s="140">
        <v>11013.62</v>
      </c>
    </row>
    <row r="3433" spans="8:8" ht="14.4">
      <c r="A3433" s="53">
        <v>45330.0</v>
      </c>
      <c r="B3433" s="140">
        <v>4523.44</v>
      </c>
      <c r="C3433" s="140">
        <v>5953.58</v>
      </c>
      <c r="D3433" s="140">
        <v>9039.83</v>
      </c>
      <c r="E3433" s="140">
        <v>4772.19</v>
      </c>
      <c r="F3433" s="140">
        <v>5627.44</v>
      </c>
      <c r="G3433" s="140">
        <v>11269.2</v>
      </c>
    </row>
    <row r="3434" spans="8:8" ht="14.4">
      <c r="A3434" s="53">
        <v>45341.0</v>
      </c>
      <c r="B3434" s="140">
        <v>4567.1</v>
      </c>
      <c r="C3434" s="140">
        <v>5935.58</v>
      </c>
      <c r="D3434" s="140">
        <v>9113.05</v>
      </c>
      <c r="E3434" s="140">
        <v>4846.63</v>
      </c>
      <c r="F3434" s="140">
        <v>5607.93</v>
      </c>
      <c r="G3434" s="140">
        <v>11316.96</v>
      </c>
    </row>
    <row r="3435" spans="8:8" ht="14.4">
      <c r="A3435" s="53">
        <v>45342.0</v>
      </c>
      <c r="B3435" s="140">
        <v>4564.11</v>
      </c>
      <c r="C3435" s="140">
        <v>5915.75</v>
      </c>
      <c r="D3435" s="140">
        <v>9139.44</v>
      </c>
      <c r="E3435" s="140">
        <v>4871.63</v>
      </c>
      <c r="F3435" s="140">
        <v>5634.38</v>
      </c>
      <c r="G3435" s="140">
        <v>11359.68</v>
      </c>
    </row>
    <row r="3436" spans="8:8" ht="14.4">
      <c r="A3436" s="53">
        <v>45343.0</v>
      </c>
      <c r="B3436" s="140">
        <v>4623.34</v>
      </c>
      <c r="C3436" s="140">
        <v>5933.76</v>
      </c>
      <c r="D3436" s="140">
        <v>9163.75</v>
      </c>
      <c r="E3436" s="140">
        <v>4953.83</v>
      </c>
      <c r="F3436" s="140">
        <v>5645.21</v>
      </c>
      <c r="G3436" s="140">
        <v>11417.5</v>
      </c>
    </row>
    <row r="3437" spans="8:8" ht="14.4">
      <c r="A3437" s="53">
        <v>45344.0</v>
      </c>
      <c r="B3437" s="140">
        <v>4655.37</v>
      </c>
      <c r="C3437" s="140">
        <v>5966.53</v>
      </c>
      <c r="D3437" s="140">
        <v>9276.64</v>
      </c>
      <c r="E3437" s="140">
        <v>4997.02</v>
      </c>
      <c r="F3437" s="140">
        <v>5697.76</v>
      </c>
      <c r="G3437" s="140">
        <v>11516.49</v>
      </c>
    </row>
    <row r="3438" spans="8:8" ht="14.4">
      <c r="A3438" s="53">
        <v>45345.0</v>
      </c>
      <c r="B3438" s="140">
        <v>4662.56</v>
      </c>
      <c r="C3438" s="140">
        <v>5987.84</v>
      </c>
      <c r="D3438" s="140">
        <v>9396.76</v>
      </c>
      <c r="E3438" s="140">
        <v>5005.33</v>
      </c>
      <c r="F3438" s="140">
        <v>5701.21</v>
      </c>
      <c r="G3438" s="140">
        <v>11583.75</v>
      </c>
    </row>
    <row r="3439" spans="8:8" ht="14.4">
      <c r="A3439" s="53">
        <v>45348.0</v>
      </c>
      <c r="B3439" s="140">
        <v>4632.5</v>
      </c>
      <c r="C3439" s="140">
        <v>6033.39</v>
      </c>
      <c r="D3439" s="140">
        <v>9475.27</v>
      </c>
      <c r="E3439" s="140">
        <v>4909.94</v>
      </c>
      <c r="F3439" s="140">
        <v>5653.68</v>
      </c>
      <c r="G3439" s="140">
        <v>11550.45</v>
      </c>
    </row>
    <row r="3440" spans="8:8" ht="14.4">
      <c r="A3440" s="53">
        <v>45349.0</v>
      </c>
      <c r="B3440" s="140">
        <v>4702.23</v>
      </c>
      <c r="C3440" s="140">
        <v>6180.99</v>
      </c>
      <c r="D3440" s="140">
        <v>9706.01</v>
      </c>
      <c r="E3440" s="140">
        <v>4931.29</v>
      </c>
      <c r="F3440" s="140">
        <v>5726.72</v>
      </c>
      <c r="G3440" s="140">
        <v>11707.09</v>
      </c>
    </row>
    <row r="3441" spans="8:8" ht="14.4">
      <c r="A3441" s="53">
        <v>45350.0</v>
      </c>
      <c r="B3441" s="140">
        <v>4622.15</v>
      </c>
      <c r="C3441" s="140">
        <v>6008.96</v>
      </c>
      <c r="D3441" s="140">
        <v>9283.68</v>
      </c>
      <c r="E3441" s="140">
        <v>4897.61</v>
      </c>
      <c r="F3441" s="140">
        <v>5661.88</v>
      </c>
      <c r="G3441" s="140">
        <v>11425.64</v>
      </c>
    </row>
    <row r="3442" spans="8:8" ht="14.4">
      <c r="A3442" s="53">
        <v>45351.0</v>
      </c>
      <c r="B3442" s="140">
        <v>4747.59</v>
      </c>
      <c r="C3442" s="140">
        <v>6226.51</v>
      </c>
      <c r="D3442" s="140">
        <v>9652.36</v>
      </c>
      <c r="E3442" s="140">
        <v>4944.56</v>
      </c>
      <c r="F3442" s="140">
        <v>5794.19</v>
      </c>
      <c r="G3442" s="140">
        <v>11722.25</v>
      </c>
    </row>
    <row r="3443" spans="8:8" ht="14.4">
      <c r="A3443" s="53">
        <v>45352.0</v>
      </c>
      <c r="B3443" s="140">
        <v>4782.33</v>
      </c>
      <c r="C3443" s="140">
        <v>6266.17</v>
      </c>
      <c r="D3443" s="140">
        <v>9755.76</v>
      </c>
      <c r="E3443" s="140">
        <v>4950.37</v>
      </c>
      <c r="F3443" s="140">
        <v>5800.03</v>
      </c>
      <c r="G3443" s="140">
        <v>11760.1</v>
      </c>
    </row>
    <row r="3444" spans="8:8" ht="14.4">
      <c r="A3444" s="53">
        <v>45355.0</v>
      </c>
      <c r="B3444" s="140">
        <v>4813.77</v>
      </c>
      <c r="C3444" s="140">
        <v>6281.99</v>
      </c>
      <c r="D3444" s="140">
        <v>9828.25</v>
      </c>
      <c r="E3444" s="140">
        <v>4940.22</v>
      </c>
      <c r="F3444" s="140">
        <v>5800.09</v>
      </c>
      <c r="G3444" s="140">
        <v>11756.49</v>
      </c>
    </row>
    <row r="3445" spans="8:8" ht="14.4">
      <c r="A3445" s="53">
        <v>45356.0</v>
      </c>
      <c r="B3445" s="140">
        <v>4842.42</v>
      </c>
      <c r="C3445" s="140">
        <v>6242.2</v>
      </c>
      <c r="D3445" s="140">
        <v>9738.2</v>
      </c>
      <c r="E3445" s="140">
        <v>4983.93</v>
      </c>
      <c r="F3445" s="140">
        <v>5762.58</v>
      </c>
      <c r="G3445" s="140">
        <v>11681.45</v>
      </c>
    </row>
    <row r="3446" spans="8:8" ht="14.4">
      <c r="A3446" s="53">
        <v>45357.0</v>
      </c>
      <c r="B3446" s="140">
        <v>4827.03</v>
      </c>
      <c r="C3446" s="140">
        <v>6238.47</v>
      </c>
      <c r="D3446" s="140">
        <v>9783.71</v>
      </c>
      <c r="E3446" s="140">
        <v>4964.58</v>
      </c>
      <c r="F3446" s="140">
        <v>5781.97</v>
      </c>
      <c r="G3446" s="140">
        <v>11737.91</v>
      </c>
    </row>
    <row r="3447" spans="8:8" ht="14.4">
      <c r="A3447" s="53">
        <v>45358.0</v>
      </c>
      <c r="B3447" s="140">
        <v>4761.76</v>
      </c>
      <c r="C3447" s="140">
        <v>6127.32</v>
      </c>
      <c r="D3447" s="140">
        <v>9641.3</v>
      </c>
      <c r="E3447" s="140">
        <v>4973.07</v>
      </c>
      <c r="F3447" s="140">
        <v>5770.23</v>
      </c>
      <c r="G3447" s="140">
        <v>11712.31</v>
      </c>
    </row>
    <row r="3448" spans="8:8" ht="14.4">
      <c r="A3448" s="53">
        <v>45359.0</v>
      </c>
      <c r="B3448" s="140">
        <v>4780.95</v>
      </c>
      <c r="C3448" s="140">
        <v>6208.38</v>
      </c>
      <c r="D3448" s="140">
        <v>9793.57</v>
      </c>
      <c r="E3448" s="140">
        <v>4989.03</v>
      </c>
      <c r="F3448" s="140">
        <v>5837.94</v>
      </c>
      <c r="G3448" s="140">
        <v>11807.63</v>
      </c>
    </row>
    <row r="3449" spans="8:8" ht="14.4">
      <c r="A3449" s="53">
        <v>45362.0</v>
      </c>
      <c r="B3449" s="140">
        <v>4893.98</v>
      </c>
      <c r="C3449" s="140">
        <v>6353.47</v>
      </c>
      <c r="D3449" s="140">
        <v>9980.48</v>
      </c>
      <c r="E3449" s="140">
        <v>4992.13</v>
      </c>
      <c r="F3449" s="140">
        <v>5889.11</v>
      </c>
      <c r="G3449" s="140">
        <v>11922.23</v>
      </c>
    </row>
    <row r="3450" spans="8:8" ht="14.4">
      <c r="A3450" s="53">
        <v>45363.0</v>
      </c>
      <c r="B3450" s="140">
        <v>4943.11</v>
      </c>
      <c r="C3450" s="140">
        <v>6358.51</v>
      </c>
      <c r="D3450" s="140">
        <v>10025.26</v>
      </c>
      <c r="E3450" s="140">
        <v>4950.31</v>
      </c>
      <c r="F3450" s="140">
        <v>5824.44</v>
      </c>
      <c r="G3450" s="140">
        <v>11908.51</v>
      </c>
    </row>
    <row r="3451" spans="8:8" ht="14.4">
      <c r="A3451" s="53">
        <v>45364.0</v>
      </c>
      <c r="B3451" s="140">
        <v>4924.72</v>
      </c>
      <c r="C3451" s="140">
        <v>6362.21</v>
      </c>
      <c r="D3451" s="140">
        <v>10089.7</v>
      </c>
      <c r="E3451" s="140">
        <v>4899.64</v>
      </c>
      <c r="F3451" s="140">
        <v>5806.56</v>
      </c>
      <c r="G3451" s="140">
        <v>11901.57</v>
      </c>
    </row>
    <row r="3452" spans="8:8" ht="14.4">
      <c r="A3452" s="53">
        <v>45365.0</v>
      </c>
      <c r="B3452" s="140">
        <v>4915.48</v>
      </c>
      <c r="C3452" s="140">
        <v>6325.69</v>
      </c>
      <c r="D3452" s="140">
        <v>10028.23</v>
      </c>
      <c r="E3452" s="140">
        <v>4897.95</v>
      </c>
      <c r="F3452" s="140">
        <v>5806.84</v>
      </c>
      <c r="G3452" s="140">
        <v>11892.16</v>
      </c>
    </row>
    <row r="3453" spans="8:8" ht="14.4">
      <c r="A3453" s="53">
        <v>45366.0</v>
      </c>
      <c r="B3453" s="140">
        <v>4924.77</v>
      </c>
      <c r="C3453" s="140">
        <v>6394.69</v>
      </c>
      <c r="D3453" s="140">
        <v>10172.16</v>
      </c>
      <c r="E3453" s="140">
        <v>4904.54</v>
      </c>
      <c r="F3453" s="140">
        <v>5861.19</v>
      </c>
      <c r="G3453" s="140">
        <v>12018.09</v>
      </c>
    </row>
    <row r="3454" spans="8:8" ht="14.4">
      <c r="A3454" s="53">
        <v>45369.0</v>
      </c>
      <c r="B3454" s="140">
        <v>4991.81</v>
      </c>
      <c r="C3454" s="140">
        <v>6511.72</v>
      </c>
      <c r="D3454" s="140">
        <v>10359.84</v>
      </c>
      <c r="E3454" s="140">
        <v>4921.37</v>
      </c>
      <c r="F3454" s="140">
        <v>5890.47</v>
      </c>
      <c r="G3454" s="140">
        <v>12159.75</v>
      </c>
    </row>
    <row r="3455" spans="8:8" ht="14.4">
      <c r="A3455" s="53">
        <v>45370.0</v>
      </c>
      <c r="B3455" s="140">
        <v>4952.97</v>
      </c>
      <c r="C3455" s="140">
        <v>6449.19</v>
      </c>
      <c r="D3455" s="140">
        <v>10266.74</v>
      </c>
      <c r="E3455" s="140">
        <v>4873.15</v>
      </c>
      <c r="F3455" s="140">
        <v>5842.18</v>
      </c>
      <c r="G3455" s="140">
        <v>12062.43</v>
      </c>
    </row>
    <row r="3456" spans="8:8" ht="14.4">
      <c r="A3456" s="53">
        <v>45371.0</v>
      </c>
      <c r="B3456" s="140">
        <v>4952.54</v>
      </c>
      <c r="C3456" s="140">
        <v>6462.58</v>
      </c>
      <c r="D3456" s="140">
        <v>10334.03</v>
      </c>
      <c r="E3456" s="140">
        <v>4900.01</v>
      </c>
      <c r="F3456" s="140">
        <v>5848.99</v>
      </c>
      <c r="G3456" s="140">
        <v>12154.62</v>
      </c>
    </row>
    <row r="3457" spans="8:8" ht="14.4">
      <c r="A3457" s="53">
        <v>45372.0</v>
      </c>
      <c r="B3457" s="140">
        <v>4940.79</v>
      </c>
      <c r="C3457" s="140">
        <v>6409.47</v>
      </c>
      <c r="D3457" s="140">
        <v>10320.62</v>
      </c>
      <c r="E3457" s="140">
        <v>4907.44</v>
      </c>
      <c r="F3457" s="140">
        <v>5830.26</v>
      </c>
      <c r="G3457" s="140">
        <v>12169.09</v>
      </c>
    </row>
    <row r="3458" spans="8:8" ht="14.4">
      <c r="A3458" s="53">
        <v>45373.0</v>
      </c>
      <c r="B3458" s="140">
        <v>4896.42</v>
      </c>
      <c r="C3458" s="140">
        <v>6327.44</v>
      </c>
      <c r="D3458" s="140">
        <v>10229.06</v>
      </c>
      <c r="E3458" s="140">
        <v>4859.51</v>
      </c>
      <c r="F3458" s="140">
        <v>5732.63</v>
      </c>
      <c r="G3458" s="140">
        <v>12028.85</v>
      </c>
    </row>
    <row r="3459" spans="8:8" ht="14.4">
      <c r="A3459" s="53">
        <v>45376.0</v>
      </c>
      <c r="B3459" s="140">
        <v>4864.81</v>
      </c>
      <c r="C3459" s="140">
        <v>6214.58</v>
      </c>
      <c r="D3459" s="140">
        <v>10018.1</v>
      </c>
      <c r="E3459" s="140">
        <v>4857.2</v>
      </c>
      <c r="F3459" s="140">
        <v>5697.96</v>
      </c>
      <c r="G3459" s="140">
        <v>11905.03</v>
      </c>
    </row>
    <row r="3460" spans="8:8" ht="14.4">
      <c r="A3460" s="53">
        <v>45377.0</v>
      </c>
      <c r="B3460" s="140">
        <v>4886.7</v>
      </c>
      <c r="C3460" s="140">
        <v>6229.23</v>
      </c>
      <c r="D3460" s="140">
        <v>9981.76</v>
      </c>
      <c r="E3460" s="140">
        <v>4898.67</v>
      </c>
      <c r="F3460" s="140">
        <v>5710.64</v>
      </c>
      <c r="G3460" s="140">
        <v>11940.96</v>
      </c>
    </row>
    <row r="3461" spans="8:8" ht="14.4">
      <c r="A3461" s="53">
        <v>45378.0</v>
      </c>
      <c r="B3461" s="140">
        <v>4808.67</v>
      </c>
      <c r="C3461" s="140">
        <v>6063.53</v>
      </c>
      <c r="D3461" s="140">
        <v>9647.94</v>
      </c>
      <c r="E3461" s="140">
        <v>4880.14</v>
      </c>
      <c r="F3461" s="140">
        <v>5623.79</v>
      </c>
      <c r="G3461" s="140">
        <v>11689.12</v>
      </c>
    </row>
    <row r="3462" spans="8:8" ht="14.4">
      <c r="A3462" s="53">
        <v>45379.0</v>
      </c>
      <c r="B3462" s="140">
        <v>4853.46</v>
      </c>
      <c r="C3462" s="140">
        <v>6160.47</v>
      </c>
      <c r="D3462" s="140">
        <v>9855.42</v>
      </c>
      <c r="E3462" s="140">
        <v>4862.74</v>
      </c>
      <c r="F3462" s="140">
        <v>5663.94</v>
      </c>
      <c r="G3462" s="140">
        <v>11834.67</v>
      </c>
    </row>
    <row r="3463" spans="8:8" ht="14.4">
      <c r="A3463" s="53">
        <v>45380.0</v>
      </c>
      <c r="B3463" s="140">
        <v>4883.79</v>
      </c>
      <c r="C3463" s="140">
        <v>6234.38</v>
      </c>
      <c r="D3463" s="140">
        <v>9996.2</v>
      </c>
      <c r="E3463" s="140">
        <v>4896.11</v>
      </c>
      <c r="F3463" s="140">
        <v>5750.41</v>
      </c>
      <c r="G3463" s="140">
        <v>12026.27</v>
      </c>
    </row>
    <row r="3464" spans="8:8" ht="14.4">
      <c r="A3464" s="53">
        <v>45383.0</v>
      </c>
      <c r="B3464" s="140">
        <v>4982.78</v>
      </c>
      <c r="C3464" s="140">
        <v>6382.88</v>
      </c>
      <c r="D3464" s="140">
        <v>10193.23</v>
      </c>
      <c r="E3464" s="140">
        <v>4942.53</v>
      </c>
      <c r="F3464" s="140">
        <v>5856.05</v>
      </c>
      <c r="G3464" s="140">
        <v>12213.63</v>
      </c>
    </row>
    <row r="3465" spans="8:8" ht="14.4">
      <c r="A3465" s="53">
        <v>45384.0</v>
      </c>
      <c r="B3465" s="140">
        <v>4952.78</v>
      </c>
      <c r="C3465" s="140">
        <v>6350.91</v>
      </c>
      <c r="D3465" s="140">
        <v>10106.3</v>
      </c>
      <c r="E3465" s="140">
        <v>4945.17</v>
      </c>
      <c r="F3465" s="140">
        <v>5892.3</v>
      </c>
      <c r="G3465" s="140">
        <v>12247.44</v>
      </c>
    </row>
    <row r="3466" spans="8:8" ht="14.4">
      <c r="A3466" s="53">
        <v>45385.0</v>
      </c>
      <c r="B3466" s="140">
        <v>4932.42</v>
      </c>
      <c r="C3466" s="140">
        <v>6312.21</v>
      </c>
      <c r="D3466" s="140">
        <v>10035.0</v>
      </c>
      <c r="E3466" s="140">
        <v>4932.98</v>
      </c>
      <c r="F3466" s="140">
        <v>5949.57</v>
      </c>
      <c r="G3466" s="140">
        <v>12303.58</v>
      </c>
    </row>
    <row r="3467" spans="8:8" ht="14.4">
      <c r="A3467" s="53">
        <v>45390.0</v>
      </c>
      <c r="B3467" s="140">
        <v>4876.55</v>
      </c>
      <c r="C3467" s="140">
        <v>6215.43</v>
      </c>
      <c r="D3467" s="140">
        <v>9872.31</v>
      </c>
      <c r="E3467" s="140">
        <v>4922.02</v>
      </c>
      <c r="F3467" s="140">
        <v>5895.2</v>
      </c>
      <c r="G3467" s="140">
        <v>12183.1</v>
      </c>
    </row>
    <row r="3468" spans="8:8" ht="14.4">
      <c r="A3468" s="53">
        <v>45391.0</v>
      </c>
      <c r="B3468" s="140">
        <v>4885.31</v>
      </c>
      <c r="C3468" s="140">
        <v>6284.4</v>
      </c>
      <c r="D3468" s="140">
        <v>9980.01</v>
      </c>
      <c r="E3468" s="140">
        <v>4891.99</v>
      </c>
      <c r="F3468" s="140">
        <v>5926.22</v>
      </c>
      <c r="G3468" s="140">
        <v>12286.35</v>
      </c>
    </row>
    <row r="3469" spans="8:8" ht="14.4">
      <c r="A3469" s="53">
        <v>45392.0</v>
      </c>
      <c r="B3469" s="140">
        <v>4836.08</v>
      </c>
      <c r="C3469" s="140">
        <v>6190.01</v>
      </c>
      <c r="D3469" s="140">
        <v>9809.04</v>
      </c>
      <c r="E3469" s="140">
        <v>4864.54</v>
      </c>
      <c r="F3469" s="140">
        <v>5908.72</v>
      </c>
      <c r="G3469" s="140">
        <v>12190.9</v>
      </c>
    </row>
    <row r="3470" spans="8:8" ht="14.4">
      <c r="A3470" s="53">
        <v>45393.0</v>
      </c>
      <c r="B3470" s="140">
        <v>4836.56</v>
      </c>
      <c r="C3470" s="140">
        <v>6208.67</v>
      </c>
      <c r="D3470" s="140">
        <v>9833.77</v>
      </c>
      <c r="E3470" s="140">
        <v>4865.72</v>
      </c>
      <c r="F3470" s="140">
        <v>5945.11</v>
      </c>
      <c r="G3470" s="140">
        <v>12301.83</v>
      </c>
    </row>
    <row r="3471" spans="8:8" ht="14.4">
      <c r="A3471" s="53">
        <v>45394.0</v>
      </c>
      <c r="B3471" s="140">
        <v>4799.36</v>
      </c>
      <c r="C3471" s="140">
        <v>6192.97</v>
      </c>
      <c r="D3471" s="140">
        <v>9801.21</v>
      </c>
      <c r="E3471" s="140">
        <v>4819.01</v>
      </c>
      <c r="F3471" s="140">
        <v>5903.62</v>
      </c>
      <c r="G3471" s="140">
        <v>12234.21</v>
      </c>
    </row>
    <row r="3472" spans="8:8" ht="14.4">
      <c r="A3472" s="53">
        <v>45397.0</v>
      </c>
      <c r="B3472" s="140">
        <v>4901.86</v>
      </c>
      <c r="C3472" s="140">
        <v>6254.1</v>
      </c>
      <c r="D3472" s="140">
        <v>9763.15</v>
      </c>
      <c r="E3472" s="140">
        <v>4933.81</v>
      </c>
      <c r="F3472" s="140">
        <v>6005.53</v>
      </c>
      <c r="G3472" s="140">
        <v>12274.09</v>
      </c>
    </row>
    <row r="3473" spans="8:8" ht="14.4">
      <c r="A3473" s="53">
        <v>45398.0</v>
      </c>
      <c r="B3473" s="140">
        <v>4824.7</v>
      </c>
      <c r="C3473" s="140">
        <v>6065.84</v>
      </c>
      <c r="D3473" s="140">
        <v>9393.57</v>
      </c>
      <c r="E3473" s="140">
        <v>4913.89</v>
      </c>
      <c r="F3473" s="140">
        <v>5882.94</v>
      </c>
      <c r="G3473" s="140">
        <v>11966.0</v>
      </c>
    </row>
    <row r="3474" spans="8:8" ht="14.4">
      <c r="A3474" s="53">
        <v>45399.0</v>
      </c>
      <c r="B3474" s="140">
        <v>4886.45</v>
      </c>
      <c r="C3474" s="140">
        <v>6253.25</v>
      </c>
      <c r="D3474" s="140">
        <v>9783.97</v>
      </c>
      <c r="E3474" s="140">
        <v>4995.91</v>
      </c>
      <c r="F3474" s="140">
        <v>6018.81</v>
      </c>
      <c r="G3474" s="140">
        <v>12391.45</v>
      </c>
    </row>
    <row r="3475" spans="8:8" ht="14.4">
      <c r="A3475" s="53">
        <v>45400.0</v>
      </c>
      <c r="B3475" s="140">
        <v>4866.41</v>
      </c>
      <c r="C3475" s="140">
        <v>6263.17</v>
      </c>
      <c r="D3475" s="140">
        <v>9799.63</v>
      </c>
      <c r="E3475" s="140">
        <v>5015.9</v>
      </c>
      <c r="F3475" s="140">
        <v>6044.08</v>
      </c>
      <c r="G3475" s="140">
        <v>12373.11</v>
      </c>
    </row>
    <row r="3476" spans="8:8" ht="14.4">
      <c r="A3476" s="53">
        <v>45401.0</v>
      </c>
      <c r="B3476" s="140">
        <v>4800.31</v>
      </c>
      <c r="C3476" s="140">
        <v>6224.74</v>
      </c>
      <c r="D3476" s="140">
        <v>9741.74</v>
      </c>
      <c r="E3476" s="140">
        <v>5011.0</v>
      </c>
      <c r="F3476" s="140">
        <v>6034.77</v>
      </c>
      <c r="G3476" s="140">
        <v>12470.42</v>
      </c>
    </row>
    <row r="3477" spans="8:8" ht="14.4">
      <c r="A3477" s="53">
        <v>45404.0</v>
      </c>
      <c r="B3477" s="140">
        <v>4794.3</v>
      </c>
      <c r="C3477" s="140">
        <v>6188.13</v>
      </c>
      <c r="D3477" s="140">
        <v>9706.61</v>
      </c>
      <c r="E3477" s="140">
        <v>4968.38</v>
      </c>
      <c r="F3477" s="140">
        <v>5939.35</v>
      </c>
      <c r="G3477" s="140">
        <v>12290.05</v>
      </c>
    </row>
    <row r="3478" spans="8:8" ht="14.4">
      <c r="A3478" s="53">
        <v>45405.0</v>
      </c>
      <c r="B3478" s="140">
        <v>4774.49</v>
      </c>
      <c r="C3478" s="140">
        <v>6143.31</v>
      </c>
      <c r="D3478" s="140">
        <v>9620.62</v>
      </c>
      <c r="E3478" s="140">
        <v>4920.17</v>
      </c>
      <c r="F3478" s="140">
        <v>5805.87</v>
      </c>
      <c r="G3478" s="140">
        <v>12084.2</v>
      </c>
    </row>
    <row r="3479" spans="8:8" ht="14.4">
      <c r="A3479" s="53">
        <v>45406.0</v>
      </c>
      <c r="B3479" s="140">
        <v>4807.11</v>
      </c>
      <c r="C3479" s="140">
        <v>6210.73</v>
      </c>
      <c r="D3479" s="140">
        <v>9810.27</v>
      </c>
      <c r="E3479" s="140">
        <v>4922.51</v>
      </c>
      <c r="F3479" s="140">
        <v>5829.54</v>
      </c>
      <c r="G3479" s="140">
        <v>12191.04</v>
      </c>
    </row>
    <row r="3480" spans="8:8" ht="14.4">
      <c r="A3480" s="53">
        <v>45407.0</v>
      </c>
      <c r="B3480" s="140">
        <v>4801.58</v>
      </c>
      <c r="C3480" s="140">
        <v>6173.76</v>
      </c>
      <c r="D3480" s="140">
        <v>9830.39</v>
      </c>
      <c r="E3480" s="140">
        <v>4955.5</v>
      </c>
      <c r="F3480" s="140">
        <v>5846.75</v>
      </c>
      <c r="G3480" s="140">
        <v>12246.34</v>
      </c>
    </row>
    <row r="3481" spans="8:8" ht="14.4">
      <c r="A3481" s="53">
        <v>45408.0</v>
      </c>
      <c r="B3481" s="140">
        <v>4899.06</v>
      </c>
      <c r="C3481" s="140">
        <v>6297.38</v>
      </c>
      <c r="D3481" s="140">
        <v>10018.05</v>
      </c>
      <c r="E3481" s="140">
        <v>4973.47</v>
      </c>
      <c r="F3481" s="140">
        <v>5930.65</v>
      </c>
      <c r="G3481" s="140">
        <v>12321.94</v>
      </c>
    </row>
    <row r="3482" spans="8:8" ht="14.4">
      <c r="A3482" s="53">
        <v>45411.0</v>
      </c>
      <c r="B3482" s="140">
        <v>4982.57</v>
      </c>
      <c r="C3482" s="140">
        <v>6458.66</v>
      </c>
      <c r="D3482" s="140">
        <v>10212.66</v>
      </c>
      <c r="E3482" s="140">
        <v>5013.42</v>
      </c>
      <c r="F3482" s="140">
        <v>6008.1</v>
      </c>
      <c r="G3482" s="140">
        <v>12515.8</v>
      </c>
    </row>
    <row r="3483" spans="8:8" ht="14.4">
      <c r="A3483" s="53">
        <v>45412.0</v>
      </c>
      <c r="B3483" s="140">
        <v>4938.65</v>
      </c>
      <c r="C3483" s="140">
        <v>6419.09</v>
      </c>
      <c r="D3483" s="140">
        <v>10128.03</v>
      </c>
      <c r="E3483" s="140">
        <v>4996.77</v>
      </c>
      <c r="F3483" s="140">
        <v>5988.62</v>
      </c>
      <c r="G3483" s="140">
        <v>12418.26</v>
      </c>
    </row>
    <row r="3484" spans="8:8" ht="14.4">
      <c r="A3484" s="53">
        <v>45418.0</v>
      </c>
      <c r="B3484" s="140">
        <v>5035.17</v>
      </c>
      <c r="C3484" s="140">
        <v>6557.65</v>
      </c>
      <c r="D3484" s="140">
        <v>10320.5</v>
      </c>
      <c r="E3484" s="140">
        <v>5033.1</v>
      </c>
      <c r="F3484" s="140">
        <v>6079.17</v>
      </c>
      <c r="G3484" s="140">
        <v>12733.24</v>
      </c>
    </row>
    <row r="3485" spans="8:8" ht="14.4">
      <c r="A3485" s="53">
        <v>45419.0</v>
      </c>
      <c r="B3485" s="140">
        <v>5019.73</v>
      </c>
      <c r="C3485" s="140">
        <v>6537.88</v>
      </c>
      <c r="D3485" s="140">
        <v>10335.14</v>
      </c>
      <c r="E3485" s="140">
        <v>5034.69</v>
      </c>
      <c r="F3485" s="140">
        <v>6070.56</v>
      </c>
      <c r="G3485" s="140">
        <v>12785.19</v>
      </c>
    </row>
    <row r="3486" spans="8:8" ht="14.4">
      <c r="A3486" s="53">
        <v>45420.0</v>
      </c>
      <c r="B3486" s="140">
        <v>4968.63</v>
      </c>
      <c r="C3486" s="140">
        <v>6446.49</v>
      </c>
      <c r="D3486" s="140">
        <v>10172.84</v>
      </c>
      <c r="E3486" s="140">
        <v>5013.91</v>
      </c>
      <c r="F3486" s="140">
        <v>6016.96</v>
      </c>
      <c r="G3486" s="140">
        <v>12648.84</v>
      </c>
    </row>
    <row r="3487" spans="8:8" ht="14.4">
      <c r="A3487" s="53">
        <v>45421.0</v>
      </c>
      <c r="B3487" s="140">
        <v>5024.71</v>
      </c>
      <c r="C3487" s="140">
        <v>6570.93</v>
      </c>
      <c r="D3487" s="140">
        <v>10339.63</v>
      </c>
      <c r="E3487" s="140">
        <v>5056.2</v>
      </c>
      <c r="F3487" s="140">
        <v>6132.0</v>
      </c>
      <c r="G3487" s="140">
        <v>12849.88</v>
      </c>
    </row>
    <row r="3488" spans="8:8" ht="14.4">
      <c r="A3488" s="53">
        <v>45422.0</v>
      </c>
      <c r="B3488" s="140">
        <v>4987.45</v>
      </c>
      <c r="C3488" s="140">
        <v>6531.8</v>
      </c>
      <c r="D3488" s="140">
        <v>10253.36</v>
      </c>
      <c r="E3488" s="140">
        <v>5108.49</v>
      </c>
      <c r="F3488" s="140">
        <v>6152.55</v>
      </c>
      <c r="G3488" s="140">
        <v>12856.85</v>
      </c>
    </row>
    <row r="3489" spans="8:8" ht="14.4">
      <c r="A3489" s="53">
        <v>45425.0</v>
      </c>
      <c r="B3489" s="140">
        <v>4964.08</v>
      </c>
      <c r="C3489" s="140">
        <v>6491.72</v>
      </c>
      <c r="D3489" s="140">
        <v>10205.66</v>
      </c>
      <c r="E3489" s="140">
        <v>5131.95</v>
      </c>
      <c r="F3489" s="140">
        <v>6152.75</v>
      </c>
      <c r="G3489" s="140">
        <v>12866.61</v>
      </c>
    </row>
    <row r="3490" spans="8:8" ht="14.4">
      <c r="A3490" s="53">
        <v>45426.0</v>
      </c>
      <c r="B3490" s="140">
        <v>4972.68</v>
      </c>
      <c r="C3490" s="140">
        <v>6486.15</v>
      </c>
      <c r="D3490" s="140">
        <v>10259.8</v>
      </c>
      <c r="E3490" s="140">
        <v>5101.76</v>
      </c>
      <c r="F3490" s="140">
        <v>6137.08</v>
      </c>
      <c r="G3490" s="140">
        <v>12906.23</v>
      </c>
    </row>
    <row r="3491" spans="8:8" ht="14.4">
      <c r="A3491" s="53">
        <v>45427.0</v>
      </c>
      <c r="B3491" s="140">
        <v>4921.7</v>
      </c>
      <c r="C3491" s="140">
        <v>6414.42</v>
      </c>
      <c r="D3491" s="140">
        <v>10144.79</v>
      </c>
      <c r="E3491" s="140">
        <v>5075.39</v>
      </c>
      <c r="F3491" s="140">
        <v>6079.02</v>
      </c>
      <c r="G3491" s="140">
        <v>12810.37</v>
      </c>
    </row>
    <row r="3492" spans="8:8" ht="14.4">
      <c r="A3492" s="53">
        <v>45428.0</v>
      </c>
      <c r="B3492" s="140">
        <v>4931.93</v>
      </c>
      <c r="C3492" s="140">
        <v>6383.83</v>
      </c>
      <c r="D3492" s="140">
        <v>10118.43</v>
      </c>
      <c r="E3492" s="140">
        <v>5124.99</v>
      </c>
      <c r="F3492" s="140">
        <v>6060.9</v>
      </c>
      <c r="G3492" s="140">
        <v>12794.15</v>
      </c>
    </row>
    <row r="3493" spans="8:8" ht="14.4">
      <c r="A3493" s="53">
        <v>45429.0</v>
      </c>
      <c r="B3493" s="140">
        <v>4968.22</v>
      </c>
      <c r="C3493" s="140">
        <v>6457.99</v>
      </c>
      <c r="D3493" s="140">
        <v>10232.37</v>
      </c>
      <c r="E3493" s="140">
        <v>5200.85</v>
      </c>
      <c r="F3493" s="140">
        <v>6135.8</v>
      </c>
      <c r="G3493" s="140">
        <v>12939.98</v>
      </c>
    </row>
    <row r="3494" spans="8:8" ht="14.4">
      <c r="A3494" s="53">
        <v>45432.0</v>
      </c>
      <c r="B3494" s="140">
        <v>4993.17</v>
      </c>
      <c r="C3494" s="140">
        <v>6483.54</v>
      </c>
      <c r="D3494" s="140">
        <v>10293.63</v>
      </c>
      <c r="E3494" s="140">
        <v>5213.97</v>
      </c>
      <c r="F3494" s="140">
        <v>6192.64</v>
      </c>
      <c r="G3494" s="140">
        <v>13024.38</v>
      </c>
    </row>
    <row r="3495" spans="8:8" ht="14.4">
      <c r="A3495" s="53">
        <v>45433.0</v>
      </c>
      <c r="B3495" s="140">
        <v>4954.65</v>
      </c>
      <c r="C3495" s="140">
        <v>6436.18</v>
      </c>
      <c r="D3495" s="140">
        <v>10203.87</v>
      </c>
      <c r="E3495" s="140">
        <v>5218.48</v>
      </c>
      <c r="F3495" s="140">
        <v>6145.15</v>
      </c>
      <c r="G3495" s="140">
        <v>12905.73</v>
      </c>
    </row>
    <row r="3496" spans="8:8" ht="14.4">
      <c r="A3496" s="53">
        <v>45434.0</v>
      </c>
      <c r="B3496" s="140">
        <v>4963.7</v>
      </c>
      <c r="C3496" s="140">
        <v>6413.56</v>
      </c>
      <c r="D3496" s="140">
        <v>10198.06</v>
      </c>
      <c r="E3496" s="140">
        <v>5243.89</v>
      </c>
      <c r="F3496" s="140">
        <v>6151.76</v>
      </c>
      <c r="G3496" s="140">
        <v>12861.23</v>
      </c>
    </row>
    <row r="3497" spans="8:8" ht="14.4">
      <c r="A3497" s="53">
        <v>45435.0</v>
      </c>
      <c r="B3497" s="140">
        <v>4908.37</v>
      </c>
      <c r="C3497" s="140">
        <v>6306.71</v>
      </c>
      <c r="D3497" s="140">
        <v>9990.98</v>
      </c>
      <c r="E3497" s="140">
        <v>5191.76</v>
      </c>
      <c r="F3497" s="140">
        <v>6029.8</v>
      </c>
      <c r="G3497" s="140">
        <v>12576.66</v>
      </c>
    </row>
    <row r="3498" spans="8:8" ht="14.4">
      <c r="A3498" s="53">
        <v>45436.0</v>
      </c>
      <c r="B3498" s="140">
        <v>4840.84</v>
      </c>
      <c r="C3498" s="140">
        <v>6228.65</v>
      </c>
      <c r="D3498" s="140">
        <v>9884.29</v>
      </c>
      <c r="E3498" s="140">
        <v>5148.19</v>
      </c>
      <c r="F3498" s="140">
        <v>6011.68</v>
      </c>
      <c r="G3498" s="140">
        <v>12534.85</v>
      </c>
    </row>
    <row r="3499" spans="8:8" ht="14.4">
      <c r="A3499" s="53">
        <v>45439.0</v>
      </c>
      <c r="B3499" s="140">
        <v>4874.81</v>
      </c>
      <c r="C3499" s="140">
        <v>6300.56</v>
      </c>
      <c r="D3499" s="140">
        <v>9991.78</v>
      </c>
      <c r="E3499" s="140">
        <v>5209.71</v>
      </c>
      <c r="F3499" s="140">
        <v>6086.45</v>
      </c>
      <c r="G3499" s="140">
        <v>12657.47</v>
      </c>
    </row>
    <row r="3500" spans="8:8" ht="14.4">
      <c r="A3500" s="53">
        <v>45440.0</v>
      </c>
      <c r="B3500" s="140">
        <v>4831.79</v>
      </c>
      <c r="C3500" s="140">
        <v>6230.06</v>
      </c>
      <c r="D3500" s="140">
        <v>9880.74</v>
      </c>
      <c r="E3500" s="140">
        <v>5188.73</v>
      </c>
      <c r="F3500" s="140">
        <v>6031.46</v>
      </c>
      <c r="G3500" s="140">
        <v>12525.03</v>
      </c>
    </row>
    <row r="3501" spans="8:8" ht="14.4">
      <c r="A3501" s="53">
        <v>45441.0</v>
      </c>
      <c r="B3501" s="140">
        <v>4838.64</v>
      </c>
      <c r="C3501" s="140">
        <v>6234.96</v>
      </c>
      <c r="D3501" s="140">
        <v>9884.85</v>
      </c>
      <c r="E3501" s="140">
        <v>5184.0</v>
      </c>
      <c r="F3501" s="140">
        <v>6076.32</v>
      </c>
      <c r="G3501" s="140">
        <v>12548.72</v>
      </c>
    </row>
    <row r="3502" spans="8:8" ht="14.4">
      <c r="A3502" s="53">
        <v>45442.0</v>
      </c>
      <c r="B3502" s="140">
        <v>4814.51</v>
      </c>
      <c r="C3502" s="140">
        <v>6229.67</v>
      </c>
      <c r="D3502" s="140">
        <v>9850.54</v>
      </c>
      <c r="E3502" s="140">
        <v>5141.47</v>
      </c>
      <c r="F3502" s="140">
        <v>6011.59</v>
      </c>
      <c r="G3502" s="140">
        <v>12431.57</v>
      </c>
    </row>
    <row r="3503" spans="8:8" ht="14.4">
      <c r="A3503" s="53">
        <v>45443.0</v>
      </c>
      <c r="B3503" s="140">
        <v>4790.12</v>
      </c>
      <c r="C3503" s="140">
        <v>6227.56</v>
      </c>
      <c r="D3503" s="140">
        <v>9865.33</v>
      </c>
      <c r="E3503" s="140">
        <v>5125.75</v>
      </c>
      <c r="F3503" s="140">
        <v>5980.99</v>
      </c>
      <c r="G3503" s="140">
        <v>12411.55</v>
      </c>
    </row>
    <row r="3504" spans="8:8" ht="14.4">
      <c r="A3504" s="53">
        <v>45446.0</v>
      </c>
      <c r="B3504" s="140">
        <v>4813.21</v>
      </c>
      <c r="C3504" s="140">
        <v>6201.27</v>
      </c>
      <c r="D3504" s="140">
        <v>9784.39</v>
      </c>
      <c r="E3504" s="140">
        <v>5121.04</v>
      </c>
      <c r="F3504" s="140">
        <v>5912.79</v>
      </c>
      <c r="G3504" s="140">
        <v>12255.11</v>
      </c>
    </row>
    <row r="3505" spans="8:8" ht="14.4">
      <c r="A3505" s="53">
        <v>45447.0</v>
      </c>
      <c r="B3505" s="140">
        <v>4868.75</v>
      </c>
      <c r="C3505" s="140">
        <v>6276.03</v>
      </c>
      <c r="D3505" s="140">
        <v>9869.04</v>
      </c>
      <c r="E3505" s="140">
        <v>5148.57</v>
      </c>
      <c r="F3505" s="140">
        <v>5991.83</v>
      </c>
      <c r="G3505" s="140">
        <v>12423.94</v>
      </c>
    </row>
    <row r="3506" spans="8:8" ht="14.4">
      <c r="A3506" s="53">
        <v>45448.0</v>
      </c>
      <c r="B3506" s="140">
        <v>4847.24</v>
      </c>
      <c r="C3506" s="140">
        <v>6210.94</v>
      </c>
      <c r="D3506" s="140">
        <v>9722.78</v>
      </c>
      <c r="E3506" s="140">
        <v>5099.27</v>
      </c>
      <c r="F3506" s="140">
        <v>5889.42</v>
      </c>
      <c r="G3506" s="140">
        <v>12173.66</v>
      </c>
    </row>
    <row r="3507" spans="8:8" ht="14.4">
      <c r="A3507" s="53">
        <v>45449.0</v>
      </c>
      <c r="B3507" s="140">
        <v>4841.83</v>
      </c>
      <c r="C3507" s="140">
        <v>6152.87</v>
      </c>
      <c r="D3507" s="140">
        <v>9558.95</v>
      </c>
      <c r="E3507" s="140">
        <v>5097.94</v>
      </c>
      <c r="F3507" s="140">
        <v>5858.19</v>
      </c>
      <c r="G3507" s="140">
        <v>12020.37</v>
      </c>
    </row>
    <row r="3508" spans="8:8" ht="14.4">
      <c r="A3508" s="53">
        <v>45450.0</v>
      </c>
      <c r="B3508" s="140">
        <v>4784.01</v>
      </c>
      <c r="C3508" s="140">
        <v>6101.77</v>
      </c>
      <c r="D3508" s="140">
        <v>9557.39</v>
      </c>
      <c r="E3508" s="140">
        <v>5109.66</v>
      </c>
      <c r="F3508" s="140">
        <v>5857.66</v>
      </c>
      <c r="G3508" s="140">
        <v>12107.61</v>
      </c>
    </row>
    <row r="3509" spans="8:8" ht="14.4">
      <c r="A3509" s="53">
        <v>45454.0</v>
      </c>
      <c r="B3509" s="140">
        <v>4750.36</v>
      </c>
      <c r="C3509" s="140">
        <v>6125.66</v>
      </c>
      <c r="D3509" s="140">
        <v>9646.83</v>
      </c>
      <c r="E3509" s="140">
        <v>5026.06</v>
      </c>
      <c r="F3509" s="140">
        <v>5800.28</v>
      </c>
      <c r="G3509" s="140">
        <v>12016.82</v>
      </c>
    </row>
    <row r="3510" spans="8:8" ht="14.4">
      <c r="A3510" s="53">
        <v>45455.0</v>
      </c>
      <c r="B3510" s="140">
        <v>4750.13</v>
      </c>
      <c r="C3510" s="140">
        <v>6135.44</v>
      </c>
      <c r="D3510" s="140">
        <v>9686.33</v>
      </c>
      <c r="E3510" s="140">
        <v>5028.1</v>
      </c>
      <c r="F3510" s="140">
        <v>5827.56</v>
      </c>
      <c r="G3510" s="140">
        <v>12064.09</v>
      </c>
    </row>
    <row r="3511" spans="8:8" ht="14.4">
      <c r="A3511" s="53">
        <v>45456.0</v>
      </c>
      <c r="B3511" s="140">
        <v>4726.97</v>
      </c>
      <c r="C3511" s="140">
        <v>6104.89</v>
      </c>
      <c r="D3511" s="140">
        <v>9647.51</v>
      </c>
      <c r="E3511" s="140">
        <v>4993.84</v>
      </c>
      <c r="F3511" s="140">
        <v>5737.81</v>
      </c>
      <c r="G3511" s="140">
        <v>11922.63</v>
      </c>
    </row>
    <row r="3512" spans="8:8" ht="14.4">
      <c r="A3512" s="53">
        <v>45457.0</v>
      </c>
      <c r="B3512" s="140">
        <v>4729.92</v>
      </c>
      <c r="C3512" s="140">
        <v>6115.01</v>
      </c>
      <c r="D3512" s="140">
        <v>9656.74</v>
      </c>
      <c r="E3512" s="140">
        <v>5015.21</v>
      </c>
      <c r="F3512" s="140">
        <v>5758.74</v>
      </c>
      <c r="G3512" s="140">
        <v>11944.49</v>
      </c>
    </row>
    <row r="3513" spans="8:8" ht="14.4">
      <c r="A3513" s="53">
        <v>45460.0</v>
      </c>
      <c r="B3513" s="140">
        <v>4745.89</v>
      </c>
      <c r="C3513" s="140">
        <v>6131.06</v>
      </c>
      <c r="D3513" s="140">
        <v>9689.89</v>
      </c>
      <c r="E3513" s="140">
        <v>4970.04</v>
      </c>
      <c r="F3513" s="140">
        <v>5711.1</v>
      </c>
      <c r="G3513" s="140">
        <v>11890.22</v>
      </c>
    </row>
    <row r="3514" spans="8:8" ht="14.4">
      <c r="A3514" s="53">
        <v>45461.0</v>
      </c>
      <c r="B3514" s="140">
        <v>4749.51</v>
      </c>
      <c r="C3514" s="140">
        <v>6153.03</v>
      </c>
      <c r="D3514" s="140">
        <v>9764.93</v>
      </c>
      <c r="E3514" s="140">
        <v>4999.72</v>
      </c>
      <c r="F3514" s="140">
        <v>5733.34</v>
      </c>
      <c r="G3514" s="140">
        <v>12000.32</v>
      </c>
    </row>
    <row r="3515" spans="8:8" ht="14.4">
      <c r="A3515" s="53">
        <v>45462.0</v>
      </c>
      <c r="B3515" s="140">
        <v>4706.79</v>
      </c>
      <c r="C3515" s="140">
        <v>6054.18</v>
      </c>
      <c r="D3515" s="140">
        <v>9620.21</v>
      </c>
      <c r="E3515" s="140">
        <v>5010.77</v>
      </c>
      <c r="F3515" s="140">
        <v>5689.86</v>
      </c>
      <c r="G3515" s="140">
        <v>11853.47</v>
      </c>
    </row>
    <row r="3516" spans="8:8" ht="14.4">
      <c r="A3516" s="53">
        <v>45463.0</v>
      </c>
      <c r="B3516" s="140">
        <v>4664.08</v>
      </c>
      <c r="C3516" s="140">
        <v>5964.96</v>
      </c>
      <c r="D3516" s="140">
        <v>9430.67</v>
      </c>
      <c r="E3516" s="140">
        <v>4989.06</v>
      </c>
      <c r="F3516" s="140">
        <v>5627.54</v>
      </c>
      <c r="G3516" s="140">
        <v>11644.95</v>
      </c>
    </row>
    <row r="3517" spans="8:8" ht="14.4">
      <c r="A3517" s="53">
        <v>45464.0</v>
      </c>
      <c r="B3517" s="140">
        <v>4640.48</v>
      </c>
      <c r="C3517" s="140">
        <v>5974.01</v>
      </c>
      <c r="D3517" s="140">
        <v>9432.08</v>
      </c>
      <c r="E3517" s="140">
        <v>4987.4</v>
      </c>
      <c r="F3517" s="140">
        <v>5624.71</v>
      </c>
      <c r="G3517" s="140">
        <v>11675.88</v>
      </c>
    </row>
    <row r="3518" spans="8:8" ht="14.4">
      <c r="A3518" s="53">
        <v>45467.0</v>
      </c>
      <c r="B3518" s="140">
        <v>4611.27</v>
      </c>
      <c r="C3518" s="140">
        <v>5840.13</v>
      </c>
      <c r="D3518" s="140">
        <v>9144.56</v>
      </c>
      <c r="E3518" s="140">
        <v>4973.21</v>
      </c>
      <c r="F3518" s="140">
        <v>5529.89</v>
      </c>
      <c r="G3518" s="140">
        <v>11370.13</v>
      </c>
    </row>
    <row r="3519" spans="8:8" ht="14.4">
      <c r="A3519" s="53">
        <v>45468.0</v>
      </c>
      <c r="B3519" s="140">
        <v>4571.72</v>
      </c>
      <c r="C3519" s="140">
        <v>5783.59</v>
      </c>
      <c r="D3519" s="140">
        <v>9062.17</v>
      </c>
      <c r="E3519" s="140">
        <v>4970.95</v>
      </c>
      <c r="F3519" s="140">
        <v>5525.65</v>
      </c>
      <c r="G3519" s="140">
        <v>11410.11</v>
      </c>
    </row>
    <row r="3520" spans="8:8" ht="14.4">
      <c r="A3520" s="53">
        <v>45469.0</v>
      </c>
      <c r="B3520" s="140">
        <v>4613.16</v>
      </c>
      <c r="C3520" s="140">
        <v>5874.7</v>
      </c>
      <c r="D3520" s="140">
        <v>9292.34</v>
      </c>
      <c r="E3520" s="140">
        <v>4979.4</v>
      </c>
      <c r="F3520" s="140">
        <v>5571.02</v>
      </c>
      <c r="G3520" s="140">
        <v>11577.3</v>
      </c>
    </row>
    <row r="3521" spans="8:8" ht="14.4">
      <c r="A3521" s="53">
        <v>45470.0</v>
      </c>
      <c r="B3521" s="140">
        <v>4565.02</v>
      </c>
      <c r="C3521" s="140">
        <v>5753.33</v>
      </c>
      <c r="D3521" s="140">
        <v>9075.65</v>
      </c>
      <c r="E3521" s="140">
        <v>4961.82</v>
      </c>
      <c r="F3521" s="140">
        <v>5478.33</v>
      </c>
      <c r="G3521" s="140">
        <v>11316.87</v>
      </c>
    </row>
    <row r="3522" spans="8:8" ht="14.4">
      <c r="A3522" s="53">
        <v>45471.0</v>
      </c>
      <c r="B3522" s="140">
        <v>4566.09</v>
      </c>
      <c r="C3522" s="140">
        <v>5781.36</v>
      </c>
      <c r="D3522" s="140">
        <v>9174.58</v>
      </c>
      <c r="E3522" s="140">
        <v>4995.59</v>
      </c>
      <c r="F3522" s="140">
        <v>5505.36</v>
      </c>
      <c r="G3522" s="140">
        <v>11433.22</v>
      </c>
    </row>
    <row r="3523" spans="8:8" ht="14.4">
      <c r="A3523" s="53">
        <v>45474.0</v>
      </c>
      <c r="B3523" s="140">
        <v>4565.08</v>
      </c>
      <c r="C3523" s="140">
        <v>5841.97</v>
      </c>
      <c r="D3523" s="140">
        <v>9247.81</v>
      </c>
      <c r="E3523" s="140">
        <v>5053.4</v>
      </c>
      <c r="F3523" s="140">
        <v>5611.2</v>
      </c>
      <c r="G3523" s="140">
        <v>11645.08</v>
      </c>
    </row>
    <row r="3524" spans="8:8" ht="14.4">
      <c r="A3524" s="53">
        <v>45475.0</v>
      </c>
      <c r="B3524" s="140">
        <v>4551.31</v>
      </c>
      <c r="C3524" s="140">
        <v>5758.17</v>
      </c>
      <c r="D3524" s="140">
        <v>9127.68</v>
      </c>
      <c r="E3524" s="140">
        <v>5079.22</v>
      </c>
      <c r="F3524" s="140">
        <v>5563.07</v>
      </c>
      <c r="G3524" s="140">
        <v>11552.39</v>
      </c>
    </row>
    <row r="3525" spans="8:8" ht="14.4">
      <c r="A3525" s="53">
        <v>45476.0</v>
      </c>
      <c r="B3525" s="140">
        <v>4539.44</v>
      </c>
      <c r="C3525" s="140">
        <v>5706.9</v>
      </c>
      <c r="D3525" s="140">
        <v>9040.41</v>
      </c>
      <c r="E3525" s="140">
        <v>5053.2</v>
      </c>
      <c r="F3525" s="140">
        <v>5536.2</v>
      </c>
      <c r="G3525" s="140">
        <v>11473.64</v>
      </c>
    </row>
    <row r="3526" spans="8:8" ht="14.4">
      <c r="A3526" s="53">
        <v>45477.0</v>
      </c>
      <c r="B3526" s="140">
        <v>4526.25</v>
      </c>
      <c r="C3526" s="140">
        <v>5638.06</v>
      </c>
      <c r="D3526" s="140">
        <v>8871.56</v>
      </c>
      <c r="E3526" s="140">
        <v>5037.28</v>
      </c>
      <c r="F3526" s="140">
        <v>5456.24</v>
      </c>
      <c r="G3526" s="140">
        <v>11268.74</v>
      </c>
    </row>
    <row r="3527" spans="8:8" ht="14.4">
      <c r="A3527" s="53">
        <v>45478.0</v>
      </c>
      <c r="B3527" s="140">
        <v>4520.22</v>
      </c>
      <c r="C3527" s="140">
        <v>5679.89</v>
      </c>
      <c r="D3527" s="140">
        <v>8945.67</v>
      </c>
      <c r="E3527" s="140">
        <v>4971.7</v>
      </c>
      <c r="F3527" s="140">
        <v>5462.23</v>
      </c>
      <c r="G3527" s="140">
        <v>11328.16</v>
      </c>
    </row>
    <row r="3528" spans="8:8" ht="14.4">
      <c r="A3528" s="53">
        <v>45481.0</v>
      </c>
      <c r="B3528" s="140">
        <v>4468.41</v>
      </c>
      <c r="C3528" s="140">
        <v>5607.21</v>
      </c>
      <c r="D3528" s="140">
        <v>8756.73</v>
      </c>
      <c r="E3528" s="140">
        <v>4953.15</v>
      </c>
      <c r="F3528" s="140">
        <v>5378.78</v>
      </c>
      <c r="G3528" s="140">
        <v>11069.6</v>
      </c>
    </row>
    <row r="3529" spans="8:8" ht="14.4">
      <c r="A3529" s="53">
        <v>45482.0</v>
      </c>
      <c r="B3529" s="140">
        <v>4530.29</v>
      </c>
      <c r="C3529" s="140">
        <v>5731.38</v>
      </c>
      <c r="D3529" s="140">
        <v>9002.55</v>
      </c>
      <c r="E3529" s="140">
        <v>4989.01</v>
      </c>
      <c r="F3529" s="140">
        <v>5471.49</v>
      </c>
      <c r="G3529" s="140">
        <v>11288.18</v>
      </c>
    </row>
    <row r="3530" spans="8:8" ht="14.4">
      <c r="A3530" s="53">
        <v>45483.0</v>
      </c>
      <c r="B3530" s="140">
        <v>4526.3</v>
      </c>
      <c r="C3530" s="140">
        <v>5722.17</v>
      </c>
      <c r="D3530" s="140">
        <v>8986.89</v>
      </c>
      <c r="E3530" s="140">
        <v>4965.36</v>
      </c>
      <c r="F3530" s="140">
        <v>5409.17</v>
      </c>
      <c r="G3530" s="140">
        <v>11194.82</v>
      </c>
    </row>
    <row r="3531" spans="8:8" ht="14.4">
      <c r="A3531" s="53">
        <v>45484.0</v>
      </c>
      <c r="B3531" s="140">
        <v>4600.4</v>
      </c>
      <c r="C3531" s="140">
        <v>5799.59</v>
      </c>
      <c r="D3531" s="140">
        <v>9204.84</v>
      </c>
      <c r="E3531" s="140">
        <v>4954.97</v>
      </c>
      <c r="F3531" s="140">
        <v>5503.63</v>
      </c>
      <c r="G3531" s="140">
        <v>11434.14</v>
      </c>
    </row>
    <row r="3532" spans="8:8" ht="14.4">
      <c r="A3532" s="53">
        <v>45485.0</v>
      </c>
      <c r="B3532" s="140">
        <v>4620.88</v>
      </c>
      <c r="C3532" s="140">
        <v>5790.32</v>
      </c>
      <c r="D3532" s="140">
        <v>9167.53</v>
      </c>
      <c r="E3532" s="140">
        <v>4988.11</v>
      </c>
      <c r="F3532" s="140">
        <v>5481.21</v>
      </c>
      <c r="G3532" s="140">
        <v>11391.1</v>
      </c>
    </row>
    <row r="3533" spans="8:8" ht="14.4">
      <c r="A3533" s="53">
        <v>45488.0</v>
      </c>
      <c r="B3533" s="140">
        <v>4615.61</v>
      </c>
      <c r="C3533" s="140">
        <v>5735.01</v>
      </c>
      <c r="D3533" s="140">
        <v>9074.56</v>
      </c>
      <c r="E3533" s="140">
        <v>5011.52</v>
      </c>
      <c r="F3533" s="140">
        <v>5484.28</v>
      </c>
      <c r="G3533" s="140">
        <v>11310.38</v>
      </c>
    </row>
    <row r="3534" spans="8:8" ht="14.4">
      <c r="A3534" s="53">
        <v>45489.0</v>
      </c>
      <c r="B3534" s="140">
        <v>4651.37</v>
      </c>
      <c r="C3534" s="140">
        <v>5742.71</v>
      </c>
      <c r="D3534" s="140">
        <v>9121.95</v>
      </c>
      <c r="E3534" s="140">
        <v>4992.41</v>
      </c>
      <c r="F3534" s="140">
        <v>5486.55</v>
      </c>
      <c r="G3534" s="140">
        <v>11245.53</v>
      </c>
    </row>
    <row r="3535" spans="8:8" ht="14.4">
      <c r="A3535" s="53">
        <v>45490.0</v>
      </c>
      <c r="B3535" s="140">
        <v>4654.58</v>
      </c>
      <c r="C3535" s="140">
        <v>5698.03</v>
      </c>
      <c r="D3535" s="140">
        <v>8999.43</v>
      </c>
      <c r="E3535" s="140">
        <v>5008.19</v>
      </c>
      <c r="F3535" s="140">
        <v>5420.32</v>
      </c>
      <c r="G3535" s="140">
        <v>11153.13</v>
      </c>
    </row>
    <row r="3536" spans="8:8" ht="14.4">
      <c r="A3536" s="53">
        <v>45491.0</v>
      </c>
      <c r="B3536" s="140">
        <v>4681.44</v>
      </c>
      <c r="C3536" s="140">
        <v>5726.36</v>
      </c>
      <c r="D3536" s="140">
        <v>9039.14</v>
      </c>
      <c r="E3536" s="140">
        <v>5030.29</v>
      </c>
      <c r="F3536" s="140">
        <v>5440.49</v>
      </c>
      <c r="G3536" s="140">
        <v>11195.14</v>
      </c>
    </row>
    <row r="3537" spans="8:8" ht="14.4">
      <c r="A3537" s="53">
        <v>45492.0</v>
      </c>
      <c r="B3537" s="140">
        <v>4711.47</v>
      </c>
      <c r="C3537" s="140">
        <v>5700.24</v>
      </c>
      <c r="D3537" s="140">
        <v>9040.48</v>
      </c>
      <c r="E3537" s="140">
        <v>5034.23</v>
      </c>
      <c r="F3537" s="140">
        <v>5405.18</v>
      </c>
      <c r="G3537" s="140">
        <v>11134.92</v>
      </c>
    </row>
    <row r="3538" spans="8:8" ht="14.4">
      <c r="A3538" s="53">
        <v>45495.0</v>
      </c>
      <c r="B3538" s="140">
        <v>4676.04</v>
      </c>
      <c r="C3538" s="140">
        <v>5698.88</v>
      </c>
      <c r="D3538" s="140">
        <v>9035.9</v>
      </c>
      <c r="E3538" s="140">
        <v>4989.61</v>
      </c>
      <c r="F3538" s="140">
        <v>5363.28</v>
      </c>
      <c r="G3538" s="140">
        <v>11057.87</v>
      </c>
    </row>
    <row r="3539" spans="8:8" ht="14.4">
      <c r="A3539" s="53">
        <v>45496.0</v>
      </c>
      <c r="B3539" s="140">
        <v>4532.23</v>
      </c>
      <c r="C3539" s="140">
        <v>5495.65</v>
      </c>
      <c r="D3539" s="140">
        <v>8734.54</v>
      </c>
      <c r="E3539" s="140">
        <v>4958.08</v>
      </c>
      <c r="F3539" s="140">
        <v>5238.15</v>
      </c>
      <c r="G3539" s="140">
        <v>10854.47</v>
      </c>
    </row>
    <row r="3540" spans="8:8" ht="14.4">
      <c r="A3540" s="53">
        <v>45497.0</v>
      </c>
      <c r="B3540" s="140">
        <v>4484.02</v>
      </c>
      <c r="C3540" s="140">
        <v>5406.9</v>
      </c>
      <c r="D3540" s="140">
        <v>8607.67</v>
      </c>
      <c r="E3540" s="140">
        <v>4947.57</v>
      </c>
      <c r="F3540" s="140">
        <v>5207.41</v>
      </c>
      <c r="G3540" s="140">
        <v>10763.03</v>
      </c>
    </row>
    <row r="3541" spans="8:8" ht="14.4">
      <c r="A3541" s="53">
        <v>45498.0</v>
      </c>
      <c r="B3541" s="140">
        <v>4443.9</v>
      </c>
      <c r="C3541" s="140">
        <v>5373.58</v>
      </c>
      <c r="D3541" s="140">
        <v>8584.96</v>
      </c>
      <c r="E3541" s="140">
        <v>4924.41</v>
      </c>
      <c r="F3541" s="140">
        <v>5212.88</v>
      </c>
      <c r="G3541" s="140">
        <v>10805.1</v>
      </c>
    </row>
    <row r="3542" spans="8:8" ht="14.4">
      <c r="A3542" s="53">
        <v>45499.0</v>
      </c>
      <c r="B3542" s="140">
        <v>4481.06</v>
      </c>
      <c r="C3542" s="140">
        <v>5466.12</v>
      </c>
      <c r="D3542" s="140">
        <v>8731.68</v>
      </c>
      <c r="E3542" s="140">
        <v>4890.11</v>
      </c>
      <c r="F3542" s="140">
        <v>5278.29</v>
      </c>
      <c r="G3542" s="140">
        <v>10968.3</v>
      </c>
    </row>
    <row r="3543" spans="8:8" ht="14.4">
      <c r="A3543" s="53">
        <v>45502.0</v>
      </c>
      <c r="B3543" s="140">
        <v>4436.12</v>
      </c>
      <c r="C3543" s="140">
        <v>5427.67</v>
      </c>
      <c r="D3543" s="140">
        <v>8674.29</v>
      </c>
      <c r="E3543" s="140">
        <v>4918.41</v>
      </c>
      <c r="F3543" s="140">
        <v>5245.21</v>
      </c>
      <c r="G3543" s="140">
        <v>10912.02</v>
      </c>
    </row>
    <row r="3544" spans="8:8" ht="14.4">
      <c r="A3544" s="53">
        <v>45503.0</v>
      </c>
      <c r="B3544" s="140">
        <v>4394.97</v>
      </c>
      <c r="C3544" s="140">
        <v>5393.68</v>
      </c>
      <c r="D3544" s="140">
        <v>8708.02</v>
      </c>
      <c r="E3544" s="140">
        <v>4894.55</v>
      </c>
      <c r="F3544" s="140">
        <v>5222.47</v>
      </c>
      <c r="G3544" s="140">
        <v>10918.01</v>
      </c>
    </row>
    <row r="3545" spans="8:8" ht="14.4">
      <c r="A3545" s="53">
        <v>45504.0</v>
      </c>
      <c r="B3545" s="140">
        <v>4526.19</v>
      </c>
      <c r="C3545" s="140">
        <v>5631.19</v>
      </c>
      <c r="D3545" s="140">
        <v>9075.39</v>
      </c>
      <c r="E3545" s="140">
        <v>4949.44</v>
      </c>
      <c r="F3545" s="140">
        <v>5401.36</v>
      </c>
      <c r="G3545" s="140">
        <v>11308.2</v>
      </c>
    </row>
    <row r="3546" spans="8:8" ht="14.4">
      <c r="A3546" s="53">
        <v>45505.0</v>
      </c>
      <c r="B3546" s="140">
        <v>4473.19</v>
      </c>
      <c r="C3546" s="140">
        <v>5583.95</v>
      </c>
      <c r="D3546" s="140">
        <v>9047.73</v>
      </c>
      <c r="E3546" s="140">
        <v>4955.5</v>
      </c>
      <c r="F3546" s="140">
        <v>5360.62</v>
      </c>
      <c r="G3546" s="140">
        <v>11242.4</v>
      </c>
    </row>
    <row r="3547" spans="8:8" ht="14.4">
      <c r="A3547" s="53">
        <v>45506.0</v>
      </c>
      <c r="B3547" s="140">
        <v>4421.1</v>
      </c>
      <c r="C3547" s="140">
        <v>5496.78</v>
      </c>
      <c r="D3547" s="140">
        <v>8891.0</v>
      </c>
      <c r="E3547" s="140">
        <v>4911.38</v>
      </c>
      <c r="F3547" s="140">
        <v>5307.74</v>
      </c>
      <c r="G3547" s="140">
        <v>11151.4</v>
      </c>
    </row>
    <row r="3548" spans="8:8" ht="14.4">
      <c r="A3548" s="53">
        <v>45509.0</v>
      </c>
      <c r="B3548" s="140">
        <v>4372.99</v>
      </c>
      <c r="C3548" s="140">
        <v>5374.16</v>
      </c>
      <c r="D3548" s="140">
        <v>8607.34</v>
      </c>
      <c r="E3548" s="140">
        <v>4864.97</v>
      </c>
      <c r="F3548" s="140">
        <v>5217.02</v>
      </c>
      <c r="G3548" s="140">
        <v>10919.8</v>
      </c>
    </row>
    <row r="3549" spans="8:8" ht="14.4">
      <c r="A3549" s="53">
        <v>45510.0</v>
      </c>
      <c r="B3549" s="140">
        <v>4383.4</v>
      </c>
      <c r="C3549" s="140">
        <v>5439.97</v>
      </c>
      <c r="D3549" s="140">
        <v>8725.54</v>
      </c>
      <c r="E3549" s="140">
        <v>4834.59</v>
      </c>
      <c r="F3549" s="140">
        <v>5255.95</v>
      </c>
      <c r="G3549" s="140">
        <v>11050.65</v>
      </c>
    </row>
    <row r="3550" spans="8:8" ht="14.4">
      <c r="A3550" s="53">
        <v>45511.0</v>
      </c>
      <c r="B3550" s="140">
        <v>4393.14</v>
      </c>
      <c r="C3550" s="140">
        <v>5450.36</v>
      </c>
      <c r="D3550" s="140">
        <v>8721.27</v>
      </c>
      <c r="E3550" s="140">
        <v>4834.85</v>
      </c>
      <c r="F3550" s="140">
        <v>5256.15</v>
      </c>
      <c r="G3550" s="140">
        <v>11038.97</v>
      </c>
    </row>
    <row r="3551" spans="8:8" ht="14.4">
      <c r="A3551" s="53">
        <v>45512.0</v>
      </c>
      <c r="B3551" s="140">
        <v>4404.07</v>
      </c>
      <c r="C3551" s="140">
        <v>5444.04</v>
      </c>
      <c r="D3551" s="140">
        <v>8694.35</v>
      </c>
      <c r="E3551" s="140">
        <v>4837.63</v>
      </c>
      <c r="F3551" s="140">
        <v>5285.47</v>
      </c>
      <c r="G3551" s="140">
        <v>11088.03</v>
      </c>
    </row>
    <row r="3552" spans="8:8" ht="14.4">
      <c r="A3552" s="53">
        <v>45513.0</v>
      </c>
      <c r="B3552" s="140">
        <v>4391.09</v>
      </c>
      <c r="C3552" s="140">
        <v>5401.26</v>
      </c>
      <c r="D3552" s="140">
        <v>8643.64</v>
      </c>
      <c r="E3552" s="140">
        <v>4838.55</v>
      </c>
      <c r="F3552" s="140">
        <v>5256.86</v>
      </c>
      <c r="G3552" s="140">
        <v>11029.18</v>
      </c>
    </row>
    <row r="3553" spans="8:8" ht="14.4">
      <c r="A3553" s="53">
        <v>45516.0</v>
      </c>
      <c r="B3553" s="140">
        <v>4388.33</v>
      </c>
      <c r="C3553" s="140">
        <v>5395.75</v>
      </c>
      <c r="D3553" s="140">
        <v>8590.47</v>
      </c>
      <c r="E3553" s="140">
        <v>4827.27</v>
      </c>
      <c r="F3553" s="140">
        <v>5253.29</v>
      </c>
      <c r="G3553" s="140">
        <v>11000.42</v>
      </c>
    </row>
    <row r="3554" spans="8:8" ht="14.4">
      <c r="A3554" s="53">
        <v>45517.0</v>
      </c>
      <c r="B3554" s="140">
        <v>4379.84</v>
      </c>
      <c r="C3554" s="140">
        <v>5411.49</v>
      </c>
      <c r="D3554" s="140">
        <v>8638.2</v>
      </c>
      <c r="E3554" s="140">
        <v>4844.22</v>
      </c>
      <c r="F3554" s="140">
        <v>5268.45</v>
      </c>
      <c r="G3554" s="140">
        <v>11027.05</v>
      </c>
    </row>
    <row r="3555" spans="8:8" ht="14.4">
      <c r="A3555" s="53">
        <v>45518.0</v>
      </c>
      <c r="B3555" s="140">
        <v>4334.02</v>
      </c>
      <c r="C3555" s="140">
        <v>5329.43</v>
      </c>
      <c r="D3555" s="140">
        <v>8540.46</v>
      </c>
      <c r="E3555" s="140">
        <v>4822.15</v>
      </c>
      <c r="F3555" s="140">
        <v>5201.26</v>
      </c>
      <c r="G3555" s="140">
        <v>10917.43</v>
      </c>
    </row>
    <row r="3556" spans="8:8" ht="14.4">
      <c r="A3556" s="53">
        <v>45519.0</v>
      </c>
      <c r="B3556" s="140">
        <v>4368.3</v>
      </c>
      <c r="C3556" s="140">
        <v>5364.56</v>
      </c>
      <c r="D3556" s="140">
        <v>8604.27</v>
      </c>
      <c r="E3556" s="140">
        <v>4885.7</v>
      </c>
      <c r="F3556" s="140">
        <v>5237.01</v>
      </c>
      <c r="G3556" s="140">
        <v>11010.47</v>
      </c>
    </row>
    <row r="3557" spans="8:8" ht="14.4">
      <c r="A3557" s="53">
        <v>45520.0</v>
      </c>
      <c r="B3557" s="140">
        <v>4379.51</v>
      </c>
      <c r="C3557" s="140">
        <v>5346.99</v>
      </c>
      <c r="D3557" s="140">
        <v>8559.3</v>
      </c>
      <c r="E3557" s="140">
        <v>4911.04</v>
      </c>
      <c r="F3557" s="140">
        <v>5206.51</v>
      </c>
      <c r="G3557" s="140">
        <v>10934.6</v>
      </c>
    </row>
    <row r="3558" spans="8:8" ht="14.4">
      <c r="A3558" s="53">
        <v>45523.0</v>
      </c>
      <c r="B3558" s="140">
        <v>4387.31</v>
      </c>
      <c r="C3558" s="140">
        <v>5350.99</v>
      </c>
      <c r="D3558" s="140">
        <v>8554.91</v>
      </c>
      <c r="E3558" s="140">
        <v>4966.26</v>
      </c>
      <c r="F3558" s="140">
        <v>5236.12</v>
      </c>
      <c r="G3558" s="140">
        <v>10987.56</v>
      </c>
    </row>
    <row r="3559" spans="8:8" ht="14.4">
      <c r="A3559" s="53">
        <v>45524.0</v>
      </c>
      <c r="B3559" s="140">
        <v>4361.38</v>
      </c>
      <c r="C3559" s="140">
        <v>5267.29</v>
      </c>
      <c r="D3559" s="140">
        <v>8406.95</v>
      </c>
      <c r="E3559" s="140">
        <v>4945.95</v>
      </c>
      <c r="F3559" s="140">
        <v>5143.41</v>
      </c>
      <c r="G3559" s="140">
        <v>10806.97</v>
      </c>
    </row>
    <row r="3560" spans="8:8" ht="14.4">
      <c r="A3560" s="53">
        <v>45525.0</v>
      </c>
      <c r="B3560" s="140">
        <v>4355.98</v>
      </c>
      <c r="C3560" s="140">
        <v>5246.85</v>
      </c>
      <c r="D3560" s="140">
        <v>8357.47</v>
      </c>
      <c r="E3560" s="140">
        <v>4917.45</v>
      </c>
      <c r="F3560" s="140">
        <v>5131.02</v>
      </c>
      <c r="G3560" s="140">
        <v>10717.99</v>
      </c>
    </row>
    <row r="3561" spans="8:8" ht="14.4">
      <c r="A3561" s="53">
        <v>45526.0</v>
      </c>
      <c r="B3561" s="140">
        <v>4345.2</v>
      </c>
      <c r="C3561" s="140">
        <v>5196.78</v>
      </c>
      <c r="D3561" s="140">
        <v>8248.97</v>
      </c>
      <c r="E3561" s="140">
        <v>4926.17</v>
      </c>
      <c r="F3561" s="140">
        <v>5076.32</v>
      </c>
      <c r="G3561" s="140">
        <v>10624.08</v>
      </c>
    </row>
    <row r="3562" spans="8:8" ht="14.4">
      <c r="A3562" s="53">
        <v>45527.0</v>
      </c>
      <c r="B3562" s="140">
        <v>4353.57</v>
      </c>
      <c r="C3562" s="140">
        <v>5210.76</v>
      </c>
      <c r="D3562" s="140">
        <v>8257.88</v>
      </c>
      <c r="E3562" s="140">
        <v>4969.35</v>
      </c>
      <c r="F3562" s="140">
        <v>5067.59</v>
      </c>
      <c r="G3562" s="140">
        <v>10622.13</v>
      </c>
    </row>
    <row r="3563" spans="8:8" ht="14.4">
      <c r="A3563" s="53">
        <v>45530.0</v>
      </c>
      <c r="B3563" s="140">
        <v>4339.54</v>
      </c>
      <c r="C3563" s="140">
        <v>5201.13</v>
      </c>
      <c r="D3563" s="140">
        <v>8277.22</v>
      </c>
      <c r="E3563" s="140">
        <v>4971.61</v>
      </c>
      <c r="F3563" s="140">
        <v>5082.11</v>
      </c>
      <c r="G3563" s="140">
        <v>10689.01</v>
      </c>
    </row>
    <row r="3564" spans="8:8" ht="14.4">
      <c r="A3564" s="53">
        <v>45531.0</v>
      </c>
      <c r="B3564" s="140">
        <v>4313.27</v>
      </c>
      <c r="C3564" s="140">
        <v>5149.14</v>
      </c>
      <c r="D3564" s="140">
        <v>8146.07</v>
      </c>
      <c r="E3564" s="140">
        <v>4965.7</v>
      </c>
      <c r="F3564" s="140">
        <v>5045.23</v>
      </c>
      <c r="G3564" s="140">
        <v>10614.61</v>
      </c>
    </row>
    <row r="3565" spans="8:8" ht="14.4">
      <c r="A3565" s="53">
        <v>45532.0</v>
      </c>
      <c r="B3565" s="140">
        <v>4275.52</v>
      </c>
      <c r="C3565" s="140">
        <v>5152.17</v>
      </c>
      <c r="D3565" s="140">
        <v>8161.36</v>
      </c>
      <c r="E3565" s="140">
        <v>4921.52</v>
      </c>
      <c r="F3565" s="140">
        <v>5047.02</v>
      </c>
      <c r="G3565" s="140">
        <v>10625.29</v>
      </c>
    </row>
    <row r="3566" spans="8:8" ht="14.4">
      <c r="A3566" s="53">
        <v>45533.0</v>
      </c>
      <c r="B3566" s="140">
        <v>4298.97</v>
      </c>
      <c r="C3566" s="140">
        <v>5222.57</v>
      </c>
      <c r="D3566" s="140">
        <v>8322.57</v>
      </c>
      <c r="E3566" s="140">
        <v>4823.2</v>
      </c>
      <c r="F3566" s="140">
        <v>5076.22</v>
      </c>
      <c r="G3566" s="140">
        <v>10709.29</v>
      </c>
    </row>
    <row r="3567" spans="8:8" ht="14.4">
      <c r="A3567" s="53">
        <v>45534.0</v>
      </c>
      <c r="B3567" s="140">
        <v>4384.78</v>
      </c>
      <c r="C3567" s="140">
        <v>5335.17</v>
      </c>
      <c r="D3567" s="140">
        <v>8499.32</v>
      </c>
      <c r="E3567" s="140">
        <v>4824.6</v>
      </c>
      <c r="F3567" s="140">
        <v>5143.13</v>
      </c>
      <c r="G3567" s="140">
        <v>10823.74</v>
      </c>
    </row>
    <row r="3568" spans="8:8" ht="14.4">
      <c r="A3568" s="53">
        <v>45537.0</v>
      </c>
      <c r="B3568" s="140">
        <v>4290.95</v>
      </c>
      <c r="C3568" s="140">
        <v>5212.31</v>
      </c>
      <c r="D3568" s="140">
        <v>8301.99</v>
      </c>
      <c r="E3568" s="140">
        <v>4798.85</v>
      </c>
      <c r="F3568" s="140">
        <v>5083.93</v>
      </c>
      <c r="G3568" s="140">
        <v>10675.23</v>
      </c>
    </row>
    <row r="3569" spans="8:8" ht="14.4">
      <c r="A3569" s="53">
        <v>45538.0</v>
      </c>
      <c r="B3569" s="140">
        <v>4323.19</v>
      </c>
      <c r="C3569" s="140">
        <v>5286.5</v>
      </c>
      <c r="D3569" s="140">
        <v>8382.8</v>
      </c>
      <c r="E3569" s="140">
        <v>4757.4</v>
      </c>
      <c r="F3569" s="140">
        <v>5100.95</v>
      </c>
      <c r="G3569" s="140">
        <v>10712.09</v>
      </c>
    </row>
    <row r="3570" spans="8:8" ht="14.4">
      <c r="A3570" s="53">
        <v>45539.0</v>
      </c>
      <c r="B3570" s="140">
        <v>4292.97</v>
      </c>
      <c r="C3570" s="140">
        <v>5281.9</v>
      </c>
      <c r="D3570" s="140">
        <v>8341.69</v>
      </c>
      <c r="E3570" s="140">
        <v>4721.8</v>
      </c>
      <c r="F3570" s="140">
        <v>5070.49</v>
      </c>
      <c r="G3570" s="140">
        <v>10642.54</v>
      </c>
    </row>
    <row r="3571" spans="8:8" ht="14.4">
      <c r="A3571" s="53">
        <v>45540.0</v>
      </c>
      <c r="B3571" s="140">
        <v>4295.95</v>
      </c>
      <c r="C3571" s="140">
        <v>5310.84</v>
      </c>
      <c r="D3571" s="140">
        <v>8397.79</v>
      </c>
      <c r="E3571" s="140">
        <v>4731.06</v>
      </c>
      <c r="F3571" s="140">
        <v>5070.62</v>
      </c>
      <c r="G3571" s="140">
        <v>10705.84</v>
      </c>
    </row>
    <row r="3572" spans="8:8" ht="14.4">
      <c r="A3572" s="53">
        <v>45541.0</v>
      </c>
      <c r="B3572" s="140">
        <v>4250.66</v>
      </c>
      <c r="C3572" s="140">
        <v>5246.4</v>
      </c>
      <c r="D3572" s="140">
        <v>8245.81</v>
      </c>
      <c r="E3572" s="140">
        <v>4721.59</v>
      </c>
      <c r="F3572" s="140">
        <v>5009.94</v>
      </c>
      <c r="G3572" s="140">
        <v>10578.97</v>
      </c>
    </row>
    <row r="3573" spans="8:8" ht="14.4">
      <c r="A3573" s="53">
        <v>45544.0</v>
      </c>
      <c r="B3573" s="140">
        <v>4190.39</v>
      </c>
      <c r="C3573" s="140">
        <v>5202.85</v>
      </c>
      <c r="D3573" s="140">
        <v>8179.66</v>
      </c>
      <c r="E3573" s="140">
        <v>4644.45</v>
      </c>
      <c r="F3573" s="140">
        <v>4953.03</v>
      </c>
      <c r="G3573" s="140">
        <v>10459.77</v>
      </c>
    </row>
    <row r="3574" spans="8:8" ht="14.4">
      <c r="A3574" s="53">
        <v>45545.0</v>
      </c>
      <c r="B3574" s="140">
        <v>4202.3</v>
      </c>
      <c r="C3574" s="140">
        <v>5204.18</v>
      </c>
      <c r="D3574" s="140">
        <v>8210.07</v>
      </c>
      <c r="E3574" s="140">
        <v>4655.05</v>
      </c>
      <c r="F3574" s="140">
        <v>4922.96</v>
      </c>
      <c r="G3574" s="140">
        <v>10439.9</v>
      </c>
    </row>
    <row r="3575" spans="8:8" ht="14.4">
      <c r="A3575" s="53">
        <v>45546.0</v>
      </c>
      <c r="B3575" s="140">
        <v>4215.48</v>
      </c>
      <c r="C3575" s="140">
        <v>5229.41</v>
      </c>
      <c r="D3575" s="140">
        <v>8210.86</v>
      </c>
      <c r="E3575" s="140">
        <v>4594.07</v>
      </c>
      <c r="F3575" s="140">
        <v>4897.39</v>
      </c>
      <c r="G3575" s="140">
        <v>10401.2</v>
      </c>
    </row>
    <row r="3576" spans="8:8" ht="14.4">
      <c r="A3576" s="53">
        <v>45547.0</v>
      </c>
      <c r="B3576" s="140">
        <v>4170.06</v>
      </c>
      <c r="C3576" s="140">
        <v>5197.69</v>
      </c>
      <c r="D3576" s="140">
        <v>8161.1</v>
      </c>
      <c r="E3576" s="140">
        <v>4605.75</v>
      </c>
      <c r="F3576" s="140">
        <v>4896.41</v>
      </c>
      <c r="G3576" s="140">
        <v>10391.33</v>
      </c>
    </row>
    <row r="3577" spans="8:8" ht="14.4">
      <c r="A3577" s="53">
        <v>45548.0</v>
      </c>
      <c r="B3577" s="140">
        <v>4154.27</v>
      </c>
      <c r="C3577" s="140">
        <v>5145.73</v>
      </c>
      <c r="D3577" s="140">
        <v>8059.91</v>
      </c>
      <c r="E3577" s="140">
        <v>4602.09</v>
      </c>
      <c r="F3577" s="140">
        <v>4851.68</v>
      </c>
      <c r="G3577" s="140">
        <v>10301.57</v>
      </c>
    </row>
    <row r="3578" spans="8:8" ht="14.4">
      <c r="A3578" s="53">
        <v>45553.0</v>
      </c>
      <c r="B3578" s="140">
        <v>4160.1</v>
      </c>
      <c r="C3578" s="140">
        <v>5174.94</v>
      </c>
      <c r="D3578" s="140">
        <v>8042.37</v>
      </c>
      <c r="E3578" s="140">
        <v>4656.86</v>
      </c>
      <c r="F3578" s="140">
        <v>4873.47</v>
      </c>
      <c r="G3578" s="140">
        <v>10291.79</v>
      </c>
    </row>
    <row r="3579" spans="8:8" ht="14.4">
      <c r="A3579" s="53">
        <v>45554.0</v>
      </c>
      <c r="B3579" s="140">
        <v>4190.56</v>
      </c>
      <c r="C3579" s="140">
        <v>5222.48</v>
      </c>
      <c r="D3579" s="140">
        <v>8162.44</v>
      </c>
      <c r="E3579" s="140">
        <v>4684.12</v>
      </c>
      <c r="F3579" s="140">
        <v>4938.7</v>
      </c>
      <c r="G3579" s="140">
        <v>10488.03</v>
      </c>
    </row>
    <row r="3580" spans="8:8" ht="14.4">
      <c r="A3580" s="53">
        <v>45555.0</v>
      </c>
      <c r="B3580" s="140">
        <v>4194.17</v>
      </c>
      <c r="C3580" s="140">
        <v>5185.46</v>
      </c>
      <c r="D3580" s="140">
        <v>8117.0</v>
      </c>
      <c r="E3580" s="140">
        <v>4706.32</v>
      </c>
      <c r="F3580" s="140">
        <v>4919.79</v>
      </c>
      <c r="G3580" s="140">
        <v>10430.08</v>
      </c>
    </row>
    <row r="3581" spans="8:8" ht="14.4">
      <c r="A3581" s="53">
        <v>45558.0</v>
      </c>
      <c r="B3581" s="140">
        <v>4195.11</v>
      </c>
      <c r="C3581" s="140">
        <v>5168.71</v>
      </c>
      <c r="D3581" s="140">
        <v>8112.31</v>
      </c>
      <c r="E3581" s="140">
        <v>4754.95</v>
      </c>
      <c r="F3581" s="140">
        <v>4932.97</v>
      </c>
      <c r="G3581" s="140">
        <v>10452.28</v>
      </c>
    </row>
    <row r="3582" spans="8:8" ht="14.4">
      <c r="A3582" s="53">
        <v>45559.0</v>
      </c>
      <c r="B3582" s="140">
        <v>4372.45</v>
      </c>
      <c r="C3582" s="140">
        <v>5386.71</v>
      </c>
      <c r="D3582" s="140">
        <v>8420.91</v>
      </c>
      <c r="E3582" s="140">
        <v>4958.69</v>
      </c>
      <c r="F3582" s="140">
        <v>5175.15</v>
      </c>
      <c r="G3582" s="140">
        <v>10879.4</v>
      </c>
    </row>
    <row r="3583" spans="8:8" ht="14.4">
      <c r="A3583" s="53">
        <v>45560.0</v>
      </c>
      <c r="B3583" s="140">
        <v>4434.25</v>
      </c>
      <c r="C3583" s="140">
        <v>5411.41</v>
      </c>
      <c r="D3583" s="140">
        <v>8486.76</v>
      </c>
      <c r="E3583" s="140">
        <v>5044.82</v>
      </c>
      <c r="F3583" s="140">
        <v>5240.31</v>
      </c>
      <c r="G3583" s="140">
        <v>11021.75</v>
      </c>
    </row>
    <row r="3584" spans="8:8" ht="14.4">
      <c r="A3584" s="53">
        <v>45561.0</v>
      </c>
      <c r="B3584" s="140">
        <v>4652.86</v>
      </c>
      <c r="C3584" s="140">
        <v>5653.31</v>
      </c>
      <c r="D3584" s="140">
        <v>8814.46</v>
      </c>
      <c r="E3584" s="140">
        <v>5250.01</v>
      </c>
      <c r="F3584" s="140">
        <v>5464.23</v>
      </c>
      <c r="G3584" s="140">
        <v>11445.02</v>
      </c>
    </row>
    <row r="3585" spans="8:8" ht="14.4">
      <c r="A3585" s="53">
        <v>45562.0</v>
      </c>
      <c r="B3585" s="140">
        <v>4893.51</v>
      </c>
      <c r="C3585" s="140">
        <v>5942.4</v>
      </c>
      <c r="D3585" s="140">
        <v>9288.89</v>
      </c>
      <c r="E3585" s="140">
        <v>5337.31</v>
      </c>
      <c r="F3585" s="140">
        <v>5710.29</v>
      </c>
      <c r="G3585" s="140">
        <v>11891.94</v>
      </c>
    </row>
    <row r="3586" spans="8:8" ht="14.4">
      <c r="A3586" s="53">
        <v>45565.0</v>
      </c>
      <c r="B3586" s="140">
        <v>5341.15</v>
      </c>
      <c r="C3586" s="140">
        <v>6565.69</v>
      </c>
      <c r="D3586" s="140">
        <v>10338.51</v>
      </c>
      <c r="E3586" s="140">
        <v>5701.75</v>
      </c>
      <c r="F3586" s="140">
        <v>6234.71</v>
      </c>
      <c r="G3586" s="140">
        <v>12957.22</v>
      </c>
    </row>
    <row r="3587" spans="8:8" ht="14.4">
      <c r="A3587" s="53">
        <v>45573.0</v>
      </c>
      <c r="B3587" s="140">
        <v>5677.27</v>
      </c>
      <c r="C3587" s="140">
        <v>7055.58</v>
      </c>
      <c r="D3587" s="140">
        <v>11264.83</v>
      </c>
      <c r="E3587" s="140">
        <v>5958.01</v>
      </c>
      <c r="F3587" s="140">
        <v>6523.5</v>
      </c>
      <c r="G3587" s="140">
        <v>13601.15</v>
      </c>
    </row>
    <row r="3588" spans="8:8" ht="14.4">
      <c r="A3588" s="53">
        <v>45574.0</v>
      </c>
      <c r="B3588" s="140">
        <v>5241.47</v>
      </c>
      <c r="C3588" s="140">
        <v>6594.13</v>
      </c>
      <c r="D3588" s="140">
        <v>10399.52</v>
      </c>
      <c r="E3588" s="140">
        <v>5553.99</v>
      </c>
      <c r="F3588" s="140">
        <v>5999.26</v>
      </c>
      <c r="G3588" s="140">
        <v>12476.75</v>
      </c>
    </row>
    <row r="3589" spans="8:8" ht="14.4">
      <c r="A3589" s="53">
        <v>45575.0</v>
      </c>
      <c r="B3589" s="140">
        <v>5299.39</v>
      </c>
      <c r="C3589" s="140">
        <v>6541.21</v>
      </c>
      <c r="D3589" s="140">
        <v>10272.22</v>
      </c>
      <c r="E3589" s="140">
        <v>5711.42</v>
      </c>
      <c r="F3589" s="140">
        <v>6057.96</v>
      </c>
      <c r="G3589" s="140">
        <v>12568.18</v>
      </c>
    </row>
    <row r="3590" spans="8:8" ht="14.4">
      <c r="A3590" s="53">
        <v>45576.0</v>
      </c>
      <c r="B3590" s="140">
        <v>5120.13</v>
      </c>
      <c r="C3590" s="140">
        <v>6288.46</v>
      </c>
      <c r="D3590" s="140">
        <v>9830.23</v>
      </c>
      <c r="E3590" s="140">
        <v>5623.34</v>
      </c>
      <c r="F3590" s="140">
        <v>5873.95</v>
      </c>
      <c r="G3590" s="140">
        <v>12159.79</v>
      </c>
    </row>
    <row r="3591" spans="8:8" ht="14.4">
      <c r="A3591" s="53">
        <v>45579.0</v>
      </c>
      <c r="B3591" s="140">
        <v>5202.46</v>
      </c>
      <c r="C3591" s="140">
        <v>6434.18</v>
      </c>
      <c r="D3591" s="140">
        <v>10163.12</v>
      </c>
      <c r="E3591" s="140">
        <v>5760.18</v>
      </c>
      <c r="F3591" s="140">
        <v>6019.1</v>
      </c>
      <c r="G3591" s="140">
        <v>12479.95</v>
      </c>
    </row>
    <row r="3592" spans="8:8" ht="14.4">
      <c r="A3592" s="53">
        <v>45580.0</v>
      </c>
      <c r="B3592" s="140">
        <v>5053.54</v>
      </c>
      <c r="C3592" s="140">
        <v>6272.39</v>
      </c>
      <c r="D3592" s="140">
        <v>9970.12</v>
      </c>
      <c r="E3592" s="140">
        <v>5623.62</v>
      </c>
      <c r="F3592" s="140">
        <v>5852.94</v>
      </c>
      <c r="G3592" s="140">
        <v>12190.0</v>
      </c>
    </row>
    <row r="3593" spans="8:8" ht="14.4">
      <c r="A3593" s="53">
        <v>45581.0</v>
      </c>
      <c r="B3593" s="140">
        <v>4980.11</v>
      </c>
      <c r="C3593" s="140">
        <v>6232.83</v>
      </c>
      <c r="D3593" s="140">
        <v>9970.78</v>
      </c>
      <c r="E3593" s="140">
        <v>5681.26</v>
      </c>
      <c r="F3593" s="140">
        <v>5869.98</v>
      </c>
      <c r="G3593" s="140">
        <v>12291.39</v>
      </c>
    </row>
    <row r="3594" spans="8:8" ht="14.4">
      <c r="A3594" s="53">
        <v>45582.0</v>
      </c>
      <c r="B3594" s="140">
        <v>4925.44</v>
      </c>
      <c r="C3594" s="140">
        <v>6216.48</v>
      </c>
      <c r="D3594" s="140">
        <v>9957.78</v>
      </c>
      <c r="E3594" s="140">
        <v>5597.57</v>
      </c>
      <c r="F3594" s="140">
        <v>5774.75</v>
      </c>
      <c r="G3594" s="140">
        <v>12145.06</v>
      </c>
    </row>
    <row r="3595" spans="8:8" ht="14.4">
      <c r="A3595" s="53">
        <v>45583.0</v>
      </c>
      <c r="B3595" s="140">
        <v>5129.57</v>
      </c>
      <c r="C3595" s="140">
        <v>6514.82</v>
      </c>
      <c r="D3595" s="140">
        <v>10428.89</v>
      </c>
      <c r="E3595" s="140">
        <v>5685.17</v>
      </c>
      <c r="F3595" s="140">
        <v>5918.44</v>
      </c>
      <c r="G3595" s="140">
        <v>12430.27</v>
      </c>
    </row>
    <row r="3596" spans="8:8" ht="14.4">
      <c r="A3596" s="53">
        <v>45586.0</v>
      </c>
      <c r="B3596" s="140">
        <v>5143.5</v>
      </c>
      <c r="C3596" s="140">
        <v>6569.05</v>
      </c>
      <c r="D3596" s="140">
        <v>10616.3</v>
      </c>
      <c r="E3596" s="140">
        <v>5661.8</v>
      </c>
      <c r="F3596" s="140">
        <v>5933.18</v>
      </c>
      <c r="G3596" s="140">
        <v>12475.9</v>
      </c>
    </row>
    <row r="3597" spans="8:8" ht="14.4">
      <c r="A3597" s="53">
        <v>45587.0</v>
      </c>
      <c r="B3597" s="140">
        <v>5181.86</v>
      </c>
      <c r="C3597" s="140">
        <v>6627.14</v>
      </c>
      <c r="D3597" s="140">
        <v>10716.08</v>
      </c>
      <c r="E3597" s="140">
        <v>5684.88</v>
      </c>
      <c r="F3597" s="140">
        <v>6001.81</v>
      </c>
      <c r="G3597" s="140">
        <v>12648.68</v>
      </c>
    </row>
    <row r="3598" spans="8:8" ht="14.4">
      <c r="A3598" s="53">
        <v>45588.0</v>
      </c>
      <c r="B3598" s="140">
        <v>5199.15</v>
      </c>
      <c r="C3598" s="140">
        <v>6628.73</v>
      </c>
      <c r="D3598" s="140">
        <v>10719.36</v>
      </c>
      <c r="E3598" s="140">
        <v>5719.17</v>
      </c>
      <c r="F3598" s="140">
        <v>6030.43</v>
      </c>
      <c r="G3598" s="140">
        <v>12682.96</v>
      </c>
    </row>
    <row r="3599" spans="8:8" ht="14.4">
      <c r="A3599" s="53">
        <v>45589.0</v>
      </c>
      <c r="B3599" s="140">
        <v>5130.56</v>
      </c>
      <c r="C3599" s="140">
        <v>6565.6</v>
      </c>
      <c r="D3599" s="140">
        <v>10679.76</v>
      </c>
      <c r="E3599" s="140">
        <v>5676.54</v>
      </c>
      <c r="F3599" s="140">
        <v>5972.44</v>
      </c>
      <c r="G3599" s="140">
        <v>12596.47</v>
      </c>
    </row>
    <row r="3600" spans="8:8" ht="14.4">
      <c r="A3600" s="53">
        <v>45590.0</v>
      </c>
      <c r="B3600" s="140">
        <v>5165.36</v>
      </c>
      <c r="C3600" s="140">
        <v>6649.67</v>
      </c>
      <c r="D3600" s="140">
        <v>10873.14</v>
      </c>
      <c r="E3600" s="140">
        <v>5673.02</v>
      </c>
      <c r="F3600" s="140">
        <v>6060.05</v>
      </c>
      <c r="G3600" s="140">
        <v>12859.03</v>
      </c>
    </row>
    <row r="3601" spans="8:8" ht="14.4">
      <c r="A3601" s="53">
        <v>45593.0</v>
      </c>
      <c r="B3601" s="140">
        <v>5185.37</v>
      </c>
      <c r="C3601" s="140">
        <v>6712.19</v>
      </c>
      <c r="D3601" s="140">
        <v>11032.56</v>
      </c>
      <c r="E3601" s="140">
        <v>5657.65</v>
      </c>
      <c r="F3601" s="140">
        <v>6140.04</v>
      </c>
      <c r="G3601" s="140">
        <v>13149.99</v>
      </c>
    </row>
    <row r="3602" spans="8:8" ht="14.4">
      <c r="A3602" s="53">
        <v>45594.0</v>
      </c>
      <c r="B3602" s="140">
        <v>5120.81</v>
      </c>
      <c r="C3602" s="140">
        <v>6663.36</v>
      </c>
      <c r="D3602" s="140">
        <v>10884.26</v>
      </c>
      <c r="E3602" s="140">
        <v>5620.79</v>
      </c>
      <c r="F3602" s="140">
        <v>6039.16</v>
      </c>
      <c r="G3602" s="140">
        <v>12845.28</v>
      </c>
    </row>
    <row r="3603" spans="8:8" ht="14.4">
      <c r="A3603" s="53">
        <v>45595.0</v>
      </c>
      <c r="B3603" s="140">
        <v>5083.93</v>
      </c>
      <c r="C3603" s="140">
        <v>6682.63</v>
      </c>
      <c r="D3603" s="140">
        <v>10929.56</v>
      </c>
      <c r="E3603" s="140">
        <v>5554.39</v>
      </c>
      <c r="F3603" s="140">
        <v>6033.46</v>
      </c>
      <c r="G3603" s="140">
        <v>12868.36</v>
      </c>
    </row>
    <row r="3604" spans="8:8" ht="14.4">
      <c r="A3604" s="53">
        <v>45596.0</v>
      </c>
      <c r="B3604" s="140">
        <v>5066.84</v>
      </c>
      <c r="C3604" s="140">
        <v>6711.95</v>
      </c>
      <c r="D3604" s="140">
        <v>11079.4</v>
      </c>
      <c r="E3604" s="140">
        <v>5544.22</v>
      </c>
      <c r="F3604" s="140">
        <v>6099.15</v>
      </c>
      <c r="G3604" s="140">
        <v>13036.76</v>
      </c>
    </row>
    <row r="3605" spans="8:8" ht="14.4">
      <c r="A3605" s="53">
        <v>45597.0</v>
      </c>
      <c r="B3605" s="140">
        <v>5055.99</v>
      </c>
      <c r="C3605" s="140">
        <v>6627.15</v>
      </c>
      <c r="D3605" s="140">
        <v>10746.78</v>
      </c>
      <c r="E3605" s="140">
        <v>5587.1</v>
      </c>
      <c r="F3605" s="140">
        <v>6109.17</v>
      </c>
      <c r="G3605" s="140">
        <v>12904.59</v>
      </c>
    </row>
    <row r="3606" spans="8:8" ht="14.4">
      <c r="A3606" s="53">
        <v>45600.0</v>
      </c>
      <c r="B3606" s="140">
        <v>5129.14</v>
      </c>
      <c r="C3606" s="140">
        <v>6775.24</v>
      </c>
      <c r="D3606" s="140">
        <v>11003.97</v>
      </c>
      <c r="E3606" s="140">
        <v>5636.34</v>
      </c>
      <c r="F3606" s="140">
        <v>6191.69</v>
      </c>
      <c r="G3606" s="140">
        <v>13057.6</v>
      </c>
    </row>
    <row r="3607" spans="8:8" ht="14.4">
      <c r="A3607" s="53">
        <v>45601.0</v>
      </c>
      <c r="B3607" s="140">
        <v>5242.5</v>
      </c>
      <c r="C3607" s="140">
        <v>6939.68</v>
      </c>
      <c r="D3607" s="140">
        <v>11378.41</v>
      </c>
      <c r="E3607" s="140">
        <v>5740.95</v>
      </c>
      <c r="F3607" s="140">
        <v>6348.83</v>
      </c>
      <c r="G3607" s="140">
        <v>13372.94</v>
      </c>
    </row>
    <row r="3608" spans="8:8" ht="14.4">
      <c r="A3608" s="53">
        <v>45602.0</v>
      </c>
      <c r="B3608" s="140">
        <v>5208.76</v>
      </c>
      <c r="C3608" s="140">
        <v>6947.6</v>
      </c>
      <c r="D3608" s="140">
        <v>11404.43</v>
      </c>
      <c r="E3608" s="140">
        <v>5713.49</v>
      </c>
      <c r="F3608" s="140">
        <v>6360.41</v>
      </c>
      <c r="G3608" s="140">
        <v>13438.69</v>
      </c>
    </row>
    <row r="3609" spans="8:8" ht="14.4">
      <c r="A3609" s="53">
        <v>45603.0</v>
      </c>
      <c r="B3609" s="140">
        <v>5364.36</v>
      </c>
      <c r="C3609" s="140">
        <v>7056.89</v>
      </c>
      <c r="D3609" s="140">
        <v>11587.16</v>
      </c>
      <c r="E3609" s="140">
        <v>5897.96</v>
      </c>
      <c r="F3609" s="140">
        <v>6521.23</v>
      </c>
      <c r="G3609" s="140">
        <v>13740.11</v>
      </c>
    </row>
    <row r="3610" spans="8:8" ht="14.4">
      <c r="A3610" s="53">
        <v>45604.0</v>
      </c>
      <c r="B3610" s="140">
        <v>5316.45</v>
      </c>
      <c r="C3610" s="140">
        <v>7073.72</v>
      </c>
      <c r="D3610" s="140">
        <v>11623.12</v>
      </c>
      <c r="E3610" s="140">
        <v>5810.01</v>
      </c>
      <c r="F3610" s="140">
        <v>6439.14</v>
      </c>
      <c r="G3610" s="140">
        <v>13620.62</v>
      </c>
    </row>
    <row r="3611" spans="8:8" ht="14.4">
      <c r="A3611" s="53">
        <v>45607.0</v>
      </c>
      <c r="B3611" s="140">
        <v>5351.05</v>
      </c>
      <c r="C3611" s="140">
        <v>7204.71</v>
      </c>
      <c r="D3611" s="140">
        <v>11936.34</v>
      </c>
      <c r="E3611" s="140">
        <v>5756.56</v>
      </c>
      <c r="F3611" s="140">
        <v>6475.7</v>
      </c>
      <c r="G3611" s="140">
        <v>13744.22</v>
      </c>
    </row>
    <row r="3612" spans="8:8" ht="14.4">
      <c r="A3612" s="53">
        <v>45608.0</v>
      </c>
      <c r="B3612" s="140">
        <v>5294.61</v>
      </c>
      <c r="C3612" s="140">
        <v>7167.1</v>
      </c>
      <c r="D3612" s="140">
        <v>11760.58</v>
      </c>
      <c r="E3612" s="140">
        <v>5685.72</v>
      </c>
      <c r="F3612" s="140">
        <v>6421.07</v>
      </c>
      <c r="G3612" s="140">
        <v>13599.86</v>
      </c>
    </row>
    <row r="3613" spans="8:8" ht="14.4">
      <c r="A3613" s="53">
        <v>45609.0</v>
      </c>
      <c r="B3613" s="140">
        <v>5328.46</v>
      </c>
      <c r="C3613" s="140">
        <v>7146.29</v>
      </c>
      <c r="D3613" s="140">
        <v>11748.61</v>
      </c>
      <c r="E3613" s="140">
        <v>5708.99</v>
      </c>
      <c r="F3613" s="140">
        <v>6430.26</v>
      </c>
      <c r="G3613" s="140">
        <v>13597.45</v>
      </c>
    </row>
    <row r="3614" spans="8:8" ht="14.4">
      <c r="A3614" s="53">
        <v>45610.0</v>
      </c>
      <c r="B3614" s="140">
        <v>5238.48</v>
      </c>
      <c r="C3614" s="140">
        <v>6929.0</v>
      </c>
      <c r="D3614" s="140">
        <v>11353.74</v>
      </c>
      <c r="E3614" s="140">
        <v>5677.42</v>
      </c>
      <c r="F3614" s="140">
        <v>6287.93</v>
      </c>
      <c r="G3614" s="140">
        <v>13267.13</v>
      </c>
    </row>
    <row r="3615" spans="8:8" ht="14.4">
      <c r="A3615" s="53">
        <v>45611.0</v>
      </c>
      <c r="B3615" s="140">
        <v>5142.89</v>
      </c>
      <c r="C3615" s="140">
        <v>6745.61</v>
      </c>
      <c r="D3615" s="140">
        <v>11076.87</v>
      </c>
      <c r="E3615" s="140">
        <v>5613.37</v>
      </c>
      <c r="F3615" s="140">
        <v>6196.77</v>
      </c>
      <c r="G3615" s="140">
        <v>13069.44</v>
      </c>
    </row>
    <row r="3616" spans="8:8" ht="14.4">
      <c r="A3616" s="53">
        <v>45614.0</v>
      </c>
      <c r="B3616" s="140">
        <v>5095.59</v>
      </c>
      <c r="C3616" s="140">
        <v>6626.76</v>
      </c>
      <c r="D3616" s="140">
        <v>10786.77</v>
      </c>
      <c r="E3616" s="140">
        <v>5674.4</v>
      </c>
      <c r="F3616" s="140">
        <v>6189.25</v>
      </c>
      <c r="G3616" s="140">
        <v>13042.3</v>
      </c>
    </row>
    <row r="3617" spans="8:8" ht="14.4">
      <c r="A3617" s="53">
        <v>45615.0</v>
      </c>
      <c r="B3617" s="140">
        <v>5139.55</v>
      </c>
      <c r="C3617" s="140">
        <v>6740.38</v>
      </c>
      <c r="D3617" s="140">
        <v>11095.76</v>
      </c>
      <c r="E3617" s="140">
        <v>5650.8</v>
      </c>
      <c r="F3617" s="140">
        <v>6255.27</v>
      </c>
      <c r="G3617" s="140">
        <v>13239.67</v>
      </c>
    </row>
    <row r="3618" spans="8:8" ht="14.4">
      <c r="A3618" s="53">
        <v>45616.0</v>
      </c>
      <c r="B3618" s="140">
        <v>5160.69</v>
      </c>
      <c r="C3618" s="140">
        <v>6801.74</v>
      </c>
      <c r="D3618" s="140">
        <v>11281.14</v>
      </c>
      <c r="E3618" s="140">
        <v>5649.09</v>
      </c>
      <c r="F3618" s="140">
        <v>6292.75</v>
      </c>
      <c r="G3618" s="140">
        <v>13371.85</v>
      </c>
    </row>
    <row r="3619" spans="8:8" ht="14.4">
      <c r="A3619" s="53">
        <v>45617.0</v>
      </c>
      <c r="B3619" s="140">
        <v>5155.78</v>
      </c>
      <c r="C3619" s="140">
        <v>6794.09</v>
      </c>
      <c r="D3619" s="140">
        <v>11284.51</v>
      </c>
      <c r="E3619" s="140">
        <v>5645.06</v>
      </c>
      <c r="F3619" s="140">
        <v>6273.8</v>
      </c>
      <c r="G3619" s="140">
        <v>13330.04</v>
      </c>
    </row>
    <row r="3620" spans="8:8" ht="14.4">
      <c r="A3620" s="53">
        <v>45618.0</v>
      </c>
      <c r="B3620" s="140">
        <v>5004.26</v>
      </c>
      <c r="C3620" s="140">
        <v>6529.48</v>
      </c>
      <c r="D3620" s="140">
        <v>10912.46</v>
      </c>
      <c r="E3620" s="140">
        <v>5480.52</v>
      </c>
      <c r="F3620" s="140">
        <v>6029.28</v>
      </c>
      <c r="G3620" s="140">
        <v>12871.05</v>
      </c>
    </row>
    <row r="3621" spans="8:8" ht="14.4">
      <c r="A3621" s="53">
        <v>45621.0</v>
      </c>
      <c r="B3621" s="140">
        <v>4968.78</v>
      </c>
      <c r="C3621" s="140">
        <v>6517.61</v>
      </c>
      <c r="D3621" s="140">
        <v>10940.25</v>
      </c>
      <c r="E3621" s="140">
        <v>5474.36</v>
      </c>
      <c r="F3621" s="140">
        <v>6025.77</v>
      </c>
      <c r="G3621" s="140">
        <v>12932.2</v>
      </c>
    </row>
    <row r="3622" spans="8:8" ht="14.4">
      <c r="A3622" s="53">
        <v>45622.0</v>
      </c>
      <c r="B3622" s="140">
        <v>4965.31</v>
      </c>
      <c r="C3622" s="140">
        <v>6476.11</v>
      </c>
      <c r="D3622" s="140">
        <v>10832.41</v>
      </c>
      <c r="E3622" s="140">
        <v>5495.61</v>
      </c>
      <c r="F3622" s="140">
        <v>5984.11</v>
      </c>
      <c r="G3622" s="140">
        <v>12835.05</v>
      </c>
    </row>
    <row r="3623" spans="8:8" ht="14.4">
      <c r="A3623" s="53">
        <v>45623.0</v>
      </c>
      <c r="B3623" s="140">
        <v>5058.93</v>
      </c>
      <c r="C3623" s="140">
        <v>6592.24</v>
      </c>
      <c r="D3623" s="140">
        <v>11102.5</v>
      </c>
      <c r="E3623" s="140">
        <v>5558.18</v>
      </c>
      <c r="F3623" s="140">
        <v>6089.97</v>
      </c>
      <c r="G3623" s="140">
        <v>13057.6</v>
      </c>
    </row>
    <row r="3624" spans="8:8" ht="14.4">
      <c r="A3624" s="53">
        <v>45624.0</v>
      </c>
      <c r="B3624" s="140">
        <v>5007.58</v>
      </c>
      <c r="C3624" s="140">
        <v>6525.41</v>
      </c>
      <c r="D3624" s="140">
        <v>11031.65</v>
      </c>
      <c r="E3624" s="140">
        <v>5528.38</v>
      </c>
      <c r="F3624" s="140">
        <v>6048.96</v>
      </c>
      <c r="G3624" s="140">
        <v>13072.65</v>
      </c>
    </row>
    <row r="3625" spans="8:8" ht="14.4">
      <c r="A3625" s="53">
        <v>45625.0</v>
      </c>
      <c r="B3625" s="140">
        <v>5062.81</v>
      </c>
      <c r="C3625" s="140">
        <v>6646.54</v>
      </c>
      <c r="D3625" s="140">
        <v>11217.59</v>
      </c>
      <c r="E3625" s="140">
        <v>5556.67</v>
      </c>
      <c r="F3625" s="140">
        <v>6124.66</v>
      </c>
      <c r="G3625" s="140">
        <v>13266.9</v>
      </c>
    </row>
    <row r="3626" spans="8:8" ht="14.4">
      <c r="A3626" s="53">
        <v>45628.0</v>
      </c>
      <c r="B3626" s="140">
        <v>5103.44</v>
      </c>
      <c r="C3626" s="140">
        <v>6733.38</v>
      </c>
      <c r="D3626" s="140">
        <v>11458.81</v>
      </c>
      <c r="E3626" s="140">
        <v>5587.19</v>
      </c>
      <c r="F3626" s="140">
        <v>6212.46</v>
      </c>
      <c r="G3626" s="140">
        <v>13500.8</v>
      </c>
    </row>
    <row r="3627" spans="8:8" ht="14.4">
      <c r="A3627" s="53">
        <v>45629.0</v>
      </c>
      <c r="B3627" s="140">
        <v>5086.32</v>
      </c>
      <c r="C3627" s="140">
        <v>6698.54</v>
      </c>
      <c r="D3627" s="140">
        <v>11433.82</v>
      </c>
      <c r="E3627" s="140">
        <v>5642.88</v>
      </c>
      <c r="F3627" s="140">
        <v>6235.73</v>
      </c>
      <c r="G3627" s="140">
        <v>13551.33</v>
      </c>
    </row>
    <row r="3628" spans="8:8" ht="14.4">
      <c r="A3628" s="53">
        <v>45630.0</v>
      </c>
      <c r="B3628" s="140">
        <v>5063.05</v>
      </c>
      <c r="C3628" s="140">
        <v>6635.16</v>
      </c>
      <c r="D3628" s="140">
        <v>11280.26</v>
      </c>
      <c r="E3628" s="140">
        <v>5624.41</v>
      </c>
      <c r="F3628" s="140">
        <v>6177.7</v>
      </c>
      <c r="G3628" s="140">
        <v>13381.83</v>
      </c>
    </row>
    <row r="3629" spans="8:8" ht="14.4">
      <c r="A3629" s="53">
        <v>45631.0</v>
      </c>
      <c r="B3629" s="140">
        <v>5044.55</v>
      </c>
      <c r="C3629" s="140">
        <v>6648.49</v>
      </c>
      <c r="D3629" s="140">
        <v>11441.42</v>
      </c>
      <c r="E3629" s="140">
        <v>5608.89</v>
      </c>
      <c r="F3629" s="140">
        <v>6181.34</v>
      </c>
      <c r="G3629" s="140">
        <v>13465.69</v>
      </c>
    </row>
    <row r="3630" spans="8:8" ht="14.4">
      <c r="A3630" s="53">
        <v>45632.0</v>
      </c>
      <c r="B3630" s="140">
        <v>5100.94</v>
      </c>
      <c r="C3630" s="140">
        <v>6729.78</v>
      </c>
      <c r="D3630" s="140">
        <v>11538.22</v>
      </c>
      <c r="E3630" s="140">
        <v>5678.22</v>
      </c>
      <c r="F3630" s="140">
        <v>6288.48</v>
      </c>
      <c r="G3630" s="140">
        <v>13674.86</v>
      </c>
    </row>
    <row r="3631" spans="8:8" ht="14.4">
      <c r="A3631" s="53">
        <v>45635.0</v>
      </c>
      <c r="B3631" s="140">
        <v>5091.2</v>
      </c>
      <c r="C3631" s="140">
        <v>6695.88</v>
      </c>
      <c r="D3631" s="140">
        <v>11483.49</v>
      </c>
      <c r="E3631" s="140">
        <v>5679.49</v>
      </c>
      <c r="F3631" s="140">
        <v>6268.34</v>
      </c>
      <c r="G3631" s="140">
        <v>13589.82</v>
      </c>
    </row>
    <row r="3632" spans="8:8" ht="14.4">
      <c r="A3632" s="53">
        <v>45636.0</v>
      </c>
      <c r="B3632" s="140">
        <v>5132.06</v>
      </c>
      <c r="C3632" s="140">
        <v>6770.42</v>
      </c>
      <c r="D3632" s="140">
        <v>11600.13</v>
      </c>
      <c r="E3632" s="140">
        <v>5725.04</v>
      </c>
      <c r="F3632" s="140">
        <v>6295.4</v>
      </c>
      <c r="G3632" s="140">
        <v>13584.49</v>
      </c>
    </row>
    <row r="3633" spans="8:8" ht="14.4">
      <c r="A3633" s="53">
        <v>45637.0</v>
      </c>
      <c r="B3633" s="140">
        <v>5130.75</v>
      </c>
      <c r="C3633" s="140">
        <v>6829.15</v>
      </c>
      <c r="D3633" s="140">
        <v>11781.2</v>
      </c>
      <c r="E3633" s="140">
        <v>5691.76</v>
      </c>
      <c r="F3633" s="140">
        <v>6360.22</v>
      </c>
      <c r="G3633" s="140">
        <v>13727.58</v>
      </c>
    </row>
    <row r="3634" spans="8:8" ht="14.4">
      <c r="A3634" s="53">
        <v>45638.0</v>
      </c>
      <c r="B3634" s="140">
        <v>5190.11</v>
      </c>
      <c r="C3634" s="140">
        <v>6896.18</v>
      </c>
      <c r="D3634" s="140">
        <v>11840.19</v>
      </c>
      <c r="E3634" s="140">
        <v>5745.18</v>
      </c>
      <c r="F3634" s="140">
        <v>6415.25</v>
      </c>
      <c r="G3634" s="140">
        <v>13843.04</v>
      </c>
    </row>
    <row r="3635" spans="8:8" ht="14.4">
      <c r="A3635" s="53">
        <v>45639.0</v>
      </c>
      <c r="B3635" s="140">
        <v>5061.4</v>
      </c>
      <c r="C3635" s="140">
        <v>6786.42</v>
      </c>
      <c r="D3635" s="140">
        <v>11637.44</v>
      </c>
      <c r="E3635" s="140">
        <v>5619.54</v>
      </c>
      <c r="F3635" s="140">
        <v>6278.1</v>
      </c>
      <c r="G3635" s="140">
        <v>13495.0</v>
      </c>
    </row>
    <row r="3636" spans="8:8" ht="14.4">
      <c r="A3636" s="53">
        <v>45642.0</v>
      </c>
      <c r="B3636" s="140">
        <v>5011.29</v>
      </c>
      <c r="C3636" s="140">
        <v>6713.38</v>
      </c>
      <c r="D3636" s="140">
        <v>11504.93</v>
      </c>
      <c r="E3636" s="140">
        <v>5619.93</v>
      </c>
      <c r="F3636" s="140">
        <v>6247.77</v>
      </c>
      <c r="G3636" s="140">
        <v>13422.53</v>
      </c>
    </row>
    <row r="3637" spans="8:8" ht="14.4">
      <c r="A3637" s="53">
        <v>45643.0</v>
      </c>
      <c r="B3637" s="140">
        <v>5031.82</v>
      </c>
      <c r="C3637" s="140">
        <v>6666.82</v>
      </c>
      <c r="D3637" s="140">
        <v>11275.79</v>
      </c>
      <c r="E3637" s="140">
        <v>5615.8</v>
      </c>
      <c r="F3637" s="140">
        <v>6206.17</v>
      </c>
      <c r="G3637" s="140">
        <v>13201.98</v>
      </c>
    </row>
    <row r="3638" spans="8:8" ht="14.4">
      <c r="A3638" s="53">
        <v>45644.0</v>
      </c>
      <c r="B3638" s="140">
        <v>5058.62</v>
      </c>
      <c r="C3638" s="140">
        <v>6702.19</v>
      </c>
      <c r="D3638" s="140">
        <v>11400.26</v>
      </c>
      <c r="E3638" s="140">
        <v>5658.53</v>
      </c>
      <c r="F3638" s="140">
        <v>6229.78</v>
      </c>
      <c r="G3638" s="140">
        <v>13246.52</v>
      </c>
    </row>
    <row r="3639" spans="8:8" ht="14.4">
      <c r="A3639" s="53">
        <v>45645.0</v>
      </c>
      <c r="B3639" s="140">
        <v>5059.97</v>
      </c>
      <c r="C3639" s="140">
        <v>6713.96</v>
      </c>
      <c r="D3639" s="140">
        <v>11487.06</v>
      </c>
      <c r="E3639" s="140">
        <v>5626.74</v>
      </c>
      <c r="F3639" s="140">
        <v>6192.44</v>
      </c>
      <c r="G3639" s="140">
        <v>13217.66</v>
      </c>
    </row>
    <row r="3640" spans="8:8" ht="14.4">
      <c r="A3640" s="53">
        <v>45646.0</v>
      </c>
      <c r="B3640" s="140">
        <v>5037.7</v>
      </c>
      <c r="C3640" s="140">
        <v>6747.9</v>
      </c>
      <c r="D3640" s="140">
        <v>11661.4</v>
      </c>
      <c r="E3640" s="140">
        <v>5597.81</v>
      </c>
      <c r="F3640" s="140">
        <v>6157.7</v>
      </c>
      <c r="G3640" s="140">
        <v>13217.21</v>
      </c>
    </row>
    <row r="3641" spans="8:8" ht="14.4">
      <c r="A3641" s="53">
        <v>45649.0</v>
      </c>
      <c r="B3641" s="140">
        <v>5037.0</v>
      </c>
      <c r="C3641" s="140">
        <v>6647.26</v>
      </c>
      <c r="D3641" s="140">
        <v>11364.28</v>
      </c>
      <c r="E3641" s="140">
        <v>5652.17</v>
      </c>
      <c r="F3641" s="140">
        <v>6104.23</v>
      </c>
      <c r="G3641" s="140">
        <v>12991.67</v>
      </c>
    </row>
    <row r="3642" spans="8:8" ht="14.4">
      <c r="A3642" s="53">
        <v>45650.0</v>
      </c>
      <c r="B3642" s="140">
        <v>5104.66</v>
      </c>
      <c r="C3642" s="140">
        <v>6728.76</v>
      </c>
      <c r="D3642" s="140">
        <v>11481.72</v>
      </c>
      <c r="E3642" s="140">
        <v>5730.15</v>
      </c>
      <c r="F3642" s="140">
        <v>6191.62</v>
      </c>
      <c r="G3642" s="140">
        <v>13163.87</v>
      </c>
    </row>
    <row r="3643" spans="8:8" ht="14.4">
      <c r="A3643" s="53">
        <v>45651.0</v>
      </c>
      <c r="B3643" s="140">
        <v>5102.66</v>
      </c>
      <c r="C3643" s="140">
        <v>6680.22</v>
      </c>
      <c r="D3643" s="140">
        <v>11346.36</v>
      </c>
      <c r="E3643" s="140">
        <v>5765.09</v>
      </c>
      <c r="F3643" s="140">
        <v>6160.31</v>
      </c>
      <c r="G3643" s="140">
        <v>13072.74</v>
      </c>
    </row>
    <row r="3644" spans="8:8" ht="14.4">
      <c r="A3644" s="53">
        <v>45652.0</v>
      </c>
      <c r="B3644" s="140">
        <v>5117.67</v>
      </c>
      <c r="C3644" s="140">
        <v>6753.27</v>
      </c>
      <c r="D3644" s="140">
        <v>11551.98</v>
      </c>
      <c r="E3644" s="140">
        <v>5739.63</v>
      </c>
      <c r="F3644" s="140">
        <v>6165.38</v>
      </c>
      <c r="G3644" s="140">
        <v>13097.6</v>
      </c>
    </row>
    <row r="3645" spans="8:8" ht="14.4">
      <c r="A3645" s="53">
        <v>45653.0</v>
      </c>
      <c r="B3645" s="140">
        <v>5097.08</v>
      </c>
      <c r="C3645" s="140">
        <v>6763.2</v>
      </c>
      <c r="D3645" s="140">
        <v>11533.43</v>
      </c>
      <c r="E3645" s="140">
        <v>5742.86</v>
      </c>
      <c r="F3645" s="140">
        <v>6183.25</v>
      </c>
      <c r="G3645" s="140">
        <v>13205.74</v>
      </c>
    </row>
    <row r="3646" spans="8:8" ht="14.4">
      <c r="A3646" s="53">
        <v>45656.0</v>
      </c>
      <c r="B3646" s="140">
        <v>5098.98</v>
      </c>
      <c r="C3646" s="140">
        <v>6757.81</v>
      </c>
      <c r="D3646" s="140">
        <v>11510.91</v>
      </c>
      <c r="E3646" s="140">
        <v>5802.13</v>
      </c>
      <c r="F3646" s="140">
        <v>6201.67</v>
      </c>
      <c r="G3646" s="140">
        <v>13177.98</v>
      </c>
    </row>
    <row r="3647" spans="8:8" ht="14.4">
      <c r="A3647" s="53">
        <v>45657.0</v>
      </c>
      <c r="B3647" s="140">
        <v>5010.55</v>
      </c>
      <c r="C3647" s="140">
        <v>6599.43</v>
      </c>
      <c r="D3647" s="140">
        <v>11097.75</v>
      </c>
      <c r="E3647" s="140">
        <v>5726.11</v>
      </c>
      <c r="F3647" s="140">
        <v>6068.74</v>
      </c>
      <c r="G3647" s="140">
        <v>12884.19</v>
      </c>
    </row>
    <row r="3648" spans="8:8" ht="14.4">
      <c r="A3648" s="53">
        <v>45659.0</v>
      </c>
      <c r="B3648" s="140">
        <v>4850.77</v>
      </c>
      <c r="C3648" s="140">
        <v>6386.32</v>
      </c>
      <c r="D3648" s="140">
        <v>10788.35</v>
      </c>
      <c r="E3648" s="140">
        <v>5572.79</v>
      </c>
      <c r="F3648" s="140">
        <v>5915.44</v>
      </c>
      <c r="G3648" s="140">
        <v>12560.31</v>
      </c>
    </row>
    <row r="3649" spans="8:8" ht="14.4">
      <c r="A3649" s="53">
        <v>45660.0</v>
      </c>
      <c r="B3649" s="140">
        <v>4794.07</v>
      </c>
      <c r="C3649" s="140">
        <v>6265.79</v>
      </c>
      <c r="D3649" s="140">
        <v>10446.67</v>
      </c>
      <c r="E3649" s="140">
        <v>5529.48</v>
      </c>
      <c r="F3649" s="140">
        <v>5866.26</v>
      </c>
      <c r="G3649" s="140">
        <v>12359.43</v>
      </c>
    </row>
    <row r="3650" spans="8:8" ht="14.4">
      <c r="A3650" s="53">
        <v>45663.0</v>
      </c>
      <c r="B3650" s="140">
        <v>4801.13</v>
      </c>
      <c r="C3650" s="140">
        <v>6261.54</v>
      </c>
      <c r="D3650" s="140">
        <v>10390.51</v>
      </c>
      <c r="E3650" s="140">
        <v>5547.3</v>
      </c>
      <c r="F3650" s="140">
        <v>5886.74</v>
      </c>
      <c r="G3650" s="140">
        <v>12436.68</v>
      </c>
    </row>
    <row r="3651" spans="8:8" ht="14.4">
      <c r="A3651" s="53">
        <v>45664.0</v>
      </c>
      <c r="B3651" s="140">
        <v>4875.74</v>
      </c>
      <c r="C3651" s="140">
        <v>6357.19</v>
      </c>
      <c r="D3651" s="140">
        <v>10592.74</v>
      </c>
      <c r="E3651" s="140">
        <v>5556.12</v>
      </c>
      <c r="F3651" s="140">
        <v>5894.32</v>
      </c>
      <c r="G3651" s="140">
        <v>12449.61</v>
      </c>
    </row>
    <row r="3652" spans="8:8" ht="14.4">
      <c r="A3652" s="53">
        <v>45665.0</v>
      </c>
      <c r="B3652" s="140">
        <v>4869.59</v>
      </c>
      <c r="C3652" s="140">
        <v>6350.74</v>
      </c>
      <c r="D3652" s="140">
        <v>10570.52</v>
      </c>
      <c r="E3652" s="140">
        <v>5577.81</v>
      </c>
      <c r="F3652" s="140">
        <v>5857.63</v>
      </c>
      <c r="G3652" s="140">
        <v>12345.21</v>
      </c>
    </row>
    <row r="3653" spans="8:8" ht="14.4">
      <c r="A3653" s="53">
        <v>45666.0</v>
      </c>
      <c r="B3653" s="140">
        <v>4867.09</v>
      </c>
      <c r="C3653" s="140">
        <v>6348.89</v>
      </c>
      <c r="D3653" s="140">
        <v>10632.26</v>
      </c>
      <c r="E3653" s="140">
        <v>5527.14</v>
      </c>
      <c r="F3653" s="140">
        <v>5810.99</v>
      </c>
      <c r="G3653" s="140">
        <v>12271.5</v>
      </c>
    </row>
    <row r="3654" spans="8:8" ht="14.4">
      <c r="A3654" s="53">
        <v>45667.0</v>
      </c>
      <c r="B3654" s="140">
        <v>4813.85</v>
      </c>
      <c r="C3654" s="140">
        <v>6256.75</v>
      </c>
      <c r="D3654" s="140">
        <v>10410.33</v>
      </c>
      <c r="E3654" s="140">
        <v>5468.46</v>
      </c>
      <c r="F3654" s="140">
        <v>5728.3</v>
      </c>
      <c r="G3654" s="140">
        <v>12048.12</v>
      </c>
    </row>
    <row r="3655" spans="8:8" ht="14.4">
      <c r="A3655" s="53">
        <v>45670.0</v>
      </c>
      <c r="B3655" s="140">
        <v>4794.37</v>
      </c>
      <c r="C3655" s="140">
        <v>6263.42</v>
      </c>
      <c r="D3655" s="140">
        <v>10423.51</v>
      </c>
      <c r="E3655" s="140">
        <v>5428.96</v>
      </c>
      <c r="F3655" s="140">
        <v>5729.13</v>
      </c>
      <c r="G3655" s="140">
        <v>12053.39</v>
      </c>
    </row>
    <row r="3656" spans="8:8" ht="14.4">
      <c r="A3656" s="53">
        <v>45671.0</v>
      </c>
      <c r="B3656" s="140">
        <v>4933.11</v>
      </c>
      <c r="C3656" s="140">
        <v>6500.84</v>
      </c>
      <c r="D3656" s="140">
        <v>10947.05</v>
      </c>
      <c r="E3656" s="140">
        <v>5524.57</v>
      </c>
      <c r="F3656" s="140">
        <v>5870.86</v>
      </c>
      <c r="G3656" s="140">
        <v>12437.86</v>
      </c>
    </row>
    <row r="3657" spans="8:8" ht="14.4">
      <c r="A3657" s="53">
        <v>45672.0</v>
      </c>
      <c r="B3657" s="140">
        <v>4882.23</v>
      </c>
      <c r="C3657" s="140">
        <v>6431.47</v>
      </c>
      <c r="D3657" s="140">
        <v>10880.53</v>
      </c>
      <c r="E3657" s="140">
        <v>5534.58</v>
      </c>
      <c r="F3657" s="140">
        <v>5845.68</v>
      </c>
      <c r="G3657" s="140">
        <v>12380.5</v>
      </c>
    </row>
    <row r="3658" spans="8:8" ht="14.4">
      <c r="A3658" s="53">
        <v>45673.0</v>
      </c>
      <c r="B3658" s="140">
        <v>4864.2</v>
      </c>
      <c r="C3658" s="140">
        <v>6460.41</v>
      </c>
      <c r="D3658" s="140">
        <v>10933.1</v>
      </c>
      <c r="E3658" s="140">
        <v>5571.94</v>
      </c>
      <c r="F3658" s="140">
        <v>5902.98</v>
      </c>
      <c r="G3658" s="140">
        <v>12480.84</v>
      </c>
    </row>
    <row r="3659" spans="8:8" ht="14.4">
      <c r="A3659" s="53">
        <v>45674.0</v>
      </c>
      <c r="B3659" s="140">
        <v>4899.08</v>
      </c>
      <c r="C3659" s="140">
        <v>6541.06</v>
      </c>
      <c r="D3659" s="140">
        <v>11020.81</v>
      </c>
      <c r="E3659" s="140">
        <v>5557.13</v>
      </c>
      <c r="F3659" s="140">
        <v>5933.16</v>
      </c>
      <c r="G3659" s="140">
        <v>12549.56</v>
      </c>
    </row>
    <row r="3660" spans="8:8" ht="14.4">
      <c r="A3660" s="53">
        <v>45677.0</v>
      </c>
      <c r="B3660" s="140">
        <v>4936.79</v>
      </c>
      <c r="C3660" s="140">
        <v>6577.76</v>
      </c>
      <c r="D3660" s="140">
        <v>11122.7</v>
      </c>
      <c r="E3660" s="140">
        <v>5536.93</v>
      </c>
      <c r="F3660" s="140">
        <v>5934.83</v>
      </c>
      <c r="G3660" s="140">
        <v>12618.78</v>
      </c>
    </row>
    <row r="3661" spans="8:8" ht="14.4">
      <c r="A3661" s="53">
        <v>45678.0</v>
      </c>
      <c r="B3661" s="140">
        <v>4954.67</v>
      </c>
      <c r="C3661" s="140">
        <v>6629.42</v>
      </c>
      <c r="D3661" s="140">
        <v>11238.0</v>
      </c>
      <c r="E3661" s="140">
        <v>5523.11</v>
      </c>
      <c r="F3661" s="140">
        <v>5922.78</v>
      </c>
      <c r="G3661" s="140">
        <v>12579.9</v>
      </c>
    </row>
    <row r="3662" spans="8:8" ht="14.4">
      <c r="A3662" s="53">
        <v>45679.0</v>
      </c>
      <c r="B3662" s="140">
        <v>4919.88</v>
      </c>
      <c r="C3662" s="140">
        <v>6622.76</v>
      </c>
      <c r="D3662" s="140">
        <v>11135.01</v>
      </c>
      <c r="E3662" s="140">
        <v>5442.16</v>
      </c>
      <c r="F3662" s="140">
        <v>5878.65</v>
      </c>
      <c r="G3662" s="140">
        <v>12500.72</v>
      </c>
    </row>
    <row r="3663" spans="8:8" ht="14.4">
      <c r="A3663" s="53">
        <v>45680.0</v>
      </c>
      <c r="B3663" s="140">
        <v>4911.62</v>
      </c>
      <c r="C3663" s="140">
        <v>6570.29</v>
      </c>
      <c r="D3663" s="140">
        <v>11088.08</v>
      </c>
      <c r="E3663" s="140">
        <v>5528.59</v>
      </c>
      <c r="F3663" s="140">
        <v>5880.36</v>
      </c>
      <c r="G3663" s="140">
        <v>12506.83</v>
      </c>
    </row>
    <row r="3664" spans="8:8" ht="14.4">
      <c r="A3664" s="53">
        <v>45681.0</v>
      </c>
      <c r="B3664" s="140">
        <v>4957.14</v>
      </c>
      <c r="C3664" s="140">
        <v>6641.47</v>
      </c>
      <c r="D3664" s="140">
        <v>11337.06</v>
      </c>
      <c r="E3664" s="140">
        <v>5555.13</v>
      </c>
      <c r="F3664" s="140">
        <v>5942.66</v>
      </c>
      <c r="G3664" s="140">
        <v>12636.78</v>
      </c>
    </row>
    <row r="3665" spans="8:8" ht="14.4">
      <c r="A3665" s="53">
        <v>45684.0</v>
      </c>
      <c r="B3665" s="140">
        <v>4912.54</v>
      </c>
      <c r="C3665" s="140">
        <v>6555.9</v>
      </c>
      <c r="D3665" s="140">
        <v>11115.64</v>
      </c>
      <c r="E3665" s="140">
        <v>5599.36</v>
      </c>
      <c r="F3665" s="140">
        <v>5964.38</v>
      </c>
      <c r="G3665" s="140">
        <v>12635.66</v>
      </c>
    </row>
    <row r="3666" spans="8:8" ht="14.4">
      <c r="A3666" s="53">
        <v>45693.0</v>
      </c>
      <c r="B3666" s="140">
        <v>4929.97</v>
      </c>
      <c r="C3666" s="140">
        <v>6543.39</v>
      </c>
      <c r="D3666" s="140">
        <v>11187.14</v>
      </c>
      <c r="E3666" s="140">
        <v>5511.4</v>
      </c>
      <c r="F3666" s="140">
        <v>5878.57</v>
      </c>
      <c r="G3666" s="140">
        <v>12515.15</v>
      </c>
    </row>
    <row r="3667" spans="8:8" ht="14.4">
      <c r="A3667" s="53">
        <v>45694.0</v>
      </c>
      <c r="B3667" s="140">
        <v>5017.27</v>
      </c>
      <c r="C3667" s="140">
        <v>6699.45</v>
      </c>
      <c r="D3667" s="140">
        <v>11561.19</v>
      </c>
      <c r="E3667" s="140">
        <v>5527.25</v>
      </c>
      <c r="F3667" s="140">
        <v>5913.51</v>
      </c>
      <c r="G3667" s="140">
        <v>12683.44</v>
      </c>
    </row>
    <row r="3668" spans="8:8" ht="14.4">
      <c r="A3668" s="53">
        <v>45695.0</v>
      </c>
      <c r="B3668" s="140">
        <v>5089.63</v>
      </c>
      <c r="C3668" s="140">
        <v>6800.92</v>
      </c>
      <c r="D3668" s="140">
        <v>11711.39</v>
      </c>
      <c r="E3668" s="140">
        <v>5563.99</v>
      </c>
      <c r="F3668" s="140">
        <v>5993.84</v>
      </c>
      <c r="G3668" s="140">
        <v>12841.98</v>
      </c>
    </row>
    <row r="3669" spans="8:8" ht="14.4">
      <c r="A3669" s="53">
        <v>45698.0</v>
      </c>
      <c r="B3669" s="140">
        <v>5101.86</v>
      </c>
      <c r="C3669" s="140">
        <v>6835.13</v>
      </c>
      <c r="D3669" s="140">
        <v>11809.75</v>
      </c>
      <c r="E3669" s="140">
        <v>5569.94</v>
      </c>
      <c r="F3669" s="140">
        <v>5983.86</v>
      </c>
      <c r="G3669" s="140">
        <v>12862.95</v>
      </c>
    </row>
    <row r="3670" spans="8:8" ht="14.4">
      <c r="A3670" s="53">
        <v>45699.0</v>
      </c>
      <c r="B3670" s="140">
        <v>5082.37</v>
      </c>
      <c r="C3670" s="140">
        <v>6807.4</v>
      </c>
      <c r="D3670" s="140">
        <v>11778.82</v>
      </c>
      <c r="E3670" s="140">
        <v>5586.78</v>
      </c>
      <c r="F3670" s="140">
        <v>5996.43</v>
      </c>
      <c r="G3670" s="140">
        <v>12900.56</v>
      </c>
    </row>
    <row r="3671" spans="8:8" ht="14.4">
      <c r="A3671" s="53">
        <v>45700.0</v>
      </c>
      <c r="B3671" s="140">
        <v>5137.33</v>
      </c>
      <c r="C3671" s="140">
        <v>6901.99</v>
      </c>
      <c r="D3671" s="140">
        <v>11976.56</v>
      </c>
      <c r="E3671" s="140">
        <v>5619.07</v>
      </c>
      <c r="F3671" s="140">
        <v>6021.77</v>
      </c>
      <c r="G3671" s="140">
        <v>12970.06</v>
      </c>
    </row>
    <row r="3672" spans="8:8" ht="14.4">
      <c r="A3672" s="53">
        <v>45701.0</v>
      </c>
      <c r="B3672" s="140">
        <v>5083.72</v>
      </c>
      <c r="C3672" s="140">
        <v>6805.44</v>
      </c>
      <c r="D3672" s="140">
        <v>11751.92</v>
      </c>
      <c r="E3672" s="140">
        <v>5617.84</v>
      </c>
      <c r="F3672" s="140">
        <v>5989.71</v>
      </c>
      <c r="G3672" s="140">
        <v>12891.81</v>
      </c>
    </row>
    <row r="3673" spans="8:8" ht="14.4">
      <c r="A3673" s="53">
        <v>45702.0</v>
      </c>
      <c r="B3673" s="140">
        <v>5125.31</v>
      </c>
      <c r="C3673" s="140">
        <v>6842.09</v>
      </c>
      <c r="D3673" s="140">
        <v>11788.15</v>
      </c>
      <c r="E3673" s="140">
        <v>5654.37</v>
      </c>
      <c r="F3673" s="140">
        <v>5998.13</v>
      </c>
      <c r="G3673" s="140">
        <v>12925.13</v>
      </c>
    </row>
    <row r="3674" spans="8:8" ht="14.4">
      <c r="A3674" s="53">
        <v>45705.0</v>
      </c>
      <c r="B3674" s="140">
        <v>5128.53</v>
      </c>
      <c r="C3674" s="140">
        <v>6856.36</v>
      </c>
      <c r="D3674" s="140">
        <v>11866.02</v>
      </c>
      <c r="E3674" s="140">
        <v>5656.19</v>
      </c>
      <c r="F3674" s="140">
        <v>5973.08</v>
      </c>
      <c r="G3674" s="140">
        <v>12915.75</v>
      </c>
    </row>
    <row r="3675" spans="8:8" ht="14.4">
      <c r="A3675" s="53">
        <v>45706.0</v>
      </c>
      <c r="B3675" s="140">
        <v>5064.46</v>
      </c>
      <c r="C3675" s="140">
        <v>6735.28</v>
      </c>
      <c r="D3675" s="140">
        <v>11610.03</v>
      </c>
      <c r="E3675" s="140">
        <v>5651.17</v>
      </c>
      <c r="F3675" s="140">
        <v>5900.06</v>
      </c>
      <c r="G3675" s="140">
        <v>12778.37</v>
      </c>
    </row>
    <row r="3676" spans="8:8" ht="14.4">
      <c r="A3676" s="53">
        <v>45707.0</v>
      </c>
      <c r="B3676" s="140">
        <v>5111.26</v>
      </c>
      <c r="C3676" s="140">
        <v>6858.93</v>
      </c>
      <c r="D3676" s="140">
        <v>11939.26</v>
      </c>
      <c r="E3676" s="140">
        <v>5644.4</v>
      </c>
      <c r="F3676" s="140">
        <v>5926.78</v>
      </c>
      <c r="G3676" s="140">
        <v>12938.61</v>
      </c>
    </row>
    <row r="3677" spans="8:8" ht="14.4">
      <c r="A3677" s="53">
        <v>45708.0</v>
      </c>
      <c r="B3677" s="140">
        <v>5111.2</v>
      </c>
      <c r="C3677" s="140">
        <v>6895.53</v>
      </c>
      <c r="D3677" s="140">
        <v>12066.57</v>
      </c>
      <c r="E3677" s="140">
        <v>5616.56</v>
      </c>
      <c r="F3677" s="140">
        <v>5915.45</v>
      </c>
      <c r="G3677" s="140">
        <v>12987.44</v>
      </c>
    </row>
    <row r="3678" spans="8:8" ht="14.4">
      <c r="A3678" s="53">
        <v>45709.0</v>
      </c>
      <c r="B3678" s="140">
        <v>5218.03</v>
      </c>
      <c r="C3678" s="140">
        <v>7010.61</v>
      </c>
      <c r="D3678" s="140">
        <v>12327.81</v>
      </c>
      <c r="E3678" s="140">
        <v>5604.62</v>
      </c>
      <c r="F3678" s="140">
        <v>5936.9</v>
      </c>
      <c r="G3678" s="140">
        <v>13105.22</v>
      </c>
    </row>
    <row r="3679" spans="8:8" ht="14.4">
      <c r="A3679" s="53">
        <v>45712.0</v>
      </c>
      <c r="B3679" s="140">
        <v>5225.57</v>
      </c>
      <c r="C3679" s="140">
        <v>6984.59</v>
      </c>
      <c r="D3679" s="140">
        <v>12333.13</v>
      </c>
      <c r="E3679" s="140">
        <v>5605.2</v>
      </c>
      <c r="F3679" s="140">
        <v>5942.74</v>
      </c>
      <c r="G3679" s="140">
        <v>13193.52</v>
      </c>
    </row>
    <row r="3680" spans="8:8" ht="14.4">
      <c r="A3680" s="53">
        <v>45713.0</v>
      </c>
      <c r="B3680" s="140">
        <v>5159.98</v>
      </c>
      <c r="C3680" s="140">
        <v>6930.46</v>
      </c>
      <c r="D3680" s="140">
        <v>12315.5</v>
      </c>
      <c r="E3680" s="140">
        <v>5545.87</v>
      </c>
      <c r="F3680" s="140">
        <v>5887.92</v>
      </c>
      <c r="G3680" s="140">
        <v>13049.42</v>
      </c>
    </row>
    <row r="3681" spans="8:8" ht="14.4">
      <c r="A3681" s="53">
        <v>45714.0</v>
      </c>
      <c r="B3681" s="140">
        <v>5211.4</v>
      </c>
      <c r="C3681" s="140">
        <v>6995.65</v>
      </c>
      <c r="D3681" s="140">
        <v>12455.69</v>
      </c>
      <c r="E3681" s="140">
        <v>5591.06</v>
      </c>
      <c r="F3681" s="140">
        <v>5969.49</v>
      </c>
      <c r="G3681" s="140">
        <v>13270.35</v>
      </c>
    </row>
    <row r="3682" spans="8:8" ht="14.4">
      <c r="A3682" s="53">
        <v>45715.0</v>
      </c>
      <c r="B3682" s="140">
        <v>5219.58</v>
      </c>
      <c r="C3682" s="140">
        <v>6961.86</v>
      </c>
      <c r="D3682" s="140">
        <v>12409.71</v>
      </c>
      <c r="E3682" s="140">
        <v>5633.39</v>
      </c>
      <c r="F3682" s="140">
        <v>5964.46</v>
      </c>
      <c r="G3682" s="140">
        <v>13261.43</v>
      </c>
    </row>
    <row r="3683" spans="8:8" ht="14.4">
      <c r="A3683" s="53">
        <v>45716.0</v>
      </c>
      <c r="B3683" s="140">
        <v>5081.9</v>
      </c>
      <c r="C3683" s="140">
        <v>6763.06</v>
      </c>
      <c r="D3683" s="140">
        <v>11901.43</v>
      </c>
      <c r="E3683" s="140">
        <v>5569.18</v>
      </c>
      <c r="F3683" s="140">
        <v>5888.09</v>
      </c>
      <c r="G3683" s="140">
        <v>13000.86</v>
      </c>
    </row>
    <row r="3684" spans="8:8" ht="14.4">
      <c r="A3684" s="53">
        <v>45719.0</v>
      </c>
      <c r="B3684" s="140">
        <v>5060.03</v>
      </c>
      <c r="C3684" s="140">
        <v>6778.09</v>
      </c>
      <c r="D3684" s="140">
        <v>11897.16</v>
      </c>
      <c r="E3684" s="140">
        <v>5577.44</v>
      </c>
      <c r="F3684" s="140">
        <v>5910.36</v>
      </c>
      <c r="G3684" s="140">
        <v>12987.53</v>
      </c>
    </row>
    <row r="3685" spans="8:8" ht="14.4">
      <c r="A3685" s="53">
        <v>45720.0</v>
      </c>
      <c r="B3685" s="140">
        <v>5067.03</v>
      </c>
      <c r="C3685" s="140">
        <v>6822.94</v>
      </c>
      <c r="D3685" s="140">
        <v>12090.07</v>
      </c>
      <c r="E3685" s="140">
        <v>5569.55</v>
      </c>
      <c r="F3685" s="140">
        <v>5920.96</v>
      </c>
      <c r="G3685" s="140">
        <v>13099.66</v>
      </c>
    </row>
    <row r="3686" spans="8:8" ht="14.4">
      <c r="A3686" s="53">
        <v>45721.0</v>
      </c>
      <c r="B3686" s="140">
        <v>5087.36</v>
      </c>
      <c r="C3686" s="140">
        <v>6836.46</v>
      </c>
      <c r="D3686" s="140">
        <v>12191.74</v>
      </c>
      <c r="E3686" s="140">
        <v>5624.33</v>
      </c>
      <c r="F3686" s="140">
        <v>5929.25</v>
      </c>
      <c r="G3686" s="140">
        <v>13169.25</v>
      </c>
    </row>
    <row r="3687" spans="8:8" ht="14.4">
      <c r="A3687" s="53">
        <v>45722.0</v>
      </c>
      <c r="B3687" s="140">
        <v>5174.45</v>
      </c>
      <c r="C3687" s="140">
        <v>6943.07</v>
      </c>
      <c r="D3687" s="140">
        <v>12512.59</v>
      </c>
      <c r="E3687" s="140">
        <v>5649.3</v>
      </c>
      <c r="F3687" s="140">
        <v>5974.21</v>
      </c>
      <c r="G3687" s="140">
        <v>13335.02</v>
      </c>
    </row>
    <row r="3688" spans="8:8" ht="14.4">
      <c r="A3688" s="53">
        <v>45723.0</v>
      </c>
      <c r="B3688" s="140">
        <v>5138.09</v>
      </c>
      <c r="C3688" s="140">
        <v>6913.99</v>
      </c>
      <c r="D3688" s="140">
        <v>12468.69</v>
      </c>
      <c r="E3688" s="140">
        <v>5648.35</v>
      </c>
      <c r="F3688" s="140">
        <v>5988.38</v>
      </c>
      <c r="G3688" s="140">
        <v>13334.65</v>
      </c>
    </row>
    <row r="3689" spans="8:8" ht="14.4">
      <c r="A3689" s="53">
        <v>45726.0</v>
      </c>
      <c r="B3689" s="140">
        <v>5125.77</v>
      </c>
      <c r="C3689" s="140">
        <v>6925.1</v>
      </c>
      <c r="D3689" s="140">
        <v>12468.66</v>
      </c>
      <c r="E3689" s="140">
        <v>5612.27</v>
      </c>
      <c r="F3689" s="140">
        <v>6004.08</v>
      </c>
      <c r="G3689" s="140">
        <v>13357.12</v>
      </c>
    </row>
    <row r="3690" spans="8:8" ht="14.4">
      <c r="A3690" s="53">
        <v>45727.0</v>
      </c>
      <c r="B3690" s="140">
        <v>5121.09</v>
      </c>
      <c r="C3690" s="140">
        <v>6941.9</v>
      </c>
      <c r="D3690" s="140">
        <v>12487.57</v>
      </c>
      <c r="E3690" s="140">
        <v>5636.89</v>
      </c>
      <c r="F3690" s="140">
        <v>6042.49</v>
      </c>
      <c r="G3690" s="140">
        <v>13447.13</v>
      </c>
    </row>
    <row r="3691" spans="8:8" ht="14.4">
      <c r="A3691" s="53">
        <v>45728.0</v>
      </c>
      <c r="B3691" s="140">
        <v>5106.51</v>
      </c>
      <c r="C3691" s="140">
        <v>6933.01</v>
      </c>
      <c r="D3691" s="140">
        <v>12527.52</v>
      </c>
      <c r="E3691" s="140">
        <v>5621.46</v>
      </c>
      <c r="F3691" s="140">
        <v>6037.53</v>
      </c>
      <c r="G3691" s="140">
        <v>13483.97</v>
      </c>
    </row>
    <row r="3692" spans="8:8" ht="14.4">
      <c r="A3692" s="53">
        <v>45729.0</v>
      </c>
      <c r="B3692" s="140">
        <v>5067.6</v>
      </c>
      <c r="C3692" s="140">
        <v>6858.47</v>
      </c>
      <c r="D3692" s="140">
        <v>12281.97</v>
      </c>
      <c r="E3692" s="140">
        <v>5637.34</v>
      </c>
      <c r="F3692" s="140">
        <v>6055.16</v>
      </c>
      <c r="G3692" s="140">
        <v>13404.61</v>
      </c>
    </row>
    <row r="3693" spans="8:8" ht="14.4">
      <c r="A3693" s="53">
        <v>45730.0</v>
      </c>
      <c r="B3693" s="140">
        <v>5202.21</v>
      </c>
      <c r="C3693" s="140">
        <v>7008.6</v>
      </c>
      <c r="D3693" s="140">
        <v>12511.86</v>
      </c>
      <c r="E3693" s="140">
        <v>5732.94</v>
      </c>
      <c r="F3693" s="140">
        <v>6126.88</v>
      </c>
      <c r="G3693" s="140">
        <v>13581.64</v>
      </c>
    </row>
    <row r="3694" spans="8:8" ht="14.4">
      <c r="A3694" s="53">
        <v>45733.0</v>
      </c>
      <c r="B3694" s="140">
        <v>5182.13</v>
      </c>
      <c r="C3694" s="140">
        <v>7038.06</v>
      </c>
      <c r="D3694" s="140">
        <v>12565.36</v>
      </c>
      <c r="E3694" s="140">
        <v>5740.93</v>
      </c>
      <c r="F3694" s="140">
        <v>6123.6</v>
      </c>
      <c r="G3694" s="140">
        <v>13645.5</v>
      </c>
    </row>
    <row r="3695" spans="8:8" ht="14.4">
      <c r="A3695" s="53">
        <v>45734.0</v>
      </c>
      <c r="B3695" s="140">
        <v>5213.87</v>
      </c>
      <c r="C3695" s="140">
        <v>7078.55</v>
      </c>
      <c r="D3695" s="140">
        <v>12604.85</v>
      </c>
      <c r="E3695" s="140">
        <v>5742.81</v>
      </c>
      <c r="F3695" s="140">
        <v>6128.13</v>
      </c>
      <c r="G3695" s="140">
        <v>13711.0</v>
      </c>
    </row>
    <row r="3696" spans="8:8" ht="14.4">
      <c r="A3696" s="53">
        <v>45735.0</v>
      </c>
      <c r="B3696" s="140">
        <v>5215.21</v>
      </c>
      <c r="C3696" s="140">
        <v>7032.29</v>
      </c>
      <c r="D3696" s="140">
        <v>12523.9</v>
      </c>
      <c r="E3696" s="140">
        <v>5772.34</v>
      </c>
      <c r="F3696" s="140">
        <v>6134.91</v>
      </c>
      <c r="G3696" s="140">
        <v>13679.93</v>
      </c>
    </row>
    <row r="3697" spans="8:8" ht="14.4">
      <c r="A3697" s="53">
        <v>45736.0</v>
      </c>
      <c r="B3697" s="140">
        <v>5167.85</v>
      </c>
      <c r="C3697" s="140">
        <v>6990.23</v>
      </c>
      <c r="D3697" s="140">
        <v>12448.91</v>
      </c>
      <c r="E3697" s="140">
        <v>5724.92</v>
      </c>
      <c r="F3697" s="140">
        <v>6106.71</v>
      </c>
      <c r="G3697" s="140">
        <v>13645.66</v>
      </c>
    </row>
    <row r="3698" spans="8:8" ht="14.4">
      <c r="A3698" s="53">
        <v>45737.0</v>
      </c>
      <c r="B3698" s="140">
        <v>5073.39</v>
      </c>
      <c r="C3698" s="140">
        <v>6884.49</v>
      </c>
      <c r="D3698" s="140">
        <v>12147.83</v>
      </c>
      <c r="E3698" s="140">
        <v>5674.43</v>
      </c>
      <c r="F3698" s="140">
        <v>6076.38</v>
      </c>
      <c r="G3698" s="140">
        <v>13503.44</v>
      </c>
    </row>
    <row r="3699" spans="8:8" ht="14.4">
      <c r="A3699" s="53">
        <v>45740.0</v>
      </c>
      <c r="B3699" s="140">
        <v>5105.85</v>
      </c>
      <c r="C3699" s="140">
        <v>6908.0</v>
      </c>
      <c r="D3699" s="140">
        <v>12109.46</v>
      </c>
      <c r="E3699" s="140">
        <v>5713.01</v>
      </c>
      <c r="F3699" s="140">
        <v>6111.43</v>
      </c>
      <c r="G3699" s="140">
        <v>13545.75</v>
      </c>
    </row>
    <row r="3700" spans="8:8" ht="14.4">
      <c r="A3700" s="53">
        <v>45741.0</v>
      </c>
      <c r="B3700" s="140">
        <v>5092.72</v>
      </c>
      <c r="C3700" s="140">
        <v>6859.98</v>
      </c>
      <c r="D3700" s="140">
        <v>11975.46</v>
      </c>
      <c r="E3700" s="140">
        <v>5730.81</v>
      </c>
      <c r="F3700" s="140">
        <v>6136.87</v>
      </c>
      <c r="G3700" s="140">
        <v>13541.42</v>
      </c>
    </row>
    <row r="3701" spans="8:8" ht="14.4">
      <c r="A3701" s="53">
        <v>45742.0</v>
      </c>
      <c r="B3701" s="140">
        <v>5086.34</v>
      </c>
      <c r="C3701" s="140">
        <v>6850.25</v>
      </c>
      <c r="D3701" s="140">
        <v>12034.74</v>
      </c>
      <c r="E3701" s="140">
        <v>5679.43</v>
      </c>
      <c r="F3701" s="140">
        <v>6112.87</v>
      </c>
      <c r="G3701" s="140">
        <v>13598.52</v>
      </c>
    </row>
    <row r="3702" spans="8:8" ht="14.4">
      <c r="A3702" s="53">
        <v>45743.0</v>
      </c>
      <c r="B3702" s="140">
        <v>5110.26</v>
      </c>
      <c r="C3702" s="140">
        <v>6874.02</v>
      </c>
      <c r="D3702" s="140">
        <v>12050.26</v>
      </c>
      <c r="E3702" s="140">
        <v>5695.49</v>
      </c>
      <c r="F3702" s="140">
        <v>6099.99</v>
      </c>
      <c r="G3702" s="140">
        <v>13518.85</v>
      </c>
    </row>
    <row r="3703" spans="8:8" ht="14.4">
      <c r="A3703" s="53">
        <v>45744.0</v>
      </c>
      <c r="B3703" s="140">
        <v>5084.01</v>
      </c>
      <c r="C3703" s="140">
        <v>6829.7</v>
      </c>
      <c r="D3703" s="140">
        <v>11932.03</v>
      </c>
      <c r="E3703" s="140">
        <v>5674.75</v>
      </c>
      <c r="F3703" s="140">
        <v>6052.97</v>
      </c>
      <c r="G3703" s="140">
        <v>13368.56</v>
      </c>
    </row>
    <row r="3704" spans="8:8" ht="14.4">
      <c r="A3704" s="53">
        <v>45747.0</v>
      </c>
      <c r="B3704" s="140">
        <v>5054.6</v>
      </c>
      <c r="C3704" s="140">
        <v>6766.06</v>
      </c>
      <c r="D3704" s="140">
        <v>11873.47</v>
      </c>
      <c r="E3704" s="140">
        <v>5657.13</v>
      </c>
      <c r="F3704" s="140">
        <v>5988.86</v>
      </c>
      <c r="G3704" s="140">
        <v>13231.15</v>
      </c>
    </row>
    <row r="3705" spans="8:8" ht="14.4">
      <c r="A3705" s="53">
        <v>45748.0</v>
      </c>
      <c r="B3705" s="140">
        <v>5051.22</v>
      </c>
      <c r="C3705" s="140">
        <v>6812.76</v>
      </c>
      <c r="D3705" s="140">
        <v>11919.57</v>
      </c>
      <c r="E3705" s="140">
        <v>5654.56</v>
      </c>
      <c r="F3705" s="140">
        <v>6037.57</v>
      </c>
      <c r="G3705" s="140">
        <v>13333.99</v>
      </c>
    </row>
    <row r="3706" spans="8:8" ht="14.4">
      <c r="A3706" s="53">
        <v>45749.0</v>
      </c>
      <c r="B3706" s="140">
        <v>5038.3</v>
      </c>
      <c r="C3706" s="140">
        <v>6824.92</v>
      </c>
      <c r="D3706" s="140">
        <v>11946.03</v>
      </c>
      <c r="E3706" s="140">
        <v>5673.66</v>
      </c>
      <c r="F3706" s="140">
        <v>6042.52</v>
      </c>
      <c r="G3706" s="140">
        <v>13384.1</v>
      </c>
    </row>
    <row r="3707" spans="8:8" ht="14.4">
      <c r="A3707" s="53">
        <v>45750.0</v>
      </c>
      <c r="B3707" s="140">
        <v>4969.91</v>
      </c>
      <c r="C3707" s="140">
        <v>6695.35</v>
      </c>
      <c r="D3707" s="140">
        <v>11723.08</v>
      </c>
      <c r="E3707" s="140">
        <v>5666.31</v>
      </c>
      <c r="F3707" s="140">
        <v>6000.31</v>
      </c>
      <c r="G3707" s="140">
        <v>13301.07</v>
      </c>
    </row>
    <row r="3708" spans="8:8" ht="14.4">
      <c r="A3708" s="53">
        <v>45754.0</v>
      </c>
      <c r="B3708" s="140">
        <v>4565.6</v>
      </c>
      <c r="C3708" s="140">
        <v>6047.38</v>
      </c>
      <c r="D3708" s="140">
        <v>10291.58</v>
      </c>
      <c r="E3708" s="140">
        <v>5334.4</v>
      </c>
      <c r="F3708" s="140">
        <v>5484.35</v>
      </c>
      <c r="G3708" s="140">
        <v>12042.14</v>
      </c>
    </row>
    <row r="3709" spans="8:8" ht="14.4">
      <c r="A3709" s="53">
        <v>45755.0</v>
      </c>
      <c r="B3709" s="140">
        <v>4602.78</v>
      </c>
      <c r="C3709" s="140">
        <v>6038.77</v>
      </c>
      <c r="D3709" s="140">
        <v>10293.53</v>
      </c>
      <c r="E3709" s="140">
        <v>5456.24</v>
      </c>
      <c r="F3709" s="140">
        <v>5523.86</v>
      </c>
      <c r="G3709" s="140">
        <v>12107.03</v>
      </c>
    </row>
    <row r="3710" spans="8:8" ht="14.4">
      <c r="A3710" s="53">
        <v>45756.0</v>
      </c>
      <c r="B3710" s="140">
        <v>4663.2</v>
      </c>
      <c r="C3710" s="140">
        <v>6130.34</v>
      </c>
      <c r="D3710" s="140">
        <v>10548.73</v>
      </c>
      <c r="E3710" s="140">
        <v>5453.45</v>
      </c>
      <c r="F3710" s="140">
        <v>5564.67</v>
      </c>
      <c r="G3710" s="140">
        <v>12260.71</v>
      </c>
    </row>
    <row r="3711" spans="8:8" ht="14.4">
      <c r="A3711" s="53">
        <v>45757.0</v>
      </c>
      <c r="B3711" s="140">
        <v>4757.33</v>
      </c>
      <c r="C3711" s="140">
        <v>6277.16</v>
      </c>
      <c r="D3711" s="140">
        <v>10847.93</v>
      </c>
      <c r="E3711" s="140">
        <v>5497.82</v>
      </c>
      <c r="F3711" s="140">
        <v>5670.3</v>
      </c>
      <c r="G3711" s="140">
        <v>12495.36</v>
      </c>
    </row>
    <row r="3712" spans="8:8" ht="14.4">
      <c r="A3712" s="53">
        <v>45758.0</v>
      </c>
      <c r="B3712" s="140">
        <v>4809.6</v>
      </c>
      <c r="C3712" s="140">
        <v>6357.06</v>
      </c>
      <c r="D3712" s="140">
        <v>11028.89</v>
      </c>
      <c r="E3712" s="140">
        <v>5494.49</v>
      </c>
      <c r="F3712" s="140">
        <v>5647.87</v>
      </c>
      <c r="G3712" s="140">
        <v>12523.63</v>
      </c>
    </row>
    <row r="3713" spans="8:8" ht="14.4">
      <c r="A3713" s="53">
        <v>45761.0</v>
      </c>
      <c r="B3713" s="140">
        <v>4828.96</v>
      </c>
      <c r="C3713" s="140">
        <v>6404.42</v>
      </c>
      <c r="D3713" s="140">
        <v>11174.8</v>
      </c>
      <c r="E3713" s="140">
        <v>5514.95</v>
      </c>
      <c r="F3713" s="140">
        <v>5690.56</v>
      </c>
      <c r="G3713" s="140">
        <v>12667.07</v>
      </c>
    </row>
    <row r="3714" spans="8:8" ht="14.4">
      <c r="A3714" s="53">
        <v>45762.0</v>
      </c>
      <c r="B3714" s="140">
        <v>4804.27</v>
      </c>
      <c r="C3714" s="140">
        <v>6386.35</v>
      </c>
      <c r="D3714" s="140">
        <v>11124.39</v>
      </c>
      <c r="E3714" s="140">
        <v>5559.17</v>
      </c>
      <c r="F3714" s="140">
        <v>5676.36</v>
      </c>
      <c r="G3714" s="140">
        <v>12670.4</v>
      </c>
    </row>
    <row r="3715" spans="8:8" ht="14.4">
      <c r="A3715" s="53">
        <v>45763.0</v>
      </c>
      <c r="B3715" s="140">
        <v>4805.93</v>
      </c>
      <c r="C3715" s="140">
        <v>6321.05</v>
      </c>
      <c r="D3715" s="140">
        <v>10954.6</v>
      </c>
      <c r="E3715" s="140">
        <v>5600.3</v>
      </c>
      <c r="F3715" s="140">
        <v>5653.61</v>
      </c>
      <c r="G3715" s="140">
        <v>12545.49</v>
      </c>
    </row>
    <row r="3716" spans="8:8" ht="14.4">
      <c r="A3716" s="53">
        <v>45764.0</v>
      </c>
      <c r="B3716" s="140">
        <v>4812.07</v>
      </c>
      <c r="C3716" s="140">
        <v>6309.17</v>
      </c>
      <c r="D3716" s="140">
        <v>10966.96</v>
      </c>
      <c r="E3716" s="140">
        <v>5602.91</v>
      </c>
      <c r="F3716" s="140">
        <v>5644.32</v>
      </c>
      <c r="G3716" s="140">
        <v>12575.39</v>
      </c>
    </row>
    <row r="3717" spans="8:8" ht="14.4">
      <c r="A3717" s="53">
        <v>45765.0</v>
      </c>
      <c r="B3717" s="140">
        <v>4801.09</v>
      </c>
      <c r="C3717" s="140">
        <v>6313.95</v>
      </c>
      <c r="D3717" s="140">
        <v>10941.9</v>
      </c>
      <c r="E3717" s="140">
        <v>5631.06</v>
      </c>
      <c r="F3717" s="140">
        <v>5666.89</v>
      </c>
      <c r="G3717" s="140">
        <v>12587.64</v>
      </c>
    </row>
    <row r="3718" spans="8:8" ht="14.4">
      <c r="A3718" s="53">
        <v>45768.0</v>
      </c>
      <c r="B3718" s="140">
        <v>4854.04</v>
      </c>
      <c r="C3718" s="140">
        <v>6432.52</v>
      </c>
      <c r="D3718" s="140">
        <v>11218.8</v>
      </c>
      <c r="E3718" s="140">
        <v>5599.34</v>
      </c>
      <c r="F3718" s="140">
        <v>5701.87</v>
      </c>
      <c r="G3718" s="140">
        <v>12752.56</v>
      </c>
    </row>
    <row r="3719" spans="8:8" ht="14.4">
      <c r="A3719" s="53">
        <v>45769.0</v>
      </c>
      <c r="B3719" s="140">
        <v>4859.52</v>
      </c>
      <c r="C3719" s="140">
        <v>6392.33</v>
      </c>
      <c r="D3719" s="140">
        <v>11194.16</v>
      </c>
      <c r="E3719" s="140">
        <v>5619.4</v>
      </c>
      <c r="F3719" s="140">
        <v>5707.6</v>
      </c>
      <c r="G3719" s="140">
        <v>12814.91</v>
      </c>
    </row>
    <row r="3720" spans="8:8" ht="14.4">
      <c r="A3720" s="53">
        <v>45770.0</v>
      </c>
      <c r="B3720" s="140">
        <v>4875.69</v>
      </c>
      <c r="C3720" s="140">
        <v>6426.66</v>
      </c>
      <c r="D3720" s="140">
        <v>11329.47</v>
      </c>
      <c r="E3720" s="140">
        <v>5610.0</v>
      </c>
      <c r="F3720" s="140">
        <v>5718.44</v>
      </c>
      <c r="G3720" s="140">
        <v>12846.38</v>
      </c>
    </row>
    <row r="3721" spans="8:8" ht="14.4">
      <c r="A3721" s="53">
        <v>45771.0</v>
      </c>
      <c r="B3721" s="140">
        <v>4860.66</v>
      </c>
      <c r="C3721" s="140">
        <v>6390.45</v>
      </c>
      <c r="D3721" s="140">
        <v>11179.83</v>
      </c>
      <c r="E3721" s="140">
        <v>5647.22</v>
      </c>
      <c r="F3721" s="140">
        <v>5719.05</v>
      </c>
      <c r="G3721" s="140">
        <v>12824.03</v>
      </c>
    </row>
    <row r="3722" spans="8:8" ht="14.4">
      <c r="A3722" s="53">
        <v>45772.0</v>
      </c>
      <c r="B3722" s="140">
        <v>4880.47</v>
      </c>
      <c r="C3722" s="140">
        <v>6426.32</v>
      </c>
      <c r="D3722" s="140">
        <v>11244.14</v>
      </c>
      <c r="E3722" s="140">
        <v>5637.94</v>
      </c>
      <c r="F3722" s="140">
        <v>5744.31</v>
      </c>
      <c r="G3722" s="140">
        <v>12885.42</v>
      </c>
    </row>
    <row r="3723" spans="8:8" ht="14.4">
      <c r="A3723" s="53">
        <v>45775.0</v>
      </c>
      <c r="B3723" s="140">
        <v>4868.06</v>
      </c>
      <c r="C3723" s="140">
        <v>6389.08</v>
      </c>
      <c r="D3723" s="140">
        <v>11127.07</v>
      </c>
      <c r="E3723" s="140">
        <v>5656.13</v>
      </c>
      <c r="F3723" s="140">
        <v>5719.34</v>
      </c>
      <c r="G3723" s="140">
        <v>12725.06</v>
      </c>
    </row>
    <row r="3724" spans="8:8" ht="14.4">
      <c r="A3724" s="53">
        <v>45776.0</v>
      </c>
      <c r="B3724" s="140">
        <v>4867.49</v>
      </c>
      <c r="C3724" s="140">
        <v>6384.97</v>
      </c>
      <c r="D3724" s="140">
        <v>11166.37</v>
      </c>
      <c r="E3724" s="140">
        <v>5633.32</v>
      </c>
      <c r="F3724" s="140">
        <v>5710.76</v>
      </c>
      <c r="G3724" s="140">
        <v>12725.21</v>
      </c>
    </row>
    <row r="3725" spans="8:8" ht="14.4">
      <c r="A3725" s="53">
        <v>45777.0</v>
      </c>
      <c r="B3725" s="140">
        <v>4882.21</v>
      </c>
      <c r="C3725" s="140">
        <v>6421.49</v>
      </c>
      <c r="D3725" s="140">
        <v>11275.56</v>
      </c>
      <c r="E3725" s="140">
        <v>5566.54</v>
      </c>
      <c r="F3725" s="140">
        <v>5688.76</v>
      </c>
      <c r="G3725" s="140">
        <v>12698.53</v>
      </c>
    </row>
    <row r="3726" spans="8:8" ht="14.4">
      <c r="A3726" s="53">
        <v>45783.0</v>
      </c>
      <c r="B3726" s="140">
        <v>4944.97</v>
      </c>
      <c r="C3726" s="140">
        <v>6575.47</v>
      </c>
      <c r="D3726" s="140">
        <v>11613.33</v>
      </c>
      <c r="E3726" s="140">
        <v>5590.36</v>
      </c>
      <c r="F3726" s="140">
        <v>5744.84</v>
      </c>
      <c r="G3726" s="140">
        <v>12947.38</v>
      </c>
    </row>
    <row r="3727" spans="8:8" ht="14.4">
      <c r="A3727" s="53">
        <v>45784.0</v>
      </c>
      <c r="B3727" s="140">
        <v>4956.78</v>
      </c>
      <c r="C3727" s="140">
        <v>6566.93</v>
      </c>
      <c r="D3727" s="140">
        <v>11599.1</v>
      </c>
      <c r="E3727" s="140">
        <v>5651.29</v>
      </c>
      <c r="F3727" s="140">
        <v>5774.42</v>
      </c>
      <c r="G3727" s="140">
        <v>12992.99</v>
      </c>
    </row>
    <row r="3728" spans="8:8" ht="14.4">
      <c r="A3728" s="53">
        <v>45785.0</v>
      </c>
      <c r="B3728" s="140">
        <v>4971.4</v>
      </c>
      <c r="C3728" s="140">
        <v>6598.94</v>
      </c>
      <c r="D3728" s="140">
        <v>11705.23</v>
      </c>
      <c r="E3728" s="140">
        <v>5686.21</v>
      </c>
      <c r="F3728" s="140">
        <v>5777.56</v>
      </c>
      <c r="G3728" s="140">
        <v>13056.5</v>
      </c>
    </row>
    <row r="3729" spans="8:8" ht="14.4">
      <c r="A3729" s="53">
        <v>45786.0</v>
      </c>
      <c r="B3729" s="140">
        <v>4940.54</v>
      </c>
      <c r="C3729" s="140">
        <v>6546.03</v>
      </c>
      <c r="D3729" s="140">
        <v>11519.25</v>
      </c>
      <c r="E3729" s="140">
        <v>5719.31</v>
      </c>
      <c r="F3729" s="140">
        <v>5770.92</v>
      </c>
      <c r="G3729" s="140">
        <v>12991.88</v>
      </c>
    </row>
    <row r="3730" spans="8:8" ht="14.4">
      <c r="A3730" s="53">
        <v>45789.0</v>
      </c>
      <c r="B3730" s="140">
        <v>5006.35</v>
      </c>
      <c r="C3730" s="140">
        <v>6628.72</v>
      </c>
      <c r="D3730" s="140">
        <v>11705.81</v>
      </c>
      <c r="E3730" s="140">
        <v>5752.38</v>
      </c>
      <c r="F3730" s="140">
        <v>5824.35</v>
      </c>
      <c r="G3730" s="140">
        <v>13109.57</v>
      </c>
    </row>
    <row r="3731" spans="8:8" ht="14.4">
      <c r="A3731" s="53">
        <v>45790.0</v>
      </c>
      <c r="B3731" s="140">
        <v>5001.41</v>
      </c>
      <c r="C3731" s="140">
        <v>6610.75</v>
      </c>
      <c r="D3731" s="140">
        <v>11662.94</v>
      </c>
      <c r="E3731" s="140">
        <v>5803.41</v>
      </c>
      <c r="F3731" s="140">
        <v>5843.28</v>
      </c>
      <c r="G3731" s="140">
        <v>13139.95</v>
      </c>
    </row>
    <row r="3732" spans="8:8" ht="14.4">
      <c r="A3732" s="53">
        <v>45791.0</v>
      </c>
      <c r="B3732" s="140">
        <v>5068.05</v>
      </c>
      <c r="C3732" s="140">
        <v>6632.85</v>
      </c>
      <c r="D3732" s="140">
        <v>11667.14</v>
      </c>
      <c r="E3732" s="140">
        <v>5885.82</v>
      </c>
      <c r="F3732" s="140">
        <v>5881.06</v>
      </c>
      <c r="G3732" s="140">
        <v>13198.55</v>
      </c>
    </row>
    <row r="3733" spans="8:8" ht="14.4">
      <c r="A3733" s="53">
        <v>45792.0</v>
      </c>
      <c r="B3733" s="140">
        <v>5009.67</v>
      </c>
      <c r="C3733" s="140">
        <v>6539.98</v>
      </c>
      <c r="D3733" s="140">
        <v>11436.47</v>
      </c>
      <c r="E3733" s="140">
        <v>5850.29</v>
      </c>
      <c r="F3733" s="140">
        <v>5833.81</v>
      </c>
      <c r="G3733" s="140">
        <v>13050.87</v>
      </c>
    </row>
    <row r="3734" spans="8:8" ht="14.4">
      <c r="A3734" s="53">
        <v>45793.0</v>
      </c>
      <c r="B3734" s="140">
        <v>4998.86</v>
      </c>
      <c r="C3734" s="140">
        <v>6550.71</v>
      </c>
      <c r="D3734" s="140">
        <v>11465.48</v>
      </c>
      <c r="E3734" s="140">
        <v>5798.55</v>
      </c>
      <c r="F3734" s="140">
        <v>5824.33</v>
      </c>
      <c r="G3734" s="140">
        <v>13054.91</v>
      </c>
    </row>
    <row r="3735" spans="8:8" ht="14.4">
      <c r="A3735" s="53">
        <v>45796.0</v>
      </c>
      <c r="B3735" s="140">
        <v>4991.9</v>
      </c>
      <c r="C3735" s="140">
        <v>6545.5</v>
      </c>
      <c r="D3735" s="140">
        <v>11488.73</v>
      </c>
      <c r="E3735" s="140">
        <v>5789.95</v>
      </c>
      <c r="F3735" s="140">
        <v>5838.33</v>
      </c>
      <c r="G3735" s="140">
        <v>13111.03</v>
      </c>
    </row>
    <row r="3736" spans="8:8" ht="14.4">
      <c r="A3736" s="53">
        <v>45797.0</v>
      </c>
      <c r="B3736" s="140">
        <v>5030.02</v>
      </c>
      <c r="C3736" s="140">
        <v>6597.64</v>
      </c>
      <c r="D3736" s="140">
        <v>11565.52</v>
      </c>
      <c r="E3736" s="140">
        <v>5808.04</v>
      </c>
      <c r="F3736" s="140">
        <v>5851.44</v>
      </c>
      <c r="G3736" s="140">
        <v>13175.44</v>
      </c>
    </row>
    <row r="3737" spans="8:8" ht="14.4">
      <c r="A3737" s="53">
        <v>45798.0</v>
      </c>
      <c r="B3737" s="140">
        <v>5052.7</v>
      </c>
      <c r="C3737" s="140">
        <v>6597.21</v>
      </c>
      <c r="D3737" s="140">
        <v>11511.41</v>
      </c>
      <c r="E3737" s="140">
        <v>5836.02</v>
      </c>
      <c r="F3737" s="140">
        <v>5882.86</v>
      </c>
      <c r="G3737" s="140">
        <v>13182.46</v>
      </c>
    </row>
    <row r="3738" spans="8:8" ht="14.4">
      <c r="A3738" s="53">
        <v>45799.0</v>
      </c>
      <c r="B3738" s="140">
        <v>5038.35</v>
      </c>
      <c r="C3738" s="140">
        <v>6533.12</v>
      </c>
      <c r="D3738" s="140">
        <v>11390.42</v>
      </c>
      <c r="E3738" s="140">
        <v>5857.98</v>
      </c>
      <c r="F3738" s="140">
        <v>5829.82</v>
      </c>
      <c r="G3738" s="140">
        <v>13037.45</v>
      </c>
    </row>
    <row r="3739" spans="8:8" ht="14.4">
      <c r="A3739" s="53">
        <v>45800.0</v>
      </c>
      <c r="B3739" s="140">
        <v>5002.66</v>
      </c>
      <c r="C3739" s="140">
        <v>6492.27</v>
      </c>
      <c r="D3739" s="140">
        <v>11253.75</v>
      </c>
      <c r="E3739" s="140">
        <v>5797.28</v>
      </c>
      <c r="F3739" s="140">
        <v>5779.91</v>
      </c>
      <c r="G3739" s="140">
        <v>12909.35</v>
      </c>
    </row>
    <row r="3740" spans="8:8" ht="14.4">
      <c r="A3740" s="53">
        <v>45803.0</v>
      </c>
      <c r="B3740" s="140">
        <v>4978.5</v>
      </c>
      <c r="C3740" s="140">
        <v>6502.34</v>
      </c>
      <c r="D3740" s="140">
        <v>11323.24</v>
      </c>
      <c r="E3740" s="140">
        <v>5771.88</v>
      </c>
      <c r="F3740" s="140">
        <v>5774.23</v>
      </c>
      <c r="G3740" s="140">
        <v>12935.25</v>
      </c>
    </row>
    <row r="3741" spans="8:8" ht="14.4">
      <c r="A3741" s="53">
        <v>45804.0</v>
      </c>
      <c r="B3741" s="140">
        <v>4928.34</v>
      </c>
      <c r="C3741" s="140">
        <v>6468.29</v>
      </c>
      <c r="D3741" s="140">
        <v>11235.57</v>
      </c>
      <c r="E3741" s="140">
        <v>5771.16</v>
      </c>
      <c r="F3741" s="140">
        <v>5761.77</v>
      </c>
      <c r="G3741" s="140">
        <v>12956.62</v>
      </c>
    </row>
    <row r="3742" spans="8:8" ht="14.4">
      <c r="A3742" s="53">
        <v>45805.0</v>
      </c>
      <c r="B3742" s="140">
        <v>4926.56</v>
      </c>
      <c r="C3742" s="140">
        <v>6457.71</v>
      </c>
      <c r="D3742" s="140">
        <v>11197.53</v>
      </c>
      <c r="E3742" s="140">
        <v>5770.98</v>
      </c>
      <c r="F3742" s="140">
        <v>5770.7</v>
      </c>
      <c r="G3742" s="140">
        <v>12957.53</v>
      </c>
    </row>
    <row r="3743" spans="8:8" ht="14.4">
      <c r="A3743" s="53">
        <v>45806.0</v>
      </c>
      <c r="B3743" s="140">
        <v>4969.27</v>
      </c>
      <c r="C3743" s="140">
        <v>6556.85</v>
      </c>
      <c r="D3743" s="140">
        <v>11422.14</v>
      </c>
      <c r="E3743" s="140">
        <v>5778.96</v>
      </c>
      <c r="F3743" s="140">
        <v>5809.39</v>
      </c>
      <c r="G3743" s="140">
        <v>13049.49</v>
      </c>
    </row>
    <row r="3744" spans="8:8" ht="14.4">
      <c r="A3744" s="53">
        <v>45807.0</v>
      </c>
      <c r="B3744" s="140">
        <v>4932.7</v>
      </c>
      <c r="C3744" s="140">
        <v>6479.56</v>
      </c>
      <c r="D3744" s="140">
        <v>11271.14</v>
      </c>
      <c r="E3744" s="140">
        <v>5787.82</v>
      </c>
      <c r="F3744" s="140">
        <v>5778.88</v>
      </c>
      <c r="G3744" s="140">
        <v>12980.34</v>
      </c>
    </row>
    <row r="3745" spans="8:8" ht="14.4">
      <c r="A3745" s="53">
        <v>45811.0</v>
      </c>
      <c r="B3745" s="140">
        <v>4953.56</v>
      </c>
      <c r="C3745" s="140">
        <v>6509.02</v>
      </c>
      <c r="D3745" s="140">
        <v>11345.09</v>
      </c>
      <c r="E3745" s="140">
        <v>5836.16</v>
      </c>
      <c r="F3745" s="140">
        <v>5788.35</v>
      </c>
      <c r="G3745" s="140">
        <v>13032.53</v>
      </c>
    </row>
    <row r="3746" spans="8:8" ht="14.4">
      <c r="A3746" s="53">
        <v>45812.0</v>
      </c>
      <c r="B3746" s="140">
        <v>4976.27</v>
      </c>
      <c r="C3746" s="140">
        <v>6569.82</v>
      </c>
      <c r="D3746" s="140">
        <v>11447.21</v>
      </c>
      <c r="E3746" s="140">
        <v>5849.84</v>
      </c>
      <c r="F3746" s="140">
        <v>5825.96</v>
      </c>
      <c r="G3746" s="140">
        <v>13143.47</v>
      </c>
    </row>
    <row r="3747" spans="8:8" ht="14.4">
      <c r="A3747" s="53">
        <v>45813.0</v>
      </c>
      <c r="B3747" s="140">
        <v>5000.26</v>
      </c>
      <c r="C3747" s="140">
        <v>6633.56</v>
      </c>
      <c r="D3747" s="140">
        <v>11576.62</v>
      </c>
      <c r="E3747" s="140">
        <v>5834.04</v>
      </c>
      <c r="F3747" s="140">
        <v>5812.69</v>
      </c>
      <c r="G3747" s="140">
        <v>13120.53</v>
      </c>
    </row>
    <row r="3748" spans="8:8" ht="14.4">
      <c r="A3748" s="53">
        <v>45814.0</v>
      </c>
      <c r="B3748" s="140">
        <v>4992.85</v>
      </c>
      <c r="C3748" s="140">
        <v>6622.34</v>
      </c>
      <c r="D3748" s="140">
        <v>11562.41</v>
      </c>
      <c r="E3748" s="140">
        <v>5844.43</v>
      </c>
      <c r="F3748" s="140">
        <v>5816.27</v>
      </c>
      <c r="G3748" s="140">
        <v>13110.88</v>
      </c>
    </row>
    <row r="3749" spans="8:8" ht="14.4">
      <c r="A3749" s="53">
        <v>45817.0</v>
      </c>
      <c r="B3749" s="140">
        <v>5012.28</v>
      </c>
      <c r="C3749" s="140">
        <v>6667.27</v>
      </c>
      <c r="D3749" s="140">
        <v>11660.73</v>
      </c>
      <c r="E3749" s="140">
        <v>5862.91</v>
      </c>
      <c r="F3749" s="140">
        <v>5841.51</v>
      </c>
      <c r="G3749" s="140">
        <v>13186.65</v>
      </c>
    </row>
    <row r="3750" spans="8:8" ht="14.4">
      <c r="A3750" s="53">
        <v>45818.0</v>
      </c>
      <c r="B3750" s="140">
        <v>4984.21</v>
      </c>
      <c r="C3750" s="140">
        <v>6619.51</v>
      </c>
      <c r="D3750" s="140">
        <v>11526.11</v>
      </c>
      <c r="E3750" s="140">
        <v>5862.73</v>
      </c>
      <c r="F3750" s="140">
        <v>5828.26</v>
      </c>
      <c r="G3750" s="140">
        <v>13114.22</v>
      </c>
    </row>
    <row r="3751" spans="8:8" ht="14.4">
      <c r="A3751" s="53">
        <v>45819.0</v>
      </c>
      <c r="B3751" s="140">
        <v>5021.89</v>
      </c>
      <c r="C3751" s="140">
        <v>6667.17</v>
      </c>
      <c r="D3751" s="140">
        <v>11589.05</v>
      </c>
      <c r="E3751" s="140">
        <v>5906.37</v>
      </c>
      <c r="F3751" s="140">
        <v>5855.67</v>
      </c>
      <c r="G3751" s="140">
        <v>13179.88</v>
      </c>
    </row>
    <row r="3752" spans="8:8" ht="14.4">
      <c r="A3752" s="53">
        <v>45820.0</v>
      </c>
      <c r="B3752" s="140">
        <v>5017.91</v>
      </c>
      <c r="C3752" s="140">
        <v>6674.44</v>
      </c>
      <c r="D3752" s="140">
        <v>11606.89</v>
      </c>
      <c r="E3752" s="140">
        <v>5920.54</v>
      </c>
      <c r="F3752" s="140">
        <v>5853.51</v>
      </c>
      <c r="G3752" s="140">
        <v>13198.5</v>
      </c>
    </row>
    <row r="3753" spans="8:8" ht="14.4">
      <c r="A3753" s="53">
        <v>45821.0</v>
      </c>
      <c r="B3753" s="140">
        <v>4981.52</v>
      </c>
      <c r="C3753" s="140">
        <v>6605.65</v>
      </c>
      <c r="D3753" s="140">
        <v>11414.55</v>
      </c>
      <c r="E3753" s="140">
        <v>5892.99</v>
      </c>
      <c r="F3753" s="140">
        <v>5803.67</v>
      </c>
      <c r="G3753" s="140">
        <v>13041.24</v>
      </c>
    </row>
    <row r="3754" spans="8:8" ht="14.4">
      <c r="A3754" s="53">
        <v>45824.0</v>
      </c>
      <c r="B3754" s="140">
        <v>4984.5</v>
      </c>
      <c r="C3754" s="140">
        <v>6637.12</v>
      </c>
      <c r="D3754" s="140">
        <v>11486.67</v>
      </c>
      <c r="E3754" s="140">
        <v>5926.41</v>
      </c>
      <c r="F3754" s="140">
        <v>5809.05</v>
      </c>
      <c r="G3754" s="140">
        <v>13054.55</v>
      </c>
    </row>
    <row r="3755" spans="8:8" ht="14.4">
      <c r="A3755" s="53">
        <v>45825.0</v>
      </c>
      <c r="B3755" s="140">
        <v>4967.82</v>
      </c>
      <c r="C3755" s="140">
        <v>6605.78</v>
      </c>
      <c r="D3755" s="140">
        <v>11444.71</v>
      </c>
      <c r="E3755" s="140">
        <v>5929.88</v>
      </c>
      <c r="F3755" s="140">
        <v>5810.18</v>
      </c>
      <c r="G3755" s="140">
        <v>13088.98</v>
      </c>
    </row>
    <row r="3756" spans="8:8" ht="14.4">
      <c r="A3756" s="53">
        <v>45826.0</v>
      </c>
      <c r="B3756" s="140">
        <v>4977.16</v>
      </c>
      <c r="C3756" s="140">
        <v>6627.82</v>
      </c>
      <c r="D3756" s="140">
        <v>11474.49</v>
      </c>
      <c r="E3756" s="140">
        <v>5935.2</v>
      </c>
      <c r="F3756" s="140">
        <v>5785.65</v>
      </c>
      <c r="G3756" s="140">
        <v>13037.49</v>
      </c>
    </row>
    <row r="3757" spans="8:8" ht="14.4">
      <c r="A3757" s="53">
        <v>45827.0</v>
      </c>
      <c r="B3757" s="140">
        <v>4925.1</v>
      </c>
      <c r="C3757" s="140">
        <v>6557.21</v>
      </c>
      <c r="D3757" s="140">
        <v>11320.23</v>
      </c>
      <c r="E3757" s="140">
        <v>5893.71</v>
      </c>
      <c r="F3757" s="140">
        <v>5722.81</v>
      </c>
      <c r="G3757" s="140">
        <v>12876.83</v>
      </c>
    </row>
    <row r="3758" spans="8:8" ht="14.4">
      <c r="A3758" s="53">
        <v>45828.0</v>
      </c>
      <c r="B3758" s="140">
        <v>4933.41</v>
      </c>
      <c r="C3758" s="140">
        <v>6499.06</v>
      </c>
      <c r="D3758" s="140">
        <v>11224.55</v>
      </c>
      <c r="E3758" s="140">
        <v>5933.37</v>
      </c>
      <c r="F3758" s="140">
        <v>5710.7</v>
      </c>
      <c r="G3758" s="140">
        <v>12836.26</v>
      </c>
    </row>
    <row r="3759" spans="8:8" ht="14.4">
      <c r="A3759" s="53">
        <v>45831.0</v>
      </c>
      <c r="B3759" s="140">
        <v>4946.11</v>
      </c>
      <c r="C3759" s="140">
        <v>6536.87</v>
      </c>
      <c r="D3759" s="140">
        <v>11350.33</v>
      </c>
      <c r="E3759" s="140">
        <v>5977.98</v>
      </c>
      <c r="F3759" s="140">
        <v>5717.14</v>
      </c>
      <c r="G3759" s="140">
        <v>12903.72</v>
      </c>
    </row>
    <row r="3760" spans="8:8" ht="14.4">
      <c r="A3760" s="53">
        <v>45832.0</v>
      </c>
      <c r="B3760" s="140">
        <v>5023.58</v>
      </c>
      <c r="C3760" s="140">
        <v>6651.86</v>
      </c>
      <c r="D3760" s="140">
        <v>11590.82</v>
      </c>
      <c r="E3760" s="140">
        <v>6034.23</v>
      </c>
      <c r="F3760" s="140">
        <v>5776.83</v>
      </c>
      <c r="G3760" s="140">
        <v>13088.83</v>
      </c>
    </row>
    <row r="3761" spans="8:8" ht="14.4">
      <c r="A3761" s="53">
        <v>45833.0</v>
      </c>
      <c r="B3761" s="140">
        <v>5105.08</v>
      </c>
      <c r="C3761" s="140">
        <v>6760.1</v>
      </c>
      <c r="D3761" s="140">
        <v>11738.24</v>
      </c>
      <c r="E3761" s="140">
        <v>6099.72</v>
      </c>
      <c r="F3761" s="140">
        <v>5832.56</v>
      </c>
      <c r="G3761" s="140">
        <v>13212.48</v>
      </c>
    </row>
    <row r="3762" spans="8:8" ht="14.4">
      <c r="A3762" s="53">
        <v>45834.0</v>
      </c>
      <c r="B3762" s="140">
        <v>5061.75</v>
      </c>
      <c r="C3762" s="140">
        <v>6728.83</v>
      </c>
      <c r="D3762" s="140">
        <v>11686.98</v>
      </c>
      <c r="E3762" s="140">
        <v>6112.35</v>
      </c>
      <c r="F3762" s="140">
        <v>5818.25</v>
      </c>
      <c r="G3762" s="140">
        <v>13176.38</v>
      </c>
    </row>
    <row r="3763" spans="8:8" ht="14.4">
      <c r="A3763" s="53">
        <v>45835.0</v>
      </c>
      <c r="B3763" s="140">
        <v>5056.15</v>
      </c>
      <c r="C3763" s="140">
        <v>6766.82</v>
      </c>
      <c r="D3763" s="140">
        <v>11760.2</v>
      </c>
      <c r="E3763" s="140">
        <v>6010.33</v>
      </c>
      <c r="F3763" s="140">
        <v>5838.0</v>
      </c>
      <c r="G3763" s="140">
        <v>13249.28</v>
      </c>
    </row>
    <row r="3764" spans="8:8" ht="14.4">
      <c r="A3764" s="53">
        <v>45838.0</v>
      </c>
      <c r="B3764" s="140">
        <v>5070.12</v>
      </c>
      <c r="C3764" s="140">
        <v>6838.15</v>
      </c>
      <c r="D3764" s="140">
        <v>11895.39</v>
      </c>
      <c r="E3764" s="140">
        <v>5986.18</v>
      </c>
      <c r="F3764" s="140">
        <v>5827.8</v>
      </c>
      <c r="G3764" s="140">
        <v>13298.68</v>
      </c>
    </row>
    <row r="3765" spans="8:8" ht="14.4">
      <c r="A3765" s="53">
        <v>45839.0</v>
      </c>
      <c r="B3765" s="140">
        <v>5072.07</v>
      </c>
      <c r="C3765" s="140">
        <v>6871.94</v>
      </c>
      <c r="D3765" s="140">
        <v>11944.05</v>
      </c>
      <c r="E3765" s="140">
        <v>6034.49</v>
      </c>
      <c r="F3765" s="140">
        <v>5864.57</v>
      </c>
      <c r="G3765" s="140">
        <v>13380.67</v>
      </c>
    </row>
    <row r="3766" spans="8:8" ht="14.4">
      <c r="A3766" s="53">
        <v>45840.0</v>
      </c>
      <c r="B3766" s="140">
        <v>5044.64</v>
      </c>
      <c r="C3766" s="140">
        <v>6806.57</v>
      </c>
      <c r="D3766" s="140">
        <v>11795.42</v>
      </c>
      <c r="E3766" s="140">
        <v>6076.59</v>
      </c>
      <c r="F3766" s="140">
        <v>5916.11</v>
      </c>
      <c r="G3766" s="140">
        <v>13378.9</v>
      </c>
    </row>
    <row r="3767" spans="8:8" ht="14.4">
      <c r="A3767" s="53">
        <v>45841.0</v>
      </c>
      <c r="B3767" s="140">
        <v>5088.69</v>
      </c>
      <c r="C3767" s="140">
        <v>6881.55</v>
      </c>
      <c r="D3767" s="140">
        <v>11887.65</v>
      </c>
      <c r="E3767" s="140">
        <v>6083.58</v>
      </c>
      <c r="F3767" s="140">
        <v>5930.06</v>
      </c>
      <c r="G3767" s="140">
        <v>13415.98</v>
      </c>
    </row>
    <row r="3768" spans="8:8" ht="14.4">
      <c r="A3768" s="53">
        <v>45842.0</v>
      </c>
      <c r="B3768" s="140">
        <v>5090.53</v>
      </c>
      <c r="C3768" s="140">
        <v>6869.54</v>
      </c>
      <c r="D3768" s="140">
        <v>11824.68</v>
      </c>
      <c r="E3768" s="140">
        <v>6151.95</v>
      </c>
      <c r="F3768" s="140">
        <v>5920.53</v>
      </c>
      <c r="G3768" s="140">
        <v>13392.99</v>
      </c>
    </row>
    <row r="3769" spans="8:8" ht="14.4">
      <c r="A3769" s="53">
        <v>45845.0</v>
      </c>
      <c r="B3769" s="140">
        <v>5057.45</v>
      </c>
      <c r="C3769" s="140">
        <v>6843.99</v>
      </c>
      <c r="D3769" s="140">
        <v>11843.9</v>
      </c>
      <c r="E3769" s="140">
        <v>6163.82</v>
      </c>
      <c r="F3769" s="140">
        <v>5933.2</v>
      </c>
      <c r="G3769" s="140">
        <v>13464.94</v>
      </c>
    </row>
    <row r="3770" spans="8:8" ht="14.4">
      <c r="A3770" s="53">
        <v>45846.0</v>
      </c>
      <c r="B3770" s="140">
        <v>5103.56</v>
      </c>
      <c r="C3770" s="140">
        <v>6951.41</v>
      </c>
      <c r="D3770" s="140">
        <v>12017.73</v>
      </c>
      <c r="E3770" s="140">
        <v>6175.44</v>
      </c>
      <c r="F3770" s="140">
        <v>5984.98</v>
      </c>
      <c r="G3770" s="140">
        <v>13564.5</v>
      </c>
    </row>
    <row r="3771" spans="8:8" ht="14.4">
      <c r="A3771" s="53">
        <v>45847.0</v>
      </c>
      <c r="B3771" s="140">
        <v>5075.69</v>
      </c>
      <c r="C3771" s="140">
        <v>6930.39</v>
      </c>
      <c r="D3771" s="140">
        <v>11956.89</v>
      </c>
      <c r="E3771" s="140">
        <v>6163.08</v>
      </c>
      <c r="F3771" s="140">
        <v>5974.11</v>
      </c>
      <c r="G3771" s="140">
        <v>13548.23</v>
      </c>
    </row>
    <row r="3772" spans="8:8" ht="14.4">
      <c r="A3772" s="53">
        <v>45848.0</v>
      </c>
      <c r="B3772" s="140">
        <v>5090.28</v>
      </c>
      <c r="C3772" s="140">
        <v>6931.61</v>
      </c>
      <c r="D3772" s="140">
        <v>11959.12</v>
      </c>
      <c r="E3772" s="140">
        <v>6220.19</v>
      </c>
      <c r="F3772" s="140">
        <v>6044.87</v>
      </c>
      <c r="G3772" s="140">
        <v>13646.96</v>
      </c>
    </row>
    <row r="3773" spans="8:8" ht="14.4">
      <c r="A3773" s="53">
        <v>45849.0</v>
      </c>
      <c r="B3773" s="140">
        <v>5128.63</v>
      </c>
      <c r="C3773" s="140">
        <v>6979.13</v>
      </c>
      <c r="D3773" s="140">
        <v>12048.1</v>
      </c>
      <c r="E3773" s="140">
        <v>6159.59</v>
      </c>
      <c r="F3773" s="140">
        <v>6056.26</v>
      </c>
      <c r="G3773" s="140">
        <v>13684.99</v>
      </c>
    </row>
    <row r="3774" spans="8:8" ht="14.4">
      <c r="A3774" s="53">
        <v>45852.0</v>
      </c>
      <c r="B3774" s="140">
        <v>5121.49</v>
      </c>
      <c r="C3774" s="140">
        <v>6980.5</v>
      </c>
      <c r="D3774" s="140">
        <v>12079.38</v>
      </c>
      <c r="E3774" s="140">
        <v>6179.93</v>
      </c>
      <c r="F3774" s="140">
        <v>6070.63</v>
      </c>
      <c r="G3774" s="140">
        <v>13759.51</v>
      </c>
    </row>
    <row r="3775" spans="8:8" ht="14.4">
      <c r="A3775" s="53">
        <v>45853.0</v>
      </c>
      <c r="B3775" s="140">
        <v>5135.18</v>
      </c>
      <c r="C3775" s="140">
        <v>7042.29</v>
      </c>
      <c r="D3775" s="140">
        <v>12092.07</v>
      </c>
      <c r="E3775" s="140">
        <v>6137.12</v>
      </c>
      <c r="F3775" s="140">
        <v>6019.63</v>
      </c>
      <c r="G3775" s="140">
        <v>13649.57</v>
      </c>
    </row>
    <row r="3776" spans="8:8" ht="14.4">
      <c r="A3776" s="53">
        <v>45854.0</v>
      </c>
      <c r="B3776" s="140">
        <v>5121.71</v>
      </c>
      <c r="C3776" s="140">
        <v>7032.25</v>
      </c>
      <c r="D3776" s="140">
        <v>12126.17</v>
      </c>
      <c r="E3776" s="140">
        <v>6103.11</v>
      </c>
      <c r="F3776" s="140">
        <v>6003.87</v>
      </c>
      <c r="G3776" s="140">
        <v>13658.91</v>
      </c>
    </row>
    <row r="3777" spans="8:8" ht="14.4">
      <c r="A3777" s="53">
        <v>45855.0</v>
      </c>
      <c r="B3777" s="140">
        <v>5169.45</v>
      </c>
      <c r="C3777" s="140">
        <v>7145.42</v>
      </c>
      <c r="D3777" s="140">
        <v>12272.97</v>
      </c>
      <c r="E3777" s="140">
        <v>6090.52</v>
      </c>
      <c r="F3777" s="140">
        <v>6022.23</v>
      </c>
      <c r="G3777" s="140">
        <v>13742.0</v>
      </c>
    </row>
    <row r="3778" spans="8:8" ht="14.4">
      <c r="A3778" s="53">
        <v>45856.0</v>
      </c>
      <c r="B3778" s="140">
        <v>5204.96</v>
      </c>
      <c r="C3778" s="140">
        <v>7135.92</v>
      </c>
      <c r="D3778" s="140">
        <v>12301.19</v>
      </c>
      <c r="E3778" s="140">
        <v>6130.62</v>
      </c>
      <c r="F3778" s="140">
        <v>6048.42</v>
      </c>
      <c r="G3778" s="140">
        <v>13815.53</v>
      </c>
    </row>
    <row r="3779" spans="8:8" ht="14.4">
      <c r="A3779" s="53">
        <v>45859.0</v>
      </c>
      <c r="B3779" s="140">
        <v>5237.06</v>
      </c>
      <c r="C3779" s="140">
        <v>7184.05</v>
      </c>
      <c r="D3779" s="140">
        <v>12394.27</v>
      </c>
      <c r="E3779" s="140">
        <v>6166.75</v>
      </c>
      <c r="F3779" s="140">
        <v>6161.1</v>
      </c>
      <c r="G3779" s="140">
        <v>14011.88</v>
      </c>
    </row>
    <row r="3780" spans="8:8" ht="14.4">
      <c r="A3780" s="53">
        <v>45860.0</v>
      </c>
      <c r="B3780" s="140">
        <v>5263.58</v>
      </c>
      <c r="C3780" s="140">
        <v>7217.2</v>
      </c>
      <c r="D3780" s="140">
        <v>12428.77</v>
      </c>
      <c r="E3780" s="140">
        <v>6194.7</v>
      </c>
      <c r="F3780" s="140">
        <v>6278.28</v>
      </c>
      <c r="G3780" s="140">
        <v>14146.78</v>
      </c>
    </row>
    <row r="3781" spans="8:8" ht="14.4">
      <c r="A3781" s="53">
        <v>45861.0</v>
      </c>
      <c r="B3781" s="140">
        <v>5274.89</v>
      </c>
      <c r="C3781" s="140">
        <v>7202.73</v>
      </c>
      <c r="D3781" s="140">
        <v>12392.04</v>
      </c>
      <c r="E3781" s="140">
        <v>6213.86</v>
      </c>
      <c r="F3781" s="140">
        <v>6257.91</v>
      </c>
      <c r="G3781" s="140">
        <v>14069.07</v>
      </c>
    </row>
    <row r="3782" spans="8:8" ht="14.4">
      <c r="A3782" s="53">
        <v>45862.0</v>
      </c>
      <c r="B3782" s="140">
        <v>5326.61</v>
      </c>
      <c r="C3782" s="140">
        <v>7300.97</v>
      </c>
      <c r="D3782" s="140">
        <v>12542.91</v>
      </c>
      <c r="E3782" s="140">
        <v>6209.89</v>
      </c>
      <c r="F3782" s="140">
        <v>6351.82</v>
      </c>
      <c r="G3782" s="140">
        <v>14235.85</v>
      </c>
    </row>
    <row r="3783" spans="8:8" ht="14.4">
      <c r="A3783" s="53">
        <v>45863.0</v>
      </c>
      <c r="B3783" s="140">
        <v>5337.16</v>
      </c>
      <c r="C3783" s="140">
        <v>7309.9</v>
      </c>
      <c r="D3783" s="140">
        <v>12576.39</v>
      </c>
      <c r="E3783" s="140">
        <v>6164.35</v>
      </c>
      <c r="F3783" s="140">
        <v>6324.45</v>
      </c>
      <c r="G3783" s="140">
        <v>14176.28</v>
      </c>
    </row>
    <row r="3784" spans="8:8" ht="14.4">
      <c r="A3784" s="53">
        <v>45866.0</v>
      </c>
      <c r="B3784" s="140">
        <v>5371.06</v>
      </c>
      <c r="C3784" s="140">
        <v>7387.24</v>
      </c>
      <c r="D3784" s="140">
        <v>12622.24</v>
      </c>
      <c r="E3784" s="140">
        <v>6179.46</v>
      </c>
      <c r="F3784" s="140">
        <v>6286.13</v>
      </c>
      <c r="G3784" s="140">
        <v>14152.64</v>
      </c>
    </row>
    <row r="3785" spans="8:8" ht="14.4">
      <c r="A3785" s="53">
        <v>45867.0</v>
      </c>
      <c r="B3785" s="140">
        <v>5386.6</v>
      </c>
      <c r="C3785" s="140">
        <v>7439.73</v>
      </c>
      <c r="D3785" s="140">
        <v>12693.16</v>
      </c>
      <c r="E3785" s="140">
        <v>6144.26</v>
      </c>
      <c r="F3785" s="140">
        <v>6281.56</v>
      </c>
      <c r="G3785" s="140">
        <v>14153.97</v>
      </c>
    </row>
    <row r="3786" spans="8:8" ht="14.4">
      <c r="A3786" s="53">
        <v>45868.0</v>
      </c>
      <c r="B3786" s="140">
        <v>5393.18</v>
      </c>
      <c r="C3786" s="140">
        <v>7383.86</v>
      </c>
      <c r="D3786" s="140">
        <v>12597.16</v>
      </c>
      <c r="E3786" s="140">
        <v>6179.47</v>
      </c>
      <c r="F3786" s="140">
        <v>6279.86</v>
      </c>
      <c r="G3786" s="140">
        <v>14125.69</v>
      </c>
    </row>
    <row r="3787" spans="8:8" ht="14.4">
      <c r="A3787" s="53">
        <v>45869.0</v>
      </c>
      <c r="B3787" s="140">
        <v>5284.09</v>
      </c>
      <c r="C3787" s="140">
        <v>7291.13</v>
      </c>
      <c r="D3787" s="140">
        <v>12507.1</v>
      </c>
      <c r="E3787" s="140">
        <v>6085.96</v>
      </c>
      <c r="F3787" s="140">
        <v>6137.86</v>
      </c>
      <c r="G3787" s="140">
        <v>13922.77</v>
      </c>
    </row>
    <row r="3788" spans="8:8" ht="14.4">
      <c r="A3788" s="53">
        <v>45870.0</v>
      </c>
      <c r="B3788" s="140">
        <v>5249.16</v>
      </c>
      <c r="C3788" s="140">
        <v>7264.51</v>
      </c>
      <c r="D3788" s="140">
        <v>12513.21</v>
      </c>
      <c r="E3788" s="140">
        <v>6068.18</v>
      </c>
      <c r="F3788" s="140">
        <v>6153.45</v>
      </c>
      <c r="G3788" s="140">
        <v>13964.0</v>
      </c>
    </row>
    <row r="3789" spans="8:8" ht="14.4">
      <c r="A3789" s="53">
        <v>45873.0</v>
      </c>
      <c r="B3789" s="140">
        <v>5273.46</v>
      </c>
      <c r="C3789" s="140">
        <v>7306.08</v>
      </c>
      <c r="D3789" s="140">
        <v>12639.67</v>
      </c>
      <c r="E3789" s="140">
        <v>6089.43</v>
      </c>
      <c r="F3789" s="140">
        <v>6178.17</v>
      </c>
      <c r="G3789" s="140">
        <v>14048.24</v>
      </c>
    </row>
    <row r="3790" spans="8:8" ht="14.4">
      <c r="A3790" s="53">
        <v>45874.0</v>
      </c>
      <c r="B3790" s="140">
        <v>5311.44</v>
      </c>
      <c r="C3790" s="140">
        <v>7360.04</v>
      </c>
      <c r="D3790" s="140">
        <v>12730.66</v>
      </c>
      <c r="E3790" s="140">
        <v>6163.74</v>
      </c>
      <c r="F3790" s="140">
        <v>6228.3</v>
      </c>
      <c r="G3790" s="140">
        <v>14144.96</v>
      </c>
    </row>
    <row r="3791" spans="8:8" ht="14.4">
      <c r="A3791" s="53">
        <v>45875.0</v>
      </c>
      <c r="B3791" s="140">
        <v>5334.38</v>
      </c>
      <c r="C3791" s="140">
        <v>7429.24</v>
      </c>
      <c r="D3791" s="140">
        <v>12871.92</v>
      </c>
      <c r="E3791" s="140">
        <v>6168.12</v>
      </c>
      <c r="F3791" s="140">
        <v>6254.73</v>
      </c>
      <c r="G3791" s="140">
        <v>14228.5</v>
      </c>
    </row>
    <row r="3792" spans="8:8" ht="14.4">
      <c r="A3792" s="53">
        <v>45876.0</v>
      </c>
      <c r="B3792" s="140">
        <v>5338.03</v>
      </c>
      <c r="C3792" s="140">
        <v>7402.03</v>
      </c>
      <c r="D3792" s="140">
        <v>12893.03</v>
      </c>
      <c r="E3792" s="140">
        <v>6181.31</v>
      </c>
      <c r="F3792" s="140">
        <v>6260.59</v>
      </c>
      <c r="G3792" s="140">
        <v>14194.71</v>
      </c>
    </row>
    <row r="3793" spans="8:8" ht="14.4">
      <c r="A3793" s="53">
        <v>45877.0</v>
      </c>
      <c r="B3793" s="140">
        <v>5321.96</v>
      </c>
      <c r="C3793" s="140">
        <v>7403.61</v>
      </c>
      <c r="D3793" s="140">
        <v>12789.75</v>
      </c>
      <c r="E3793" s="140">
        <v>6185.81</v>
      </c>
      <c r="F3793" s="140">
        <v>6299.49</v>
      </c>
      <c r="G3793" s="140">
        <v>14267.62</v>
      </c>
    </row>
    <row r="3794" spans="8:8" ht="14.4">
      <c r="A3794" s="53">
        <v>45880.0</v>
      </c>
      <c r="B3794" s="140">
        <v>5348.27</v>
      </c>
      <c r="C3794" s="140">
        <v>7511.47</v>
      </c>
      <c r="D3794" s="140">
        <v>12992.17</v>
      </c>
      <c r="E3794" s="140">
        <v>6148.76</v>
      </c>
      <c r="F3794" s="140">
        <v>6325.02</v>
      </c>
      <c r="G3794" s="140">
        <v>14367.53</v>
      </c>
    </row>
    <row r="3795" spans="8:8" ht="14.4">
      <c r="A3795" s="53">
        <v>45881.0</v>
      </c>
      <c r="B3795" s="140">
        <v>5411.01</v>
      </c>
      <c r="C3795" s="140">
        <v>7554.25</v>
      </c>
      <c r="D3795" s="140">
        <v>13072.4</v>
      </c>
      <c r="E3795" s="140">
        <v>6170.1</v>
      </c>
      <c r="F3795" s="140">
        <v>6355.68</v>
      </c>
      <c r="G3795" s="140">
        <v>14391.32</v>
      </c>
    </row>
    <row r="3796" spans="8:8" ht="14.4">
      <c r="A3796" s="53">
        <v>45882.0</v>
      </c>
      <c r="B3796" s="140">
        <v>5471.91</v>
      </c>
      <c r="C3796" s="140">
        <v>7684.12</v>
      </c>
      <c r="D3796" s="140">
        <v>13323.92</v>
      </c>
      <c r="E3796" s="140">
        <v>6141.13</v>
      </c>
      <c r="F3796" s="140">
        <v>6406.42</v>
      </c>
      <c r="G3796" s="140">
        <v>14527.9</v>
      </c>
    </row>
    <row r="3797" spans="8:8" ht="14.4">
      <c r="A3797" s="53">
        <v>45883.0</v>
      </c>
      <c r="B3797" s="140">
        <v>5493.82</v>
      </c>
      <c r="C3797" s="140">
        <v>7553.55</v>
      </c>
      <c r="D3797" s="140">
        <v>13158.46</v>
      </c>
      <c r="E3797" s="140">
        <v>6148.24</v>
      </c>
      <c r="F3797" s="140">
        <v>6346.04</v>
      </c>
      <c r="G3797" s="140">
        <v>14323.73</v>
      </c>
    </row>
    <row r="3798" spans="8:8" ht="14.4">
      <c r="A3798" s="53">
        <v>45884.0</v>
      </c>
      <c r="B3798" s="140">
        <v>5551.36</v>
      </c>
      <c r="C3798" s="140">
        <v>7712.33</v>
      </c>
      <c r="D3798" s="140">
        <v>13432.72</v>
      </c>
      <c r="E3798" s="140">
        <v>6129.3</v>
      </c>
      <c r="F3798" s="140">
        <v>6476.2</v>
      </c>
      <c r="G3798" s="140">
        <v>14569.07</v>
      </c>
    </row>
    <row r="3799" spans="8:8" ht="14.4">
      <c r="A3799" s="53">
        <v>45887.0</v>
      </c>
      <c r="B3799" s="140">
        <v>5580.82</v>
      </c>
      <c r="C3799" s="140">
        <v>7836.77</v>
      </c>
      <c r="D3799" s="140">
        <v>13725.42</v>
      </c>
      <c r="E3799" s="140">
        <v>6130.95</v>
      </c>
      <c r="F3799" s="140">
        <v>6484.75</v>
      </c>
      <c r="G3799" s="140">
        <v>14681.94</v>
      </c>
    </row>
    <row r="3800" spans="8:8" ht="14.4">
      <c r="A3800" s="53">
        <v>45888.0</v>
      </c>
      <c r="B3800" s="140">
        <v>5548.56</v>
      </c>
      <c r="C3800" s="140">
        <v>7832.83</v>
      </c>
      <c r="D3800" s="140">
        <v>13755.93</v>
      </c>
      <c r="E3800" s="140">
        <v>6106.48</v>
      </c>
      <c r="F3800" s="140">
        <v>6471.87</v>
      </c>
      <c r="G3800" s="140">
        <v>14682.41</v>
      </c>
    </row>
    <row r="3801" spans="8:8" ht="14.4">
      <c r="A3801" s="53">
        <v>45889.0</v>
      </c>
      <c r="B3801" s="140">
        <v>5641.47</v>
      </c>
      <c r="C3801" s="140">
        <v>7908.77</v>
      </c>
      <c r="D3801" s="140">
        <v>13908.19</v>
      </c>
      <c r="E3801" s="140">
        <v>6162.66</v>
      </c>
      <c r="F3801" s="140">
        <v>6532.98</v>
      </c>
      <c r="G3801" s="140">
        <v>14829.73</v>
      </c>
    </row>
    <row r="3802" spans="8:8" ht="14.4">
      <c r="A3802" s="53">
        <v>45890.0</v>
      </c>
      <c r="B3802" s="140">
        <v>5674.33</v>
      </c>
      <c r="C3802" s="140">
        <v>7882.91</v>
      </c>
      <c r="D3802" s="140">
        <v>13783.67</v>
      </c>
      <c r="E3802" s="140">
        <v>6202.44</v>
      </c>
      <c r="F3802" s="140">
        <v>6534.87</v>
      </c>
      <c r="G3802" s="140">
        <v>14825.74</v>
      </c>
    </row>
    <row r="3803" spans="8:8" ht="14.4">
      <c r="A3803" s="53">
        <v>45891.0</v>
      </c>
      <c r="B3803" s="140">
        <v>5855.94</v>
      </c>
      <c r="C3803" s="140">
        <v>8038.55</v>
      </c>
      <c r="D3803" s="140">
        <v>14058.18</v>
      </c>
      <c r="E3803" s="140">
        <v>6235.99</v>
      </c>
      <c r="F3803" s="140">
        <v>6570.99</v>
      </c>
      <c r="G3803" s="140">
        <v>14874.37</v>
      </c>
    </row>
    <row r="3804" spans="8:8" ht="14.4">
      <c r="A3804" s="53">
        <v>45894.0</v>
      </c>
      <c r="B3804" s="140">
        <v>5992.83</v>
      </c>
      <c r="C3804" s="140">
        <v>8219.06</v>
      </c>
      <c r="D3804" s="140">
        <v>14293.5</v>
      </c>
      <c r="E3804" s="140">
        <v>6307.27</v>
      </c>
      <c r="F3804" s="140">
        <v>6685.9</v>
      </c>
      <c r="G3804" s="140">
        <v>15021.97</v>
      </c>
    </row>
    <row r="3805" spans="8:8" ht="14.4">
      <c r="A3805" s="53">
        <v>45895.0</v>
      </c>
      <c r="B3805" s="140">
        <v>5980.93</v>
      </c>
      <c r="C3805" s="140">
        <v>8241.2</v>
      </c>
      <c r="D3805" s="140">
        <v>14276.22</v>
      </c>
      <c r="E3805" s="140">
        <v>6273.96</v>
      </c>
      <c r="F3805" s="140">
        <v>6720.62</v>
      </c>
      <c r="G3805" s="140">
        <v>15035.53</v>
      </c>
    </row>
    <row r="3806" spans="8:8" ht="14.4">
      <c r="A3806" s="53">
        <v>45896.0</v>
      </c>
      <c r="B3806" s="140">
        <v>5915.86</v>
      </c>
      <c r="C3806" s="140">
        <v>8127.4</v>
      </c>
      <c r="D3806" s="140">
        <v>14054.84</v>
      </c>
      <c r="E3806" s="140">
        <v>6139.35</v>
      </c>
      <c r="F3806" s="140">
        <v>6576.64</v>
      </c>
      <c r="G3806" s="140">
        <v>14680.27</v>
      </c>
    </row>
    <row r="3807" spans="8:8" ht="14.4">
      <c r="A3807" s="53">
        <v>45897.0</v>
      </c>
      <c r="B3807" s="140">
        <v>6074.66</v>
      </c>
      <c r="C3807" s="140">
        <v>8341.69</v>
      </c>
      <c r="D3807" s="140">
        <v>14341.63</v>
      </c>
      <c r="E3807" s="140">
        <v>6174.77</v>
      </c>
      <c r="F3807" s="140">
        <v>6638.59</v>
      </c>
      <c r="G3807" s="140">
        <v>14755.17</v>
      </c>
    </row>
    <row r="3808" spans="8:8" ht="14.4">
      <c r="A3808" s="53">
        <v>45898.0</v>
      </c>
      <c r="B3808" s="140">
        <v>6109.7</v>
      </c>
      <c r="C3808" s="140">
        <v>8387.6</v>
      </c>
      <c r="D3808" s="140">
        <v>14304.08</v>
      </c>
      <c r="E3808" s="140">
        <v>6138.14</v>
      </c>
      <c r="F3808" s="140">
        <v>6660.26</v>
      </c>
      <c r="G3808" s="140">
        <v>14747.46</v>
      </c>
    </row>
    <row r="3809" spans="8:8" ht="14.4">
      <c r="A3809" s="53">
        <v>45901.0</v>
      </c>
      <c r="B3809" s="140">
        <v>6145.75</v>
      </c>
      <c r="C3809" s="140">
        <v>8512.84</v>
      </c>
      <c r="D3809" s="140">
        <v>14409.24</v>
      </c>
      <c r="E3809" s="140">
        <v>6094.01</v>
      </c>
      <c r="F3809" s="140">
        <v>6693.77</v>
      </c>
      <c r="G3809" s="140">
        <v>14769.04</v>
      </c>
    </row>
    <row r="3810" spans="8:8" ht="14.4">
      <c r="A3810" s="53">
        <v>45902.0</v>
      </c>
      <c r="B3810" s="140">
        <v>6084.29</v>
      </c>
      <c r="C3810" s="140">
        <v>8307.0</v>
      </c>
      <c r="D3810" s="140">
        <v>13980.98</v>
      </c>
      <c r="E3810" s="140">
        <v>6141.96</v>
      </c>
      <c r="F3810" s="140">
        <v>6647.49</v>
      </c>
      <c r="G3810" s="140">
        <v>14603.8</v>
      </c>
    </row>
    <row r="3811" spans="8:8" ht="14.4">
      <c r="A3811" s="53">
        <v>45903.0</v>
      </c>
      <c r="B3811" s="140">
        <v>6041.08</v>
      </c>
      <c r="C3811" s="140">
        <v>8229.85</v>
      </c>
      <c r="D3811" s="140">
        <v>13788.36</v>
      </c>
      <c r="E3811" s="140">
        <v>6074.69</v>
      </c>
      <c r="F3811" s="140">
        <v>6575.86</v>
      </c>
      <c r="G3811" s="140">
        <v>14393.28</v>
      </c>
    </row>
    <row r="3812" spans="8:8" ht="14.4">
      <c r="A3812" s="53">
        <v>45904.0</v>
      </c>
      <c r="B3812" s="140">
        <v>5869.32</v>
      </c>
      <c r="C3812" s="140">
        <v>7983.21</v>
      </c>
      <c r="D3812" s="140">
        <v>13373.43</v>
      </c>
      <c r="E3812" s="140">
        <v>6066.59</v>
      </c>
      <c r="F3812" s="140">
        <v>6502.85</v>
      </c>
      <c r="G3812" s="140">
        <v>14285.91</v>
      </c>
    </row>
    <row r="3813" spans="8:8" ht="14.4">
      <c r="A3813" s="53">
        <v>45905.0</v>
      </c>
      <c r="B3813" s="140">
        <v>6055.32</v>
      </c>
      <c r="C3813" s="140">
        <v>8317.05</v>
      </c>
      <c r="D3813" s="140">
        <v>13817.4</v>
      </c>
      <c r="E3813" s="140">
        <v>6068.99</v>
      </c>
      <c r="F3813" s="140">
        <v>6619.57</v>
      </c>
      <c r="G3813" s="140">
        <v>14570.19</v>
      </c>
    </row>
    <row r="3814" spans="8:8" ht="14.4">
      <c r="A3814" s="53">
        <v>45908.0</v>
      </c>
      <c r="B3814" s="140">
        <v>6087.11</v>
      </c>
      <c r="C3814" s="140">
        <v>8369.64</v>
      </c>
      <c r="D3814" s="140">
        <v>13927.01</v>
      </c>
      <c r="E3814" s="140">
        <v>6066.17</v>
      </c>
      <c r="F3814" s="140">
        <v>6690.69</v>
      </c>
      <c r="G3814" s="140">
        <v>14767.96</v>
      </c>
    </row>
    <row r="3815" spans="8:8" ht="14.4">
      <c r="A3815" s="53">
        <v>45909.0</v>
      </c>
      <c r="B3815" s="140">
        <v>6010.96</v>
      </c>
      <c r="C3815" s="140">
        <v>8286.6</v>
      </c>
      <c r="D3815" s="140">
        <v>13747.86</v>
      </c>
      <c r="E3815" s="140">
        <v>6081.66</v>
      </c>
      <c r="F3815" s="140">
        <v>6706.01</v>
      </c>
      <c r="G3815" s="140">
        <v>14740.03</v>
      </c>
    </row>
    <row r="3816" spans="8:8" ht="14.4">
      <c r="A3816" s="53">
        <v>45910.0</v>
      </c>
      <c r="B3816" s="140">
        <v>6038.25</v>
      </c>
      <c r="C3816" s="140">
        <v>8314.54</v>
      </c>
      <c r="D3816" s="140">
        <v>13750.16</v>
      </c>
      <c r="E3816" s="140">
        <v>6069.63</v>
      </c>
      <c r="F3816" s="140">
        <v>6676.99</v>
      </c>
      <c r="G3816" s="140">
        <v>14712.37</v>
      </c>
    </row>
    <row r="3817" spans="8:8" ht="14.4">
      <c r="A3817" s="53">
        <v>45911.0</v>
      </c>
      <c r="B3817" s="140">
        <v>6231.63</v>
      </c>
      <c r="C3817" s="140">
        <v>8631.78</v>
      </c>
      <c r="D3817" s="140">
        <v>14147.18</v>
      </c>
      <c r="E3817" s="140">
        <v>6123.46</v>
      </c>
      <c r="F3817" s="140">
        <v>6782.26</v>
      </c>
      <c r="G3817" s="140">
        <v>14882.45</v>
      </c>
    </row>
    <row r="3818" spans="8:8" ht="14.4">
      <c r="A3818" s="53">
        <v>45912.0</v>
      </c>
      <c r="B3818" s="140">
        <v>6209.01</v>
      </c>
      <c r="C3818" s="140">
        <v>8673.78</v>
      </c>
      <c r="D3818" s="140">
        <v>14241.63</v>
      </c>
      <c r="E3818" s="140">
        <v>6057.78</v>
      </c>
      <c r="F3818" s="140">
        <v>6798.11</v>
      </c>
      <c r="G3818" s="140">
        <v>14879.99</v>
      </c>
    </row>
    <row r="3819" spans="8:8" ht="14.4">
      <c r="A3819" s="53">
        <v>45915.0</v>
      </c>
      <c r="B3819" s="140">
        <v>6265.1</v>
      </c>
      <c r="C3819" s="140">
        <v>8698.25</v>
      </c>
      <c r="D3819" s="140">
        <v>14272.71</v>
      </c>
      <c r="E3819" s="140">
        <v>6028.57</v>
      </c>
      <c r="F3819" s="140">
        <v>6769.05</v>
      </c>
      <c r="G3819" s="140">
        <v>14852.68</v>
      </c>
    </row>
    <row r="3820" spans="8:8" ht="14.4">
      <c r="A3820" s="53">
        <v>45916.0</v>
      </c>
      <c r="B3820" s="140">
        <v>6278.53</v>
      </c>
      <c r="C3820" s="140">
        <v>8779.25</v>
      </c>
      <c r="D3820" s="140">
        <v>14460.0</v>
      </c>
      <c r="E3820" s="140">
        <v>5969.56</v>
      </c>
      <c r="F3820" s="140">
        <v>6774.32</v>
      </c>
      <c r="G3820" s="140">
        <v>14880.79</v>
      </c>
    </row>
    <row r="3821" spans="8:8" ht="14.4">
      <c r="A3821" s="53">
        <v>45917.0</v>
      </c>
      <c r="B3821" s="140">
        <v>6368.11</v>
      </c>
      <c r="C3821" s="140">
        <v>8902.31</v>
      </c>
      <c r="D3821" s="140">
        <v>14683.36</v>
      </c>
      <c r="E3821" s="140">
        <v>5977.31</v>
      </c>
      <c r="F3821" s="140">
        <v>6843.41</v>
      </c>
      <c r="G3821" s="140">
        <v>14969.97</v>
      </c>
    </row>
    <row r="3822" spans="8:8" ht="14.4">
      <c r="A3822" s="53">
        <v>45918.0</v>
      </c>
      <c r="B3822" s="140">
        <v>6322.84</v>
      </c>
      <c r="C3822" s="140">
        <v>8843.8</v>
      </c>
      <c r="D3822" s="140">
        <v>14592.41</v>
      </c>
      <c r="E3822" s="140">
        <v>5855.8</v>
      </c>
      <c r="F3822" s="140">
        <v>6716.59</v>
      </c>
      <c r="G3822" s="140">
        <v>14712.62</v>
      </c>
    </row>
    <row r="3823" spans="8:8" ht="14.4">
      <c r="A3823" s="53">
        <v>45919.0</v>
      </c>
      <c r="B3823" s="140">
        <v>6315.48</v>
      </c>
      <c r="C3823" s="140">
        <v>8783.55</v>
      </c>
      <c r="D3823" s="140">
        <v>14465.07</v>
      </c>
      <c r="E3823" s="140">
        <v>5869.58</v>
      </c>
      <c r="F3823" s="140">
        <v>6752.23</v>
      </c>
      <c r="G3823" s="140">
        <v>14750.73</v>
      </c>
    </row>
    <row r="3824" spans="8:8" ht="14.4">
      <c r="A3824" s="53">
        <v>45922.0</v>
      </c>
      <c r="B3824" s="140">
        <v>6395.46</v>
      </c>
      <c r="C3824" s="140">
        <v>8895.69</v>
      </c>
      <c r="D3824" s="140">
        <v>14657.81</v>
      </c>
      <c r="E3824" s="140">
        <v>5831.94</v>
      </c>
      <c r="F3824" s="140">
        <v>6713.33</v>
      </c>
      <c r="G3824" s="140">
        <v>14688.02</v>
      </c>
    </row>
    <row r="3825" spans="8:8" ht="14.4">
      <c r="A3825" s="53">
        <v>45923.0</v>
      </c>
      <c r="B3825" s="140">
        <v>6385.13</v>
      </c>
      <c r="C3825" s="140">
        <v>8854.87</v>
      </c>
      <c r="D3825" s="140">
        <v>14562.62</v>
      </c>
      <c r="E3825" s="140">
        <v>5868.44</v>
      </c>
      <c r="F3825" s="140">
        <v>6676.75</v>
      </c>
      <c r="G3825" s="140">
        <v>14611.24</v>
      </c>
    </row>
    <row r="3826" spans="8:8" ht="14.4">
      <c r="A3826" s="53">
        <v>45924.0</v>
      </c>
      <c r="B3826" s="140">
        <v>6482.97</v>
      </c>
      <c r="C3826" s="140">
        <v>9064.6</v>
      </c>
      <c r="D3826" s="140">
        <v>14844.25</v>
      </c>
      <c r="E3826" s="140">
        <v>5873.91</v>
      </c>
      <c r="F3826" s="140">
        <v>6758.53</v>
      </c>
      <c r="G3826" s="140">
        <v>14826.11</v>
      </c>
    </row>
    <row r="3827" spans="8:8" ht="14.4">
      <c r="A3827" s="53">
        <v>45925.0</v>
      </c>
      <c r="B3827" s="140">
        <v>6526.92</v>
      </c>
      <c r="C3827" s="140">
        <v>9145.34</v>
      </c>
      <c r="D3827" s="140">
        <v>14772.25</v>
      </c>
      <c r="E3827" s="140">
        <v>5845.08</v>
      </c>
      <c r="F3827" s="140">
        <v>6745.86</v>
      </c>
      <c r="G3827" s="140">
        <v>14744.15</v>
      </c>
    </row>
    <row r="3828" spans="8:8" ht="14.4">
      <c r="A3828" s="53">
        <v>45926.0</v>
      </c>
      <c r="B3828" s="140">
        <v>6416.01</v>
      </c>
      <c r="C3828" s="140">
        <v>9032.22</v>
      </c>
      <c r="D3828" s="140">
        <v>14470.92</v>
      </c>
      <c r="E3828" s="140">
        <v>5858.07</v>
      </c>
      <c r="F3828" s="140">
        <v>6752.13</v>
      </c>
      <c r="G3828" s="140">
        <v>14735.93</v>
      </c>
    </row>
    <row r="3829" spans="8:8" ht="14.4">
      <c r="A3829" s="53">
        <v>45929.0</v>
      </c>
      <c r="B3829" s="140">
        <v>6554.72</v>
      </c>
      <c r="C3829" s="140">
        <v>9217.32</v>
      </c>
      <c r="D3829" s="140">
        <v>14693.79</v>
      </c>
      <c r="E3829" s="140">
        <v>5892.05</v>
      </c>
      <c r="F3829" s="140">
        <v>6844.94</v>
      </c>
      <c r="G3829" s="140">
        <v>14919.26</v>
      </c>
    </row>
    <row r="3830" spans="8:8" ht="14.4">
      <c r="A3830" s="53">
        <v>45930.0</v>
      </c>
      <c r="B3830" s="140">
        <v>6596.23</v>
      </c>
      <c r="C3830" s="140">
        <v>9332.71</v>
      </c>
      <c r="D3830" s="140">
        <v>14849.19</v>
      </c>
      <c r="E3830" s="140">
        <v>5881.41</v>
      </c>
      <c r="F3830" s="140">
        <v>6866.82</v>
      </c>
      <c r="G3830" s="140">
        <v>14963.96</v>
      </c>
    </row>
    <row r="3831" spans="8:8" ht="14.4">
      <c r="A3831" s="53">
        <v>45939.0</v>
      </c>
      <c r="B3831" s="140">
        <v>6690.15</v>
      </c>
      <c r="C3831" s="140">
        <v>9510.89</v>
      </c>
      <c r="D3831" s="140">
        <v>14954.98</v>
      </c>
      <c r="E3831" s="140">
        <v>5940.17</v>
      </c>
      <c r="F3831" s="140">
        <v>7020.95</v>
      </c>
      <c r="G3831" s="140">
        <v>15201.66</v>
      </c>
    </row>
    <row r="3832" spans="8:8" ht="14.4">
      <c r="A3832" s="53">
        <v>45940.0</v>
      </c>
      <c r="B3832" s="140">
        <v>6468.42</v>
      </c>
      <c r="C3832" s="140">
        <v>9286.52</v>
      </c>
      <c r="D3832" s="140">
        <v>14642.15</v>
      </c>
      <c r="E3832" s="140">
        <v>5966.95</v>
      </c>
      <c r="F3832" s="140">
        <v>7036.68</v>
      </c>
      <c r="G3832" s="140">
        <v>15234.55</v>
      </c>
    </row>
    <row r="3833" spans="8:8" ht="14.4">
      <c r="A3833" s="53">
        <v>45943.0</v>
      </c>
      <c r="B3833" s="140">
        <v>6428.81</v>
      </c>
      <c r="C3833" s="140">
        <v>9267.63</v>
      </c>
      <c r="D3833" s="140">
        <v>14587.38</v>
      </c>
      <c r="E3833" s="140">
        <v>5969.73</v>
      </c>
      <c r="F3833" s="140">
        <v>6962.01</v>
      </c>
      <c r="G3833" s="140">
        <v>15124.48</v>
      </c>
    </row>
    <row r="3834" spans="8:8" ht="14.4">
      <c r="A3834" s="53">
        <v>45944.0</v>
      </c>
      <c r="B3834" s="140">
        <v>6298.55</v>
      </c>
      <c r="C3834" s="140">
        <v>8975.79</v>
      </c>
      <c r="D3834" s="140">
        <v>14190.36</v>
      </c>
      <c r="E3834" s="140">
        <v>6056.14</v>
      </c>
      <c r="F3834" s="140">
        <v>6911.98</v>
      </c>
      <c r="G3834" s="140">
        <v>15049.85</v>
      </c>
    </row>
    <row r="3835" spans="8:8" ht="14.4">
      <c r="A3835" s="53">
        <v>45945.0</v>
      </c>
      <c r="B3835" s="140">
        <v>6426.85</v>
      </c>
      <c r="C3835" s="140">
        <v>9117.39</v>
      </c>
      <c r="D3835" s="140">
        <v>14462.8</v>
      </c>
      <c r="E3835" s="140">
        <v>6103.23</v>
      </c>
      <c r="F3835" s="140">
        <v>6993.1</v>
      </c>
      <c r="G3835" s="140">
        <v>15194.41</v>
      </c>
    </row>
    <row r="3836" spans="8:8" ht="14.4">
      <c r="A3836" s="53">
        <v>45946.0</v>
      </c>
      <c r="B3836" s="140">
        <v>6446.37</v>
      </c>
      <c r="C3836" s="140">
        <v>9044.39</v>
      </c>
      <c r="D3836" s="140">
        <v>14299.59</v>
      </c>
      <c r="E3836" s="140">
        <v>6145.4</v>
      </c>
      <c r="F3836" s="140">
        <v>6934.37</v>
      </c>
      <c r="G3836" s="140">
        <v>15050.05</v>
      </c>
    </row>
    <row r="3837" spans="8:8" ht="14.4">
      <c r="A3837" s="53">
        <v>45947.0</v>
      </c>
      <c r="B3837" s="140">
        <v>6239.14</v>
      </c>
      <c r="C3837" s="140">
        <v>8726.37</v>
      </c>
      <c r="D3837" s="140">
        <v>13780.31</v>
      </c>
      <c r="E3837" s="140">
        <v>6074.82</v>
      </c>
      <c r="F3837" s="140">
        <v>6808.44</v>
      </c>
      <c r="G3837" s="140">
        <v>14757.09</v>
      </c>
    </row>
    <row r="3838" spans="8:8" ht="14.4">
      <c r="A3838" s="53">
        <v>45950.0</v>
      </c>
      <c r="B3838" s="140">
        <v>6287.56</v>
      </c>
      <c r="C3838" s="140">
        <v>8783.58</v>
      </c>
      <c r="D3838" s="140">
        <v>13924.31</v>
      </c>
      <c r="E3838" s="140">
        <v>6089.98</v>
      </c>
      <c r="F3838" s="140">
        <v>6848.38</v>
      </c>
      <c r="G3838" s="140">
        <v>14855.77</v>
      </c>
    </row>
    <row r="3839" spans="8:8" ht="14.4">
      <c r="A3839" s="53">
        <v>45951.0</v>
      </c>
      <c r="B3839" s="140">
        <v>6405.48</v>
      </c>
      <c r="C3839" s="140">
        <v>8923.86</v>
      </c>
      <c r="D3839" s="140">
        <v>14140.5</v>
      </c>
      <c r="E3839" s="140">
        <v>6123.35</v>
      </c>
      <c r="F3839" s="140">
        <v>6934.58</v>
      </c>
      <c r="G3839" s="140">
        <v>15009.77</v>
      </c>
    </row>
    <row r="3840" spans="8:8" ht="14.4">
      <c r="A3840" s="53">
        <v>45952.0</v>
      </c>
      <c r="B3840" s="140">
        <v>6365.78</v>
      </c>
      <c r="C3840" s="140">
        <v>8846.85</v>
      </c>
      <c r="D3840" s="140">
        <v>14089.35</v>
      </c>
      <c r="E3840" s="140">
        <v>6140.75</v>
      </c>
      <c r="F3840" s="140">
        <v>6896.45</v>
      </c>
      <c r="G3840" s="140">
        <v>14962.13</v>
      </c>
    </row>
    <row r="3841" spans="8:8" ht="14.4">
      <c r="A3841" s="53">
        <v>45953.0</v>
      </c>
      <c r="B3841" s="140">
        <v>6371.45</v>
      </c>
      <c r="C3841" s="140">
        <v>8851.39</v>
      </c>
      <c r="D3841" s="140">
        <v>14054.84</v>
      </c>
      <c r="E3841" s="140">
        <v>6186.61</v>
      </c>
      <c r="F3841" s="140">
        <v>6966.42</v>
      </c>
      <c r="G3841" s="140">
        <v>15033.71</v>
      </c>
    </row>
    <row r="3842" spans="8:8" ht="14.4">
      <c r="A3842" s="53">
        <v>45954.0</v>
      </c>
      <c r="B3842" s="140">
        <v>6474.09</v>
      </c>
      <c r="C3842" s="140">
        <v>9025.63</v>
      </c>
      <c r="D3842" s="140">
        <v>14377.59</v>
      </c>
      <c r="E3842" s="140">
        <v>6159.42</v>
      </c>
      <c r="F3842" s="140">
        <v>6979.18</v>
      </c>
      <c r="G3842" s="140">
        <v>15051.02</v>
      </c>
    </row>
    <row r="3843" spans="8:8" ht="14.4">
      <c r="A3843" s="53">
        <v>45957.0</v>
      </c>
      <c r="B3843" s="140">
        <v>6545.76</v>
      </c>
      <c r="C3843" s="140">
        <v>9198.58</v>
      </c>
      <c r="D3843" s="140">
        <v>14575.41</v>
      </c>
      <c r="E3843" s="140">
        <v>6194.12</v>
      </c>
      <c r="F3843" s="140">
        <v>7044.85</v>
      </c>
      <c r="G3843" s="140">
        <v>15151.07</v>
      </c>
    </row>
    <row r="3844" spans="8:8" ht="14.4">
      <c r="A3844" s="53">
        <v>45958.0</v>
      </c>
      <c r="B3844" s="140">
        <v>6510.34</v>
      </c>
      <c r="C3844" s="140">
        <v>9147.54</v>
      </c>
      <c r="D3844" s="140">
        <v>14556.98</v>
      </c>
      <c r="E3844" s="140">
        <v>6157.55</v>
      </c>
      <c r="F3844" s="140">
        <v>6956.5</v>
      </c>
      <c r="G3844" s="140">
        <v>15040.15</v>
      </c>
    </row>
    <row r="3845" spans="8:8" ht="14.4">
      <c r="A3845" s="53">
        <v>45959.0</v>
      </c>
      <c r="B3845" s="140">
        <v>6614.78</v>
      </c>
      <c r="C3845" s="140">
        <v>9322.48</v>
      </c>
      <c r="D3845" s="140">
        <v>14794.15</v>
      </c>
      <c r="E3845" s="140">
        <v>6157.18</v>
      </c>
      <c r="F3845" s="140">
        <v>7119.3</v>
      </c>
      <c r="G3845" s="140">
        <v>15219.52</v>
      </c>
    </row>
    <row r="3846" spans="8:8" ht="14.4">
      <c r="A3846" s="53">
        <v>45960.0</v>
      </c>
      <c r="B3846" s="140">
        <v>6533.29</v>
      </c>
      <c r="C3846" s="140">
        <v>9170.89</v>
      </c>
      <c r="D3846" s="140">
        <v>14611.46</v>
      </c>
      <c r="E3846" s="140">
        <v>6162.88</v>
      </c>
      <c r="F3846" s="140">
        <v>7092.71</v>
      </c>
      <c r="G3846" s="140">
        <v>15142.08</v>
      </c>
    </row>
    <row r="3847" spans="8:8" ht="14.4">
      <c r="A3847" s="53">
        <v>45961.0</v>
      </c>
      <c r="B3847" s="140">
        <v>6446.24</v>
      </c>
      <c r="C3847" s="140">
        <v>9088.19</v>
      </c>
      <c r="D3847" s="140">
        <v>14604.53</v>
      </c>
      <c r="E3847" s="140">
        <v>6104.29</v>
      </c>
      <c r="F3847" s="140">
        <v>7059.38</v>
      </c>
      <c r="G3847" s="140">
        <v>15194.11</v>
      </c>
    </row>
    <row r="3848" spans="8:8" ht="14.4">
      <c r="A3848" s="53">
        <v>45964.0</v>
      </c>
      <c r="B3848" s="140">
        <v>6434.9</v>
      </c>
      <c r="C3848" s="140">
        <v>9065.55</v>
      </c>
      <c r="D3848" s="140">
        <v>14593.25</v>
      </c>
      <c r="E3848" s="140">
        <v>6171.03</v>
      </c>
      <c r="F3848" s="140">
        <v>7096.32</v>
      </c>
      <c r="G3848" s="140">
        <v>15225.37</v>
      </c>
    </row>
    <row r="3849" spans="8:8" ht="14.4">
      <c r="A3849" s="53">
        <v>45965.0</v>
      </c>
      <c r="B3849" s="140">
        <v>6356.07</v>
      </c>
      <c r="C3849" s="140">
        <v>8882.16</v>
      </c>
      <c r="D3849" s="140">
        <v>14299.29</v>
      </c>
      <c r="E3849" s="140">
        <v>6218.97</v>
      </c>
      <c r="F3849" s="140">
        <v>7026.05</v>
      </c>
      <c r="G3849" s="140">
        <v>15074.37</v>
      </c>
    </row>
    <row r="3850" spans="8:8" ht="14.4">
      <c r="A3850" s="53">
        <v>45966.0</v>
      </c>
      <c r="B3850" s="140">
        <v>6379.9</v>
      </c>
      <c r="C3850" s="140">
        <v>8880.4</v>
      </c>
      <c r="D3850" s="140">
        <v>14365.22</v>
      </c>
      <c r="E3850" s="140">
        <v>6227.06</v>
      </c>
      <c r="F3850" s="140">
        <v>7073.7</v>
      </c>
      <c r="G3850" s="140">
        <v>15198.18</v>
      </c>
    </row>
    <row r="3851" spans="8:8" ht="14.4">
      <c r="A3851" s="53">
        <v>45967.0</v>
      </c>
      <c r="B3851" s="140">
        <v>6487.62</v>
      </c>
      <c r="C3851" s="140">
        <v>9055.44</v>
      </c>
      <c r="D3851" s="140">
        <v>14553.4</v>
      </c>
      <c r="E3851" s="140">
        <v>6282.71</v>
      </c>
      <c r="F3851" s="140">
        <v>7195.37</v>
      </c>
      <c r="G3851" s="140">
        <v>15353.78</v>
      </c>
    </row>
    <row r="3852" spans="8:8" ht="14.4">
      <c r="A3852" s="53">
        <v>45968.0</v>
      </c>
      <c r="B3852" s="140">
        <v>6450.79</v>
      </c>
      <c r="C3852" s="140">
        <v>9015.24</v>
      </c>
      <c r="D3852" s="140">
        <v>14521.18</v>
      </c>
      <c r="E3852" s="140">
        <v>6292.46</v>
      </c>
      <c r="F3852" s="140">
        <v>7217.42</v>
      </c>
      <c r="G3852" s="140">
        <v>15422.82</v>
      </c>
    </row>
    <row r="3853" spans="8:8" ht="14.4">
      <c r="A3853" s="53">
        <v>45971.0</v>
      </c>
      <c r="B3853" s="140">
        <v>6430.99</v>
      </c>
      <c r="C3853" s="140">
        <v>9031.97</v>
      </c>
      <c r="D3853" s="140">
        <v>14522.07</v>
      </c>
      <c r="E3853" s="140">
        <v>6341.14</v>
      </c>
      <c r="F3853" s="140">
        <v>7275.84</v>
      </c>
      <c r="G3853" s="140">
        <v>15516.93</v>
      </c>
    </row>
    <row r="3854" spans="8:8" ht="14.4">
      <c r="A3854" s="53">
        <v>45972.0</v>
      </c>
      <c r="B3854" s="140">
        <v>6358.18</v>
      </c>
      <c r="C3854" s="140">
        <v>8962.7</v>
      </c>
      <c r="D3854" s="140">
        <v>14436.99</v>
      </c>
      <c r="E3854" s="140">
        <v>6322.64</v>
      </c>
      <c r="F3854" s="140">
        <v>7253.08</v>
      </c>
      <c r="G3854" s="140">
        <v>15539.12</v>
      </c>
    </row>
    <row r="3855" spans="8:8" ht="14.4">
      <c r="A3855" s="53">
        <v>45973.0</v>
      </c>
      <c r="B3855" s="140">
        <v>6341.31</v>
      </c>
      <c r="C3855" s="140">
        <v>8900.22</v>
      </c>
      <c r="D3855" s="140">
        <v>14290.78</v>
      </c>
      <c r="E3855" s="140">
        <v>6345.73</v>
      </c>
      <c r="F3855" s="140">
        <v>7250.18</v>
      </c>
      <c r="G3855" s="140">
        <v>15456.41</v>
      </c>
    </row>
    <row r="3856" spans="8:8" ht="14.4">
      <c r="A3856" s="53">
        <v>45974.0</v>
      </c>
      <c r="B3856" s="140">
        <v>6452.19</v>
      </c>
      <c r="C3856" s="140">
        <v>9060.32</v>
      </c>
      <c r="D3856" s="140">
        <v>14513.99</v>
      </c>
      <c r="E3856" s="140">
        <v>6376.52</v>
      </c>
      <c r="F3856" s="140">
        <v>7327.17</v>
      </c>
      <c r="G3856" s="140">
        <v>15633.24</v>
      </c>
    </row>
    <row r="3857" spans="8:8" ht="14.4">
      <c r="A3857" s="53">
        <v>45975.0</v>
      </c>
      <c r="B3857" s="140">
        <v>6330.4</v>
      </c>
      <c r="C3857" s="140">
        <v>8874.67</v>
      </c>
      <c r="D3857" s="140">
        <v>14346.98</v>
      </c>
      <c r="E3857" s="140">
        <v>6340.41</v>
      </c>
      <c r="F3857" s="140">
        <v>7239.08</v>
      </c>
      <c r="G3857" s="140">
        <v>15540.31</v>
      </c>
    </row>
    <row r="3858" spans="8:8" ht="14.4">
      <c r="A3858" s="53">
        <v>45978.0</v>
      </c>
      <c r="B3858" s="140">
        <v>6289.56</v>
      </c>
      <c r="C3858" s="140">
        <v>8856.03</v>
      </c>
      <c r="D3858" s="140">
        <v>14402.45</v>
      </c>
      <c r="E3858" s="140">
        <v>6273.95</v>
      </c>
      <c r="F3858" s="140">
        <v>7170.14</v>
      </c>
      <c r="G3858" s="140">
        <v>15442.72</v>
      </c>
    </row>
    <row r="3859" spans="8:8" ht="14.4">
      <c r="A3859" s="53">
        <v>45979.0</v>
      </c>
      <c r="B3859" s="140">
        <v>6261.36</v>
      </c>
      <c r="C3859" s="140">
        <v>8753.34</v>
      </c>
      <c r="D3859" s="140">
        <v>14267.3</v>
      </c>
      <c r="E3859" s="140">
        <v>6231.18</v>
      </c>
      <c r="F3859" s="140">
        <v>7048.39</v>
      </c>
      <c r="G3859" s="140">
        <v>15190.75</v>
      </c>
    </row>
    <row r="3860" spans="8:8" ht="14.4">
      <c r="A3860" s="53">
        <v>45980.0</v>
      </c>
      <c r="B3860" s="140">
        <v>6269.36</v>
      </c>
      <c r="C3860" s="140">
        <v>8743.35</v>
      </c>
      <c r="D3860" s="140">
        <v>14164.08</v>
      </c>
      <c r="E3860" s="140">
        <v>6289.68</v>
      </c>
      <c r="F3860" s="140">
        <v>7054.01</v>
      </c>
      <c r="G3860" s="140">
        <v>15109.89</v>
      </c>
    </row>
    <row r="3861" spans="8:8" ht="14.4">
      <c r="A3861" s="53">
        <v>45981.0</v>
      </c>
      <c r="B3861" s="140">
        <v>6224.31</v>
      </c>
      <c r="C3861" s="140">
        <v>8664.26</v>
      </c>
      <c r="D3861" s="140">
        <v>14094.06</v>
      </c>
      <c r="E3861" s="140">
        <v>6295.95</v>
      </c>
      <c r="F3861" s="140">
        <v>7007.18</v>
      </c>
      <c r="G3861" s="140">
        <v>15070.18</v>
      </c>
    </row>
    <row r="3862" spans="8:8" ht="14.4">
      <c r="A3862" s="53">
        <v>45982.0</v>
      </c>
      <c r="B3862" s="140">
        <v>6067.26</v>
      </c>
      <c r="C3862" s="140">
        <v>8372.7</v>
      </c>
      <c r="D3862" s="140">
        <v>13552.07</v>
      </c>
      <c r="E3862" s="140">
        <v>6182.51</v>
      </c>
      <c r="F3862" s="140">
        <v>6797.73</v>
      </c>
      <c r="G3862" s="140">
        <v>14528.73</v>
      </c>
    </row>
    <row r="3863" spans="8:8" ht="14.4">
      <c r="A3863" s="53">
        <v>45985.0</v>
      </c>
      <c r="B3863" s="140">
        <v>6071.75</v>
      </c>
      <c r="C3863" s="140">
        <v>8419.39</v>
      </c>
      <c r="D3863" s="140">
        <v>13713.9</v>
      </c>
      <c r="E3863" s="140">
        <v>6141.31</v>
      </c>
      <c r="F3863" s="140">
        <v>6789.86</v>
      </c>
      <c r="G3863" s="140">
        <v>14576.9</v>
      </c>
    </row>
    <row r="3864" spans="8:8" ht="14.4">
      <c r="A3864" s="53">
        <v>45986.0</v>
      </c>
      <c r="B3864" s="140">
        <v>6129.17</v>
      </c>
      <c r="C3864" s="140">
        <v>8518.32</v>
      </c>
      <c r="D3864" s="140">
        <v>13925.84</v>
      </c>
      <c r="E3864" s="140">
        <v>6206.36</v>
      </c>
      <c r="F3864" s="140">
        <v>6841.44</v>
      </c>
      <c r="G3864" s="140">
        <v>14703.13</v>
      </c>
    </row>
    <row r="3865" spans="8:8" ht="14.4">
      <c r="A3865" s="53">
        <v>45987.0</v>
      </c>
      <c r="B3865" s="140">
        <v>6181.68</v>
      </c>
      <c r="C3865" s="140">
        <v>8552.79</v>
      </c>
      <c r="D3865" s="140">
        <v>13965.18</v>
      </c>
      <c r="E3865" s="140">
        <v>6179.37</v>
      </c>
      <c r="F3865" s="140">
        <v>6830.83</v>
      </c>
      <c r="G3865" s="140">
        <v>14698.14</v>
      </c>
    </row>
    <row r="3866" spans="8:8" ht="14.4">
      <c r="A3866" s="53">
        <v>45988.0</v>
      </c>
      <c r="B3866" s="140">
        <v>6164.93</v>
      </c>
      <c r="C3866" s="140">
        <v>8534.81</v>
      </c>
      <c r="D3866" s="140">
        <v>14000.05</v>
      </c>
      <c r="E3866" s="140">
        <v>6195.14</v>
      </c>
      <c r="F3866" s="140">
        <v>6839.86</v>
      </c>
      <c r="G3866" s="140">
        <v>14695.04</v>
      </c>
    </row>
    <row r="3867" spans="8:8" ht="14.4">
      <c r="A3867" s="53">
        <v>45989.0</v>
      </c>
      <c r="B3867" s="140">
        <v>6193.31</v>
      </c>
      <c r="C3867" s="140">
        <v>8656.27</v>
      </c>
      <c r="D3867" s="140">
        <v>14192.25</v>
      </c>
      <c r="E3867" s="140">
        <v>6173.67</v>
      </c>
      <c r="F3867" s="140">
        <v>6893.74</v>
      </c>
      <c r="G3867" s="140">
        <v>14816.85</v>
      </c>
    </row>
    <row r="3868" spans="8:8" ht="14.4">
      <c r="A3868" s="53">
        <v>45992.0</v>
      </c>
      <c r="B3868" s="140">
        <v>6255.46</v>
      </c>
      <c r="C3868" s="140">
        <v>8749.1</v>
      </c>
      <c r="D3868" s="140">
        <v>14359.61</v>
      </c>
      <c r="E3868" s="140">
        <v>6221.23</v>
      </c>
      <c r="F3868" s="140">
        <v>6969.74</v>
      </c>
      <c r="G3868" s="140">
        <v>14930.35</v>
      </c>
    </row>
    <row r="3869" spans="8:8" ht="14.4">
      <c r="A3869" s="53">
        <v>45993.0</v>
      </c>
      <c r="B3869" s="140">
        <v>6214.95</v>
      </c>
      <c r="C3869" s="140">
        <v>8653.67</v>
      </c>
      <c r="D3869" s="140">
        <v>14170.69</v>
      </c>
      <c r="E3869" s="140">
        <v>6213.03</v>
      </c>
      <c r="F3869" s="140">
        <v>6939.26</v>
      </c>
      <c r="G3869" s="140">
        <v>14838.84</v>
      </c>
    </row>
    <row r="3870" spans="8:8" ht="14.4">
      <c r="A3870" s="53">
        <v>45994.0</v>
      </c>
      <c r="B3870" s="140">
        <v>6175.32</v>
      </c>
      <c r="C3870" s="140">
        <v>8608.57</v>
      </c>
      <c r="D3870" s="140">
        <v>14069.09</v>
      </c>
      <c r="E3870" s="140">
        <v>6178.26</v>
      </c>
      <c r="F3870" s="140">
        <v>6984.83</v>
      </c>
      <c r="G3870" s="140">
        <v>14827.08</v>
      </c>
    </row>
    <row r="3871" spans="8:8" ht="14.4">
      <c r="A3871" s="53">
        <v>45995.0</v>
      </c>
      <c r="B3871" s="140">
        <v>6217.95</v>
      </c>
      <c r="C3871" s="140">
        <v>8632.45</v>
      </c>
      <c r="D3871" s="140">
        <v>14112.64</v>
      </c>
      <c r="E3871" s="140">
        <v>6176.53</v>
      </c>
      <c r="F3871" s="140">
        <v>6984.66</v>
      </c>
      <c r="G3871" s="140">
        <v>14791.43</v>
      </c>
    </row>
    <row r="3872" spans="8:8" ht="14.4">
      <c r="A3872" s="53">
        <v>45996.0</v>
      </c>
      <c r="B3872" s="140">
        <v>6275.5</v>
      </c>
      <c r="C3872" s="140">
        <v>8756.57</v>
      </c>
      <c r="D3872" s="140">
        <v>14307.58</v>
      </c>
      <c r="E3872" s="140">
        <v>6226.4</v>
      </c>
      <c r="F3872" s="140">
        <v>7075.81</v>
      </c>
      <c r="G3872" s="140">
        <v>14938.49</v>
      </c>
    </row>
    <row r="3873" spans="8:8" ht="14.4">
      <c r="A3873" s="53">
        <v>45999.0</v>
      </c>
      <c r="B3873" s="140">
        <v>6335.47</v>
      </c>
      <c r="C3873" s="140">
        <v>8867.2</v>
      </c>
      <c r="D3873" s="140">
        <v>14506.16</v>
      </c>
      <c r="E3873" s="140">
        <v>6246.1</v>
      </c>
      <c r="F3873" s="140">
        <v>7058.4</v>
      </c>
      <c r="G3873" s="140">
        <v>14942.65</v>
      </c>
    </row>
    <row r="3874" spans="8:8" ht="14.4">
      <c r="A3874" s="53">
        <v>46000.0</v>
      </c>
      <c r="B3874" s="140">
        <v>6312.18</v>
      </c>
      <c r="C3874" s="140">
        <v>8776.47</v>
      </c>
      <c r="D3874" s="140">
        <v>14441.38</v>
      </c>
      <c r="E3874" s="140">
        <v>6193.69</v>
      </c>
      <c r="F3874" s="140">
        <v>6950.73</v>
      </c>
      <c r="G3874" s="140">
        <v>14768.52</v>
      </c>
    </row>
    <row r="3875" spans="8:8" ht="14.4">
      <c r="A3875" s="53">
        <v>46001.0</v>
      </c>
      <c r="B3875" s="140">
        <v>6293.32</v>
      </c>
      <c r="C3875" s="140">
        <v>8828.02</v>
      </c>
      <c r="D3875" s="140">
        <v>14473.91</v>
      </c>
      <c r="E3875" s="140">
        <v>6160.26</v>
      </c>
      <c r="F3875" s="140">
        <v>6984.06</v>
      </c>
      <c r="G3875" s="140">
        <v>14826.96</v>
      </c>
    </row>
    <row r="3876" spans="8:8" ht="14.4">
      <c r="A3876" s="53">
        <v>46002.0</v>
      </c>
      <c r="B3876" s="140">
        <v>6236.48</v>
      </c>
      <c r="C3876" s="140">
        <v>8747.68</v>
      </c>
      <c r="D3876" s="140">
        <v>14255.62</v>
      </c>
      <c r="E3876" s="140">
        <v>6148.67</v>
      </c>
      <c r="F3876" s="140">
        <v>6922.46</v>
      </c>
      <c r="G3876" s="140">
        <v>14659.01</v>
      </c>
    </row>
    <row r="3877" spans="8:8" ht="14.4">
      <c r="A3877" s="53">
        <v>46003.0</v>
      </c>
      <c r="B3877" s="140">
        <v>6282.55</v>
      </c>
      <c r="C3877" s="140">
        <v>8881.38</v>
      </c>
      <c r="D3877" s="140">
        <v>14383.07</v>
      </c>
      <c r="E3877" s="140">
        <v>6179.84</v>
      </c>
      <c r="F3877" s="140">
        <v>6972.97</v>
      </c>
      <c r="G3877" s="140">
        <v>14700.67</v>
      </c>
    </row>
    <row r="3878" spans="8:8" ht="14.4">
      <c r="A3878" s="53">
        <v>46006.0</v>
      </c>
      <c r="B3878" s="140">
        <v>6211.22</v>
      </c>
      <c r="C3878" s="140">
        <v>8788.16</v>
      </c>
      <c r="D3878" s="140">
        <v>14225.71</v>
      </c>
      <c r="E3878" s="140">
        <v>6204.06</v>
      </c>
      <c r="F3878" s="140">
        <v>6980.44</v>
      </c>
      <c r="G3878" s="140">
        <v>14713.81</v>
      </c>
    </row>
    <row r="3879" spans="8:8" ht="14.4">
      <c r="A3879" s="53">
        <v>46007.0</v>
      </c>
      <c r="B3879" s="140">
        <v>6132.47</v>
      </c>
      <c r="C3879" s="140">
        <v>8653.76</v>
      </c>
      <c r="D3879" s="140">
        <v>13981.51</v>
      </c>
      <c r="E3879" s="140">
        <v>6155.33</v>
      </c>
      <c r="F3879" s="140">
        <v>6879.28</v>
      </c>
      <c r="G3879" s="140">
        <v>14513.15</v>
      </c>
    </row>
    <row r="3880" spans="8:8" ht="14.4">
      <c r="A3880" s="53">
        <v>46008.0</v>
      </c>
      <c r="B3880" s="140">
        <v>6245.95</v>
      </c>
      <c r="C3880" s="140">
        <v>8856.77</v>
      </c>
      <c r="D3880" s="140">
        <v>14241.1</v>
      </c>
      <c r="E3880" s="140">
        <v>6212.4</v>
      </c>
      <c r="F3880" s="140">
        <v>6973.66</v>
      </c>
      <c r="G3880" s="140">
        <v>14699.14</v>
      </c>
    </row>
    <row r="3881" spans="8:8" ht="14.4">
      <c r="A3881" s="53">
        <v>46009.0</v>
      </c>
      <c r="B3881" s="140">
        <v>6170.16</v>
      </c>
      <c r="C3881" s="140">
        <v>8786.8</v>
      </c>
      <c r="D3881" s="140">
        <v>14138.98</v>
      </c>
      <c r="E3881" s="140">
        <v>6277.69</v>
      </c>
      <c r="F3881" s="140">
        <v>6983.33</v>
      </c>
      <c r="G3881" s="140">
        <v>14673.71</v>
      </c>
    </row>
    <row r="3882" spans="8:8" ht="14.4">
      <c r="A3882" s="53">
        <v>46010.0</v>
      </c>
      <c r="B3882" s="140">
        <v>6198.51</v>
      </c>
      <c r="C3882" s="140">
        <v>8872.6</v>
      </c>
      <c r="D3882" s="140">
        <v>14244.18</v>
      </c>
      <c r="E3882" s="140">
        <v>6273.24</v>
      </c>
      <c r="F3882" s="140">
        <v>7053.0</v>
      </c>
      <c r="G3882" s="140">
        <v>14860.11</v>
      </c>
    </row>
    <row r="3883" spans="8:8" ht="14.4">
      <c r="A3883" s="53">
        <v>46013.0</v>
      </c>
      <c r="B3883" s="140">
        <v>6255.25</v>
      </c>
      <c r="C3883" s="140">
        <v>8989.08</v>
      </c>
      <c r="D3883" s="140">
        <v>14468.58</v>
      </c>
      <c r="E3883" s="140">
        <v>6269.11</v>
      </c>
      <c r="F3883" s="140">
        <v>7077.97</v>
      </c>
      <c r="G3883" s="140">
        <v>14922.06</v>
      </c>
    </row>
    <row r="3884" spans="8:8" ht="14.4">
      <c r="A3884" s="53">
        <v>46014.0</v>
      </c>
      <c r="B3884" s="140">
        <v>6274.92</v>
      </c>
      <c r="C3884" s="140">
        <v>8993.33</v>
      </c>
      <c r="D3884" s="140">
        <v>14473.13</v>
      </c>
      <c r="E3884" s="140">
        <v>6293.12</v>
      </c>
      <c r="F3884" s="140">
        <v>7069.84</v>
      </c>
      <c r="G3884" s="140">
        <v>14924.97</v>
      </c>
    </row>
    <row r="3885" spans="8:8" ht="14.4">
      <c r="A3885" s="53">
        <v>46015.0</v>
      </c>
      <c r="B3885" s="140">
        <v>6298.18</v>
      </c>
      <c r="C3885" s="140">
        <v>9094.68</v>
      </c>
      <c r="D3885" s="140">
        <v>14734.76</v>
      </c>
      <c r="E3885" s="140">
        <v>6286.4</v>
      </c>
      <c r="F3885" s="140">
        <v>7125.29</v>
      </c>
      <c r="G3885" s="140">
        <v>15088.16</v>
      </c>
    </row>
    <row r="3886" spans="8:8" ht="14.4">
      <c r="A3886" s="53">
        <v>46016.0</v>
      </c>
      <c r="B3886" s="140">
        <v>6311.33</v>
      </c>
      <c r="C3886" s="140">
        <v>9141.51</v>
      </c>
      <c r="D3886" s="140">
        <v>14898.81</v>
      </c>
      <c r="E3886" s="140">
        <v>6297.69</v>
      </c>
      <c r="F3886" s="140">
        <v>7134.5</v>
      </c>
      <c r="G3886" s="140">
        <v>15168.3</v>
      </c>
    </row>
    <row r="3887" spans="8:8" ht="14.4">
      <c r="A3887" s="53">
        <v>46017.0</v>
      </c>
      <c r="B3887" s="140">
        <v>6328.62</v>
      </c>
      <c r="C3887" s="140">
        <v>9204.36</v>
      </c>
      <c r="D3887" s="140">
        <v>14948.34</v>
      </c>
      <c r="E3887" s="140">
        <v>6302.76</v>
      </c>
      <c r="F3887" s="140">
        <v>7223.93</v>
      </c>
      <c r="G3887" s="140">
        <v>15271.44</v>
      </c>
    </row>
    <row r="3888" spans="8:8" ht="14.4">
      <c r="A3888" s="53">
        <v>46020.0</v>
      </c>
      <c r="B3888" s="140">
        <v>6300.0</v>
      </c>
      <c r="C3888" s="140">
        <v>9153.94</v>
      </c>
      <c r="D3888" s="140">
        <v>14911.3</v>
      </c>
      <c r="E3888" s="140">
        <v>6306.47</v>
      </c>
      <c r="F3888" s="140">
        <v>7144.4</v>
      </c>
      <c r="G3888" s="140">
        <v>15160.81</v>
      </c>
    </row>
    <row r="3889" spans="8:8" ht="14.4">
      <c r="A3889" s="53">
        <v>46021.0</v>
      </c>
      <c r="B3889" s="140">
        <v>6315.6</v>
      </c>
      <c r="C3889" s="140">
        <v>9223.16</v>
      </c>
      <c r="D3889" s="140">
        <v>15008.96</v>
      </c>
      <c r="E3889" s="140">
        <v>6293.18</v>
      </c>
      <c r="F3889" s="140">
        <v>7158.19</v>
      </c>
      <c r="G3889" s="140">
        <v>15134.96</v>
      </c>
    </row>
    <row r="3890" spans="8:8" ht="14.4">
      <c r="A3890" s="53">
        <v>46022.0</v>
      </c>
      <c r="B3890" s="140">
        <v>6273.04</v>
      </c>
      <c r="C3890" s="140">
        <v>9208.65</v>
      </c>
      <c r="D3890" s="140">
        <v>14993.34</v>
      </c>
      <c r="E3890" s="140">
        <v>6295.81</v>
      </c>
      <c r="F3890" s="140">
        <v>7148.11</v>
      </c>
      <c r="G3890" s="140">
        <v>15088.61</v>
      </c>
    </row>
    <row r="3891" spans="8:8" ht="14.4">
      <c r="A3891" s="53">
        <v>46027.0</v>
      </c>
      <c r="B3891" s="140">
        <v>6425.2</v>
      </c>
      <c r="C3891" s="140">
        <v>9430.18</v>
      </c>
      <c r="D3891" s="140">
        <v>15312.92</v>
      </c>
      <c r="E3891" s="140">
        <v>6361.08</v>
      </c>
      <c r="F3891" s="140">
        <v>7206.62</v>
      </c>
      <c r="G3891" s="140">
        <v>15261.96</v>
      </c>
    </row>
    <row r="3892" spans="8:8" ht="14.4">
      <c r="A3892" s="53">
        <v>46028.0</v>
      </c>
      <c r="B3892" s="140">
        <v>6503.22</v>
      </c>
      <c r="C3892" s="140">
        <v>9639.97</v>
      </c>
      <c r="D3892" s="140">
        <v>15527.61</v>
      </c>
      <c r="E3892" s="140">
        <v>6475.77</v>
      </c>
      <c r="F3892" s="140">
        <v>7387.72</v>
      </c>
      <c r="G3892" s="140">
        <v>15456.77</v>
      </c>
    </row>
    <row r="3893" spans="8:8" ht="14.4">
      <c r="A3893" s="53">
        <v>46029.0</v>
      </c>
      <c r="B3893" s="140">
        <v>6491.19</v>
      </c>
      <c r="C3893" s="140">
        <v>9721.84</v>
      </c>
      <c r="D3893" s="140">
        <v>15664.8</v>
      </c>
      <c r="E3893" s="140">
        <v>6444.88</v>
      </c>
      <c r="F3893" s="140">
        <v>7384.71</v>
      </c>
      <c r="G3893" s="140">
        <v>15427.96</v>
      </c>
    </row>
    <row r="3894" spans="8:8" ht="14.4">
      <c r="A3894" s="53">
        <v>46030.0</v>
      </c>
      <c r="B3894" s="140">
        <v>6438.12</v>
      </c>
      <c r="C3894" s="140">
        <v>9666.2</v>
      </c>
      <c r="D3894" s="140">
        <v>15765.86</v>
      </c>
      <c r="E3894" s="140">
        <v>6365.62</v>
      </c>
      <c r="F3894" s="140">
        <v>7329.82</v>
      </c>
      <c r="G3894" s="140">
        <v>15452.53</v>
      </c>
    </row>
    <row r="3895" spans="8:8" ht="14.4">
      <c r="A3895" s="53">
        <v>46031.0</v>
      </c>
      <c r="B3895" s="140">
        <v>6486.17</v>
      </c>
      <c r="C3895" s="140">
        <v>9848.88</v>
      </c>
      <c r="D3895" s="140">
        <v>16033.96</v>
      </c>
      <c r="E3895" s="140">
        <v>6354.35</v>
      </c>
      <c r="F3895" s="140">
        <v>7411.23</v>
      </c>
      <c r="G3895" s="140">
        <v>15583.74</v>
      </c>
    </row>
    <row r="3896" spans="8:8" ht="14.4">
      <c r="A3896" s="53">
        <v>46034.0</v>
      </c>
      <c r="B3896" s="140">
        <v>6527.44</v>
      </c>
      <c r="C3896" s="140">
        <v>10055.8</v>
      </c>
      <c r="D3896" s="140">
        <v>16370.41</v>
      </c>
      <c r="E3896" s="140">
        <v>6349.32</v>
      </c>
      <c r="F3896" s="140">
        <v>7451.8</v>
      </c>
      <c r="G3896" s="140">
        <v>15728.17</v>
      </c>
    </row>
    <row r="3897" spans="8:8" ht="14.4">
      <c r="A3897" s="53">
        <v>46035.0</v>
      </c>
      <c r="B3897" s="140">
        <v>6457.34</v>
      </c>
      <c r="C3897" s="140">
        <v>9923.39</v>
      </c>
      <c r="D3897" s="140">
        <v>16028.78</v>
      </c>
      <c r="E3897" s="140">
        <v>6394.04</v>
      </c>
      <c r="F3897" s="140">
        <v>7450.03</v>
      </c>
      <c r="G3897" s="140">
        <v>15623.84</v>
      </c>
    </row>
    <row r="3898" spans="8:8" ht="14.4">
      <c r="A3898" s="53">
        <v>46036.0</v>
      </c>
      <c r="B3898" s="140">
        <v>6441.2</v>
      </c>
      <c r="C3898" s="140">
        <v>9994.9</v>
      </c>
      <c r="D3898" s="140">
        <v>16161.12</v>
      </c>
      <c r="E3898" s="140">
        <v>6298.37</v>
      </c>
      <c r="F3898" s="140">
        <v>7500.16</v>
      </c>
      <c r="G3898" s="140">
        <v>15614.7</v>
      </c>
    </row>
    <row r="3899" spans="8:8" ht="14.4">
      <c r="A3899" s="53">
        <v>46037.0</v>
      </c>
      <c r="B3899" s="140">
        <v>6456.57</v>
      </c>
      <c r="C3899" s="140">
        <v>10031.92</v>
      </c>
      <c r="D3899" s="140">
        <v>16201.4</v>
      </c>
      <c r="E3899" s="140">
        <v>6295.48</v>
      </c>
      <c r="F3899" s="140">
        <v>7498.9</v>
      </c>
      <c r="G3899" s="140">
        <v>15708.55</v>
      </c>
    </row>
    <row r="3900" spans="8:8" ht="14.4">
      <c r="A3900" s="53">
        <v>46038.0</v>
      </c>
      <c r="B3900" s="140">
        <v>6477.7</v>
      </c>
      <c r="C3900" s="140">
        <v>10096.93</v>
      </c>
      <c r="D3900" s="140">
        <v>16328.26</v>
      </c>
      <c r="E3900" s="140">
        <v>6224.58</v>
      </c>
      <c r="F3900" s="140">
        <v>7458.26</v>
      </c>
      <c r="G3900" s="140">
        <v>15679.37</v>
      </c>
    </row>
    <row r="3901" spans="8:8" ht="14.4">
      <c r="A3901" s="53">
        <v>46041.0</v>
      </c>
      <c r="B3901" s="140">
        <v>6474.62</v>
      </c>
      <c r="C3901" s="140">
        <v>10119.16</v>
      </c>
      <c r="D3901" s="140">
        <v>16439.75</v>
      </c>
      <c r="E3901" s="140">
        <v>6238.09</v>
      </c>
      <c r="F3901" s="140">
        <v>7557.28</v>
      </c>
      <c r="G3901" s="140">
        <v>15918.17</v>
      </c>
    </row>
    <row r="3902" spans="8:8" ht="14.4">
      <c r="A3902" s="53">
        <v>46042.0</v>
      </c>
      <c r="B3902" s="140">
        <v>6422.07</v>
      </c>
      <c r="C3902" s="140">
        <v>10080.44</v>
      </c>
      <c r="D3902" s="140">
        <v>16220.65</v>
      </c>
      <c r="E3902" s="140">
        <v>6296.39</v>
      </c>
      <c r="F3902" s="140">
        <v>7631.77</v>
      </c>
      <c r="G3902" s="140">
        <v>15998.92</v>
      </c>
    </row>
    <row r="3903" spans="8:8" ht="14.4">
      <c r="A3903" s="53">
        <v>46043.0</v>
      </c>
      <c r="B3903" s="140">
        <v>6454.05</v>
      </c>
      <c r="C3903" s="140">
        <v>10211.73</v>
      </c>
      <c r="D3903" s="140">
        <v>16399.6</v>
      </c>
      <c r="E3903" s="140">
        <v>6224.82</v>
      </c>
      <c r="F3903" s="140">
        <v>7662.43</v>
      </c>
      <c r="G3903" s="140">
        <v>16065.26</v>
      </c>
    </row>
    <row r="3904" spans="8:8" ht="14.4">
      <c r="A3904" s="53">
        <v>46044.0</v>
      </c>
      <c r="B3904" s="140">
        <v>6426.88</v>
      </c>
      <c r="C3904" s="140">
        <v>10197.1</v>
      </c>
      <c r="D3904" s="140">
        <v>16448.76</v>
      </c>
      <c r="E3904" s="140">
        <v>6204.54</v>
      </c>
      <c r="F3904" s="140">
        <v>7717.31</v>
      </c>
      <c r="G3904" s="140">
        <v>16193.35</v>
      </c>
    </row>
    <row r="3905" spans="8:8" ht="14.4">
      <c r="A3905" s="53">
        <v>46045.0</v>
      </c>
      <c r="B3905" s="140">
        <v>6420.21</v>
      </c>
      <c r="C3905" s="140">
        <v>10435.9</v>
      </c>
      <c r="D3905" s="140">
        <v>16765.17</v>
      </c>
      <c r="E3905" s="140">
        <v>6155.71</v>
      </c>
      <c r="F3905" s="140">
        <v>7834.26</v>
      </c>
      <c r="G3905" s="140">
        <v>16505.65</v>
      </c>
    </row>
    <row r="3906" spans="8:8" ht="14.4">
      <c r="A3906" s="53">
        <v>46048.0</v>
      </c>
      <c r="B3906" s="140">
        <v>6376.77</v>
      </c>
      <c r="C3906" s="140">
        <v>10333.16</v>
      </c>
      <c r="D3906" s="140">
        <v>16482.26</v>
      </c>
      <c r="E3906" s="140">
        <v>6221.87</v>
      </c>
      <c r="F3906" s="140">
        <v>7911.26</v>
      </c>
      <c r="G3906" s="140">
        <v>16521.3</v>
      </c>
    </row>
    <row r="3907" spans="8:8" ht="14.4">
      <c r="A3907" s="53">
        <v>46049.0</v>
      </c>
      <c r="B3907" s="140">
        <v>6369.78</v>
      </c>
      <c r="C3907" s="140">
        <v>10386.3</v>
      </c>
      <c r="D3907" s="140">
        <v>16608.76</v>
      </c>
      <c r="E3907" s="140">
        <v>6196.33</v>
      </c>
      <c r="F3907" s="140">
        <v>7848.88</v>
      </c>
      <c r="G3907" s="140">
        <v>16397.06</v>
      </c>
    </row>
    <row r="3908" spans="8:8" ht="14.4">
      <c r="A3908" s="53">
        <v>46050.0</v>
      </c>
      <c r="B3908" s="140">
        <v>6378.39</v>
      </c>
      <c r="C3908" s="140">
        <v>10475.67</v>
      </c>
      <c r="D3908" s="140">
        <v>16589.88</v>
      </c>
      <c r="E3908" s="140">
        <v>6210.28</v>
      </c>
      <c r="F3908" s="140">
        <v>8048.56</v>
      </c>
      <c r="G3908" s="140">
        <v>16600.38</v>
      </c>
    </row>
    <row r="3909" spans="8:8" ht="14.4">
      <c r="A3909" s="53">
        <v>46051.0</v>
      </c>
      <c r="B3909" s="140">
        <v>6403.12</v>
      </c>
      <c r="C3909" s="140">
        <v>10354.19</v>
      </c>
      <c r="D3909" s="140">
        <v>16322.9</v>
      </c>
      <c r="E3909" s="140">
        <v>6313.87</v>
      </c>
      <c r="F3909" s="140">
        <v>8086.29</v>
      </c>
      <c r="G3909" s="140">
        <v>16636.26</v>
      </c>
    </row>
    <row r="3910" spans="8:8" ht="14.4">
      <c r="A3910" s="53">
        <v>46052.0</v>
      </c>
      <c r="B3910" s="140">
        <v>6346.24</v>
      </c>
      <c r="C3910" s="140">
        <v>10161.54</v>
      </c>
      <c r="D3910" s="140">
        <v>16268.29</v>
      </c>
      <c r="E3910" s="140">
        <v>6252.21</v>
      </c>
      <c r="F3910" s="140">
        <v>7896.03</v>
      </c>
      <c r="G3910" s="140">
        <v>16456.73</v>
      </c>
    </row>
    <row r="3911" spans="8:8" ht="14.4">
      <c r="A3911" s="53">
        <v>46055.0</v>
      </c>
      <c r="B3911" s="140">
        <v>6231.61</v>
      </c>
      <c r="C3911" s="140">
        <v>9733.25</v>
      </c>
      <c r="D3911" s="140">
        <v>15700.22</v>
      </c>
      <c r="E3911" s="140">
        <v>6157.87</v>
      </c>
      <c r="F3911" s="140">
        <v>7531.09</v>
      </c>
      <c r="G3911" s="140">
        <v>15880.71</v>
      </c>
    </row>
    <row r="3912" spans="8:8" ht="14.4">
      <c r="A3912" s="53">
        <v>46056.0</v>
      </c>
      <c r="B3912" s="140">
        <v>6333.52</v>
      </c>
      <c r="C3912" s="140">
        <v>10002.67</v>
      </c>
      <c r="D3912" s="140">
        <v>16209.26</v>
      </c>
      <c r="E3912" s="140">
        <v>6172.79</v>
      </c>
      <c r="F3912" s="140">
        <v>7687.32</v>
      </c>
      <c r="G3912" s="140">
        <v>16211.74</v>
      </c>
    </row>
    <row r="3913" spans="8:8" ht="14.4">
      <c r="A3913" s="53">
        <v>46057.0</v>
      </c>
      <c r="B3913" s="140">
        <v>6403.16</v>
      </c>
      <c r="C3913" s="140">
        <v>10020.63</v>
      </c>
      <c r="D3913" s="140">
        <v>16156.83</v>
      </c>
      <c r="E3913" s="140">
        <v>6284.93</v>
      </c>
      <c r="F3913" s="140">
        <v>7814.06</v>
      </c>
      <c r="G3913" s="140">
        <v>16400.0</v>
      </c>
    </row>
    <row r="3914" spans="8:8" ht="14.4">
      <c r="A3914" s="53">
        <v>46058.0</v>
      </c>
      <c r="B3914" s="140">
        <v>6374.23</v>
      </c>
      <c r="C3914" s="140">
        <v>9829.18</v>
      </c>
      <c r="D3914" s="140">
        <v>15877.29</v>
      </c>
      <c r="E3914" s="140">
        <v>6287.02</v>
      </c>
      <c r="F3914" s="140">
        <v>7671.17</v>
      </c>
      <c r="G3914" s="140">
        <v>16124.97</v>
      </c>
    </row>
    <row r="3915" spans="8:8" ht="14.4">
      <c r="A3915" s="53">
        <v>46059.0</v>
      </c>
      <c r="B3915" s="140">
        <v>6345.99</v>
      </c>
      <c r="C3915" s="140">
        <v>9819.03</v>
      </c>
      <c r="D3915" s="140">
        <v>15855.8</v>
      </c>
      <c r="E3915" s="140">
        <v>6257.02</v>
      </c>
      <c r="F3915" s="140">
        <v>7687.68</v>
      </c>
      <c r="G3915" s="140">
        <v>16186.34</v>
      </c>
    </row>
    <row r="3916" spans="8:8" ht="14.4">
      <c r="A3916" s="53">
        <v>46062.0</v>
      </c>
      <c r="B3916" s="140">
        <v>6450.85</v>
      </c>
      <c r="C3916" s="140">
        <v>10004.04</v>
      </c>
      <c r="D3916" s="140">
        <v>16196.83</v>
      </c>
      <c r="E3916" s="140">
        <v>6321.45</v>
      </c>
      <c r="F3916" s="140">
        <v>7805.42</v>
      </c>
      <c r="G3916" s="140">
        <v>16381.82</v>
      </c>
    </row>
    <row r="3917" spans="8:8" ht="14.4">
      <c r="A3917" s="53">
        <v>46063.0</v>
      </c>
      <c r="B3917" s="140">
        <v>6463.95</v>
      </c>
      <c r="C3917" s="140">
        <v>9997.2</v>
      </c>
      <c r="D3917" s="140">
        <v>16246.26</v>
      </c>
      <c r="E3917" s="140">
        <v>6321.48</v>
      </c>
      <c r="F3917" s="140">
        <v>7809.63</v>
      </c>
      <c r="G3917" s="140">
        <v>16345.86</v>
      </c>
    </row>
    <row r="3918" spans="8:8" ht="14.4">
      <c r="A3918" s="53">
        <v>46064.0</v>
      </c>
      <c r="B3918" s="140">
        <v>6465.6</v>
      </c>
      <c r="C3918" s="140">
        <v>10023.69</v>
      </c>
      <c r="D3918" s="140">
        <v>16188.32</v>
      </c>
      <c r="E3918" s="140">
        <v>6334.18</v>
      </c>
      <c r="F3918" s="140">
        <v>7880.78</v>
      </c>
      <c r="G3918" s="140">
        <v>16445.88</v>
      </c>
    </row>
    <row r="3919" spans="8:8" ht="14.4">
      <c r="A3919" s="53">
        <v>46065.0</v>
      </c>
      <c r="B3919" s="140">
        <v>6506.52</v>
      </c>
      <c r="C3919" s="140">
        <v>10153.24</v>
      </c>
      <c r="D3919" s="140">
        <v>16419.36</v>
      </c>
      <c r="E3919" s="140">
        <v>6309.26</v>
      </c>
      <c r="F3919" s="140">
        <v>7892.91</v>
      </c>
      <c r="G3919" s="140">
        <v>16479.46</v>
      </c>
    </row>
    <row r="3920" spans="8:8" ht="14.4">
      <c r="A3920" s="53">
        <v>46066.0</v>
      </c>
      <c r="B3920" s="140">
        <v>6419.15</v>
      </c>
      <c r="C3920" s="140">
        <v>10035.03</v>
      </c>
      <c r="D3920" s="140">
        <v>16261.01</v>
      </c>
      <c r="E3920" s="140">
        <v>6217.42</v>
      </c>
      <c r="F3920" s="140">
        <v>7705.83</v>
      </c>
      <c r="G3920" s="140">
        <v>16188.83</v>
      </c>
    </row>
    <row r="3921" spans="8:8" ht="14.4">
      <c r="A3921" s="53">
        <v>46077.0</v>
      </c>
      <c r="B3921" s="140">
        <v>6474.54</v>
      </c>
      <c r="C3921" s="140">
        <v>10145.6</v>
      </c>
      <c r="D3921" s="140">
        <v>16423.03</v>
      </c>
      <c r="E3921" s="140">
        <v>6274.61</v>
      </c>
      <c r="F3921" s="140">
        <v>7883.66</v>
      </c>
      <c r="G3921" s="140">
        <v>16547.62</v>
      </c>
    </row>
    <row r="3922" spans="8:8" ht="14.4">
      <c r="A3922" s="53">
        <v>46078.0</v>
      </c>
      <c r="B3922" s="140">
        <v>6523.94</v>
      </c>
      <c r="C3922" s="140">
        <v>10275.97</v>
      </c>
      <c r="D3922" s="140">
        <v>16714.37</v>
      </c>
      <c r="E3922" s="140">
        <v>6280.8</v>
      </c>
      <c r="F3922" s="140">
        <v>8012.14</v>
      </c>
      <c r="G3922" s="140">
        <v>16832.27</v>
      </c>
    </row>
    <row r="3923" spans="8:8" ht="14.4">
      <c r="A3923" s="53">
        <v>46079.0</v>
      </c>
      <c r="B3923" s="140">
        <v>6495.36</v>
      </c>
      <c r="C3923" s="140">
        <v>10281.89</v>
      </c>
      <c r="D3923" s="140">
        <v>16890.57</v>
      </c>
      <c r="E3923" s="140">
        <v>6257.3</v>
      </c>
      <c r="F3923" s="140">
        <v>8022.52</v>
      </c>
      <c r="G3923" s="140">
        <v>16860.09</v>
      </c>
    </row>
    <row r="3924" spans="8:8" ht="14.4">
      <c r="A3924" s="53">
        <v>46080.0</v>
      </c>
      <c r="B3924" s="140">
        <v>6462.07</v>
      </c>
      <c r="C3924" s="140">
        <v>10359.95</v>
      </c>
      <c r="D3924" s="140">
        <v>16960.85</v>
      </c>
      <c r="E3924" s="140">
        <v>6272.8</v>
      </c>
      <c r="F3924" s="140">
        <v>8176.29</v>
      </c>
      <c r="G3924" s="140">
        <v>17105.87</v>
      </c>
    </row>
    <row r="3925" spans="8:8" ht="14.4">
      <c r="A3925" s="53">
        <v>46083.0</v>
      </c>
      <c r="B3925" s="140">
        <v>6430.6</v>
      </c>
      <c r="C3925" s="140">
        <v>10345.37</v>
      </c>
      <c r="D3925" s="140">
        <v>16740.47</v>
      </c>
      <c r="E3925" s="140">
        <v>6341.65</v>
      </c>
      <c r="F3925" s="140">
        <v>8296.94</v>
      </c>
      <c r="G3925" s="140">
        <v>17047.41</v>
      </c>
    </row>
    <row r="3926" spans="8:8" ht="14.4">
      <c r="A3926" s="53">
        <v>46084.0</v>
      </c>
      <c r="B3926" s="140">
        <v>6301.18</v>
      </c>
      <c r="C3926" s="140">
        <v>9890.66</v>
      </c>
      <c r="D3926" s="140">
        <v>15989.84</v>
      </c>
      <c r="E3926" s="140">
        <v>6378.61</v>
      </c>
      <c r="F3926" s="140">
        <v>8081.83</v>
      </c>
      <c r="G3926" s="140">
        <v>16642.42</v>
      </c>
    </row>
    <row r="3927" spans="8:8" ht="14.4">
      <c r="A3927" s="53">
        <v>46085.0</v>
      </c>
      <c r="B3927" s="140">
        <v>6221.36</v>
      </c>
      <c r="C3927" s="140">
        <v>9875.9</v>
      </c>
      <c r="D3927" s="140">
        <v>15901.19</v>
      </c>
      <c r="E3927" s="140">
        <v>6300.0</v>
      </c>
      <c r="F3927" s="140">
        <v>7975.52</v>
      </c>
      <c r="G3927" s="140">
        <v>16493.07</v>
      </c>
    </row>
    <row r="3928" spans="8:8" ht="14.4">
      <c r="A3928" s="53">
        <v>46086.0</v>
      </c>
      <c r="B3928" s="140">
        <v>6294.55</v>
      </c>
      <c r="C3928" s="140">
        <v>9994.5</v>
      </c>
      <c r="D3928" s="140">
        <v>16152.08</v>
      </c>
      <c r="E3928" s="140">
        <v>6345.2</v>
      </c>
      <c r="F3928" s="140">
        <v>8032.79</v>
      </c>
      <c r="G3928" s="140">
        <v>16557.99</v>
      </c>
    </row>
    <row r="3929" spans="8:8" ht="14.4">
      <c r="A3929" s="53">
        <v>46087.0</v>
      </c>
      <c r="B3929" s="140">
        <v>6321.34</v>
      </c>
      <c r="C3929" s="140">
        <v>10102.12</v>
      </c>
      <c r="D3929" s="140">
        <v>16242.8</v>
      </c>
      <c r="E3929" s="140">
        <v>6351.84</v>
      </c>
      <c r="F3929" s="140">
        <v>8058.9</v>
      </c>
      <c r="G3929" s="140">
        <v>16721.27</v>
      </c>
    </row>
    <row r="3930" spans="8:8" ht="14.4">
      <c r="A3930" s="53">
        <v>46090.0</v>
      </c>
      <c r="B3930" s="140">
        <v>6254.02</v>
      </c>
      <c r="C3930" s="140">
        <v>9996.14</v>
      </c>
      <c r="D3930" s="140">
        <v>16130.03</v>
      </c>
      <c r="E3930" s="140">
        <v>6299.79</v>
      </c>
      <c r="F3930" s="140">
        <v>7960.19</v>
      </c>
      <c r="G3930" s="140">
        <v>16622.26</v>
      </c>
    </row>
    <row r="3931" spans="8:8" ht="14.4">
      <c r="A3931" s="53">
        <v>46091.0</v>
      </c>
      <c r="B3931" s="140">
        <v>6376.67</v>
      </c>
      <c r="C3931" s="140">
        <v>10169.59</v>
      </c>
      <c r="D3931" s="140">
        <v>16501.31</v>
      </c>
      <c r="E3931" s="140">
        <v>6303.4</v>
      </c>
      <c r="F3931" s="140">
        <v>8002.65</v>
      </c>
      <c r="G3931" s="140">
        <v>16748.17</v>
      </c>
    </row>
    <row r="3932" spans="8:8" ht="14.4">
      <c r="A3932" s="53">
        <v>46092.0</v>
      </c>
      <c r="B3932" s="140">
        <v>6431.0</v>
      </c>
      <c r="C3932" s="140">
        <v>10191.2</v>
      </c>
      <c r="D3932" s="140">
        <v>16473.74</v>
      </c>
      <c r="E3932" s="140">
        <v>6366.23</v>
      </c>
      <c r="F3932" s="140">
        <v>8105.2</v>
      </c>
      <c r="G3932" s="140">
        <v>16934.86</v>
      </c>
    </row>
    <row r="3933" spans="8:8" ht="14.4">
      <c r="A3933" s="53">
        <v>46093.0</v>
      </c>
      <c r="B3933" s="140">
        <v>6393.95</v>
      </c>
      <c r="C3933" s="140">
        <v>10107.35</v>
      </c>
      <c r="D3933" s="140">
        <v>16384.89</v>
      </c>
      <c r="E3933" s="140">
        <v>6396.91</v>
      </c>
      <c r="F3933" s="140">
        <v>8145.84</v>
      </c>
      <c r="G3933" s="140">
        <v>17048.22</v>
      </c>
    </row>
    <row r="3934" spans="8:8" ht="14.4">
      <c r="A3934" s="53">
        <v>46094.0</v>
      </c>
      <c r="B3934" s="140">
        <v>6371.2</v>
      </c>
      <c r="C3934" s="140">
        <v>9976.38</v>
      </c>
      <c r="D3934" s="140">
        <v>16171.85</v>
      </c>
      <c r="E3934" s="140">
        <v>6378.47</v>
      </c>
      <c r="F3934" s="140">
        <v>8063.92</v>
      </c>
      <c r="G3934" s="140">
        <v>16937.84</v>
      </c>
    </row>
    <row r="3935" spans="8:8" ht="14.4">
      <c r="A3935" s="53">
        <v>46097.0</v>
      </c>
      <c r="B3935" s="140">
        <v>6391.65</v>
      </c>
      <c r="C3935" s="140">
        <v>9909.13</v>
      </c>
      <c r="D3935" s="140">
        <v>16169.5</v>
      </c>
      <c r="E3935" s="140">
        <v>6327.89</v>
      </c>
      <c r="F3935" s="140">
        <v>7888.89</v>
      </c>
      <c r="G3935" s="140">
        <v>16741.14</v>
      </c>
    </row>
    <row r="3936" spans="8:8" ht="14.4">
      <c r="A3936" s="53">
        <v>46098.0</v>
      </c>
      <c r="B3936" s="140">
        <v>6346.79</v>
      </c>
      <c r="C3936" s="140">
        <v>9719.95</v>
      </c>
      <c r="D3936" s="140">
        <v>15770.09</v>
      </c>
      <c r="E3936" s="140">
        <v>6337.59</v>
      </c>
      <c r="F3936" s="140">
        <v>7761.82</v>
      </c>
      <c r="G3936" s="140">
        <v>16477.41</v>
      </c>
    </row>
    <row r="3937" spans="8:8" ht="14.4">
      <c r="A3937" s="53">
        <v>46099.0</v>
      </c>
      <c r="B3937" s="140">
        <v>6365.27</v>
      </c>
      <c r="C3937" s="140">
        <v>9805.19</v>
      </c>
      <c r="D3937" s="140">
        <v>15951.67</v>
      </c>
      <c r="E3937" s="140">
        <v>6326.54</v>
      </c>
      <c r="F3937" s="140">
        <v>7722.22</v>
      </c>
      <c r="G3937" s="140">
        <v>16430.69</v>
      </c>
    </row>
    <row r="3938" spans="8:8" ht="14.4">
      <c r="A3938" s="53">
        <v>46100.0</v>
      </c>
      <c r="B3938" s="140">
        <v>6250.69</v>
      </c>
      <c r="C3938" s="140">
        <v>9553.91</v>
      </c>
      <c r="D3938" s="140">
        <v>15513.72</v>
      </c>
      <c r="E3938" s="140">
        <v>6269.17</v>
      </c>
      <c r="F3938" s="140">
        <v>7531.55</v>
      </c>
      <c r="G3938" s="140">
        <v>16025.41</v>
      </c>
    </row>
    <row r="3939" spans="8:8" ht="14.4">
      <c r="A3939" s="53">
        <v>46101.0</v>
      </c>
      <c r="B3939" s="140">
        <v>6216.85</v>
      </c>
      <c r="C3939" s="140">
        <v>9409.76</v>
      </c>
      <c r="D3939" s="140">
        <v>15267.39</v>
      </c>
      <c r="E3939" s="140">
        <v>6222.42</v>
      </c>
      <c r="F3939" s="140">
        <v>7460.53</v>
      </c>
      <c r="G3939" s="140">
        <v>15830.81</v>
      </c>
    </row>
    <row r="3940" spans="8:8" ht="14.4">
      <c r="A3940" s="53">
        <v>46104.0</v>
      </c>
      <c r="B3940" s="140">
        <v>6004.51</v>
      </c>
      <c r="C3940" s="140">
        <v>9001.75</v>
      </c>
      <c r="D3940" s="140">
        <v>14537.55</v>
      </c>
      <c r="E3940" s="140">
        <v>6042.95</v>
      </c>
      <c r="F3940" s="140">
        <v>7200.29</v>
      </c>
      <c r="G3940" s="140">
        <v>15197.0</v>
      </c>
    </row>
    <row r="3941" spans="8:8" ht="14.4">
      <c r="A3941" s="53">
        <v>46105.0</v>
      </c>
      <c r="B3941" s="140">
        <v>6061.95</v>
      </c>
      <c r="C3941" s="140">
        <v>9151.94</v>
      </c>
      <c r="D3941" s="140">
        <v>14924.47</v>
      </c>
      <c r="E3941" s="140">
        <v>6135.86</v>
      </c>
      <c r="F3941" s="140">
        <v>7357.89</v>
      </c>
      <c r="G3941" s="140">
        <v>15605.87</v>
      </c>
    </row>
    <row r="3942" spans="8:8" ht="14.4">
      <c r="A3942" s="53">
        <v>46106.0</v>
      </c>
      <c r="B3942" s="140">
        <v>6155.08</v>
      </c>
      <c r="C3942" s="140">
        <v>9361.11</v>
      </c>
      <c r="D3942" s="140">
        <v>15263.56</v>
      </c>
      <c r="E3942" s="140">
        <v>6182.6</v>
      </c>
      <c r="F3942" s="140">
        <v>7505.23</v>
      </c>
      <c r="G3942" s="140">
        <v>15902.0</v>
      </c>
    </row>
    <row r="3943" spans="8:8" ht="14.4">
      <c r="A3943" s="53">
        <v>46107.0</v>
      </c>
      <c r="B3943" s="140">
        <v>6076.89</v>
      </c>
      <c r="C3943" s="140">
        <v>9175.24</v>
      </c>
      <c r="D3943" s="140">
        <v>15021.2</v>
      </c>
      <c r="E3943" s="140">
        <v>6138.36</v>
      </c>
      <c r="F3943" s="140">
        <v>7432.52</v>
      </c>
      <c r="G3943" s="140">
        <v>15781.17</v>
      </c>
    </row>
    <row r="3944" spans="8:8" ht="14.4">
      <c r="A3944" s="53">
        <v>46108.0</v>
      </c>
      <c r="B3944" s="140">
        <v>6135.91</v>
      </c>
      <c r="C3944" s="140">
        <v>9312.42</v>
      </c>
      <c r="D3944" s="140">
        <v>15211.18</v>
      </c>
      <c r="E3944" s="140">
        <v>6135.56</v>
      </c>
      <c r="F3944" s="140">
        <v>7486.66</v>
      </c>
      <c r="G3944" s="140">
        <v>15902.78</v>
      </c>
    </row>
    <row r="3945" spans="8:8" ht="14.4">
      <c r="A3945" s="53">
        <v>46111.0</v>
      </c>
      <c r="B3945" s="140">
        <v>6112.97</v>
      </c>
      <c r="C3945" s="140">
        <v>9329.97</v>
      </c>
      <c r="D3945" s="140">
        <v>15265.82</v>
      </c>
      <c r="E3945" s="140">
        <v>6147.81</v>
      </c>
      <c r="F3945" s="140">
        <v>7520.13</v>
      </c>
      <c r="G3945" s="140">
        <v>15872.78</v>
      </c>
    </row>
    <row r="3946" spans="8:8" ht="14.4">
      <c r="A3946" s="53">
        <v>46112.0</v>
      </c>
      <c r="B3946" s="140">
        <v>6045.92</v>
      </c>
      <c r="C3946" s="140">
        <v>9150.81</v>
      </c>
      <c r="D3946" s="140">
        <v>14953.08</v>
      </c>
      <c r="E3946" s="140">
        <v>6132.96</v>
      </c>
      <c r="F3946" s="140">
        <v>7408.94</v>
      </c>
      <c r="G3946" s="140">
        <v>15626.61</v>
      </c>
    </row>
    <row r="3947" spans="8:8" ht="14.4">
      <c r="A3947" s="53">
        <v>46113.0</v>
      </c>
      <c r="B3947" s="140">
        <v>6153.24</v>
      </c>
      <c r="C3947" s="140">
        <v>9344.19</v>
      </c>
      <c r="D3947" s="140">
        <v>15246.87</v>
      </c>
      <c r="E3947" s="140">
        <v>6175.62</v>
      </c>
      <c r="F3947" s="140">
        <v>7507.12</v>
      </c>
      <c r="G3947" s="140">
        <v>15781.63</v>
      </c>
    </row>
    <row r="3948" spans="8:8" ht="14.4">
      <c r="A3948" s="53">
        <v>46114.0</v>
      </c>
      <c r="B3948" s="140">
        <v>6063.78</v>
      </c>
      <c r="C3948" s="140">
        <v>9162.88</v>
      </c>
      <c r="D3948" s="140">
        <v>14918.94</v>
      </c>
      <c r="E3948" s="140">
        <v>6169.99</v>
      </c>
      <c r="F3948" s="140">
        <v>7460.36</v>
      </c>
      <c r="G3948" s="140">
        <v>15621.39</v>
      </c>
    </row>
    <row r="3949" spans="8:8" ht="14.4">
      <c r="A3949" s="53">
        <v>46115.0</v>
      </c>
      <c r="B3949" s="140">
        <v>5992.59</v>
      </c>
      <c r="C3949" s="140">
        <v>9066.49</v>
      </c>
      <c r="D3949" s="140">
        <v>14804.19</v>
      </c>
      <c r="E3949" s="140">
        <v>6108.86</v>
      </c>
      <c r="F3949" s="140">
        <v>7372.76</v>
      </c>
      <c r="G3949" s="140">
        <v>15298.09</v>
      </c>
    </row>
    <row r="3950" spans="8:8" ht="14.4">
      <c r="A3950" s="53">
        <v>46119.0</v>
      </c>
      <c r="B3950" s="140">
        <v>5983.52</v>
      </c>
      <c r="C3950" s="140">
        <v>9093.16</v>
      </c>
      <c r="D3950" s="140">
        <v>14959.17</v>
      </c>
      <c r="E3950" s="140">
        <v>6085.49</v>
      </c>
      <c r="F3950" s="140">
        <v>7430.27</v>
      </c>
      <c r="G3950" s="140">
        <v>15491.21</v>
      </c>
    </row>
    <row r="3951" spans="8:8" ht="14.4">
      <c r="A3951" s="53">
        <v>46120.0</v>
      </c>
      <c r="B3951" s="140">
        <v>6209.35</v>
      </c>
      <c r="C3951" s="140">
        <v>9573.43</v>
      </c>
      <c r="D3951" s="140">
        <v>15730.51</v>
      </c>
      <c r="E3951" s="140">
        <v>6186.4</v>
      </c>
      <c r="F3951" s="140">
        <v>7662.41</v>
      </c>
      <c r="G3951" s="140">
        <v>15913.94</v>
      </c>
    </row>
    <row r="3952" spans="8:8" ht="14.4">
      <c r="A3952" s="53">
        <v>46121.0</v>
      </c>
      <c r="B3952" s="140">
        <v>6186.92</v>
      </c>
      <c r="C3952" s="140">
        <v>9511.23</v>
      </c>
      <c r="D3952" s="140">
        <v>15688.16</v>
      </c>
      <c r="E3952" s="140">
        <v>6138.93</v>
      </c>
      <c r="F3952" s="140">
        <v>7593.92</v>
      </c>
      <c r="G3952" s="140">
        <v>15809.35</v>
      </c>
    </row>
    <row r="3953" spans="8:8" ht="14.4">
      <c r="A3953" s="53">
        <v>46122.0</v>
      </c>
      <c r="B3953" s="140">
        <v>6313.92</v>
      </c>
      <c r="C3953" s="140">
        <v>9604.88</v>
      </c>
      <c r="D3953" s="140">
        <v>15884.99</v>
      </c>
      <c r="E3953" s="140">
        <v>6152.84</v>
      </c>
      <c r="F3953" s="140">
        <v>7633.61</v>
      </c>
      <c r="G3953" s="140">
        <v>15868.84</v>
      </c>
    </row>
    <row r="3954" spans="8:8" ht="14.4">
      <c r="A3954" s="53">
        <v>46125.0</v>
      </c>
      <c r="B3954" s="140">
        <v>6336.27</v>
      </c>
      <c r="C3954" s="140">
        <v>9631.77</v>
      </c>
      <c r="D3954" s="140">
        <v>15951.19</v>
      </c>
      <c r="E3954" s="140">
        <v>6139.21</v>
      </c>
      <c r="F3954" s="140">
        <v>7576.25</v>
      </c>
      <c r="G3954" s="140">
        <v>15907.51</v>
      </c>
    </row>
    <row r="3955" spans="8:8" ht="14.4">
      <c r="A3955" s="53">
        <v>46126.0</v>
      </c>
      <c r="B3955" s="140">
        <v>6404.63</v>
      </c>
      <c r="C3955" s="140">
        <v>9793.15</v>
      </c>
      <c r="D3955" s="140">
        <v>16210.91</v>
      </c>
      <c r="E3955" s="140">
        <v>6178.52</v>
      </c>
      <c r="F3955" s="140">
        <v>7615.68</v>
      </c>
      <c r="G3955" s="140">
        <v>16013.2</v>
      </c>
    </row>
    <row r="3956" spans="8:8" ht="14.4">
      <c r="A3956" s="53">
        <v>46127.0</v>
      </c>
      <c r="B3956" s="140">
        <v>6373.39</v>
      </c>
      <c r="C3956" s="140">
        <v>9757.27</v>
      </c>
      <c r="D3956" s="140">
        <v>16088.29</v>
      </c>
      <c r="E3956" s="140">
        <v>6193.64</v>
      </c>
      <c r="F3956" s="140">
        <v>7597.08</v>
      </c>
      <c r="G3956" s="140">
        <v>15997.74</v>
      </c>
    </row>
    <row r="3957" spans="8:8" ht="14.4">
      <c r="A3957" s="53">
        <v>46128.0</v>
      </c>
      <c r="B3957" s="140">
        <v>6449.13</v>
      </c>
      <c r="C3957" s="140">
        <v>9890.07</v>
      </c>
      <c r="D3957" s="140">
        <v>16375.45</v>
      </c>
      <c r="E3957" s="140">
        <v>6190.91</v>
      </c>
      <c r="F3957" s="140">
        <v>7681.77</v>
      </c>
      <c r="G3957" s="140">
        <v>16216.92</v>
      </c>
    </row>
    <row r="3958" spans="8:8" ht="14.4">
      <c r="A3958" s="53">
        <v>46129.0</v>
      </c>
      <c r="B3958" s="140">
        <v>6393.56</v>
      </c>
      <c r="C3958" s="140">
        <v>9907.62</v>
      </c>
      <c r="D3958" s="140">
        <v>16524.46</v>
      </c>
      <c r="E3958" s="140">
        <v>6150.71</v>
      </c>
      <c r="F3958" s="140">
        <v>7679.39</v>
      </c>
      <c r="G3958" s="140">
        <v>16207.67</v>
      </c>
    </row>
    <row r="3959" spans="8:8" ht="14.4">
      <c r="A3959" s="53">
        <v>46132.0</v>
      </c>
      <c r="B3959" s="140">
        <v>6418.73</v>
      </c>
      <c r="C3959" s="140">
        <v>9978.19</v>
      </c>
      <c r="D3959" s="140">
        <v>16626.5</v>
      </c>
      <c r="E3959" s="140">
        <v>6181.15</v>
      </c>
      <c r="F3959" s="140">
        <v>7703.52</v>
      </c>
      <c r="G3959" s="140">
        <v>16225.61</v>
      </c>
    </row>
    <row r="3960" spans="8:8" ht="14.4">
      <c r="A3960" s="53">
        <v>46133.0</v>
      </c>
      <c r="B3960" s="140">
        <v>6424.49</v>
      </c>
      <c r="C3960" s="140">
        <v>9929.34</v>
      </c>
      <c r="D3960" s="140">
        <v>16615.05</v>
      </c>
      <c r="E3960" s="140">
        <v>6197.52</v>
      </c>
      <c r="F3960" s="140">
        <v>7726.81</v>
      </c>
      <c r="G3960" s="140">
        <v>16280.39</v>
      </c>
    </row>
    <row r="3961" spans="8:8" ht="14.4">
      <c r="A3961" s="53">
        <v>46134.0</v>
      </c>
      <c r="B3961" s="140">
        <v>6477.54</v>
      </c>
      <c r="C3961" s="140">
        <v>10041.76</v>
      </c>
      <c r="D3961" s="140">
        <v>16936.57</v>
      </c>
      <c r="E3961" s="140">
        <v>6179.89</v>
      </c>
      <c r="F3961" s="140">
        <v>7793.17</v>
      </c>
      <c r="G3961" s="140">
        <v>16384.73</v>
      </c>
    </row>
    <row r="3962" spans="8:8" ht="14.4">
      <c r="A3962" s="53">
        <v>46135.0</v>
      </c>
      <c r="B3962" s="140">
        <v>6473.4</v>
      </c>
      <c r="C3962" s="140">
        <v>9891.41</v>
      </c>
      <c r="D3962" s="140">
        <v>16707.6</v>
      </c>
      <c r="E3962" s="140">
        <v>6195.23</v>
      </c>
      <c r="F3962" s="140">
        <v>7808.08</v>
      </c>
      <c r="G3962" s="140">
        <v>16310.98</v>
      </c>
    </row>
    <row r="3963" spans="8:8" ht="14.4">
      <c r="A3963" s="53">
        <v>46136.0</v>
      </c>
      <c r="B3963" s="140">
        <v>6485.37</v>
      </c>
      <c r="C3963" s="140">
        <v>9853.37</v>
      </c>
      <c r="D3963" s="140">
        <v>16617.27</v>
      </c>
      <c r="E3963" s="140">
        <v>6175.91</v>
      </c>
      <c r="F3963" s="140">
        <v>7790.9</v>
      </c>
      <c r="G3963" s="140">
        <v>16270.16</v>
      </c>
    </row>
    <row r="3964" spans="8:8" ht="14.4">
      <c r="A3964" s="53">
        <v>46139.0</v>
      </c>
      <c r="B3964" s="140">
        <v>6521.46</v>
      </c>
      <c r="C3964" s="140">
        <v>9917.08</v>
      </c>
      <c r="D3964" s="140">
        <v>16754.32</v>
      </c>
      <c r="E3964" s="140">
        <v>6157.08</v>
      </c>
      <c r="F3964" s="140">
        <v>7765.85</v>
      </c>
      <c r="G3964" s="140">
        <v>16179.94</v>
      </c>
    </row>
    <row r="3965" spans="8:8" ht="14.4">
      <c r="A3965" s="53">
        <v>46140.0</v>
      </c>
      <c r="B3965" s="140">
        <v>6495.45</v>
      </c>
      <c r="C3965" s="140">
        <v>9792.39</v>
      </c>
      <c r="D3965" s="140">
        <v>16492.4</v>
      </c>
      <c r="E3965" s="140">
        <v>6195.19</v>
      </c>
      <c r="F3965" s="140">
        <v>7731.42</v>
      </c>
      <c r="G3965" s="140">
        <v>16116.38</v>
      </c>
    </row>
    <row r="3966" spans="8:8" ht="14.4">
      <c r="A3966" s="53">
        <v>46141.0</v>
      </c>
      <c r="B3966" s="140">
        <v>6567.33</v>
      </c>
      <c r="C3966" s="140">
        <v>9982.41</v>
      </c>
      <c r="D3966" s="140">
        <v>16755.61</v>
      </c>
      <c r="E3966" s="140">
        <v>6240.34</v>
      </c>
      <c r="F3966" s="140">
        <v>7855.7</v>
      </c>
      <c r="G3966" s="140">
        <v>16374.7</v>
      </c>
    </row>
    <row r="3967" spans="8:8" ht="14.4">
      <c r="A3967" s="53">
        <v>46142.0</v>
      </c>
      <c r="B3967" s="140">
        <v>6547.62</v>
      </c>
      <c r="C3967" s="140">
        <v>10009.86</v>
      </c>
      <c r="D3967" s="140">
        <v>16953.78</v>
      </c>
      <c r="E3967" s="140">
        <v>6198.99</v>
      </c>
      <c r="F3967" s="140">
        <v>7807.02</v>
      </c>
      <c r="G3967" s="140">
        <v>16209.42</v>
      </c>
    </row>
    <row r="3968" spans="8:8" ht="14.4">
      <c r="A3968" s="53">
        <v>46148.0</v>
      </c>
      <c r="B3968" s="140">
        <v>6691.49</v>
      </c>
      <c r="C3968" s="140">
        <v>10290.16</v>
      </c>
      <c r="D3968" s="140">
        <v>17406.55</v>
      </c>
      <c r="E3968" s="140">
        <v>6212.06</v>
      </c>
      <c r="F3968" s="140">
        <v>7966.36</v>
      </c>
      <c r="G3968" s="140">
        <v>16462.8</v>
      </c>
    </row>
    <row r="3969" spans="8:8" ht="14.4">
      <c r="A3969" s="53">
        <v>46149.0</v>
      </c>
      <c r="B3969" s="140">
        <v>6719.07</v>
      </c>
      <c r="C3969" s="140">
        <v>10404.95</v>
      </c>
      <c r="D3969" s="140">
        <v>17751.6</v>
      </c>
      <c r="E3969" s="140">
        <v>6200.83</v>
      </c>
      <c r="F3969" s="140">
        <v>7957.44</v>
      </c>
      <c r="G3969" s="140">
        <v>16543.08</v>
      </c>
    </row>
    <row r="3970" spans="8:8" ht="14.4">
      <c r="A3970" s="53">
        <v>46150.0</v>
      </c>
      <c r="B3970" s="140">
        <v>6644.85</v>
      </c>
      <c r="C3970" s="140">
        <v>10426.42</v>
      </c>
      <c r="D3970" s="140">
        <v>17829.43</v>
      </c>
      <c r="E3970" s="140">
        <v>6185.56</v>
      </c>
      <c r="F3970" s="140">
        <v>7949.0</v>
      </c>
      <c r="G3970" s="140">
        <v>16526.24</v>
      </c>
    </row>
    <row r="3971" spans="8:8" ht="14.4">
      <c r="A3971" s="53">
        <v>46153.0</v>
      </c>
      <c r="B3971" s="140">
        <v>6773.65</v>
      </c>
      <c r="C3971" s="140">
        <v>10609.4</v>
      </c>
      <c r="D3971" s="140">
        <v>18128.33</v>
      </c>
      <c r="E3971" s="140">
        <v>6216.22</v>
      </c>
      <c r="F3971" s="140">
        <v>7976.48</v>
      </c>
      <c r="G3971" s="140">
        <v>16633.28</v>
      </c>
    </row>
    <row r="3972" spans="8:8" ht="14.4">
      <c r="A3972" s="53">
        <v>46154.0</v>
      </c>
      <c r="B3972" s="140">
        <v>6719.22</v>
      </c>
      <c r="C3972" s="140">
        <v>10525.72</v>
      </c>
      <c r="D3972" s="140">
        <v>18117.03</v>
      </c>
      <c r="E3972" s="140">
        <v>6200.92</v>
      </c>
      <c r="F3972" s="140">
        <v>7985.85</v>
      </c>
      <c r="G3972" s="140">
        <v>16521.25</v>
      </c>
    </row>
    <row r="3973" spans="8:8" ht="14.4">
      <c r="A3973" s="53">
        <v>46155.0</v>
      </c>
      <c r="B3973" s="140">
        <v>6804.76</v>
      </c>
      <c r="C3973" s="140">
        <v>10704.03</v>
      </c>
      <c r="D3973" s="140">
        <v>18499.61</v>
      </c>
      <c r="E3973" s="140">
        <v>6180.19</v>
      </c>
      <c r="F3973" s="140">
        <v>8028.34</v>
      </c>
      <c r="G3973" s="140">
        <v>16640.22</v>
      </c>
    </row>
    <row r="3974" spans="8:8" ht="14.4">
      <c r="A3974" s="53">
        <v>46156.0</v>
      </c>
      <c r="B3974" s="140">
        <v>6653.55</v>
      </c>
      <c r="C3974" s="140">
        <v>10454.08</v>
      </c>
      <c r="D3974" s="140">
        <v>18083.55</v>
      </c>
      <c r="E3974" s="140">
        <v>6133.35</v>
      </c>
      <c r="F3974" s="140">
        <v>7861.92</v>
      </c>
      <c r="G3974" s="140">
        <v>16472.08</v>
      </c>
    </row>
    <row r="3975" spans="8:8" ht="14.4">
      <c r="A3975" s="53">
        <v>46157.0</v>
      </c>
      <c r="B3975" s="140">
        <v>6629.18</v>
      </c>
      <c r="C3975" s="140">
        <v>10314.93</v>
      </c>
      <c r="D3975" s="140">
        <v>18021.84</v>
      </c>
      <c r="E3975" s="140">
        <v>6081.62</v>
      </c>
      <c r="F3975" s="140">
        <v>7685.97</v>
      </c>
      <c r="G3975" s="140">
        <v>16209.98</v>
      </c>
    </row>
    <row r="3976" spans="8:8" ht="14.4">
      <c r="A3976" s="53">
        <v>46160.0</v>
      </c>
      <c r="B3976" s="140">
        <v>6583.36</v>
      </c>
      <c r="C3976" s="140">
        <v>10355.8</v>
      </c>
      <c r="D3976" s="140">
        <v>18200.13</v>
      </c>
      <c r="E3976" s="140">
        <v>6033.02</v>
      </c>
      <c r="F3976" s="140">
        <v>7632.4</v>
      </c>
      <c r="G3976" s="140">
        <v>16108.25</v>
      </c>
    </row>
    <row r="3977" spans="8:8" ht="14.4">
      <c r="A3977" s="53">
        <v>46161.0</v>
      </c>
      <c r="B3977" s="140">
        <v>6624.84</v>
      </c>
      <c r="C3977" s="140">
        <v>10495.45</v>
      </c>
      <c r="D3977" s="140">
        <v>18426.44</v>
      </c>
      <c r="E3977" s="140">
        <v>6054.73</v>
      </c>
      <c r="F3977" s="140">
        <v>7694.52</v>
      </c>
      <c r="G3977" s="140">
        <v>16218.31</v>
      </c>
    </row>
    <row r="3978" spans="8:8" ht="14.4">
      <c r="A3978" s="53">
        <v>46162.0</v>
      </c>
      <c r="B3978" s="140">
        <v>6631.21</v>
      </c>
      <c r="C3978" s="140">
        <v>10579.05</v>
      </c>
      <c r="D3978" s="140">
        <v>18502.22</v>
      </c>
      <c r="E3978" s="140">
        <v>6004.4</v>
      </c>
      <c r="F3978" s="140">
        <v>7645.27</v>
      </c>
      <c r="G3978" s="140">
        <v>16104.42</v>
      </c>
    </row>
    <row r="3979" spans="8:8" ht="14.4">
      <c r="A3979" s="53">
        <v>46163.0</v>
      </c>
      <c r="B3979" s="140">
        <v>6564.73</v>
      </c>
      <c r="C3979" s="140">
        <v>10292.42</v>
      </c>
      <c r="D3979" s="140">
        <v>17852.29</v>
      </c>
      <c r="E3979" s="140">
        <v>5947.42</v>
      </c>
      <c r="F3979" s="140">
        <v>7513.01</v>
      </c>
      <c r="G3979" s="140">
        <v>15734.31</v>
      </c>
    </row>
    <row r="3980" spans="8:8" ht="14.4">
      <c r="A3980" s="53">
        <v>46164.0</v>
      </c>
      <c r="B3980" s="140">
        <v>6666.03</v>
      </c>
      <c r="C3980" s="140">
        <v>10466.92</v>
      </c>
      <c r="D3980" s="140">
        <v>18333.76</v>
      </c>
      <c r="E3980" s="140">
        <v>5946.76</v>
      </c>
      <c r="F3980" s="140">
        <v>7589.13</v>
      </c>
      <c r="G3980" s="140">
        <v>15915.43</v>
      </c>
    </row>
    <row r="3981" spans="8:8" ht="14.4">
      <c r="A3981" s="53">
        <v>46167.0</v>
      </c>
      <c r="B3981" s="140">
        <v>6776.52</v>
      </c>
      <c r="C3981" s="140">
        <v>10669.52</v>
      </c>
      <c r="D3981" s="140">
        <v>18654.06</v>
      </c>
      <c r="E3981" s="140">
        <v>5956.05</v>
      </c>
      <c r="F3981" s="140">
        <v>7664.52</v>
      </c>
      <c r="G3981" s="140">
        <v>15939.87</v>
      </c>
    </row>
    <row r="3982" spans="8:8" ht="14.4">
      <c r="A3982" s="53">
        <v>46168.0</v>
      </c>
      <c r="B3982" s="140">
        <v>6809.49</v>
      </c>
      <c r="C3982" s="140">
        <v>10623.88</v>
      </c>
      <c r="D3982" s="140">
        <v>18393.11</v>
      </c>
      <c r="E3982" s="140">
        <v>5970.7</v>
      </c>
      <c r="F3982" s="140">
        <v>7732.7</v>
      </c>
      <c r="G3982" s="140">
        <v>15934.43</v>
      </c>
    </row>
    <row r="3983" spans="8:8" ht="14.4">
      <c r="A3983" s="53">
        <v>46169.0</v>
      </c>
      <c r="B3983" s="140">
        <v>6782.37</v>
      </c>
      <c r="C3983" s="140">
        <v>10446.44</v>
      </c>
      <c r="D3983" s="140">
        <v>18007.84</v>
      </c>
      <c r="E3983" s="140">
        <v>5921.8</v>
      </c>
      <c r="F3983" s="140">
        <v>7644.25</v>
      </c>
      <c r="G3983" s="140">
        <v>15682.92</v>
      </c>
    </row>
    <row r="3984" spans="8:8" ht="14.4">
      <c r="A3984" s="53">
        <v>46170.0</v>
      </c>
      <c r="B3984" s="140">
        <v>6812.3</v>
      </c>
      <c r="C3984" s="140">
        <v>10449.7</v>
      </c>
      <c r="D3984" s="140">
        <v>18252.73</v>
      </c>
      <c r="E3984" s="140">
        <v>5887.32</v>
      </c>
      <c r="F3984" s="140">
        <v>7619.57</v>
      </c>
      <c r="G3984" s="140">
        <v>15639.78</v>
      </c>
    </row>
    <row r="3985" spans="8:8" ht="14.4">
      <c r="A3985" s="53">
        <v>46171.0</v>
      </c>
      <c r="B3985" s="140">
        <v>6766.27</v>
      </c>
      <c r="C3985" s="140">
        <v>10124.38</v>
      </c>
      <c r="D3985" s="140">
        <v>17610.37</v>
      </c>
      <c r="E3985" s="140">
        <v>5978.87</v>
      </c>
      <c r="F3985" s="140">
        <v>7655.46</v>
      </c>
      <c r="G3985" s="140">
        <v>15534.13</v>
      </c>
    </row>
    <row r="3986" spans="8:8" ht="14.4">
      <c r="A3986" s="53">
        <v>46174.0</v>
      </c>
      <c r="B3986" s="140">
        <v>6654.94</v>
      </c>
      <c r="C3986" s="140">
        <v>9959.72</v>
      </c>
      <c r="D3986" s="140">
        <v>17360.83</v>
      </c>
      <c r="E3986" s="140">
        <v>6030.06</v>
      </c>
      <c r="F3986" s="140">
        <v>7743.95</v>
      </c>
      <c r="G3986" s="140">
        <v>15683.71</v>
      </c>
    </row>
    <row r="3987" spans="8:8" ht="14.4">
      <c r="A3987" s="53">
        <v>46175.0</v>
      </c>
      <c r="B3987" s="140">
        <v>6755.39</v>
      </c>
      <c r="C3987" s="140">
        <v>10031.08</v>
      </c>
      <c r="D3987" s="140">
        <v>17489.87</v>
      </c>
      <c r="E3987" s="140">
        <v>6046.69</v>
      </c>
      <c r="F3987" s="140">
        <v>7795.07</v>
      </c>
      <c r="G3987" s="140">
        <v>15613.44</v>
      </c>
    </row>
    <row r="3988" spans="8:8" ht="14.4">
      <c r="A3988" s="53">
        <v>46176.0</v>
      </c>
      <c r="B3988" s="140">
        <v>6741.98</v>
      </c>
      <c r="C3988" s="140">
        <v>10062.72</v>
      </c>
      <c r="D3988" s="140">
        <v>17615.63</v>
      </c>
      <c r="E3988" s="140">
        <v>6032.77</v>
      </c>
      <c r="F3988" s="140">
        <v>7812.75</v>
      </c>
      <c r="G3988" s="140">
        <v>15519.67</v>
      </c>
    </row>
    <row r="3989" spans="8:8" ht="14.4">
      <c r="A3989" s="53">
        <v>46177.0</v>
      </c>
      <c r="B3989" s="140">
        <v>6698.85</v>
      </c>
      <c r="C3989" s="140">
        <v>10027.06</v>
      </c>
      <c r="D3989" s="140">
        <v>17764.39</v>
      </c>
      <c r="E3989" s="140">
        <v>5968.31</v>
      </c>
      <c r="F3989" s="140">
        <v>7756.34</v>
      </c>
      <c r="G3989" s="140">
        <v>15319.0</v>
      </c>
    </row>
    <row r="3990" spans="8:8" ht="14.4">
      <c r="A3990" s="53">
        <v>46178.0</v>
      </c>
      <c r="B3990" s="140">
        <v>6579.94</v>
      </c>
      <c r="C3990" s="140">
        <v>9880.23</v>
      </c>
      <c r="D3990" s="140">
        <v>17533.33</v>
      </c>
      <c r="E3990" s="140">
        <v>5976.73</v>
      </c>
      <c r="F3990" s="140">
        <v>7649.7</v>
      </c>
      <c r="G3990" s="140">
        <v>15236.08</v>
      </c>
    </row>
    <row r="3991" spans="8:8" ht="14.4">
      <c r="A3991" s="53">
        <v>46181.0</v>
      </c>
      <c r="B3991" s="140">
        <v>6412.36</v>
      </c>
      <c r="C3991" s="140">
        <v>9494.72</v>
      </c>
      <c r="D3991" s="140">
        <v>16971.59</v>
      </c>
      <c r="E3991" s="140">
        <v>5961.92</v>
      </c>
      <c r="F3991" s="140">
        <v>7439.17</v>
      </c>
      <c r="G3991" s="140">
        <v>14760.35</v>
      </c>
    </row>
    <row r="3992" spans="8:8" ht="14.4">
      <c r="A3992" s="53">
        <v>46182.0</v>
      </c>
      <c r="B3992" s="140">
        <v>6559.07</v>
      </c>
      <c r="C3992" s="140">
        <v>9751.67</v>
      </c>
      <c r="D3992" s="140">
        <v>17567.14</v>
      </c>
      <c r="E3992" s="140">
        <v>5982.56</v>
      </c>
      <c r="F3992" s="140">
        <v>7561.81</v>
      </c>
      <c r="G3992" s="140">
        <v>14909.1</v>
      </c>
    </row>
    <row r="3993" spans="8:8" ht="14.4">
      <c r="A3993" s="53">
        <v>46183.0</v>
      </c>
      <c r="B3993" s="140">
        <v>6448.82</v>
      </c>
      <c r="C3993" s="140">
        <v>9606.84</v>
      </c>
      <c r="D3993" s="140">
        <v>17274.59</v>
      </c>
      <c r="E3993" s="140">
        <v>5990.82</v>
      </c>
      <c r="F3993" s="140">
        <v>7508.06</v>
      </c>
      <c r="G3993" s="140">
        <v>14800.8</v>
      </c>
    </row>
    <row r="3994" spans="8:8" ht="14.4">
      <c r="A3994" s="53">
        <v>46184.0</v>
      </c>
      <c r="B3994" s="140">
        <v>6418.45</v>
      </c>
      <c r="C3994" s="140">
        <v>9570.14</v>
      </c>
      <c r="D3994" s="140">
        <v>17268.33</v>
      </c>
      <c r="E3994" s="140">
        <v>5979.82</v>
      </c>
      <c r="F3994" s="140">
        <v>7449.93</v>
      </c>
      <c r="G3994" s="140">
        <v>14709.8</v>
      </c>
    </row>
    <row r="3995" spans="8:8" ht="14.4">
      <c r="A3995" s="53">
        <v>46185.0</v>
      </c>
      <c r="B3995" s="140">
        <v>6485.81</v>
      </c>
      <c r="C3995" s="140">
        <v>9628.05</v>
      </c>
      <c r="D3995" s="140">
        <v>17297.66</v>
      </c>
      <c r="E3995" s="140">
        <v>6064.14</v>
      </c>
      <c r="F3995" s="140">
        <v>7557.48</v>
      </c>
      <c r="G3995" s="140">
        <v>14957.97</v>
      </c>
    </row>
    <row r="3996" spans="8:8" ht="14.4">
      <c r="A3996" s="53">
        <v>46188.0</v>
      </c>
      <c r="B3996" s="140">
        <v>6725.09</v>
      </c>
      <c r="C3996" s="140">
        <v>10055.96</v>
      </c>
      <c r="D3996" s="140">
        <v>18173.41</v>
      </c>
      <c r="E3996" s="140">
        <v>6032.59</v>
      </c>
      <c r="F3996" s="140">
        <v>7684.34</v>
      </c>
      <c r="G3996" s="140">
        <v>15203.64</v>
      </c>
    </row>
    <row r="3997" spans="8:8" ht="14.4">
      <c r="A3997" s="53">
        <v>46189.0</v>
      </c>
      <c r="B3997" s="140">
        <v>6755.06</v>
      </c>
      <c r="C3997" s="140">
        <v>10226.52</v>
      </c>
      <c r="D3997" s="140">
        <v>18589.12</v>
      </c>
      <c r="E3997" s="140">
        <v>5957.86</v>
      </c>
      <c r="F3997" s="140">
        <v>7657.0</v>
      </c>
      <c r="G3997" s="140">
        <v>15193.06</v>
      </c>
    </row>
    <row r="3998" spans="8:8" ht="14.4">
      <c r="A3998" s="53">
        <v>46190.0</v>
      </c>
      <c r="B3998" s="140">
        <v>6875.95</v>
      </c>
      <c r="C3998" s="140">
        <v>10502.79</v>
      </c>
      <c r="D3998" s="140">
        <v>18861.6</v>
      </c>
      <c r="E3998" s="140">
        <v>5935.05</v>
      </c>
      <c r="F3998" s="140">
        <v>7605.22</v>
      </c>
      <c r="G3998" s="140">
        <v>15139.91</v>
      </c>
    </row>
    <row r="3999" spans="8:8" ht="14.4">
      <c r="A3999" s="53">
        <v>46191.0</v>
      </c>
      <c r="B3999" s="140">
        <v>6919.06</v>
      </c>
      <c r="C3999" s="140">
        <v>10590.49</v>
      </c>
      <c r="D3999" s="140">
        <v>19119.76</v>
      </c>
      <c r="E3999" s="140">
        <v>5762.37</v>
      </c>
      <c r="F3999" s="140">
        <v>7462.52</v>
      </c>
      <c r="G3999" s="140">
        <v>14943.12</v>
      </c>
    </row>
  </sheetData>
  <mergeCells count="3">
    <mergeCell ref="A1:B1"/>
    <mergeCell ref="D1:K1"/>
    <mergeCell ref="A2:G2"/>
  </mergeCells>
  <pageMargins left="0.75" right="0.75" top="1.0" bottom="1.0" header="0.5" footer="0.5"/>
  <drawing r:id="rId1"/>
</worksheet>
</file>

<file path=docProps/app.xml><?xml version="1.0" encoding="utf-8"?>
<Properties xmlns="http://schemas.openxmlformats.org/officeDocument/2006/extended-properties">
  <Application>Kingsoft Office</Application>
  <DocSecurity>0</DocSecurity>
  <ScaleCrop>0</ScaleCrop>
  <LinksUpToDate>0</LinksUpToDate>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creator>openpyxl</dc:creator>
  <cp:lastModifiedBy>张斌</cp:lastModifiedBy>
  <dcterms:created xsi:type="dcterms:W3CDTF">2023-04-14T23:06:08Z</dcterms:created>
  <dcterms:modified xsi:type="dcterms:W3CDTF">2026-06-22T23:33:32Z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A2D6E140-76B1-4C7C-A43C-6205B4BCD354</vt:lpwstr>
  </property>
  <property fmtid="{D5CDD505-2E9C-101B-9397-08002B2CF9AE}" pid="3" name="ICV">
    <vt:lpwstr>c3d8b2e530854035b2d7d3384fe05503_22</vt:lpwstr>
  </property>
</Properties>
</file>